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GitRepo\tax-management\web\excel\"/>
    </mc:Choice>
  </mc:AlternateContent>
  <bookViews>
    <workbookView xWindow="1965" yWindow="390" windowWidth="19200" windowHeight="11445" firstSheet="2" activeTab="2"/>
  </bookViews>
  <sheets>
    <sheet name="Sheet1" sheetId="17" state="hidden" r:id="rId1"/>
    <sheet name="Sheet2" sheetId="16" state="hidden" r:id="rId2"/>
    <sheet name="Bieu chi tiet" sheetId="9" r:id="rId3"/>
    <sheet name="Bieu tong hop" sheetId="18" r:id="rId4"/>
    <sheet name="Báo cáo hành vi vi phạm" sheetId="19" r:id="rId5"/>
    <sheet name="Báo cáo tồn trên 30 ngày" sheetId="20" r:id="rId6"/>
  </sheets>
  <definedNames>
    <definedName name="_xlnm._FilterDatabase" localSheetId="2" hidden="1">'Bieu chi tiet'!$C$15:$FA$15</definedName>
    <definedName name="_xlnm.Print_Area" localSheetId="2">'Bieu chi tiet'!#REF!</definedName>
  </definedNames>
  <calcPr calcId="152511"/>
  <pivotCaches>
    <pivotCache cacheId="13" r:id="rId7"/>
  </pivotCaches>
  <fileRecoveryPr autoRecover="0"/>
</workbook>
</file>

<file path=xl/calcChain.xml><?xml version="1.0" encoding="utf-8"?>
<calcChain xmlns="http://schemas.openxmlformats.org/spreadsheetml/2006/main">
  <c r="B16" i="9" l="1"/>
  <c r="A16" i="9"/>
  <c r="B17" i="9" l="1"/>
  <c r="A17" i="9"/>
  <c r="B18" i="9" l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BA26" i="17"/>
  <c r="BA25" i="17"/>
  <c r="BA24" i="17"/>
  <c r="BA23" i="17"/>
  <c r="BA22" i="17"/>
  <c r="BA21" i="17"/>
  <c r="BA20" i="17"/>
  <c r="BA19" i="17"/>
  <c r="BA18" i="17"/>
  <c r="BA17" i="17"/>
  <c r="BA16" i="17"/>
  <c r="BA15" i="17"/>
  <c r="BA14" i="17"/>
  <c r="BA13" i="17"/>
  <c r="BA12" i="17"/>
  <c r="BA11" i="17"/>
  <c r="BA10" i="17"/>
  <c r="BA9" i="17"/>
  <c r="BA8" i="17"/>
  <c r="BA7" i="17"/>
  <c r="BA6" i="17"/>
  <c r="EF5" i="9" l="1"/>
  <c r="C3" i="20" l="1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AU29" i="18"/>
  <c r="P29" i="18"/>
  <c r="AX28" i="18"/>
  <c r="AW28" i="18"/>
  <c r="AV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Z28" i="18"/>
  <c r="Y28" i="18"/>
  <c r="X28" i="18"/>
  <c r="W28" i="18"/>
  <c r="V28" i="18"/>
  <c r="U28" i="18"/>
  <c r="T28" i="18"/>
  <c r="S28" i="18"/>
  <c r="R28" i="18"/>
  <c r="Q28" i="18"/>
  <c r="N28" i="18"/>
  <c r="M28" i="18"/>
  <c r="L28" i="18"/>
  <c r="K28" i="18"/>
  <c r="J28" i="18"/>
  <c r="I28" i="18"/>
  <c r="G28" i="18"/>
  <c r="F28" i="18"/>
  <c r="E28" i="18" s="1"/>
  <c r="D28" i="18"/>
  <c r="AX27" i="18"/>
  <c r="AW27" i="18"/>
  <c r="AV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Z27" i="18"/>
  <c r="Y27" i="18"/>
  <c r="X27" i="18"/>
  <c r="W27" i="18"/>
  <c r="V27" i="18"/>
  <c r="U27" i="18"/>
  <c r="T27" i="18"/>
  <c r="S27" i="18"/>
  <c r="R27" i="18"/>
  <c r="Q27" i="18"/>
  <c r="N27" i="18"/>
  <c r="M27" i="18"/>
  <c r="L27" i="18"/>
  <c r="K27" i="18"/>
  <c r="J27" i="18"/>
  <c r="I27" i="18"/>
  <c r="G27" i="18"/>
  <c r="F27" i="18"/>
  <c r="E27" i="18" s="1"/>
  <c r="D27" i="18"/>
  <c r="AX26" i="18"/>
  <c r="AW26" i="18"/>
  <c r="AV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Z26" i="18"/>
  <c r="Y26" i="18"/>
  <c r="X26" i="18"/>
  <c r="W26" i="18"/>
  <c r="V26" i="18"/>
  <c r="U26" i="18"/>
  <c r="T26" i="18"/>
  <c r="S26" i="18"/>
  <c r="R26" i="18"/>
  <c r="Q26" i="18"/>
  <c r="N26" i="18"/>
  <c r="M26" i="18"/>
  <c r="L26" i="18"/>
  <c r="K26" i="18"/>
  <c r="J26" i="18"/>
  <c r="I26" i="18"/>
  <c r="G26" i="18"/>
  <c r="F26" i="18"/>
  <c r="D26" i="18"/>
  <c r="AX25" i="18"/>
  <c r="AW25" i="18"/>
  <c r="AV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Z25" i="18"/>
  <c r="Y25" i="18"/>
  <c r="X25" i="18"/>
  <c r="W25" i="18"/>
  <c r="V25" i="18"/>
  <c r="U25" i="18"/>
  <c r="T25" i="18"/>
  <c r="S25" i="18"/>
  <c r="R25" i="18"/>
  <c r="Q25" i="18"/>
  <c r="N25" i="18"/>
  <c r="M25" i="18"/>
  <c r="L25" i="18"/>
  <c r="K25" i="18"/>
  <c r="J25" i="18"/>
  <c r="I25" i="18"/>
  <c r="G25" i="18"/>
  <c r="F25" i="18"/>
  <c r="D25" i="18"/>
  <c r="AX24" i="18"/>
  <c r="AW24" i="18"/>
  <c r="AV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Z24" i="18"/>
  <c r="Y24" i="18"/>
  <c r="X24" i="18"/>
  <c r="W24" i="18"/>
  <c r="V24" i="18"/>
  <c r="U24" i="18"/>
  <c r="T24" i="18"/>
  <c r="S24" i="18"/>
  <c r="R24" i="18"/>
  <c r="Q24" i="18"/>
  <c r="N24" i="18"/>
  <c r="M24" i="18"/>
  <c r="L24" i="18"/>
  <c r="K24" i="18"/>
  <c r="J24" i="18"/>
  <c r="I24" i="18"/>
  <c r="G24" i="18"/>
  <c r="F24" i="18"/>
  <c r="E24" i="18" s="1"/>
  <c r="D24" i="18"/>
  <c r="AX23" i="18"/>
  <c r="AW23" i="18"/>
  <c r="AV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Z23" i="18"/>
  <c r="Y23" i="18"/>
  <c r="X23" i="18"/>
  <c r="W23" i="18"/>
  <c r="V23" i="18"/>
  <c r="U23" i="18"/>
  <c r="T23" i="18"/>
  <c r="S23" i="18"/>
  <c r="R23" i="18"/>
  <c r="Q23" i="18"/>
  <c r="N23" i="18"/>
  <c r="M23" i="18"/>
  <c r="L23" i="18"/>
  <c r="K23" i="18"/>
  <c r="J23" i="18"/>
  <c r="I23" i="18"/>
  <c r="G23" i="18"/>
  <c r="F23" i="18"/>
  <c r="E23" i="18" s="1"/>
  <c r="D23" i="18"/>
  <c r="AX22" i="18"/>
  <c r="AW22" i="18"/>
  <c r="AV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Z22" i="18"/>
  <c r="Y22" i="18"/>
  <c r="X22" i="18"/>
  <c r="W22" i="18"/>
  <c r="V22" i="18"/>
  <c r="U22" i="18"/>
  <c r="T22" i="18"/>
  <c r="S22" i="18"/>
  <c r="R22" i="18"/>
  <c r="Q22" i="18"/>
  <c r="N22" i="18"/>
  <c r="M22" i="18"/>
  <c r="L22" i="18"/>
  <c r="K22" i="18"/>
  <c r="J22" i="18"/>
  <c r="I22" i="18"/>
  <c r="G22" i="18"/>
  <c r="F22" i="18"/>
  <c r="D22" i="18"/>
  <c r="AX21" i="18"/>
  <c r="AW21" i="18"/>
  <c r="AV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Z21" i="18"/>
  <c r="Y21" i="18"/>
  <c r="X21" i="18"/>
  <c r="W21" i="18"/>
  <c r="V21" i="18"/>
  <c r="U21" i="18"/>
  <c r="T21" i="18"/>
  <c r="S21" i="18"/>
  <c r="R21" i="18"/>
  <c r="Q21" i="18"/>
  <c r="N21" i="18"/>
  <c r="M21" i="18"/>
  <c r="L21" i="18"/>
  <c r="K21" i="18"/>
  <c r="J21" i="18"/>
  <c r="I21" i="18"/>
  <c r="H21" i="18" s="1"/>
  <c r="G21" i="18"/>
  <c r="F21" i="18"/>
  <c r="D21" i="18"/>
  <c r="AX20" i="18"/>
  <c r="AW20" i="18"/>
  <c r="AV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Z20" i="18"/>
  <c r="Y20" i="18"/>
  <c r="X20" i="18"/>
  <c r="W20" i="18"/>
  <c r="V20" i="18"/>
  <c r="U20" i="18"/>
  <c r="T20" i="18"/>
  <c r="S20" i="18"/>
  <c r="R20" i="18"/>
  <c r="Q20" i="18"/>
  <c r="N20" i="18"/>
  <c r="M20" i="18"/>
  <c r="L20" i="18"/>
  <c r="K20" i="18"/>
  <c r="J20" i="18"/>
  <c r="I20" i="18"/>
  <c r="G20" i="18"/>
  <c r="F20" i="18"/>
  <c r="D20" i="18"/>
  <c r="AX19" i="18"/>
  <c r="AW19" i="18"/>
  <c r="AV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Z19" i="18"/>
  <c r="Y19" i="18"/>
  <c r="X19" i="18"/>
  <c r="W19" i="18"/>
  <c r="V19" i="18"/>
  <c r="U19" i="18"/>
  <c r="T19" i="18"/>
  <c r="S19" i="18"/>
  <c r="R19" i="18"/>
  <c r="Q19" i="18"/>
  <c r="N19" i="18"/>
  <c r="M19" i="18"/>
  <c r="L19" i="18"/>
  <c r="K19" i="18"/>
  <c r="J19" i="18"/>
  <c r="I19" i="18"/>
  <c r="G19" i="18"/>
  <c r="F19" i="18"/>
  <c r="E19" i="18" s="1"/>
  <c r="D19" i="18"/>
  <c r="AX18" i="18"/>
  <c r="AW18" i="18"/>
  <c r="AV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Z18" i="18"/>
  <c r="Y18" i="18"/>
  <c r="X18" i="18"/>
  <c r="W18" i="18"/>
  <c r="V18" i="18"/>
  <c r="U18" i="18"/>
  <c r="T18" i="18"/>
  <c r="S18" i="18"/>
  <c r="R18" i="18"/>
  <c r="Q18" i="18"/>
  <c r="N18" i="18"/>
  <c r="M18" i="18"/>
  <c r="L18" i="18"/>
  <c r="K18" i="18"/>
  <c r="J18" i="18"/>
  <c r="I18" i="18"/>
  <c r="G18" i="18"/>
  <c r="F18" i="18"/>
  <c r="D18" i="18"/>
  <c r="AX17" i="18"/>
  <c r="AW17" i="18"/>
  <c r="AV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Z17" i="18"/>
  <c r="Y17" i="18"/>
  <c r="X17" i="18"/>
  <c r="W17" i="18"/>
  <c r="V17" i="18"/>
  <c r="U17" i="18"/>
  <c r="T17" i="18"/>
  <c r="S17" i="18"/>
  <c r="R17" i="18"/>
  <c r="Q17" i="18"/>
  <c r="N17" i="18"/>
  <c r="M17" i="18"/>
  <c r="L17" i="18"/>
  <c r="K17" i="18"/>
  <c r="J17" i="18"/>
  <c r="I17" i="18"/>
  <c r="G17" i="18"/>
  <c r="F17" i="18"/>
  <c r="D17" i="18"/>
  <c r="AX16" i="18"/>
  <c r="AW16" i="18"/>
  <c r="AV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Z16" i="18"/>
  <c r="Y16" i="18"/>
  <c r="X16" i="18"/>
  <c r="W16" i="18"/>
  <c r="V16" i="18"/>
  <c r="U16" i="18"/>
  <c r="T16" i="18"/>
  <c r="S16" i="18"/>
  <c r="R16" i="18"/>
  <c r="Q16" i="18"/>
  <c r="N16" i="18"/>
  <c r="M16" i="18"/>
  <c r="L16" i="18"/>
  <c r="K16" i="18"/>
  <c r="J16" i="18"/>
  <c r="I16" i="18"/>
  <c r="G16" i="18"/>
  <c r="F16" i="18"/>
  <c r="D16" i="18"/>
  <c r="AX15" i="18"/>
  <c r="AW15" i="18"/>
  <c r="AV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Z15" i="18"/>
  <c r="Y15" i="18"/>
  <c r="X15" i="18"/>
  <c r="W15" i="18"/>
  <c r="V15" i="18"/>
  <c r="U15" i="18"/>
  <c r="T15" i="18"/>
  <c r="S15" i="18"/>
  <c r="R15" i="18"/>
  <c r="Q15" i="18"/>
  <c r="N15" i="18"/>
  <c r="M15" i="18"/>
  <c r="L15" i="18"/>
  <c r="K15" i="18"/>
  <c r="J15" i="18"/>
  <c r="I15" i="18"/>
  <c r="G15" i="18"/>
  <c r="F15" i="18"/>
  <c r="E15" i="18" s="1"/>
  <c r="D15" i="18"/>
  <c r="AX14" i="18"/>
  <c r="AW14" i="18"/>
  <c r="AV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Z14" i="18"/>
  <c r="Y14" i="18"/>
  <c r="X14" i="18"/>
  <c r="W14" i="18"/>
  <c r="V14" i="18"/>
  <c r="U14" i="18"/>
  <c r="T14" i="18"/>
  <c r="S14" i="18"/>
  <c r="R14" i="18"/>
  <c r="Q14" i="18"/>
  <c r="N14" i="18"/>
  <c r="M14" i="18"/>
  <c r="L14" i="18"/>
  <c r="K14" i="18"/>
  <c r="J14" i="18"/>
  <c r="I14" i="18"/>
  <c r="G14" i="18"/>
  <c r="F14" i="18"/>
  <c r="D14" i="18"/>
  <c r="AX13" i="18"/>
  <c r="AW13" i="18"/>
  <c r="AV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Z13" i="18"/>
  <c r="Y13" i="18"/>
  <c r="X13" i="18"/>
  <c r="W13" i="18"/>
  <c r="V13" i="18"/>
  <c r="U13" i="18"/>
  <c r="T13" i="18"/>
  <c r="S13" i="18"/>
  <c r="R13" i="18"/>
  <c r="Q13" i="18"/>
  <c r="N13" i="18"/>
  <c r="M13" i="18"/>
  <c r="L13" i="18"/>
  <c r="K13" i="18"/>
  <c r="J13" i="18"/>
  <c r="I13" i="18"/>
  <c r="G13" i="18"/>
  <c r="F13" i="18"/>
  <c r="D13" i="18"/>
  <c r="AX12" i="18"/>
  <c r="AW12" i="18"/>
  <c r="AV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Z12" i="18"/>
  <c r="Y12" i="18"/>
  <c r="X12" i="18"/>
  <c r="W12" i="18"/>
  <c r="V12" i="18"/>
  <c r="U12" i="18"/>
  <c r="T12" i="18"/>
  <c r="S12" i="18"/>
  <c r="R12" i="18"/>
  <c r="Q12" i="18"/>
  <c r="N12" i="18"/>
  <c r="M12" i="18"/>
  <c r="L12" i="18"/>
  <c r="K12" i="18"/>
  <c r="J12" i="18"/>
  <c r="I12" i="18"/>
  <c r="G12" i="18"/>
  <c r="F12" i="18"/>
  <c r="D12" i="18"/>
  <c r="C11" i="18"/>
  <c r="B11" i="18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C2" i="19"/>
  <c r="AE29" i="18" l="1"/>
  <c r="AM29" i="18"/>
  <c r="AV29" i="18"/>
  <c r="H14" i="18"/>
  <c r="H18" i="18"/>
  <c r="AI29" i="18"/>
  <c r="AQ29" i="18"/>
  <c r="I29" i="18"/>
  <c r="M29" i="18"/>
  <c r="S29" i="18"/>
  <c r="W29" i="18"/>
  <c r="AA12" i="18"/>
  <c r="AF29" i="18"/>
  <c r="AJ29" i="18"/>
  <c r="AN29" i="18"/>
  <c r="AR29" i="18"/>
  <c r="AW29" i="18"/>
  <c r="E14" i="18"/>
  <c r="H15" i="18"/>
  <c r="AA16" i="18"/>
  <c r="E18" i="18"/>
  <c r="H19" i="18"/>
  <c r="H20" i="18"/>
  <c r="AA20" i="18"/>
  <c r="E22" i="18"/>
  <c r="H23" i="18"/>
  <c r="AA24" i="18"/>
  <c r="E26" i="18"/>
  <c r="AA28" i="18"/>
  <c r="D29" i="18"/>
  <c r="AA21" i="18"/>
  <c r="H24" i="18"/>
  <c r="AA25" i="18"/>
  <c r="H28" i="18"/>
  <c r="J29" i="18"/>
  <c r="N29" i="18"/>
  <c r="T29" i="18"/>
  <c r="X29" i="18"/>
  <c r="AC29" i="18"/>
  <c r="AG29" i="18"/>
  <c r="AK29" i="18"/>
  <c r="AO29" i="18"/>
  <c r="AS29" i="18"/>
  <c r="AX29" i="18"/>
  <c r="AA13" i="18"/>
  <c r="H16" i="18"/>
  <c r="AA17" i="18"/>
  <c r="E12" i="18"/>
  <c r="K29" i="18"/>
  <c r="Q29" i="18"/>
  <c r="U29" i="18"/>
  <c r="Y29" i="18"/>
  <c r="AD29" i="18"/>
  <c r="AH29" i="18"/>
  <c r="AL29" i="18"/>
  <c r="AP29" i="18"/>
  <c r="AT29" i="18"/>
  <c r="H13" i="18"/>
  <c r="AA14" i="18"/>
  <c r="E16" i="18"/>
  <c r="H17" i="18"/>
  <c r="AA18" i="18"/>
  <c r="E20" i="18"/>
  <c r="H22" i="18"/>
  <c r="AA22" i="18"/>
  <c r="H25" i="18"/>
  <c r="AA26" i="18"/>
  <c r="G29" i="18"/>
  <c r="L29" i="18"/>
  <c r="R29" i="18"/>
  <c r="V29" i="18"/>
  <c r="Z29" i="18"/>
  <c r="E13" i="18"/>
  <c r="AA15" i="18"/>
  <c r="E17" i="18"/>
  <c r="AA19" i="18"/>
  <c r="E21" i="18"/>
  <c r="AA23" i="18"/>
  <c r="E25" i="18"/>
  <c r="H26" i="18"/>
  <c r="H27" i="18"/>
  <c r="AA27" i="18"/>
  <c r="F29" i="18"/>
  <c r="H12" i="18"/>
  <c r="AB29" i="18"/>
  <c r="U2" i="19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AJ2" i="19" s="1"/>
  <c r="E29" i="18" l="1"/>
  <c r="AA29" i="18"/>
  <c r="H29" i="18"/>
  <c r="AK2" i="19"/>
  <c r="AT10" i="9"/>
  <c r="Y11" i="18" s="1"/>
  <c r="AS10" i="9"/>
  <c r="X11" i="18" s="1"/>
  <c r="AR10" i="9"/>
  <c r="W11" i="18" s="1"/>
  <c r="AQ10" i="9"/>
  <c r="V11" i="18" s="1"/>
  <c r="AP10" i="9"/>
  <c r="U11" i="18" s="1"/>
  <c r="AO10" i="9"/>
  <c r="T11" i="18" s="1"/>
  <c r="AN10" i="9"/>
  <c r="S11" i="18" s="1"/>
  <c r="AM10" i="9"/>
  <c r="AL10" i="9"/>
  <c r="AK10" i="9"/>
  <c r="AJ10" i="9"/>
  <c r="AI10" i="9"/>
  <c r="AH10" i="9"/>
  <c r="AG10" i="9"/>
  <c r="AF10" i="9"/>
  <c r="AE10" i="9"/>
  <c r="AD10" i="9"/>
  <c r="AC10" i="9"/>
  <c r="AB10" i="9"/>
  <c r="M11" i="18" s="1"/>
  <c r="AA10" i="9"/>
  <c r="L11" i="18" s="1"/>
  <c r="Z10" i="9"/>
  <c r="K11" i="18" s="1"/>
  <c r="Y10" i="9"/>
  <c r="X10" i="9"/>
  <c r="W10" i="9"/>
  <c r="V10" i="9"/>
  <c r="U10" i="9"/>
  <c r="T10" i="9"/>
  <c r="R10" i="9"/>
  <c r="J11" i="18" s="1"/>
  <c r="Q10" i="9"/>
  <c r="I11" i="18" s="1"/>
  <c r="R11" i="18" l="1"/>
  <c r="AL2" i="19"/>
  <c r="O10" i="9"/>
  <c r="N11" i="18" s="1"/>
  <c r="AM2" i="19" l="1"/>
  <c r="AN2" i="19" l="1"/>
  <c r="AO2" i="19" l="1"/>
  <c r="AP2" i="19" l="1"/>
  <c r="AQ2" i="19" l="1"/>
  <c r="AR2" i="19" l="1"/>
  <c r="CD10" i="9"/>
  <c r="AM11" i="18" s="1"/>
  <c r="CC10" i="9"/>
  <c r="AL11" i="18" s="1"/>
  <c r="CB10" i="9"/>
  <c r="AK11" i="18" s="1"/>
  <c r="BZ10" i="9"/>
  <c r="AW11" i="18" s="1"/>
  <c r="BY10" i="9"/>
  <c r="AV11" i="18" s="1"/>
  <c r="BU10" i="9"/>
  <c r="BT10" i="9"/>
  <c r="BS10" i="9"/>
  <c r="BQ10" i="9"/>
  <c r="AQ11" i="18" s="1"/>
  <c r="BO10" i="9"/>
  <c r="AP11" i="18" s="1"/>
  <c r="BN10" i="9"/>
  <c r="AO11" i="18" s="1"/>
  <c r="BL10" i="9"/>
  <c r="AJ11" i="18" s="1"/>
  <c r="BK10" i="9"/>
  <c r="AI11" i="18" s="1"/>
  <c r="BJ10" i="9"/>
  <c r="AH11" i="18" s="1"/>
  <c r="BI10" i="9"/>
  <c r="AG11" i="18" s="1"/>
  <c r="BG10" i="9"/>
  <c r="BF10" i="9"/>
  <c r="BE10" i="9"/>
  <c r="BC10" i="9"/>
  <c r="AE11" i="18" s="1"/>
  <c r="BB10" i="9"/>
  <c r="AD11" i="18" s="1"/>
  <c r="BA10" i="9"/>
  <c r="AC11" i="18" s="1"/>
  <c r="AZ10" i="9"/>
  <c r="AB11" i="18" s="1"/>
  <c r="AV10" i="9"/>
  <c r="J10" i="9"/>
  <c r="G11" i="18" s="1"/>
  <c r="D11" i="18" s="1"/>
  <c r="I10" i="9"/>
  <c r="F11" i="18" s="1"/>
  <c r="G10" i="9"/>
  <c r="E11" i="18" s="1"/>
  <c r="AZ11" i="18" l="1"/>
  <c r="AS2" i="19"/>
  <c r="AT2" i="19" l="1"/>
  <c r="CA10" i="9"/>
  <c r="AX11" i="18" s="1"/>
  <c r="BC11" i="18" s="1"/>
  <c r="BP10" i="9"/>
  <c r="BM10" i="9"/>
  <c r="BR10" i="9"/>
  <c r="AR11" i="18" s="1"/>
  <c r="AU2" i="19" l="1"/>
  <c r="BH10" i="9"/>
  <c r="AF11" i="18" s="1"/>
  <c r="BF11" i="18" s="1"/>
  <c r="CA9" i="9"/>
  <c r="AV2" i="19" l="1"/>
  <c r="S10" i="9"/>
  <c r="Q11" i="18" s="1"/>
  <c r="P10" i="9"/>
  <c r="H11" i="18" s="1"/>
  <c r="BW10" i="9"/>
  <c r="AS11" i="18" s="1"/>
  <c r="BD11" i="18" s="1"/>
  <c r="BD10" i="9"/>
  <c r="AN11" i="18" s="1"/>
  <c r="AY10" i="9"/>
  <c r="AA11" i="18" s="1"/>
  <c r="BH11" i="18" s="1"/>
  <c r="O11" i="18" l="1"/>
  <c r="BB11" i="18"/>
  <c r="BI11" i="18"/>
  <c r="BA11" i="18"/>
  <c r="AW2" i="19"/>
  <c r="AY9" i="9"/>
  <c r="AX10" i="9"/>
  <c r="Z11" i="18" s="1"/>
  <c r="BG11" i="18" l="1"/>
  <c r="AX2" i="19"/>
  <c r="BV9" i="9"/>
  <c r="AX9" i="9"/>
  <c r="BX10" i="9"/>
  <c r="AT11" i="18" s="1"/>
  <c r="BE11" i="18" s="1"/>
  <c r="BV10" i="9"/>
  <c r="BW9" i="9" l="1"/>
  <c r="A501" i="9"/>
  <c r="AY2" i="19"/>
  <c r="A502" i="9" l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13" i="9" l="1"/>
  <c r="A3" i="19" s="1"/>
  <c r="A7" i="19" s="1"/>
  <c r="D7" i="19" s="1"/>
  <c r="AR7" i="19" l="1"/>
  <c r="AJ7" i="19"/>
  <c r="L7" i="19"/>
  <c r="AA7" i="19"/>
  <c r="O7" i="19"/>
  <c r="AI7" i="19"/>
  <c r="AU7" i="19"/>
  <c r="AM7" i="19"/>
  <c r="X7" i="19"/>
  <c r="N7" i="19"/>
  <c r="B7" i="19"/>
  <c r="V7" i="19"/>
  <c r="AX7" i="19"/>
  <c r="AT7" i="19"/>
  <c r="AP7" i="19"/>
  <c r="AL7" i="19"/>
  <c r="G7" i="19"/>
  <c r="AF7" i="19"/>
  <c r="P7" i="19"/>
  <c r="AD7" i="19"/>
  <c r="T7" i="19"/>
  <c r="R7" i="19"/>
  <c r="I7" i="19"/>
  <c r="C7" i="19"/>
  <c r="A8" i="19"/>
  <c r="S8" i="19" s="1"/>
  <c r="AV7" i="19"/>
  <c r="AN7" i="19"/>
  <c r="W7" i="19"/>
  <c r="AG7" i="19"/>
  <c r="U7" i="19"/>
  <c r="F7" i="19"/>
  <c r="AY7" i="19"/>
  <c r="AQ7" i="19"/>
  <c r="M7" i="19"/>
  <c r="J7" i="19"/>
  <c r="H7" i="19"/>
  <c r="AE7" i="19"/>
  <c r="AB7" i="19"/>
  <c r="AW7" i="19"/>
  <c r="AS7" i="19"/>
  <c r="AO7" i="19"/>
  <c r="AK7" i="19"/>
  <c r="AC7" i="19"/>
  <c r="Z7" i="19"/>
  <c r="Q7" i="19"/>
  <c r="K7" i="19"/>
  <c r="E7" i="19"/>
  <c r="AH7" i="19"/>
  <c r="Y7" i="19"/>
  <c r="S7" i="19"/>
  <c r="P8" i="19"/>
  <c r="AI8" i="19"/>
  <c r="V8" i="19"/>
  <c r="F8" i="19"/>
  <c r="AB8" i="19"/>
  <c r="L8" i="19"/>
  <c r="AH8" i="19"/>
  <c r="R8" i="19"/>
  <c r="I8" i="19"/>
  <c r="AC8" i="19"/>
  <c r="AA8" i="19"/>
  <c r="K8" i="19"/>
  <c r="AG8" i="19"/>
  <c r="Y8" i="19"/>
  <c r="D8" i="19"/>
  <c r="W8" i="19"/>
  <c r="J8" i="19"/>
  <c r="Q8" i="19"/>
  <c r="AL8" i="19"/>
  <c r="AM8" i="19"/>
  <c r="AP8" i="19"/>
  <c r="AQ8" i="19"/>
  <c r="AT8" i="19"/>
  <c r="AU8" i="19"/>
  <c r="AX8" i="19"/>
  <c r="AY8" i="19"/>
  <c r="AW8" i="19" l="1"/>
  <c r="AK8" i="19"/>
  <c r="T8" i="19"/>
  <c r="U8" i="19"/>
  <c r="AJ8" i="19"/>
  <c r="AS8" i="19"/>
  <c r="AO8" i="19"/>
  <c r="Z8" i="19"/>
  <c r="N8" i="19"/>
  <c r="H8" i="19"/>
  <c r="O8" i="19"/>
  <c r="M8" i="19"/>
  <c r="C8" i="19"/>
  <c r="AV8" i="19"/>
  <c r="AR8" i="19"/>
  <c r="AN8" i="19"/>
  <c r="AF8" i="19"/>
  <c r="G8" i="19"/>
  <c r="A9" i="19"/>
  <c r="D9" i="19" s="1"/>
  <c r="AD8" i="19"/>
  <c r="X8" i="19"/>
  <c r="B8" i="19"/>
  <c r="AE8" i="19"/>
  <c r="E8" i="19"/>
  <c r="U9" i="19"/>
  <c r="E9" i="19"/>
  <c r="AA9" i="19"/>
  <c r="K9" i="19"/>
  <c r="AG9" i="19"/>
  <c r="Q9" i="19"/>
  <c r="H9" i="19"/>
  <c r="W9" i="19"/>
  <c r="G9" i="19"/>
  <c r="AH9" i="19"/>
  <c r="F9" i="19"/>
  <c r="AC9" i="19"/>
  <c r="AJ9" i="19"/>
  <c r="T9" i="19"/>
  <c r="AI9" i="19"/>
  <c r="C9" i="19"/>
  <c r="V9" i="19"/>
  <c r="R9" i="19"/>
  <c r="I9" i="19"/>
  <c r="AF9" i="19"/>
  <c r="P9" i="19"/>
  <c r="O9" i="19"/>
  <c r="Z9" i="19"/>
  <c r="B9" i="19"/>
  <c r="AM9" i="19"/>
  <c r="AN9" i="19"/>
  <c r="AO9" i="19"/>
  <c r="AQ9" i="19"/>
  <c r="AR9" i="19"/>
  <c r="AS9" i="19"/>
  <c r="AU9" i="19"/>
  <c r="AV9" i="19"/>
  <c r="AW9" i="19"/>
  <c r="AY9" i="19"/>
  <c r="AX9" i="19" l="1"/>
  <c r="AT9" i="19"/>
  <c r="AP9" i="19"/>
  <c r="AL9" i="19"/>
  <c r="AE9" i="19"/>
  <c r="Y9" i="19"/>
  <c r="S9" i="19"/>
  <c r="M9" i="19"/>
  <c r="N9" i="19"/>
  <c r="X9" i="19"/>
  <c r="AD9" i="19"/>
  <c r="L9" i="19"/>
  <c r="AK9" i="19"/>
  <c r="A10" i="19"/>
  <c r="J9" i="19"/>
  <c r="AB9" i="19"/>
  <c r="AH10" i="19"/>
  <c r="R10" i="19"/>
  <c r="B10" i="19"/>
  <c r="Y10" i="19"/>
  <c r="I10" i="19"/>
  <c r="AF10" i="19"/>
  <c r="P10" i="19"/>
  <c r="W10" i="19"/>
  <c r="S10" i="19"/>
  <c r="O10" i="19"/>
  <c r="AD10" i="19"/>
  <c r="N10" i="19"/>
  <c r="AK10" i="19"/>
  <c r="U10" i="19"/>
  <c r="E10" i="19"/>
  <c r="AB10" i="19"/>
  <c r="L10" i="19"/>
  <c r="G10" i="19"/>
  <c r="C10" i="19"/>
  <c r="Z10" i="19"/>
  <c r="J10" i="19"/>
  <c r="AG10" i="19"/>
  <c r="Q10" i="19"/>
  <c r="A11" i="19"/>
  <c r="X10" i="19"/>
  <c r="H10" i="19"/>
  <c r="K10" i="19"/>
  <c r="AA10" i="19"/>
  <c r="V10" i="19"/>
  <c r="F10" i="19"/>
  <c r="AC10" i="19"/>
  <c r="M10" i="19"/>
  <c r="AJ10" i="19"/>
  <c r="T10" i="19"/>
  <c r="D10" i="19"/>
  <c r="AI10" i="19"/>
  <c r="AE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M11" i="19" l="1"/>
  <c r="W11" i="19"/>
  <c r="G11" i="19"/>
  <c r="AD11" i="19"/>
  <c r="N11" i="19"/>
  <c r="AK11" i="19"/>
  <c r="U11" i="19"/>
  <c r="E11" i="19"/>
  <c r="D11" i="19"/>
  <c r="AB11" i="19"/>
  <c r="AI11" i="19"/>
  <c r="S11" i="19"/>
  <c r="C11" i="19"/>
  <c r="Z11" i="19"/>
  <c r="J11" i="19"/>
  <c r="AG11" i="19"/>
  <c r="Q11" i="19"/>
  <c r="A12" i="19"/>
  <c r="AF11" i="19"/>
  <c r="L11" i="19"/>
  <c r="AA11" i="19"/>
  <c r="K11" i="19"/>
  <c r="AH11" i="19"/>
  <c r="R11" i="19"/>
  <c r="B11" i="19"/>
  <c r="Y11" i="19"/>
  <c r="I11" i="19"/>
  <c r="T11" i="19"/>
  <c r="X11" i="19"/>
  <c r="AE11" i="19"/>
  <c r="O11" i="19"/>
  <c r="AL11" i="19"/>
  <c r="V11" i="19"/>
  <c r="F11" i="19"/>
  <c r="AC11" i="19"/>
  <c r="M11" i="19"/>
  <c r="AJ11" i="19"/>
  <c r="P11" i="19"/>
  <c r="H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13" i="19" l="1"/>
  <c r="X12" i="19"/>
  <c r="H12" i="19"/>
  <c r="AE12" i="19"/>
  <c r="O12" i="19"/>
  <c r="AL12" i="19"/>
  <c r="V12" i="19"/>
  <c r="F12" i="19"/>
  <c r="E12" i="19"/>
  <c r="Y12" i="19"/>
  <c r="AI12" i="19"/>
  <c r="Z12" i="19"/>
  <c r="Q12" i="19"/>
  <c r="AJ12" i="19"/>
  <c r="T12" i="19"/>
  <c r="D12" i="19"/>
  <c r="AA12" i="19"/>
  <c r="K12" i="19"/>
  <c r="AH12" i="19"/>
  <c r="R12" i="19"/>
  <c r="B12" i="19"/>
  <c r="AC12" i="19"/>
  <c r="I12" i="19"/>
  <c r="L12" i="19"/>
  <c r="S12" i="19"/>
  <c r="J12" i="19"/>
  <c r="AF12" i="19"/>
  <c r="P12" i="19"/>
  <c r="AM12" i="19"/>
  <c r="W12" i="19"/>
  <c r="G12" i="19"/>
  <c r="AD12" i="19"/>
  <c r="N12" i="19"/>
  <c r="AG12" i="19"/>
  <c r="M12" i="19"/>
  <c r="AK12" i="19"/>
  <c r="AB12" i="19"/>
  <c r="C12" i="19"/>
  <c r="U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O13" i="19" l="1"/>
  <c r="Y13" i="19"/>
  <c r="I13" i="19"/>
  <c r="AJ13" i="19"/>
  <c r="T13" i="19"/>
  <c r="D13" i="19"/>
  <c r="AA13" i="19"/>
  <c r="K13" i="19"/>
  <c r="N13" i="19"/>
  <c r="J13" i="19"/>
  <c r="F13" i="19"/>
  <c r="AK13" i="19"/>
  <c r="U13" i="19"/>
  <c r="E13" i="19"/>
  <c r="AF13" i="19"/>
  <c r="P13" i="19"/>
  <c r="AM13" i="19"/>
  <c r="W13" i="19"/>
  <c r="G13" i="19"/>
  <c r="AH13" i="19"/>
  <c r="R13" i="19"/>
  <c r="AG13" i="19"/>
  <c r="Q13" i="19"/>
  <c r="A14" i="19"/>
  <c r="AB13" i="19"/>
  <c r="L13" i="19"/>
  <c r="AI13" i="19"/>
  <c r="S13" i="19"/>
  <c r="C13" i="19"/>
  <c r="B13" i="19"/>
  <c r="AL13" i="19"/>
  <c r="AC13" i="19"/>
  <c r="M13" i="19"/>
  <c r="AN13" i="19"/>
  <c r="X13" i="19"/>
  <c r="H13" i="19"/>
  <c r="AE13" i="19"/>
  <c r="O13" i="19"/>
  <c r="AD13" i="19"/>
  <c r="Z13" i="19"/>
  <c r="V13" i="19"/>
  <c r="AP13" i="19"/>
  <c r="AQ13" i="19"/>
  <c r="AR13" i="19"/>
  <c r="AS13" i="19"/>
  <c r="AT13" i="19"/>
  <c r="AU13" i="19"/>
  <c r="AV13" i="19"/>
  <c r="AW13" i="19"/>
  <c r="AX13" i="19"/>
  <c r="AY13" i="19"/>
  <c r="AD14" i="19" l="1"/>
  <c r="N14" i="19"/>
  <c r="AO14" i="19"/>
  <c r="Y14" i="19"/>
  <c r="I14" i="19"/>
  <c r="AJ14" i="19"/>
  <c r="T14" i="19"/>
  <c r="D14" i="19"/>
  <c r="AM14" i="19"/>
  <c r="AI14" i="19"/>
  <c r="AK14" i="19"/>
  <c r="AA14" i="19"/>
  <c r="S14" i="19"/>
  <c r="AL14" i="19"/>
  <c r="AG14" i="19"/>
  <c r="A15" i="19"/>
  <c r="K14" i="19"/>
  <c r="R14" i="19"/>
  <c r="AC14" i="19"/>
  <c r="X14" i="19"/>
  <c r="AE14" i="19"/>
  <c r="Z14" i="19"/>
  <c r="J14" i="19"/>
  <c r="U14" i="19"/>
  <c r="E14" i="19"/>
  <c r="AF14" i="19"/>
  <c r="P14" i="19"/>
  <c r="W14" i="19"/>
  <c r="F14" i="19"/>
  <c r="AB14" i="19"/>
  <c r="G14" i="19"/>
  <c r="M14" i="19"/>
  <c r="H14" i="19"/>
  <c r="V14" i="19"/>
  <c r="Q14" i="19"/>
  <c r="L14" i="19"/>
  <c r="C14" i="19"/>
  <c r="AH14" i="19"/>
  <c r="B14" i="19"/>
  <c r="AN14" i="19"/>
  <c r="O14" i="19"/>
  <c r="AP14" i="19"/>
  <c r="AQ14" i="19"/>
  <c r="AR14" i="19"/>
  <c r="AS14" i="19"/>
  <c r="AT14" i="19"/>
  <c r="AU14" i="19"/>
  <c r="AV14" i="19"/>
  <c r="AW14" i="19"/>
  <c r="AX14" i="19"/>
  <c r="AY14" i="19"/>
  <c r="AI15" i="19" l="1"/>
  <c r="S15" i="19"/>
  <c r="C15" i="19"/>
  <c r="AD15" i="19"/>
  <c r="N15" i="19"/>
  <c r="AO15" i="19"/>
  <c r="Y15" i="19"/>
  <c r="I15" i="19"/>
  <c r="H15" i="19"/>
  <c r="T15" i="19"/>
  <c r="P15" i="19"/>
  <c r="AM15" i="19"/>
  <c r="G15" i="19"/>
  <c r="AC15" i="19"/>
  <c r="X15" i="19"/>
  <c r="AE15" i="19"/>
  <c r="O15" i="19"/>
  <c r="AP15" i="19"/>
  <c r="Z15" i="19"/>
  <c r="J15" i="19"/>
  <c r="AK15" i="19"/>
  <c r="U15" i="19"/>
  <c r="E15" i="19"/>
  <c r="AB15" i="19"/>
  <c r="D15" i="19"/>
  <c r="W15" i="19"/>
  <c r="AH15" i="19"/>
  <c r="B15" i="19"/>
  <c r="AJ15" i="19"/>
  <c r="AA15" i="19"/>
  <c r="K15" i="19"/>
  <c r="AL15" i="19"/>
  <c r="V15" i="19"/>
  <c r="F15" i="19"/>
  <c r="AG15" i="19"/>
  <c r="Q15" i="19"/>
  <c r="AN15" i="19"/>
  <c r="A16" i="19"/>
  <c r="L15" i="19"/>
  <c r="R15" i="19"/>
  <c r="M15" i="19"/>
  <c r="AF15" i="19"/>
  <c r="AQ15" i="19"/>
  <c r="AR15" i="19"/>
  <c r="AS15" i="19"/>
  <c r="AT15" i="19"/>
  <c r="AU15" i="19"/>
  <c r="AV15" i="19"/>
  <c r="AW15" i="19"/>
  <c r="AX15" i="19"/>
  <c r="AY15" i="19"/>
  <c r="A17" i="19" l="1"/>
  <c r="AF16" i="19"/>
  <c r="P16" i="19"/>
  <c r="AQ16" i="19"/>
  <c r="AA16" i="19"/>
  <c r="K16" i="19"/>
  <c r="AL16" i="19"/>
  <c r="V16" i="19"/>
  <c r="F16" i="19"/>
  <c r="E16" i="19"/>
  <c r="Q16" i="19"/>
  <c r="AR16" i="19"/>
  <c r="AB16" i="19"/>
  <c r="L16" i="19"/>
  <c r="AM16" i="19"/>
  <c r="W16" i="19"/>
  <c r="G16" i="19"/>
  <c r="AH16" i="19"/>
  <c r="R16" i="19"/>
  <c r="B16" i="19"/>
  <c r="AO16" i="19"/>
  <c r="Y16" i="19"/>
  <c r="AN16" i="19"/>
  <c r="X16" i="19"/>
  <c r="H16" i="19"/>
  <c r="AI16" i="19"/>
  <c r="S16" i="19"/>
  <c r="C16" i="19"/>
  <c r="AD16" i="19"/>
  <c r="N16" i="19"/>
  <c r="AK16" i="19"/>
  <c r="I16" i="19"/>
  <c r="AC16" i="19"/>
  <c r="AJ16" i="19"/>
  <c r="T16" i="19"/>
  <c r="D16" i="19"/>
  <c r="AE16" i="19"/>
  <c r="O16" i="19"/>
  <c r="AP16" i="19"/>
  <c r="Z16" i="19"/>
  <c r="J16" i="19"/>
  <c r="U16" i="19"/>
  <c r="AG16" i="19"/>
  <c r="M16" i="19"/>
  <c r="AS16" i="19"/>
  <c r="AT16" i="19"/>
  <c r="AU16" i="19"/>
  <c r="AV16" i="19"/>
  <c r="AW16" i="19"/>
  <c r="AX16" i="19"/>
  <c r="AY16" i="19"/>
  <c r="AK17" i="19" l="1"/>
  <c r="U17" i="19"/>
  <c r="E17" i="19"/>
  <c r="AJ17" i="19"/>
  <c r="T17" i="19"/>
  <c r="D17" i="19"/>
  <c r="AE17" i="19"/>
  <c r="O17" i="19"/>
  <c r="AH17" i="19"/>
  <c r="AD17" i="19"/>
  <c r="Z17" i="19"/>
  <c r="AG17" i="19"/>
  <c r="Q17" i="19"/>
  <c r="A18" i="19"/>
  <c r="AF17" i="19"/>
  <c r="P17" i="19"/>
  <c r="AQ17" i="19"/>
  <c r="AA17" i="19"/>
  <c r="K17" i="19"/>
  <c r="R17" i="19"/>
  <c r="N17" i="19"/>
  <c r="J17" i="19"/>
  <c r="AC17" i="19"/>
  <c r="M17" i="19"/>
  <c r="AR17" i="19"/>
  <c r="AB17" i="19"/>
  <c r="L17" i="19"/>
  <c r="AM17" i="19"/>
  <c r="W17" i="19"/>
  <c r="G17" i="19"/>
  <c r="B17" i="19"/>
  <c r="F17" i="19"/>
  <c r="V17" i="19"/>
  <c r="AO17" i="19"/>
  <c r="Y17" i="19"/>
  <c r="I17" i="19"/>
  <c r="AN17" i="19"/>
  <c r="X17" i="19"/>
  <c r="H17" i="19"/>
  <c r="AI17" i="19"/>
  <c r="S17" i="19"/>
  <c r="C17" i="19"/>
  <c r="AL17" i="19"/>
  <c r="AP17" i="19"/>
  <c r="AS17" i="19"/>
  <c r="AT17" i="19"/>
  <c r="AU17" i="19"/>
  <c r="AV17" i="19"/>
  <c r="AW17" i="19"/>
  <c r="AX17" i="19"/>
  <c r="AY17" i="19"/>
  <c r="AP18" i="19" l="1"/>
  <c r="Z18" i="19"/>
  <c r="J18" i="19"/>
  <c r="AO18" i="19"/>
  <c r="Y18" i="19"/>
  <c r="I18" i="19"/>
  <c r="AN18" i="19"/>
  <c r="X18" i="19"/>
  <c r="H18" i="19"/>
  <c r="AI18" i="19"/>
  <c r="C18" i="19"/>
  <c r="S18" i="19"/>
  <c r="AL18" i="19"/>
  <c r="V18" i="19"/>
  <c r="F18" i="19"/>
  <c r="AK18" i="19"/>
  <c r="U18" i="19"/>
  <c r="E18" i="19"/>
  <c r="AJ18" i="19"/>
  <c r="T18" i="19"/>
  <c r="D18" i="19"/>
  <c r="AQ18" i="19"/>
  <c r="AM18" i="19"/>
  <c r="AH18" i="19"/>
  <c r="R18" i="19"/>
  <c r="B18" i="19"/>
  <c r="AG18" i="19"/>
  <c r="Q18" i="19"/>
  <c r="A19" i="19"/>
  <c r="AF18" i="19"/>
  <c r="P18" i="19"/>
  <c r="AE18" i="19"/>
  <c r="AA18" i="19"/>
  <c r="W18" i="19"/>
  <c r="AT18" i="19"/>
  <c r="AD18" i="19"/>
  <c r="N18" i="19"/>
  <c r="AS18" i="19"/>
  <c r="AC18" i="19"/>
  <c r="M18" i="19"/>
  <c r="AR18" i="19"/>
  <c r="AB18" i="19"/>
  <c r="L18" i="19"/>
  <c r="O18" i="19"/>
  <c r="K18" i="19"/>
  <c r="G18" i="19"/>
  <c r="AU18" i="19"/>
  <c r="AV18" i="19"/>
  <c r="AW18" i="19"/>
  <c r="AX18" i="19"/>
  <c r="AY18" i="19"/>
  <c r="AI19" i="19" l="1"/>
  <c r="S19" i="19"/>
  <c r="C19" i="19"/>
  <c r="AH19" i="19"/>
  <c r="R19" i="19"/>
  <c r="B19" i="19"/>
  <c r="AG19" i="19"/>
  <c r="Q19" i="19"/>
  <c r="AR19" i="19"/>
  <c r="X19" i="19"/>
  <c r="AJ19" i="19"/>
  <c r="AE19" i="19"/>
  <c r="O19" i="19"/>
  <c r="AT19" i="19"/>
  <c r="AD19" i="19"/>
  <c r="N19" i="19"/>
  <c r="AS19" i="19"/>
  <c r="AC19" i="19"/>
  <c r="M19" i="19"/>
  <c r="AB19" i="19"/>
  <c r="H19" i="19"/>
  <c r="T19" i="19"/>
  <c r="AQ19" i="19"/>
  <c r="AA19" i="19"/>
  <c r="K19" i="19"/>
  <c r="AP19" i="19"/>
  <c r="Z19" i="19"/>
  <c r="J19" i="19"/>
  <c r="AO19" i="19"/>
  <c r="Y19" i="19"/>
  <c r="I19" i="19"/>
  <c r="L19" i="19"/>
  <c r="AF19" i="19"/>
  <c r="D19" i="19"/>
  <c r="AM19" i="19"/>
  <c r="W19" i="19"/>
  <c r="G19" i="19"/>
  <c r="AL19" i="19"/>
  <c r="V19" i="19"/>
  <c r="F19" i="19"/>
  <c r="AK19" i="19"/>
  <c r="U19" i="19"/>
  <c r="E19" i="19"/>
  <c r="AN19" i="19"/>
  <c r="A20" i="19"/>
  <c r="P19" i="19"/>
  <c r="AU19" i="19"/>
  <c r="AV19" i="19"/>
  <c r="AW19" i="19"/>
  <c r="AX19" i="19"/>
  <c r="AY19" i="19"/>
  <c r="AV20" i="19" l="1"/>
  <c r="AF20" i="19"/>
  <c r="P20" i="19"/>
  <c r="AU20" i="19"/>
  <c r="AE20" i="19"/>
  <c r="O20" i="19"/>
  <c r="AT20" i="19"/>
  <c r="AD20" i="19"/>
  <c r="N20" i="19"/>
  <c r="AO20" i="19"/>
  <c r="AK20" i="19"/>
  <c r="AG20" i="19"/>
  <c r="AR20" i="19"/>
  <c r="AB20" i="19"/>
  <c r="L20" i="19"/>
  <c r="AQ20" i="19"/>
  <c r="AA20" i="19"/>
  <c r="K20" i="19"/>
  <c r="AP20" i="19"/>
  <c r="Z20" i="19"/>
  <c r="J20" i="19"/>
  <c r="Y20" i="19"/>
  <c r="U20" i="19"/>
  <c r="Q20" i="19"/>
  <c r="AN20" i="19"/>
  <c r="X20" i="19"/>
  <c r="H20" i="19"/>
  <c r="AM20" i="19"/>
  <c r="W20" i="19"/>
  <c r="G20" i="19"/>
  <c r="AL20" i="19"/>
  <c r="V20" i="19"/>
  <c r="F20" i="19"/>
  <c r="I20" i="19"/>
  <c r="E20" i="19"/>
  <c r="AC20" i="19"/>
  <c r="A21" i="19"/>
  <c r="AJ20" i="19"/>
  <c r="T20" i="19"/>
  <c r="D20" i="19"/>
  <c r="AI20" i="19"/>
  <c r="S20" i="19"/>
  <c r="C20" i="19"/>
  <c r="AH20" i="19"/>
  <c r="R20" i="19"/>
  <c r="B20" i="19"/>
  <c r="AS20" i="19"/>
  <c r="M20" i="19"/>
  <c r="AW20" i="19"/>
  <c r="AX20" i="19"/>
  <c r="AY20" i="19"/>
  <c r="AK21" i="19" l="1"/>
  <c r="U21" i="19"/>
  <c r="E21" i="19"/>
  <c r="AN21" i="19"/>
  <c r="X21" i="19"/>
  <c r="H21" i="19"/>
  <c r="AM21" i="19"/>
  <c r="W21" i="19"/>
  <c r="G21" i="19"/>
  <c r="F21" i="19"/>
  <c r="B21" i="19"/>
  <c r="N21" i="19"/>
  <c r="AG21" i="19"/>
  <c r="Q21" i="19"/>
  <c r="A22" i="19"/>
  <c r="AJ21" i="19"/>
  <c r="T21" i="19"/>
  <c r="D21" i="19"/>
  <c r="AI21" i="19"/>
  <c r="S21" i="19"/>
  <c r="C21" i="19"/>
  <c r="AP21" i="19"/>
  <c r="J21" i="19"/>
  <c r="Z21" i="19"/>
  <c r="AS21" i="19"/>
  <c r="AC21" i="19"/>
  <c r="M21" i="19"/>
  <c r="AV21" i="19"/>
  <c r="AF21" i="19"/>
  <c r="P21" i="19"/>
  <c r="AU21" i="19"/>
  <c r="AE21" i="19"/>
  <c r="O21" i="19"/>
  <c r="AL21" i="19"/>
  <c r="AH21" i="19"/>
  <c r="AT21" i="19"/>
  <c r="AO21" i="19"/>
  <c r="Y21" i="19"/>
  <c r="I21" i="19"/>
  <c r="AR21" i="19"/>
  <c r="AB21" i="19"/>
  <c r="L21" i="19"/>
  <c r="AQ21" i="19"/>
  <c r="AA21" i="19"/>
  <c r="K21" i="19"/>
  <c r="V21" i="19"/>
  <c r="R21" i="19"/>
  <c r="AD21" i="19"/>
  <c r="AW21" i="19"/>
  <c r="AX21" i="19"/>
  <c r="AY21" i="19"/>
  <c r="AT22" i="19" l="1"/>
  <c r="AD22" i="19"/>
  <c r="N22" i="19"/>
  <c r="AW22" i="19"/>
  <c r="AG22" i="19"/>
  <c r="Q22" i="19"/>
  <c r="A23" i="19"/>
  <c r="AJ22" i="19"/>
  <c r="T22" i="19"/>
  <c r="D22" i="19"/>
  <c r="AU22" i="19"/>
  <c r="AQ22" i="19"/>
  <c r="G22" i="19"/>
  <c r="AP22" i="19"/>
  <c r="Z22" i="19"/>
  <c r="J22" i="19"/>
  <c r="AS22" i="19"/>
  <c r="AC22" i="19"/>
  <c r="M22" i="19"/>
  <c r="AV22" i="19"/>
  <c r="AF22" i="19"/>
  <c r="P22" i="19"/>
  <c r="AI22" i="19"/>
  <c r="AE22" i="19"/>
  <c r="AA22" i="19"/>
  <c r="AL22" i="19"/>
  <c r="V22" i="19"/>
  <c r="F22" i="19"/>
  <c r="AO22" i="19"/>
  <c r="Y22" i="19"/>
  <c r="I22" i="19"/>
  <c r="AR22" i="19"/>
  <c r="AB22" i="19"/>
  <c r="L22" i="19"/>
  <c r="S22" i="19"/>
  <c r="O22" i="19"/>
  <c r="K22" i="19"/>
  <c r="AX22" i="19"/>
  <c r="AH22" i="19"/>
  <c r="R22" i="19"/>
  <c r="B22" i="19"/>
  <c r="AK22" i="19"/>
  <c r="U22" i="19"/>
  <c r="E22" i="19"/>
  <c r="AN22" i="19"/>
  <c r="X22" i="19"/>
  <c r="H22" i="19"/>
  <c r="C22" i="19"/>
  <c r="W22" i="19"/>
  <c r="AM22" i="19"/>
  <c r="AY22" i="19"/>
  <c r="W23" i="19" l="1"/>
  <c r="AB23" i="19"/>
  <c r="AI23" i="19"/>
  <c r="S23" i="19"/>
  <c r="C23" i="19"/>
  <c r="AL23" i="19"/>
  <c r="V23" i="19"/>
  <c r="F23" i="19"/>
  <c r="AO23" i="19"/>
  <c r="Y23" i="19"/>
  <c r="I23" i="19"/>
  <c r="P23" i="19"/>
  <c r="L23" i="19"/>
  <c r="X23" i="19"/>
  <c r="AU23" i="19"/>
  <c r="AE23" i="19"/>
  <c r="AX23" i="19"/>
  <c r="AH23" i="19"/>
  <c r="R23" i="19"/>
  <c r="B23" i="19"/>
  <c r="AK23" i="19"/>
  <c r="U23" i="19"/>
  <c r="E23" i="19"/>
  <c r="T23" i="19"/>
  <c r="A24" i="19"/>
  <c r="H23" i="19"/>
  <c r="O23" i="19"/>
  <c r="AQ23" i="19"/>
  <c r="AA23" i="19"/>
  <c r="K23" i="19"/>
  <c r="AT23" i="19"/>
  <c r="AD23" i="19"/>
  <c r="N23" i="19"/>
  <c r="AW23" i="19"/>
  <c r="AG23" i="19"/>
  <c r="Q23" i="19"/>
  <c r="AV23" i="19"/>
  <c r="AR23" i="19"/>
  <c r="D23" i="19"/>
  <c r="AJ23" i="19"/>
  <c r="AM23" i="19"/>
  <c r="G23" i="19"/>
  <c r="AP23" i="19"/>
  <c r="Z23" i="19"/>
  <c r="J23" i="19"/>
  <c r="AS23" i="19"/>
  <c r="AC23" i="19"/>
  <c r="M23" i="19"/>
  <c r="AF23" i="19"/>
  <c r="AN23" i="19"/>
  <c r="AY23" i="19"/>
  <c r="AU24" i="19" l="1"/>
  <c r="AN24" i="19"/>
  <c r="X24" i="19"/>
  <c r="H24" i="19"/>
  <c r="AQ24" i="19"/>
  <c r="AA24" i="19"/>
  <c r="K24" i="19"/>
  <c r="AT24" i="19"/>
  <c r="AD24" i="19"/>
  <c r="N24" i="19"/>
  <c r="AS24" i="19"/>
  <c r="AO24" i="19"/>
  <c r="AK24" i="19"/>
  <c r="A25" i="19"/>
  <c r="AJ24" i="19"/>
  <c r="T24" i="19"/>
  <c r="AM24" i="19"/>
  <c r="W24" i="19"/>
  <c r="G24" i="19"/>
  <c r="AP24" i="19"/>
  <c r="Z24" i="19"/>
  <c r="J24" i="19"/>
  <c r="AC24" i="19"/>
  <c r="Y24" i="19"/>
  <c r="U24" i="19"/>
  <c r="D24" i="19"/>
  <c r="AV24" i="19"/>
  <c r="AF24" i="19"/>
  <c r="P24" i="19"/>
  <c r="AY24" i="19"/>
  <c r="AI24" i="19"/>
  <c r="S24" i="19"/>
  <c r="C24" i="19"/>
  <c r="AL24" i="19"/>
  <c r="V24" i="19"/>
  <c r="F24" i="19"/>
  <c r="M24" i="19"/>
  <c r="I24" i="19"/>
  <c r="E24" i="19"/>
  <c r="AR24" i="19"/>
  <c r="AB24" i="19"/>
  <c r="L24" i="19"/>
  <c r="AE24" i="19"/>
  <c r="O24" i="19"/>
  <c r="AX24" i="19"/>
  <c r="AH24" i="19"/>
  <c r="R24" i="19"/>
  <c r="B24" i="19"/>
  <c r="AW24" i="19"/>
  <c r="AG24" i="19"/>
  <c r="Q24" i="19"/>
  <c r="Y25" i="19" l="1"/>
  <c r="L25" i="19"/>
  <c r="O25" i="19"/>
  <c r="AL25" i="19"/>
  <c r="AK25" i="19"/>
  <c r="U25" i="19"/>
  <c r="E25" i="19"/>
  <c r="AN25" i="19"/>
  <c r="X25" i="19"/>
  <c r="H25" i="19"/>
  <c r="AQ25" i="19"/>
  <c r="AA25" i="19"/>
  <c r="K25" i="19"/>
  <c r="Z25" i="19"/>
  <c r="V25" i="19"/>
  <c r="AH25" i="19"/>
  <c r="AW25" i="19"/>
  <c r="Q25" i="19"/>
  <c r="A26" i="19"/>
  <c r="AJ25" i="19"/>
  <c r="D25" i="19"/>
  <c r="AM25" i="19"/>
  <c r="G25" i="19"/>
  <c r="J25" i="19"/>
  <c r="R25" i="19"/>
  <c r="AG25" i="19"/>
  <c r="T25" i="19"/>
  <c r="W25" i="19"/>
  <c r="F25" i="19"/>
  <c r="AS25" i="19"/>
  <c r="AC25" i="19"/>
  <c r="M25" i="19"/>
  <c r="AV25" i="19"/>
  <c r="AF25" i="19"/>
  <c r="P25" i="19"/>
  <c r="AY25" i="19"/>
  <c r="AI25" i="19"/>
  <c r="S25" i="19"/>
  <c r="C25" i="19"/>
  <c r="AT25" i="19"/>
  <c r="AD25" i="19"/>
  <c r="B25" i="19"/>
  <c r="AO25" i="19"/>
  <c r="I25" i="19"/>
  <c r="AR25" i="19"/>
  <c r="AB25" i="19"/>
  <c r="AU25" i="19"/>
  <c r="AE25" i="19"/>
  <c r="AP25" i="19"/>
  <c r="AX25" i="19"/>
  <c r="N25" i="19"/>
  <c r="M26" i="19" l="1"/>
  <c r="K26" i="19"/>
  <c r="AL26" i="19"/>
  <c r="V26" i="19"/>
  <c r="F26" i="19"/>
  <c r="AO26" i="19"/>
  <c r="Y26" i="19"/>
  <c r="I26" i="19"/>
  <c r="AR26" i="19"/>
  <c r="AB26" i="19"/>
  <c r="L26" i="19"/>
  <c r="W26" i="19"/>
  <c r="S26" i="19"/>
  <c r="AE26" i="19"/>
  <c r="AX26" i="19"/>
  <c r="AH26" i="19"/>
  <c r="R26" i="19"/>
  <c r="B26" i="19"/>
  <c r="AK26" i="19"/>
  <c r="U26" i="19"/>
  <c r="AN26" i="19"/>
  <c r="X26" i="19"/>
  <c r="H26" i="19"/>
  <c r="G26" i="19"/>
  <c r="C26" i="19"/>
  <c r="O26" i="19"/>
  <c r="E26" i="19"/>
  <c r="AT26" i="19"/>
  <c r="AD26" i="19"/>
  <c r="N26" i="19"/>
  <c r="AW26" i="19"/>
  <c r="AG26" i="19"/>
  <c r="Q26" i="19"/>
  <c r="A27" i="19"/>
  <c r="AJ26" i="19"/>
  <c r="T26" i="19"/>
  <c r="D26" i="19"/>
  <c r="AY26" i="19"/>
  <c r="AA26" i="19"/>
  <c r="AQ26" i="19"/>
  <c r="AP26" i="19"/>
  <c r="Z26" i="19"/>
  <c r="J26" i="19"/>
  <c r="AS26" i="19"/>
  <c r="AC26" i="19"/>
  <c r="AV26" i="19"/>
  <c r="AF26" i="19"/>
  <c r="P26" i="19"/>
  <c r="AM26" i="19"/>
  <c r="AI26" i="19"/>
  <c r="AU26" i="19"/>
  <c r="K27" i="19" l="1"/>
  <c r="AD27" i="19"/>
  <c r="AG27" i="19"/>
  <c r="A28" i="19"/>
  <c r="X27" i="19"/>
  <c r="AM27" i="19"/>
  <c r="W27" i="19"/>
  <c r="G27" i="19"/>
  <c r="AP27" i="19"/>
  <c r="Z27" i="19"/>
  <c r="J27" i="19"/>
  <c r="AS27" i="19"/>
  <c r="AC27" i="19"/>
  <c r="M27" i="19"/>
  <c r="AJ27" i="19"/>
  <c r="AV27" i="19"/>
  <c r="AR27" i="19"/>
  <c r="AI27" i="19"/>
  <c r="S27" i="19"/>
  <c r="AL27" i="19"/>
  <c r="F27" i="19"/>
  <c r="AO27" i="19"/>
  <c r="I27" i="19"/>
  <c r="AF27" i="19"/>
  <c r="AY27" i="19"/>
  <c r="C27" i="19"/>
  <c r="V27" i="19"/>
  <c r="Y27" i="19"/>
  <c r="T27" i="19"/>
  <c r="AB27" i="19"/>
  <c r="AU27" i="19"/>
  <c r="AE27" i="19"/>
  <c r="O27" i="19"/>
  <c r="AX27" i="19"/>
  <c r="AH27" i="19"/>
  <c r="R27" i="19"/>
  <c r="B27" i="19"/>
  <c r="AK27" i="19"/>
  <c r="U27" i="19"/>
  <c r="E27" i="19"/>
  <c r="D27" i="19"/>
  <c r="P27" i="19"/>
  <c r="L27" i="19"/>
  <c r="AQ27" i="19"/>
  <c r="AA27" i="19"/>
  <c r="AT27" i="19"/>
  <c r="N27" i="19"/>
  <c r="AW27" i="19"/>
  <c r="Q27" i="19"/>
  <c r="H27" i="19"/>
  <c r="AN27" i="19"/>
  <c r="AR28" i="19" l="1"/>
  <c r="AU28" i="19"/>
  <c r="AX28" i="19"/>
  <c r="R28" i="19"/>
  <c r="U28" i="19"/>
  <c r="I28" i="19"/>
  <c r="AN28" i="19"/>
  <c r="X28" i="19"/>
  <c r="H28" i="19"/>
  <c r="AQ28" i="19"/>
  <c r="AA28" i="19"/>
  <c r="K28" i="19"/>
  <c r="AT28" i="19"/>
  <c r="AD28" i="19"/>
  <c r="N28" i="19"/>
  <c r="AW28" i="19"/>
  <c r="AS28" i="19"/>
  <c r="E28" i="19"/>
  <c r="A29" i="19"/>
  <c r="T28" i="19"/>
  <c r="D28" i="19"/>
  <c r="W28" i="19"/>
  <c r="AP28" i="19"/>
  <c r="Z28" i="19"/>
  <c r="AG28" i="19"/>
  <c r="AO28" i="19"/>
  <c r="AJ28" i="19"/>
  <c r="AM28" i="19"/>
  <c r="G28" i="19"/>
  <c r="J28" i="19"/>
  <c r="AC28" i="19"/>
  <c r="AV28" i="19"/>
  <c r="AF28" i="19"/>
  <c r="P28" i="19"/>
  <c r="AY28" i="19"/>
  <c r="AI28" i="19"/>
  <c r="S28" i="19"/>
  <c r="C28" i="19"/>
  <c r="AL28" i="19"/>
  <c r="V28" i="19"/>
  <c r="F28" i="19"/>
  <c r="Q28" i="19"/>
  <c r="M28" i="19"/>
  <c r="Y28" i="19"/>
  <c r="AB28" i="19"/>
  <c r="L28" i="19"/>
  <c r="AE28" i="19"/>
  <c r="O28" i="19"/>
  <c r="AH28" i="19"/>
  <c r="B28" i="19"/>
  <c r="AK28" i="19"/>
  <c r="Y29" i="19" l="1"/>
  <c r="AB29" i="19"/>
  <c r="AU29" i="19"/>
  <c r="O29" i="19"/>
  <c r="AP29" i="19"/>
  <c r="B29" i="19"/>
  <c r="AK29" i="19"/>
  <c r="U29" i="19"/>
  <c r="E29" i="19"/>
  <c r="AN29" i="19"/>
  <c r="X29" i="19"/>
  <c r="H29" i="19"/>
  <c r="AQ29" i="19"/>
  <c r="AA29" i="19"/>
  <c r="K29" i="19"/>
  <c r="AD29" i="19"/>
  <c r="Z29" i="19"/>
  <c r="V29" i="19"/>
  <c r="AG29" i="19"/>
  <c r="Q29" i="19"/>
  <c r="AJ29" i="19"/>
  <c r="T29" i="19"/>
  <c r="AM29" i="19"/>
  <c r="G29" i="19"/>
  <c r="J29" i="19"/>
  <c r="F29" i="19"/>
  <c r="AW29" i="19"/>
  <c r="A30" i="19"/>
  <c r="D29" i="19"/>
  <c r="W29" i="19"/>
  <c r="N29" i="19"/>
  <c r="AS29" i="19"/>
  <c r="AC29" i="19"/>
  <c r="M29" i="19"/>
  <c r="AV29" i="19"/>
  <c r="AF29" i="19"/>
  <c r="P29" i="19"/>
  <c r="AY29" i="19"/>
  <c r="AI29" i="19"/>
  <c r="S29" i="19"/>
  <c r="C29" i="19"/>
  <c r="R29" i="19"/>
  <c r="AH29" i="19"/>
  <c r="AX29" i="19"/>
  <c r="AO29" i="19"/>
  <c r="I29" i="19"/>
  <c r="AR29" i="19"/>
  <c r="L29" i="19"/>
  <c r="AE29" i="19"/>
  <c r="AT29" i="19"/>
  <c r="AL29" i="19"/>
  <c r="AP30" i="19" l="1"/>
  <c r="AS30" i="19"/>
  <c r="M30" i="19"/>
  <c r="P30" i="19"/>
  <c r="AM30" i="19"/>
  <c r="AU30" i="19"/>
  <c r="AL30" i="19"/>
  <c r="V30" i="19"/>
  <c r="F30" i="19"/>
  <c r="AO30" i="19"/>
  <c r="Y30" i="19"/>
  <c r="I30" i="19"/>
  <c r="AR30" i="19"/>
  <c r="AB30" i="19"/>
  <c r="L30" i="19"/>
  <c r="AA30" i="19"/>
  <c r="W30" i="19"/>
  <c r="AI30" i="19"/>
  <c r="AX30" i="19"/>
  <c r="R30" i="19"/>
  <c r="B30" i="19"/>
  <c r="U30" i="19"/>
  <c r="E30" i="19"/>
  <c r="X30" i="19"/>
  <c r="K30" i="19"/>
  <c r="S30" i="19"/>
  <c r="AH30" i="19"/>
  <c r="AK30" i="19"/>
  <c r="AN30" i="19"/>
  <c r="H30" i="19"/>
  <c r="G30" i="19"/>
  <c r="AT30" i="19"/>
  <c r="AD30" i="19"/>
  <c r="N30" i="19"/>
  <c r="AW30" i="19"/>
  <c r="AG30" i="19"/>
  <c r="Q30" i="19"/>
  <c r="A31" i="19"/>
  <c r="AJ30" i="19"/>
  <c r="T30" i="19"/>
  <c r="D30" i="19"/>
  <c r="O30" i="19"/>
  <c r="AE30" i="19"/>
  <c r="C30" i="19"/>
  <c r="Z30" i="19"/>
  <c r="J30" i="19"/>
  <c r="AC30" i="19"/>
  <c r="AV30" i="19"/>
  <c r="AF30" i="19"/>
  <c r="AQ30" i="19"/>
  <c r="AY30" i="19"/>
  <c r="AA31" i="19" l="1"/>
  <c r="AT31" i="19"/>
  <c r="N31" i="19"/>
  <c r="Q31" i="19"/>
  <c r="A32" i="19"/>
  <c r="AM31" i="19"/>
  <c r="W31" i="19"/>
  <c r="G31" i="19"/>
  <c r="AP31" i="19"/>
  <c r="Z31" i="19"/>
  <c r="J31" i="19"/>
  <c r="AS31" i="19"/>
  <c r="AC31" i="19"/>
  <c r="M31" i="19"/>
  <c r="X31" i="19"/>
  <c r="AJ31" i="19"/>
  <c r="AV31" i="19"/>
  <c r="AY31" i="19"/>
  <c r="S31" i="19"/>
  <c r="C31" i="19"/>
  <c r="AL31" i="19"/>
  <c r="F31" i="19"/>
  <c r="AO31" i="19"/>
  <c r="I31" i="19"/>
  <c r="T31" i="19"/>
  <c r="AR31" i="19"/>
  <c r="AI31" i="19"/>
  <c r="V31" i="19"/>
  <c r="Y31" i="19"/>
  <c r="H31" i="19"/>
  <c r="AF31" i="19"/>
  <c r="AU31" i="19"/>
  <c r="AE31" i="19"/>
  <c r="O31" i="19"/>
  <c r="AX31" i="19"/>
  <c r="AH31" i="19"/>
  <c r="R31" i="19"/>
  <c r="B31" i="19"/>
  <c r="AK31" i="19"/>
  <c r="U31" i="19"/>
  <c r="E31" i="19"/>
  <c r="L31" i="19"/>
  <c r="D31" i="19"/>
  <c r="P31" i="19"/>
  <c r="AQ31" i="19"/>
  <c r="K31" i="19"/>
  <c r="AD31" i="19"/>
  <c r="AW31" i="19"/>
  <c r="AG31" i="19"/>
  <c r="AN31" i="19"/>
  <c r="AB31" i="19"/>
  <c r="AB32" i="19" l="1"/>
  <c r="O32" i="19"/>
  <c r="AH32" i="19"/>
  <c r="I32" i="19"/>
  <c r="AO32" i="19"/>
  <c r="AN32" i="19"/>
  <c r="X32" i="19"/>
  <c r="H32" i="19"/>
  <c r="AQ32" i="19"/>
  <c r="AA32" i="19"/>
  <c r="K32" i="19"/>
  <c r="AT32" i="19"/>
  <c r="AD32" i="19"/>
  <c r="N32" i="19"/>
  <c r="AK32" i="19"/>
  <c r="AW32" i="19"/>
  <c r="AS32" i="19"/>
  <c r="A33" i="19"/>
  <c r="AJ32" i="19"/>
  <c r="D32" i="19"/>
  <c r="AM32" i="19"/>
  <c r="G32" i="19"/>
  <c r="AP32" i="19"/>
  <c r="J32" i="19"/>
  <c r="AG32" i="19"/>
  <c r="T32" i="19"/>
  <c r="W32" i="19"/>
  <c r="Z32" i="19"/>
  <c r="U32" i="19"/>
  <c r="AC32" i="19"/>
  <c r="AV32" i="19"/>
  <c r="AF32" i="19"/>
  <c r="P32" i="19"/>
  <c r="AY32" i="19"/>
  <c r="AI32" i="19"/>
  <c r="S32" i="19"/>
  <c r="C32" i="19"/>
  <c r="AL32" i="19"/>
  <c r="V32" i="19"/>
  <c r="F32" i="19"/>
  <c r="E32" i="19"/>
  <c r="Q32" i="19"/>
  <c r="M32" i="19"/>
  <c r="AR32" i="19"/>
  <c r="L32" i="19"/>
  <c r="AU32" i="19"/>
  <c r="AE32" i="19"/>
  <c r="AX32" i="19"/>
  <c r="R32" i="19"/>
  <c r="B32" i="19"/>
  <c r="Y32" i="19"/>
  <c r="Y33" i="19" l="1"/>
  <c r="AB33" i="19"/>
  <c r="AU33" i="19"/>
  <c r="AX33" i="19"/>
  <c r="F33" i="19"/>
  <c r="AK33" i="19"/>
  <c r="U33" i="19"/>
  <c r="E33" i="19"/>
  <c r="AN33" i="19"/>
  <c r="X33" i="19"/>
  <c r="H33" i="19"/>
  <c r="AQ33" i="19"/>
  <c r="AA33" i="19"/>
  <c r="K33" i="19"/>
  <c r="AH33" i="19"/>
  <c r="AT33" i="19"/>
  <c r="AP33" i="19"/>
  <c r="AW33" i="19"/>
  <c r="AG33" i="19"/>
  <c r="A34" i="19"/>
  <c r="AJ33" i="19"/>
  <c r="D33" i="19"/>
  <c r="W33" i="19"/>
  <c r="G33" i="19"/>
  <c r="AD33" i="19"/>
  <c r="Q33" i="19"/>
  <c r="T33" i="19"/>
  <c r="AM33" i="19"/>
  <c r="R33" i="19"/>
  <c r="Z33" i="19"/>
  <c r="AS33" i="19"/>
  <c r="AC33" i="19"/>
  <c r="M33" i="19"/>
  <c r="AV33" i="19"/>
  <c r="AF33" i="19"/>
  <c r="P33" i="19"/>
  <c r="AY33" i="19"/>
  <c r="AI33" i="19"/>
  <c r="S33" i="19"/>
  <c r="C33" i="19"/>
  <c r="B33" i="19"/>
  <c r="N33" i="19"/>
  <c r="J33" i="19"/>
  <c r="AO33" i="19"/>
  <c r="I33" i="19"/>
  <c r="AR33" i="19"/>
  <c r="L33" i="19"/>
  <c r="AE33" i="19"/>
  <c r="O33" i="19"/>
  <c r="V33" i="19"/>
  <c r="AL33" i="19"/>
  <c r="Z34" i="19" l="1"/>
  <c r="AC34" i="19"/>
  <c r="AF34" i="19"/>
  <c r="AU34" i="19"/>
  <c r="S34" i="19"/>
  <c r="AL34" i="19"/>
  <c r="V34" i="19"/>
  <c r="F34" i="19"/>
  <c r="AO34" i="19"/>
  <c r="Y34" i="19"/>
  <c r="I34" i="19"/>
  <c r="AR34" i="19"/>
  <c r="AB34" i="19"/>
  <c r="L34" i="19"/>
  <c r="AE34" i="19"/>
  <c r="AA34" i="19"/>
  <c r="AM34" i="19"/>
  <c r="AX34" i="19"/>
  <c r="R34" i="19"/>
  <c r="B34" i="19"/>
  <c r="U34" i="19"/>
  <c r="E34" i="19"/>
  <c r="X34" i="19"/>
  <c r="O34" i="19"/>
  <c r="W34" i="19"/>
  <c r="AH34" i="19"/>
  <c r="AK34" i="19"/>
  <c r="AN34" i="19"/>
  <c r="H34" i="19"/>
  <c r="K34" i="19"/>
  <c r="AT34" i="19"/>
  <c r="AD34" i="19"/>
  <c r="N34" i="19"/>
  <c r="AW34" i="19"/>
  <c r="AG34" i="19"/>
  <c r="Q34" i="19"/>
  <c r="A35" i="19"/>
  <c r="AJ34" i="19"/>
  <c r="T34" i="19"/>
  <c r="D34" i="19"/>
  <c r="AI34" i="19"/>
  <c r="AY34" i="19"/>
  <c r="G34" i="19"/>
  <c r="AP34" i="19"/>
  <c r="J34" i="19"/>
  <c r="AS34" i="19"/>
  <c r="M34" i="19"/>
  <c r="AV34" i="19"/>
  <c r="P34" i="19"/>
  <c r="AQ34" i="19"/>
  <c r="C34" i="19"/>
  <c r="AA35" i="19" l="1"/>
  <c r="AD35" i="19"/>
  <c r="AW35" i="19"/>
  <c r="Q35" i="19"/>
  <c r="AN35" i="19"/>
  <c r="P35" i="19"/>
  <c r="AM35" i="19"/>
  <c r="W35" i="19"/>
  <c r="G35" i="19"/>
  <c r="AP35" i="19"/>
  <c r="Z35" i="19"/>
  <c r="J35" i="19"/>
  <c r="AS35" i="19"/>
  <c r="AC35" i="19"/>
  <c r="M35" i="19"/>
  <c r="AB35" i="19"/>
  <c r="X35" i="19"/>
  <c r="AJ35" i="19"/>
  <c r="AI35" i="19"/>
  <c r="S35" i="19"/>
  <c r="AL35" i="19"/>
  <c r="V35" i="19"/>
  <c r="AO35" i="19"/>
  <c r="I35" i="19"/>
  <c r="H35" i="19"/>
  <c r="AY35" i="19"/>
  <c r="C35" i="19"/>
  <c r="F35" i="19"/>
  <c r="Y35" i="19"/>
  <c r="L35" i="19"/>
  <c r="T35" i="19"/>
  <c r="AU35" i="19"/>
  <c r="AE35" i="19"/>
  <c r="O35" i="19"/>
  <c r="AX35" i="19"/>
  <c r="AH35" i="19"/>
  <c r="R35" i="19"/>
  <c r="B35" i="19"/>
  <c r="AK35" i="19"/>
  <c r="U35" i="19"/>
  <c r="E35" i="19"/>
  <c r="AV35" i="19"/>
  <c r="AF35" i="19"/>
  <c r="D35" i="19"/>
  <c r="AQ35" i="19"/>
  <c r="K35" i="19"/>
  <c r="AT35" i="19"/>
  <c r="N35" i="19"/>
  <c r="AG35" i="19"/>
  <c r="AR35" i="19"/>
  <c r="A36" i="19"/>
  <c r="L36" i="19" l="1"/>
  <c r="AE36" i="19"/>
  <c r="AH36" i="19"/>
  <c r="B36" i="19"/>
  <c r="AC36" i="19"/>
  <c r="AN36" i="19"/>
  <c r="X36" i="19"/>
  <c r="H36" i="19"/>
  <c r="AQ36" i="19"/>
  <c r="AA36" i="19"/>
  <c r="K36" i="19"/>
  <c r="AT36" i="19"/>
  <c r="AD36" i="19"/>
  <c r="N36" i="19"/>
  <c r="AO36" i="19"/>
  <c r="AK36" i="19"/>
  <c r="AW36" i="19"/>
  <c r="A37" i="19"/>
  <c r="T36" i="19"/>
  <c r="D36" i="19"/>
  <c r="W36" i="19"/>
  <c r="G36" i="19"/>
  <c r="Z36" i="19"/>
  <c r="Y36" i="19"/>
  <c r="AG36" i="19"/>
  <c r="AJ36" i="19"/>
  <c r="AM36" i="19"/>
  <c r="AP36" i="19"/>
  <c r="J36" i="19"/>
  <c r="U36" i="19"/>
  <c r="AV36" i="19"/>
  <c r="AF36" i="19"/>
  <c r="P36" i="19"/>
  <c r="AY36" i="19"/>
  <c r="AI36" i="19"/>
  <c r="S36" i="19"/>
  <c r="C36" i="19"/>
  <c r="AL36" i="19"/>
  <c r="V36" i="19"/>
  <c r="F36" i="19"/>
  <c r="I36" i="19"/>
  <c r="E36" i="19"/>
  <c r="Q36" i="19"/>
  <c r="AR36" i="19"/>
  <c r="AB36" i="19"/>
  <c r="AU36" i="19"/>
  <c r="O36" i="19"/>
  <c r="AX36" i="19"/>
  <c r="R36" i="19"/>
  <c r="AS36" i="19"/>
  <c r="M36" i="19"/>
  <c r="AO37" i="19" l="1"/>
  <c r="Y37" i="19"/>
  <c r="I37" i="19"/>
  <c r="AB37" i="19"/>
  <c r="AU37" i="19"/>
  <c r="O37" i="19"/>
  <c r="AX37" i="19"/>
  <c r="J37" i="19"/>
  <c r="AK37" i="19"/>
  <c r="U37" i="19"/>
  <c r="E37" i="19"/>
  <c r="AN37" i="19"/>
  <c r="X37" i="19"/>
  <c r="H37" i="19"/>
  <c r="AQ37" i="19"/>
  <c r="AA37" i="19"/>
  <c r="K37" i="19"/>
  <c r="V37" i="19"/>
  <c r="AH37" i="19"/>
  <c r="AT37" i="19"/>
  <c r="A38" i="19"/>
  <c r="T37" i="19"/>
  <c r="AM37" i="19"/>
  <c r="G37" i="19"/>
  <c r="R37" i="19"/>
  <c r="AD37" i="19"/>
  <c r="AW37" i="19"/>
  <c r="AG37" i="19"/>
  <c r="Q37" i="19"/>
  <c r="AJ37" i="19"/>
  <c r="D37" i="19"/>
  <c r="W37" i="19"/>
  <c r="F37" i="19"/>
  <c r="AS37" i="19"/>
  <c r="AC37" i="19"/>
  <c r="M37" i="19"/>
  <c r="AV37" i="19"/>
  <c r="AF37" i="19"/>
  <c r="P37" i="19"/>
  <c r="AY37" i="19"/>
  <c r="AI37" i="19"/>
  <c r="S37" i="19"/>
  <c r="C37" i="19"/>
  <c r="AP37" i="19"/>
  <c r="B37" i="19"/>
  <c r="N37" i="19"/>
  <c r="AR37" i="19"/>
  <c r="L37" i="19"/>
  <c r="AE37" i="19"/>
  <c r="AL37" i="19"/>
  <c r="Z37" i="19"/>
  <c r="Z38" i="19" l="1"/>
  <c r="AC38" i="19"/>
  <c r="AV38" i="19"/>
  <c r="AY38" i="19"/>
  <c r="W38" i="19"/>
  <c r="AL38" i="19"/>
  <c r="V38" i="19"/>
  <c r="F38" i="19"/>
  <c r="AO38" i="19"/>
  <c r="Y38" i="19"/>
  <c r="I38" i="19"/>
  <c r="AR38" i="19"/>
  <c r="AB38" i="19"/>
  <c r="L38" i="19"/>
  <c r="AI38" i="19"/>
  <c r="AU38" i="19"/>
  <c r="AQ38" i="19"/>
  <c r="AX38" i="19"/>
  <c r="AH38" i="19"/>
  <c r="B38" i="19"/>
  <c r="AK38" i="19"/>
  <c r="E38" i="19"/>
  <c r="AN38" i="19"/>
  <c r="H38" i="19"/>
  <c r="AE38" i="19"/>
  <c r="G38" i="19"/>
  <c r="R38" i="19"/>
  <c r="U38" i="19"/>
  <c r="X38" i="19"/>
  <c r="S38" i="19"/>
  <c r="AA38" i="19"/>
  <c r="AT38" i="19"/>
  <c r="AD38" i="19"/>
  <c r="N38" i="19"/>
  <c r="AW38" i="19"/>
  <c r="AG38" i="19"/>
  <c r="Q38" i="19"/>
  <c r="A39" i="19"/>
  <c r="AJ38" i="19"/>
  <c r="T38" i="19"/>
  <c r="D38" i="19"/>
  <c r="C38" i="19"/>
  <c r="O38" i="19"/>
  <c r="K38" i="19"/>
  <c r="AP38" i="19"/>
  <c r="J38" i="19"/>
  <c r="AS38" i="19"/>
  <c r="M38" i="19"/>
  <c r="AF38" i="19"/>
  <c r="P38" i="19"/>
  <c r="AM38" i="19"/>
  <c r="AA39" i="19" l="1"/>
  <c r="AT39" i="19"/>
  <c r="AW39" i="19"/>
  <c r="Q39" i="19"/>
  <c r="AR39" i="19"/>
  <c r="AM39" i="19"/>
  <c r="W39" i="19"/>
  <c r="G39" i="19"/>
  <c r="AP39" i="19"/>
  <c r="Z39" i="19"/>
  <c r="J39" i="19"/>
  <c r="AS39" i="19"/>
  <c r="AC39" i="19"/>
  <c r="M39" i="19"/>
  <c r="AF39" i="19"/>
  <c r="AB39" i="19"/>
  <c r="X39" i="19"/>
  <c r="AI39" i="19"/>
  <c r="S39" i="19"/>
  <c r="AL39" i="19"/>
  <c r="V39" i="19"/>
  <c r="AO39" i="19"/>
  <c r="I39" i="19"/>
  <c r="P39" i="19"/>
  <c r="H39" i="19"/>
  <c r="AY39" i="19"/>
  <c r="C39" i="19"/>
  <c r="F39" i="19"/>
  <c r="Y39" i="19"/>
  <c r="L39" i="19"/>
  <c r="AU39" i="19"/>
  <c r="AE39" i="19"/>
  <c r="O39" i="19"/>
  <c r="AX39" i="19"/>
  <c r="AH39" i="19"/>
  <c r="R39" i="19"/>
  <c r="B39" i="19"/>
  <c r="AK39" i="19"/>
  <c r="U39" i="19"/>
  <c r="E39" i="19"/>
  <c r="T39" i="19"/>
  <c r="AJ39" i="19"/>
  <c r="A40" i="19"/>
  <c r="AQ39" i="19"/>
  <c r="K39" i="19"/>
  <c r="AD39" i="19"/>
  <c r="N39" i="19"/>
  <c r="AG39" i="19"/>
  <c r="AV39" i="19"/>
  <c r="AN39" i="19"/>
  <c r="D39" i="19"/>
  <c r="AN40" i="19" l="1"/>
  <c r="X40" i="19"/>
  <c r="H40" i="19"/>
  <c r="AQ40" i="19"/>
  <c r="AA40" i="19"/>
  <c r="K40" i="19"/>
  <c r="AT40" i="19"/>
  <c r="AD40" i="19"/>
  <c r="N40" i="19"/>
  <c r="AS40" i="19"/>
  <c r="AO40" i="19"/>
  <c r="AK40" i="19"/>
  <c r="A41" i="19"/>
  <c r="AJ40" i="19"/>
  <c r="T40" i="19"/>
  <c r="D40" i="19"/>
  <c r="AM40" i="19"/>
  <c r="W40" i="19"/>
  <c r="G40" i="19"/>
  <c r="AP40" i="19"/>
  <c r="Z40" i="19"/>
  <c r="AC40" i="19"/>
  <c r="Y40" i="19"/>
  <c r="U40" i="19"/>
  <c r="AG40" i="19"/>
  <c r="J40" i="19"/>
  <c r="AV40" i="19"/>
  <c r="AF40" i="19"/>
  <c r="P40" i="19"/>
  <c r="AY40" i="19"/>
  <c r="AI40" i="19"/>
  <c r="S40" i="19"/>
  <c r="C40" i="19"/>
  <c r="AL40" i="19"/>
  <c r="V40" i="19"/>
  <c r="F40" i="19"/>
  <c r="M40" i="19"/>
  <c r="I40" i="19"/>
  <c r="E40" i="19"/>
  <c r="AR40" i="19"/>
  <c r="AB40" i="19"/>
  <c r="L40" i="19"/>
  <c r="AU40" i="19"/>
  <c r="AE40" i="19"/>
  <c r="O40" i="19"/>
  <c r="AX40" i="19"/>
  <c r="AH40" i="19"/>
  <c r="R40" i="19"/>
  <c r="B40" i="19"/>
  <c r="Q40" i="19"/>
  <c r="AW40" i="19"/>
  <c r="AO41" i="19" l="1"/>
  <c r="Y41" i="19"/>
  <c r="I41" i="19"/>
  <c r="AR41" i="19"/>
  <c r="AB41" i="19"/>
  <c r="L41" i="19"/>
  <c r="AU41" i="19"/>
  <c r="AE41" i="19"/>
  <c r="O41" i="19"/>
  <c r="AP41" i="19"/>
  <c r="AL41" i="19"/>
  <c r="AX41" i="19"/>
  <c r="AD41" i="19"/>
  <c r="R41" i="19"/>
  <c r="AS41" i="19"/>
  <c r="AV41" i="19"/>
  <c r="P41" i="19"/>
  <c r="AI41" i="19"/>
  <c r="AT41" i="19"/>
  <c r="AK41" i="19"/>
  <c r="U41" i="19"/>
  <c r="E41" i="19"/>
  <c r="AN41" i="19"/>
  <c r="X41" i="19"/>
  <c r="H41" i="19"/>
  <c r="AQ41" i="19"/>
  <c r="AA41" i="19"/>
  <c r="K41" i="19"/>
  <c r="Z41" i="19"/>
  <c r="V41" i="19"/>
  <c r="AH41" i="19"/>
  <c r="F41" i="19"/>
  <c r="M41" i="19"/>
  <c r="AY41" i="19"/>
  <c r="C41" i="19"/>
  <c r="B41" i="19"/>
  <c r="AW41" i="19"/>
  <c r="AG41" i="19"/>
  <c r="Q41" i="19"/>
  <c r="A42" i="19"/>
  <c r="AJ41" i="19"/>
  <c r="T41" i="19"/>
  <c r="D41" i="19"/>
  <c r="AM41" i="19"/>
  <c r="W41" i="19"/>
  <c r="G41" i="19"/>
  <c r="J41" i="19"/>
  <c r="AC41" i="19"/>
  <c r="AF41" i="19"/>
  <c r="S41" i="19"/>
  <c r="N41" i="19"/>
  <c r="AP42" i="19" l="1"/>
  <c r="Z42" i="19"/>
  <c r="J42" i="19"/>
  <c r="AS42" i="19"/>
  <c r="AC42" i="19"/>
  <c r="M42" i="19"/>
  <c r="AV42" i="19"/>
  <c r="AF42" i="19"/>
  <c r="P42" i="19"/>
  <c r="AM42" i="19"/>
  <c r="AY42" i="19"/>
  <c r="K42" i="19"/>
  <c r="AL42" i="19"/>
  <c r="V42" i="19"/>
  <c r="F42" i="19"/>
  <c r="AO42" i="19"/>
  <c r="Y42" i="19"/>
  <c r="I42" i="19"/>
  <c r="AR42" i="19"/>
  <c r="AB42" i="19"/>
  <c r="L42" i="19"/>
  <c r="W42" i="19"/>
  <c r="AI42" i="19"/>
  <c r="AU42" i="19"/>
  <c r="AX42" i="19"/>
  <c r="AH42" i="19"/>
  <c r="R42" i="19"/>
  <c r="B42" i="19"/>
  <c r="AK42" i="19"/>
  <c r="U42" i="19"/>
  <c r="E42" i="19"/>
  <c r="AN42" i="19"/>
  <c r="X42" i="19"/>
  <c r="H42" i="19"/>
  <c r="G42" i="19"/>
  <c r="S42" i="19"/>
  <c r="AE42" i="19"/>
  <c r="AT42" i="19"/>
  <c r="AD42" i="19"/>
  <c r="N42" i="19"/>
  <c r="AW42" i="19"/>
  <c r="AG42" i="19"/>
  <c r="Q42" i="19"/>
  <c r="A43" i="19"/>
  <c r="AJ42" i="19"/>
  <c r="T42" i="19"/>
  <c r="D42" i="19"/>
  <c r="AQ42" i="19"/>
  <c r="C42" i="19"/>
  <c r="O42" i="19"/>
  <c r="AA42" i="19"/>
  <c r="AQ43" i="19" l="1"/>
  <c r="AA43" i="19"/>
  <c r="K43" i="19"/>
  <c r="AT43" i="19"/>
  <c r="AD43" i="19"/>
  <c r="N43" i="19"/>
  <c r="AW43" i="19"/>
  <c r="AG43" i="19"/>
  <c r="Q43" i="19"/>
  <c r="A44" i="19"/>
  <c r="AN43" i="19"/>
  <c r="X43" i="19"/>
  <c r="H43" i="19"/>
  <c r="M43" i="19"/>
  <c r="AV43" i="19"/>
  <c r="O43" i="19"/>
  <c r="R43" i="19"/>
  <c r="U43" i="19"/>
  <c r="D43" i="19"/>
  <c r="AM43" i="19"/>
  <c r="W43" i="19"/>
  <c r="G43" i="19"/>
  <c r="AP43" i="19"/>
  <c r="Z43" i="19"/>
  <c r="J43" i="19"/>
  <c r="AS43" i="19"/>
  <c r="AC43" i="19"/>
  <c r="AJ43" i="19"/>
  <c r="AR43" i="19"/>
  <c r="AE43" i="19"/>
  <c r="AH43" i="19"/>
  <c r="AK43" i="19"/>
  <c r="P43" i="19"/>
  <c r="AY43" i="19"/>
  <c r="AI43" i="19"/>
  <c r="S43" i="19"/>
  <c r="C43" i="19"/>
  <c r="AL43" i="19"/>
  <c r="V43" i="19"/>
  <c r="F43" i="19"/>
  <c r="AO43" i="19"/>
  <c r="Y43" i="19"/>
  <c r="I43" i="19"/>
  <c r="T43" i="19"/>
  <c r="AF43" i="19"/>
  <c r="AB43" i="19"/>
  <c r="AU43" i="19"/>
  <c r="AX43" i="19"/>
  <c r="B43" i="19"/>
  <c r="E43" i="19"/>
  <c r="L43" i="19"/>
  <c r="AR44" i="19" l="1"/>
  <c r="AB44" i="19"/>
  <c r="L44" i="19"/>
  <c r="AU44" i="19"/>
  <c r="AE44" i="19"/>
  <c r="O44" i="19"/>
  <c r="AX44" i="19"/>
  <c r="AH44" i="19"/>
  <c r="R44" i="19"/>
  <c r="B44" i="19"/>
  <c r="AK44" i="19"/>
  <c r="E44" i="19"/>
  <c r="U44" i="19"/>
  <c r="AD44" i="19"/>
  <c r="AW44" i="19"/>
  <c r="AO44" i="19"/>
  <c r="AV44" i="19"/>
  <c r="AI44" i="19"/>
  <c r="C44" i="19"/>
  <c r="Q44" i="19"/>
  <c r="AN44" i="19"/>
  <c r="X44" i="19"/>
  <c r="H44" i="19"/>
  <c r="AQ44" i="19"/>
  <c r="AA44" i="19"/>
  <c r="K44" i="19"/>
  <c r="AT44" i="19"/>
  <c r="N44" i="19"/>
  <c r="AS44" i="19"/>
  <c r="P44" i="19"/>
  <c r="S44" i="19"/>
  <c r="V44" i="19"/>
  <c r="M44" i="19"/>
  <c r="A45" i="19"/>
  <c r="AJ44" i="19"/>
  <c r="T44" i="19"/>
  <c r="D44" i="19"/>
  <c r="AM44" i="19"/>
  <c r="W44" i="19"/>
  <c r="G44" i="19"/>
  <c r="AP44" i="19"/>
  <c r="Z44" i="19"/>
  <c r="J44" i="19"/>
  <c r="AG44" i="19"/>
  <c r="AC44" i="19"/>
  <c r="Y44" i="19"/>
  <c r="AF44" i="19"/>
  <c r="AY44" i="19"/>
  <c r="AL44" i="19"/>
  <c r="F44" i="19"/>
  <c r="I44" i="19"/>
  <c r="AO45" i="19" l="1"/>
  <c r="Y45" i="19"/>
  <c r="I45" i="19"/>
  <c r="AR45" i="19"/>
  <c r="AB45" i="19"/>
  <c r="L45" i="19"/>
  <c r="AU45" i="19"/>
  <c r="AE45" i="19"/>
  <c r="O45" i="19"/>
  <c r="AT45" i="19"/>
  <c r="AP45" i="19"/>
  <c r="R45" i="19"/>
  <c r="B45" i="19"/>
  <c r="AA45" i="19"/>
  <c r="AD45" i="19"/>
  <c r="AL45" i="19"/>
  <c r="AC45" i="19"/>
  <c r="AY45" i="19"/>
  <c r="C45" i="19"/>
  <c r="F45" i="19"/>
  <c r="AK45" i="19"/>
  <c r="U45" i="19"/>
  <c r="E45" i="19"/>
  <c r="AN45" i="19"/>
  <c r="X45" i="19"/>
  <c r="H45" i="19"/>
  <c r="AQ45" i="19"/>
  <c r="K45" i="19"/>
  <c r="Z45" i="19"/>
  <c r="M45" i="19"/>
  <c r="AF45" i="19"/>
  <c r="AI45" i="19"/>
  <c r="AH45" i="19"/>
  <c r="AW45" i="19"/>
  <c r="AG45" i="19"/>
  <c r="Q45" i="19"/>
  <c r="A46" i="19"/>
  <c r="AJ45" i="19"/>
  <c r="T45" i="19"/>
  <c r="D45" i="19"/>
  <c r="AM45" i="19"/>
  <c r="W45" i="19"/>
  <c r="G45" i="19"/>
  <c r="N45" i="19"/>
  <c r="J45" i="19"/>
  <c r="V45" i="19"/>
  <c r="AS45" i="19"/>
  <c r="AV45" i="19"/>
  <c r="P45" i="19"/>
  <c r="S45" i="19"/>
  <c r="AX45" i="19"/>
  <c r="AP46" i="19" l="1"/>
  <c r="Z46" i="19"/>
  <c r="J46" i="19"/>
  <c r="AS46" i="19"/>
  <c r="AC46" i="19"/>
  <c r="M46" i="19"/>
  <c r="AV46" i="19"/>
  <c r="AF46" i="19"/>
  <c r="P46" i="19"/>
  <c r="AQ46" i="19"/>
  <c r="W46" i="19"/>
  <c r="AI46" i="19"/>
  <c r="O46" i="19"/>
  <c r="AA46" i="19"/>
  <c r="S46" i="19"/>
  <c r="AD46" i="19"/>
  <c r="AG46" i="19"/>
  <c r="AJ46" i="19"/>
  <c r="AY46" i="19"/>
  <c r="AL46" i="19"/>
  <c r="V46" i="19"/>
  <c r="F46" i="19"/>
  <c r="AO46" i="19"/>
  <c r="Y46" i="19"/>
  <c r="I46" i="19"/>
  <c r="AR46" i="19"/>
  <c r="AB46" i="19"/>
  <c r="L46" i="19"/>
  <c r="G46" i="19"/>
  <c r="N46" i="19"/>
  <c r="Q46" i="19"/>
  <c r="T46" i="19"/>
  <c r="AM46" i="19"/>
  <c r="AX46" i="19"/>
  <c r="AH46" i="19"/>
  <c r="R46" i="19"/>
  <c r="B46" i="19"/>
  <c r="AK46" i="19"/>
  <c r="U46" i="19"/>
  <c r="E46" i="19"/>
  <c r="AN46" i="19"/>
  <c r="X46" i="19"/>
  <c r="H46" i="19"/>
  <c r="K46" i="19"/>
  <c r="AU46" i="19"/>
  <c r="C46" i="19"/>
  <c r="AT46" i="19"/>
  <c r="AW46" i="19"/>
  <c r="A47" i="19"/>
  <c r="D46" i="19"/>
  <c r="AE46" i="19"/>
  <c r="AQ47" i="19" l="1"/>
  <c r="AA47" i="19"/>
  <c r="K47" i="19"/>
  <c r="AT47" i="19"/>
  <c r="AD47" i="19"/>
  <c r="N47" i="19"/>
  <c r="AW47" i="19"/>
  <c r="AG47" i="19"/>
  <c r="Q47" i="19"/>
  <c r="AN47" i="19"/>
  <c r="A48" i="19"/>
  <c r="AR47" i="19"/>
  <c r="AB47" i="19"/>
  <c r="M47" i="19"/>
  <c r="AJ47" i="19"/>
  <c r="AE47" i="19"/>
  <c r="AX47" i="19"/>
  <c r="U47" i="19"/>
  <c r="D47" i="19"/>
  <c r="AM47" i="19"/>
  <c r="W47" i="19"/>
  <c r="G47" i="19"/>
  <c r="AP47" i="19"/>
  <c r="Z47" i="19"/>
  <c r="J47" i="19"/>
  <c r="AS47" i="19"/>
  <c r="AC47" i="19"/>
  <c r="X47" i="19"/>
  <c r="AV47" i="19"/>
  <c r="O47" i="19"/>
  <c r="R47" i="19"/>
  <c r="AK47" i="19"/>
  <c r="L47" i="19"/>
  <c r="AY47" i="19"/>
  <c r="AI47" i="19"/>
  <c r="S47" i="19"/>
  <c r="C47" i="19"/>
  <c r="AL47" i="19"/>
  <c r="V47" i="19"/>
  <c r="F47" i="19"/>
  <c r="AO47" i="19"/>
  <c r="Y47" i="19"/>
  <c r="I47" i="19"/>
  <c r="H47" i="19"/>
  <c r="T47" i="19"/>
  <c r="AF47" i="19"/>
  <c r="AU47" i="19"/>
  <c r="AH47" i="19"/>
  <c r="B47" i="19"/>
  <c r="E47" i="19"/>
  <c r="P47" i="19"/>
  <c r="AR48" i="19" l="1"/>
  <c r="AB48" i="19"/>
  <c r="L48" i="19"/>
  <c r="AU48" i="19"/>
  <c r="AE48" i="19"/>
  <c r="O48" i="19"/>
  <c r="AX48" i="19"/>
  <c r="AH48" i="19"/>
  <c r="R48" i="19"/>
  <c r="B48" i="19"/>
  <c r="I48" i="19"/>
  <c r="Y48" i="19"/>
  <c r="AO48" i="19"/>
  <c r="AD48" i="19"/>
  <c r="AK48" i="19"/>
  <c r="AS48" i="19"/>
  <c r="P48" i="19"/>
  <c r="S48" i="19"/>
  <c r="V48" i="19"/>
  <c r="Q48" i="19"/>
  <c r="AN48" i="19"/>
  <c r="X48" i="19"/>
  <c r="H48" i="19"/>
  <c r="AQ48" i="19"/>
  <c r="AA48" i="19"/>
  <c r="K48" i="19"/>
  <c r="AT48" i="19"/>
  <c r="N48" i="19"/>
  <c r="AW48" i="19"/>
  <c r="AF48" i="19"/>
  <c r="AY48" i="19"/>
  <c r="C48" i="19"/>
  <c r="F48" i="19"/>
  <c r="M48" i="19"/>
  <c r="A49" i="19"/>
  <c r="AJ48" i="19"/>
  <c r="T48" i="19"/>
  <c r="D48" i="19"/>
  <c r="AM48" i="19"/>
  <c r="W48" i="19"/>
  <c r="G48" i="19"/>
  <c r="AP48" i="19"/>
  <c r="Z48" i="19"/>
  <c r="J48" i="19"/>
  <c r="U48" i="19"/>
  <c r="AG48" i="19"/>
  <c r="AC48" i="19"/>
  <c r="AV48" i="19"/>
  <c r="AI48" i="19"/>
  <c r="AL48" i="19"/>
  <c r="E48" i="19"/>
  <c r="AO49" i="19" l="1"/>
  <c r="Y49" i="19"/>
  <c r="I49" i="19"/>
  <c r="AR49" i="19"/>
  <c r="AB49" i="19"/>
  <c r="L49" i="19"/>
  <c r="AU49" i="19"/>
  <c r="AE49" i="19"/>
  <c r="O49" i="19"/>
  <c r="AX49" i="19"/>
  <c r="F49" i="19"/>
  <c r="V49" i="19"/>
  <c r="AL49" i="19"/>
  <c r="K49" i="19"/>
  <c r="AT49" i="19"/>
  <c r="AP49" i="19"/>
  <c r="AV49" i="19"/>
  <c r="AY49" i="19"/>
  <c r="C49" i="19"/>
  <c r="J49" i="19"/>
  <c r="AK49" i="19"/>
  <c r="U49" i="19"/>
  <c r="E49" i="19"/>
  <c r="AN49" i="19"/>
  <c r="X49" i="19"/>
  <c r="H49" i="19"/>
  <c r="AQ49" i="19"/>
  <c r="AA49" i="19"/>
  <c r="AH49" i="19"/>
  <c r="AS49" i="19"/>
  <c r="M49" i="19"/>
  <c r="P49" i="19"/>
  <c r="S49" i="19"/>
  <c r="N49" i="19"/>
  <c r="AW49" i="19"/>
  <c r="AG49" i="19"/>
  <c r="Q49" i="19"/>
  <c r="A50" i="19"/>
  <c r="AJ49" i="19"/>
  <c r="T49" i="19"/>
  <c r="D49" i="19"/>
  <c r="AM49" i="19"/>
  <c r="W49" i="19"/>
  <c r="G49" i="19"/>
  <c r="R49" i="19"/>
  <c r="AD49" i="19"/>
  <c r="Z49" i="19"/>
  <c r="AC49" i="19"/>
  <c r="AF49" i="19"/>
  <c r="AI49" i="19"/>
  <c r="B49" i="19"/>
  <c r="AP50" i="19" l="1"/>
  <c r="Z50" i="19"/>
  <c r="J50" i="19"/>
  <c r="AS50" i="19"/>
  <c r="AC50" i="19"/>
  <c r="M50" i="19"/>
  <c r="AV50" i="19"/>
  <c r="AF50" i="19"/>
  <c r="P50" i="19"/>
  <c r="AU50" i="19"/>
  <c r="C50" i="19"/>
  <c r="S50" i="19"/>
  <c r="AI50" i="19"/>
  <c r="L50" i="19"/>
  <c r="AQ50" i="19"/>
  <c r="AD50" i="19"/>
  <c r="AG50" i="19"/>
  <c r="AJ50" i="19"/>
  <c r="D50" i="19"/>
  <c r="G50" i="19"/>
  <c r="AL50" i="19"/>
  <c r="V50" i="19"/>
  <c r="F50" i="19"/>
  <c r="AO50" i="19"/>
  <c r="Y50" i="19"/>
  <c r="I50" i="19"/>
  <c r="AR50" i="19"/>
  <c r="AB50" i="19"/>
  <c r="AE50" i="19"/>
  <c r="AM50" i="19"/>
  <c r="AT50" i="19"/>
  <c r="AW50" i="19"/>
  <c r="A51" i="19"/>
  <c r="AY50" i="19"/>
  <c r="AX50" i="19"/>
  <c r="AH50" i="19"/>
  <c r="R50" i="19"/>
  <c r="B50" i="19"/>
  <c r="AK50" i="19"/>
  <c r="U50" i="19"/>
  <c r="E50" i="19"/>
  <c r="AN50" i="19"/>
  <c r="X50" i="19"/>
  <c r="H50" i="19"/>
  <c r="O50" i="19"/>
  <c r="AA50" i="19"/>
  <c r="W50" i="19"/>
  <c r="N50" i="19"/>
  <c r="Q50" i="19"/>
  <c r="T50" i="19"/>
  <c r="K50" i="19"/>
  <c r="AQ51" i="19" l="1"/>
  <c r="AA51" i="19"/>
  <c r="K51" i="19"/>
  <c r="AT51" i="19"/>
  <c r="AD51" i="19"/>
  <c r="N51" i="19"/>
  <c r="AW51" i="19"/>
  <c r="AG51" i="19"/>
  <c r="Q51" i="19"/>
  <c r="AR51" i="19"/>
  <c r="AN51" i="19"/>
  <c r="A52" i="19"/>
  <c r="P51" i="19"/>
  <c r="AS51" i="19"/>
  <c r="M51" i="19"/>
  <c r="X51" i="19"/>
  <c r="O51" i="19"/>
  <c r="R51" i="19"/>
  <c r="AK51" i="19"/>
  <c r="AV51" i="19"/>
  <c r="AM51" i="19"/>
  <c r="W51" i="19"/>
  <c r="G51" i="19"/>
  <c r="AP51" i="19"/>
  <c r="Z51" i="19"/>
  <c r="J51" i="19"/>
  <c r="AC51" i="19"/>
  <c r="AB51" i="19"/>
  <c r="AJ51" i="19"/>
  <c r="AE51" i="19"/>
  <c r="AH51" i="19"/>
  <c r="U51" i="19"/>
  <c r="AF51" i="19"/>
  <c r="AY51" i="19"/>
  <c r="AI51" i="19"/>
  <c r="S51" i="19"/>
  <c r="C51" i="19"/>
  <c r="AL51" i="19"/>
  <c r="V51" i="19"/>
  <c r="F51" i="19"/>
  <c r="AO51" i="19"/>
  <c r="Y51" i="19"/>
  <c r="I51" i="19"/>
  <c r="L51" i="19"/>
  <c r="H51" i="19"/>
  <c r="T51" i="19"/>
  <c r="AU51" i="19"/>
  <c r="AX51" i="19"/>
  <c r="B51" i="19"/>
  <c r="E51" i="19"/>
  <c r="D51" i="19"/>
  <c r="AR52" i="19" l="1"/>
  <c r="AB52" i="19"/>
  <c r="L52" i="19"/>
  <c r="AU52" i="19"/>
  <c r="AE52" i="19"/>
  <c r="O52" i="19"/>
  <c r="AX52" i="19"/>
  <c r="AH52" i="19"/>
  <c r="R52" i="19"/>
  <c r="B52" i="19"/>
  <c r="AS52" i="19"/>
  <c r="M52" i="19"/>
  <c r="AC52" i="19"/>
  <c r="AD52" i="19"/>
  <c r="AO52" i="19"/>
  <c r="AW52" i="19"/>
  <c r="AV52" i="19"/>
  <c r="AI52" i="19"/>
  <c r="AL52" i="19"/>
  <c r="I52" i="19"/>
  <c r="AN52" i="19"/>
  <c r="X52" i="19"/>
  <c r="H52" i="19"/>
  <c r="AQ52" i="19"/>
  <c r="AA52" i="19"/>
  <c r="K52" i="19"/>
  <c r="AT52" i="19"/>
  <c r="N52" i="19"/>
  <c r="AK52" i="19"/>
  <c r="P52" i="19"/>
  <c r="S52" i="19"/>
  <c r="V52" i="19"/>
  <c r="E52" i="19"/>
  <c r="A53" i="19"/>
  <c r="AJ52" i="19"/>
  <c r="T52" i="19"/>
  <c r="D52" i="19"/>
  <c r="AM52" i="19"/>
  <c r="W52" i="19"/>
  <c r="G52" i="19"/>
  <c r="AP52" i="19"/>
  <c r="Z52" i="19"/>
  <c r="J52" i="19"/>
  <c r="Y52" i="19"/>
  <c r="U52" i="19"/>
  <c r="AG52" i="19"/>
  <c r="AF52" i="19"/>
  <c r="AY52" i="19"/>
  <c r="C52" i="19"/>
  <c r="F52" i="19"/>
  <c r="Q52" i="19"/>
  <c r="AO53" i="19" l="1"/>
  <c r="Y53" i="19"/>
  <c r="I53" i="19"/>
  <c r="AR53" i="19"/>
  <c r="AB53" i="19"/>
  <c r="L53" i="19"/>
  <c r="AU53" i="19"/>
  <c r="AE53" i="19"/>
  <c r="O53" i="19"/>
  <c r="AL53" i="19"/>
  <c r="AX53" i="19"/>
  <c r="J53" i="19"/>
  <c r="Z53" i="19"/>
  <c r="AQ53" i="19"/>
  <c r="K53" i="19"/>
  <c r="AH53" i="19"/>
  <c r="M53" i="19"/>
  <c r="P53" i="19"/>
  <c r="S53" i="19"/>
  <c r="AP53" i="19"/>
  <c r="AK53" i="19"/>
  <c r="U53" i="19"/>
  <c r="E53" i="19"/>
  <c r="AN53" i="19"/>
  <c r="X53" i="19"/>
  <c r="H53" i="19"/>
  <c r="AA53" i="19"/>
  <c r="V53" i="19"/>
  <c r="AT53" i="19"/>
  <c r="AC53" i="19"/>
  <c r="AF53" i="19"/>
  <c r="AY53" i="19"/>
  <c r="C53" i="19"/>
  <c r="N53" i="19"/>
  <c r="AW53" i="19"/>
  <c r="AG53" i="19"/>
  <c r="Q53" i="19"/>
  <c r="A54" i="19"/>
  <c r="AJ53" i="19"/>
  <c r="T53" i="19"/>
  <c r="D53" i="19"/>
  <c r="AM53" i="19"/>
  <c r="W53" i="19"/>
  <c r="G53" i="19"/>
  <c r="F53" i="19"/>
  <c r="R53" i="19"/>
  <c r="AD53" i="19"/>
  <c r="AS53" i="19"/>
  <c r="AV53" i="19"/>
  <c r="AI53" i="19"/>
  <c r="B53" i="19"/>
  <c r="AP54" i="19" l="1"/>
  <c r="Z54" i="19"/>
  <c r="J54" i="19"/>
  <c r="AS54" i="19"/>
  <c r="AC54" i="19"/>
  <c r="M54" i="19"/>
  <c r="AV54" i="19"/>
  <c r="AF54" i="19"/>
  <c r="P54" i="19"/>
  <c r="AY54" i="19"/>
  <c r="AM54" i="19"/>
  <c r="G54" i="19"/>
  <c r="W54" i="19"/>
  <c r="L54" i="19"/>
  <c r="AU54" i="19"/>
  <c r="AD54" i="19"/>
  <c r="AG54" i="19"/>
  <c r="A55" i="19"/>
  <c r="D54" i="19"/>
  <c r="K54" i="19"/>
  <c r="AL54" i="19"/>
  <c r="V54" i="19"/>
  <c r="F54" i="19"/>
  <c r="AO54" i="19"/>
  <c r="Y54" i="19"/>
  <c r="I54" i="19"/>
  <c r="AR54" i="19"/>
  <c r="AB54" i="19"/>
  <c r="AI54" i="19"/>
  <c r="AQ54" i="19"/>
  <c r="AT54" i="19"/>
  <c r="AW54" i="19"/>
  <c r="AJ54" i="19"/>
  <c r="C54" i="19"/>
  <c r="AX54" i="19"/>
  <c r="AH54" i="19"/>
  <c r="R54" i="19"/>
  <c r="B54" i="19"/>
  <c r="AK54" i="19"/>
  <c r="U54" i="19"/>
  <c r="E54" i="19"/>
  <c r="AN54" i="19"/>
  <c r="X54" i="19"/>
  <c r="H54" i="19"/>
  <c r="S54" i="19"/>
  <c r="AE54" i="19"/>
  <c r="AA54" i="19"/>
  <c r="N54" i="19"/>
  <c r="Q54" i="19"/>
  <c r="T54" i="19"/>
  <c r="O54" i="19"/>
  <c r="AQ55" i="19" l="1"/>
  <c r="AA55" i="19"/>
  <c r="K55" i="19"/>
  <c r="AT55" i="19"/>
  <c r="AD55" i="19"/>
  <c r="N55" i="19"/>
  <c r="AW55" i="19"/>
  <c r="AG55" i="19"/>
  <c r="Q55" i="19"/>
  <c r="AV55" i="19"/>
  <c r="T55" i="19"/>
  <c r="D55" i="19"/>
  <c r="AJ55" i="19"/>
  <c r="AS55" i="19"/>
  <c r="M55" i="19"/>
  <c r="AR55" i="19"/>
  <c r="AE55" i="19"/>
  <c r="AH55" i="19"/>
  <c r="AK55" i="19"/>
  <c r="E55" i="19"/>
  <c r="H55" i="19"/>
  <c r="AM55" i="19"/>
  <c r="W55" i="19"/>
  <c r="G55" i="19"/>
  <c r="AP55" i="19"/>
  <c r="Z55" i="19"/>
  <c r="J55" i="19"/>
  <c r="AC55" i="19"/>
  <c r="AF55" i="19"/>
  <c r="AN55" i="19"/>
  <c r="O55" i="19"/>
  <c r="R55" i="19"/>
  <c r="U55" i="19"/>
  <c r="L55" i="19"/>
  <c r="AY55" i="19"/>
  <c r="AI55" i="19"/>
  <c r="S55" i="19"/>
  <c r="C55" i="19"/>
  <c r="AL55" i="19"/>
  <c r="V55" i="19"/>
  <c r="F55" i="19"/>
  <c r="AO55" i="19"/>
  <c r="Y55" i="19"/>
  <c r="I55" i="19"/>
  <c r="P55" i="19"/>
  <c r="AB55" i="19"/>
  <c r="X55" i="19"/>
  <c r="AU55" i="19"/>
  <c r="AX55" i="19"/>
  <c r="B55" i="19"/>
  <c r="A56" i="19"/>
  <c r="AR56" i="19" l="1"/>
  <c r="AB56" i="19"/>
  <c r="L56" i="19"/>
  <c r="AU56" i="19"/>
  <c r="AE56" i="19"/>
  <c r="O56" i="19"/>
  <c r="AX56" i="19"/>
  <c r="AH56" i="19"/>
  <c r="R56" i="19"/>
  <c r="B56" i="19"/>
  <c r="AO56" i="19"/>
  <c r="Q56" i="19"/>
  <c r="AG56" i="19"/>
  <c r="AD56" i="19"/>
  <c r="AS56" i="19"/>
  <c r="AK56" i="19"/>
  <c r="AV56" i="19"/>
  <c r="AY56" i="19"/>
  <c r="AL56" i="19"/>
  <c r="M56" i="19"/>
  <c r="AN56" i="19"/>
  <c r="X56" i="19"/>
  <c r="H56" i="19"/>
  <c r="AQ56" i="19"/>
  <c r="AA56" i="19"/>
  <c r="K56" i="19"/>
  <c r="AT56" i="19"/>
  <c r="N56" i="19"/>
  <c r="Y56" i="19"/>
  <c r="P56" i="19"/>
  <c r="C56" i="19"/>
  <c r="F56" i="19"/>
  <c r="E56" i="19"/>
  <c r="A57" i="19"/>
  <c r="AJ56" i="19"/>
  <c r="T56" i="19"/>
  <c r="D56" i="19"/>
  <c r="AM56" i="19"/>
  <c r="W56" i="19"/>
  <c r="G56" i="19"/>
  <c r="AP56" i="19"/>
  <c r="Z56" i="19"/>
  <c r="J56" i="19"/>
  <c r="AC56" i="19"/>
  <c r="I56" i="19"/>
  <c r="U56" i="19"/>
  <c r="AF56" i="19"/>
  <c r="AI56" i="19"/>
  <c r="S56" i="19"/>
  <c r="V56" i="19"/>
  <c r="AW56" i="19"/>
  <c r="AO57" i="19" l="1"/>
  <c r="Y57" i="19"/>
  <c r="I57" i="19"/>
  <c r="AR57" i="19"/>
  <c r="AB57" i="19"/>
  <c r="L57" i="19"/>
  <c r="AU57" i="19"/>
  <c r="AE57" i="19"/>
  <c r="O57" i="19"/>
  <c r="AP57" i="19"/>
  <c r="AL57" i="19"/>
  <c r="AX57" i="19"/>
  <c r="AD57" i="19"/>
  <c r="AQ57" i="19"/>
  <c r="AA57" i="19"/>
  <c r="Z57" i="19"/>
  <c r="AH57" i="19"/>
  <c r="AS57" i="19"/>
  <c r="AV57" i="19"/>
  <c r="P57" i="19"/>
  <c r="S57" i="19"/>
  <c r="AT57" i="19"/>
  <c r="AK57" i="19"/>
  <c r="U57" i="19"/>
  <c r="E57" i="19"/>
  <c r="AN57" i="19"/>
  <c r="X57" i="19"/>
  <c r="H57" i="19"/>
  <c r="K57" i="19"/>
  <c r="V57" i="19"/>
  <c r="AC57" i="19"/>
  <c r="AF57" i="19"/>
  <c r="AI57" i="19"/>
  <c r="N57" i="19"/>
  <c r="AW57" i="19"/>
  <c r="AG57" i="19"/>
  <c r="Q57" i="19"/>
  <c r="A58" i="19"/>
  <c r="AJ57" i="19"/>
  <c r="T57" i="19"/>
  <c r="D57" i="19"/>
  <c r="AM57" i="19"/>
  <c r="W57" i="19"/>
  <c r="G57" i="19"/>
  <c r="J57" i="19"/>
  <c r="F57" i="19"/>
  <c r="R57" i="19"/>
  <c r="M57" i="19"/>
  <c r="AY57" i="19"/>
  <c r="C57" i="19"/>
  <c r="B57" i="19"/>
  <c r="AP58" i="19" l="1"/>
  <c r="Z58" i="19"/>
  <c r="J58" i="19"/>
  <c r="AS58" i="19"/>
  <c r="AC58" i="19"/>
  <c r="M58" i="19"/>
  <c r="AV58" i="19"/>
  <c r="AF58" i="19"/>
  <c r="P58" i="19"/>
  <c r="AM58" i="19"/>
  <c r="AY58" i="19"/>
  <c r="AQ58" i="19"/>
  <c r="AA58" i="19"/>
  <c r="AB58" i="19"/>
  <c r="W58" i="19"/>
  <c r="AU58" i="19"/>
  <c r="AW58" i="19"/>
  <c r="A59" i="19"/>
  <c r="K58" i="19"/>
  <c r="O58" i="19"/>
  <c r="AL58" i="19"/>
  <c r="V58" i="19"/>
  <c r="F58" i="19"/>
  <c r="AO58" i="19"/>
  <c r="Y58" i="19"/>
  <c r="I58" i="19"/>
  <c r="AR58" i="19"/>
  <c r="L58" i="19"/>
  <c r="AI58" i="19"/>
  <c r="AT58" i="19"/>
  <c r="N58" i="19"/>
  <c r="Q58" i="19"/>
  <c r="T58" i="19"/>
  <c r="C58" i="19"/>
  <c r="AX58" i="19"/>
  <c r="AH58" i="19"/>
  <c r="R58" i="19"/>
  <c r="B58" i="19"/>
  <c r="AK58" i="19"/>
  <c r="U58" i="19"/>
  <c r="E58" i="19"/>
  <c r="AN58" i="19"/>
  <c r="X58" i="19"/>
  <c r="H58" i="19"/>
  <c r="G58" i="19"/>
  <c r="S58" i="19"/>
  <c r="AE58" i="19"/>
  <c r="AD58" i="19"/>
  <c r="AG58" i="19"/>
  <c r="AJ58" i="19"/>
  <c r="D58" i="19"/>
  <c r="AQ59" i="19" l="1"/>
  <c r="AA59" i="19"/>
  <c r="K59" i="19"/>
  <c r="AT59" i="19"/>
  <c r="AD59" i="19"/>
  <c r="N59" i="19"/>
  <c r="AW59" i="19"/>
  <c r="AG59" i="19"/>
  <c r="Q59" i="19"/>
  <c r="A60" i="19"/>
  <c r="X59" i="19"/>
  <c r="AN59" i="19"/>
  <c r="H59" i="19"/>
  <c r="AS59" i="19"/>
  <c r="M59" i="19"/>
  <c r="AV59" i="19"/>
  <c r="AE59" i="19"/>
  <c r="AH59" i="19"/>
  <c r="U59" i="19"/>
  <c r="L59" i="19"/>
  <c r="AM59" i="19"/>
  <c r="W59" i="19"/>
  <c r="G59" i="19"/>
  <c r="AP59" i="19"/>
  <c r="Z59" i="19"/>
  <c r="J59" i="19"/>
  <c r="AC59" i="19"/>
  <c r="AJ59" i="19"/>
  <c r="AR59" i="19"/>
  <c r="O59" i="19"/>
  <c r="R59" i="19"/>
  <c r="AK59" i="19"/>
  <c r="D59" i="19"/>
  <c r="AY59" i="19"/>
  <c r="AI59" i="19"/>
  <c r="S59" i="19"/>
  <c r="C59" i="19"/>
  <c r="AL59" i="19"/>
  <c r="V59" i="19"/>
  <c r="F59" i="19"/>
  <c r="AO59" i="19"/>
  <c r="Y59" i="19"/>
  <c r="I59" i="19"/>
  <c r="T59" i="19"/>
  <c r="AF59" i="19"/>
  <c r="AB59" i="19"/>
  <c r="AU59" i="19"/>
  <c r="AX59" i="19"/>
  <c r="B59" i="19"/>
  <c r="E59" i="19"/>
  <c r="P59" i="19"/>
  <c r="AR60" i="19" l="1"/>
  <c r="AB60" i="19"/>
  <c r="L60" i="19"/>
  <c r="AU60" i="19"/>
  <c r="AE60" i="19"/>
  <c r="O60" i="19"/>
  <c r="AX60" i="19"/>
  <c r="AH60" i="19"/>
  <c r="R60" i="19"/>
  <c r="B60" i="19"/>
  <c r="AK60" i="19"/>
  <c r="U60" i="19"/>
  <c r="E60" i="19"/>
  <c r="AD60" i="19"/>
  <c r="AW60" i="19"/>
  <c r="AO60" i="19"/>
  <c r="AV60" i="19"/>
  <c r="P60" i="19"/>
  <c r="S60" i="19"/>
  <c r="V60" i="19"/>
  <c r="M60" i="19"/>
  <c r="AN60" i="19"/>
  <c r="X60" i="19"/>
  <c r="H60" i="19"/>
  <c r="AQ60" i="19"/>
  <c r="AA60" i="19"/>
  <c r="K60" i="19"/>
  <c r="AT60" i="19"/>
  <c r="N60" i="19"/>
  <c r="AS60" i="19"/>
  <c r="AY60" i="19"/>
  <c r="C60" i="19"/>
  <c r="Q60" i="19"/>
  <c r="A61" i="19"/>
  <c r="AJ60" i="19"/>
  <c r="T60" i="19"/>
  <c r="D60" i="19"/>
  <c r="AM60" i="19"/>
  <c r="W60" i="19"/>
  <c r="G60" i="19"/>
  <c r="AP60" i="19"/>
  <c r="Z60" i="19"/>
  <c r="J60" i="19"/>
  <c r="AG60" i="19"/>
  <c r="AC60" i="19"/>
  <c r="Y60" i="19"/>
  <c r="AF60" i="19"/>
  <c r="AI60" i="19"/>
  <c r="AL60" i="19"/>
  <c r="F60" i="19"/>
  <c r="I60" i="19"/>
  <c r="AO61" i="19" l="1"/>
  <c r="Y61" i="19"/>
  <c r="I61" i="19"/>
  <c r="AR61" i="19"/>
  <c r="AB61" i="19"/>
  <c r="L61" i="19"/>
  <c r="AU61" i="19"/>
  <c r="AE61" i="19"/>
  <c r="O61" i="19"/>
  <c r="AT61" i="19"/>
  <c r="AP61" i="19"/>
  <c r="AL61" i="19"/>
  <c r="B61" i="19"/>
  <c r="AA61" i="19"/>
  <c r="AD61" i="19"/>
  <c r="V61" i="19"/>
  <c r="AC61" i="19"/>
  <c r="AV61" i="19"/>
  <c r="AY61" i="19"/>
  <c r="C61" i="19"/>
  <c r="R61" i="19"/>
  <c r="AK61" i="19"/>
  <c r="U61" i="19"/>
  <c r="E61" i="19"/>
  <c r="AN61" i="19"/>
  <c r="X61" i="19"/>
  <c r="H61" i="19"/>
  <c r="AQ61" i="19"/>
  <c r="K61" i="19"/>
  <c r="Z61" i="19"/>
  <c r="AS61" i="19"/>
  <c r="AF61" i="19"/>
  <c r="AI61" i="19"/>
  <c r="AH61" i="19"/>
  <c r="AW61" i="19"/>
  <c r="AG61" i="19"/>
  <c r="Q61" i="19"/>
  <c r="A62" i="19"/>
  <c r="AJ61" i="19"/>
  <c r="T61" i="19"/>
  <c r="D61" i="19"/>
  <c r="AM61" i="19"/>
  <c r="W61" i="19"/>
  <c r="G61" i="19"/>
  <c r="N61" i="19"/>
  <c r="J61" i="19"/>
  <c r="F61" i="19"/>
  <c r="M61" i="19"/>
  <c r="P61" i="19"/>
  <c r="S61" i="19"/>
  <c r="AX61" i="19"/>
  <c r="AP62" i="19" l="1"/>
  <c r="Z62" i="19"/>
  <c r="J62" i="19"/>
  <c r="AS62" i="19"/>
  <c r="AC62" i="19"/>
  <c r="M62" i="19"/>
  <c r="AV62" i="19"/>
  <c r="AF62" i="19"/>
  <c r="P62" i="19"/>
  <c r="AQ62" i="19"/>
  <c r="W62" i="19"/>
  <c r="AY62" i="19"/>
  <c r="AU62" i="19"/>
  <c r="AB62" i="19"/>
  <c r="AA62" i="19"/>
  <c r="AI62" i="19"/>
  <c r="N62" i="19"/>
  <c r="Q62" i="19"/>
  <c r="T62" i="19"/>
  <c r="O62" i="19"/>
  <c r="AL62" i="19"/>
  <c r="V62" i="19"/>
  <c r="F62" i="19"/>
  <c r="AO62" i="19"/>
  <c r="Y62" i="19"/>
  <c r="I62" i="19"/>
  <c r="AR62" i="19"/>
  <c r="L62" i="19"/>
  <c r="G62" i="19"/>
  <c r="AT62" i="19"/>
  <c r="AW62" i="19"/>
  <c r="A63" i="19"/>
  <c r="D62" i="19"/>
  <c r="AX62" i="19"/>
  <c r="AH62" i="19"/>
  <c r="R62" i="19"/>
  <c r="B62" i="19"/>
  <c r="AK62" i="19"/>
  <c r="U62" i="19"/>
  <c r="E62" i="19"/>
  <c r="AN62" i="19"/>
  <c r="X62" i="19"/>
  <c r="H62" i="19"/>
  <c r="K62" i="19"/>
  <c r="AE62" i="19"/>
  <c r="S62" i="19"/>
  <c r="AD62" i="19"/>
  <c r="AG62" i="19"/>
  <c r="AJ62" i="19"/>
  <c r="AM62" i="19"/>
  <c r="C62" i="19"/>
  <c r="AQ63" i="19" l="1"/>
  <c r="AA63" i="19"/>
  <c r="K63" i="19"/>
  <c r="AT63" i="19"/>
  <c r="AD63" i="19"/>
  <c r="N63" i="19"/>
  <c r="AW63" i="19"/>
  <c r="AG63" i="19"/>
  <c r="Q63" i="19"/>
  <c r="AN63" i="19"/>
  <c r="A64" i="19"/>
  <c r="AB63" i="19"/>
  <c r="AR63" i="19"/>
  <c r="AV63" i="19"/>
  <c r="AY63" i="19"/>
  <c r="AI63" i="19"/>
  <c r="S63" i="19"/>
  <c r="C63" i="19"/>
  <c r="AL63" i="19"/>
  <c r="V63" i="19"/>
  <c r="F63" i="19"/>
  <c r="AO63" i="19"/>
  <c r="I63" i="19"/>
  <c r="H63" i="19"/>
  <c r="AF63" i="19"/>
  <c r="AU63" i="19"/>
  <c r="AE63" i="19"/>
  <c r="O63" i="19"/>
  <c r="AX63" i="19"/>
  <c r="AH63" i="19"/>
  <c r="R63" i="19"/>
  <c r="B63" i="19"/>
  <c r="AK63" i="19"/>
  <c r="E63" i="19"/>
  <c r="L63" i="19"/>
  <c r="P63" i="19"/>
  <c r="AM63" i="19"/>
  <c r="W63" i="19"/>
  <c r="G63" i="19"/>
  <c r="AP63" i="19"/>
  <c r="Z63" i="19"/>
  <c r="J63" i="19"/>
  <c r="AS63" i="19"/>
  <c r="AC63" i="19"/>
  <c r="M63" i="19"/>
  <c r="X63" i="19"/>
  <c r="AJ63" i="19"/>
  <c r="Y63" i="19"/>
  <c r="T63" i="19"/>
  <c r="U63" i="19"/>
  <c r="D63" i="19"/>
  <c r="AR64" i="19" l="1"/>
  <c r="AB64" i="19"/>
  <c r="L64" i="19"/>
  <c r="AU64" i="19"/>
  <c r="AE64" i="19"/>
  <c r="O64" i="19"/>
  <c r="AX64" i="19"/>
  <c r="AH64" i="19"/>
  <c r="R64" i="19"/>
  <c r="B64" i="19"/>
  <c r="I64" i="19"/>
  <c r="Y64" i="19"/>
  <c r="AO64" i="19"/>
  <c r="A65" i="19"/>
  <c r="T64" i="19"/>
  <c r="AM64" i="19"/>
  <c r="G64" i="19"/>
  <c r="Z64" i="19"/>
  <c r="U64" i="19"/>
  <c r="AC64" i="19"/>
  <c r="AF64" i="19"/>
  <c r="AY64" i="19"/>
  <c r="S64" i="19"/>
  <c r="AL64" i="19"/>
  <c r="F64" i="19"/>
  <c r="Q64" i="19"/>
  <c r="AN64" i="19"/>
  <c r="X64" i="19"/>
  <c r="H64" i="19"/>
  <c r="AQ64" i="19"/>
  <c r="AA64" i="19"/>
  <c r="K64" i="19"/>
  <c r="AT64" i="19"/>
  <c r="AD64" i="19"/>
  <c r="N64" i="19"/>
  <c r="AK64" i="19"/>
  <c r="AW64" i="19"/>
  <c r="AS64" i="19"/>
  <c r="AJ64" i="19"/>
  <c r="D64" i="19"/>
  <c r="W64" i="19"/>
  <c r="AP64" i="19"/>
  <c r="J64" i="19"/>
  <c r="AG64" i="19"/>
  <c r="AV64" i="19"/>
  <c r="P64" i="19"/>
  <c r="AI64" i="19"/>
  <c r="C64" i="19"/>
  <c r="V64" i="19"/>
  <c r="E64" i="19"/>
  <c r="M64" i="19"/>
  <c r="AO65" i="19" l="1"/>
  <c r="Y65" i="19"/>
  <c r="I65" i="19"/>
  <c r="AR65" i="19"/>
  <c r="AB65" i="19"/>
  <c r="L65" i="19"/>
  <c r="AU65" i="19"/>
  <c r="AE65" i="19"/>
  <c r="O65" i="19"/>
  <c r="AX65" i="19"/>
  <c r="F65" i="19"/>
  <c r="AL65" i="19"/>
  <c r="J65" i="19"/>
  <c r="AK65" i="19"/>
  <c r="U65" i="19"/>
  <c r="E65" i="19"/>
  <c r="AN65" i="19"/>
  <c r="X65" i="19"/>
  <c r="H65" i="19"/>
  <c r="AQ65" i="19"/>
  <c r="AA65" i="19"/>
  <c r="K65" i="19"/>
  <c r="AH65" i="19"/>
  <c r="AT65" i="19"/>
  <c r="V65" i="19"/>
  <c r="AW65" i="19"/>
  <c r="AG65" i="19"/>
  <c r="Q65" i="19"/>
  <c r="A66" i="19"/>
  <c r="AJ65" i="19"/>
  <c r="T65" i="19"/>
  <c r="D65" i="19"/>
  <c r="AM65" i="19"/>
  <c r="W65" i="19"/>
  <c r="G65" i="19"/>
  <c r="R65" i="19"/>
  <c r="AD65" i="19"/>
  <c r="AP65" i="19"/>
  <c r="AS65" i="19"/>
  <c r="AC65" i="19"/>
  <c r="M65" i="19"/>
  <c r="AV65" i="19"/>
  <c r="AF65" i="19"/>
  <c r="P65" i="19"/>
  <c r="AY65" i="19"/>
  <c r="AI65" i="19"/>
  <c r="S65" i="19"/>
  <c r="C65" i="19"/>
  <c r="B65" i="19"/>
  <c r="N65" i="19"/>
  <c r="Z65" i="19"/>
  <c r="AP66" i="19" l="1"/>
  <c r="Z66" i="19"/>
  <c r="J66" i="19"/>
  <c r="AS66" i="19"/>
  <c r="AC66" i="19"/>
  <c r="M66" i="19"/>
  <c r="AV66" i="19"/>
  <c r="AF66" i="19"/>
  <c r="P66" i="19"/>
  <c r="AU66" i="19"/>
  <c r="AQ66" i="19"/>
  <c r="AM66" i="19"/>
  <c r="C66" i="19"/>
  <c r="F66" i="19"/>
  <c r="AO66" i="19"/>
  <c r="Y66" i="19"/>
  <c r="I66" i="19"/>
  <c r="AR66" i="19"/>
  <c r="AB66" i="19"/>
  <c r="L66" i="19"/>
  <c r="AE66" i="19"/>
  <c r="AA66" i="19"/>
  <c r="W66" i="19"/>
  <c r="A67" i="19"/>
  <c r="T66" i="19"/>
  <c r="S66" i="19"/>
  <c r="AL66" i="19"/>
  <c r="V66" i="19"/>
  <c r="AX66" i="19"/>
  <c r="AH66" i="19"/>
  <c r="R66" i="19"/>
  <c r="B66" i="19"/>
  <c r="AK66" i="19"/>
  <c r="U66" i="19"/>
  <c r="E66" i="19"/>
  <c r="AN66" i="19"/>
  <c r="X66" i="19"/>
  <c r="H66" i="19"/>
  <c r="O66" i="19"/>
  <c r="K66" i="19"/>
  <c r="G66" i="19"/>
  <c r="AT66" i="19"/>
  <c r="AD66" i="19"/>
  <c r="N66" i="19"/>
  <c r="AW66" i="19"/>
  <c r="AG66" i="19"/>
  <c r="Q66" i="19"/>
  <c r="AJ66" i="19"/>
  <c r="D66" i="19"/>
  <c r="AI66" i="19"/>
  <c r="AY66" i="19"/>
  <c r="AQ67" i="19" l="1"/>
  <c r="AA67" i="19"/>
  <c r="K67" i="19"/>
  <c r="AT67" i="19"/>
  <c r="AD67" i="19"/>
  <c r="N67" i="19"/>
  <c r="AW67" i="19"/>
  <c r="AG67" i="19"/>
  <c r="Q67" i="19"/>
  <c r="AR67" i="19"/>
  <c r="AN67" i="19"/>
  <c r="A68" i="19"/>
  <c r="AV67" i="19"/>
  <c r="AY67" i="19"/>
  <c r="AI67" i="19"/>
  <c r="S67" i="19"/>
  <c r="C67" i="19"/>
  <c r="AL67" i="19"/>
  <c r="V67" i="19"/>
  <c r="F67" i="19"/>
  <c r="AO67" i="19"/>
  <c r="Y67" i="19"/>
  <c r="I67" i="19"/>
  <c r="L67" i="19"/>
  <c r="H67" i="19"/>
  <c r="T67" i="19"/>
  <c r="AU67" i="19"/>
  <c r="AE67" i="19"/>
  <c r="O67" i="19"/>
  <c r="AX67" i="19"/>
  <c r="AH67" i="19"/>
  <c r="R67" i="19"/>
  <c r="B67" i="19"/>
  <c r="AK67" i="19"/>
  <c r="U67" i="19"/>
  <c r="E67" i="19"/>
  <c r="AF67" i="19"/>
  <c r="P67" i="19"/>
  <c r="D67" i="19"/>
  <c r="AM67" i="19"/>
  <c r="W67" i="19"/>
  <c r="G67" i="19"/>
  <c r="AP67" i="19"/>
  <c r="Z67" i="19"/>
  <c r="J67" i="19"/>
  <c r="AS67" i="19"/>
  <c r="AC67" i="19"/>
  <c r="M67" i="19"/>
  <c r="AB67" i="19"/>
  <c r="X67" i="19"/>
  <c r="AJ67" i="19"/>
  <c r="AN68" i="19" l="1"/>
  <c r="X68" i="19"/>
  <c r="AA68" i="19"/>
  <c r="AO68" i="19"/>
  <c r="A69" i="19"/>
  <c r="AJ68" i="19"/>
  <c r="T68" i="19"/>
  <c r="D68" i="19"/>
  <c r="AM68" i="19"/>
  <c r="W68" i="19"/>
  <c r="G68" i="19"/>
  <c r="AP68" i="19"/>
  <c r="Z68" i="19"/>
  <c r="J68" i="19"/>
  <c r="Y68" i="19"/>
  <c r="E68" i="19"/>
  <c r="AG68" i="19"/>
  <c r="AF68" i="19"/>
  <c r="P68" i="19"/>
  <c r="AI68" i="19"/>
  <c r="C68" i="19"/>
  <c r="V68" i="19"/>
  <c r="I68" i="19"/>
  <c r="Q68" i="19"/>
  <c r="AB68" i="19"/>
  <c r="AU68" i="19"/>
  <c r="O68" i="19"/>
  <c r="AH68" i="19"/>
  <c r="B68" i="19"/>
  <c r="M68" i="19"/>
  <c r="H68" i="19"/>
  <c r="K68" i="19"/>
  <c r="AD68" i="19"/>
  <c r="U68" i="19"/>
  <c r="AV68" i="19"/>
  <c r="AY68" i="19"/>
  <c r="S68" i="19"/>
  <c r="AL68" i="19"/>
  <c r="F68" i="19"/>
  <c r="AS68" i="19"/>
  <c r="AR68" i="19"/>
  <c r="L68" i="19"/>
  <c r="AE68" i="19"/>
  <c r="AX68" i="19"/>
  <c r="R68" i="19"/>
  <c r="AK68" i="19"/>
  <c r="AC68" i="19"/>
  <c r="AQ68" i="19"/>
  <c r="AT68" i="19"/>
  <c r="N68" i="19"/>
  <c r="AW68" i="19"/>
  <c r="AK69" i="19" l="1"/>
  <c r="U69" i="19"/>
  <c r="E69" i="19"/>
  <c r="AN69" i="19"/>
  <c r="X69" i="19"/>
  <c r="H69" i="19"/>
  <c r="AQ69" i="19"/>
  <c r="AA69" i="19"/>
  <c r="K69" i="19"/>
  <c r="V69" i="19"/>
  <c r="AH69" i="19"/>
  <c r="AT69" i="19"/>
  <c r="AW69" i="19"/>
  <c r="AG69" i="19"/>
  <c r="Q69" i="19"/>
  <c r="A70" i="19"/>
  <c r="AJ69" i="19"/>
  <c r="T69" i="19"/>
  <c r="D69" i="19"/>
  <c r="AM69" i="19"/>
  <c r="W69" i="19"/>
  <c r="G69" i="19"/>
  <c r="F69" i="19"/>
  <c r="R69" i="19"/>
  <c r="AD69" i="19"/>
  <c r="AC69" i="19"/>
  <c r="AV69" i="19"/>
  <c r="P69" i="19"/>
  <c r="AY69" i="19"/>
  <c r="S69" i="19"/>
  <c r="B69" i="19"/>
  <c r="AO69" i="19"/>
  <c r="Y69" i="19"/>
  <c r="I69" i="19"/>
  <c r="AR69" i="19"/>
  <c r="AB69" i="19"/>
  <c r="L69" i="19"/>
  <c r="AU69" i="19"/>
  <c r="AE69" i="19"/>
  <c r="O69" i="19"/>
  <c r="AL69" i="19"/>
  <c r="AX69" i="19"/>
  <c r="Z69" i="19"/>
  <c r="AP69" i="19"/>
  <c r="AS69" i="19"/>
  <c r="M69" i="19"/>
  <c r="AF69" i="19"/>
  <c r="AI69" i="19"/>
  <c r="C69" i="19"/>
  <c r="J69" i="19"/>
  <c r="N69" i="19"/>
  <c r="AL70" i="19" l="1"/>
  <c r="V70" i="19"/>
  <c r="F70" i="19"/>
  <c r="AO70" i="19"/>
  <c r="Y70" i="19"/>
  <c r="I70" i="19"/>
  <c r="AR70" i="19"/>
  <c r="AB70" i="19"/>
  <c r="L70" i="19"/>
  <c r="AI70" i="19"/>
  <c r="AU70" i="19"/>
  <c r="AQ70" i="19"/>
  <c r="AX70" i="19"/>
  <c r="AH70" i="19"/>
  <c r="R70" i="19"/>
  <c r="B70" i="19"/>
  <c r="AK70" i="19"/>
  <c r="U70" i="19"/>
  <c r="E70" i="19"/>
  <c r="AN70" i="19"/>
  <c r="X70" i="19"/>
  <c r="H70" i="19"/>
  <c r="S70" i="19"/>
  <c r="AE70" i="19"/>
  <c r="AA70" i="19"/>
  <c r="AT70" i="19"/>
  <c r="AD70" i="19"/>
  <c r="N70" i="19"/>
  <c r="AW70" i="19"/>
  <c r="AG70" i="19"/>
  <c r="Q70" i="19"/>
  <c r="A71" i="19"/>
  <c r="AJ70" i="19"/>
  <c r="T70" i="19"/>
  <c r="D70" i="19"/>
  <c r="C70" i="19"/>
  <c r="O70" i="19"/>
  <c r="K70" i="19"/>
  <c r="AP70" i="19"/>
  <c r="Z70" i="19"/>
  <c r="J70" i="19"/>
  <c r="AS70" i="19"/>
  <c r="AC70" i="19"/>
  <c r="M70" i="19"/>
  <c r="AV70" i="19"/>
  <c r="AF70" i="19"/>
  <c r="P70" i="19"/>
  <c r="AY70" i="19"/>
  <c r="G70" i="19"/>
  <c r="W70" i="19"/>
  <c r="AM70" i="19"/>
  <c r="W71" i="19" l="1"/>
  <c r="AP71" i="19"/>
  <c r="J71" i="19"/>
  <c r="AC71" i="19"/>
  <c r="AF71" i="19"/>
  <c r="X71" i="19"/>
  <c r="AI71" i="19"/>
  <c r="C71" i="19"/>
  <c r="V71" i="19"/>
  <c r="AO71" i="19"/>
  <c r="I71" i="19"/>
  <c r="L71" i="19"/>
  <c r="AE71" i="19"/>
  <c r="AX71" i="19"/>
  <c r="R71" i="19"/>
  <c r="AK71" i="19"/>
  <c r="E71" i="19"/>
  <c r="D71" i="19"/>
  <c r="AQ71" i="19"/>
  <c r="AA71" i="19"/>
  <c r="K71" i="19"/>
  <c r="AT71" i="19"/>
  <c r="AD71" i="19"/>
  <c r="N71" i="19"/>
  <c r="AW71" i="19"/>
  <c r="AG71" i="19"/>
  <c r="Q71" i="19"/>
  <c r="AV71" i="19"/>
  <c r="AR71" i="19"/>
  <c r="AN71" i="19"/>
  <c r="T71" i="19"/>
  <c r="AM71" i="19"/>
  <c r="G71" i="19"/>
  <c r="Z71" i="19"/>
  <c r="AS71" i="19"/>
  <c r="M71" i="19"/>
  <c r="AB71" i="19"/>
  <c r="AY71" i="19"/>
  <c r="S71" i="19"/>
  <c r="AL71" i="19"/>
  <c r="F71" i="19"/>
  <c r="Y71" i="19"/>
  <c r="P71" i="19"/>
  <c r="H71" i="19"/>
  <c r="AU71" i="19"/>
  <c r="O71" i="19"/>
  <c r="AH71" i="19"/>
  <c r="B71" i="19"/>
  <c r="U71" i="19"/>
  <c r="AJ71" i="19"/>
  <c r="A72" i="19"/>
  <c r="AN72" i="19" l="1"/>
  <c r="X72" i="19"/>
  <c r="H72" i="19"/>
  <c r="AQ72" i="19"/>
  <c r="AA72" i="19"/>
  <c r="K72" i="19"/>
  <c r="AT72" i="19"/>
  <c r="AD72" i="19"/>
  <c r="N72" i="19"/>
  <c r="AS72" i="19"/>
  <c r="AO72" i="19"/>
  <c r="AK72" i="19"/>
  <c r="AV72" i="19"/>
  <c r="P72" i="19"/>
  <c r="AI72" i="19"/>
  <c r="C72" i="19"/>
  <c r="AL72" i="19"/>
  <c r="F72" i="19"/>
  <c r="I72" i="19"/>
  <c r="A73" i="19"/>
  <c r="AJ72" i="19"/>
  <c r="T72" i="19"/>
  <c r="D72" i="19"/>
  <c r="AM72" i="19"/>
  <c r="W72" i="19"/>
  <c r="G72" i="19"/>
  <c r="AP72" i="19"/>
  <c r="Z72" i="19"/>
  <c r="J72" i="19"/>
  <c r="AC72" i="19"/>
  <c r="Y72" i="19"/>
  <c r="U72" i="19"/>
  <c r="AF72" i="19"/>
  <c r="AY72" i="19"/>
  <c r="S72" i="19"/>
  <c r="V72" i="19"/>
  <c r="M72" i="19"/>
  <c r="E72" i="19"/>
  <c r="AR72" i="19"/>
  <c r="AB72" i="19"/>
  <c r="L72" i="19"/>
  <c r="AU72" i="19"/>
  <c r="AE72" i="19"/>
  <c r="O72" i="19"/>
  <c r="AX72" i="19"/>
  <c r="AH72" i="19"/>
  <c r="R72" i="19"/>
  <c r="B72" i="19"/>
  <c r="AG72" i="19"/>
  <c r="Q72" i="19"/>
  <c r="AW72" i="19"/>
  <c r="AK73" i="19" l="1"/>
  <c r="U73" i="19"/>
  <c r="E73" i="19"/>
  <c r="AN73" i="19"/>
  <c r="X73" i="19"/>
  <c r="H73" i="19"/>
  <c r="AQ73" i="19"/>
  <c r="AA73" i="19"/>
  <c r="K73" i="19"/>
  <c r="Z73" i="19"/>
  <c r="V73" i="19"/>
  <c r="AX73" i="19"/>
  <c r="AW73" i="19"/>
  <c r="AG73" i="19"/>
  <c r="Q73" i="19"/>
  <c r="A74" i="19"/>
  <c r="AJ73" i="19"/>
  <c r="T73" i="19"/>
  <c r="D73" i="19"/>
  <c r="AM73" i="19"/>
  <c r="W73" i="19"/>
  <c r="G73" i="19"/>
  <c r="J73" i="19"/>
  <c r="F73" i="19"/>
  <c r="AH73" i="19"/>
  <c r="AO73" i="19"/>
  <c r="Y73" i="19"/>
  <c r="I73" i="19"/>
  <c r="AR73" i="19"/>
  <c r="AB73" i="19"/>
  <c r="L73" i="19"/>
  <c r="AU73" i="19"/>
  <c r="AE73" i="19"/>
  <c r="O73" i="19"/>
  <c r="AP73" i="19"/>
  <c r="AL73" i="19"/>
  <c r="N73" i="19"/>
  <c r="B73" i="19"/>
  <c r="AS73" i="19"/>
  <c r="AC73" i="19"/>
  <c r="M73" i="19"/>
  <c r="AV73" i="19"/>
  <c r="AF73" i="19"/>
  <c r="P73" i="19"/>
  <c r="AY73" i="19"/>
  <c r="AI73" i="19"/>
  <c r="S73" i="19"/>
  <c r="C73" i="19"/>
  <c r="AD73" i="19"/>
  <c r="AT73" i="19"/>
  <c r="R73" i="19"/>
  <c r="AL74" i="19" l="1"/>
  <c r="V74" i="19"/>
  <c r="F74" i="19"/>
  <c r="AO74" i="19"/>
  <c r="Y74" i="19"/>
  <c r="I74" i="19"/>
  <c r="AR74" i="19"/>
  <c r="AB74" i="19"/>
  <c r="L74" i="19"/>
  <c r="W74" i="19"/>
  <c r="AI74" i="19"/>
  <c r="AU74" i="19"/>
  <c r="AX74" i="19"/>
  <c r="AH74" i="19"/>
  <c r="R74" i="19"/>
  <c r="B74" i="19"/>
  <c r="AK74" i="19"/>
  <c r="U74" i="19"/>
  <c r="E74" i="19"/>
  <c r="AN74" i="19"/>
  <c r="X74" i="19"/>
  <c r="H74" i="19"/>
  <c r="G74" i="19"/>
  <c r="S74" i="19"/>
  <c r="AE74" i="19"/>
  <c r="AT74" i="19"/>
  <c r="AD74" i="19"/>
  <c r="N74" i="19"/>
  <c r="AW74" i="19"/>
  <c r="AG74" i="19"/>
  <c r="Q74" i="19"/>
  <c r="A75" i="19"/>
  <c r="AJ74" i="19"/>
  <c r="T74" i="19"/>
  <c r="D74" i="19"/>
  <c r="AA74" i="19"/>
  <c r="C74" i="19"/>
  <c r="O74" i="19"/>
  <c r="AP74" i="19"/>
  <c r="Z74" i="19"/>
  <c r="J74" i="19"/>
  <c r="AS74" i="19"/>
  <c r="AC74" i="19"/>
  <c r="M74" i="19"/>
  <c r="AV74" i="19"/>
  <c r="AF74" i="19"/>
  <c r="P74" i="19"/>
  <c r="AM74" i="19"/>
  <c r="AY74" i="19"/>
  <c r="AQ74" i="19"/>
  <c r="K74" i="19"/>
  <c r="AU75" i="19" l="1"/>
  <c r="O75" i="19"/>
  <c r="AH75" i="19"/>
  <c r="B75" i="19"/>
  <c r="U75" i="19"/>
  <c r="D75" i="19"/>
  <c r="L75" i="19"/>
  <c r="AE75" i="19"/>
  <c r="AX75" i="19"/>
  <c r="R75" i="19"/>
  <c r="AK75" i="19"/>
  <c r="E75" i="19"/>
  <c r="P75" i="19"/>
  <c r="AQ75" i="19"/>
  <c r="AA75" i="19"/>
  <c r="K75" i="19"/>
  <c r="AT75" i="19"/>
  <c r="AD75" i="19"/>
  <c r="N75" i="19"/>
  <c r="AW75" i="19"/>
  <c r="AG75" i="19"/>
  <c r="Q75" i="19"/>
  <c r="A76" i="19"/>
  <c r="X75" i="19"/>
  <c r="AN75" i="19"/>
  <c r="H75" i="19"/>
  <c r="AM75" i="19"/>
  <c r="W75" i="19"/>
  <c r="G75" i="19"/>
  <c r="AP75" i="19"/>
  <c r="Z75" i="19"/>
  <c r="J75" i="19"/>
  <c r="AS75" i="19"/>
  <c r="AC75" i="19"/>
  <c r="M75" i="19"/>
  <c r="AJ75" i="19"/>
  <c r="AV75" i="19"/>
  <c r="AR75" i="19"/>
  <c r="AY75" i="19"/>
  <c r="AI75" i="19"/>
  <c r="S75" i="19"/>
  <c r="C75" i="19"/>
  <c r="AL75" i="19"/>
  <c r="V75" i="19"/>
  <c r="F75" i="19"/>
  <c r="AO75" i="19"/>
  <c r="Y75" i="19"/>
  <c r="I75" i="19"/>
  <c r="T75" i="19"/>
  <c r="AF75" i="19"/>
  <c r="AB75" i="19"/>
  <c r="A77" i="19" l="1"/>
  <c r="AJ76" i="19"/>
  <c r="T76" i="19"/>
  <c r="D76" i="19"/>
  <c r="AM76" i="19"/>
  <c r="W76" i="19"/>
  <c r="G76" i="19"/>
  <c r="AP76" i="19"/>
  <c r="Z76" i="19"/>
  <c r="J76" i="19"/>
  <c r="AG76" i="19"/>
  <c r="AC76" i="19"/>
  <c r="Y76" i="19"/>
  <c r="AV76" i="19"/>
  <c r="AF76" i="19"/>
  <c r="P76" i="19"/>
  <c r="AY76" i="19"/>
  <c r="AI76" i="19"/>
  <c r="S76" i="19"/>
  <c r="C76" i="19"/>
  <c r="AL76" i="19"/>
  <c r="V76" i="19"/>
  <c r="F76" i="19"/>
  <c r="Q76" i="19"/>
  <c r="M76" i="19"/>
  <c r="I76" i="19"/>
  <c r="AR76" i="19"/>
  <c r="AB76" i="19"/>
  <c r="L76" i="19"/>
  <c r="AU76" i="19"/>
  <c r="AE76" i="19"/>
  <c r="O76" i="19"/>
  <c r="AX76" i="19"/>
  <c r="AH76" i="19"/>
  <c r="R76" i="19"/>
  <c r="B76" i="19"/>
  <c r="U76" i="19"/>
  <c r="AK76" i="19"/>
  <c r="E76" i="19"/>
  <c r="AN76" i="19"/>
  <c r="X76" i="19"/>
  <c r="H76" i="19"/>
  <c r="AQ76" i="19"/>
  <c r="AA76" i="19"/>
  <c r="K76" i="19"/>
  <c r="AT76" i="19"/>
  <c r="AD76" i="19"/>
  <c r="N76" i="19"/>
  <c r="AW76" i="19"/>
  <c r="AS76" i="19"/>
  <c r="AO76" i="19"/>
  <c r="AK77" i="19" l="1"/>
  <c r="U77" i="19"/>
  <c r="E77" i="19"/>
  <c r="AN77" i="19"/>
  <c r="X77" i="19"/>
  <c r="H77" i="19"/>
  <c r="AQ77" i="19"/>
  <c r="AA77" i="19"/>
  <c r="K77" i="19"/>
  <c r="V77" i="19"/>
  <c r="AG77" i="19"/>
  <c r="A78" i="19"/>
  <c r="T77" i="19"/>
  <c r="AM77" i="19"/>
  <c r="G77" i="19"/>
  <c r="J77" i="19"/>
  <c r="AC77" i="19"/>
  <c r="AV77" i="19"/>
  <c r="P77" i="19"/>
  <c r="AI77" i="19"/>
  <c r="C77" i="19"/>
  <c r="R77" i="19"/>
  <c r="AO77" i="19"/>
  <c r="Y77" i="19"/>
  <c r="I77" i="19"/>
  <c r="AR77" i="19"/>
  <c r="AB77" i="19"/>
  <c r="L77" i="19"/>
  <c r="AU77" i="19"/>
  <c r="AE77" i="19"/>
  <c r="O77" i="19"/>
  <c r="AT77" i="19"/>
  <c r="AP77" i="19"/>
  <c r="AL77" i="19"/>
  <c r="B77" i="19"/>
  <c r="AD77" i="19"/>
  <c r="Z77" i="19"/>
  <c r="AW77" i="19"/>
  <c r="Q77" i="19"/>
  <c r="AJ77" i="19"/>
  <c r="D77" i="19"/>
  <c r="W77" i="19"/>
  <c r="N77" i="19"/>
  <c r="F77" i="19"/>
  <c r="AS77" i="19"/>
  <c r="M77" i="19"/>
  <c r="AF77" i="19"/>
  <c r="AY77" i="19"/>
  <c r="S77" i="19"/>
  <c r="AH77" i="19"/>
  <c r="AX77" i="19"/>
  <c r="AL78" i="19" l="1"/>
  <c r="V78" i="19"/>
  <c r="F78" i="19"/>
  <c r="AO78" i="19"/>
  <c r="Y78" i="19"/>
  <c r="I78" i="19"/>
  <c r="AR78" i="19"/>
  <c r="AB78" i="19"/>
  <c r="L78" i="19"/>
  <c r="AA78" i="19"/>
  <c r="W78" i="19"/>
  <c r="AI78" i="19"/>
  <c r="AX78" i="19"/>
  <c r="AH78" i="19"/>
  <c r="R78" i="19"/>
  <c r="B78" i="19"/>
  <c r="AK78" i="19"/>
  <c r="U78" i="19"/>
  <c r="E78" i="19"/>
  <c r="AN78" i="19"/>
  <c r="X78" i="19"/>
  <c r="H78" i="19"/>
  <c r="K78" i="19"/>
  <c r="G78" i="19"/>
  <c r="S78" i="19"/>
  <c r="AT78" i="19"/>
  <c r="AD78" i="19"/>
  <c r="N78" i="19"/>
  <c r="AW78" i="19"/>
  <c r="AG78" i="19"/>
  <c r="Q78" i="19"/>
  <c r="A79" i="19"/>
  <c r="AJ78" i="19"/>
  <c r="T78" i="19"/>
  <c r="D78" i="19"/>
  <c r="AU78" i="19"/>
  <c r="O78" i="19"/>
  <c r="C78" i="19"/>
  <c r="AP78" i="19"/>
  <c r="Z78" i="19"/>
  <c r="J78" i="19"/>
  <c r="AS78" i="19"/>
  <c r="AC78" i="19"/>
  <c r="M78" i="19"/>
  <c r="AV78" i="19"/>
  <c r="AF78" i="19"/>
  <c r="P78" i="19"/>
  <c r="AQ78" i="19"/>
  <c r="AM78" i="19"/>
  <c r="AY78" i="19"/>
  <c r="AE78" i="19"/>
  <c r="AY79" i="19" l="1"/>
  <c r="AI79" i="19"/>
  <c r="S79" i="19"/>
  <c r="C79" i="19"/>
  <c r="AL79" i="19"/>
  <c r="V79" i="19"/>
  <c r="F79" i="19"/>
  <c r="AO79" i="19"/>
  <c r="Y79" i="19"/>
  <c r="I79" i="19"/>
  <c r="H79" i="19"/>
  <c r="T79" i="19"/>
  <c r="AF79" i="19"/>
  <c r="AU79" i="19"/>
  <c r="AE79" i="19"/>
  <c r="O79" i="19"/>
  <c r="AX79" i="19"/>
  <c r="AH79" i="19"/>
  <c r="R79" i="19"/>
  <c r="B79" i="19"/>
  <c r="AK79" i="19"/>
  <c r="U79" i="19"/>
  <c r="E79" i="19"/>
  <c r="AR79" i="19"/>
  <c r="D79" i="19"/>
  <c r="P79" i="19"/>
  <c r="AB79" i="19"/>
  <c r="AM79" i="19"/>
  <c r="W79" i="19"/>
  <c r="G79" i="19"/>
  <c r="AP79" i="19"/>
  <c r="Z79" i="19"/>
  <c r="J79" i="19"/>
  <c r="AS79" i="19"/>
  <c r="AC79" i="19"/>
  <c r="M79" i="19"/>
  <c r="X79" i="19"/>
  <c r="AJ79" i="19"/>
  <c r="AV79" i="19"/>
  <c r="AQ79" i="19"/>
  <c r="AA79" i="19"/>
  <c r="K79" i="19"/>
  <c r="AT79" i="19"/>
  <c r="AD79" i="19"/>
  <c r="N79" i="19"/>
  <c r="AW79" i="19"/>
  <c r="AG79" i="19"/>
  <c r="Q79" i="19"/>
  <c r="AN79" i="19"/>
  <c r="A80" i="19"/>
  <c r="L79" i="19"/>
  <c r="AN80" i="19" l="1"/>
  <c r="X80" i="19"/>
  <c r="H80" i="19"/>
  <c r="AQ80" i="19"/>
  <c r="AA80" i="19"/>
  <c r="K80" i="19"/>
  <c r="AT80" i="19"/>
  <c r="AD80" i="19"/>
  <c r="N80" i="19"/>
  <c r="AK80" i="19"/>
  <c r="AW80" i="19"/>
  <c r="AS80" i="19"/>
  <c r="A81" i="19"/>
  <c r="AJ80" i="19"/>
  <c r="T80" i="19"/>
  <c r="D80" i="19"/>
  <c r="AM80" i="19"/>
  <c r="W80" i="19"/>
  <c r="G80" i="19"/>
  <c r="AP80" i="19"/>
  <c r="Z80" i="19"/>
  <c r="J80" i="19"/>
  <c r="U80" i="19"/>
  <c r="AG80" i="19"/>
  <c r="AC80" i="19"/>
  <c r="AR80" i="19"/>
  <c r="L80" i="19"/>
  <c r="AE80" i="19"/>
  <c r="AX80" i="19"/>
  <c r="R80" i="19"/>
  <c r="AO80" i="19"/>
  <c r="I80" i="19"/>
  <c r="AV80" i="19"/>
  <c r="AF80" i="19"/>
  <c r="P80" i="19"/>
  <c r="AY80" i="19"/>
  <c r="AI80" i="19"/>
  <c r="S80" i="19"/>
  <c r="C80" i="19"/>
  <c r="AL80" i="19"/>
  <c r="V80" i="19"/>
  <c r="F80" i="19"/>
  <c r="E80" i="19"/>
  <c r="Q80" i="19"/>
  <c r="M80" i="19"/>
  <c r="AB80" i="19"/>
  <c r="AU80" i="19"/>
  <c r="O80" i="19"/>
  <c r="AH80" i="19"/>
  <c r="B80" i="19"/>
  <c r="Y80" i="19"/>
  <c r="AK81" i="19" l="1"/>
  <c r="U81" i="19"/>
  <c r="E81" i="19"/>
  <c r="AN81" i="19"/>
  <c r="X81" i="19"/>
  <c r="H81" i="19"/>
  <c r="AQ81" i="19"/>
  <c r="AA81" i="19"/>
  <c r="K81" i="19"/>
  <c r="AH81" i="19"/>
  <c r="AT81" i="19"/>
  <c r="AP81" i="19"/>
  <c r="AW81" i="19"/>
  <c r="AG81" i="19"/>
  <c r="Q81" i="19"/>
  <c r="A82" i="19"/>
  <c r="AJ81" i="19"/>
  <c r="T81" i="19"/>
  <c r="D81" i="19"/>
  <c r="AM81" i="19"/>
  <c r="W81" i="19"/>
  <c r="G81" i="19"/>
  <c r="R81" i="19"/>
  <c r="AD81" i="19"/>
  <c r="Z81" i="19"/>
  <c r="AC81" i="19"/>
  <c r="AV81" i="19"/>
  <c r="P81" i="19"/>
  <c r="AI81" i="19"/>
  <c r="C81" i="19"/>
  <c r="N81" i="19"/>
  <c r="AO81" i="19"/>
  <c r="Y81" i="19"/>
  <c r="I81" i="19"/>
  <c r="AR81" i="19"/>
  <c r="AB81" i="19"/>
  <c r="L81" i="19"/>
  <c r="AU81" i="19"/>
  <c r="AE81" i="19"/>
  <c r="O81" i="19"/>
  <c r="AX81" i="19"/>
  <c r="AL81" i="19"/>
  <c r="V81" i="19"/>
  <c r="F81" i="19"/>
  <c r="AS81" i="19"/>
  <c r="M81" i="19"/>
  <c r="AF81" i="19"/>
  <c r="AY81" i="19"/>
  <c r="S81" i="19"/>
  <c r="B81" i="19"/>
  <c r="J81" i="19"/>
  <c r="AH82" i="19" l="1"/>
  <c r="B82" i="19"/>
  <c r="U82" i="19"/>
  <c r="AN82" i="19"/>
  <c r="H82" i="19"/>
  <c r="K82" i="19"/>
  <c r="AX82" i="19"/>
  <c r="R82" i="19"/>
  <c r="AK82" i="19"/>
  <c r="E82" i="19"/>
  <c r="X82" i="19"/>
  <c r="O82" i="19"/>
  <c r="G82" i="19"/>
  <c r="AT82" i="19"/>
  <c r="AD82" i="19"/>
  <c r="N82" i="19"/>
  <c r="AW82" i="19"/>
  <c r="AG82" i="19"/>
  <c r="Q82" i="19"/>
  <c r="A83" i="19"/>
  <c r="AJ82" i="19"/>
  <c r="T82" i="19"/>
  <c r="D82" i="19"/>
  <c r="S82" i="19"/>
  <c r="AY82" i="19"/>
  <c r="AI82" i="19"/>
  <c r="AL82" i="19"/>
  <c r="V82" i="19"/>
  <c r="F82" i="19"/>
  <c r="AO82" i="19"/>
  <c r="Y82" i="19"/>
  <c r="I82" i="19"/>
  <c r="AR82" i="19"/>
  <c r="AB82" i="19"/>
  <c r="L82" i="19"/>
  <c r="AE82" i="19"/>
  <c r="AA82" i="19"/>
  <c r="W82" i="19"/>
  <c r="AP82" i="19"/>
  <c r="Z82" i="19"/>
  <c r="J82" i="19"/>
  <c r="AS82" i="19"/>
  <c r="AC82" i="19"/>
  <c r="M82" i="19"/>
  <c r="AV82" i="19"/>
  <c r="AF82" i="19"/>
  <c r="P82" i="19"/>
  <c r="AU82" i="19"/>
  <c r="AQ82" i="19"/>
  <c r="AM82" i="19"/>
  <c r="C82" i="19"/>
  <c r="AI83" i="19" l="1"/>
  <c r="C83" i="19"/>
  <c r="V83" i="19"/>
  <c r="AO83" i="19"/>
  <c r="I83" i="19"/>
  <c r="H83" i="19"/>
  <c r="AY83" i="19"/>
  <c r="S83" i="19"/>
  <c r="AL83" i="19"/>
  <c r="F83" i="19"/>
  <c r="Y83" i="19"/>
  <c r="L83" i="19"/>
  <c r="T83" i="19"/>
  <c r="AU83" i="19"/>
  <c r="AE83" i="19"/>
  <c r="O83" i="19"/>
  <c r="AX83" i="19"/>
  <c r="AH83" i="19"/>
  <c r="R83" i="19"/>
  <c r="B83" i="19"/>
  <c r="AK83" i="19"/>
  <c r="U83" i="19"/>
  <c r="E83" i="19"/>
  <c r="AF83" i="19"/>
  <c r="AV83" i="19"/>
  <c r="D83" i="19"/>
  <c r="AQ83" i="19"/>
  <c r="AA83" i="19"/>
  <c r="K83" i="19"/>
  <c r="AT83" i="19"/>
  <c r="AD83" i="19"/>
  <c r="N83" i="19"/>
  <c r="AW83" i="19"/>
  <c r="AG83" i="19"/>
  <c r="Q83" i="19"/>
  <c r="AR83" i="19"/>
  <c r="AN83" i="19"/>
  <c r="A84" i="19"/>
  <c r="P83" i="19"/>
  <c r="AM83" i="19"/>
  <c r="W83" i="19"/>
  <c r="G83" i="19"/>
  <c r="AP83" i="19"/>
  <c r="Z83" i="19"/>
  <c r="J83" i="19"/>
  <c r="AS83" i="19"/>
  <c r="AC83" i="19"/>
  <c r="M83" i="19"/>
  <c r="AB83" i="19"/>
  <c r="X83" i="19"/>
  <c r="AJ83" i="19"/>
  <c r="AN84" i="19" l="1"/>
  <c r="X84" i="19"/>
  <c r="H84" i="19"/>
  <c r="AQ84" i="19"/>
  <c r="AA84" i="19"/>
  <c r="K84" i="19"/>
  <c r="AT84" i="19"/>
  <c r="AD84" i="19"/>
  <c r="N84" i="19"/>
  <c r="AO84" i="19"/>
  <c r="AK84" i="19"/>
  <c r="AW84" i="19"/>
  <c r="A85" i="19"/>
  <c r="AJ84" i="19"/>
  <c r="T84" i="19"/>
  <c r="D84" i="19"/>
  <c r="AM84" i="19"/>
  <c r="W84" i="19"/>
  <c r="G84" i="19"/>
  <c r="AP84" i="19"/>
  <c r="Z84" i="19"/>
  <c r="J84" i="19"/>
  <c r="Y84" i="19"/>
  <c r="U84" i="19"/>
  <c r="AG84" i="19"/>
  <c r="AV84" i="19"/>
  <c r="AF84" i="19"/>
  <c r="P84" i="19"/>
  <c r="AY84" i="19"/>
  <c r="AI84" i="19"/>
  <c r="S84" i="19"/>
  <c r="C84" i="19"/>
  <c r="AL84" i="19"/>
  <c r="V84" i="19"/>
  <c r="F84" i="19"/>
  <c r="I84" i="19"/>
  <c r="E84" i="19"/>
  <c r="Q84" i="19"/>
  <c r="AR84" i="19"/>
  <c r="AB84" i="19"/>
  <c r="L84" i="19"/>
  <c r="AU84" i="19"/>
  <c r="AE84" i="19"/>
  <c r="O84" i="19"/>
  <c r="AX84" i="19"/>
  <c r="AH84" i="19"/>
  <c r="R84" i="19"/>
  <c r="B84" i="19"/>
  <c r="M84" i="19"/>
  <c r="AS84" i="19"/>
  <c r="AC84" i="19"/>
  <c r="AS85" i="19" l="1"/>
  <c r="M85" i="19"/>
  <c r="AF85" i="19"/>
  <c r="AY85" i="19"/>
  <c r="S85" i="19"/>
  <c r="J85" i="19"/>
  <c r="N85" i="19"/>
  <c r="AW85" i="19"/>
  <c r="AG85" i="19"/>
  <c r="Q85" i="19"/>
  <c r="A86" i="19"/>
  <c r="AJ85" i="19"/>
  <c r="T85" i="19"/>
  <c r="D85" i="19"/>
  <c r="AM85" i="19"/>
  <c r="G85" i="19"/>
  <c r="R85" i="19"/>
  <c r="AO85" i="19"/>
  <c r="Y85" i="19"/>
  <c r="I85" i="19"/>
  <c r="AR85" i="19"/>
  <c r="AB85" i="19"/>
  <c r="L85" i="19"/>
  <c r="AU85" i="19"/>
  <c r="AE85" i="19"/>
  <c r="O85" i="19"/>
  <c r="AL85" i="19"/>
  <c r="AX85" i="19"/>
  <c r="AP85" i="19"/>
  <c r="Z85" i="19"/>
  <c r="AK85" i="19"/>
  <c r="U85" i="19"/>
  <c r="E85" i="19"/>
  <c r="AN85" i="19"/>
  <c r="X85" i="19"/>
  <c r="H85" i="19"/>
  <c r="AQ85" i="19"/>
  <c r="AA85" i="19"/>
  <c r="K85" i="19"/>
  <c r="V85" i="19"/>
  <c r="AH85" i="19"/>
  <c r="AT85" i="19"/>
  <c r="W85" i="19"/>
  <c r="F85" i="19"/>
  <c r="AD85" i="19"/>
  <c r="AC85" i="19"/>
  <c r="AV85" i="19"/>
  <c r="P85" i="19"/>
  <c r="AI85" i="19"/>
  <c r="C85" i="19"/>
  <c r="B85" i="19"/>
  <c r="AL86" i="19" l="1"/>
  <c r="V86" i="19"/>
  <c r="F86" i="19"/>
  <c r="AO86" i="19"/>
  <c r="Y86" i="19"/>
  <c r="I86" i="19"/>
  <c r="AR86" i="19"/>
  <c r="AB86" i="19"/>
  <c r="L86" i="19"/>
  <c r="AI86" i="19"/>
  <c r="AU86" i="19"/>
  <c r="AQ86" i="19"/>
  <c r="AX86" i="19"/>
  <c r="AH86" i="19"/>
  <c r="R86" i="19"/>
  <c r="B86" i="19"/>
  <c r="AK86" i="19"/>
  <c r="U86" i="19"/>
  <c r="E86" i="19"/>
  <c r="AN86" i="19"/>
  <c r="X86" i="19"/>
  <c r="H86" i="19"/>
  <c r="S86" i="19"/>
  <c r="AE86" i="19"/>
  <c r="AA86" i="19"/>
  <c r="AT86" i="19"/>
  <c r="AD86" i="19"/>
  <c r="N86" i="19"/>
  <c r="AW86" i="19"/>
  <c r="AG86" i="19"/>
  <c r="Q86" i="19"/>
  <c r="A87" i="19"/>
  <c r="AJ86" i="19"/>
  <c r="T86" i="19"/>
  <c r="D86" i="19"/>
  <c r="C86" i="19"/>
  <c r="O86" i="19"/>
  <c r="K86" i="19"/>
  <c r="AP86" i="19"/>
  <c r="Z86" i="19"/>
  <c r="J86" i="19"/>
  <c r="AS86" i="19"/>
  <c r="AC86" i="19"/>
  <c r="M86" i="19"/>
  <c r="AV86" i="19"/>
  <c r="AF86" i="19"/>
  <c r="P86" i="19"/>
  <c r="AY86" i="19"/>
  <c r="G86" i="19"/>
  <c r="AM86" i="19"/>
  <c r="W86" i="19"/>
  <c r="AY87" i="19" l="1"/>
  <c r="AI87" i="19"/>
  <c r="S87" i="19"/>
  <c r="C87" i="19"/>
  <c r="AL87" i="19"/>
  <c r="V87" i="19"/>
  <c r="F87" i="19"/>
  <c r="AO87" i="19"/>
  <c r="Y87" i="19"/>
  <c r="I87" i="19"/>
  <c r="P87" i="19"/>
  <c r="L87" i="19"/>
  <c r="H87" i="19"/>
  <c r="AU87" i="19"/>
  <c r="AE87" i="19"/>
  <c r="O87" i="19"/>
  <c r="AX87" i="19"/>
  <c r="AH87" i="19"/>
  <c r="R87" i="19"/>
  <c r="B87" i="19"/>
  <c r="AK87" i="19"/>
  <c r="U87" i="19"/>
  <c r="E87" i="19"/>
  <c r="T87" i="19"/>
  <c r="AJ87" i="19"/>
  <c r="A88" i="19"/>
  <c r="AQ87" i="19"/>
  <c r="AA87" i="19"/>
  <c r="K87" i="19"/>
  <c r="AT87" i="19"/>
  <c r="AD87" i="19"/>
  <c r="N87" i="19"/>
  <c r="AW87" i="19"/>
  <c r="AG87" i="19"/>
  <c r="Q87" i="19"/>
  <c r="AV87" i="19"/>
  <c r="AR87" i="19"/>
  <c r="AN87" i="19"/>
  <c r="D87" i="19"/>
  <c r="AM87" i="19"/>
  <c r="W87" i="19"/>
  <c r="G87" i="19"/>
  <c r="AP87" i="19"/>
  <c r="Z87" i="19"/>
  <c r="J87" i="19"/>
  <c r="AS87" i="19"/>
  <c r="AC87" i="19"/>
  <c r="M87" i="19"/>
  <c r="AF87" i="19"/>
  <c r="AB87" i="19"/>
  <c r="X87" i="19"/>
  <c r="AT88" i="19" l="1"/>
  <c r="A89" i="19"/>
  <c r="D88" i="19"/>
  <c r="W88" i="19"/>
  <c r="AP88" i="19"/>
  <c r="Z88" i="19"/>
  <c r="AC88" i="19"/>
  <c r="U88" i="19"/>
  <c r="AV88" i="19"/>
  <c r="P88" i="19"/>
  <c r="AI88" i="19"/>
  <c r="C88" i="19"/>
  <c r="V88" i="19"/>
  <c r="F88" i="19"/>
  <c r="I88" i="19"/>
  <c r="AR88" i="19"/>
  <c r="AB88" i="19"/>
  <c r="L88" i="19"/>
  <c r="AU88" i="19"/>
  <c r="AE88" i="19"/>
  <c r="O88" i="19"/>
  <c r="AX88" i="19"/>
  <c r="AH88" i="19"/>
  <c r="R88" i="19"/>
  <c r="B88" i="19"/>
  <c r="Q88" i="19"/>
  <c r="AW88" i="19"/>
  <c r="AG88" i="19"/>
  <c r="AN88" i="19"/>
  <c r="X88" i="19"/>
  <c r="H88" i="19"/>
  <c r="AQ88" i="19"/>
  <c r="AA88" i="19"/>
  <c r="K88" i="19"/>
  <c r="AD88" i="19"/>
  <c r="N88" i="19"/>
  <c r="AS88" i="19"/>
  <c r="AO88" i="19"/>
  <c r="AK88" i="19"/>
  <c r="AJ88" i="19"/>
  <c r="T88" i="19"/>
  <c r="AM88" i="19"/>
  <c r="G88" i="19"/>
  <c r="J88" i="19"/>
  <c r="Y88" i="19"/>
  <c r="AF88" i="19"/>
  <c r="AY88" i="19"/>
  <c r="S88" i="19"/>
  <c r="AL88" i="19"/>
  <c r="M88" i="19"/>
  <c r="E88" i="19"/>
  <c r="AS89" i="19" l="1"/>
  <c r="AC89" i="19"/>
  <c r="M89" i="19"/>
  <c r="AV89" i="19"/>
  <c r="AF89" i="19"/>
  <c r="P89" i="19"/>
  <c r="AY89" i="19"/>
  <c r="AI89" i="19"/>
  <c r="S89" i="19"/>
  <c r="C89" i="19"/>
  <c r="N89" i="19"/>
  <c r="AT89" i="19"/>
  <c r="B89" i="19"/>
  <c r="U89" i="19"/>
  <c r="AN89" i="19"/>
  <c r="H89" i="19"/>
  <c r="AA89" i="19"/>
  <c r="Z89" i="19"/>
  <c r="AH89" i="19"/>
  <c r="AW89" i="19"/>
  <c r="Q89" i="19"/>
  <c r="AJ89" i="19"/>
  <c r="D89" i="19"/>
  <c r="W89" i="19"/>
  <c r="J89" i="19"/>
  <c r="R89" i="19"/>
  <c r="AO89" i="19"/>
  <c r="Y89" i="19"/>
  <c r="I89" i="19"/>
  <c r="AR89" i="19"/>
  <c r="AB89" i="19"/>
  <c r="L89" i="19"/>
  <c r="AU89" i="19"/>
  <c r="AE89" i="19"/>
  <c r="O89" i="19"/>
  <c r="AP89" i="19"/>
  <c r="AL89" i="19"/>
  <c r="AX89" i="19"/>
  <c r="AD89" i="19"/>
  <c r="AK89" i="19"/>
  <c r="E89" i="19"/>
  <c r="X89" i="19"/>
  <c r="AQ89" i="19"/>
  <c r="K89" i="19"/>
  <c r="V89" i="19"/>
  <c r="AG89" i="19"/>
  <c r="A90" i="19"/>
  <c r="T89" i="19"/>
  <c r="AM89" i="19"/>
  <c r="G89" i="19"/>
  <c r="F89" i="19"/>
  <c r="AP90" i="19" l="1"/>
  <c r="Z90" i="19"/>
  <c r="J90" i="19"/>
  <c r="AS90" i="19"/>
  <c r="AC90" i="19"/>
  <c r="M90" i="19"/>
  <c r="AV90" i="19"/>
  <c r="AF90" i="19"/>
  <c r="P90" i="19"/>
  <c r="AM90" i="19"/>
  <c r="AY90" i="19"/>
  <c r="AQ90" i="19"/>
  <c r="AA90" i="19"/>
  <c r="AL90" i="19"/>
  <c r="V90" i="19"/>
  <c r="F90" i="19"/>
  <c r="AO90" i="19"/>
  <c r="Y90" i="19"/>
  <c r="I90" i="19"/>
  <c r="AR90" i="19"/>
  <c r="AB90" i="19"/>
  <c r="L90" i="19"/>
  <c r="W90" i="19"/>
  <c r="AI90" i="19"/>
  <c r="AU90" i="19"/>
  <c r="AX90" i="19"/>
  <c r="AH90" i="19"/>
  <c r="R90" i="19"/>
  <c r="B90" i="19"/>
  <c r="AK90" i="19"/>
  <c r="U90" i="19"/>
  <c r="E90" i="19"/>
  <c r="AN90" i="19"/>
  <c r="X90" i="19"/>
  <c r="H90" i="19"/>
  <c r="G90" i="19"/>
  <c r="S90" i="19"/>
  <c r="AE90" i="19"/>
  <c r="AT90" i="19"/>
  <c r="AD90" i="19"/>
  <c r="N90" i="19"/>
  <c r="AW90" i="19"/>
  <c r="AG90" i="19"/>
  <c r="Q90" i="19"/>
  <c r="A91" i="19"/>
  <c r="AJ90" i="19"/>
  <c r="T90" i="19"/>
  <c r="D90" i="19"/>
  <c r="K90" i="19"/>
  <c r="C90" i="19"/>
  <c r="O90" i="19"/>
  <c r="AY91" i="19" l="1"/>
  <c r="AI91" i="19"/>
  <c r="S91" i="19"/>
  <c r="C91" i="19"/>
  <c r="AL91" i="19"/>
  <c r="V91" i="19"/>
  <c r="F91" i="19"/>
  <c r="AO91" i="19"/>
  <c r="Y91" i="19"/>
  <c r="I91" i="19"/>
  <c r="T91" i="19"/>
  <c r="AF91" i="19"/>
  <c r="AB91" i="19"/>
  <c r="AU91" i="19"/>
  <c r="AE91" i="19"/>
  <c r="O91" i="19"/>
  <c r="AX91" i="19"/>
  <c r="AH91" i="19"/>
  <c r="R91" i="19"/>
  <c r="B91" i="19"/>
  <c r="AK91" i="19"/>
  <c r="U91" i="19"/>
  <c r="E91" i="19"/>
  <c r="D91" i="19"/>
  <c r="P91" i="19"/>
  <c r="L91" i="19"/>
  <c r="AM91" i="19"/>
  <c r="W91" i="19"/>
  <c r="G91" i="19"/>
  <c r="AP91" i="19"/>
  <c r="Z91" i="19"/>
  <c r="J91" i="19"/>
  <c r="AS91" i="19"/>
  <c r="AC91" i="19"/>
  <c r="M91" i="19"/>
  <c r="AJ91" i="19"/>
  <c r="AV91" i="19"/>
  <c r="AR91" i="19"/>
  <c r="AQ91" i="19"/>
  <c r="AA91" i="19"/>
  <c r="K91" i="19"/>
  <c r="AT91" i="19"/>
  <c r="AD91" i="19"/>
  <c r="N91" i="19"/>
  <c r="AW91" i="19"/>
  <c r="AG91" i="19"/>
  <c r="Q91" i="19"/>
  <c r="A92" i="19"/>
  <c r="H91" i="19"/>
  <c r="AN91" i="19"/>
  <c r="X91" i="19"/>
  <c r="AN92" i="19" l="1"/>
  <c r="X92" i="19"/>
  <c r="H92" i="19"/>
  <c r="AQ92" i="19"/>
  <c r="AA92" i="19"/>
  <c r="K92" i="19"/>
  <c r="AT92" i="19"/>
  <c r="AD92" i="19"/>
  <c r="N92" i="19"/>
  <c r="AW92" i="19"/>
  <c r="AS92" i="19"/>
  <c r="AO92" i="19"/>
  <c r="A93" i="19"/>
  <c r="AJ92" i="19"/>
  <c r="T92" i="19"/>
  <c r="D92" i="19"/>
  <c r="AM92" i="19"/>
  <c r="W92" i="19"/>
  <c r="G92" i="19"/>
  <c r="AP92" i="19"/>
  <c r="Z92" i="19"/>
  <c r="J92" i="19"/>
  <c r="AG92" i="19"/>
  <c r="AC92" i="19"/>
  <c r="Y92" i="19"/>
  <c r="AF92" i="19"/>
  <c r="AY92" i="19"/>
  <c r="S92" i="19"/>
  <c r="AL92" i="19"/>
  <c r="F92" i="19"/>
  <c r="M92" i="19"/>
  <c r="AR92" i="19"/>
  <c r="AB92" i="19"/>
  <c r="L92" i="19"/>
  <c r="AU92" i="19"/>
  <c r="AE92" i="19"/>
  <c r="O92" i="19"/>
  <c r="AX92" i="19"/>
  <c r="AH92" i="19"/>
  <c r="R92" i="19"/>
  <c r="B92" i="19"/>
  <c r="U92" i="19"/>
  <c r="AK92" i="19"/>
  <c r="E92" i="19"/>
  <c r="AV92" i="19"/>
  <c r="P92" i="19"/>
  <c r="AI92" i="19"/>
  <c r="C92" i="19"/>
  <c r="V92" i="19"/>
  <c r="Q92" i="19"/>
  <c r="I92" i="19"/>
  <c r="AW93" i="19" l="1"/>
  <c r="AG93" i="19"/>
  <c r="Q93" i="19"/>
  <c r="A94" i="19"/>
  <c r="AJ93" i="19"/>
  <c r="T93" i="19"/>
  <c r="D93" i="19"/>
  <c r="AM93" i="19"/>
  <c r="W93" i="19"/>
  <c r="G93" i="19"/>
  <c r="J93" i="19"/>
  <c r="AS93" i="19"/>
  <c r="M93" i="19"/>
  <c r="AF93" i="19"/>
  <c r="AY93" i="19"/>
  <c r="AI93" i="19"/>
  <c r="C93" i="19"/>
  <c r="AX93" i="19"/>
  <c r="AO93" i="19"/>
  <c r="Y93" i="19"/>
  <c r="I93" i="19"/>
  <c r="AR93" i="19"/>
  <c r="AB93" i="19"/>
  <c r="L93" i="19"/>
  <c r="AU93" i="19"/>
  <c r="AE93" i="19"/>
  <c r="O93" i="19"/>
  <c r="AT93" i="19"/>
  <c r="AP93" i="19"/>
  <c r="R93" i="19"/>
  <c r="B93" i="19"/>
  <c r="AK93" i="19"/>
  <c r="U93" i="19"/>
  <c r="E93" i="19"/>
  <c r="AN93" i="19"/>
  <c r="X93" i="19"/>
  <c r="H93" i="19"/>
  <c r="AQ93" i="19"/>
  <c r="AA93" i="19"/>
  <c r="K93" i="19"/>
  <c r="AD93" i="19"/>
  <c r="Z93" i="19"/>
  <c r="AL93" i="19"/>
  <c r="N93" i="19"/>
  <c r="V93" i="19"/>
  <c r="AC93" i="19"/>
  <c r="AV93" i="19"/>
  <c r="P93" i="19"/>
  <c r="S93" i="19"/>
  <c r="AH93" i="19"/>
  <c r="F93" i="19"/>
  <c r="AD94" i="19" l="1"/>
  <c r="AW94" i="19"/>
  <c r="Q94" i="19"/>
  <c r="AJ94" i="19"/>
  <c r="D94" i="19"/>
  <c r="AU94" i="19"/>
  <c r="AP94" i="19"/>
  <c r="Z94" i="19"/>
  <c r="J94" i="19"/>
  <c r="AS94" i="19"/>
  <c r="AC94" i="19"/>
  <c r="M94" i="19"/>
  <c r="AV94" i="19"/>
  <c r="AF94" i="19"/>
  <c r="P94" i="19"/>
  <c r="AQ94" i="19"/>
  <c r="AM94" i="19"/>
  <c r="AY94" i="19"/>
  <c r="O94" i="19"/>
  <c r="AL94" i="19"/>
  <c r="V94" i="19"/>
  <c r="F94" i="19"/>
  <c r="AO94" i="19"/>
  <c r="Y94" i="19"/>
  <c r="I94" i="19"/>
  <c r="AR94" i="19"/>
  <c r="AB94" i="19"/>
  <c r="L94" i="19"/>
  <c r="AA94" i="19"/>
  <c r="W94" i="19"/>
  <c r="AI94" i="19"/>
  <c r="AX94" i="19"/>
  <c r="AH94" i="19"/>
  <c r="R94" i="19"/>
  <c r="B94" i="19"/>
  <c r="AK94" i="19"/>
  <c r="U94" i="19"/>
  <c r="E94" i="19"/>
  <c r="AN94" i="19"/>
  <c r="X94" i="19"/>
  <c r="H94" i="19"/>
  <c r="K94" i="19"/>
  <c r="G94" i="19"/>
  <c r="S94" i="19"/>
  <c r="AT94" i="19"/>
  <c r="N94" i="19"/>
  <c r="AG94" i="19"/>
  <c r="A95" i="19"/>
  <c r="T94" i="19"/>
  <c r="AE94" i="19"/>
  <c r="C94" i="19"/>
  <c r="AI95" i="19" l="1"/>
  <c r="C95" i="19"/>
  <c r="V95" i="19"/>
  <c r="AO95" i="19"/>
  <c r="I95" i="19"/>
  <c r="D95" i="19"/>
  <c r="AE95" i="19"/>
  <c r="AX95" i="19"/>
  <c r="R95" i="19"/>
  <c r="AK95" i="19"/>
  <c r="E95" i="19"/>
  <c r="AR95" i="19"/>
  <c r="AB95" i="19"/>
  <c r="AY95" i="19"/>
  <c r="S95" i="19"/>
  <c r="AL95" i="19"/>
  <c r="F95" i="19"/>
  <c r="Y95" i="19"/>
  <c r="H95" i="19"/>
  <c r="P95" i="19"/>
  <c r="AU95" i="19"/>
  <c r="O95" i="19"/>
  <c r="AH95" i="19"/>
  <c r="B95" i="19"/>
  <c r="U95" i="19"/>
  <c r="A96" i="19"/>
  <c r="AQ95" i="19"/>
  <c r="AA95" i="19"/>
  <c r="K95" i="19"/>
  <c r="AT95" i="19"/>
  <c r="AD95" i="19"/>
  <c r="N95" i="19"/>
  <c r="AW95" i="19"/>
  <c r="AG95" i="19"/>
  <c r="Q95" i="19"/>
  <c r="AN95" i="19"/>
  <c r="AJ95" i="19"/>
  <c r="AV95" i="19"/>
  <c r="L95" i="19"/>
  <c r="AM95" i="19"/>
  <c r="W95" i="19"/>
  <c r="G95" i="19"/>
  <c r="AP95" i="19"/>
  <c r="Z95" i="19"/>
  <c r="J95" i="19"/>
  <c r="AS95" i="19"/>
  <c r="AC95" i="19"/>
  <c r="M95" i="19"/>
  <c r="X95" i="19"/>
  <c r="T95" i="19"/>
  <c r="AF95" i="19"/>
  <c r="A97" i="19" l="1"/>
  <c r="T96" i="19"/>
  <c r="D96" i="19"/>
  <c r="AM96" i="19"/>
  <c r="G96" i="19"/>
  <c r="Z96" i="19"/>
  <c r="U96" i="19"/>
  <c r="AC96" i="19"/>
  <c r="AV96" i="19"/>
  <c r="AF96" i="19"/>
  <c r="P96" i="19"/>
  <c r="AY96" i="19"/>
  <c r="AI96" i="19"/>
  <c r="S96" i="19"/>
  <c r="C96" i="19"/>
  <c r="AL96" i="19"/>
  <c r="V96" i="19"/>
  <c r="F96" i="19"/>
  <c r="E96" i="19"/>
  <c r="Q96" i="19"/>
  <c r="M96" i="19"/>
  <c r="AR96" i="19"/>
  <c r="AB96" i="19"/>
  <c r="L96" i="19"/>
  <c r="AU96" i="19"/>
  <c r="AE96" i="19"/>
  <c r="O96" i="19"/>
  <c r="AX96" i="19"/>
  <c r="AH96" i="19"/>
  <c r="R96" i="19"/>
  <c r="B96" i="19"/>
  <c r="I96" i="19"/>
  <c r="Y96" i="19"/>
  <c r="AO96" i="19"/>
  <c r="AN96" i="19"/>
  <c r="X96" i="19"/>
  <c r="H96" i="19"/>
  <c r="AQ96" i="19"/>
  <c r="AA96" i="19"/>
  <c r="K96" i="19"/>
  <c r="AT96" i="19"/>
  <c r="AD96" i="19"/>
  <c r="N96" i="19"/>
  <c r="AK96" i="19"/>
  <c r="AW96" i="19"/>
  <c r="AS96" i="19"/>
  <c r="AJ96" i="19"/>
  <c r="W96" i="19"/>
  <c r="AP96" i="19"/>
  <c r="J96" i="19"/>
  <c r="AG96" i="19"/>
  <c r="AK97" i="19" l="1"/>
  <c r="U97" i="19"/>
  <c r="E97" i="19"/>
  <c r="AN97" i="19"/>
  <c r="X97" i="19"/>
  <c r="H97" i="19"/>
  <c r="AQ97" i="19"/>
  <c r="AA97" i="19"/>
  <c r="K97" i="19"/>
  <c r="AH97" i="19"/>
  <c r="AT97" i="19"/>
  <c r="AP97" i="19"/>
  <c r="AW97" i="19"/>
  <c r="AG97" i="19"/>
  <c r="Q97" i="19"/>
  <c r="A98" i="19"/>
  <c r="AJ97" i="19"/>
  <c r="T97" i="19"/>
  <c r="D97" i="19"/>
  <c r="AM97" i="19"/>
  <c r="W97" i="19"/>
  <c r="G97" i="19"/>
  <c r="R97" i="19"/>
  <c r="AD97" i="19"/>
  <c r="Z97" i="19"/>
  <c r="AS97" i="19"/>
  <c r="AC97" i="19"/>
  <c r="M97" i="19"/>
  <c r="AV97" i="19"/>
  <c r="AF97" i="19"/>
  <c r="P97" i="19"/>
  <c r="AY97" i="19"/>
  <c r="AI97" i="19"/>
  <c r="S97" i="19"/>
  <c r="C97" i="19"/>
  <c r="B97" i="19"/>
  <c r="N97" i="19"/>
  <c r="J97" i="19"/>
  <c r="AO97" i="19"/>
  <c r="AR97" i="19"/>
  <c r="L97" i="19"/>
  <c r="AE97" i="19"/>
  <c r="AX97" i="19"/>
  <c r="V97" i="19"/>
  <c r="Y97" i="19"/>
  <c r="I97" i="19"/>
  <c r="AB97" i="19"/>
  <c r="AU97" i="19"/>
  <c r="O97" i="19"/>
  <c r="F97" i="19"/>
  <c r="AL97" i="19"/>
  <c r="AL98" i="19" l="1"/>
  <c r="V98" i="19"/>
  <c r="F98" i="19"/>
  <c r="AO98" i="19"/>
  <c r="Y98" i="19"/>
  <c r="I98" i="19"/>
  <c r="AR98" i="19"/>
  <c r="AB98" i="19"/>
  <c r="L98" i="19"/>
  <c r="AE98" i="19"/>
  <c r="AQ98" i="19"/>
  <c r="AM98" i="19"/>
  <c r="AX98" i="19"/>
  <c r="AH98" i="19"/>
  <c r="R98" i="19"/>
  <c r="B98" i="19"/>
  <c r="AK98" i="19"/>
  <c r="U98" i="19"/>
  <c r="E98" i="19"/>
  <c r="AN98" i="19"/>
  <c r="X98" i="19"/>
  <c r="H98" i="19"/>
  <c r="O98" i="19"/>
  <c r="AA98" i="19"/>
  <c r="W98" i="19"/>
  <c r="AT98" i="19"/>
  <c r="AD98" i="19"/>
  <c r="N98" i="19"/>
  <c r="AW98" i="19"/>
  <c r="AG98" i="19"/>
  <c r="Q98" i="19"/>
  <c r="A99" i="19"/>
  <c r="AJ98" i="19"/>
  <c r="T98" i="19"/>
  <c r="D98" i="19"/>
  <c r="AY98" i="19"/>
  <c r="K98" i="19"/>
  <c r="G98" i="19"/>
  <c r="AP98" i="19"/>
  <c r="J98" i="19"/>
  <c r="AC98" i="19"/>
  <c r="AV98" i="19"/>
  <c r="P98" i="19"/>
  <c r="C98" i="19"/>
  <c r="Z98" i="19"/>
  <c r="AS98" i="19"/>
  <c r="M98" i="19"/>
  <c r="AF98" i="19"/>
  <c r="AU98" i="19"/>
  <c r="S98" i="19"/>
  <c r="AI98" i="19"/>
  <c r="AY99" i="19" l="1"/>
  <c r="AI99" i="19"/>
  <c r="S99" i="19"/>
  <c r="C99" i="19"/>
  <c r="AL99" i="19"/>
  <c r="V99" i="19"/>
  <c r="F99" i="19"/>
  <c r="AO99" i="19"/>
  <c r="Y99" i="19"/>
  <c r="I99" i="19"/>
  <c r="L99" i="19"/>
  <c r="H99" i="19"/>
  <c r="T99" i="19"/>
  <c r="AU99" i="19"/>
  <c r="AE99" i="19"/>
  <c r="O99" i="19"/>
  <c r="AX99" i="19"/>
  <c r="AH99" i="19"/>
  <c r="R99" i="19"/>
  <c r="B99" i="19"/>
  <c r="AK99" i="19"/>
  <c r="U99" i="19"/>
  <c r="E99" i="19"/>
  <c r="AV99" i="19"/>
  <c r="P99" i="19"/>
  <c r="D99" i="19"/>
  <c r="AQ99" i="19"/>
  <c r="AA99" i="19"/>
  <c r="K99" i="19"/>
  <c r="AT99" i="19"/>
  <c r="AD99" i="19"/>
  <c r="N99" i="19"/>
  <c r="AW99" i="19"/>
  <c r="AG99" i="19"/>
  <c r="Q99" i="19"/>
  <c r="AR99" i="19"/>
  <c r="AN99" i="19"/>
  <c r="A100" i="19"/>
  <c r="AF99" i="19"/>
  <c r="AM99" i="19"/>
  <c r="W99" i="19"/>
  <c r="G99" i="19"/>
  <c r="AP99" i="19"/>
  <c r="Z99" i="19"/>
  <c r="J99" i="19"/>
  <c r="AS99" i="19"/>
  <c r="AC99" i="19"/>
  <c r="M99" i="19"/>
  <c r="AB99" i="19"/>
  <c r="X99" i="19"/>
  <c r="AJ99" i="19"/>
  <c r="AV100" i="19" l="1"/>
  <c r="AF100" i="19"/>
  <c r="P100" i="19"/>
  <c r="AY100" i="19"/>
  <c r="AI100" i="19"/>
  <c r="S100" i="19"/>
  <c r="C100" i="19"/>
  <c r="AL100" i="19"/>
  <c r="V100" i="19"/>
  <c r="F100" i="19"/>
  <c r="I100" i="19"/>
  <c r="AS100" i="19"/>
  <c r="Q100" i="19"/>
  <c r="AA100" i="19"/>
  <c r="AD100" i="19"/>
  <c r="AO100" i="19"/>
  <c r="AW100" i="19"/>
  <c r="A101" i="19"/>
  <c r="T100" i="19"/>
  <c r="AM100" i="19"/>
  <c r="G100" i="19"/>
  <c r="Z100" i="19"/>
  <c r="Y100" i="19"/>
  <c r="AG100" i="19"/>
  <c r="AR100" i="19"/>
  <c r="AB100" i="19"/>
  <c r="L100" i="19"/>
  <c r="AU100" i="19"/>
  <c r="AE100" i="19"/>
  <c r="O100" i="19"/>
  <c r="AX100" i="19"/>
  <c r="AH100" i="19"/>
  <c r="R100" i="19"/>
  <c r="B100" i="19"/>
  <c r="AK100" i="19"/>
  <c r="M100" i="19"/>
  <c r="AC100" i="19"/>
  <c r="AN100" i="19"/>
  <c r="X100" i="19"/>
  <c r="H100" i="19"/>
  <c r="AQ100" i="19"/>
  <c r="K100" i="19"/>
  <c r="AT100" i="19"/>
  <c r="N100" i="19"/>
  <c r="U100" i="19"/>
  <c r="AJ100" i="19"/>
  <c r="D100" i="19"/>
  <c r="W100" i="19"/>
  <c r="AP100" i="19"/>
  <c r="J100" i="19"/>
  <c r="E100" i="19"/>
  <c r="AK101" i="19" l="1"/>
  <c r="U101" i="19"/>
  <c r="E101" i="19"/>
  <c r="AN101" i="19"/>
  <c r="X101" i="19"/>
  <c r="H101" i="19"/>
  <c r="AQ101" i="19"/>
  <c r="AA101" i="19"/>
  <c r="K101" i="19"/>
  <c r="V101" i="19"/>
  <c r="AH101" i="19"/>
  <c r="AT101" i="19"/>
  <c r="AO101" i="19"/>
  <c r="Y101" i="19"/>
  <c r="I101" i="19"/>
  <c r="AR101" i="19"/>
  <c r="AB101" i="19"/>
  <c r="L101" i="19"/>
  <c r="AU101" i="19"/>
  <c r="AE101" i="19"/>
  <c r="O101" i="19"/>
  <c r="AL101" i="19"/>
  <c r="AX101" i="19"/>
  <c r="AP101" i="19"/>
  <c r="Z101" i="19"/>
  <c r="AW101" i="19"/>
  <c r="AG101" i="19"/>
  <c r="Q101" i="19"/>
  <c r="A102" i="19"/>
  <c r="AJ101" i="19"/>
  <c r="T101" i="19"/>
  <c r="D101" i="19"/>
  <c r="AM101" i="19"/>
  <c r="W101" i="19"/>
  <c r="G101" i="19"/>
  <c r="F101" i="19"/>
  <c r="R101" i="19"/>
  <c r="AD101" i="19"/>
  <c r="AS101" i="19"/>
  <c r="AC101" i="19"/>
  <c r="M101" i="19"/>
  <c r="AV101" i="19"/>
  <c r="AF101" i="19"/>
  <c r="P101" i="19"/>
  <c r="AY101" i="19"/>
  <c r="AI101" i="19"/>
  <c r="S101" i="19"/>
  <c r="C101" i="19"/>
  <c r="J101" i="19"/>
  <c r="B101" i="19"/>
  <c r="N101" i="19"/>
  <c r="AL102" i="19" l="1"/>
  <c r="V102" i="19"/>
  <c r="F102" i="19"/>
  <c r="AO102" i="19"/>
  <c r="Y102" i="19"/>
  <c r="I102" i="19"/>
  <c r="AR102" i="19"/>
  <c r="AB102" i="19"/>
  <c r="L102" i="19"/>
  <c r="AI102" i="19"/>
  <c r="AU102" i="19"/>
  <c r="AQ102" i="19"/>
  <c r="AX102" i="19"/>
  <c r="AH102" i="19"/>
  <c r="R102" i="19"/>
  <c r="B102" i="19"/>
  <c r="AK102" i="19"/>
  <c r="U102" i="19"/>
  <c r="E102" i="19"/>
  <c r="AN102" i="19"/>
  <c r="X102" i="19"/>
  <c r="H102" i="19"/>
  <c r="S102" i="19"/>
  <c r="AE102" i="19"/>
  <c r="AA102" i="19"/>
  <c r="AT102" i="19"/>
  <c r="AD102" i="19"/>
  <c r="N102" i="19"/>
  <c r="AW102" i="19"/>
  <c r="AG102" i="19"/>
  <c r="Q102" i="19"/>
  <c r="A103" i="19"/>
  <c r="AJ102" i="19"/>
  <c r="T102" i="19"/>
  <c r="D102" i="19"/>
  <c r="C102" i="19"/>
  <c r="O102" i="19"/>
  <c r="K102" i="19"/>
  <c r="AP102" i="19"/>
  <c r="Z102" i="19"/>
  <c r="J102" i="19"/>
  <c r="AS102" i="19"/>
  <c r="AC102" i="19"/>
  <c r="M102" i="19"/>
  <c r="AV102" i="19"/>
  <c r="AF102" i="19"/>
  <c r="P102" i="19"/>
  <c r="AY102" i="19"/>
  <c r="G102" i="19"/>
  <c r="AM102" i="19"/>
  <c r="W102" i="19"/>
  <c r="AY103" i="19" l="1"/>
  <c r="AI103" i="19"/>
  <c r="S103" i="19"/>
  <c r="C103" i="19"/>
  <c r="AL103" i="19"/>
  <c r="V103" i="19"/>
  <c r="F103" i="19"/>
  <c r="AO103" i="19"/>
  <c r="Y103" i="19"/>
  <c r="I103" i="19"/>
  <c r="P103" i="19"/>
  <c r="AB103" i="19"/>
  <c r="X103" i="19"/>
  <c r="AX103" i="19"/>
  <c r="R103" i="19"/>
  <c r="AK103" i="19"/>
  <c r="E103" i="19"/>
  <c r="L103" i="19"/>
  <c r="H103" i="19"/>
  <c r="AM103" i="19"/>
  <c r="W103" i="19"/>
  <c r="G103" i="19"/>
  <c r="AP103" i="19"/>
  <c r="Z103" i="19"/>
  <c r="J103" i="19"/>
  <c r="AS103" i="19"/>
  <c r="AC103" i="19"/>
  <c r="M103" i="19"/>
  <c r="AF103" i="19"/>
  <c r="AR103" i="19"/>
  <c r="AN103" i="19"/>
  <c r="AU103" i="19"/>
  <c r="AE103" i="19"/>
  <c r="O103" i="19"/>
  <c r="AH103" i="19"/>
  <c r="B103" i="19"/>
  <c r="U103" i="19"/>
  <c r="A104" i="19"/>
  <c r="AQ103" i="19"/>
  <c r="AA103" i="19"/>
  <c r="K103" i="19"/>
  <c r="AT103" i="19"/>
  <c r="AD103" i="19"/>
  <c r="N103" i="19"/>
  <c r="AW103" i="19"/>
  <c r="AG103" i="19"/>
  <c r="Q103" i="19"/>
  <c r="AV103" i="19"/>
  <c r="D103" i="19"/>
  <c r="AJ103" i="19"/>
  <c r="T103" i="19"/>
  <c r="AN104" i="19" l="1"/>
  <c r="X104" i="19"/>
  <c r="H104" i="19"/>
  <c r="AQ104" i="19"/>
  <c r="AA104" i="19"/>
  <c r="K104" i="19"/>
  <c r="AT104" i="19"/>
  <c r="AD104" i="19"/>
  <c r="N104" i="19"/>
  <c r="AS104" i="19"/>
  <c r="Y104" i="19"/>
  <c r="U104" i="19"/>
  <c r="AV104" i="19"/>
  <c r="AF104" i="19"/>
  <c r="P104" i="19"/>
  <c r="AY104" i="19"/>
  <c r="AI104" i="19"/>
  <c r="S104" i="19"/>
  <c r="C104" i="19"/>
  <c r="AL104" i="19"/>
  <c r="V104" i="19"/>
  <c r="F104" i="19"/>
  <c r="M104" i="19"/>
  <c r="AG104" i="19"/>
  <c r="AW104" i="19"/>
  <c r="A105" i="19"/>
  <c r="AJ104" i="19"/>
  <c r="T104" i="19"/>
  <c r="D104" i="19"/>
  <c r="AM104" i="19"/>
  <c r="W104" i="19"/>
  <c r="G104" i="19"/>
  <c r="AP104" i="19"/>
  <c r="Z104" i="19"/>
  <c r="J104" i="19"/>
  <c r="AC104" i="19"/>
  <c r="I104" i="19"/>
  <c r="E104" i="19"/>
  <c r="AB104" i="19"/>
  <c r="AU104" i="19"/>
  <c r="O104" i="19"/>
  <c r="AH104" i="19"/>
  <c r="B104" i="19"/>
  <c r="AK104" i="19"/>
  <c r="Q104" i="19"/>
  <c r="AR104" i="19"/>
  <c r="L104" i="19"/>
  <c r="AE104" i="19"/>
  <c r="AX104" i="19"/>
  <c r="R104" i="19"/>
  <c r="AO104" i="19"/>
  <c r="AW105" i="19" l="1"/>
  <c r="AG105" i="19"/>
  <c r="Q105" i="19"/>
  <c r="A106" i="19"/>
  <c r="AJ105" i="19"/>
  <c r="T105" i="19"/>
  <c r="D105" i="19"/>
  <c r="AM105" i="19"/>
  <c r="W105" i="19"/>
  <c r="G105" i="19"/>
  <c r="J105" i="19"/>
  <c r="F105" i="19"/>
  <c r="AH105" i="19"/>
  <c r="AS105" i="19"/>
  <c r="AC105" i="19"/>
  <c r="M105" i="19"/>
  <c r="AV105" i="19"/>
  <c r="AF105" i="19"/>
  <c r="P105" i="19"/>
  <c r="AY105" i="19"/>
  <c r="AI105" i="19"/>
  <c r="S105" i="19"/>
  <c r="C105" i="19"/>
  <c r="N105" i="19"/>
  <c r="AT105" i="19"/>
  <c r="R105" i="19"/>
  <c r="AO105" i="19"/>
  <c r="Y105" i="19"/>
  <c r="I105" i="19"/>
  <c r="AR105" i="19"/>
  <c r="AB105" i="19"/>
  <c r="L105" i="19"/>
  <c r="AU105" i="19"/>
  <c r="AE105" i="19"/>
  <c r="O105" i="19"/>
  <c r="AP105" i="19"/>
  <c r="AL105" i="19"/>
  <c r="AD105" i="19"/>
  <c r="B105" i="19"/>
  <c r="AK105" i="19"/>
  <c r="U105" i="19"/>
  <c r="E105" i="19"/>
  <c r="AN105" i="19"/>
  <c r="X105" i="19"/>
  <c r="H105" i="19"/>
  <c r="AQ105" i="19"/>
  <c r="AA105" i="19"/>
  <c r="K105" i="19"/>
  <c r="Z105" i="19"/>
  <c r="V105" i="19"/>
  <c r="AX105" i="19"/>
  <c r="AP106" i="19" l="1"/>
  <c r="Z106" i="19"/>
  <c r="J106" i="19"/>
  <c r="AS106" i="19"/>
  <c r="AC106" i="19"/>
  <c r="M106" i="19"/>
  <c r="AV106" i="19"/>
  <c r="AF106" i="19"/>
  <c r="P106" i="19"/>
  <c r="AM106" i="19"/>
  <c r="AY106" i="19"/>
  <c r="AQ106" i="19"/>
  <c r="K106" i="19"/>
  <c r="AL106" i="19"/>
  <c r="V106" i="19"/>
  <c r="F106" i="19"/>
  <c r="AO106" i="19"/>
  <c r="Y106" i="19"/>
  <c r="I106" i="19"/>
  <c r="AR106" i="19"/>
  <c r="AB106" i="19"/>
  <c r="L106" i="19"/>
  <c r="W106" i="19"/>
  <c r="AI106" i="19"/>
  <c r="AU106" i="19"/>
  <c r="AX106" i="19"/>
  <c r="AH106" i="19"/>
  <c r="R106" i="19"/>
  <c r="B106" i="19"/>
  <c r="AK106" i="19"/>
  <c r="U106" i="19"/>
  <c r="E106" i="19"/>
  <c r="AN106" i="19"/>
  <c r="X106" i="19"/>
  <c r="H106" i="19"/>
  <c r="G106" i="19"/>
  <c r="S106" i="19"/>
  <c r="AE106" i="19"/>
  <c r="AT106" i="19"/>
  <c r="AD106" i="19"/>
  <c r="N106" i="19"/>
  <c r="AW106" i="19"/>
  <c r="AG106" i="19"/>
  <c r="Q106" i="19"/>
  <c r="A107" i="19"/>
  <c r="AJ106" i="19"/>
  <c r="T106" i="19"/>
  <c r="D106" i="19"/>
  <c r="AA106" i="19"/>
  <c r="C106" i="19"/>
  <c r="O106" i="19"/>
  <c r="AM107" i="19" l="1"/>
  <c r="W107" i="19"/>
  <c r="G107" i="19"/>
  <c r="AP107" i="19"/>
  <c r="Z107" i="19"/>
  <c r="J107" i="19"/>
  <c r="AS107" i="19"/>
  <c r="AC107" i="19"/>
  <c r="M107" i="19"/>
  <c r="AJ107" i="19"/>
  <c r="AV107" i="19"/>
  <c r="AR107" i="19"/>
  <c r="AY107" i="19"/>
  <c r="S107" i="19"/>
  <c r="AL107" i="19"/>
  <c r="F107" i="19"/>
  <c r="Y107" i="19"/>
  <c r="T107" i="19"/>
  <c r="AB107" i="19"/>
  <c r="AE107" i="19"/>
  <c r="AX107" i="19"/>
  <c r="R107" i="19"/>
  <c r="AK107" i="19"/>
  <c r="E107" i="19"/>
  <c r="P107" i="19"/>
  <c r="AQ107" i="19"/>
  <c r="AA107" i="19"/>
  <c r="K107" i="19"/>
  <c r="AT107" i="19"/>
  <c r="AD107" i="19"/>
  <c r="N107" i="19"/>
  <c r="AW107" i="19"/>
  <c r="AG107" i="19"/>
  <c r="Q107" i="19"/>
  <c r="A108" i="19"/>
  <c r="X107" i="19"/>
  <c r="AN107" i="19"/>
  <c r="H107" i="19"/>
  <c r="AI107" i="19"/>
  <c r="C107" i="19"/>
  <c r="V107" i="19"/>
  <c r="AO107" i="19"/>
  <c r="I107" i="19"/>
  <c r="AF107" i="19"/>
  <c r="AU107" i="19"/>
  <c r="O107" i="19"/>
  <c r="AH107" i="19"/>
  <c r="B107" i="19"/>
  <c r="U107" i="19"/>
  <c r="D107" i="19"/>
  <c r="L107" i="19"/>
  <c r="AV108" i="19" l="1"/>
  <c r="AF108" i="19"/>
  <c r="P108" i="19"/>
  <c r="AY108" i="19"/>
  <c r="AI108" i="19"/>
  <c r="S108" i="19"/>
  <c r="C108" i="19"/>
  <c r="AL108" i="19"/>
  <c r="V108" i="19"/>
  <c r="F108" i="19"/>
  <c r="Q108" i="19"/>
  <c r="M108" i="19"/>
  <c r="I108" i="19"/>
  <c r="AR108" i="19"/>
  <c r="AB108" i="19"/>
  <c r="L108" i="19"/>
  <c r="AU108" i="19"/>
  <c r="AE108" i="19"/>
  <c r="O108" i="19"/>
  <c r="AX108" i="19"/>
  <c r="AH108" i="19"/>
  <c r="R108" i="19"/>
  <c r="B108" i="19"/>
  <c r="U108" i="19"/>
  <c r="AK108" i="19"/>
  <c r="E108" i="19"/>
  <c r="AN108" i="19"/>
  <c r="X108" i="19"/>
  <c r="H108" i="19"/>
  <c r="AQ108" i="19"/>
  <c r="AA108" i="19"/>
  <c r="K108" i="19"/>
  <c r="AT108" i="19"/>
  <c r="AD108" i="19"/>
  <c r="N108" i="19"/>
  <c r="AW108" i="19"/>
  <c r="AS108" i="19"/>
  <c r="AO108" i="19"/>
  <c r="A109" i="19"/>
  <c r="AJ108" i="19"/>
  <c r="T108" i="19"/>
  <c r="D108" i="19"/>
  <c r="AM108" i="19"/>
  <c r="W108" i="19"/>
  <c r="G108" i="19"/>
  <c r="AP108" i="19"/>
  <c r="Z108" i="19"/>
  <c r="J108" i="19"/>
  <c r="AG108" i="19"/>
  <c r="AC108" i="19"/>
  <c r="Y108" i="19"/>
  <c r="AW109" i="19" l="1"/>
  <c r="AG109" i="19"/>
  <c r="Q109" i="19"/>
  <c r="A110" i="19"/>
  <c r="AJ109" i="19"/>
  <c r="T109" i="19"/>
  <c r="D109" i="19"/>
  <c r="AM109" i="19"/>
  <c r="W109" i="19"/>
  <c r="G109" i="19"/>
  <c r="N109" i="19"/>
  <c r="J109" i="19"/>
  <c r="F109" i="19"/>
  <c r="AS109" i="19"/>
  <c r="AC109" i="19"/>
  <c r="M109" i="19"/>
  <c r="AV109" i="19"/>
  <c r="AF109" i="19"/>
  <c r="P109" i="19"/>
  <c r="AY109" i="19"/>
  <c r="AI109" i="19"/>
  <c r="S109" i="19"/>
  <c r="C109" i="19"/>
  <c r="R109" i="19"/>
  <c r="AX109" i="19"/>
  <c r="AH109" i="19"/>
  <c r="AO109" i="19"/>
  <c r="Y109" i="19"/>
  <c r="I109" i="19"/>
  <c r="AR109" i="19"/>
  <c r="AB109" i="19"/>
  <c r="L109" i="19"/>
  <c r="AU109" i="19"/>
  <c r="AE109" i="19"/>
  <c r="O109" i="19"/>
  <c r="AT109" i="19"/>
  <c r="AP109" i="19"/>
  <c r="AL109" i="19"/>
  <c r="U109" i="19"/>
  <c r="AN109" i="19"/>
  <c r="H109" i="19"/>
  <c r="AA109" i="19"/>
  <c r="AD109" i="19"/>
  <c r="V109" i="19"/>
  <c r="B109" i="19"/>
  <c r="AK109" i="19"/>
  <c r="E109" i="19"/>
  <c r="X109" i="19"/>
  <c r="AQ109" i="19"/>
  <c r="K109" i="19"/>
  <c r="Z109" i="19"/>
  <c r="AL110" i="19" l="1"/>
  <c r="V110" i="19"/>
  <c r="F110" i="19"/>
  <c r="AO110" i="19"/>
  <c r="Y110" i="19"/>
  <c r="I110" i="19"/>
  <c r="AR110" i="19"/>
  <c r="AB110" i="19"/>
  <c r="L110" i="19"/>
  <c r="AA110" i="19"/>
  <c r="W110" i="19"/>
  <c r="AI110" i="19"/>
  <c r="AX110" i="19"/>
  <c r="AH110" i="19"/>
  <c r="R110" i="19"/>
  <c r="B110" i="19"/>
  <c r="AK110" i="19"/>
  <c r="U110" i="19"/>
  <c r="E110" i="19"/>
  <c r="AN110" i="19"/>
  <c r="X110" i="19"/>
  <c r="H110" i="19"/>
  <c r="K110" i="19"/>
  <c r="G110" i="19"/>
  <c r="S110" i="19"/>
  <c r="AT110" i="19"/>
  <c r="AD110" i="19"/>
  <c r="N110" i="19"/>
  <c r="AW110" i="19"/>
  <c r="AG110" i="19"/>
  <c r="Q110" i="19"/>
  <c r="A111" i="19"/>
  <c r="AJ110" i="19"/>
  <c r="T110" i="19"/>
  <c r="D110" i="19"/>
  <c r="O110" i="19"/>
  <c r="AU110" i="19"/>
  <c r="C110" i="19"/>
  <c r="AP110" i="19"/>
  <c r="Z110" i="19"/>
  <c r="J110" i="19"/>
  <c r="AS110" i="19"/>
  <c r="AC110" i="19"/>
  <c r="M110" i="19"/>
  <c r="AV110" i="19"/>
  <c r="AF110" i="19"/>
  <c r="P110" i="19"/>
  <c r="AQ110" i="19"/>
  <c r="AM110" i="19"/>
  <c r="AY110" i="19"/>
  <c r="AE110" i="19"/>
  <c r="AM111" i="19" l="1"/>
  <c r="W111" i="19"/>
  <c r="G111" i="19"/>
  <c r="AP111" i="19"/>
  <c r="Z111" i="19"/>
  <c r="J111" i="19"/>
  <c r="AS111" i="19"/>
  <c r="AC111" i="19"/>
  <c r="M111" i="19"/>
  <c r="X111" i="19"/>
  <c r="AJ111" i="19"/>
  <c r="AV111" i="19"/>
  <c r="AY111" i="19"/>
  <c r="AI111" i="19"/>
  <c r="S111" i="19"/>
  <c r="C111" i="19"/>
  <c r="AL111" i="19"/>
  <c r="V111" i="19"/>
  <c r="F111" i="19"/>
  <c r="AO111" i="19"/>
  <c r="Y111" i="19"/>
  <c r="I111" i="19"/>
  <c r="H111" i="19"/>
  <c r="T111" i="19"/>
  <c r="AF111" i="19"/>
  <c r="AU111" i="19"/>
  <c r="AE111" i="19"/>
  <c r="O111" i="19"/>
  <c r="AX111" i="19"/>
  <c r="AH111" i="19"/>
  <c r="R111" i="19"/>
  <c r="B111" i="19"/>
  <c r="AK111" i="19"/>
  <c r="U111" i="19"/>
  <c r="E111" i="19"/>
  <c r="L111" i="19"/>
  <c r="D111" i="19"/>
  <c r="P111" i="19"/>
  <c r="AQ111" i="19"/>
  <c r="AA111" i="19"/>
  <c r="K111" i="19"/>
  <c r="AT111" i="19"/>
  <c r="AD111" i="19"/>
  <c r="N111" i="19"/>
  <c r="AW111" i="19"/>
  <c r="AG111" i="19"/>
  <c r="Q111" i="19"/>
  <c r="AN111" i="19"/>
  <c r="A112" i="19"/>
  <c r="AR111" i="19"/>
  <c r="AB111" i="19"/>
  <c r="AV112" i="19" l="1"/>
  <c r="AF112" i="19"/>
  <c r="P112" i="19"/>
  <c r="AY112" i="19"/>
  <c r="AI112" i="19"/>
  <c r="S112" i="19"/>
  <c r="C112" i="19"/>
  <c r="AL112" i="19"/>
  <c r="V112" i="19"/>
  <c r="F112" i="19"/>
  <c r="E112" i="19"/>
  <c r="Q112" i="19"/>
  <c r="M112" i="19"/>
  <c r="AR112" i="19"/>
  <c r="AB112" i="19"/>
  <c r="L112" i="19"/>
  <c r="AU112" i="19"/>
  <c r="AE112" i="19"/>
  <c r="O112" i="19"/>
  <c r="AX112" i="19"/>
  <c r="AH112" i="19"/>
  <c r="R112" i="19"/>
  <c r="B112" i="19"/>
  <c r="I112" i="19"/>
  <c r="Y112" i="19"/>
  <c r="AO112" i="19"/>
  <c r="AN112" i="19"/>
  <c r="X112" i="19"/>
  <c r="H112" i="19"/>
  <c r="AQ112" i="19"/>
  <c r="AA112" i="19"/>
  <c r="K112" i="19"/>
  <c r="AT112" i="19"/>
  <c r="AD112" i="19"/>
  <c r="N112" i="19"/>
  <c r="AK112" i="19"/>
  <c r="AW112" i="19"/>
  <c r="AS112" i="19"/>
  <c r="A113" i="19"/>
  <c r="AJ112" i="19"/>
  <c r="T112" i="19"/>
  <c r="D112" i="19"/>
  <c r="AM112" i="19"/>
  <c r="W112" i="19"/>
  <c r="G112" i="19"/>
  <c r="AP112" i="19"/>
  <c r="Z112" i="19"/>
  <c r="J112" i="19"/>
  <c r="U112" i="19"/>
  <c r="AG112" i="19"/>
  <c r="AC112" i="19"/>
  <c r="AK113" i="19" l="1"/>
  <c r="U113" i="19"/>
  <c r="E113" i="19"/>
  <c r="AN113" i="19"/>
  <c r="X113" i="19"/>
  <c r="H113" i="19"/>
  <c r="AQ113" i="19"/>
  <c r="AA113" i="19"/>
  <c r="K113" i="19"/>
  <c r="AH113" i="19"/>
  <c r="AT113" i="19"/>
  <c r="AP113" i="19"/>
  <c r="AL113" i="19"/>
  <c r="AW113" i="19"/>
  <c r="AG113" i="19"/>
  <c r="Q113" i="19"/>
  <c r="A114" i="19"/>
  <c r="AJ113" i="19"/>
  <c r="T113" i="19"/>
  <c r="D113" i="19"/>
  <c r="AM113" i="19"/>
  <c r="W113" i="19"/>
  <c r="G113" i="19"/>
  <c r="R113" i="19"/>
  <c r="AD113" i="19"/>
  <c r="Z113" i="19"/>
  <c r="AO113" i="19"/>
  <c r="Y113" i="19"/>
  <c r="I113" i="19"/>
  <c r="AR113" i="19"/>
  <c r="AB113" i="19"/>
  <c r="L113" i="19"/>
  <c r="AU113" i="19"/>
  <c r="AE113" i="19"/>
  <c r="O113" i="19"/>
  <c r="AX113" i="19"/>
  <c r="V113" i="19"/>
  <c r="AS113" i="19"/>
  <c r="AC113" i="19"/>
  <c r="M113" i="19"/>
  <c r="AV113" i="19"/>
  <c r="AF113" i="19"/>
  <c r="P113" i="19"/>
  <c r="AY113" i="19"/>
  <c r="AI113" i="19"/>
  <c r="S113" i="19"/>
  <c r="C113" i="19"/>
  <c r="B113" i="19"/>
  <c r="N113" i="19"/>
  <c r="J113" i="19"/>
  <c r="F113" i="19"/>
  <c r="AX114" i="19" l="1"/>
  <c r="AH114" i="19"/>
  <c r="R114" i="19"/>
  <c r="B114" i="19"/>
  <c r="AK114" i="19"/>
  <c r="U114" i="19"/>
  <c r="E114" i="19"/>
  <c r="AN114" i="19"/>
  <c r="X114" i="19"/>
  <c r="H114" i="19"/>
  <c r="O114" i="19"/>
  <c r="AA114" i="19"/>
  <c r="W114" i="19"/>
  <c r="AT114" i="19"/>
  <c r="AD114" i="19"/>
  <c r="N114" i="19"/>
  <c r="AW114" i="19"/>
  <c r="AG114" i="19"/>
  <c r="Q114" i="19"/>
  <c r="A115" i="19"/>
  <c r="AJ114" i="19"/>
  <c r="T114" i="19"/>
  <c r="D114" i="19"/>
  <c r="AY114" i="19"/>
  <c r="K114" i="19"/>
  <c r="G114" i="19"/>
  <c r="AP114" i="19"/>
  <c r="Z114" i="19"/>
  <c r="J114" i="19"/>
  <c r="AS114" i="19"/>
  <c r="AC114" i="19"/>
  <c r="M114" i="19"/>
  <c r="AV114" i="19"/>
  <c r="AF114" i="19"/>
  <c r="P114" i="19"/>
  <c r="AU114" i="19"/>
  <c r="C114" i="19"/>
  <c r="S114" i="19"/>
  <c r="AI114" i="19"/>
  <c r="AL114" i="19"/>
  <c r="V114" i="19"/>
  <c r="F114" i="19"/>
  <c r="AO114" i="19"/>
  <c r="Y114" i="19"/>
  <c r="I114" i="19"/>
  <c r="AR114" i="19"/>
  <c r="AB114" i="19"/>
  <c r="L114" i="19"/>
  <c r="AE114" i="19"/>
  <c r="AQ114" i="19"/>
  <c r="AM114" i="19"/>
  <c r="W115" i="19" l="1"/>
  <c r="AP115" i="19"/>
  <c r="Z115" i="19"/>
  <c r="AS115" i="19"/>
  <c r="M115" i="19"/>
  <c r="X115" i="19"/>
  <c r="AE115" i="19"/>
  <c r="AX115" i="19"/>
  <c r="R115" i="19"/>
  <c r="AK115" i="19"/>
  <c r="E115" i="19"/>
  <c r="AF115" i="19"/>
  <c r="AY115" i="19"/>
  <c r="AI115" i="19"/>
  <c r="S115" i="19"/>
  <c r="C115" i="19"/>
  <c r="AL115" i="19"/>
  <c r="V115" i="19"/>
  <c r="F115" i="19"/>
  <c r="AO115" i="19"/>
  <c r="Y115" i="19"/>
  <c r="I115" i="19"/>
  <c r="L115" i="19"/>
  <c r="H115" i="19"/>
  <c r="T115" i="19"/>
  <c r="AQ115" i="19"/>
  <c r="AA115" i="19"/>
  <c r="K115" i="19"/>
  <c r="AT115" i="19"/>
  <c r="AD115" i="19"/>
  <c r="N115" i="19"/>
  <c r="AW115" i="19"/>
  <c r="AG115" i="19"/>
  <c r="Q115" i="19"/>
  <c r="AR115" i="19"/>
  <c r="AN115" i="19"/>
  <c r="A116" i="19"/>
  <c r="P115" i="19"/>
  <c r="AM115" i="19"/>
  <c r="G115" i="19"/>
  <c r="J115" i="19"/>
  <c r="AC115" i="19"/>
  <c r="AB115" i="19"/>
  <c r="AJ115" i="19"/>
  <c r="AU115" i="19"/>
  <c r="O115" i="19"/>
  <c r="AH115" i="19"/>
  <c r="B115" i="19"/>
  <c r="U115" i="19"/>
  <c r="AV115" i="19"/>
  <c r="D115" i="19"/>
  <c r="AN116" i="19" l="1"/>
  <c r="X116" i="19"/>
  <c r="H116" i="19"/>
  <c r="AQ116" i="19"/>
  <c r="AA116" i="19"/>
  <c r="K116" i="19"/>
  <c r="AT116" i="19"/>
  <c r="AD116" i="19"/>
  <c r="N116" i="19"/>
  <c r="AO116" i="19"/>
  <c r="AK116" i="19"/>
  <c r="AW116" i="19"/>
  <c r="AV116" i="19"/>
  <c r="AF116" i="19"/>
  <c r="P116" i="19"/>
  <c r="AY116" i="19"/>
  <c r="AI116" i="19"/>
  <c r="S116" i="19"/>
  <c r="C116" i="19"/>
  <c r="AL116" i="19"/>
  <c r="V116" i="19"/>
  <c r="F116" i="19"/>
  <c r="I116" i="19"/>
  <c r="E116" i="19"/>
  <c r="Q116" i="19"/>
  <c r="AR116" i="19"/>
  <c r="AB116" i="19"/>
  <c r="L116" i="19"/>
  <c r="AU116" i="19"/>
  <c r="AE116" i="19"/>
  <c r="O116" i="19"/>
  <c r="AX116" i="19"/>
  <c r="AH116" i="19"/>
  <c r="R116" i="19"/>
  <c r="B116" i="19"/>
  <c r="AS116" i="19"/>
  <c r="AC116" i="19"/>
  <c r="M116" i="19"/>
  <c r="A117" i="19"/>
  <c r="AJ116" i="19"/>
  <c r="T116" i="19"/>
  <c r="D116" i="19"/>
  <c r="AM116" i="19"/>
  <c r="W116" i="19"/>
  <c r="G116" i="19"/>
  <c r="AP116" i="19"/>
  <c r="Z116" i="19"/>
  <c r="J116" i="19"/>
  <c r="Y116" i="19"/>
  <c r="U116" i="19"/>
  <c r="AG116" i="19"/>
  <c r="AW117" i="19" l="1"/>
  <c r="AG117" i="19"/>
  <c r="Q117" i="19"/>
  <c r="A118" i="19"/>
  <c r="AJ117" i="19"/>
  <c r="T117" i="19"/>
  <c r="D117" i="19"/>
  <c r="AM117" i="19"/>
  <c r="W117" i="19"/>
  <c r="G117" i="19"/>
  <c r="F117" i="19"/>
  <c r="B117" i="19"/>
  <c r="N117" i="19"/>
  <c r="AS117" i="19"/>
  <c r="AC117" i="19"/>
  <c r="M117" i="19"/>
  <c r="AV117" i="19"/>
  <c r="AF117" i="19"/>
  <c r="P117" i="19"/>
  <c r="AY117" i="19"/>
  <c r="AI117" i="19"/>
  <c r="S117" i="19"/>
  <c r="C117" i="19"/>
  <c r="AX117" i="19"/>
  <c r="Z117" i="19"/>
  <c r="AP117" i="19"/>
  <c r="AO117" i="19"/>
  <c r="Y117" i="19"/>
  <c r="I117" i="19"/>
  <c r="AR117" i="19"/>
  <c r="AB117" i="19"/>
  <c r="L117" i="19"/>
  <c r="AU117" i="19"/>
  <c r="AE117" i="19"/>
  <c r="O117" i="19"/>
  <c r="AL117" i="19"/>
  <c r="AH117" i="19"/>
  <c r="AT117" i="19"/>
  <c r="J117" i="19"/>
  <c r="AK117" i="19"/>
  <c r="U117" i="19"/>
  <c r="E117" i="19"/>
  <c r="AN117" i="19"/>
  <c r="X117" i="19"/>
  <c r="H117" i="19"/>
  <c r="AQ117" i="19"/>
  <c r="AA117" i="19"/>
  <c r="K117" i="19"/>
  <c r="V117" i="19"/>
  <c r="R117" i="19"/>
  <c r="AD117" i="19"/>
  <c r="AX118" i="19" l="1"/>
  <c r="AH118" i="19"/>
  <c r="R118" i="19"/>
  <c r="B118" i="19"/>
  <c r="AK118" i="19"/>
  <c r="U118" i="19"/>
  <c r="E118" i="19"/>
  <c r="AN118" i="19"/>
  <c r="X118" i="19"/>
  <c r="H118" i="19"/>
  <c r="S118" i="19"/>
  <c r="AE118" i="19"/>
  <c r="AA118" i="19"/>
  <c r="AT118" i="19"/>
  <c r="AD118" i="19"/>
  <c r="N118" i="19"/>
  <c r="AW118" i="19"/>
  <c r="AG118" i="19"/>
  <c r="Q118" i="19"/>
  <c r="A119" i="19"/>
  <c r="AJ118" i="19"/>
  <c r="T118" i="19"/>
  <c r="D118" i="19"/>
  <c r="C118" i="19"/>
  <c r="O118" i="19"/>
  <c r="K118" i="19"/>
  <c r="AL118" i="19"/>
  <c r="V118" i="19"/>
  <c r="F118" i="19"/>
  <c r="AO118" i="19"/>
  <c r="Y118" i="19"/>
  <c r="I118" i="19"/>
  <c r="AR118" i="19"/>
  <c r="AB118" i="19"/>
  <c r="L118" i="19"/>
  <c r="AI118" i="19"/>
  <c r="AU118" i="19"/>
  <c r="AQ118" i="19"/>
  <c r="AP118" i="19"/>
  <c r="Z118" i="19"/>
  <c r="J118" i="19"/>
  <c r="AS118" i="19"/>
  <c r="AC118" i="19"/>
  <c r="M118" i="19"/>
  <c r="AV118" i="19"/>
  <c r="AF118" i="19"/>
  <c r="P118" i="19"/>
  <c r="AY118" i="19"/>
  <c r="G118" i="19"/>
  <c r="W118" i="19"/>
  <c r="AM118" i="19"/>
  <c r="AY119" i="19" l="1"/>
  <c r="AI119" i="19"/>
  <c r="S119" i="19"/>
  <c r="C119" i="19"/>
  <c r="AL119" i="19"/>
  <c r="V119" i="19"/>
  <c r="F119" i="19"/>
  <c r="AO119" i="19"/>
  <c r="Y119" i="19"/>
  <c r="I119" i="19"/>
  <c r="P119" i="19"/>
  <c r="L119" i="19"/>
  <c r="X119" i="19"/>
  <c r="AQ119" i="19"/>
  <c r="AA119" i="19"/>
  <c r="K119" i="19"/>
  <c r="AT119" i="19"/>
  <c r="AD119" i="19"/>
  <c r="N119" i="19"/>
  <c r="AW119" i="19"/>
  <c r="AG119" i="19"/>
  <c r="Q119" i="19"/>
  <c r="AV119" i="19"/>
  <c r="AR119" i="19"/>
  <c r="T119" i="19"/>
  <c r="AJ119" i="19"/>
  <c r="AM119" i="19"/>
  <c r="W119" i="19"/>
  <c r="G119" i="19"/>
  <c r="AP119" i="19"/>
  <c r="Z119" i="19"/>
  <c r="J119" i="19"/>
  <c r="AS119" i="19"/>
  <c r="AC119" i="19"/>
  <c r="M119" i="19"/>
  <c r="AF119" i="19"/>
  <c r="AB119" i="19"/>
  <c r="AN119" i="19"/>
  <c r="AU119" i="19"/>
  <c r="AE119" i="19"/>
  <c r="O119" i="19"/>
  <c r="AX119" i="19"/>
  <c r="AH119" i="19"/>
  <c r="R119" i="19"/>
  <c r="B119" i="19"/>
  <c r="AK119" i="19"/>
  <c r="U119" i="19"/>
  <c r="E119" i="19"/>
  <c r="D119" i="19"/>
  <c r="A120" i="19"/>
  <c r="H119" i="19"/>
  <c r="A121" i="19" l="1"/>
  <c r="AJ120" i="19"/>
  <c r="T120" i="19"/>
  <c r="D120" i="19"/>
  <c r="AM120" i="19"/>
  <c r="W120" i="19"/>
  <c r="G120" i="19"/>
  <c r="AP120" i="19"/>
  <c r="Z120" i="19"/>
  <c r="J120" i="19"/>
  <c r="AC120" i="19"/>
  <c r="Y120" i="19"/>
  <c r="U120" i="19"/>
  <c r="AV120" i="19"/>
  <c r="AF120" i="19"/>
  <c r="P120" i="19"/>
  <c r="AY120" i="19"/>
  <c r="AI120" i="19"/>
  <c r="S120" i="19"/>
  <c r="C120" i="19"/>
  <c r="AL120" i="19"/>
  <c r="V120" i="19"/>
  <c r="F120" i="19"/>
  <c r="M120" i="19"/>
  <c r="I120" i="19"/>
  <c r="E120" i="19"/>
  <c r="AR120" i="19"/>
  <c r="AB120" i="19"/>
  <c r="L120" i="19"/>
  <c r="AU120" i="19"/>
  <c r="AE120" i="19"/>
  <c r="O120" i="19"/>
  <c r="AX120" i="19"/>
  <c r="AH120" i="19"/>
  <c r="R120" i="19"/>
  <c r="B120" i="19"/>
  <c r="Q120" i="19"/>
  <c r="AG120" i="19"/>
  <c r="AW120" i="19"/>
  <c r="AN120" i="19"/>
  <c r="X120" i="19"/>
  <c r="H120" i="19"/>
  <c r="AQ120" i="19"/>
  <c r="AA120" i="19"/>
  <c r="K120" i="19"/>
  <c r="AT120" i="19"/>
  <c r="AD120" i="19"/>
  <c r="N120" i="19"/>
  <c r="AS120" i="19"/>
  <c r="AO120" i="19"/>
  <c r="AK120" i="19"/>
  <c r="AW121" i="19" l="1"/>
  <c r="AG121" i="19"/>
  <c r="Q121" i="19"/>
  <c r="A122" i="19"/>
  <c r="AJ121" i="19"/>
  <c r="T121" i="19"/>
  <c r="D121" i="19"/>
  <c r="AM121" i="19"/>
  <c r="W121" i="19"/>
  <c r="G121" i="19"/>
  <c r="J121" i="19"/>
  <c r="F121" i="19"/>
  <c r="R121" i="19"/>
  <c r="AC121" i="19"/>
  <c r="AV121" i="19"/>
  <c r="P121" i="19"/>
  <c r="AI121" i="19"/>
  <c r="C121" i="19"/>
  <c r="AT121" i="19"/>
  <c r="AO121" i="19"/>
  <c r="Y121" i="19"/>
  <c r="I121" i="19"/>
  <c r="AR121" i="19"/>
  <c r="AB121" i="19"/>
  <c r="L121" i="19"/>
  <c r="AU121" i="19"/>
  <c r="AE121" i="19"/>
  <c r="O121" i="19"/>
  <c r="AP121" i="19"/>
  <c r="AL121" i="19"/>
  <c r="AX121" i="19"/>
  <c r="AD121" i="19"/>
  <c r="AK121" i="19"/>
  <c r="U121" i="19"/>
  <c r="E121" i="19"/>
  <c r="AN121" i="19"/>
  <c r="X121" i="19"/>
  <c r="H121" i="19"/>
  <c r="AQ121" i="19"/>
  <c r="AA121" i="19"/>
  <c r="K121" i="19"/>
  <c r="Z121" i="19"/>
  <c r="V121" i="19"/>
  <c r="AH121" i="19"/>
  <c r="AS121" i="19"/>
  <c r="M121" i="19"/>
  <c r="AF121" i="19"/>
  <c r="AY121" i="19"/>
  <c r="S121" i="19"/>
  <c r="N121" i="19"/>
  <c r="B121" i="19"/>
  <c r="AX122" i="19" l="1"/>
  <c r="AH122" i="19"/>
  <c r="R122" i="19"/>
  <c r="B122" i="19"/>
  <c r="AK122" i="19"/>
  <c r="U122" i="19"/>
  <c r="E122" i="19"/>
  <c r="AN122" i="19"/>
  <c r="X122" i="19"/>
  <c r="H122" i="19"/>
  <c r="G122" i="19"/>
  <c r="S122" i="19"/>
  <c r="AE122" i="19"/>
  <c r="AD122" i="19"/>
  <c r="AW122" i="19"/>
  <c r="Q122" i="19"/>
  <c r="AJ122" i="19"/>
  <c r="T122" i="19"/>
  <c r="K122" i="19"/>
  <c r="O122" i="19"/>
  <c r="Z122" i="19"/>
  <c r="AS122" i="19"/>
  <c r="AC122" i="19"/>
  <c r="AF122" i="19"/>
  <c r="AM122" i="19"/>
  <c r="AA122" i="19"/>
  <c r="AL122" i="19"/>
  <c r="F122" i="19"/>
  <c r="Y122" i="19"/>
  <c r="AR122" i="19"/>
  <c r="L122" i="19"/>
  <c r="AI122" i="19"/>
  <c r="AT122" i="19"/>
  <c r="N122" i="19"/>
  <c r="AG122" i="19"/>
  <c r="A123" i="19"/>
  <c r="D122" i="19"/>
  <c r="C122" i="19"/>
  <c r="AP122" i="19"/>
  <c r="J122" i="19"/>
  <c r="M122" i="19"/>
  <c r="AV122" i="19"/>
  <c r="P122" i="19"/>
  <c r="AY122" i="19"/>
  <c r="AQ122" i="19"/>
  <c r="V122" i="19"/>
  <c r="AO122" i="19"/>
  <c r="I122" i="19"/>
  <c r="AB122" i="19"/>
  <c r="W122" i="19"/>
  <c r="AU122" i="19"/>
  <c r="AM123" i="19" l="1"/>
  <c r="W123" i="19"/>
  <c r="G123" i="19"/>
  <c r="AP123" i="19"/>
  <c r="Z123" i="19"/>
  <c r="J123" i="19"/>
  <c r="AS123" i="19"/>
  <c r="AC123" i="19"/>
  <c r="M123" i="19"/>
  <c r="AJ123" i="19"/>
  <c r="AV123" i="19"/>
  <c r="AR123" i="19"/>
  <c r="AY123" i="19"/>
  <c r="AI123" i="19"/>
  <c r="S123" i="19"/>
  <c r="C123" i="19"/>
  <c r="AL123" i="19"/>
  <c r="V123" i="19"/>
  <c r="F123" i="19"/>
  <c r="AO123" i="19"/>
  <c r="Y123" i="19"/>
  <c r="I123" i="19"/>
  <c r="T123" i="19"/>
  <c r="AF123" i="19"/>
  <c r="AB123" i="19"/>
  <c r="AU123" i="19"/>
  <c r="AE123" i="19"/>
  <c r="O123" i="19"/>
  <c r="AX123" i="19"/>
  <c r="AH123" i="19"/>
  <c r="R123" i="19"/>
  <c r="B123" i="19"/>
  <c r="AK123" i="19"/>
  <c r="U123" i="19"/>
  <c r="E123" i="19"/>
  <c r="D123" i="19"/>
  <c r="P123" i="19"/>
  <c r="L123" i="19"/>
  <c r="AQ123" i="19"/>
  <c r="AA123" i="19"/>
  <c r="K123" i="19"/>
  <c r="AT123" i="19"/>
  <c r="AD123" i="19"/>
  <c r="N123" i="19"/>
  <c r="AW123" i="19"/>
  <c r="AG123" i="19"/>
  <c r="Q123" i="19"/>
  <c r="A124" i="19"/>
  <c r="H123" i="19"/>
  <c r="X123" i="19"/>
  <c r="AN123" i="19"/>
  <c r="AN124" i="19" l="1"/>
  <c r="X124" i="19"/>
  <c r="H124" i="19"/>
  <c r="AQ124" i="19"/>
  <c r="AA124" i="19"/>
  <c r="K124" i="19"/>
  <c r="AT124" i="19"/>
  <c r="AD124" i="19"/>
  <c r="N124" i="19"/>
  <c r="AW124" i="19"/>
  <c r="AS124" i="19"/>
  <c r="AO124" i="19"/>
  <c r="A125" i="19"/>
  <c r="AJ124" i="19"/>
  <c r="T124" i="19"/>
  <c r="D124" i="19"/>
  <c r="AM124" i="19"/>
  <c r="W124" i="19"/>
  <c r="G124" i="19"/>
  <c r="AP124" i="19"/>
  <c r="Z124" i="19"/>
  <c r="J124" i="19"/>
  <c r="AG124" i="19"/>
  <c r="AC124" i="19"/>
  <c r="Y124" i="19"/>
  <c r="AV124" i="19"/>
  <c r="AF124" i="19"/>
  <c r="P124" i="19"/>
  <c r="AY124" i="19"/>
  <c r="AI124" i="19"/>
  <c r="S124" i="19"/>
  <c r="C124" i="19"/>
  <c r="AL124" i="19"/>
  <c r="V124" i="19"/>
  <c r="F124" i="19"/>
  <c r="Q124" i="19"/>
  <c r="M124" i="19"/>
  <c r="I124" i="19"/>
  <c r="AR124" i="19"/>
  <c r="L124" i="19"/>
  <c r="O124" i="19"/>
  <c r="AH124" i="19"/>
  <c r="B124" i="19"/>
  <c r="U124" i="19"/>
  <c r="AB124" i="19"/>
  <c r="AU124" i="19"/>
  <c r="AE124" i="19"/>
  <c r="AX124" i="19"/>
  <c r="R124" i="19"/>
  <c r="E124" i="19"/>
  <c r="AK124" i="19"/>
  <c r="AW125" i="19" l="1"/>
  <c r="AG125" i="19"/>
  <c r="Q125" i="19"/>
  <c r="A126" i="19"/>
  <c r="AJ125" i="19"/>
  <c r="T125" i="19"/>
  <c r="D125" i="19"/>
  <c r="AM125" i="19"/>
  <c r="W125" i="19"/>
  <c r="G125" i="19"/>
  <c r="N125" i="19"/>
  <c r="Z125" i="19"/>
  <c r="V125" i="19"/>
  <c r="AS125" i="19"/>
  <c r="AC125" i="19"/>
  <c r="M125" i="19"/>
  <c r="AV125" i="19"/>
  <c r="AF125" i="19"/>
  <c r="P125" i="19"/>
  <c r="AY125" i="19"/>
  <c r="AI125" i="19"/>
  <c r="S125" i="19"/>
  <c r="C125" i="19"/>
  <c r="AX125" i="19"/>
  <c r="J125" i="19"/>
  <c r="F125" i="19"/>
  <c r="AO125" i="19"/>
  <c r="Y125" i="19"/>
  <c r="I125" i="19"/>
  <c r="AR125" i="19"/>
  <c r="AB125" i="19"/>
  <c r="L125" i="19"/>
  <c r="AU125" i="19"/>
  <c r="AE125" i="19"/>
  <c r="O125" i="19"/>
  <c r="AT125" i="19"/>
  <c r="B125" i="19"/>
  <c r="R125" i="19"/>
  <c r="AH125" i="19"/>
  <c r="AK125" i="19"/>
  <c r="U125" i="19"/>
  <c r="E125" i="19"/>
  <c r="AN125" i="19"/>
  <c r="X125" i="19"/>
  <c r="H125" i="19"/>
  <c r="AQ125" i="19"/>
  <c r="AA125" i="19"/>
  <c r="K125" i="19"/>
  <c r="AD125" i="19"/>
  <c r="AP125" i="19"/>
  <c r="AL125" i="19"/>
  <c r="AL126" i="19" l="1"/>
  <c r="V126" i="19"/>
  <c r="F126" i="19"/>
  <c r="AO126" i="19"/>
  <c r="Y126" i="19"/>
  <c r="I126" i="19"/>
  <c r="AR126" i="19"/>
  <c r="AB126" i="19"/>
  <c r="L126" i="19"/>
  <c r="AA126" i="19"/>
  <c r="G126" i="19"/>
  <c r="AI126" i="19"/>
  <c r="AX126" i="19"/>
  <c r="AH126" i="19"/>
  <c r="R126" i="19"/>
  <c r="B126" i="19"/>
  <c r="AK126" i="19"/>
  <c r="U126" i="19"/>
  <c r="E126" i="19"/>
  <c r="AN126" i="19"/>
  <c r="X126" i="19"/>
  <c r="H126" i="19"/>
  <c r="K126" i="19"/>
  <c r="AU126" i="19"/>
  <c r="S126" i="19"/>
  <c r="AT126" i="19"/>
  <c r="AD126" i="19"/>
  <c r="N126" i="19"/>
  <c r="AW126" i="19"/>
  <c r="AG126" i="19"/>
  <c r="Q126" i="19"/>
  <c r="A127" i="19"/>
  <c r="AJ126" i="19"/>
  <c r="T126" i="19"/>
  <c r="D126" i="19"/>
  <c r="AM126" i="19"/>
  <c r="O126" i="19"/>
  <c r="C126" i="19"/>
  <c r="AP126" i="19"/>
  <c r="Z126" i="19"/>
  <c r="J126" i="19"/>
  <c r="AS126" i="19"/>
  <c r="AC126" i="19"/>
  <c r="M126" i="19"/>
  <c r="AV126" i="19"/>
  <c r="AF126" i="19"/>
  <c r="P126" i="19"/>
  <c r="AQ126" i="19"/>
  <c r="W126" i="19"/>
  <c r="AY126" i="19"/>
  <c r="AE126" i="19"/>
  <c r="AM127" i="19" l="1"/>
  <c r="W127" i="19"/>
  <c r="G127" i="19"/>
  <c r="AP127" i="19"/>
  <c r="Z127" i="19"/>
  <c r="J127" i="19"/>
  <c r="AS127" i="19"/>
  <c r="AC127" i="19"/>
  <c r="M127" i="19"/>
  <c r="X127" i="19"/>
  <c r="AJ127" i="19"/>
  <c r="AV127" i="19"/>
  <c r="AQ127" i="19"/>
  <c r="AT127" i="19"/>
  <c r="N127" i="19"/>
  <c r="AG127" i="19"/>
  <c r="AN127" i="19"/>
  <c r="AB127" i="19"/>
  <c r="AR127" i="19"/>
  <c r="AY127" i="19"/>
  <c r="AI127" i="19"/>
  <c r="S127" i="19"/>
  <c r="C127" i="19"/>
  <c r="AL127" i="19"/>
  <c r="V127" i="19"/>
  <c r="F127" i="19"/>
  <c r="AO127" i="19"/>
  <c r="Y127" i="19"/>
  <c r="I127" i="19"/>
  <c r="H127" i="19"/>
  <c r="T127" i="19"/>
  <c r="AF127" i="19"/>
  <c r="AU127" i="19"/>
  <c r="AE127" i="19"/>
  <c r="O127" i="19"/>
  <c r="AX127" i="19"/>
  <c r="AH127" i="19"/>
  <c r="R127" i="19"/>
  <c r="B127" i="19"/>
  <c r="AK127" i="19"/>
  <c r="U127" i="19"/>
  <c r="E127" i="19"/>
  <c r="L127" i="19"/>
  <c r="D127" i="19"/>
  <c r="P127" i="19"/>
  <c r="AA127" i="19"/>
  <c r="K127" i="19"/>
  <c r="AD127" i="19"/>
  <c r="AW127" i="19"/>
  <c r="Q127" i="19"/>
  <c r="A128" i="19"/>
  <c r="X128" i="19" l="1"/>
  <c r="AQ128" i="19"/>
  <c r="K128" i="19"/>
  <c r="AD128" i="19"/>
  <c r="AK128" i="19"/>
  <c r="AS128" i="19"/>
  <c r="A129" i="19"/>
  <c r="T128" i="19"/>
  <c r="AM128" i="19"/>
  <c r="G128" i="19"/>
  <c r="Z128" i="19"/>
  <c r="U128" i="19"/>
  <c r="AC128" i="19"/>
  <c r="AV128" i="19"/>
  <c r="P128" i="19"/>
  <c r="AI128" i="19"/>
  <c r="C128" i="19"/>
  <c r="V128" i="19"/>
  <c r="E128" i="19"/>
  <c r="M128" i="19"/>
  <c r="AR128" i="19"/>
  <c r="AB128" i="19"/>
  <c r="L128" i="19"/>
  <c r="AU128" i="19"/>
  <c r="AE128" i="19"/>
  <c r="O128" i="19"/>
  <c r="AX128" i="19"/>
  <c r="AH128" i="19"/>
  <c r="R128" i="19"/>
  <c r="B128" i="19"/>
  <c r="I128" i="19"/>
  <c r="Y128" i="19"/>
  <c r="AO128" i="19"/>
  <c r="AN128" i="19"/>
  <c r="H128" i="19"/>
  <c r="AA128" i="19"/>
  <c r="AT128" i="19"/>
  <c r="N128" i="19"/>
  <c r="AW128" i="19"/>
  <c r="AJ128" i="19"/>
  <c r="D128" i="19"/>
  <c r="W128" i="19"/>
  <c r="AP128" i="19"/>
  <c r="J128" i="19"/>
  <c r="AG128" i="19"/>
  <c r="AF128" i="19"/>
  <c r="AY128" i="19"/>
  <c r="S128" i="19"/>
  <c r="AL128" i="19"/>
  <c r="F128" i="19"/>
  <c r="Q128" i="19"/>
  <c r="AK129" i="19" l="1"/>
  <c r="U129" i="19"/>
  <c r="E129" i="19"/>
  <c r="AN129" i="19"/>
  <c r="X129" i="19"/>
  <c r="H129" i="19"/>
  <c r="AQ129" i="19"/>
  <c r="AA129" i="19"/>
  <c r="K129" i="19"/>
  <c r="AH129" i="19"/>
  <c r="F129" i="19"/>
  <c r="AL129" i="19"/>
  <c r="AW129" i="19"/>
  <c r="AG129" i="19"/>
  <c r="Q129" i="19"/>
  <c r="A130" i="19"/>
  <c r="AJ129" i="19"/>
  <c r="T129" i="19"/>
  <c r="D129" i="19"/>
  <c r="AM129" i="19"/>
  <c r="W129" i="19"/>
  <c r="G129" i="19"/>
  <c r="R129" i="19"/>
  <c r="AT129" i="19"/>
  <c r="AP129" i="19"/>
  <c r="AS129" i="19"/>
  <c r="AC129" i="19"/>
  <c r="M129" i="19"/>
  <c r="AV129" i="19"/>
  <c r="AF129" i="19"/>
  <c r="P129" i="19"/>
  <c r="AY129" i="19"/>
  <c r="AI129" i="19"/>
  <c r="S129" i="19"/>
  <c r="C129" i="19"/>
  <c r="B129" i="19"/>
  <c r="AD129" i="19"/>
  <c r="Z129" i="19"/>
  <c r="AO129" i="19"/>
  <c r="Y129" i="19"/>
  <c r="I129" i="19"/>
  <c r="AR129" i="19"/>
  <c r="AB129" i="19"/>
  <c r="L129" i="19"/>
  <c r="AU129" i="19"/>
  <c r="AE129" i="19"/>
  <c r="O129" i="19"/>
  <c r="AX129" i="19"/>
  <c r="V129" i="19"/>
  <c r="N129" i="19"/>
  <c r="J129" i="19"/>
  <c r="AL130" i="19" l="1"/>
  <c r="V130" i="19"/>
  <c r="F130" i="19"/>
  <c r="AO130" i="19"/>
  <c r="Y130" i="19"/>
  <c r="I130" i="19"/>
  <c r="AR130" i="19"/>
  <c r="AB130" i="19"/>
  <c r="L130" i="19"/>
  <c r="AE130" i="19"/>
  <c r="AA130" i="19"/>
  <c r="W130" i="19"/>
  <c r="J130" i="19"/>
  <c r="AV130" i="19"/>
  <c r="AU130" i="19"/>
  <c r="AM130" i="19"/>
  <c r="AX130" i="19"/>
  <c r="AH130" i="19"/>
  <c r="R130" i="19"/>
  <c r="B130" i="19"/>
  <c r="AK130" i="19"/>
  <c r="U130" i="19"/>
  <c r="E130" i="19"/>
  <c r="AN130" i="19"/>
  <c r="X130" i="19"/>
  <c r="H130" i="19"/>
  <c r="O130" i="19"/>
  <c r="K130" i="19"/>
  <c r="G130" i="19"/>
  <c r="AS130" i="19"/>
  <c r="M130" i="19"/>
  <c r="P130" i="19"/>
  <c r="C130" i="19"/>
  <c r="AT130" i="19"/>
  <c r="AD130" i="19"/>
  <c r="N130" i="19"/>
  <c r="AW130" i="19"/>
  <c r="AG130" i="19"/>
  <c r="Q130" i="19"/>
  <c r="A131" i="19"/>
  <c r="AJ130" i="19"/>
  <c r="T130" i="19"/>
  <c r="D130" i="19"/>
  <c r="S130" i="19"/>
  <c r="AI130" i="19"/>
  <c r="AY130" i="19"/>
  <c r="AP130" i="19"/>
  <c r="Z130" i="19"/>
  <c r="AC130" i="19"/>
  <c r="AF130" i="19"/>
  <c r="AQ130" i="19"/>
  <c r="X131" i="19" l="1"/>
  <c r="AY131" i="19"/>
  <c r="S131" i="19"/>
  <c r="AL131" i="19"/>
  <c r="F131" i="19"/>
  <c r="Y131" i="19"/>
  <c r="L131" i="19"/>
  <c r="T131" i="19"/>
  <c r="AE131" i="19"/>
  <c r="AX131" i="19"/>
  <c r="R131" i="19"/>
  <c r="AK131" i="19"/>
  <c r="E131" i="19"/>
  <c r="AF131" i="19"/>
  <c r="AQ131" i="19"/>
  <c r="AA131" i="19"/>
  <c r="K131" i="19"/>
  <c r="AT131" i="19"/>
  <c r="AD131" i="19"/>
  <c r="N131" i="19"/>
  <c r="AW131" i="19"/>
  <c r="AG131" i="19"/>
  <c r="Q131" i="19"/>
  <c r="AR131" i="19"/>
  <c r="AN131" i="19"/>
  <c r="A132" i="19"/>
  <c r="AV131" i="19"/>
  <c r="AM131" i="19"/>
  <c r="W131" i="19"/>
  <c r="G131" i="19"/>
  <c r="AP131" i="19"/>
  <c r="Z131" i="19"/>
  <c r="J131" i="19"/>
  <c r="AS131" i="19"/>
  <c r="AC131" i="19"/>
  <c r="M131" i="19"/>
  <c r="AB131" i="19"/>
  <c r="AJ131" i="19"/>
  <c r="AI131" i="19"/>
  <c r="C131" i="19"/>
  <c r="V131" i="19"/>
  <c r="AO131" i="19"/>
  <c r="I131" i="19"/>
  <c r="H131" i="19"/>
  <c r="AU131" i="19"/>
  <c r="O131" i="19"/>
  <c r="AH131" i="19"/>
  <c r="B131" i="19"/>
  <c r="U131" i="19"/>
  <c r="P131" i="19"/>
  <c r="D131" i="19"/>
  <c r="T132" i="19" l="1"/>
  <c r="G132" i="19"/>
  <c r="J132" i="19"/>
  <c r="AG132" i="19"/>
  <c r="AV132" i="19"/>
  <c r="P132" i="19"/>
  <c r="AI132" i="19"/>
  <c r="V132" i="19"/>
  <c r="E132" i="19"/>
  <c r="A133" i="19"/>
  <c r="AJ132" i="19"/>
  <c r="AM132" i="19"/>
  <c r="AP132" i="19"/>
  <c r="Y132" i="19"/>
  <c r="AF132" i="19"/>
  <c r="AY132" i="19"/>
  <c r="S132" i="19"/>
  <c r="AL132" i="19"/>
  <c r="I132" i="19"/>
  <c r="Q132" i="19"/>
  <c r="AR132" i="19"/>
  <c r="AB132" i="19"/>
  <c r="L132" i="19"/>
  <c r="AU132" i="19"/>
  <c r="AE132" i="19"/>
  <c r="O132" i="19"/>
  <c r="AX132" i="19"/>
  <c r="AH132" i="19"/>
  <c r="R132" i="19"/>
  <c r="B132" i="19"/>
  <c r="M132" i="19"/>
  <c r="AS132" i="19"/>
  <c r="AC132" i="19"/>
  <c r="AN132" i="19"/>
  <c r="X132" i="19"/>
  <c r="H132" i="19"/>
  <c r="AQ132" i="19"/>
  <c r="AA132" i="19"/>
  <c r="K132" i="19"/>
  <c r="AT132" i="19"/>
  <c r="AD132" i="19"/>
  <c r="N132" i="19"/>
  <c r="AO132" i="19"/>
  <c r="AK132" i="19"/>
  <c r="AW132" i="19"/>
  <c r="D132" i="19"/>
  <c r="W132" i="19"/>
  <c r="Z132" i="19"/>
  <c r="U132" i="19"/>
  <c r="C132" i="19"/>
  <c r="F132" i="19"/>
  <c r="AK133" i="19" l="1"/>
  <c r="U133" i="19"/>
  <c r="E133" i="19"/>
  <c r="AN133" i="19"/>
  <c r="X133" i="19"/>
  <c r="H133" i="19"/>
  <c r="AQ133" i="19"/>
  <c r="AA133" i="19"/>
  <c r="K133" i="19"/>
  <c r="V133" i="19"/>
  <c r="AH133" i="19"/>
  <c r="AT133" i="19"/>
  <c r="AS133" i="19"/>
  <c r="AC133" i="19"/>
  <c r="M133" i="19"/>
  <c r="AV133" i="19"/>
  <c r="AF133" i="19"/>
  <c r="P133" i="19"/>
  <c r="AY133" i="19"/>
  <c r="AI133" i="19"/>
  <c r="S133" i="19"/>
  <c r="C133" i="19"/>
  <c r="J133" i="19"/>
  <c r="B133" i="19"/>
  <c r="N133" i="19"/>
  <c r="AB133" i="19"/>
  <c r="O133" i="19"/>
  <c r="AP133" i="19"/>
  <c r="AW133" i="19"/>
  <c r="AG133" i="19"/>
  <c r="Q133" i="19"/>
  <c r="A134" i="19"/>
  <c r="AJ133" i="19"/>
  <c r="T133" i="19"/>
  <c r="D133" i="19"/>
  <c r="AM133" i="19"/>
  <c r="W133" i="19"/>
  <c r="G133" i="19"/>
  <c r="F133" i="19"/>
  <c r="R133" i="19"/>
  <c r="AD133" i="19"/>
  <c r="AO133" i="19"/>
  <c r="Y133" i="19"/>
  <c r="AR133" i="19"/>
  <c r="L133" i="19"/>
  <c r="AU133" i="19"/>
  <c r="AE133" i="19"/>
  <c r="AX133" i="19"/>
  <c r="Z133" i="19"/>
  <c r="I133" i="19"/>
  <c r="AL133" i="19"/>
  <c r="AL134" i="19" l="1"/>
  <c r="F134" i="19"/>
  <c r="Y134" i="19"/>
  <c r="AR134" i="19"/>
  <c r="L134" i="19"/>
  <c r="AU134" i="19"/>
  <c r="AX134" i="19"/>
  <c r="AH134" i="19"/>
  <c r="R134" i="19"/>
  <c r="B134" i="19"/>
  <c r="AK134" i="19"/>
  <c r="U134" i="19"/>
  <c r="E134" i="19"/>
  <c r="AN134" i="19"/>
  <c r="X134" i="19"/>
  <c r="H134" i="19"/>
  <c r="S134" i="19"/>
  <c r="AE134" i="19"/>
  <c r="AA134" i="19"/>
  <c r="AT134" i="19"/>
  <c r="AD134" i="19"/>
  <c r="N134" i="19"/>
  <c r="AW134" i="19"/>
  <c r="AG134" i="19"/>
  <c r="Q134" i="19"/>
  <c r="A135" i="19"/>
  <c r="AJ134" i="19"/>
  <c r="T134" i="19"/>
  <c r="D134" i="19"/>
  <c r="C134" i="19"/>
  <c r="O134" i="19"/>
  <c r="K134" i="19"/>
  <c r="AP134" i="19"/>
  <c r="Z134" i="19"/>
  <c r="J134" i="19"/>
  <c r="AS134" i="19"/>
  <c r="AC134" i="19"/>
  <c r="M134" i="19"/>
  <c r="AV134" i="19"/>
  <c r="AF134" i="19"/>
  <c r="P134" i="19"/>
  <c r="AY134" i="19"/>
  <c r="G134" i="19"/>
  <c r="W134" i="19"/>
  <c r="AM134" i="19"/>
  <c r="V134" i="19"/>
  <c r="AO134" i="19"/>
  <c r="I134" i="19"/>
  <c r="AB134" i="19"/>
  <c r="AI134" i="19"/>
  <c r="AQ134" i="19"/>
  <c r="AM135" i="19" l="1"/>
  <c r="W135" i="19"/>
  <c r="G135" i="19"/>
  <c r="AP135" i="19"/>
  <c r="Z135" i="19"/>
  <c r="J135" i="19"/>
  <c r="AS135" i="19"/>
  <c r="AC135" i="19"/>
  <c r="M135" i="19"/>
  <c r="AF135" i="19"/>
  <c r="AR135" i="19"/>
  <c r="AN135" i="19"/>
  <c r="AY135" i="19"/>
  <c r="AI135" i="19"/>
  <c r="S135" i="19"/>
  <c r="C135" i="19"/>
  <c r="AL135" i="19"/>
  <c r="V135" i="19"/>
  <c r="F135" i="19"/>
  <c r="AO135" i="19"/>
  <c r="Y135" i="19"/>
  <c r="I135" i="19"/>
  <c r="P135" i="19"/>
  <c r="AB135" i="19"/>
  <c r="X135" i="19"/>
  <c r="AU135" i="19"/>
  <c r="AE135" i="19"/>
  <c r="O135" i="19"/>
  <c r="AX135" i="19"/>
  <c r="AH135" i="19"/>
  <c r="R135" i="19"/>
  <c r="B135" i="19"/>
  <c r="AK135" i="19"/>
  <c r="U135" i="19"/>
  <c r="E135" i="19"/>
  <c r="A136" i="19"/>
  <c r="L135" i="19"/>
  <c r="H135" i="19"/>
  <c r="AQ135" i="19"/>
  <c r="AA135" i="19"/>
  <c r="K135" i="19"/>
  <c r="AT135" i="19"/>
  <c r="AD135" i="19"/>
  <c r="N135" i="19"/>
  <c r="AW135" i="19"/>
  <c r="AG135" i="19"/>
  <c r="Q135" i="19"/>
  <c r="AV135" i="19"/>
  <c r="D135" i="19"/>
  <c r="T135" i="19"/>
  <c r="AJ135" i="19"/>
  <c r="AV136" i="19" l="1"/>
  <c r="AF136" i="19"/>
  <c r="P136" i="19"/>
  <c r="AY136" i="19"/>
  <c r="AI136" i="19"/>
  <c r="S136" i="19"/>
  <c r="C136" i="19"/>
  <c r="AL136" i="19"/>
  <c r="V136" i="19"/>
  <c r="F136" i="19"/>
  <c r="M136" i="19"/>
  <c r="AW136" i="19"/>
  <c r="E136" i="19"/>
  <c r="AN136" i="19"/>
  <c r="H136" i="19"/>
  <c r="AA136" i="19"/>
  <c r="AT136" i="19"/>
  <c r="N136" i="19"/>
  <c r="Y136" i="19"/>
  <c r="A137" i="19"/>
  <c r="T136" i="19"/>
  <c r="AM136" i="19"/>
  <c r="G136" i="19"/>
  <c r="Z136" i="19"/>
  <c r="AC136" i="19"/>
  <c r="U136" i="19"/>
  <c r="AR136" i="19"/>
  <c r="AB136" i="19"/>
  <c r="L136" i="19"/>
  <c r="AU136" i="19"/>
  <c r="AE136" i="19"/>
  <c r="O136" i="19"/>
  <c r="AX136" i="19"/>
  <c r="AH136" i="19"/>
  <c r="R136" i="19"/>
  <c r="B136" i="19"/>
  <c r="AO136" i="19"/>
  <c r="Q136" i="19"/>
  <c r="AG136" i="19"/>
  <c r="X136" i="19"/>
  <c r="AQ136" i="19"/>
  <c r="K136" i="19"/>
  <c r="AD136" i="19"/>
  <c r="AS136" i="19"/>
  <c r="AK136" i="19"/>
  <c r="AJ136" i="19"/>
  <c r="D136" i="19"/>
  <c r="W136" i="19"/>
  <c r="AP136" i="19"/>
  <c r="J136" i="19"/>
  <c r="I136" i="19"/>
  <c r="AK137" i="19" l="1"/>
  <c r="U137" i="19"/>
  <c r="E137" i="19"/>
  <c r="AN137" i="19"/>
  <c r="X137" i="19"/>
  <c r="H137" i="19"/>
  <c r="AQ137" i="19"/>
  <c r="AA137" i="19"/>
  <c r="K137" i="19"/>
  <c r="Z137" i="19"/>
  <c r="V137" i="19"/>
  <c r="AH137" i="19"/>
  <c r="AW137" i="19"/>
  <c r="AG137" i="19"/>
  <c r="Q137" i="19"/>
  <c r="AJ137" i="19"/>
  <c r="T137" i="19"/>
  <c r="AM137" i="19"/>
  <c r="G137" i="19"/>
  <c r="F137" i="19"/>
  <c r="AC137" i="19"/>
  <c r="AV137" i="19"/>
  <c r="P137" i="19"/>
  <c r="AI137" i="19"/>
  <c r="C137" i="19"/>
  <c r="AT137" i="19"/>
  <c r="AO137" i="19"/>
  <c r="Y137" i="19"/>
  <c r="I137" i="19"/>
  <c r="AR137" i="19"/>
  <c r="AB137" i="19"/>
  <c r="L137" i="19"/>
  <c r="AU137" i="19"/>
  <c r="AE137" i="19"/>
  <c r="O137" i="19"/>
  <c r="AP137" i="19"/>
  <c r="AL137" i="19"/>
  <c r="AX137" i="19"/>
  <c r="AD137" i="19"/>
  <c r="A138" i="19"/>
  <c r="D137" i="19"/>
  <c r="W137" i="19"/>
  <c r="J137" i="19"/>
  <c r="R137" i="19"/>
  <c r="AS137" i="19"/>
  <c r="M137" i="19"/>
  <c r="AF137" i="19"/>
  <c r="AY137" i="19"/>
  <c r="S137" i="19"/>
  <c r="N137" i="19"/>
  <c r="B137" i="19"/>
  <c r="AL138" i="19" l="1"/>
  <c r="V138" i="19"/>
  <c r="F138" i="19"/>
  <c r="AO138" i="19"/>
  <c r="Y138" i="19"/>
  <c r="I138" i="19"/>
  <c r="AR138" i="19"/>
  <c r="AB138" i="19"/>
  <c r="L138" i="19"/>
  <c r="W138" i="19"/>
  <c r="AI138" i="19"/>
  <c r="AU138" i="19"/>
  <c r="AX138" i="19"/>
  <c r="AH138" i="19"/>
  <c r="R138" i="19"/>
  <c r="B138" i="19"/>
  <c r="AK138" i="19"/>
  <c r="U138" i="19"/>
  <c r="E138" i="19"/>
  <c r="AN138" i="19"/>
  <c r="X138" i="19"/>
  <c r="H138" i="19"/>
  <c r="G138" i="19"/>
  <c r="S138" i="19"/>
  <c r="AE138" i="19"/>
  <c r="AP138" i="19"/>
  <c r="Z138" i="19"/>
  <c r="J138" i="19"/>
  <c r="AS138" i="19"/>
  <c r="AC138" i="19"/>
  <c r="M138" i="19"/>
  <c r="AV138" i="19"/>
  <c r="AF138" i="19"/>
  <c r="P138" i="19"/>
  <c r="AM138" i="19"/>
  <c r="AY138" i="19"/>
  <c r="AQ138" i="19"/>
  <c r="AA138" i="19"/>
  <c r="AT138" i="19"/>
  <c r="AD138" i="19"/>
  <c r="N138" i="19"/>
  <c r="AW138" i="19"/>
  <c r="AG138" i="19"/>
  <c r="Q138" i="19"/>
  <c r="A139" i="19"/>
  <c r="AJ138" i="19"/>
  <c r="T138" i="19"/>
  <c r="D138" i="19"/>
  <c r="K138" i="19"/>
  <c r="C138" i="19"/>
  <c r="O138" i="19"/>
  <c r="AM139" i="19" l="1"/>
  <c r="W139" i="19"/>
  <c r="G139" i="19"/>
  <c r="AP139" i="19"/>
  <c r="Z139" i="19"/>
  <c r="J139" i="19"/>
  <c r="AS139" i="19"/>
  <c r="AC139" i="19"/>
  <c r="M139" i="19"/>
  <c r="AJ139" i="19"/>
  <c r="AV139" i="19"/>
  <c r="AR139" i="19"/>
  <c r="AE139" i="19"/>
  <c r="AX139" i="19"/>
  <c r="R139" i="19"/>
  <c r="AK139" i="19"/>
  <c r="E139" i="19"/>
  <c r="P139" i="19"/>
  <c r="AQ139" i="19"/>
  <c r="AA139" i="19"/>
  <c r="K139" i="19"/>
  <c r="AT139" i="19"/>
  <c r="AW139" i="19"/>
  <c r="AG139" i="19"/>
  <c r="Q139" i="19"/>
  <c r="A140" i="19"/>
  <c r="H139" i="19"/>
  <c r="AY139" i="19"/>
  <c r="AI139" i="19"/>
  <c r="S139" i="19"/>
  <c r="C139" i="19"/>
  <c r="AL139" i="19"/>
  <c r="V139" i="19"/>
  <c r="F139" i="19"/>
  <c r="AO139" i="19"/>
  <c r="Y139" i="19"/>
  <c r="I139" i="19"/>
  <c r="T139" i="19"/>
  <c r="AF139" i="19"/>
  <c r="AB139" i="19"/>
  <c r="AU139" i="19"/>
  <c r="O139" i="19"/>
  <c r="AH139" i="19"/>
  <c r="B139" i="19"/>
  <c r="U139" i="19"/>
  <c r="D139" i="19"/>
  <c r="L139" i="19"/>
  <c r="N139" i="19"/>
  <c r="AN139" i="19"/>
  <c r="AD139" i="19"/>
  <c r="X139" i="19"/>
  <c r="A141" i="19" l="1"/>
  <c r="AJ140" i="19"/>
  <c r="T140" i="19"/>
  <c r="D140" i="19"/>
  <c r="AM140" i="19"/>
  <c r="W140" i="19"/>
  <c r="G140" i="19"/>
  <c r="Z140" i="19"/>
  <c r="AG140" i="19"/>
  <c r="Y140" i="19"/>
  <c r="AV140" i="19"/>
  <c r="AF140" i="19"/>
  <c r="P140" i="19"/>
  <c r="AY140" i="19"/>
  <c r="AI140" i="19"/>
  <c r="S140" i="19"/>
  <c r="C140" i="19"/>
  <c r="AL140" i="19"/>
  <c r="V140" i="19"/>
  <c r="F140" i="19"/>
  <c r="Q140" i="19"/>
  <c r="M140" i="19"/>
  <c r="I140" i="19"/>
  <c r="AR140" i="19"/>
  <c r="AB140" i="19"/>
  <c r="L140" i="19"/>
  <c r="AU140" i="19"/>
  <c r="AE140" i="19"/>
  <c r="O140" i="19"/>
  <c r="AX140" i="19"/>
  <c r="AH140" i="19"/>
  <c r="R140" i="19"/>
  <c r="B140" i="19"/>
  <c r="AK140" i="19"/>
  <c r="U140" i="19"/>
  <c r="E140" i="19"/>
  <c r="AN140" i="19"/>
  <c r="X140" i="19"/>
  <c r="H140" i="19"/>
  <c r="AQ140" i="19"/>
  <c r="AA140" i="19"/>
  <c r="K140" i="19"/>
  <c r="AT140" i="19"/>
  <c r="AD140" i="19"/>
  <c r="N140" i="19"/>
  <c r="AW140" i="19"/>
  <c r="AS140" i="19"/>
  <c r="AO140" i="19"/>
  <c r="AP140" i="19"/>
  <c r="J140" i="19"/>
  <c r="AC140" i="19"/>
  <c r="AK141" i="19" l="1"/>
  <c r="U141" i="19"/>
  <c r="E141" i="19"/>
  <c r="AN141" i="19"/>
  <c r="X141" i="19"/>
  <c r="H141" i="19"/>
  <c r="AQ141" i="19"/>
  <c r="AA141" i="19"/>
  <c r="K141" i="19"/>
  <c r="AD141" i="19"/>
  <c r="Z141" i="19"/>
  <c r="AL141" i="19"/>
  <c r="AW141" i="19"/>
  <c r="AG141" i="19"/>
  <c r="Q141" i="19"/>
  <c r="A142" i="19"/>
  <c r="AJ141" i="19"/>
  <c r="T141" i="19"/>
  <c r="D141" i="19"/>
  <c r="AM141" i="19"/>
  <c r="W141" i="19"/>
  <c r="G141" i="19"/>
  <c r="N141" i="19"/>
  <c r="J141" i="19"/>
  <c r="V141" i="19"/>
  <c r="AS141" i="19"/>
  <c r="AC141" i="19"/>
  <c r="M141" i="19"/>
  <c r="AV141" i="19"/>
  <c r="AF141" i="19"/>
  <c r="P141" i="19"/>
  <c r="AY141" i="19"/>
  <c r="AI141" i="19"/>
  <c r="S141" i="19"/>
  <c r="C141" i="19"/>
  <c r="AH141" i="19"/>
  <c r="AX141" i="19"/>
  <c r="F141" i="19"/>
  <c r="AO141" i="19"/>
  <c r="Y141" i="19"/>
  <c r="I141" i="19"/>
  <c r="AR141" i="19"/>
  <c r="AB141" i="19"/>
  <c r="L141" i="19"/>
  <c r="AU141" i="19"/>
  <c r="AE141" i="19"/>
  <c r="O141" i="19"/>
  <c r="AT141" i="19"/>
  <c r="AP141" i="19"/>
  <c r="B141" i="19"/>
  <c r="R141" i="19"/>
  <c r="AH142" i="19" l="1"/>
  <c r="B142" i="19"/>
  <c r="U142" i="19"/>
  <c r="AN142" i="19"/>
  <c r="H142" i="19"/>
  <c r="G142" i="19"/>
  <c r="AT142" i="19"/>
  <c r="N142" i="19"/>
  <c r="AG142" i="19"/>
  <c r="A143" i="19"/>
  <c r="T142" i="19"/>
  <c r="AE142" i="19"/>
  <c r="AU142" i="19"/>
  <c r="AX142" i="19"/>
  <c r="R142" i="19"/>
  <c r="AK142" i="19"/>
  <c r="E142" i="19"/>
  <c r="X142" i="19"/>
  <c r="K142" i="19"/>
  <c r="C142" i="19"/>
  <c r="AD142" i="19"/>
  <c r="AW142" i="19"/>
  <c r="Q142" i="19"/>
  <c r="AJ142" i="19"/>
  <c r="D142" i="19"/>
  <c r="AY142" i="19"/>
  <c r="AP142" i="19"/>
  <c r="Z142" i="19"/>
  <c r="J142" i="19"/>
  <c r="AS142" i="19"/>
  <c r="AC142" i="19"/>
  <c r="M142" i="19"/>
  <c r="AV142" i="19"/>
  <c r="AF142" i="19"/>
  <c r="P142" i="19"/>
  <c r="AQ142" i="19"/>
  <c r="AM142" i="19"/>
  <c r="AI142" i="19"/>
  <c r="O142" i="19"/>
  <c r="AL142" i="19"/>
  <c r="V142" i="19"/>
  <c r="F142" i="19"/>
  <c r="AO142" i="19"/>
  <c r="Y142" i="19"/>
  <c r="I142" i="19"/>
  <c r="AR142" i="19"/>
  <c r="AB142" i="19"/>
  <c r="L142" i="19"/>
  <c r="AA142" i="19"/>
  <c r="W142" i="19"/>
  <c r="S142" i="19"/>
  <c r="AM143" i="19" l="1"/>
  <c r="W143" i="19"/>
  <c r="G143" i="19"/>
  <c r="AP143" i="19"/>
  <c r="Z143" i="19"/>
  <c r="J143" i="19"/>
  <c r="AS143" i="19"/>
  <c r="AC143" i="19"/>
  <c r="M143" i="19"/>
  <c r="X143" i="19"/>
  <c r="AJ143" i="19"/>
  <c r="AV143" i="19"/>
  <c r="AY143" i="19"/>
  <c r="AI143" i="19"/>
  <c r="S143" i="19"/>
  <c r="C143" i="19"/>
  <c r="AL143" i="19"/>
  <c r="V143" i="19"/>
  <c r="F143" i="19"/>
  <c r="AO143" i="19"/>
  <c r="Y143" i="19"/>
  <c r="I143" i="19"/>
  <c r="H143" i="19"/>
  <c r="T143" i="19"/>
  <c r="AF143" i="19"/>
  <c r="AU143" i="19"/>
  <c r="AE143" i="19"/>
  <c r="O143" i="19"/>
  <c r="AX143" i="19"/>
  <c r="AH143" i="19"/>
  <c r="R143" i="19"/>
  <c r="B143" i="19"/>
  <c r="AK143" i="19"/>
  <c r="U143" i="19"/>
  <c r="E143" i="19"/>
  <c r="AB143" i="19"/>
  <c r="D143" i="19"/>
  <c r="P143" i="19"/>
  <c r="AQ143" i="19"/>
  <c r="AA143" i="19"/>
  <c r="K143" i="19"/>
  <c r="AT143" i="19"/>
  <c r="AD143" i="19"/>
  <c r="N143" i="19"/>
  <c r="AW143" i="19"/>
  <c r="AG143" i="19"/>
  <c r="Q143" i="19"/>
  <c r="AN143" i="19"/>
  <c r="A144" i="19"/>
  <c r="L143" i="19"/>
  <c r="AR143" i="19"/>
  <c r="AN144" i="19" l="1"/>
  <c r="X144" i="19"/>
  <c r="H144" i="19"/>
  <c r="AQ144" i="19"/>
  <c r="AA144" i="19"/>
  <c r="K144" i="19"/>
  <c r="AT144" i="19"/>
  <c r="AD144" i="19"/>
  <c r="N144" i="19"/>
  <c r="AK144" i="19"/>
  <c r="AW144" i="19"/>
  <c r="AS144" i="19"/>
  <c r="AV144" i="19"/>
  <c r="AF144" i="19"/>
  <c r="P144" i="19"/>
  <c r="AY144" i="19"/>
  <c r="AI144" i="19"/>
  <c r="S144" i="19"/>
  <c r="C144" i="19"/>
  <c r="AL144" i="19"/>
  <c r="V144" i="19"/>
  <c r="F144" i="19"/>
  <c r="E144" i="19"/>
  <c r="Q144" i="19"/>
  <c r="M144" i="19"/>
  <c r="A145" i="19"/>
  <c r="AJ144" i="19"/>
  <c r="T144" i="19"/>
  <c r="D144" i="19"/>
  <c r="AM144" i="19"/>
  <c r="W144" i="19"/>
  <c r="G144" i="19"/>
  <c r="AP144" i="19"/>
  <c r="Z144" i="19"/>
  <c r="J144" i="19"/>
  <c r="U144" i="19"/>
  <c r="AG144" i="19"/>
  <c r="AC144" i="19"/>
  <c r="AR144" i="19"/>
  <c r="AB144" i="19"/>
  <c r="L144" i="19"/>
  <c r="AU144" i="19"/>
  <c r="AE144" i="19"/>
  <c r="O144" i="19"/>
  <c r="AX144" i="19"/>
  <c r="AH144" i="19"/>
  <c r="R144" i="19"/>
  <c r="B144" i="19"/>
  <c r="Y144" i="19"/>
  <c r="I144" i="19"/>
  <c r="AO144" i="19"/>
  <c r="AK145" i="19" l="1"/>
  <c r="U145" i="19"/>
  <c r="E145" i="19"/>
  <c r="AN145" i="19"/>
  <c r="X145" i="19"/>
  <c r="H145" i="19"/>
  <c r="AQ145" i="19"/>
  <c r="AA145" i="19"/>
  <c r="K145" i="19"/>
  <c r="AH145" i="19"/>
  <c r="AT145" i="19"/>
  <c r="AP145" i="19"/>
  <c r="AW145" i="19"/>
  <c r="AG145" i="19"/>
  <c r="Q145" i="19"/>
  <c r="A146" i="19"/>
  <c r="AJ145" i="19"/>
  <c r="T145" i="19"/>
  <c r="D145" i="19"/>
  <c r="AM145" i="19"/>
  <c r="W145" i="19"/>
  <c r="G145" i="19"/>
  <c r="R145" i="19"/>
  <c r="AD145" i="19"/>
  <c r="Z145" i="19"/>
  <c r="AE145" i="19"/>
  <c r="V145" i="19"/>
  <c r="AC145" i="19"/>
  <c r="AV145" i="19"/>
  <c r="P145" i="19"/>
  <c r="AI145" i="19"/>
  <c r="C145" i="19"/>
  <c r="N145" i="19"/>
  <c r="AS145" i="19"/>
  <c r="M145" i="19"/>
  <c r="AF145" i="19"/>
  <c r="AY145" i="19"/>
  <c r="S145" i="19"/>
  <c r="B145" i="19"/>
  <c r="J145" i="19"/>
  <c r="AO145" i="19"/>
  <c r="Y145" i="19"/>
  <c r="AR145" i="19"/>
  <c r="AB145" i="19"/>
  <c r="L145" i="19"/>
  <c r="AU145" i="19"/>
  <c r="AX145" i="19"/>
  <c r="AL145" i="19"/>
  <c r="I145" i="19"/>
  <c r="O145" i="19"/>
  <c r="F145" i="19"/>
  <c r="AL146" i="19" l="1"/>
  <c r="V146" i="19"/>
  <c r="F146" i="19"/>
  <c r="AO146" i="19"/>
  <c r="Y146" i="19"/>
  <c r="I146" i="19"/>
  <c r="AR146" i="19"/>
  <c r="AB146" i="19"/>
  <c r="L146" i="19"/>
  <c r="AE146" i="19"/>
  <c r="AA146" i="19"/>
  <c r="AM146" i="19"/>
  <c r="AX146" i="19"/>
  <c r="AH146" i="19"/>
  <c r="R146" i="19"/>
  <c r="B146" i="19"/>
  <c r="AK146" i="19"/>
  <c r="U146" i="19"/>
  <c r="E146" i="19"/>
  <c r="AN146" i="19"/>
  <c r="X146" i="19"/>
  <c r="H146" i="19"/>
  <c r="O146" i="19"/>
  <c r="K146" i="19"/>
  <c r="W146" i="19"/>
  <c r="AT146" i="19"/>
  <c r="AD146" i="19"/>
  <c r="N146" i="19"/>
  <c r="AW146" i="19"/>
  <c r="AG146" i="19"/>
  <c r="Q146" i="19"/>
  <c r="A147" i="19"/>
  <c r="AJ146" i="19"/>
  <c r="T146" i="19"/>
  <c r="D146" i="19"/>
  <c r="S146" i="19"/>
  <c r="AI146" i="19"/>
  <c r="G146" i="19"/>
  <c r="AP146" i="19"/>
  <c r="Z146" i="19"/>
  <c r="J146" i="19"/>
  <c r="AS146" i="19"/>
  <c r="AC146" i="19"/>
  <c r="M146" i="19"/>
  <c r="AV146" i="19"/>
  <c r="AF146" i="19"/>
  <c r="P146" i="19"/>
  <c r="AU146" i="19"/>
  <c r="AQ146" i="19"/>
  <c r="C146" i="19"/>
  <c r="AY146" i="19"/>
  <c r="AQ147" i="19" l="1"/>
  <c r="AA147" i="19"/>
  <c r="K147" i="19"/>
  <c r="AT147" i="19"/>
  <c r="AD147" i="19"/>
  <c r="N147" i="19"/>
  <c r="AW147" i="19"/>
  <c r="AG147" i="19"/>
  <c r="Q147" i="19"/>
  <c r="AR147" i="19"/>
  <c r="AN147" i="19"/>
  <c r="A148" i="19"/>
  <c r="AV147" i="19"/>
  <c r="AM147" i="19"/>
  <c r="W147" i="19"/>
  <c r="G147" i="19"/>
  <c r="AP147" i="19"/>
  <c r="Z147" i="19"/>
  <c r="J147" i="19"/>
  <c r="AS147" i="19"/>
  <c r="AC147" i="19"/>
  <c r="M147" i="19"/>
  <c r="AB147" i="19"/>
  <c r="X147" i="19"/>
  <c r="AJ147" i="19"/>
  <c r="AY147" i="19"/>
  <c r="AI147" i="19"/>
  <c r="S147" i="19"/>
  <c r="C147" i="19"/>
  <c r="AL147" i="19"/>
  <c r="V147" i="19"/>
  <c r="F147" i="19"/>
  <c r="AO147" i="19"/>
  <c r="Y147" i="19"/>
  <c r="I147" i="19"/>
  <c r="L147" i="19"/>
  <c r="H147" i="19"/>
  <c r="T147" i="19"/>
  <c r="AU147" i="19"/>
  <c r="AE147" i="19"/>
  <c r="O147" i="19"/>
  <c r="AX147" i="19"/>
  <c r="AH147" i="19"/>
  <c r="R147" i="19"/>
  <c r="B147" i="19"/>
  <c r="AK147" i="19"/>
  <c r="U147" i="19"/>
  <c r="E147" i="19"/>
  <c r="P147" i="19"/>
  <c r="AF147" i="19"/>
  <c r="D147" i="19"/>
  <c r="A149" i="19" l="1"/>
  <c r="AJ148" i="19"/>
  <c r="T148" i="19"/>
  <c r="D148" i="19"/>
  <c r="AM148" i="19"/>
  <c r="W148" i="19"/>
  <c r="G148" i="19"/>
  <c r="AP148" i="19"/>
  <c r="Z148" i="19"/>
  <c r="J148" i="19"/>
  <c r="Y148" i="19"/>
  <c r="U148" i="19"/>
  <c r="AG148" i="19"/>
  <c r="AV148" i="19"/>
  <c r="AF148" i="19"/>
  <c r="P148" i="19"/>
  <c r="AY148" i="19"/>
  <c r="AI148" i="19"/>
  <c r="S148" i="19"/>
  <c r="C148" i="19"/>
  <c r="AL148" i="19"/>
  <c r="V148" i="19"/>
  <c r="F148" i="19"/>
  <c r="I148" i="19"/>
  <c r="E148" i="19"/>
  <c r="Q148" i="19"/>
  <c r="AD148" i="19"/>
  <c r="AO148" i="19"/>
  <c r="AW148" i="19"/>
  <c r="AR148" i="19"/>
  <c r="AB148" i="19"/>
  <c r="L148" i="19"/>
  <c r="AU148" i="19"/>
  <c r="AE148" i="19"/>
  <c r="O148" i="19"/>
  <c r="AX148" i="19"/>
  <c r="AH148" i="19"/>
  <c r="R148" i="19"/>
  <c r="B148" i="19"/>
  <c r="M148" i="19"/>
  <c r="AC148" i="19"/>
  <c r="AS148" i="19"/>
  <c r="AN148" i="19"/>
  <c r="X148" i="19"/>
  <c r="H148" i="19"/>
  <c r="AQ148" i="19"/>
  <c r="AA148" i="19"/>
  <c r="K148" i="19"/>
  <c r="AT148" i="19"/>
  <c r="N148" i="19"/>
  <c r="AK148" i="19"/>
  <c r="AS149" i="19" l="1"/>
  <c r="M149" i="19"/>
  <c r="P149" i="19"/>
  <c r="AI149" i="19"/>
  <c r="C149" i="19"/>
  <c r="B149" i="19"/>
  <c r="AW149" i="19"/>
  <c r="AG149" i="19"/>
  <c r="Q149" i="19"/>
  <c r="A150" i="19"/>
  <c r="AJ149" i="19"/>
  <c r="T149" i="19"/>
  <c r="D149" i="19"/>
  <c r="AM149" i="19"/>
  <c r="W149" i="19"/>
  <c r="G149" i="19"/>
  <c r="F149" i="19"/>
  <c r="R149" i="19"/>
  <c r="AD149" i="19"/>
  <c r="AC149" i="19"/>
  <c r="AV149" i="19"/>
  <c r="AF149" i="19"/>
  <c r="AY149" i="19"/>
  <c r="S149" i="19"/>
  <c r="J149" i="19"/>
  <c r="N149" i="19"/>
  <c r="AO149" i="19"/>
  <c r="Y149" i="19"/>
  <c r="I149" i="19"/>
  <c r="AR149" i="19"/>
  <c r="AB149" i="19"/>
  <c r="L149" i="19"/>
  <c r="AU149" i="19"/>
  <c r="AE149" i="19"/>
  <c r="O149" i="19"/>
  <c r="AL149" i="19"/>
  <c r="AX149" i="19"/>
  <c r="AP149" i="19"/>
  <c r="Z149" i="19"/>
  <c r="AK149" i="19"/>
  <c r="U149" i="19"/>
  <c r="E149" i="19"/>
  <c r="AN149" i="19"/>
  <c r="X149" i="19"/>
  <c r="H149" i="19"/>
  <c r="AQ149" i="19"/>
  <c r="AA149" i="19"/>
  <c r="K149" i="19"/>
  <c r="V149" i="19"/>
  <c r="AH149" i="19"/>
  <c r="AT149" i="19"/>
  <c r="AX150" i="19" l="1"/>
  <c r="AH150" i="19"/>
  <c r="R150" i="19"/>
  <c r="B150" i="19"/>
  <c r="AK150" i="19"/>
  <c r="U150" i="19"/>
  <c r="E150" i="19"/>
  <c r="AN150" i="19"/>
  <c r="X150" i="19"/>
  <c r="H150" i="19"/>
  <c r="S150" i="19"/>
  <c r="AE150" i="19"/>
  <c r="AA150" i="19"/>
  <c r="AT150" i="19"/>
  <c r="AD150" i="19"/>
  <c r="N150" i="19"/>
  <c r="AW150" i="19"/>
  <c r="AG150" i="19"/>
  <c r="Q150" i="19"/>
  <c r="A151" i="19"/>
  <c r="AJ150" i="19"/>
  <c r="T150" i="19"/>
  <c r="D150" i="19"/>
  <c r="C150" i="19"/>
  <c r="O150" i="19"/>
  <c r="K150" i="19"/>
  <c r="AP150" i="19"/>
  <c r="Z150" i="19"/>
  <c r="J150" i="19"/>
  <c r="AS150" i="19"/>
  <c r="AC150" i="19"/>
  <c r="M150" i="19"/>
  <c r="AV150" i="19"/>
  <c r="AF150" i="19"/>
  <c r="P150" i="19"/>
  <c r="AY150" i="19"/>
  <c r="G150" i="19"/>
  <c r="AM150" i="19"/>
  <c r="W150" i="19"/>
  <c r="AL150" i="19"/>
  <c r="V150" i="19"/>
  <c r="F150" i="19"/>
  <c r="AO150" i="19"/>
  <c r="Y150" i="19"/>
  <c r="I150" i="19"/>
  <c r="AR150" i="19"/>
  <c r="AB150" i="19"/>
  <c r="L150" i="19"/>
  <c r="AI150" i="19"/>
  <c r="AU150" i="19"/>
  <c r="AQ150" i="19"/>
  <c r="AY151" i="19" l="1"/>
  <c r="AI151" i="19"/>
  <c r="S151" i="19"/>
  <c r="C151" i="19"/>
  <c r="AL151" i="19"/>
  <c r="V151" i="19"/>
  <c r="F151" i="19"/>
  <c r="AO151" i="19"/>
  <c r="Y151" i="19"/>
  <c r="I151" i="19"/>
  <c r="P151" i="19"/>
  <c r="L151" i="19"/>
  <c r="H151" i="19"/>
  <c r="AU151" i="19"/>
  <c r="AE151" i="19"/>
  <c r="O151" i="19"/>
  <c r="AX151" i="19"/>
  <c r="AH151" i="19"/>
  <c r="R151" i="19"/>
  <c r="B151" i="19"/>
  <c r="AK151" i="19"/>
  <c r="U151" i="19"/>
  <c r="E151" i="19"/>
  <c r="D151" i="19"/>
  <c r="AJ151" i="19"/>
  <c r="A152" i="19"/>
  <c r="AQ151" i="19"/>
  <c r="AA151" i="19"/>
  <c r="K151" i="19"/>
  <c r="AT151" i="19"/>
  <c r="AD151" i="19"/>
  <c r="N151" i="19"/>
  <c r="AW151" i="19"/>
  <c r="AG151" i="19"/>
  <c r="Q151" i="19"/>
  <c r="AV151" i="19"/>
  <c r="AR151" i="19"/>
  <c r="AN151" i="19"/>
  <c r="T151" i="19"/>
  <c r="AM151" i="19"/>
  <c r="W151" i="19"/>
  <c r="G151" i="19"/>
  <c r="AP151" i="19"/>
  <c r="Z151" i="19"/>
  <c r="J151" i="19"/>
  <c r="AS151" i="19"/>
  <c r="AC151" i="19"/>
  <c r="M151" i="19"/>
  <c r="AF151" i="19"/>
  <c r="AB151" i="19"/>
  <c r="X151" i="19"/>
  <c r="AV152" i="19" l="1"/>
  <c r="P152" i="19"/>
  <c r="S152" i="19"/>
  <c r="AL152" i="19"/>
  <c r="F152" i="19"/>
  <c r="E152" i="19"/>
  <c r="AR152" i="19"/>
  <c r="AB152" i="19"/>
  <c r="L152" i="19"/>
  <c r="AU152" i="19"/>
  <c r="AE152" i="19"/>
  <c r="O152" i="19"/>
  <c r="AX152" i="19"/>
  <c r="AH152" i="19"/>
  <c r="R152" i="19"/>
  <c r="B152" i="19"/>
  <c r="Q152" i="19"/>
  <c r="AG152" i="19"/>
  <c r="AW152" i="19"/>
  <c r="AN152" i="19"/>
  <c r="X152" i="19"/>
  <c r="H152" i="19"/>
  <c r="AQ152" i="19"/>
  <c r="AA152" i="19"/>
  <c r="K152" i="19"/>
  <c r="AT152" i="19"/>
  <c r="AD152" i="19"/>
  <c r="N152" i="19"/>
  <c r="AS152" i="19"/>
  <c r="AO152" i="19"/>
  <c r="AK152" i="19"/>
  <c r="A153" i="19"/>
  <c r="AJ152" i="19"/>
  <c r="T152" i="19"/>
  <c r="D152" i="19"/>
  <c r="AM152" i="19"/>
  <c r="W152" i="19"/>
  <c r="G152" i="19"/>
  <c r="AP152" i="19"/>
  <c r="Z152" i="19"/>
  <c r="J152" i="19"/>
  <c r="AC152" i="19"/>
  <c r="Y152" i="19"/>
  <c r="U152" i="19"/>
  <c r="AF152" i="19"/>
  <c r="AY152" i="19"/>
  <c r="AI152" i="19"/>
  <c r="C152" i="19"/>
  <c r="V152" i="19"/>
  <c r="M152" i="19"/>
  <c r="I152" i="19"/>
  <c r="AK153" i="19" l="1"/>
  <c r="U153" i="19"/>
  <c r="E153" i="19"/>
  <c r="AN153" i="19"/>
  <c r="X153" i="19"/>
  <c r="H153" i="19"/>
  <c r="AQ153" i="19"/>
  <c r="AA153" i="19"/>
  <c r="K153" i="19"/>
  <c r="Z153" i="19"/>
  <c r="V153" i="19"/>
  <c r="AH153" i="19"/>
  <c r="AO153" i="19"/>
  <c r="I153" i="19"/>
  <c r="AB153" i="19"/>
  <c r="AU153" i="19"/>
  <c r="O153" i="19"/>
  <c r="AL153" i="19"/>
  <c r="AT153" i="19"/>
  <c r="AW153" i="19"/>
  <c r="AG153" i="19"/>
  <c r="Q153" i="19"/>
  <c r="A154" i="19"/>
  <c r="AJ153" i="19"/>
  <c r="T153" i="19"/>
  <c r="D153" i="19"/>
  <c r="AM153" i="19"/>
  <c r="W153" i="19"/>
  <c r="G153" i="19"/>
  <c r="J153" i="19"/>
  <c r="F153" i="19"/>
  <c r="R153" i="19"/>
  <c r="AS153" i="19"/>
  <c r="AC153" i="19"/>
  <c r="M153" i="19"/>
  <c r="AV153" i="19"/>
  <c r="AF153" i="19"/>
  <c r="P153" i="19"/>
  <c r="AY153" i="19"/>
  <c r="AI153" i="19"/>
  <c r="S153" i="19"/>
  <c r="C153" i="19"/>
  <c r="AD153" i="19"/>
  <c r="N153" i="19"/>
  <c r="B153" i="19"/>
  <c r="Y153" i="19"/>
  <c r="AR153" i="19"/>
  <c r="L153" i="19"/>
  <c r="AE153" i="19"/>
  <c r="AP153" i="19"/>
  <c r="AX153" i="19"/>
  <c r="AL154" i="19" l="1"/>
  <c r="V154" i="19"/>
  <c r="F154" i="19"/>
  <c r="AO154" i="19"/>
  <c r="Y154" i="19"/>
  <c r="I154" i="19"/>
  <c r="AR154" i="19"/>
  <c r="AB154" i="19"/>
  <c r="L154" i="19"/>
  <c r="W154" i="19"/>
  <c r="AI154" i="19"/>
  <c r="AU154" i="19"/>
  <c r="AX154" i="19"/>
  <c r="AH154" i="19"/>
  <c r="R154" i="19"/>
  <c r="B154" i="19"/>
  <c r="AK154" i="19"/>
  <c r="U154" i="19"/>
  <c r="E154" i="19"/>
  <c r="AN154" i="19"/>
  <c r="X154" i="19"/>
  <c r="H154" i="19"/>
  <c r="G154" i="19"/>
  <c r="S154" i="19"/>
  <c r="AE154" i="19"/>
  <c r="AT154" i="19"/>
  <c r="AD154" i="19"/>
  <c r="N154" i="19"/>
  <c r="AW154" i="19"/>
  <c r="AG154" i="19"/>
  <c r="Q154" i="19"/>
  <c r="A155" i="19"/>
  <c r="AJ154" i="19"/>
  <c r="T154" i="19"/>
  <c r="D154" i="19"/>
  <c r="K154" i="19"/>
  <c r="C154" i="19"/>
  <c r="O154" i="19"/>
  <c r="AP154" i="19"/>
  <c r="Z154" i="19"/>
  <c r="J154" i="19"/>
  <c r="AS154" i="19"/>
  <c r="AC154" i="19"/>
  <c r="M154" i="19"/>
  <c r="AV154" i="19"/>
  <c r="AF154" i="19"/>
  <c r="P154" i="19"/>
  <c r="AM154" i="19"/>
  <c r="AY154" i="19"/>
  <c r="AA154" i="19"/>
  <c r="AQ154" i="19"/>
  <c r="AQ155" i="19" l="1"/>
  <c r="AA155" i="19"/>
  <c r="K155" i="19"/>
  <c r="AT155" i="19"/>
  <c r="AD155" i="19"/>
  <c r="N155" i="19"/>
  <c r="AW155" i="19"/>
  <c r="AG155" i="19"/>
  <c r="Q155" i="19"/>
  <c r="A156" i="19"/>
  <c r="X155" i="19"/>
  <c r="H155" i="19"/>
  <c r="AN155" i="19"/>
  <c r="AY155" i="19"/>
  <c r="S155" i="19"/>
  <c r="AL155" i="19"/>
  <c r="F155" i="19"/>
  <c r="Y155" i="19"/>
  <c r="AF155" i="19"/>
  <c r="AM155" i="19"/>
  <c r="W155" i="19"/>
  <c r="G155" i="19"/>
  <c r="AP155" i="19"/>
  <c r="Z155" i="19"/>
  <c r="J155" i="19"/>
  <c r="AS155" i="19"/>
  <c r="AC155" i="19"/>
  <c r="M155" i="19"/>
  <c r="AJ155" i="19"/>
  <c r="AV155" i="19"/>
  <c r="AR155" i="19"/>
  <c r="AI155" i="19"/>
  <c r="C155" i="19"/>
  <c r="V155" i="19"/>
  <c r="AO155" i="19"/>
  <c r="I155" i="19"/>
  <c r="AB155" i="19"/>
  <c r="AU155" i="19"/>
  <c r="AE155" i="19"/>
  <c r="O155" i="19"/>
  <c r="AX155" i="19"/>
  <c r="AH155" i="19"/>
  <c r="R155" i="19"/>
  <c r="B155" i="19"/>
  <c r="AK155" i="19"/>
  <c r="U155" i="19"/>
  <c r="E155" i="19"/>
  <c r="D155" i="19"/>
  <c r="P155" i="19"/>
  <c r="L155" i="19"/>
  <c r="T155" i="19"/>
  <c r="AR156" i="19" l="1"/>
  <c r="AB156" i="19"/>
  <c r="L156" i="19"/>
  <c r="AU156" i="19"/>
  <c r="AE156" i="19"/>
  <c r="O156" i="19"/>
  <c r="AX156" i="19"/>
  <c r="AH156" i="19"/>
  <c r="R156" i="19"/>
  <c r="B156" i="19"/>
  <c r="U156" i="19"/>
  <c r="E156" i="19"/>
  <c r="AK156" i="19"/>
  <c r="AN156" i="19"/>
  <c r="X156" i="19"/>
  <c r="H156" i="19"/>
  <c r="AQ156" i="19"/>
  <c r="AA156" i="19"/>
  <c r="K156" i="19"/>
  <c r="AT156" i="19"/>
  <c r="AD156" i="19"/>
  <c r="N156" i="19"/>
  <c r="AW156" i="19"/>
  <c r="AS156" i="19"/>
  <c r="AO156" i="19"/>
  <c r="A157" i="19"/>
  <c r="AJ156" i="19"/>
  <c r="T156" i="19"/>
  <c r="D156" i="19"/>
  <c r="AM156" i="19"/>
  <c r="W156" i="19"/>
  <c r="G156" i="19"/>
  <c r="AP156" i="19"/>
  <c r="Z156" i="19"/>
  <c r="J156" i="19"/>
  <c r="AG156" i="19"/>
  <c r="AC156" i="19"/>
  <c r="Y156" i="19"/>
  <c r="AV156" i="19"/>
  <c r="AF156" i="19"/>
  <c r="P156" i="19"/>
  <c r="AY156" i="19"/>
  <c r="AI156" i="19"/>
  <c r="S156" i="19"/>
  <c r="C156" i="19"/>
  <c r="AL156" i="19"/>
  <c r="V156" i="19"/>
  <c r="F156" i="19"/>
  <c r="Q156" i="19"/>
  <c r="M156" i="19"/>
  <c r="I156" i="19"/>
  <c r="AS157" i="19" l="1"/>
  <c r="AC157" i="19"/>
  <c r="M157" i="19"/>
  <c r="AV157" i="19"/>
  <c r="AF157" i="19"/>
  <c r="P157" i="19"/>
  <c r="AY157" i="19"/>
  <c r="AI157" i="19"/>
  <c r="S157" i="19"/>
  <c r="C157" i="19"/>
  <c r="R157" i="19"/>
  <c r="AH157" i="19"/>
  <c r="F157" i="19"/>
  <c r="AO157" i="19"/>
  <c r="Y157" i="19"/>
  <c r="I157" i="19"/>
  <c r="AR157" i="19"/>
  <c r="AB157" i="19"/>
  <c r="L157" i="19"/>
  <c r="AU157" i="19"/>
  <c r="AE157" i="19"/>
  <c r="O157" i="19"/>
  <c r="AT157" i="19"/>
  <c r="AP157" i="19"/>
  <c r="B157" i="19"/>
  <c r="AX157" i="19"/>
  <c r="AW157" i="19"/>
  <c r="AG157" i="19"/>
  <c r="Q157" i="19"/>
  <c r="A158" i="19"/>
  <c r="AJ157" i="19"/>
  <c r="T157" i="19"/>
  <c r="D157" i="19"/>
  <c r="AM157" i="19"/>
  <c r="W157" i="19"/>
  <c r="G157" i="19"/>
  <c r="N157" i="19"/>
  <c r="J157" i="19"/>
  <c r="V157" i="19"/>
  <c r="AK157" i="19"/>
  <c r="U157" i="19"/>
  <c r="E157" i="19"/>
  <c r="AN157" i="19"/>
  <c r="X157" i="19"/>
  <c r="H157" i="19"/>
  <c r="AQ157" i="19"/>
  <c r="AA157" i="19"/>
  <c r="K157" i="19"/>
  <c r="AD157" i="19"/>
  <c r="Z157" i="19"/>
  <c r="AL157" i="19"/>
  <c r="AT158" i="19" l="1"/>
  <c r="AD158" i="19"/>
  <c r="N158" i="19"/>
  <c r="AW158" i="19"/>
  <c r="AG158" i="19"/>
  <c r="Q158" i="19"/>
  <c r="A159" i="19"/>
  <c r="AJ158" i="19"/>
  <c r="T158" i="19"/>
  <c r="D158" i="19"/>
  <c r="O158" i="19"/>
  <c r="AE158" i="19"/>
  <c r="C158" i="19"/>
  <c r="AL158" i="19"/>
  <c r="V158" i="19"/>
  <c r="F158" i="19"/>
  <c r="AO158" i="19"/>
  <c r="Y158" i="19"/>
  <c r="I158" i="19"/>
  <c r="AR158" i="19"/>
  <c r="AB158" i="19"/>
  <c r="L158" i="19"/>
  <c r="AA158" i="19"/>
  <c r="W158" i="19"/>
  <c r="AI158" i="19"/>
  <c r="AP158" i="19"/>
  <c r="Z158" i="19"/>
  <c r="J158" i="19"/>
  <c r="AS158" i="19"/>
  <c r="AC158" i="19"/>
  <c r="M158" i="19"/>
  <c r="AV158" i="19"/>
  <c r="AF158" i="19"/>
  <c r="P158" i="19"/>
  <c r="AQ158" i="19"/>
  <c r="AM158" i="19"/>
  <c r="AY158" i="19"/>
  <c r="AU158" i="19"/>
  <c r="AX158" i="19"/>
  <c r="AH158" i="19"/>
  <c r="R158" i="19"/>
  <c r="B158" i="19"/>
  <c r="AK158" i="19"/>
  <c r="U158" i="19"/>
  <c r="E158" i="19"/>
  <c r="AN158" i="19"/>
  <c r="X158" i="19"/>
  <c r="H158" i="19"/>
  <c r="K158" i="19"/>
  <c r="G158" i="19"/>
  <c r="S158" i="19"/>
  <c r="AT159" i="19" l="1"/>
  <c r="N159" i="19"/>
  <c r="AG159" i="19"/>
  <c r="A160" i="19"/>
  <c r="AB159" i="19"/>
  <c r="AQ159" i="19"/>
  <c r="AA159" i="19"/>
  <c r="K159" i="19"/>
  <c r="AD159" i="19"/>
  <c r="AW159" i="19"/>
  <c r="Q159" i="19"/>
  <c r="AN159" i="19"/>
  <c r="AR159" i="19"/>
  <c r="AY159" i="19"/>
  <c r="AI159" i="19"/>
  <c r="S159" i="19"/>
  <c r="C159" i="19"/>
  <c r="AL159" i="19"/>
  <c r="V159" i="19"/>
  <c r="F159" i="19"/>
  <c r="AO159" i="19"/>
  <c r="Y159" i="19"/>
  <c r="I159" i="19"/>
  <c r="H159" i="19"/>
  <c r="T159" i="19"/>
  <c r="AF159" i="19"/>
  <c r="AU159" i="19"/>
  <c r="AE159" i="19"/>
  <c r="O159" i="19"/>
  <c r="AX159" i="19"/>
  <c r="AH159" i="19"/>
  <c r="R159" i="19"/>
  <c r="B159" i="19"/>
  <c r="AK159" i="19"/>
  <c r="U159" i="19"/>
  <c r="E159" i="19"/>
  <c r="L159" i="19"/>
  <c r="D159" i="19"/>
  <c r="P159" i="19"/>
  <c r="AM159" i="19"/>
  <c r="W159" i="19"/>
  <c r="G159" i="19"/>
  <c r="AP159" i="19"/>
  <c r="Z159" i="19"/>
  <c r="J159" i="19"/>
  <c r="AS159" i="19"/>
  <c r="AC159" i="19"/>
  <c r="M159" i="19"/>
  <c r="X159" i="19"/>
  <c r="AJ159" i="19"/>
  <c r="AV159" i="19"/>
  <c r="AV160" i="19" l="1"/>
  <c r="AF160" i="19"/>
  <c r="P160" i="19"/>
  <c r="AY160" i="19"/>
  <c r="AI160" i="19"/>
  <c r="S160" i="19"/>
  <c r="C160" i="19"/>
  <c r="AL160" i="19"/>
  <c r="V160" i="19"/>
  <c r="F160" i="19"/>
  <c r="E160" i="19"/>
  <c r="Q160" i="19"/>
  <c r="M160" i="19"/>
  <c r="X160" i="19"/>
  <c r="H160" i="19"/>
  <c r="AA160" i="19"/>
  <c r="AT160" i="19"/>
  <c r="N160" i="19"/>
  <c r="AW160" i="19"/>
  <c r="AR160" i="19"/>
  <c r="AB160" i="19"/>
  <c r="L160" i="19"/>
  <c r="AU160" i="19"/>
  <c r="AE160" i="19"/>
  <c r="O160" i="19"/>
  <c r="AX160" i="19"/>
  <c r="AH160" i="19"/>
  <c r="R160" i="19"/>
  <c r="B160" i="19"/>
  <c r="I160" i="19"/>
  <c r="Y160" i="19"/>
  <c r="AO160" i="19"/>
  <c r="AN160" i="19"/>
  <c r="AQ160" i="19"/>
  <c r="K160" i="19"/>
  <c r="AD160" i="19"/>
  <c r="AK160" i="19"/>
  <c r="AS160" i="19"/>
  <c r="A161" i="19"/>
  <c r="AJ160" i="19"/>
  <c r="T160" i="19"/>
  <c r="D160" i="19"/>
  <c r="AM160" i="19"/>
  <c r="W160" i="19"/>
  <c r="G160" i="19"/>
  <c r="AP160" i="19"/>
  <c r="Z160" i="19"/>
  <c r="J160" i="19"/>
  <c r="U160" i="19"/>
  <c r="AG160" i="19"/>
  <c r="AC160" i="19"/>
  <c r="AS161" i="19" l="1"/>
  <c r="AC161" i="19"/>
  <c r="M161" i="19"/>
  <c r="AV161" i="19"/>
  <c r="AF161" i="19"/>
  <c r="P161" i="19"/>
  <c r="AY161" i="19"/>
  <c r="AI161" i="19"/>
  <c r="S161" i="19"/>
  <c r="C161" i="19"/>
  <c r="B161" i="19"/>
  <c r="N161" i="19"/>
  <c r="J161" i="19"/>
  <c r="AO161" i="19"/>
  <c r="Y161" i="19"/>
  <c r="I161" i="19"/>
  <c r="AR161" i="19"/>
  <c r="AB161" i="19"/>
  <c r="L161" i="19"/>
  <c r="AU161" i="19"/>
  <c r="AE161" i="19"/>
  <c r="O161" i="19"/>
  <c r="AX161" i="19"/>
  <c r="F161" i="19"/>
  <c r="AL161" i="19"/>
  <c r="V161" i="19"/>
  <c r="AG161" i="19"/>
  <c r="Q161" i="19"/>
  <c r="AJ161" i="19"/>
  <c r="D161" i="19"/>
  <c r="W161" i="19"/>
  <c r="R161" i="19"/>
  <c r="Z161" i="19"/>
  <c r="AK161" i="19"/>
  <c r="U161" i="19"/>
  <c r="E161" i="19"/>
  <c r="AN161" i="19"/>
  <c r="X161" i="19"/>
  <c r="H161" i="19"/>
  <c r="AQ161" i="19"/>
  <c r="AA161" i="19"/>
  <c r="K161" i="19"/>
  <c r="AH161" i="19"/>
  <c r="AT161" i="19"/>
  <c r="AP161" i="19"/>
  <c r="AW161" i="19"/>
  <c r="A162" i="19"/>
  <c r="T161" i="19"/>
  <c r="AM161" i="19"/>
  <c r="G161" i="19"/>
  <c r="AD161" i="19"/>
  <c r="AT162" i="19" l="1"/>
  <c r="AD162" i="19"/>
  <c r="N162" i="19"/>
  <c r="AW162" i="19"/>
  <c r="AG162" i="19"/>
  <c r="Q162" i="19"/>
  <c r="A163" i="19"/>
  <c r="AJ162" i="19"/>
  <c r="T162" i="19"/>
  <c r="D162" i="19"/>
  <c r="S162" i="19"/>
  <c r="AI162" i="19"/>
  <c r="AY162" i="19"/>
  <c r="AP162" i="19"/>
  <c r="Z162" i="19"/>
  <c r="J162" i="19"/>
  <c r="AS162" i="19"/>
  <c r="AC162" i="19"/>
  <c r="M162" i="19"/>
  <c r="AV162" i="19"/>
  <c r="AF162" i="19"/>
  <c r="P162" i="19"/>
  <c r="AU162" i="19"/>
  <c r="AQ162" i="19"/>
  <c r="AM162" i="19"/>
  <c r="C162" i="19"/>
  <c r="AH162" i="19"/>
  <c r="R162" i="19"/>
  <c r="AK162" i="19"/>
  <c r="E162" i="19"/>
  <c r="X162" i="19"/>
  <c r="O162" i="19"/>
  <c r="G162" i="19"/>
  <c r="AX162" i="19"/>
  <c r="B162" i="19"/>
  <c r="U162" i="19"/>
  <c r="AN162" i="19"/>
  <c r="H162" i="19"/>
  <c r="K162" i="19"/>
  <c r="AL162" i="19"/>
  <c r="V162" i="19"/>
  <c r="F162" i="19"/>
  <c r="AO162" i="19"/>
  <c r="Y162" i="19"/>
  <c r="I162" i="19"/>
  <c r="AR162" i="19"/>
  <c r="AB162" i="19"/>
  <c r="L162" i="19"/>
  <c r="AE162" i="19"/>
  <c r="AA162" i="19"/>
  <c r="W162" i="19"/>
  <c r="AU163" i="19" l="1"/>
  <c r="AE163" i="19"/>
  <c r="O163" i="19"/>
  <c r="AX163" i="19"/>
  <c r="AH163" i="19"/>
  <c r="R163" i="19"/>
  <c r="B163" i="19"/>
  <c r="AK163" i="19"/>
  <c r="U163" i="19"/>
  <c r="E163" i="19"/>
  <c r="AF163" i="19"/>
  <c r="P163" i="19"/>
  <c r="D163" i="19"/>
  <c r="AQ163" i="19"/>
  <c r="AA163" i="19"/>
  <c r="K163" i="19"/>
  <c r="AT163" i="19"/>
  <c r="AD163" i="19"/>
  <c r="N163" i="19"/>
  <c r="AW163" i="19"/>
  <c r="AG163" i="19"/>
  <c r="Q163" i="19"/>
  <c r="AR163" i="19"/>
  <c r="AN163" i="19"/>
  <c r="A164" i="19"/>
  <c r="AV163" i="19"/>
  <c r="AY163" i="19"/>
  <c r="AI163" i="19"/>
  <c r="S163" i="19"/>
  <c r="C163" i="19"/>
  <c r="AL163" i="19"/>
  <c r="V163" i="19"/>
  <c r="F163" i="19"/>
  <c r="AO163" i="19"/>
  <c r="Y163" i="19"/>
  <c r="I163" i="19"/>
  <c r="L163" i="19"/>
  <c r="H163" i="19"/>
  <c r="T163" i="19"/>
  <c r="AM163" i="19"/>
  <c r="W163" i="19"/>
  <c r="G163" i="19"/>
  <c r="AP163" i="19"/>
  <c r="Z163" i="19"/>
  <c r="J163" i="19"/>
  <c r="AS163" i="19"/>
  <c r="AC163" i="19"/>
  <c r="M163" i="19"/>
  <c r="AB163" i="19"/>
  <c r="X163" i="19"/>
  <c r="AJ163" i="19"/>
  <c r="AR164" i="19" l="1"/>
  <c r="AB164" i="19"/>
  <c r="L164" i="19"/>
  <c r="AU164" i="19"/>
  <c r="AE164" i="19"/>
  <c r="O164" i="19"/>
  <c r="AX164" i="19"/>
  <c r="AH164" i="19"/>
  <c r="R164" i="19"/>
  <c r="B164" i="19"/>
  <c r="AS164" i="19"/>
  <c r="M164" i="19"/>
  <c r="AC164" i="19"/>
  <c r="AO164" i="19"/>
  <c r="AN164" i="19"/>
  <c r="X164" i="19"/>
  <c r="H164" i="19"/>
  <c r="AQ164" i="19"/>
  <c r="AA164" i="19"/>
  <c r="K164" i="19"/>
  <c r="AT164" i="19"/>
  <c r="AD164" i="19"/>
  <c r="N164" i="19"/>
  <c r="AK164" i="19"/>
  <c r="AW164" i="19"/>
  <c r="A165" i="19"/>
  <c r="AJ164" i="19"/>
  <c r="T164" i="19"/>
  <c r="D164" i="19"/>
  <c r="AM164" i="19"/>
  <c r="W164" i="19"/>
  <c r="G164" i="19"/>
  <c r="AP164" i="19"/>
  <c r="Z164" i="19"/>
  <c r="J164" i="19"/>
  <c r="Y164" i="19"/>
  <c r="U164" i="19"/>
  <c r="AG164" i="19"/>
  <c r="AV164" i="19"/>
  <c r="AF164" i="19"/>
  <c r="P164" i="19"/>
  <c r="AY164" i="19"/>
  <c r="AI164" i="19"/>
  <c r="S164" i="19"/>
  <c r="C164" i="19"/>
  <c r="AL164" i="19"/>
  <c r="V164" i="19"/>
  <c r="F164" i="19"/>
  <c r="I164" i="19"/>
  <c r="E164" i="19"/>
  <c r="Q164" i="19"/>
  <c r="AK165" i="19" l="1"/>
  <c r="U165" i="19"/>
  <c r="E165" i="19"/>
  <c r="AN165" i="19"/>
  <c r="X165" i="19"/>
  <c r="H165" i="19"/>
  <c r="AQ165" i="19"/>
  <c r="AA165" i="19"/>
  <c r="K165" i="19"/>
  <c r="V165" i="19"/>
  <c r="AH165" i="19"/>
  <c r="AT165" i="19"/>
  <c r="AW165" i="19"/>
  <c r="AG165" i="19"/>
  <c r="Q165" i="19"/>
  <c r="A166" i="19"/>
  <c r="AJ165" i="19"/>
  <c r="T165" i="19"/>
  <c r="D165" i="19"/>
  <c r="AM165" i="19"/>
  <c r="W165" i="19"/>
  <c r="G165" i="19"/>
  <c r="F165" i="19"/>
  <c r="R165" i="19"/>
  <c r="AD165" i="19"/>
  <c r="AS165" i="19"/>
  <c r="AC165" i="19"/>
  <c r="M165" i="19"/>
  <c r="AV165" i="19"/>
  <c r="AF165" i="19"/>
  <c r="P165" i="19"/>
  <c r="AY165" i="19"/>
  <c r="AI165" i="19"/>
  <c r="S165" i="19"/>
  <c r="C165" i="19"/>
  <c r="AP165" i="19"/>
  <c r="B165" i="19"/>
  <c r="N165" i="19"/>
  <c r="AO165" i="19"/>
  <c r="Y165" i="19"/>
  <c r="I165" i="19"/>
  <c r="AR165" i="19"/>
  <c r="AB165" i="19"/>
  <c r="L165" i="19"/>
  <c r="AU165" i="19"/>
  <c r="AE165" i="19"/>
  <c r="O165" i="19"/>
  <c r="AL165" i="19"/>
  <c r="AX165" i="19"/>
  <c r="J165" i="19"/>
  <c r="Z165" i="19"/>
  <c r="AT166" i="19" l="1"/>
  <c r="AD166" i="19"/>
  <c r="N166" i="19"/>
  <c r="AW166" i="19"/>
  <c r="AG166" i="19"/>
  <c r="Q166" i="19"/>
  <c r="A167" i="19"/>
  <c r="AJ166" i="19"/>
  <c r="T166" i="19"/>
  <c r="D166" i="19"/>
  <c r="C166" i="19"/>
  <c r="W166" i="19"/>
  <c r="AM166" i="19"/>
  <c r="AX166" i="19"/>
  <c r="AH166" i="19"/>
  <c r="R166" i="19"/>
  <c r="B166" i="19"/>
  <c r="AK166" i="19"/>
  <c r="U166" i="19"/>
  <c r="E166" i="19"/>
  <c r="AN166" i="19"/>
  <c r="X166" i="19"/>
  <c r="H166" i="19"/>
  <c r="S166" i="19"/>
  <c r="O166" i="19"/>
  <c r="K166" i="19"/>
  <c r="AP166" i="19"/>
  <c r="Z166" i="19"/>
  <c r="J166" i="19"/>
  <c r="AS166" i="19"/>
  <c r="AC166" i="19"/>
  <c r="M166" i="19"/>
  <c r="AV166" i="19"/>
  <c r="AF166" i="19"/>
  <c r="P166" i="19"/>
  <c r="AY166" i="19"/>
  <c r="AU166" i="19"/>
  <c r="AQ166" i="19"/>
  <c r="G166" i="19"/>
  <c r="AL166" i="19"/>
  <c r="V166" i="19"/>
  <c r="F166" i="19"/>
  <c r="AO166" i="19"/>
  <c r="Y166" i="19"/>
  <c r="I166" i="19"/>
  <c r="AR166" i="19"/>
  <c r="AB166" i="19"/>
  <c r="L166" i="19"/>
  <c r="AI166" i="19"/>
  <c r="AE166" i="19"/>
  <c r="AA166" i="19"/>
  <c r="AU167" i="19" l="1"/>
  <c r="AE167" i="19"/>
  <c r="O167" i="19"/>
  <c r="AX167" i="19"/>
  <c r="AH167" i="19"/>
  <c r="R167" i="19"/>
  <c r="B167" i="19"/>
  <c r="AK167" i="19"/>
  <c r="U167" i="19"/>
  <c r="E167" i="19"/>
  <c r="D167" i="19"/>
  <c r="A168" i="19"/>
  <c r="H167" i="19"/>
  <c r="AY167" i="19"/>
  <c r="AI167" i="19"/>
  <c r="S167" i="19"/>
  <c r="C167" i="19"/>
  <c r="AL167" i="19"/>
  <c r="V167" i="19"/>
  <c r="F167" i="19"/>
  <c r="AO167" i="19"/>
  <c r="Y167" i="19"/>
  <c r="I167" i="19"/>
  <c r="P167" i="19"/>
  <c r="L167" i="19"/>
  <c r="X167" i="19"/>
  <c r="AQ167" i="19"/>
  <c r="AA167" i="19"/>
  <c r="K167" i="19"/>
  <c r="AT167" i="19"/>
  <c r="AD167" i="19"/>
  <c r="N167" i="19"/>
  <c r="AW167" i="19"/>
  <c r="AG167" i="19"/>
  <c r="Q167" i="19"/>
  <c r="AV167" i="19"/>
  <c r="AR167" i="19"/>
  <c r="T167" i="19"/>
  <c r="AJ167" i="19"/>
  <c r="AM167" i="19"/>
  <c r="W167" i="19"/>
  <c r="G167" i="19"/>
  <c r="AP167" i="19"/>
  <c r="Z167" i="19"/>
  <c r="J167" i="19"/>
  <c r="AS167" i="19"/>
  <c r="AC167" i="19"/>
  <c r="M167" i="19"/>
  <c r="AF167" i="19"/>
  <c r="AB167" i="19"/>
  <c r="AN167" i="19"/>
  <c r="AN168" i="19" l="1"/>
  <c r="X168" i="19"/>
  <c r="H168" i="19"/>
  <c r="AQ168" i="19"/>
  <c r="AA168" i="19"/>
  <c r="K168" i="19"/>
  <c r="AT168" i="19"/>
  <c r="AD168" i="19"/>
  <c r="N168" i="19"/>
  <c r="AS168" i="19"/>
  <c r="AO168" i="19"/>
  <c r="AK168" i="19"/>
  <c r="AF168" i="19"/>
  <c r="P168" i="19"/>
  <c r="AI168" i="19"/>
  <c r="C168" i="19"/>
  <c r="V168" i="19"/>
  <c r="M168" i="19"/>
  <c r="E168" i="19"/>
  <c r="AB168" i="19"/>
  <c r="AU168" i="19"/>
  <c r="O168" i="19"/>
  <c r="AX168" i="19"/>
  <c r="R168" i="19"/>
  <c r="AG168" i="19"/>
  <c r="A169" i="19"/>
  <c r="AJ168" i="19"/>
  <c r="T168" i="19"/>
  <c r="D168" i="19"/>
  <c r="AM168" i="19"/>
  <c r="W168" i="19"/>
  <c r="G168" i="19"/>
  <c r="AP168" i="19"/>
  <c r="Z168" i="19"/>
  <c r="J168" i="19"/>
  <c r="AC168" i="19"/>
  <c r="Y168" i="19"/>
  <c r="U168" i="19"/>
  <c r="AV168" i="19"/>
  <c r="AY168" i="19"/>
  <c r="S168" i="19"/>
  <c r="AL168" i="19"/>
  <c r="F168" i="19"/>
  <c r="I168" i="19"/>
  <c r="AR168" i="19"/>
  <c r="L168" i="19"/>
  <c r="AE168" i="19"/>
  <c r="AH168" i="19"/>
  <c r="B168" i="19"/>
  <c r="AW168" i="19"/>
  <c r="Q168" i="19"/>
  <c r="U169" i="19" l="1"/>
  <c r="AN169" i="19"/>
  <c r="H169" i="19"/>
  <c r="AA169" i="19"/>
  <c r="Z169" i="19"/>
  <c r="AX169" i="19"/>
  <c r="AO169" i="19"/>
  <c r="Y169" i="19"/>
  <c r="I169" i="19"/>
  <c r="AR169" i="19"/>
  <c r="AB169" i="19"/>
  <c r="L169" i="19"/>
  <c r="AU169" i="19"/>
  <c r="AE169" i="19"/>
  <c r="O169" i="19"/>
  <c r="AP169" i="19"/>
  <c r="AL169" i="19"/>
  <c r="N169" i="19"/>
  <c r="B169" i="19"/>
  <c r="AW169" i="19"/>
  <c r="AG169" i="19"/>
  <c r="Q169" i="19"/>
  <c r="A170" i="19"/>
  <c r="AJ169" i="19"/>
  <c r="T169" i="19"/>
  <c r="D169" i="19"/>
  <c r="AM169" i="19"/>
  <c r="W169" i="19"/>
  <c r="G169" i="19"/>
  <c r="J169" i="19"/>
  <c r="F169" i="19"/>
  <c r="AH169" i="19"/>
  <c r="AS169" i="19"/>
  <c r="AC169" i="19"/>
  <c r="M169" i="19"/>
  <c r="AV169" i="19"/>
  <c r="AF169" i="19"/>
  <c r="P169" i="19"/>
  <c r="AY169" i="19"/>
  <c r="AI169" i="19"/>
  <c r="S169" i="19"/>
  <c r="C169" i="19"/>
  <c r="AD169" i="19"/>
  <c r="AT169" i="19"/>
  <c r="R169" i="19"/>
  <c r="AK169" i="19"/>
  <c r="E169" i="19"/>
  <c r="X169" i="19"/>
  <c r="AQ169" i="19"/>
  <c r="K169" i="19"/>
  <c r="V169" i="19"/>
  <c r="AT170" i="19" l="1"/>
  <c r="AD170" i="19"/>
  <c r="N170" i="19"/>
  <c r="AW170" i="19"/>
  <c r="AG170" i="19"/>
  <c r="Q170" i="19"/>
  <c r="A171" i="19"/>
  <c r="AJ170" i="19"/>
  <c r="T170" i="19"/>
  <c r="D170" i="19"/>
  <c r="AQ170" i="19"/>
  <c r="S170" i="19"/>
  <c r="AE170" i="19"/>
  <c r="AP170" i="19"/>
  <c r="Z170" i="19"/>
  <c r="J170" i="19"/>
  <c r="AS170" i="19"/>
  <c r="AC170" i="19"/>
  <c r="M170" i="19"/>
  <c r="AV170" i="19"/>
  <c r="AF170" i="19"/>
  <c r="P170" i="19"/>
  <c r="AM170" i="19"/>
  <c r="K170" i="19"/>
  <c r="C170" i="19"/>
  <c r="O170" i="19"/>
  <c r="AL170" i="19"/>
  <c r="V170" i="19"/>
  <c r="F170" i="19"/>
  <c r="AO170" i="19"/>
  <c r="Y170" i="19"/>
  <c r="I170" i="19"/>
  <c r="AR170" i="19"/>
  <c r="AB170" i="19"/>
  <c r="L170" i="19"/>
  <c r="W170" i="19"/>
  <c r="AY170" i="19"/>
  <c r="AA170" i="19"/>
  <c r="AX170" i="19"/>
  <c r="AH170" i="19"/>
  <c r="R170" i="19"/>
  <c r="B170" i="19"/>
  <c r="AK170" i="19"/>
  <c r="U170" i="19"/>
  <c r="E170" i="19"/>
  <c r="AN170" i="19"/>
  <c r="X170" i="19"/>
  <c r="H170" i="19"/>
  <c r="G170" i="19"/>
  <c r="AI170" i="19"/>
  <c r="AU170" i="19"/>
  <c r="AU171" i="19" l="1"/>
  <c r="AE171" i="19"/>
  <c r="O171" i="19"/>
  <c r="AX171" i="19"/>
  <c r="AH171" i="19"/>
  <c r="R171" i="19"/>
  <c r="B171" i="19"/>
  <c r="AK171" i="19"/>
  <c r="U171" i="19"/>
  <c r="E171" i="19"/>
  <c r="D171" i="19"/>
  <c r="P171" i="19"/>
  <c r="AB171" i="19"/>
  <c r="AQ171" i="19"/>
  <c r="AA171" i="19"/>
  <c r="K171" i="19"/>
  <c r="AT171" i="19"/>
  <c r="AD171" i="19"/>
  <c r="N171" i="19"/>
  <c r="AW171" i="19"/>
  <c r="AG171" i="19"/>
  <c r="Q171" i="19"/>
  <c r="A172" i="19"/>
  <c r="X171" i="19"/>
  <c r="AN171" i="19"/>
  <c r="L171" i="19"/>
  <c r="AM171" i="19"/>
  <c r="G171" i="19"/>
  <c r="AP171" i="19"/>
  <c r="J171" i="19"/>
  <c r="AC171" i="19"/>
  <c r="AJ171" i="19"/>
  <c r="H171" i="19"/>
  <c r="AY171" i="19"/>
  <c r="AI171" i="19"/>
  <c r="S171" i="19"/>
  <c r="C171" i="19"/>
  <c r="AL171" i="19"/>
  <c r="V171" i="19"/>
  <c r="F171" i="19"/>
  <c r="AO171" i="19"/>
  <c r="Y171" i="19"/>
  <c r="I171" i="19"/>
  <c r="T171" i="19"/>
  <c r="AF171" i="19"/>
  <c r="AR171" i="19"/>
  <c r="W171" i="19"/>
  <c r="Z171" i="19"/>
  <c r="AS171" i="19"/>
  <c r="M171" i="19"/>
  <c r="AV171" i="19"/>
  <c r="AV172" i="19" l="1"/>
  <c r="AF172" i="19"/>
  <c r="P172" i="19"/>
  <c r="AY172" i="19"/>
  <c r="AI172" i="19"/>
  <c r="S172" i="19"/>
  <c r="C172" i="19"/>
  <c r="V172" i="19"/>
  <c r="Q172" i="19"/>
  <c r="Y172" i="19"/>
  <c r="L172" i="19"/>
  <c r="AE172" i="19"/>
  <c r="AX172" i="19"/>
  <c r="R172" i="19"/>
  <c r="U172" i="19"/>
  <c r="I172" i="19"/>
  <c r="AN172" i="19"/>
  <c r="X172" i="19"/>
  <c r="H172" i="19"/>
  <c r="AQ172" i="19"/>
  <c r="AA172" i="19"/>
  <c r="K172" i="19"/>
  <c r="AT172" i="19"/>
  <c r="AD172" i="19"/>
  <c r="N172" i="19"/>
  <c r="AW172" i="19"/>
  <c r="E172" i="19"/>
  <c r="AK172" i="19"/>
  <c r="A173" i="19"/>
  <c r="AJ172" i="19"/>
  <c r="T172" i="19"/>
  <c r="D172" i="19"/>
  <c r="AM172" i="19"/>
  <c r="W172" i="19"/>
  <c r="G172" i="19"/>
  <c r="AP172" i="19"/>
  <c r="Z172" i="19"/>
  <c r="J172" i="19"/>
  <c r="AG172" i="19"/>
  <c r="AS172" i="19"/>
  <c r="AO172" i="19"/>
  <c r="AL172" i="19"/>
  <c r="F172" i="19"/>
  <c r="AC172" i="19"/>
  <c r="AR172" i="19"/>
  <c r="AB172" i="19"/>
  <c r="AU172" i="19"/>
  <c r="O172" i="19"/>
  <c r="AH172" i="19"/>
  <c r="B172" i="19"/>
  <c r="M172" i="19"/>
  <c r="AK173" i="19" l="1"/>
  <c r="U173" i="19"/>
  <c r="E173" i="19"/>
  <c r="AN173" i="19"/>
  <c r="X173" i="19"/>
  <c r="H173" i="19"/>
  <c r="AQ173" i="19"/>
  <c r="AA173" i="19"/>
  <c r="K173" i="19"/>
  <c r="AD173" i="19"/>
  <c r="Z173" i="19"/>
  <c r="AL173" i="19"/>
  <c r="AJ173" i="19"/>
  <c r="D173" i="19"/>
  <c r="W173" i="19"/>
  <c r="N173" i="19"/>
  <c r="J173" i="19"/>
  <c r="AW173" i="19"/>
  <c r="AG173" i="19"/>
  <c r="Q173" i="19"/>
  <c r="A174" i="19"/>
  <c r="T173" i="19"/>
  <c r="AM173" i="19"/>
  <c r="G173" i="19"/>
  <c r="V173" i="19"/>
  <c r="AS173" i="19"/>
  <c r="AC173" i="19"/>
  <c r="M173" i="19"/>
  <c r="AV173" i="19"/>
  <c r="AF173" i="19"/>
  <c r="P173" i="19"/>
  <c r="AY173" i="19"/>
  <c r="AI173" i="19"/>
  <c r="S173" i="19"/>
  <c r="C173" i="19"/>
  <c r="R173" i="19"/>
  <c r="AX173" i="19"/>
  <c r="F173" i="19"/>
  <c r="AO173" i="19"/>
  <c r="Y173" i="19"/>
  <c r="I173" i="19"/>
  <c r="AR173" i="19"/>
  <c r="AB173" i="19"/>
  <c r="L173" i="19"/>
  <c r="AU173" i="19"/>
  <c r="AE173" i="19"/>
  <c r="O173" i="19"/>
  <c r="AT173" i="19"/>
  <c r="AP173" i="19"/>
  <c r="B173" i="19"/>
  <c r="AH173" i="19"/>
  <c r="AT174" i="19" l="1"/>
  <c r="AD174" i="19"/>
  <c r="N174" i="19"/>
  <c r="AW174" i="19"/>
  <c r="AG174" i="19"/>
  <c r="Q174" i="19"/>
  <c r="A175" i="19"/>
  <c r="AJ174" i="19"/>
  <c r="T174" i="19"/>
  <c r="D174" i="19"/>
  <c r="AE174" i="19"/>
  <c r="AU174" i="19"/>
  <c r="C174" i="19"/>
  <c r="AP174" i="19"/>
  <c r="Z174" i="19"/>
  <c r="J174" i="19"/>
  <c r="AS174" i="19"/>
  <c r="AC174" i="19"/>
  <c r="M174" i="19"/>
  <c r="AV174" i="19"/>
  <c r="AF174" i="19"/>
  <c r="P174" i="19"/>
  <c r="AQ174" i="19"/>
  <c r="AM174" i="19"/>
  <c r="AY174" i="19"/>
  <c r="O174" i="19"/>
  <c r="AL174" i="19"/>
  <c r="V174" i="19"/>
  <c r="F174" i="19"/>
  <c r="AO174" i="19"/>
  <c r="Y174" i="19"/>
  <c r="I174" i="19"/>
  <c r="AR174" i="19"/>
  <c r="AB174" i="19"/>
  <c r="L174" i="19"/>
  <c r="AA174" i="19"/>
  <c r="W174" i="19"/>
  <c r="AI174" i="19"/>
  <c r="AX174" i="19"/>
  <c r="AH174" i="19"/>
  <c r="R174" i="19"/>
  <c r="B174" i="19"/>
  <c r="AK174" i="19"/>
  <c r="U174" i="19"/>
  <c r="E174" i="19"/>
  <c r="AN174" i="19"/>
  <c r="X174" i="19"/>
  <c r="H174" i="19"/>
  <c r="K174" i="19"/>
  <c r="G174" i="19"/>
  <c r="S174" i="19"/>
  <c r="AU175" i="19" l="1"/>
  <c r="AE175" i="19"/>
  <c r="O175" i="19"/>
  <c r="AX175" i="19"/>
  <c r="AH175" i="19"/>
  <c r="R175" i="19"/>
  <c r="B175" i="19"/>
  <c r="AK175" i="19"/>
  <c r="U175" i="19"/>
  <c r="E175" i="19"/>
  <c r="D175" i="19"/>
  <c r="AR175" i="19"/>
  <c r="AA175" i="19"/>
  <c r="AT175" i="19"/>
  <c r="AD175" i="19"/>
  <c r="AW175" i="19"/>
  <c r="Q175" i="19"/>
  <c r="A176" i="19"/>
  <c r="L175" i="19"/>
  <c r="W175" i="19"/>
  <c r="AP175" i="19"/>
  <c r="J175" i="19"/>
  <c r="M175" i="19"/>
  <c r="AJ175" i="19"/>
  <c r="AY175" i="19"/>
  <c r="AI175" i="19"/>
  <c r="S175" i="19"/>
  <c r="C175" i="19"/>
  <c r="AL175" i="19"/>
  <c r="V175" i="19"/>
  <c r="F175" i="19"/>
  <c r="AO175" i="19"/>
  <c r="Y175" i="19"/>
  <c r="I175" i="19"/>
  <c r="H175" i="19"/>
  <c r="T175" i="19"/>
  <c r="P175" i="19"/>
  <c r="AB175" i="19"/>
  <c r="AQ175" i="19"/>
  <c r="K175" i="19"/>
  <c r="N175" i="19"/>
  <c r="AG175" i="19"/>
  <c r="AN175" i="19"/>
  <c r="AV175" i="19"/>
  <c r="AM175" i="19"/>
  <c r="G175" i="19"/>
  <c r="Z175" i="19"/>
  <c r="AS175" i="19"/>
  <c r="AC175" i="19"/>
  <c r="X175" i="19"/>
  <c r="AF175" i="19"/>
  <c r="AV176" i="19" l="1"/>
  <c r="AF176" i="19"/>
  <c r="P176" i="19"/>
  <c r="AY176" i="19"/>
  <c r="AI176" i="19"/>
  <c r="S176" i="19"/>
  <c r="C176" i="19"/>
  <c r="AL176" i="19"/>
  <c r="V176" i="19"/>
  <c r="F176" i="19"/>
  <c r="E176" i="19"/>
  <c r="Q176" i="19"/>
  <c r="M176" i="19"/>
  <c r="A177" i="19"/>
  <c r="AJ176" i="19"/>
  <c r="T176" i="19"/>
  <c r="D176" i="19"/>
  <c r="AM176" i="19"/>
  <c r="W176" i="19"/>
  <c r="G176" i="19"/>
  <c r="AP176" i="19"/>
  <c r="Z176" i="19"/>
  <c r="J176" i="19"/>
  <c r="U176" i="19"/>
  <c r="AG176" i="19"/>
  <c r="AC176" i="19"/>
  <c r="AR176" i="19"/>
  <c r="AB176" i="19"/>
  <c r="L176" i="19"/>
  <c r="AU176" i="19"/>
  <c r="AE176" i="19"/>
  <c r="O176" i="19"/>
  <c r="AX176" i="19"/>
  <c r="AH176" i="19"/>
  <c r="R176" i="19"/>
  <c r="B176" i="19"/>
  <c r="Y176" i="19"/>
  <c r="I176" i="19"/>
  <c r="AO176" i="19"/>
  <c r="AN176" i="19"/>
  <c r="X176" i="19"/>
  <c r="H176" i="19"/>
  <c r="AQ176" i="19"/>
  <c r="AA176" i="19"/>
  <c r="K176" i="19"/>
  <c r="AT176" i="19"/>
  <c r="AD176" i="19"/>
  <c r="N176" i="19"/>
  <c r="AK176" i="19"/>
  <c r="AW176" i="19"/>
  <c r="AS176" i="19"/>
  <c r="AK177" i="19" l="1"/>
  <c r="U177" i="19"/>
  <c r="E177" i="19"/>
  <c r="AN177" i="19"/>
  <c r="X177" i="19"/>
  <c r="H177" i="19"/>
  <c r="AQ177" i="19"/>
  <c r="AA177" i="19"/>
  <c r="K177" i="19"/>
  <c r="AH177" i="19"/>
  <c r="AT177" i="19"/>
  <c r="AP177" i="19"/>
  <c r="AS177" i="19"/>
  <c r="AV177" i="19"/>
  <c r="P177" i="19"/>
  <c r="AI177" i="19"/>
  <c r="C177" i="19"/>
  <c r="N177" i="19"/>
  <c r="AO177" i="19"/>
  <c r="I177" i="19"/>
  <c r="AB177" i="19"/>
  <c r="AU177" i="19"/>
  <c r="O177" i="19"/>
  <c r="V177" i="19"/>
  <c r="AL177" i="19"/>
  <c r="AW177" i="19"/>
  <c r="AG177" i="19"/>
  <c r="Q177" i="19"/>
  <c r="A178" i="19"/>
  <c r="AJ177" i="19"/>
  <c r="T177" i="19"/>
  <c r="D177" i="19"/>
  <c r="AM177" i="19"/>
  <c r="W177" i="19"/>
  <c r="G177" i="19"/>
  <c r="R177" i="19"/>
  <c r="AD177" i="19"/>
  <c r="Z177" i="19"/>
  <c r="AC177" i="19"/>
  <c r="M177" i="19"/>
  <c r="AF177" i="19"/>
  <c r="AY177" i="19"/>
  <c r="S177" i="19"/>
  <c r="B177" i="19"/>
  <c r="J177" i="19"/>
  <c r="Y177" i="19"/>
  <c r="AR177" i="19"/>
  <c r="L177" i="19"/>
  <c r="AE177" i="19"/>
  <c r="AX177" i="19"/>
  <c r="F177" i="19"/>
  <c r="AP178" i="19" l="1"/>
  <c r="Z178" i="19"/>
  <c r="J178" i="19"/>
  <c r="AS178" i="19"/>
  <c r="AC178" i="19"/>
  <c r="M178" i="19"/>
  <c r="AV178" i="19"/>
  <c r="AF178" i="19"/>
  <c r="P178" i="19"/>
  <c r="AU178" i="19"/>
  <c r="AQ178" i="19"/>
  <c r="S178" i="19"/>
  <c r="AI178" i="19"/>
  <c r="AL178" i="19"/>
  <c r="V178" i="19"/>
  <c r="F178" i="19"/>
  <c r="AO178" i="19"/>
  <c r="Y178" i="19"/>
  <c r="I178" i="19"/>
  <c r="AR178" i="19"/>
  <c r="AB178" i="19"/>
  <c r="L178" i="19"/>
  <c r="AE178" i="19"/>
  <c r="AA178" i="19"/>
  <c r="AM178" i="19"/>
  <c r="AT178" i="19"/>
  <c r="AD178" i="19"/>
  <c r="N178" i="19"/>
  <c r="AW178" i="19"/>
  <c r="AG178" i="19"/>
  <c r="Q178" i="19"/>
  <c r="A179" i="19"/>
  <c r="AJ178" i="19"/>
  <c r="T178" i="19"/>
  <c r="D178" i="19"/>
  <c r="C178" i="19"/>
  <c r="AY178" i="19"/>
  <c r="G178" i="19"/>
  <c r="AX178" i="19"/>
  <c r="AH178" i="19"/>
  <c r="R178" i="19"/>
  <c r="B178" i="19"/>
  <c r="AK178" i="19"/>
  <c r="U178" i="19"/>
  <c r="E178" i="19"/>
  <c r="AN178" i="19"/>
  <c r="X178" i="19"/>
  <c r="H178" i="19"/>
  <c r="O178" i="19"/>
  <c r="K178" i="19"/>
  <c r="W178" i="19"/>
  <c r="AY179" i="19" l="1"/>
  <c r="AI179" i="19"/>
  <c r="S179" i="19"/>
  <c r="C179" i="19"/>
  <c r="AL179" i="19"/>
  <c r="V179" i="19"/>
  <c r="F179" i="19"/>
  <c r="AO179" i="19"/>
  <c r="Y179" i="19"/>
  <c r="I179" i="19"/>
  <c r="L179" i="19"/>
  <c r="H179" i="19"/>
  <c r="T179" i="19"/>
  <c r="AU179" i="19"/>
  <c r="AE179" i="19"/>
  <c r="O179" i="19"/>
  <c r="AX179" i="19"/>
  <c r="AH179" i="19"/>
  <c r="R179" i="19"/>
  <c r="B179" i="19"/>
  <c r="AK179" i="19"/>
  <c r="U179" i="19"/>
  <c r="E179" i="19"/>
  <c r="P179" i="19"/>
  <c r="AF179" i="19"/>
  <c r="D179" i="19"/>
  <c r="AQ179" i="19"/>
  <c r="AA179" i="19"/>
  <c r="K179" i="19"/>
  <c r="AT179" i="19"/>
  <c r="AD179" i="19"/>
  <c r="N179" i="19"/>
  <c r="AW179" i="19"/>
  <c r="AG179" i="19"/>
  <c r="Q179" i="19"/>
  <c r="AR179" i="19"/>
  <c r="AN179" i="19"/>
  <c r="A180" i="19"/>
  <c r="AV179" i="19"/>
  <c r="AM179" i="19"/>
  <c r="W179" i="19"/>
  <c r="G179" i="19"/>
  <c r="AP179" i="19"/>
  <c r="Z179" i="19"/>
  <c r="J179" i="19"/>
  <c r="AS179" i="19"/>
  <c r="AC179" i="19"/>
  <c r="M179" i="19"/>
  <c r="AB179" i="19"/>
  <c r="X179" i="19"/>
  <c r="AJ179" i="19"/>
  <c r="AV180" i="19" l="1"/>
  <c r="AF180" i="19"/>
  <c r="P180" i="19"/>
  <c r="AY180" i="19"/>
  <c r="AI180" i="19"/>
  <c r="S180" i="19"/>
  <c r="C180" i="19"/>
  <c r="AL180" i="19"/>
  <c r="V180" i="19"/>
  <c r="F180" i="19"/>
  <c r="I180" i="19"/>
  <c r="E180" i="19"/>
  <c r="Q180" i="19"/>
  <c r="AR180" i="19"/>
  <c r="AB180" i="19"/>
  <c r="L180" i="19"/>
  <c r="AU180" i="19"/>
  <c r="AE180" i="19"/>
  <c r="O180" i="19"/>
  <c r="AX180" i="19"/>
  <c r="AH180" i="19"/>
  <c r="R180" i="19"/>
  <c r="B180" i="19"/>
  <c r="M180" i="19"/>
  <c r="AC180" i="19"/>
  <c r="AS180" i="19"/>
  <c r="AN180" i="19"/>
  <c r="X180" i="19"/>
  <c r="H180" i="19"/>
  <c r="AQ180" i="19"/>
  <c r="AA180" i="19"/>
  <c r="K180" i="19"/>
  <c r="AT180" i="19"/>
  <c r="AD180" i="19"/>
  <c r="N180" i="19"/>
  <c r="AO180" i="19"/>
  <c r="AK180" i="19"/>
  <c r="AW180" i="19"/>
  <c r="A181" i="19"/>
  <c r="AJ180" i="19"/>
  <c r="T180" i="19"/>
  <c r="D180" i="19"/>
  <c r="AM180" i="19"/>
  <c r="W180" i="19"/>
  <c r="G180" i="19"/>
  <c r="AP180" i="19"/>
  <c r="Z180" i="19"/>
  <c r="J180" i="19"/>
  <c r="Y180" i="19"/>
  <c r="U180" i="19"/>
  <c r="AG180" i="19"/>
  <c r="AS181" i="19" l="1"/>
  <c r="AC181" i="19"/>
  <c r="M181" i="19"/>
  <c r="AV181" i="19"/>
  <c r="AF181" i="19"/>
  <c r="P181" i="19"/>
  <c r="AY181" i="19"/>
  <c r="AI181" i="19"/>
  <c r="S181" i="19"/>
  <c r="C181" i="19"/>
  <c r="J181" i="19"/>
  <c r="B181" i="19"/>
  <c r="N181" i="19"/>
  <c r="AO181" i="19"/>
  <c r="Y181" i="19"/>
  <c r="I181" i="19"/>
  <c r="AR181" i="19"/>
  <c r="AB181" i="19"/>
  <c r="L181" i="19"/>
  <c r="AU181" i="19"/>
  <c r="AE181" i="19"/>
  <c r="O181" i="19"/>
  <c r="AL181" i="19"/>
  <c r="AX181" i="19"/>
  <c r="Z181" i="19"/>
  <c r="AP181" i="19"/>
  <c r="AK181" i="19"/>
  <c r="E181" i="19"/>
  <c r="AN181" i="19"/>
  <c r="H181" i="19"/>
  <c r="AA181" i="19"/>
  <c r="V181" i="19"/>
  <c r="AT181" i="19"/>
  <c r="AW181" i="19"/>
  <c r="AG181" i="19"/>
  <c r="Q181" i="19"/>
  <c r="A182" i="19"/>
  <c r="AJ181" i="19"/>
  <c r="T181" i="19"/>
  <c r="D181" i="19"/>
  <c r="AM181" i="19"/>
  <c r="W181" i="19"/>
  <c r="G181" i="19"/>
  <c r="F181" i="19"/>
  <c r="R181" i="19"/>
  <c r="AD181" i="19"/>
  <c r="U181" i="19"/>
  <c r="X181" i="19"/>
  <c r="AQ181" i="19"/>
  <c r="K181" i="19"/>
  <c r="AH181" i="19"/>
  <c r="AT182" i="19" l="1"/>
  <c r="AD182" i="19"/>
  <c r="N182" i="19"/>
  <c r="AW182" i="19"/>
  <c r="AG182" i="19"/>
  <c r="Q182" i="19"/>
  <c r="A183" i="19"/>
  <c r="AJ182" i="19"/>
  <c r="T182" i="19"/>
  <c r="D182" i="19"/>
  <c r="C182" i="19"/>
  <c r="O182" i="19"/>
  <c r="K182" i="19"/>
  <c r="V182" i="19"/>
  <c r="AO182" i="19"/>
  <c r="I182" i="19"/>
  <c r="AB182" i="19"/>
  <c r="AI182" i="19"/>
  <c r="AQ182" i="19"/>
  <c r="AH182" i="19"/>
  <c r="B182" i="19"/>
  <c r="U182" i="19"/>
  <c r="E182" i="19"/>
  <c r="X182" i="19"/>
  <c r="S182" i="19"/>
  <c r="AA182" i="19"/>
  <c r="AP182" i="19"/>
  <c r="Z182" i="19"/>
  <c r="J182" i="19"/>
  <c r="AS182" i="19"/>
  <c r="AC182" i="19"/>
  <c r="M182" i="19"/>
  <c r="AV182" i="19"/>
  <c r="AF182" i="19"/>
  <c r="P182" i="19"/>
  <c r="AY182" i="19"/>
  <c r="G182" i="19"/>
  <c r="W182" i="19"/>
  <c r="AM182" i="19"/>
  <c r="AL182" i="19"/>
  <c r="F182" i="19"/>
  <c r="Y182" i="19"/>
  <c r="AR182" i="19"/>
  <c r="L182" i="19"/>
  <c r="AU182" i="19"/>
  <c r="AX182" i="19"/>
  <c r="R182" i="19"/>
  <c r="AK182" i="19"/>
  <c r="AN182" i="19"/>
  <c r="H182" i="19"/>
  <c r="AE182" i="19"/>
  <c r="AU183" i="19" l="1"/>
  <c r="AE183" i="19"/>
  <c r="O183" i="19"/>
  <c r="AX183" i="19"/>
  <c r="AH183" i="19"/>
  <c r="R183" i="19"/>
  <c r="B183" i="19"/>
  <c r="AK183" i="19"/>
  <c r="U183" i="19"/>
  <c r="E183" i="19"/>
  <c r="D183" i="19"/>
  <c r="A184" i="19"/>
  <c r="H183" i="19"/>
  <c r="AQ183" i="19"/>
  <c r="AA183" i="19"/>
  <c r="AT183" i="19"/>
  <c r="AD183" i="19"/>
  <c r="AW183" i="19"/>
  <c r="Q183" i="19"/>
  <c r="AR183" i="19"/>
  <c r="AJ183" i="19"/>
  <c r="W183" i="19"/>
  <c r="AP183" i="19"/>
  <c r="J183" i="19"/>
  <c r="AC183" i="19"/>
  <c r="AF183" i="19"/>
  <c r="AN183" i="19"/>
  <c r="AY183" i="19"/>
  <c r="AI183" i="19"/>
  <c r="S183" i="19"/>
  <c r="C183" i="19"/>
  <c r="AL183" i="19"/>
  <c r="V183" i="19"/>
  <c r="F183" i="19"/>
  <c r="AO183" i="19"/>
  <c r="Y183" i="19"/>
  <c r="I183" i="19"/>
  <c r="P183" i="19"/>
  <c r="L183" i="19"/>
  <c r="X183" i="19"/>
  <c r="K183" i="19"/>
  <c r="N183" i="19"/>
  <c r="AG183" i="19"/>
  <c r="AV183" i="19"/>
  <c r="T183" i="19"/>
  <c r="AM183" i="19"/>
  <c r="G183" i="19"/>
  <c r="Z183" i="19"/>
  <c r="AS183" i="19"/>
  <c r="M183" i="19"/>
  <c r="AB183" i="19"/>
  <c r="AR184" i="19" l="1"/>
  <c r="AB184" i="19"/>
  <c r="L184" i="19"/>
  <c r="AU184" i="19"/>
  <c r="AE184" i="19"/>
  <c r="O184" i="19"/>
  <c r="AX184" i="19"/>
  <c r="AH184" i="19"/>
  <c r="R184" i="19"/>
  <c r="B184" i="19"/>
  <c r="Q184" i="19"/>
  <c r="AW184" i="19"/>
  <c r="AG184" i="19"/>
  <c r="AN184" i="19"/>
  <c r="X184" i="19"/>
  <c r="H184" i="19"/>
  <c r="AQ184" i="19"/>
  <c r="AA184" i="19"/>
  <c r="K184" i="19"/>
  <c r="AT184" i="19"/>
  <c r="AD184" i="19"/>
  <c r="N184" i="19"/>
  <c r="AS184" i="19"/>
  <c r="AO184" i="19"/>
  <c r="AK184" i="19"/>
  <c r="A185" i="19"/>
  <c r="AJ184" i="19"/>
  <c r="T184" i="19"/>
  <c r="D184" i="19"/>
  <c r="AM184" i="19"/>
  <c r="W184" i="19"/>
  <c r="G184" i="19"/>
  <c r="AP184" i="19"/>
  <c r="Z184" i="19"/>
  <c r="J184" i="19"/>
  <c r="AC184" i="19"/>
  <c r="Y184" i="19"/>
  <c r="U184" i="19"/>
  <c r="AV184" i="19"/>
  <c r="AF184" i="19"/>
  <c r="P184" i="19"/>
  <c r="AY184" i="19"/>
  <c r="AI184" i="19"/>
  <c r="S184" i="19"/>
  <c r="C184" i="19"/>
  <c r="AL184" i="19"/>
  <c r="V184" i="19"/>
  <c r="F184" i="19"/>
  <c r="M184" i="19"/>
  <c r="I184" i="19"/>
  <c r="E184" i="19"/>
  <c r="AK185" i="19" l="1"/>
  <c r="U185" i="19"/>
  <c r="E185" i="19"/>
  <c r="AN185" i="19"/>
  <c r="X185" i="19"/>
  <c r="H185" i="19"/>
  <c r="AQ185" i="19"/>
  <c r="AA185" i="19"/>
  <c r="K185" i="19"/>
  <c r="Z185" i="19"/>
  <c r="V185" i="19"/>
  <c r="AH185" i="19"/>
  <c r="AW185" i="19"/>
  <c r="AG185" i="19"/>
  <c r="Q185" i="19"/>
  <c r="A186" i="19"/>
  <c r="AJ185" i="19"/>
  <c r="T185" i="19"/>
  <c r="D185" i="19"/>
  <c r="AM185" i="19"/>
  <c r="W185" i="19"/>
  <c r="G185" i="19"/>
  <c r="J185" i="19"/>
  <c r="F185" i="19"/>
  <c r="R185" i="19"/>
  <c r="AS185" i="19"/>
  <c r="AC185" i="19"/>
  <c r="M185" i="19"/>
  <c r="AV185" i="19"/>
  <c r="AF185" i="19"/>
  <c r="P185" i="19"/>
  <c r="AY185" i="19"/>
  <c r="AI185" i="19"/>
  <c r="S185" i="19"/>
  <c r="C185" i="19"/>
  <c r="N185" i="19"/>
  <c r="AT185" i="19"/>
  <c r="B185" i="19"/>
  <c r="AO185" i="19"/>
  <c r="Y185" i="19"/>
  <c r="I185" i="19"/>
  <c r="AR185" i="19"/>
  <c r="AB185" i="19"/>
  <c r="L185" i="19"/>
  <c r="AU185" i="19"/>
  <c r="AE185" i="19"/>
  <c r="O185" i="19"/>
  <c r="AP185" i="19"/>
  <c r="AL185" i="19"/>
  <c r="AX185" i="19"/>
  <c r="AD185" i="19"/>
  <c r="AT186" i="19" l="1"/>
  <c r="AD186" i="19"/>
  <c r="N186" i="19"/>
  <c r="AW186" i="19"/>
  <c r="AG186" i="19"/>
  <c r="Q186" i="19"/>
  <c r="A187" i="19"/>
  <c r="AJ186" i="19"/>
  <c r="T186" i="19"/>
  <c r="D186" i="19"/>
  <c r="K186" i="19"/>
  <c r="C186" i="19"/>
  <c r="O186" i="19"/>
  <c r="AP186" i="19"/>
  <c r="J186" i="19"/>
  <c r="AC186" i="19"/>
  <c r="AV186" i="19"/>
  <c r="P186" i="19"/>
  <c r="AY186" i="19"/>
  <c r="AA186" i="19"/>
  <c r="V186" i="19"/>
  <c r="AO186" i="19"/>
  <c r="I186" i="19"/>
  <c r="AB186" i="19"/>
  <c r="W186" i="19"/>
  <c r="AU186" i="19"/>
  <c r="AX186" i="19"/>
  <c r="AH186" i="19"/>
  <c r="R186" i="19"/>
  <c r="B186" i="19"/>
  <c r="AK186" i="19"/>
  <c r="U186" i="19"/>
  <c r="E186" i="19"/>
  <c r="AN186" i="19"/>
  <c r="X186" i="19"/>
  <c r="H186" i="19"/>
  <c r="G186" i="19"/>
  <c r="S186" i="19"/>
  <c r="AE186" i="19"/>
  <c r="Z186" i="19"/>
  <c r="AS186" i="19"/>
  <c r="M186" i="19"/>
  <c r="AF186" i="19"/>
  <c r="AM186" i="19"/>
  <c r="AQ186" i="19"/>
  <c r="AL186" i="19"/>
  <c r="F186" i="19"/>
  <c r="Y186" i="19"/>
  <c r="AR186" i="19"/>
  <c r="L186" i="19"/>
  <c r="AI186" i="19"/>
  <c r="AK187" i="19" l="1"/>
  <c r="L187" i="19"/>
  <c r="AA187" i="19"/>
  <c r="AT187" i="19"/>
  <c r="N187" i="19"/>
  <c r="AG187" i="19"/>
  <c r="A188" i="19"/>
  <c r="X187" i="19"/>
  <c r="AM187" i="19"/>
  <c r="G187" i="19"/>
  <c r="Z187" i="19"/>
  <c r="AS187" i="19"/>
  <c r="M187" i="19"/>
  <c r="AV187" i="19"/>
  <c r="AY187" i="19"/>
  <c r="AI187" i="19"/>
  <c r="S187" i="19"/>
  <c r="C187" i="19"/>
  <c r="AL187" i="19"/>
  <c r="V187" i="19"/>
  <c r="F187" i="19"/>
  <c r="AO187" i="19"/>
  <c r="Y187" i="19"/>
  <c r="I187" i="19"/>
  <c r="T187" i="19"/>
  <c r="AF187" i="19"/>
  <c r="AB187" i="19"/>
  <c r="AU187" i="19"/>
  <c r="AE187" i="19"/>
  <c r="O187" i="19"/>
  <c r="AX187" i="19"/>
  <c r="AH187" i="19"/>
  <c r="R187" i="19"/>
  <c r="B187" i="19"/>
  <c r="U187" i="19"/>
  <c r="E187" i="19"/>
  <c r="D187" i="19"/>
  <c r="P187" i="19"/>
  <c r="AQ187" i="19"/>
  <c r="K187" i="19"/>
  <c r="AD187" i="19"/>
  <c r="AW187" i="19"/>
  <c r="Q187" i="19"/>
  <c r="H187" i="19"/>
  <c r="AN187" i="19"/>
  <c r="W187" i="19"/>
  <c r="AP187" i="19"/>
  <c r="J187" i="19"/>
  <c r="AC187" i="19"/>
  <c r="AJ187" i="19"/>
  <c r="AR187" i="19"/>
  <c r="AN188" i="19" l="1"/>
  <c r="X188" i="19"/>
  <c r="H188" i="19"/>
  <c r="AQ188" i="19"/>
  <c r="AA188" i="19"/>
  <c r="K188" i="19"/>
  <c r="AT188" i="19"/>
  <c r="AD188" i="19"/>
  <c r="N188" i="19"/>
  <c r="AW188" i="19"/>
  <c r="AS188" i="19"/>
  <c r="AO188" i="19"/>
  <c r="AV188" i="19"/>
  <c r="AF188" i="19"/>
  <c r="P188" i="19"/>
  <c r="AY188" i="19"/>
  <c r="AI188" i="19"/>
  <c r="S188" i="19"/>
  <c r="C188" i="19"/>
  <c r="AL188" i="19"/>
  <c r="V188" i="19"/>
  <c r="F188" i="19"/>
  <c r="Q188" i="19"/>
  <c r="M188" i="19"/>
  <c r="I188" i="19"/>
  <c r="AR188" i="19"/>
  <c r="AB188" i="19"/>
  <c r="L188" i="19"/>
  <c r="AU188" i="19"/>
  <c r="AE188" i="19"/>
  <c r="O188" i="19"/>
  <c r="AX188" i="19"/>
  <c r="AH188" i="19"/>
  <c r="R188" i="19"/>
  <c r="B188" i="19"/>
  <c r="U188" i="19"/>
  <c r="AK188" i="19"/>
  <c r="E188" i="19"/>
  <c r="A189" i="19"/>
  <c r="AJ188" i="19"/>
  <c r="T188" i="19"/>
  <c r="D188" i="19"/>
  <c r="AM188" i="19"/>
  <c r="W188" i="19"/>
  <c r="G188" i="19"/>
  <c r="AP188" i="19"/>
  <c r="Z188" i="19"/>
  <c r="J188" i="19"/>
  <c r="AG188" i="19"/>
  <c r="AC188" i="19"/>
  <c r="Y188" i="19"/>
  <c r="AK189" i="19" l="1"/>
  <c r="U189" i="19"/>
  <c r="E189" i="19"/>
  <c r="AN189" i="19"/>
  <c r="X189" i="19"/>
  <c r="H189" i="19"/>
  <c r="AQ189" i="19"/>
  <c r="AA189" i="19"/>
  <c r="K189" i="19"/>
  <c r="AD189" i="19"/>
  <c r="Z189" i="19"/>
  <c r="V189" i="19"/>
  <c r="AW189" i="19"/>
  <c r="AG189" i="19"/>
  <c r="Q189" i="19"/>
  <c r="A190" i="19"/>
  <c r="AJ189" i="19"/>
  <c r="T189" i="19"/>
  <c r="D189" i="19"/>
  <c r="AM189" i="19"/>
  <c r="W189" i="19"/>
  <c r="G189" i="19"/>
  <c r="N189" i="19"/>
  <c r="J189" i="19"/>
  <c r="F189" i="19"/>
  <c r="AS189" i="19"/>
  <c r="AC189" i="19"/>
  <c r="M189" i="19"/>
  <c r="AV189" i="19"/>
  <c r="AF189" i="19"/>
  <c r="P189" i="19"/>
  <c r="AY189" i="19"/>
  <c r="AI189" i="19"/>
  <c r="S189" i="19"/>
  <c r="C189" i="19"/>
  <c r="AH189" i="19"/>
  <c r="R189" i="19"/>
  <c r="AX189" i="19"/>
  <c r="AO189" i="19"/>
  <c r="Y189" i="19"/>
  <c r="I189" i="19"/>
  <c r="AR189" i="19"/>
  <c r="AB189" i="19"/>
  <c r="L189" i="19"/>
  <c r="AU189" i="19"/>
  <c r="AE189" i="19"/>
  <c r="O189" i="19"/>
  <c r="AT189" i="19"/>
  <c r="AP189" i="19"/>
  <c r="AL189" i="19"/>
  <c r="B189" i="19"/>
  <c r="AT190" i="19" l="1"/>
  <c r="AW190" i="19"/>
  <c r="Q190" i="19"/>
  <c r="AJ190" i="19"/>
  <c r="T190" i="19"/>
  <c r="AE190" i="19"/>
  <c r="C190" i="19"/>
  <c r="Z190" i="19"/>
  <c r="AS190" i="19"/>
  <c r="M190" i="19"/>
  <c r="AF190" i="19"/>
  <c r="AQ190" i="19"/>
  <c r="AY190" i="19"/>
  <c r="AL190" i="19"/>
  <c r="F190" i="19"/>
  <c r="Y190" i="19"/>
  <c r="AR190" i="19"/>
  <c r="L190" i="19"/>
  <c r="W190" i="19"/>
  <c r="AX190" i="19"/>
  <c r="AH190" i="19"/>
  <c r="R190" i="19"/>
  <c r="B190" i="19"/>
  <c r="AK190" i="19"/>
  <c r="U190" i="19"/>
  <c r="E190" i="19"/>
  <c r="AN190" i="19"/>
  <c r="X190" i="19"/>
  <c r="H190" i="19"/>
  <c r="K190" i="19"/>
  <c r="G190" i="19"/>
  <c r="S190" i="19"/>
  <c r="AD190" i="19"/>
  <c r="N190" i="19"/>
  <c r="AG190" i="19"/>
  <c r="A191" i="19"/>
  <c r="D190" i="19"/>
  <c r="O190" i="19"/>
  <c r="AP190" i="19"/>
  <c r="J190" i="19"/>
  <c r="AC190" i="19"/>
  <c r="AV190" i="19"/>
  <c r="P190" i="19"/>
  <c r="AM190" i="19"/>
  <c r="AU190" i="19"/>
  <c r="V190" i="19"/>
  <c r="AO190" i="19"/>
  <c r="I190" i="19"/>
  <c r="AB190" i="19"/>
  <c r="AA190" i="19"/>
  <c r="AI190" i="19"/>
  <c r="AU191" i="19" l="1"/>
  <c r="AE191" i="19"/>
  <c r="O191" i="19"/>
  <c r="AX191" i="19"/>
  <c r="AH191" i="19"/>
  <c r="R191" i="19"/>
  <c r="B191" i="19"/>
  <c r="AK191" i="19"/>
  <c r="U191" i="19"/>
  <c r="E191" i="19"/>
  <c r="AB191" i="19"/>
  <c r="D191" i="19"/>
  <c r="P191" i="19"/>
  <c r="AQ191" i="19"/>
  <c r="AA191" i="19"/>
  <c r="K191" i="19"/>
  <c r="AT191" i="19"/>
  <c r="AD191" i="19"/>
  <c r="N191" i="19"/>
  <c r="AW191" i="19"/>
  <c r="AG191" i="19"/>
  <c r="Q191" i="19"/>
  <c r="AN191" i="19"/>
  <c r="A192" i="19"/>
  <c r="L191" i="19"/>
  <c r="AR191" i="19"/>
  <c r="AM191" i="19"/>
  <c r="W191" i="19"/>
  <c r="G191" i="19"/>
  <c r="AP191" i="19"/>
  <c r="Z191" i="19"/>
  <c r="J191" i="19"/>
  <c r="AS191" i="19"/>
  <c r="AC191" i="19"/>
  <c r="M191" i="19"/>
  <c r="X191" i="19"/>
  <c r="AJ191" i="19"/>
  <c r="AV191" i="19"/>
  <c r="AY191" i="19"/>
  <c r="AI191" i="19"/>
  <c r="S191" i="19"/>
  <c r="C191" i="19"/>
  <c r="AL191" i="19"/>
  <c r="V191" i="19"/>
  <c r="F191" i="19"/>
  <c r="AO191" i="19"/>
  <c r="Y191" i="19"/>
  <c r="I191" i="19"/>
  <c r="H191" i="19"/>
  <c r="T191" i="19"/>
  <c r="AF191" i="19"/>
  <c r="AR192" i="19" l="1"/>
  <c r="AB192" i="19"/>
  <c r="L192" i="19"/>
  <c r="AU192" i="19"/>
  <c r="AE192" i="19"/>
  <c r="O192" i="19"/>
  <c r="AX192" i="19"/>
  <c r="AH192" i="19"/>
  <c r="R192" i="19"/>
  <c r="B192" i="19"/>
  <c r="Y192" i="19"/>
  <c r="I192" i="19"/>
  <c r="AO192" i="19"/>
  <c r="AN192" i="19"/>
  <c r="X192" i="19"/>
  <c r="H192" i="19"/>
  <c r="AQ192" i="19"/>
  <c r="AA192" i="19"/>
  <c r="K192" i="19"/>
  <c r="AT192" i="19"/>
  <c r="AD192" i="19"/>
  <c r="N192" i="19"/>
  <c r="AK192" i="19"/>
  <c r="AW192" i="19"/>
  <c r="AS192" i="19"/>
  <c r="AF192" i="19"/>
  <c r="AY192" i="19"/>
  <c r="S192" i="19"/>
  <c r="AL192" i="19"/>
  <c r="F192" i="19"/>
  <c r="Q192" i="19"/>
  <c r="A193" i="19"/>
  <c r="AJ192" i="19"/>
  <c r="T192" i="19"/>
  <c r="D192" i="19"/>
  <c r="AM192" i="19"/>
  <c r="W192" i="19"/>
  <c r="G192" i="19"/>
  <c r="AP192" i="19"/>
  <c r="Z192" i="19"/>
  <c r="J192" i="19"/>
  <c r="U192" i="19"/>
  <c r="AG192" i="19"/>
  <c r="AC192" i="19"/>
  <c r="AV192" i="19"/>
  <c r="P192" i="19"/>
  <c r="AI192" i="19"/>
  <c r="C192" i="19"/>
  <c r="V192" i="19"/>
  <c r="E192" i="19"/>
  <c r="M192" i="19"/>
  <c r="AO193" i="19" l="1"/>
  <c r="Y193" i="19"/>
  <c r="I193" i="19"/>
  <c r="AR193" i="19"/>
  <c r="AB193" i="19"/>
  <c r="L193" i="19"/>
  <c r="AU193" i="19"/>
  <c r="AE193" i="19"/>
  <c r="O193" i="19"/>
  <c r="AX193" i="19"/>
  <c r="V193" i="19"/>
  <c r="F193" i="19"/>
  <c r="AL193" i="19"/>
  <c r="AK193" i="19"/>
  <c r="U193" i="19"/>
  <c r="E193" i="19"/>
  <c r="AN193" i="19"/>
  <c r="X193" i="19"/>
  <c r="H193" i="19"/>
  <c r="AQ193" i="19"/>
  <c r="AA193" i="19"/>
  <c r="K193" i="19"/>
  <c r="AH193" i="19"/>
  <c r="AT193" i="19"/>
  <c r="AP193" i="19"/>
  <c r="AW193" i="19"/>
  <c r="AG193" i="19"/>
  <c r="Q193" i="19"/>
  <c r="A194" i="19"/>
  <c r="AJ193" i="19"/>
  <c r="T193" i="19"/>
  <c r="D193" i="19"/>
  <c r="AM193" i="19"/>
  <c r="W193" i="19"/>
  <c r="G193" i="19"/>
  <c r="R193" i="19"/>
  <c r="AD193" i="19"/>
  <c r="Z193" i="19"/>
  <c r="AS193" i="19"/>
  <c r="AC193" i="19"/>
  <c r="M193" i="19"/>
  <c r="AV193" i="19"/>
  <c r="AF193" i="19"/>
  <c r="P193" i="19"/>
  <c r="AY193" i="19"/>
  <c r="AI193" i="19"/>
  <c r="S193" i="19"/>
  <c r="C193" i="19"/>
  <c r="B193" i="19"/>
  <c r="N193" i="19"/>
  <c r="J193" i="19"/>
  <c r="AT194" i="19" l="1"/>
  <c r="AD194" i="19"/>
  <c r="N194" i="19"/>
  <c r="AW194" i="19"/>
  <c r="Q194" i="19"/>
  <c r="A195" i="19"/>
  <c r="T194" i="19"/>
  <c r="S194" i="19"/>
  <c r="G194" i="19"/>
  <c r="J194" i="19"/>
  <c r="AC194" i="19"/>
  <c r="AV194" i="19"/>
  <c r="P194" i="19"/>
  <c r="AQ194" i="19"/>
  <c r="AI194" i="19"/>
  <c r="V194" i="19"/>
  <c r="AO194" i="19"/>
  <c r="I194" i="19"/>
  <c r="AB194" i="19"/>
  <c r="AE194" i="19"/>
  <c r="AM194" i="19"/>
  <c r="AX194" i="19"/>
  <c r="AH194" i="19"/>
  <c r="R194" i="19"/>
  <c r="B194" i="19"/>
  <c r="AK194" i="19"/>
  <c r="U194" i="19"/>
  <c r="E194" i="19"/>
  <c r="AN194" i="19"/>
  <c r="X194" i="19"/>
  <c r="H194" i="19"/>
  <c r="O194" i="19"/>
  <c r="K194" i="19"/>
  <c r="W194" i="19"/>
  <c r="AG194" i="19"/>
  <c r="AJ194" i="19"/>
  <c r="D194" i="19"/>
  <c r="AY194" i="19"/>
  <c r="AP194" i="19"/>
  <c r="Z194" i="19"/>
  <c r="AS194" i="19"/>
  <c r="M194" i="19"/>
  <c r="AF194" i="19"/>
  <c r="AU194" i="19"/>
  <c r="C194" i="19"/>
  <c r="AL194" i="19"/>
  <c r="F194" i="19"/>
  <c r="Y194" i="19"/>
  <c r="AR194" i="19"/>
  <c r="L194" i="19"/>
  <c r="AA194" i="19"/>
  <c r="AQ195" i="19" l="1"/>
  <c r="AA195" i="19"/>
  <c r="K195" i="19"/>
  <c r="AT195" i="19"/>
  <c r="AD195" i="19"/>
  <c r="N195" i="19"/>
  <c r="AW195" i="19"/>
  <c r="AG195" i="19"/>
  <c r="Q195" i="19"/>
  <c r="AR195" i="19"/>
  <c r="AN195" i="19"/>
  <c r="A196" i="19"/>
  <c r="AF195" i="19"/>
  <c r="AM195" i="19"/>
  <c r="W195" i="19"/>
  <c r="G195" i="19"/>
  <c r="AP195" i="19"/>
  <c r="Z195" i="19"/>
  <c r="J195" i="19"/>
  <c r="AS195" i="19"/>
  <c r="AC195" i="19"/>
  <c r="M195" i="19"/>
  <c r="AB195" i="19"/>
  <c r="X195" i="19"/>
  <c r="AJ195" i="19"/>
  <c r="AY195" i="19"/>
  <c r="AI195" i="19"/>
  <c r="S195" i="19"/>
  <c r="C195" i="19"/>
  <c r="AL195" i="19"/>
  <c r="V195" i="19"/>
  <c r="F195" i="19"/>
  <c r="AO195" i="19"/>
  <c r="Y195" i="19"/>
  <c r="I195" i="19"/>
  <c r="L195" i="19"/>
  <c r="H195" i="19"/>
  <c r="T195" i="19"/>
  <c r="AU195" i="19"/>
  <c r="AE195" i="19"/>
  <c r="O195" i="19"/>
  <c r="AX195" i="19"/>
  <c r="AH195" i="19"/>
  <c r="R195" i="19"/>
  <c r="B195" i="19"/>
  <c r="AK195" i="19"/>
  <c r="U195" i="19"/>
  <c r="E195" i="19"/>
  <c r="P195" i="19"/>
  <c r="AV195" i="19"/>
  <c r="D195" i="19"/>
  <c r="AV196" i="19" l="1"/>
  <c r="AF196" i="19"/>
  <c r="P196" i="19"/>
  <c r="AY196" i="19"/>
  <c r="AI196" i="19"/>
  <c r="S196" i="19"/>
  <c r="C196" i="19"/>
  <c r="AL196" i="19"/>
  <c r="V196" i="19"/>
  <c r="F196" i="19"/>
  <c r="I196" i="19"/>
  <c r="E196" i="19"/>
  <c r="Q196" i="19"/>
  <c r="AR196" i="19"/>
  <c r="AB196" i="19"/>
  <c r="L196" i="19"/>
  <c r="AU196" i="19"/>
  <c r="AE196" i="19"/>
  <c r="O196" i="19"/>
  <c r="AX196" i="19"/>
  <c r="AH196" i="19"/>
  <c r="R196" i="19"/>
  <c r="B196" i="19"/>
  <c r="M196" i="19"/>
  <c r="AC196" i="19"/>
  <c r="AS196" i="19"/>
  <c r="AN196" i="19"/>
  <c r="H196" i="19"/>
  <c r="AQ196" i="19"/>
  <c r="K196" i="19"/>
  <c r="AD196" i="19"/>
  <c r="AO196" i="19"/>
  <c r="AW196" i="19"/>
  <c r="A197" i="19"/>
  <c r="AJ196" i="19"/>
  <c r="T196" i="19"/>
  <c r="D196" i="19"/>
  <c r="AM196" i="19"/>
  <c r="W196" i="19"/>
  <c r="G196" i="19"/>
  <c r="AP196" i="19"/>
  <c r="Z196" i="19"/>
  <c r="J196" i="19"/>
  <c r="Y196" i="19"/>
  <c r="U196" i="19"/>
  <c r="AG196" i="19"/>
  <c r="X196" i="19"/>
  <c r="AA196" i="19"/>
  <c r="AT196" i="19"/>
  <c r="N196" i="19"/>
  <c r="AK196" i="19"/>
  <c r="AS197" i="19" l="1"/>
  <c r="AV197" i="19"/>
  <c r="P197" i="19"/>
  <c r="AI197" i="19"/>
  <c r="C197" i="19"/>
  <c r="B197" i="19"/>
  <c r="AO197" i="19"/>
  <c r="AR197" i="19"/>
  <c r="L197" i="19"/>
  <c r="AE197" i="19"/>
  <c r="AL197" i="19"/>
  <c r="Z197" i="19"/>
  <c r="U197" i="19"/>
  <c r="AN197" i="19"/>
  <c r="H197" i="19"/>
  <c r="AQ197" i="19"/>
  <c r="K197" i="19"/>
  <c r="AH197" i="19"/>
  <c r="AW197" i="19"/>
  <c r="AG197" i="19"/>
  <c r="Q197" i="19"/>
  <c r="A198" i="19"/>
  <c r="AJ197" i="19"/>
  <c r="T197" i="19"/>
  <c r="D197" i="19"/>
  <c r="AM197" i="19"/>
  <c r="W197" i="19"/>
  <c r="G197" i="19"/>
  <c r="F197" i="19"/>
  <c r="R197" i="19"/>
  <c r="AD197" i="19"/>
  <c r="AC197" i="19"/>
  <c r="M197" i="19"/>
  <c r="AF197" i="19"/>
  <c r="AY197" i="19"/>
  <c r="S197" i="19"/>
  <c r="J197" i="19"/>
  <c r="N197" i="19"/>
  <c r="Y197" i="19"/>
  <c r="I197" i="19"/>
  <c r="AB197" i="19"/>
  <c r="AU197" i="19"/>
  <c r="O197" i="19"/>
  <c r="AX197" i="19"/>
  <c r="AP197" i="19"/>
  <c r="AK197" i="19"/>
  <c r="E197" i="19"/>
  <c r="X197" i="19"/>
  <c r="AA197" i="19"/>
  <c r="V197" i="19"/>
  <c r="AT197" i="19"/>
  <c r="AT198" i="19" l="1"/>
  <c r="AD198" i="19"/>
  <c r="N198" i="19"/>
  <c r="AW198" i="19"/>
  <c r="AG198" i="19"/>
  <c r="Q198" i="19"/>
  <c r="A199" i="19"/>
  <c r="AJ198" i="19"/>
  <c r="T198" i="19"/>
  <c r="D198" i="19"/>
  <c r="C198" i="19"/>
  <c r="O198" i="19"/>
  <c r="K198" i="19"/>
  <c r="AP198" i="19"/>
  <c r="Z198" i="19"/>
  <c r="J198" i="19"/>
  <c r="AS198" i="19"/>
  <c r="AC198" i="19"/>
  <c r="M198" i="19"/>
  <c r="AV198" i="19"/>
  <c r="AF198" i="19"/>
  <c r="P198" i="19"/>
  <c r="AY198" i="19"/>
  <c r="G198" i="19"/>
  <c r="AM198" i="19"/>
  <c r="W198" i="19"/>
  <c r="AL198" i="19"/>
  <c r="AO198" i="19"/>
  <c r="I198" i="19"/>
  <c r="AB198" i="19"/>
  <c r="AI198" i="19"/>
  <c r="AQ198" i="19"/>
  <c r="AX198" i="19"/>
  <c r="AH198" i="19"/>
  <c r="R198" i="19"/>
  <c r="B198" i="19"/>
  <c r="AK198" i="19"/>
  <c r="U198" i="19"/>
  <c r="E198" i="19"/>
  <c r="AN198" i="19"/>
  <c r="X198" i="19"/>
  <c r="H198" i="19"/>
  <c r="S198" i="19"/>
  <c r="AE198" i="19"/>
  <c r="AA198" i="19"/>
  <c r="V198" i="19"/>
  <c r="F198" i="19"/>
  <c r="Y198" i="19"/>
  <c r="AR198" i="19"/>
  <c r="L198" i="19"/>
  <c r="AU198" i="19"/>
  <c r="AU199" i="19" l="1"/>
  <c r="AE199" i="19"/>
  <c r="O199" i="19"/>
  <c r="AX199" i="19"/>
  <c r="AH199" i="19"/>
  <c r="R199" i="19"/>
  <c r="B199" i="19"/>
  <c r="AK199" i="19"/>
  <c r="U199" i="19"/>
  <c r="E199" i="19"/>
  <c r="A200" i="19"/>
  <c r="L199" i="19"/>
  <c r="H199" i="19"/>
  <c r="AQ199" i="19"/>
  <c r="AA199" i="19"/>
  <c r="K199" i="19"/>
  <c r="AT199" i="19"/>
  <c r="AD199" i="19"/>
  <c r="AW199" i="19"/>
  <c r="Q199" i="19"/>
  <c r="D199" i="19"/>
  <c r="AJ199" i="19"/>
  <c r="W199" i="19"/>
  <c r="G199" i="19"/>
  <c r="Z199" i="19"/>
  <c r="AC199" i="19"/>
  <c r="AF199" i="19"/>
  <c r="AN199" i="19"/>
  <c r="AY199" i="19"/>
  <c r="AI199" i="19"/>
  <c r="S199" i="19"/>
  <c r="C199" i="19"/>
  <c r="AL199" i="19"/>
  <c r="V199" i="19"/>
  <c r="F199" i="19"/>
  <c r="AO199" i="19"/>
  <c r="Y199" i="19"/>
  <c r="I199" i="19"/>
  <c r="P199" i="19"/>
  <c r="AB199" i="19"/>
  <c r="X199" i="19"/>
  <c r="N199" i="19"/>
  <c r="AG199" i="19"/>
  <c r="AV199" i="19"/>
  <c r="T199" i="19"/>
  <c r="AM199" i="19"/>
  <c r="AP199" i="19"/>
  <c r="J199" i="19"/>
  <c r="AS199" i="19"/>
  <c r="M199" i="19"/>
  <c r="AR199" i="19"/>
  <c r="AR200" i="19" l="1"/>
  <c r="AB200" i="19"/>
  <c r="L200" i="19"/>
  <c r="AU200" i="19"/>
  <c r="AE200" i="19"/>
  <c r="O200" i="19"/>
  <c r="AX200" i="19"/>
  <c r="AH200" i="19"/>
  <c r="R200" i="19"/>
  <c r="B200" i="19"/>
  <c r="AW200" i="19"/>
  <c r="AG200" i="19"/>
  <c r="Q200" i="19"/>
  <c r="AN200" i="19"/>
  <c r="X200" i="19"/>
  <c r="H200" i="19"/>
  <c r="AQ200" i="19"/>
  <c r="AA200" i="19"/>
  <c r="K200" i="19"/>
  <c r="AT200" i="19"/>
  <c r="AD200" i="19"/>
  <c r="N200" i="19"/>
  <c r="AS200" i="19"/>
  <c r="AO200" i="19"/>
  <c r="AK200" i="19"/>
  <c r="A201" i="19"/>
  <c r="AJ200" i="19"/>
  <c r="T200" i="19"/>
  <c r="D200" i="19"/>
  <c r="AM200" i="19"/>
  <c r="W200" i="19"/>
  <c r="G200" i="19"/>
  <c r="AP200" i="19"/>
  <c r="Z200" i="19"/>
  <c r="J200" i="19"/>
  <c r="AC200" i="19"/>
  <c r="Y200" i="19"/>
  <c r="U200" i="19"/>
  <c r="AV200" i="19"/>
  <c r="AF200" i="19"/>
  <c r="P200" i="19"/>
  <c r="AY200" i="19"/>
  <c r="AI200" i="19"/>
  <c r="S200" i="19"/>
  <c r="C200" i="19"/>
  <c r="AL200" i="19"/>
  <c r="V200" i="19"/>
  <c r="F200" i="19"/>
  <c r="M200" i="19"/>
  <c r="I200" i="19"/>
  <c r="E200" i="19"/>
  <c r="AS201" i="19" l="1"/>
  <c r="AC201" i="19"/>
  <c r="M201" i="19"/>
  <c r="AV201" i="19"/>
  <c r="AF201" i="19"/>
  <c r="P201" i="19"/>
  <c r="AY201" i="19"/>
  <c r="AI201" i="19"/>
  <c r="S201" i="19"/>
  <c r="C201" i="19"/>
  <c r="AL201" i="19"/>
  <c r="AX201" i="19"/>
  <c r="AT201" i="19"/>
  <c r="AO201" i="19"/>
  <c r="Y201" i="19"/>
  <c r="I201" i="19"/>
  <c r="AR201" i="19"/>
  <c r="AB201" i="19"/>
  <c r="L201" i="19"/>
  <c r="AU201" i="19"/>
  <c r="AE201" i="19"/>
  <c r="O201" i="19"/>
  <c r="AP201" i="19"/>
  <c r="V201" i="19"/>
  <c r="AH201" i="19"/>
  <c r="N201" i="19"/>
  <c r="AK201" i="19"/>
  <c r="U201" i="19"/>
  <c r="E201" i="19"/>
  <c r="AN201" i="19"/>
  <c r="X201" i="19"/>
  <c r="H201" i="19"/>
  <c r="AQ201" i="19"/>
  <c r="AA201" i="19"/>
  <c r="K201" i="19"/>
  <c r="Z201" i="19"/>
  <c r="F201" i="19"/>
  <c r="R201" i="19"/>
  <c r="AW201" i="19"/>
  <c r="AG201" i="19"/>
  <c r="Q201" i="19"/>
  <c r="A202" i="19"/>
  <c r="AJ201" i="19"/>
  <c r="T201" i="19"/>
  <c r="D201" i="19"/>
  <c r="AM201" i="19"/>
  <c r="W201" i="19"/>
  <c r="G201" i="19"/>
  <c r="J201" i="19"/>
  <c r="AD201" i="19"/>
  <c r="B201" i="19"/>
  <c r="AT202" i="19" l="1"/>
  <c r="AD202" i="19"/>
  <c r="N202" i="19"/>
  <c r="AW202" i="19"/>
  <c r="AG202" i="19"/>
  <c r="Q202" i="19"/>
  <c r="A203" i="19"/>
  <c r="AJ202" i="19"/>
  <c r="T202" i="19"/>
  <c r="D202" i="19"/>
  <c r="K202" i="19"/>
  <c r="C202" i="19"/>
  <c r="O202" i="19"/>
  <c r="AP202" i="19"/>
  <c r="Z202" i="19"/>
  <c r="J202" i="19"/>
  <c r="AS202" i="19"/>
  <c r="AC202" i="19"/>
  <c r="M202" i="19"/>
  <c r="AV202" i="19"/>
  <c r="AF202" i="19"/>
  <c r="P202" i="19"/>
  <c r="AM202" i="19"/>
  <c r="AY202" i="19"/>
  <c r="AQ202" i="19"/>
  <c r="AA202" i="19"/>
  <c r="AL202" i="19"/>
  <c r="V202" i="19"/>
  <c r="AO202" i="19"/>
  <c r="Y202" i="19"/>
  <c r="AR202" i="19"/>
  <c r="L202" i="19"/>
  <c r="AI202" i="19"/>
  <c r="AX202" i="19"/>
  <c r="AH202" i="19"/>
  <c r="R202" i="19"/>
  <c r="B202" i="19"/>
  <c r="AK202" i="19"/>
  <c r="U202" i="19"/>
  <c r="E202" i="19"/>
  <c r="AN202" i="19"/>
  <c r="X202" i="19"/>
  <c r="H202" i="19"/>
  <c r="G202" i="19"/>
  <c r="S202" i="19"/>
  <c r="AE202" i="19"/>
  <c r="F202" i="19"/>
  <c r="I202" i="19"/>
  <c r="AB202" i="19"/>
  <c r="W202" i="19"/>
  <c r="AU202" i="19"/>
  <c r="AQ203" i="19" l="1"/>
  <c r="AA203" i="19"/>
  <c r="K203" i="19"/>
  <c r="AT203" i="19"/>
  <c r="AD203" i="19"/>
  <c r="N203" i="19"/>
  <c r="AW203" i="19"/>
  <c r="AG203" i="19"/>
  <c r="Q203" i="19"/>
  <c r="A204" i="19"/>
  <c r="X203" i="19"/>
  <c r="AN203" i="19"/>
  <c r="H203" i="19"/>
  <c r="AM203" i="19"/>
  <c r="W203" i="19"/>
  <c r="G203" i="19"/>
  <c r="AP203" i="19"/>
  <c r="Z203" i="19"/>
  <c r="J203" i="19"/>
  <c r="AS203" i="19"/>
  <c r="AC203" i="19"/>
  <c r="M203" i="19"/>
  <c r="AJ203" i="19"/>
  <c r="AV203" i="19"/>
  <c r="AR203" i="19"/>
  <c r="AX203" i="19"/>
  <c r="R203" i="19"/>
  <c r="AK203" i="19"/>
  <c r="E203" i="19"/>
  <c r="P203" i="19"/>
  <c r="AY203" i="19"/>
  <c r="AI203" i="19"/>
  <c r="S203" i="19"/>
  <c r="C203" i="19"/>
  <c r="AL203" i="19"/>
  <c r="V203" i="19"/>
  <c r="F203" i="19"/>
  <c r="AO203" i="19"/>
  <c r="Y203" i="19"/>
  <c r="I203" i="19"/>
  <c r="T203" i="19"/>
  <c r="AF203" i="19"/>
  <c r="AB203" i="19"/>
  <c r="AU203" i="19"/>
  <c r="AE203" i="19"/>
  <c r="O203" i="19"/>
  <c r="AH203" i="19"/>
  <c r="B203" i="19"/>
  <c r="U203" i="19"/>
  <c r="D203" i="19"/>
  <c r="L203" i="19"/>
  <c r="AV204" i="19" l="1"/>
  <c r="AF204" i="19"/>
  <c r="P204" i="19"/>
  <c r="AY204" i="19"/>
  <c r="AI204" i="19"/>
  <c r="S204" i="19"/>
  <c r="C204" i="19"/>
  <c r="AL204" i="19"/>
  <c r="V204" i="19"/>
  <c r="F204" i="19"/>
  <c r="Q204" i="19"/>
  <c r="U204" i="19"/>
  <c r="AK204" i="19"/>
  <c r="AB204" i="19"/>
  <c r="L204" i="19"/>
  <c r="AE204" i="19"/>
  <c r="AX204" i="19"/>
  <c r="R204" i="19"/>
  <c r="AS204" i="19"/>
  <c r="E204" i="19"/>
  <c r="AN204" i="19"/>
  <c r="X204" i="19"/>
  <c r="H204" i="19"/>
  <c r="AQ204" i="19"/>
  <c r="AA204" i="19"/>
  <c r="K204" i="19"/>
  <c r="AT204" i="19"/>
  <c r="AD204" i="19"/>
  <c r="N204" i="19"/>
  <c r="AW204" i="19"/>
  <c r="AC204" i="19"/>
  <c r="Y204" i="19"/>
  <c r="A205" i="19"/>
  <c r="AJ204" i="19"/>
  <c r="T204" i="19"/>
  <c r="D204" i="19"/>
  <c r="AM204" i="19"/>
  <c r="W204" i="19"/>
  <c r="G204" i="19"/>
  <c r="AP204" i="19"/>
  <c r="Z204" i="19"/>
  <c r="J204" i="19"/>
  <c r="AG204" i="19"/>
  <c r="M204" i="19"/>
  <c r="I204" i="19"/>
  <c r="AR204" i="19"/>
  <c r="AU204" i="19"/>
  <c r="O204" i="19"/>
  <c r="AH204" i="19"/>
  <c r="B204" i="19"/>
  <c r="AO204" i="19"/>
  <c r="AO205" i="19" l="1"/>
  <c r="Y205" i="19"/>
  <c r="I205" i="19"/>
  <c r="AR205" i="19"/>
  <c r="AB205" i="19"/>
  <c r="L205" i="19"/>
  <c r="AU205" i="19"/>
  <c r="AE205" i="19"/>
  <c r="O205" i="19"/>
  <c r="AT205" i="19"/>
  <c r="AP205" i="19"/>
  <c r="R205" i="19"/>
  <c r="AH205" i="19"/>
  <c r="AK205" i="19"/>
  <c r="U205" i="19"/>
  <c r="E205" i="19"/>
  <c r="AN205" i="19"/>
  <c r="X205" i="19"/>
  <c r="H205" i="19"/>
  <c r="AQ205" i="19"/>
  <c r="AA205" i="19"/>
  <c r="K205" i="19"/>
  <c r="AD205" i="19"/>
  <c r="Z205" i="19"/>
  <c r="AL205" i="19"/>
  <c r="AW205" i="19"/>
  <c r="AG205" i="19"/>
  <c r="Q205" i="19"/>
  <c r="A206" i="19"/>
  <c r="AJ205" i="19"/>
  <c r="T205" i="19"/>
  <c r="D205" i="19"/>
  <c r="AM205" i="19"/>
  <c r="W205" i="19"/>
  <c r="G205" i="19"/>
  <c r="N205" i="19"/>
  <c r="J205" i="19"/>
  <c r="V205" i="19"/>
  <c r="AS205" i="19"/>
  <c r="AC205" i="19"/>
  <c r="M205" i="19"/>
  <c r="AV205" i="19"/>
  <c r="AF205" i="19"/>
  <c r="P205" i="19"/>
  <c r="AY205" i="19"/>
  <c r="AI205" i="19"/>
  <c r="S205" i="19"/>
  <c r="C205" i="19"/>
  <c r="B205" i="19"/>
  <c r="AX205" i="19"/>
  <c r="F205" i="19"/>
  <c r="AD206" i="19" l="1"/>
  <c r="AW206" i="19"/>
  <c r="Q206" i="19"/>
  <c r="AJ206" i="19"/>
  <c r="D206" i="19"/>
  <c r="AU206" i="19"/>
  <c r="AP206" i="19"/>
  <c r="J206" i="19"/>
  <c r="AC206" i="19"/>
  <c r="AV206" i="19"/>
  <c r="P206" i="19"/>
  <c r="AM206" i="19"/>
  <c r="O206" i="19"/>
  <c r="V206" i="19"/>
  <c r="AO206" i="19"/>
  <c r="I206" i="19"/>
  <c r="AB206" i="19"/>
  <c r="AA206" i="19"/>
  <c r="AI206" i="19"/>
  <c r="AX206" i="19"/>
  <c r="AH206" i="19"/>
  <c r="R206" i="19"/>
  <c r="B206" i="19"/>
  <c r="AK206" i="19"/>
  <c r="U206" i="19"/>
  <c r="E206" i="19"/>
  <c r="AN206" i="19"/>
  <c r="X206" i="19"/>
  <c r="H206" i="19"/>
  <c r="K206" i="19"/>
  <c r="G206" i="19"/>
  <c r="S206" i="19"/>
  <c r="AT206" i="19"/>
  <c r="N206" i="19"/>
  <c r="AG206" i="19"/>
  <c r="A207" i="19"/>
  <c r="T206" i="19"/>
  <c r="AE206" i="19"/>
  <c r="C206" i="19"/>
  <c r="Z206" i="19"/>
  <c r="AS206" i="19"/>
  <c r="M206" i="19"/>
  <c r="AF206" i="19"/>
  <c r="AQ206" i="19"/>
  <c r="AY206" i="19"/>
  <c r="AL206" i="19"/>
  <c r="F206" i="19"/>
  <c r="Y206" i="19"/>
  <c r="AR206" i="19"/>
  <c r="L206" i="19"/>
  <c r="W206" i="19"/>
  <c r="AY207" i="19" l="1"/>
  <c r="AI207" i="19"/>
  <c r="S207" i="19"/>
  <c r="C207" i="19"/>
  <c r="AL207" i="19"/>
  <c r="V207" i="19"/>
  <c r="F207" i="19"/>
  <c r="AO207" i="19"/>
  <c r="Y207" i="19"/>
  <c r="I207" i="19"/>
  <c r="H207" i="19"/>
  <c r="T207" i="19"/>
  <c r="AF207" i="19"/>
  <c r="AU207" i="19"/>
  <c r="AE207" i="19"/>
  <c r="O207" i="19"/>
  <c r="AX207" i="19"/>
  <c r="AH207" i="19"/>
  <c r="R207" i="19"/>
  <c r="B207" i="19"/>
  <c r="AK207" i="19"/>
  <c r="U207" i="19"/>
  <c r="E207" i="19"/>
  <c r="AR207" i="19"/>
  <c r="D207" i="19"/>
  <c r="P207" i="19"/>
  <c r="AQ207" i="19"/>
  <c r="AA207" i="19"/>
  <c r="K207" i="19"/>
  <c r="AT207" i="19"/>
  <c r="AD207" i="19"/>
  <c r="N207" i="19"/>
  <c r="AW207" i="19"/>
  <c r="AG207" i="19"/>
  <c r="Q207" i="19"/>
  <c r="AN207" i="19"/>
  <c r="A208" i="19"/>
  <c r="AB207" i="19"/>
  <c r="L207" i="19"/>
  <c r="AM207" i="19"/>
  <c r="W207" i="19"/>
  <c r="G207" i="19"/>
  <c r="AP207" i="19"/>
  <c r="Z207" i="19"/>
  <c r="J207" i="19"/>
  <c r="AS207" i="19"/>
  <c r="AC207" i="19"/>
  <c r="M207" i="19"/>
  <c r="X207" i="19"/>
  <c r="AJ207" i="19"/>
  <c r="AV207" i="19"/>
  <c r="AV208" i="19" l="1"/>
  <c r="AF208" i="19"/>
  <c r="P208" i="19"/>
  <c r="AY208" i="19"/>
  <c r="AI208" i="19"/>
  <c r="S208" i="19"/>
  <c r="C208" i="19"/>
  <c r="AL208" i="19"/>
  <c r="V208" i="19"/>
  <c r="F208" i="19"/>
  <c r="E208" i="19"/>
  <c r="Q208" i="19"/>
  <c r="M208" i="19"/>
  <c r="AR208" i="19"/>
  <c r="AB208" i="19"/>
  <c r="L208" i="19"/>
  <c r="AU208" i="19"/>
  <c r="AE208" i="19"/>
  <c r="O208" i="19"/>
  <c r="AX208" i="19"/>
  <c r="AH208" i="19"/>
  <c r="R208" i="19"/>
  <c r="B208" i="19"/>
  <c r="AO208" i="19"/>
  <c r="I208" i="19"/>
  <c r="Y208" i="19"/>
  <c r="AN208" i="19"/>
  <c r="H208" i="19"/>
  <c r="AQ208" i="19"/>
  <c r="K208" i="19"/>
  <c r="AD208" i="19"/>
  <c r="AK208" i="19"/>
  <c r="AS208" i="19"/>
  <c r="A209" i="19"/>
  <c r="AJ208" i="19"/>
  <c r="T208" i="19"/>
  <c r="D208" i="19"/>
  <c r="AM208" i="19"/>
  <c r="W208" i="19"/>
  <c r="G208" i="19"/>
  <c r="AP208" i="19"/>
  <c r="Z208" i="19"/>
  <c r="J208" i="19"/>
  <c r="U208" i="19"/>
  <c r="AG208" i="19"/>
  <c r="AC208" i="19"/>
  <c r="X208" i="19"/>
  <c r="AA208" i="19"/>
  <c r="AT208" i="19"/>
  <c r="N208" i="19"/>
  <c r="AW208" i="19"/>
  <c r="AS209" i="19" l="1"/>
  <c r="AC209" i="19"/>
  <c r="M209" i="19"/>
  <c r="AV209" i="19"/>
  <c r="AF209" i="19"/>
  <c r="P209" i="19"/>
  <c r="AY209" i="19"/>
  <c r="AI209" i="19"/>
  <c r="S209" i="19"/>
  <c r="C209" i="19"/>
  <c r="B209" i="19"/>
  <c r="F209" i="19"/>
  <c r="AL209" i="19"/>
  <c r="Z209" i="19"/>
  <c r="AW209" i="19"/>
  <c r="AG209" i="19"/>
  <c r="Q209" i="19"/>
  <c r="A210" i="19"/>
  <c r="AJ209" i="19"/>
  <c r="T209" i="19"/>
  <c r="D209" i="19"/>
  <c r="AM209" i="19"/>
  <c r="W209" i="19"/>
  <c r="G209" i="19"/>
  <c r="R209" i="19"/>
  <c r="N209" i="19"/>
  <c r="J209" i="19"/>
  <c r="AO209" i="19"/>
  <c r="Y209" i="19"/>
  <c r="I209" i="19"/>
  <c r="AR209" i="19"/>
  <c r="AB209" i="19"/>
  <c r="L209" i="19"/>
  <c r="AU209" i="19"/>
  <c r="AE209" i="19"/>
  <c r="O209" i="19"/>
  <c r="AX209" i="19"/>
  <c r="AT209" i="19"/>
  <c r="AP209" i="19"/>
  <c r="V209" i="19"/>
  <c r="AK209" i="19"/>
  <c r="U209" i="19"/>
  <c r="E209" i="19"/>
  <c r="AN209" i="19"/>
  <c r="X209" i="19"/>
  <c r="H209" i="19"/>
  <c r="AQ209" i="19"/>
  <c r="AA209" i="19"/>
  <c r="K209" i="19"/>
  <c r="AH209" i="19"/>
  <c r="AD209" i="19"/>
  <c r="AP210" i="19" l="1"/>
  <c r="Z210" i="19"/>
  <c r="J210" i="19"/>
  <c r="AS210" i="19"/>
  <c r="AC210" i="19"/>
  <c r="M210" i="19"/>
  <c r="AV210" i="19"/>
  <c r="AF210" i="19"/>
  <c r="P210" i="19"/>
  <c r="AU210" i="19"/>
  <c r="AQ210" i="19"/>
  <c r="C210" i="19"/>
  <c r="AI210" i="19"/>
  <c r="AL210" i="19"/>
  <c r="V210" i="19"/>
  <c r="F210" i="19"/>
  <c r="AO210" i="19"/>
  <c r="Y210" i="19"/>
  <c r="I210" i="19"/>
  <c r="AR210" i="19"/>
  <c r="AB210" i="19"/>
  <c r="L210" i="19"/>
  <c r="AE210" i="19"/>
  <c r="AA210" i="19"/>
  <c r="AM210" i="19"/>
  <c r="AT210" i="19"/>
  <c r="AD210" i="19"/>
  <c r="N210" i="19"/>
  <c r="AW210" i="19"/>
  <c r="AG210" i="19"/>
  <c r="Q210" i="19"/>
  <c r="A211" i="19"/>
  <c r="AJ210" i="19"/>
  <c r="T210" i="19"/>
  <c r="D210" i="19"/>
  <c r="S210" i="19"/>
  <c r="AY210" i="19"/>
  <c r="G210" i="19"/>
  <c r="AX210" i="19"/>
  <c r="AH210" i="19"/>
  <c r="R210" i="19"/>
  <c r="B210" i="19"/>
  <c r="AK210" i="19"/>
  <c r="U210" i="19"/>
  <c r="E210" i="19"/>
  <c r="AN210" i="19"/>
  <c r="X210" i="19"/>
  <c r="H210" i="19"/>
  <c r="O210" i="19"/>
  <c r="K210" i="19"/>
  <c r="W210" i="19"/>
  <c r="AU211" i="19" l="1"/>
  <c r="AE211" i="19"/>
  <c r="O211" i="19"/>
  <c r="AX211" i="19"/>
  <c r="AH211" i="19"/>
  <c r="R211" i="19"/>
  <c r="B211" i="19"/>
  <c r="AK211" i="19"/>
  <c r="U211" i="19"/>
  <c r="E211" i="19"/>
  <c r="P211" i="19"/>
  <c r="AV211" i="19"/>
  <c r="D211" i="19"/>
  <c r="AQ211" i="19"/>
  <c r="AA211" i="19"/>
  <c r="AT211" i="19"/>
  <c r="N211" i="19"/>
  <c r="AW211" i="19"/>
  <c r="Q211" i="19"/>
  <c r="AN211" i="19"/>
  <c r="AF211" i="19"/>
  <c r="W211" i="19"/>
  <c r="AP211" i="19"/>
  <c r="J211" i="19"/>
  <c r="AC211" i="19"/>
  <c r="AB211" i="19"/>
  <c r="AJ211" i="19"/>
  <c r="AY211" i="19"/>
  <c r="AI211" i="19"/>
  <c r="S211" i="19"/>
  <c r="C211" i="19"/>
  <c r="AL211" i="19"/>
  <c r="V211" i="19"/>
  <c r="F211" i="19"/>
  <c r="AO211" i="19"/>
  <c r="Y211" i="19"/>
  <c r="I211" i="19"/>
  <c r="L211" i="19"/>
  <c r="H211" i="19"/>
  <c r="T211" i="19"/>
  <c r="K211" i="19"/>
  <c r="AD211" i="19"/>
  <c r="AG211" i="19"/>
  <c r="AR211" i="19"/>
  <c r="A212" i="19"/>
  <c r="AM211" i="19"/>
  <c r="G211" i="19"/>
  <c r="Z211" i="19"/>
  <c r="AS211" i="19"/>
  <c r="M211" i="19"/>
  <c r="X211" i="19"/>
  <c r="AR212" i="19" l="1"/>
  <c r="AB212" i="19"/>
  <c r="L212" i="19"/>
  <c r="AU212" i="19"/>
  <c r="AE212" i="19"/>
  <c r="O212" i="19"/>
  <c r="AX212" i="19"/>
  <c r="AH212" i="19"/>
  <c r="R212" i="19"/>
  <c r="B212" i="19"/>
  <c r="AS212" i="19"/>
  <c r="AC212" i="19"/>
  <c r="X212" i="19"/>
  <c r="AQ212" i="19"/>
  <c r="K212" i="19"/>
  <c r="AD212" i="19"/>
  <c r="AO212" i="19"/>
  <c r="AW212" i="19"/>
  <c r="A213" i="19"/>
  <c r="AJ212" i="19"/>
  <c r="T212" i="19"/>
  <c r="D212" i="19"/>
  <c r="AM212" i="19"/>
  <c r="W212" i="19"/>
  <c r="G212" i="19"/>
  <c r="AP212" i="19"/>
  <c r="Z212" i="19"/>
  <c r="J212" i="19"/>
  <c r="Y212" i="19"/>
  <c r="U212" i="19"/>
  <c r="AG212" i="19"/>
  <c r="AV212" i="19"/>
  <c r="AF212" i="19"/>
  <c r="P212" i="19"/>
  <c r="AY212" i="19"/>
  <c r="AI212" i="19"/>
  <c r="S212" i="19"/>
  <c r="C212" i="19"/>
  <c r="AL212" i="19"/>
  <c r="V212" i="19"/>
  <c r="F212" i="19"/>
  <c r="I212" i="19"/>
  <c r="E212" i="19"/>
  <c r="Q212" i="19"/>
  <c r="M212" i="19"/>
  <c r="AN212" i="19"/>
  <c r="H212" i="19"/>
  <c r="AA212" i="19"/>
  <c r="AT212" i="19"/>
  <c r="N212" i="19"/>
  <c r="AK212" i="19"/>
  <c r="AW213" i="19" l="1"/>
  <c r="AG213" i="19"/>
  <c r="Q213" i="19"/>
  <c r="A214" i="19"/>
  <c r="AJ213" i="19"/>
  <c r="T213" i="19"/>
  <c r="D213" i="19"/>
  <c r="AM213" i="19"/>
  <c r="W213" i="19"/>
  <c r="G213" i="19"/>
  <c r="F213" i="19"/>
  <c r="R213" i="19"/>
  <c r="AD213" i="19"/>
  <c r="AS213" i="19"/>
  <c r="AC213" i="19"/>
  <c r="M213" i="19"/>
  <c r="AV213" i="19"/>
  <c r="AF213" i="19"/>
  <c r="P213" i="19"/>
  <c r="AY213" i="19"/>
  <c r="AI213" i="19"/>
  <c r="S213" i="19"/>
  <c r="C213" i="19"/>
  <c r="AP213" i="19"/>
  <c r="B213" i="19"/>
  <c r="N213" i="19"/>
  <c r="AO213" i="19"/>
  <c r="Y213" i="19"/>
  <c r="I213" i="19"/>
  <c r="AR213" i="19"/>
  <c r="AB213" i="19"/>
  <c r="L213" i="19"/>
  <c r="AU213" i="19"/>
  <c r="AE213" i="19"/>
  <c r="O213" i="19"/>
  <c r="AL213" i="19"/>
  <c r="AX213" i="19"/>
  <c r="J213" i="19"/>
  <c r="Z213" i="19"/>
  <c r="AK213" i="19"/>
  <c r="U213" i="19"/>
  <c r="E213" i="19"/>
  <c r="AN213" i="19"/>
  <c r="X213" i="19"/>
  <c r="H213" i="19"/>
  <c r="AQ213" i="19"/>
  <c r="AA213" i="19"/>
  <c r="K213" i="19"/>
  <c r="V213" i="19"/>
  <c r="AH213" i="19"/>
  <c r="AT213" i="19"/>
  <c r="AL214" i="19" l="1"/>
  <c r="V214" i="19"/>
  <c r="F214" i="19"/>
  <c r="AO214" i="19"/>
  <c r="Y214" i="19"/>
  <c r="I214" i="19"/>
  <c r="AR214" i="19"/>
  <c r="AB214" i="19"/>
  <c r="L214" i="19"/>
  <c r="AI214" i="19"/>
  <c r="AU214" i="19"/>
  <c r="AQ214" i="19"/>
  <c r="AD214" i="19"/>
  <c r="AW214" i="19"/>
  <c r="Q214" i="19"/>
  <c r="AJ214" i="19"/>
  <c r="D214" i="19"/>
  <c r="O214" i="19"/>
  <c r="AP214" i="19"/>
  <c r="J214" i="19"/>
  <c r="AC214" i="19"/>
  <c r="M214" i="19"/>
  <c r="AF214" i="19"/>
  <c r="AY214" i="19"/>
  <c r="W214" i="19"/>
  <c r="AX214" i="19"/>
  <c r="AH214" i="19"/>
  <c r="R214" i="19"/>
  <c r="B214" i="19"/>
  <c r="AK214" i="19"/>
  <c r="U214" i="19"/>
  <c r="E214" i="19"/>
  <c r="AN214" i="19"/>
  <c r="X214" i="19"/>
  <c r="H214" i="19"/>
  <c r="S214" i="19"/>
  <c r="AE214" i="19"/>
  <c r="AA214" i="19"/>
  <c r="AT214" i="19"/>
  <c r="N214" i="19"/>
  <c r="AG214" i="19"/>
  <c r="A215" i="19"/>
  <c r="T214" i="19"/>
  <c r="C214" i="19"/>
  <c r="K214" i="19"/>
  <c r="Z214" i="19"/>
  <c r="AS214" i="19"/>
  <c r="AV214" i="19"/>
  <c r="P214" i="19"/>
  <c r="AM214" i="19"/>
  <c r="G214" i="19"/>
  <c r="AU215" i="19" l="1"/>
  <c r="AX215" i="19"/>
  <c r="R215" i="19"/>
  <c r="AK215" i="19"/>
  <c r="E215" i="19"/>
  <c r="T215" i="19"/>
  <c r="AQ215" i="19"/>
  <c r="K215" i="19"/>
  <c r="AD215" i="19"/>
  <c r="AW215" i="19"/>
  <c r="Q215" i="19"/>
  <c r="AR215" i="19"/>
  <c r="D215" i="19"/>
  <c r="W215" i="19"/>
  <c r="AP215" i="19"/>
  <c r="J215" i="19"/>
  <c r="AC215" i="19"/>
  <c r="AF215" i="19"/>
  <c r="X215" i="19"/>
  <c r="AY215" i="19"/>
  <c r="AI215" i="19"/>
  <c r="S215" i="19"/>
  <c r="C215" i="19"/>
  <c r="AL215" i="19"/>
  <c r="V215" i="19"/>
  <c r="F215" i="19"/>
  <c r="AO215" i="19"/>
  <c r="Y215" i="19"/>
  <c r="I215" i="19"/>
  <c r="P215" i="19"/>
  <c r="L215" i="19"/>
  <c r="H215" i="19"/>
  <c r="AE215" i="19"/>
  <c r="O215" i="19"/>
  <c r="AH215" i="19"/>
  <c r="B215" i="19"/>
  <c r="U215" i="19"/>
  <c r="AJ215" i="19"/>
  <c r="A216" i="19"/>
  <c r="AA215" i="19"/>
  <c r="AT215" i="19"/>
  <c r="N215" i="19"/>
  <c r="AG215" i="19"/>
  <c r="AV215" i="19"/>
  <c r="AN215" i="19"/>
  <c r="AM215" i="19"/>
  <c r="G215" i="19"/>
  <c r="Z215" i="19"/>
  <c r="AS215" i="19"/>
  <c r="M215" i="19"/>
  <c r="AB215" i="19"/>
  <c r="AR216" i="19" l="1"/>
  <c r="AB216" i="19"/>
  <c r="L216" i="19"/>
  <c r="AU216" i="19"/>
  <c r="AE216" i="19"/>
  <c r="O216" i="19"/>
  <c r="AX216" i="19"/>
  <c r="AH216" i="19"/>
  <c r="R216" i="19"/>
  <c r="B216" i="19"/>
  <c r="AO216" i="19"/>
  <c r="Q216" i="19"/>
  <c r="AG216" i="19"/>
  <c r="AN216" i="19"/>
  <c r="X216" i="19"/>
  <c r="H216" i="19"/>
  <c r="AQ216" i="19"/>
  <c r="AA216" i="19"/>
  <c r="K216" i="19"/>
  <c r="AT216" i="19"/>
  <c r="AD216" i="19"/>
  <c r="N216" i="19"/>
  <c r="AS216" i="19"/>
  <c r="Y216" i="19"/>
  <c r="AK216" i="19"/>
  <c r="P216" i="19"/>
  <c r="S216" i="19"/>
  <c r="AL216" i="19"/>
  <c r="F216" i="19"/>
  <c r="AW216" i="19"/>
  <c r="A217" i="19"/>
  <c r="AJ216" i="19"/>
  <c r="T216" i="19"/>
  <c r="D216" i="19"/>
  <c r="AM216" i="19"/>
  <c r="W216" i="19"/>
  <c r="G216" i="19"/>
  <c r="AP216" i="19"/>
  <c r="Z216" i="19"/>
  <c r="J216" i="19"/>
  <c r="AC216" i="19"/>
  <c r="I216" i="19"/>
  <c r="U216" i="19"/>
  <c r="AV216" i="19"/>
  <c r="AF216" i="19"/>
  <c r="AY216" i="19"/>
  <c r="AI216" i="19"/>
  <c r="C216" i="19"/>
  <c r="V216" i="19"/>
  <c r="M216" i="19"/>
  <c r="E216" i="19"/>
  <c r="AW217" i="19" l="1"/>
  <c r="AG217" i="19"/>
  <c r="Q217" i="19"/>
  <c r="A218" i="19"/>
  <c r="AJ217" i="19"/>
  <c r="T217" i="19"/>
  <c r="D217" i="19"/>
  <c r="AM217" i="19"/>
  <c r="W217" i="19"/>
  <c r="G217" i="19"/>
  <c r="J217" i="19"/>
  <c r="F217" i="19"/>
  <c r="R217" i="19"/>
  <c r="AS217" i="19"/>
  <c r="AC217" i="19"/>
  <c r="M217" i="19"/>
  <c r="AV217" i="19"/>
  <c r="AF217" i="19"/>
  <c r="P217" i="19"/>
  <c r="AY217" i="19"/>
  <c r="AI217" i="19"/>
  <c r="S217" i="19"/>
  <c r="C217" i="19"/>
  <c r="N217" i="19"/>
  <c r="AT217" i="19"/>
  <c r="B217" i="19"/>
  <c r="AO217" i="19"/>
  <c r="Y217" i="19"/>
  <c r="I217" i="19"/>
  <c r="AR217" i="19"/>
  <c r="AB217" i="19"/>
  <c r="L217" i="19"/>
  <c r="AU217" i="19"/>
  <c r="AE217" i="19"/>
  <c r="O217" i="19"/>
  <c r="AP217" i="19"/>
  <c r="AL217" i="19"/>
  <c r="AX217" i="19"/>
  <c r="AD217" i="19"/>
  <c r="AK217" i="19"/>
  <c r="U217" i="19"/>
  <c r="E217" i="19"/>
  <c r="AN217" i="19"/>
  <c r="X217" i="19"/>
  <c r="H217" i="19"/>
  <c r="AQ217" i="19"/>
  <c r="AA217" i="19"/>
  <c r="K217" i="19"/>
  <c r="Z217" i="19"/>
  <c r="V217" i="19"/>
  <c r="AH217" i="19"/>
  <c r="AP218" i="19" l="1"/>
  <c r="Z218" i="19"/>
  <c r="J218" i="19"/>
  <c r="AS218" i="19"/>
  <c r="AC218" i="19"/>
  <c r="M218" i="19"/>
  <c r="AV218" i="19"/>
  <c r="AF218" i="19"/>
  <c r="P218" i="19"/>
  <c r="AM218" i="19"/>
  <c r="K218" i="19"/>
  <c r="C218" i="19"/>
  <c r="AA218" i="19"/>
  <c r="AL218" i="19"/>
  <c r="V218" i="19"/>
  <c r="F218" i="19"/>
  <c r="AO218" i="19"/>
  <c r="Y218" i="19"/>
  <c r="I218" i="19"/>
  <c r="AR218" i="19"/>
  <c r="AB218" i="19"/>
  <c r="L218" i="19"/>
  <c r="W218" i="19"/>
  <c r="AY218" i="19"/>
  <c r="AU218" i="19"/>
  <c r="AX218" i="19"/>
  <c r="AH218" i="19"/>
  <c r="R218" i="19"/>
  <c r="B218" i="19"/>
  <c r="AK218" i="19"/>
  <c r="U218" i="19"/>
  <c r="E218" i="19"/>
  <c r="AN218" i="19"/>
  <c r="X218" i="19"/>
  <c r="H218" i="19"/>
  <c r="G218" i="19"/>
  <c r="AI218" i="19"/>
  <c r="AE218" i="19"/>
  <c r="AT218" i="19"/>
  <c r="AD218" i="19"/>
  <c r="N218" i="19"/>
  <c r="AW218" i="19"/>
  <c r="AG218" i="19"/>
  <c r="Q218" i="19"/>
  <c r="A219" i="19"/>
  <c r="AJ218" i="19"/>
  <c r="T218" i="19"/>
  <c r="D218" i="19"/>
  <c r="AQ218" i="19"/>
  <c r="S218" i="19"/>
  <c r="O218" i="19"/>
  <c r="AQ219" i="19" l="1"/>
  <c r="AA219" i="19"/>
  <c r="K219" i="19"/>
  <c r="AT219" i="19"/>
  <c r="AD219" i="19"/>
  <c r="N219" i="19"/>
  <c r="AW219" i="19"/>
  <c r="AG219" i="19"/>
  <c r="Q219" i="19"/>
  <c r="A220" i="19"/>
  <c r="AN219" i="19"/>
  <c r="H219" i="19"/>
  <c r="X219" i="19"/>
  <c r="AM219" i="19"/>
  <c r="W219" i="19"/>
  <c r="G219" i="19"/>
  <c r="AP219" i="19"/>
  <c r="Z219" i="19"/>
  <c r="J219" i="19"/>
  <c r="AS219" i="19"/>
  <c r="AC219" i="19"/>
  <c r="M219" i="19"/>
  <c r="AJ219" i="19"/>
  <c r="AV219" i="19"/>
  <c r="AR219" i="19"/>
  <c r="AY219" i="19"/>
  <c r="AI219" i="19"/>
  <c r="S219" i="19"/>
  <c r="C219" i="19"/>
  <c r="AL219" i="19"/>
  <c r="V219" i="19"/>
  <c r="F219" i="19"/>
  <c r="AO219" i="19"/>
  <c r="Y219" i="19"/>
  <c r="I219" i="19"/>
  <c r="T219" i="19"/>
  <c r="AF219" i="19"/>
  <c r="AB219" i="19"/>
  <c r="AU219" i="19"/>
  <c r="AE219" i="19"/>
  <c r="O219" i="19"/>
  <c r="AX219" i="19"/>
  <c r="AH219" i="19"/>
  <c r="R219" i="19"/>
  <c r="B219" i="19"/>
  <c r="AK219" i="19"/>
  <c r="U219" i="19"/>
  <c r="E219" i="19"/>
  <c r="D219" i="19"/>
  <c r="P219" i="19"/>
  <c r="L219" i="19"/>
  <c r="AV220" i="19" l="1"/>
  <c r="AF220" i="19"/>
  <c r="P220" i="19"/>
  <c r="AY220" i="19"/>
  <c r="AI220" i="19"/>
  <c r="S220" i="19"/>
  <c r="C220" i="19"/>
  <c r="AL220" i="19"/>
  <c r="V220" i="19"/>
  <c r="F220" i="19"/>
  <c r="Q220" i="19"/>
  <c r="M220" i="19"/>
  <c r="I220" i="19"/>
  <c r="AR220" i="19"/>
  <c r="AB220" i="19"/>
  <c r="L220" i="19"/>
  <c r="AU220" i="19"/>
  <c r="AE220" i="19"/>
  <c r="O220" i="19"/>
  <c r="AX220" i="19"/>
  <c r="AH220" i="19"/>
  <c r="R220" i="19"/>
  <c r="B220" i="19"/>
  <c r="AK220" i="19"/>
  <c r="E220" i="19"/>
  <c r="U220" i="19"/>
  <c r="AN220" i="19"/>
  <c r="X220" i="19"/>
  <c r="H220" i="19"/>
  <c r="AQ220" i="19"/>
  <c r="AA220" i="19"/>
  <c r="K220" i="19"/>
  <c r="AT220" i="19"/>
  <c r="AD220" i="19"/>
  <c r="N220" i="19"/>
  <c r="AW220" i="19"/>
  <c r="AS220" i="19"/>
  <c r="AO220" i="19"/>
  <c r="A221" i="19"/>
  <c r="AJ220" i="19"/>
  <c r="T220" i="19"/>
  <c r="D220" i="19"/>
  <c r="AM220" i="19"/>
  <c r="W220" i="19"/>
  <c r="G220" i="19"/>
  <c r="AP220" i="19"/>
  <c r="Z220" i="19"/>
  <c r="J220" i="19"/>
  <c r="AG220" i="19"/>
  <c r="AC220" i="19"/>
  <c r="Y220" i="19"/>
  <c r="AK221" i="19" l="1"/>
  <c r="U221" i="19"/>
  <c r="E221" i="19"/>
  <c r="AN221" i="19"/>
  <c r="X221" i="19"/>
  <c r="H221" i="19"/>
  <c r="AQ221" i="19"/>
  <c r="AA221" i="19"/>
  <c r="K221" i="19"/>
  <c r="AD221" i="19"/>
  <c r="J221" i="19"/>
  <c r="V221" i="19"/>
  <c r="AH221" i="19"/>
  <c r="AS221" i="19"/>
  <c r="M221" i="19"/>
  <c r="AF221" i="19"/>
  <c r="AY221" i="19"/>
  <c r="S221" i="19"/>
  <c r="AP221" i="19"/>
  <c r="AX221" i="19"/>
  <c r="Y221" i="19"/>
  <c r="I221" i="19"/>
  <c r="AB221" i="19"/>
  <c r="AU221" i="19"/>
  <c r="O221" i="19"/>
  <c r="Z221" i="19"/>
  <c r="R221" i="19"/>
  <c r="AW221" i="19"/>
  <c r="AG221" i="19"/>
  <c r="Q221" i="19"/>
  <c r="A222" i="19"/>
  <c r="AJ221" i="19"/>
  <c r="T221" i="19"/>
  <c r="D221" i="19"/>
  <c r="AM221" i="19"/>
  <c r="W221" i="19"/>
  <c r="G221" i="19"/>
  <c r="N221" i="19"/>
  <c r="F221" i="19"/>
  <c r="AC221" i="19"/>
  <c r="AV221" i="19"/>
  <c r="P221" i="19"/>
  <c r="AI221" i="19"/>
  <c r="C221" i="19"/>
  <c r="B221" i="19"/>
  <c r="AO221" i="19"/>
  <c r="AR221" i="19"/>
  <c r="L221" i="19"/>
  <c r="AE221" i="19"/>
  <c r="AT221" i="19"/>
  <c r="AL221" i="19"/>
  <c r="AL222" i="19" l="1"/>
  <c r="V222" i="19"/>
  <c r="F222" i="19"/>
  <c r="AO222" i="19"/>
  <c r="Y222" i="19"/>
  <c r="I222" i="19"/>
  <c r="AR222" i="19"/>
  <c r="AB222" i="19"/>
  <c r="L222" i="19"/>
  <c r="AA222" i="19"/>
  <c r="W222" i="19"/>
  <c r="AI222" i="19"/>
  <c r="AX222" i="19"/>
  <c r="AH222" i="19"/>
  <c r="B222" i="19"/>
  <c r="AK222" i="19"/>
  <c r="E222" i="19"/>
  <c r="AN222" i="19"/>
  <c r="H222" i="19"/>
  <c r="K222" i="19"/>
  <c r="S222" i="19"/>
  <c r="AT222" i="19"/>
  <c r="N222" i="19"/>
  <c r="AG222" i="19"/>
  <c r="A223" i="19"/>
  <c r="T222" i="19"/>
  <c r="O222" i="19"/>
  <c r="C222" i="19"/>
  <c r="Z222" i="19"/>
  <c r="AS222" i="19"/>
  <c r="M222" i="19"/>
  <c r="AF222" i="19"/>
  <c r="AQ222" i="19"/>
  <c r="AY222" i="19"/>
  <c r="R222" i="19"/>
  <c r="U222" i="19"/>
  <c r="X222" i="19"/>
  <c r="G222" i="19"/>
  <c r="AD222" i="19"/>
  <c r="AW222" i="19"/>
  <c r="Q222" i="19"/>
  <c r="AJ222" i="19"/>
  <c r="D222" i="19"/>
  <c r="AE222" i="19"/>
  <c r="AP222" i="19"/>
  <c r="J222" i="19"/>
  <c r="AC222" i="19"/>
  <c r="AV222" i="19"/>
  <c r="P222" i="19"/>
  <c r="AM222" i="19"/>
  <c r="AU222" i="19"/>
  <c r="AU223" i="19" l="1"/>
  <c r="AE223" i="19"/>
  <c r="O223" i="19"/>
  <c r="AX223" i="19"/>
  <c r="AH223" i="19"/>
  <c r="R223" i="19"/>
  <c r="B223" i="19"/>
  <c r="AK223" i="19"/>
  <c r="U223" i="19"/>
  <c r="E223" i="19"/>
  <c r="AB223" i="19"/>
  <c r="D223" i="19"/>
  <c r="P223" i="19"/>
  <c r="AQ223" i="19"/>
  <c r="AA223" i="19"/>
  <c r="K223" i="19"/>
  <c r="AT223" i="19"/>
  <c r="AD223" i="19"/>
  <c r="N223" i="19"/>
  <c r="AW223" i="19"/>
  <c r="AG223" i="19"/>
  <c r="Q223" i="19"/>
  <c r="AN223" i="19"/>
  <c r="A224" i="19"/>
  <c r="L223" i="19"/>
  <c r="AR223" i="19"/>
  <c r="AM223" i="19"/>
  <c r="W223" i="19"/>
  <c r="G223" i="19"/>
  <c r="AP223" i="19"/>
  <c r="Z223" i="19"/>
  <c r="J223" i="19"/>
  <c r="AS223" i="19"/>
  <c r="AC223" i="19"/>
  <c r="M223" i="19"/>
  <c r="X223" i="19"/>
  <c r="AJ223" i="19"/>
  <c r="AV223" i="19"/>
  <c r="AY223" i="19"/>
  <c r="AI223" i="19"/>
  <c r="S223" i="19"/>
  <c r="C223" i="19"/>
  <c r="AL223" i="19"/>
  <c r="V223" i="19"/>
  <c r="F223" i="19"/>
  <c r="AO223" i="19"/>
  <c r="Y223" i="19"/>
  <c r="I223" i="19"/>
  <c r="H223" i="19"/>
  <c r="T223" i="19"/>
  <c r="AF223" i="19"/>
  <c r="AV224" i="19" l="1"/>
  <c r="AF224" i="19"/>
  <c r="P224" i="19"/>
  <c r="AY224" i="19"/>
  <c r="AI224" i="19"/>
  <c r="S224" i="19"/>
  <c r="C224" i="19"/>
  <c r="AL224" i="19"/>
  <c r="V224" i="19"/>
  <c r="F224" i="19"/>
  <c r="E224" i="19"/>
  <c r="Q224" i="19"/>
  <c r="M224" i="19"/>
  <c r="AR224" i="19"/>
  <c r="AB224" i="19"/>
  <c r="L224" i="19"/>
  <c r="AU224" i="19"/>
  <c r="AE224" i="19"/>
  <c r="O224" i="19"/>
  <c r="AX224" i="19"/>
  <c r="AH224" i="19"/>
  <c r="R224" i="19"/>
  <c r="B224" i="19"/>
  <c r="Y224" i="19"/>
  <c r="I224" i="19"/>
  <c r="AO224" i="19"/>
  <c r="AN224" i="19"/>
  <c r="H224" i="19"/>
  <c r="AA224" i="19"/>
  <c r="AT224" i="19"/>
  <c r="N224" i="19"/>
  <c r="AW224" i="19"/>
  <c r="A225" i="19"/>
  <c r="AJ224" i="19"/>
  <c r="T224" i="19"/>
  <c r="D224" i="19"/>
  <c r="AM224" i="19"/>
  <c r="W224" i="19"/>
  <c r="G224" i="19"/>
  <c r="AP224" i="19"/>
  <c r="Z224" i="19"/>
  <c r="J224" i="19"/>
  <c r="U224" i="19"/>
  <c r="AG224" i="19"/>
  <c r="AC224" i="19"/>
  <c r="X224" i="19"/>
  <c r="AQ224" i="19"/>
  <c r="K224" i="19"/>
  <c r="AD224" i="19"/>
  <c r="AK224" i="19"/>
  <c r="AS224" i="19"/>
  <c r="AO225" i="19" l="1"/>
  <c r="Y225" i="19"/>
  <c r="I225" i="19"/>
  <c r="AR225" i="19"/>
  <c r="AB225" i="19"/>
  <c r="L225" i="19"/>
  <c r="AU225" i="19"/>
  <c r="AE225" i="19"/>
  <c r="O225" i="19"/>
  <c r="AX225" i="19"/>
  <c r="AL225" i="19"/>
  <c r="F225" i="19"/>
  <c r="V225" i="19"/>
  <c r="AK225" i="19"/>
  <c r="U225" i="19"/>
  <c r="E225" i="19"/>
  <c r="AN225" i="19"/>
  <c r="X225" i="19"/>
  <c r="H225" i="19"/>
  <c r="AQ225" i="19"/>
  <c r="AA225" i="19"/>
  <c r="K225" i="19"/>
  <c r="AH225" i="19"/>
  <c r="AT225" i="19"/>
  <c r="AP225" i="19"/>
  <c r="AW225" i="19"/>
  <c r="AG225" i="19"/>
  <c r="Q225" i="19"/>
  <c r="A226" i="19"/>
  <c r="AJ225" i="19"/>
  <c r="T225" i="19"/>
  <c r="D225" i="19"/>
  <c r="AM225" i="19"/>
  <c r="W225" i="19"/>
  <c r="G225" i="19"/>
  <c r="R225" i="19"/>
  <c r="AD225" i="19"/>
  <c r="Z225" i="19"/>
  <c r="AS225" i="19"/>
  <c r="AC225" i="19"/>
  <c r="M225" i="19"/>
  <c r="AV225" i="19"/>
  <c r="AF225" i="19"/>
  <c r="P225" i="19"/>
  <c r="AY225" i="19"/>
  <c r="AI225" i="19"/>
  <c r="S225" i="19"/>
  <c r="C225" i="19"/>
  <c r="B225" i="19"/>
  <c r="N225" i="19"/>
  <c r="J225" i="19"/>
  <c r="AT226" i="19" l="1"/>
  <c r="AW226" i="19"/>
  <c r="Q226" i="19"/>
  <c r="AJ226" i="19"/>
  <c r="D226" i="19"/>
  <c r="C226" i="19"/>
  <c r="AX226" i="19"/>
  <c r="AH226" i="19"/>
  <c r="R226" i="19"/>
  <c r="B226" i="19"/>
  <c r="AK226" i="19"/>
  <c r="U226" i="19"/>
  <c r="E226" i="19"/>
  <c r="AN226" i="19"/>
  <c r="X226" i="19"/>
  <c r="H226" i="19"/>
  <c r="O226" i="19"/>
  <c r="AI226" i="19"/>
  <c r="G226" i="19"/>
  <c r="AD226" i="19"/>
  <c r="N226" i="19"/>
  <c r="AG226" i="19"/>
  <c r="A227" i="19"/>
  <c r="T226" i="19"/>
  <c r="AQ226" i="19"/>
  <c r="AY226" i="19"/>
  <c r="AP226" i="19"/>
  <c r="Z226" i="19"/>
  <c r="J226" i="19"/>
  <c r="AS226" i="19"/>
  <c r="AC226" i="19"/>
  <c r="M226" i="19"/>
  <c r="AV226" i="19"/>
  <c r="AF226" i="19"/>
  <c r="P226" i="19"/>
  <c r="AU226" i="19"/>
  <c r="AA226" i="19"/>
  <c r="AM226" i="19"/>
  <c r="S226" i="19"/>
  <c r="AL226" i="19"/>
  <c r="V226" i="19"/>
  <c r="F226" i="19"/>
  <c r="AO226" i="19"/>
  <c r="Y226" i="19"/>
  <c r="I226" i="19"/>
  <c r="AR226" i="19"/>
  <c r="AB226" i="19"/>
  <c r="L226" i="19"/>
  <c r="AE226" i="19"/>
  <c r="K226" i="19"/>
  <c r="W226" i="19"/>
  <c r="AM227" i="19" l="1"/>
  <c r="W227" i="19"/>
  <c r="G227" i="19"/>
  <c r="AP227" i="19"/>
  <c r="Z227" i="19"/>
  <c r="J227" i="19"/>
  <c r="AS227" i="19"/>
  <c r="AC227" i="19"/>
  <c r="M227" i="19"/>
  <c r="AB227" i="19"/>
  <c r="X227" i="19"/>
  <c r="AJ227" i="19"/>
  <c r="AO227" i="19"/>
  <c r="I227" i="19"/>
  <c r="H227" i="19"/>
  <c r="AU227" i="19"/>
  <c r="O227" i="19"/>
  <c r="AH227" i="19"/>
  <c r="B227" i="19"/>
  <c r="U227" i="19"/>
  <c r="P227" i="19"/>
  <c r="D227" i="19"/>
  <c r="AA227" i="19"/>
  <c r="K227" i="19"/>
  <c r="AD227" i="19"/>
  <c r="AW227" i="19"/>
  <c r="Q227" i="19"/>
  <c r="AN227" i="19"/>
  <c r="AF227" i="19"/>
  <c r="AY227" i="19"/>
  <c r="AI227" i="19"/>
  <c r="S227" i="19"/>
  <c r="C227" i="19"/>
  <c r="AL227" i="19"/>
  <c r="V227" i="19"/>
  <c r="F227" i="19"/>
  <c r="Y227" i="19"/>
  <c r="L227" i="19"/>
  <c r="T227" i="19"/>
  <c r="AE227" i="19"/>
  <c r="AX227" i="19"/>
  <c r="R227" i="19"/>
  <c r="AK227" i="19"/>
  <c r="E227" i="19"/>
  <c r="AV227" i="19"/>
  <c r="AQ227" i="19"/>
  <c r="AT227" i="19"/>
  <c r="N227" i="19"/>
  <c r="AG227" i="19"/>
  <c r="AR227" i="19"/>
  <c r="A228" i="19"/>
  <c r="AF228" i="19" l="1"/>
  <c r="P228" i="19"/>
  <c r="AI228" i="19"/>
  <c r="C228" i="19"/>
  <c r="V228" i="19"/>
  <c r="I228" i="19"/>
  <c r="Q228" i="19"/>
  <c r="AB228" i="19"/>
  <c r="AU228" i="19"/>
  <c r="O228" i="19"/>
  <c r="AH228" i="19"/>
  <c r="B228" i="19"/>
  <c r="AC228" i="19"/>
  <c r="AN228" i="19"/>
  <c r="AQ228" i="19"/>
  <c r="K228" i="19"/>
  <c r="AD228" i="19"/>
  <c r="N228" i="19"/>
  <c r="AK228" i="19"/>
  <c r="A229" i="19"/>
  <c r="AJ228" i="19"/>
  <c r="T228" i="19"/>
  <c r="D228" i="19"/>
  <c r="AM228" i="19"/>
  <c r="W228" i="19"/>
  <c r="G228" i="19"/>
  <c r="AP228" i="19"/>
  <c r="Z228" i="19"/>
  <c r="J228" i="19"/>
  <c r="Y228" i="19"/>
  <c r="U228" i="19"/>
  <c r="AG228" i="19"/>
  <c r="AV228" i="19"/>
  <c r="AY228" i="19"/>
  <c r="S228" i="19"/>
  <c r="AL228" i="19"/>
  <c r="F228" i="19"/>
  <c r="E228" i="19"/>
  <c r="AR228" i="19"/>
  <c r="L228" i="19"/>
  <c r="AE228" i="19"/>
  <c r="AX228" i="19"/>
  <c r="R228" i="19"/>
  <c r="M228" i="19"/>
  <c r="AS228" i="19"/>
  <c r="X228" i="19"/>
  <c r="H228" i="19"/>
  <c r="AA228" i="19"/>
  <c r="AT228" i="19"/>
  <c r="AO228" i="19"/>
  <c r="AW228" i="19"/>
  <c r="AW229" i="19" l="1"/>
  <c r="AG229" i="19"/>
  <c r="Q229" i="19"/>
  <c r="A230" i="19"/>
  <c r="AJ229" i="19"/>
  <c r="T229" i="19"/>
  <c r="D229" i="19"/>
  <c r="AM229" i="19"/>
  <c r="W229" i="19"/>
  <c r="G229" i="19"/>
  <c r="F229" i="19"/>
  <c r="R229" i="19"/>
  <c r="AD229" i="19"/>
  <c r="AS229" i="19"/>
  <c r="AC229" i="19"/>
  <c r="M229" i="19"/>
  <c r="AV229" i="19"/>
  <c r="AF229" i="19"/>
  <c r="P229" i="19"/>
  <c r="AY229" i="19"/>
  <c r="AI229" i="19"/>
  <c r="S229" i="19"/>
  <c r="C229" i="19"/>
  <c r="J229" i="19"/>
  <c r="B229" i="19"/>
  <c r="N229" i="19"/>
  <c r="AO229" i="19"/>
  <c r="Y229" i="19"/>
  <c r="I229" i="19"/>
  <c r="AR229" i="19"/>
  <c r="AB229" i="19"/>
  <c r="L229" i="19"/>
  <c r="AU229" i="19"/>
  <c r="AE229" i="19"/>
  <c r="O229" i="19"/>
  <c r="AL229" i="19"/>
  <c r="AX229" i="19"/>
  <c r="Z229" i="19"/>
  <c r="AP229" i="19"/>
  <c r="AK229" i="19"/>
  <c r="U229" i="19"/>
  <c r="E229" i="19"/>
  <c r="AN229" i="19"/>
  <c r="X229" i="19"/>
  <c r="H229" i="19"/>
  <c r="AQ229" i="19"/>
  <c r="AA229" i="19"/>
  <c r="K229" i="19"/>
  <c r="V229" i="19"/>
  <c r="AH229" i="19"/>
  <c r="AT229" i="19"/>
  <c r="AL230" i="19" l="1"/>
  <c r="V230" i="19"/>
  <c r="F230" i="19"/>
  <c r="AO230" i="19"/>
  <c r="Y230" i="19"/>
  <c r="I230" i="19"/>
  <c r="AR230" i="19"/>
  <c r="AB230" i="19"/>
  <c r="L230" i="19"/>
  <c r="AI230" i="19"/>
  <c r="AU230" i="19"/>
  <c r="AQ230" i="19"/>
  <c r="AX230" i="19"/>
  <c r="R230" i="19"/>
  <c r="B230" i="19"/>
  <c r="AK230" i="19"/>
  <c r="U230" i="19"/>
  <c r="AN230" i="19"/>
  <c r="X230" i="19"/>
  <c r="S230" i="19"/>
  <c r="AE230" i="19"/>
  <c r="AT230" i="19"/>
  <c r="N230" i="19"/>
  <c r="AW230" i="19"/>
  <c r="Q230" i="19"/>
  <c r="AJ230" i="19"/>
  <c r="D230" i="19"/>
  <c r="O230" i="19"/>
  <c r="AP230" i="19"/>
  <c r="J230" i="19"/>
  <c r="AC230" i="19"/>
  <c r="AV230" i="19"/>
  <c r="P230" i="19"/>
  <c r="G230" i="19"/>
  <c r="AM230" i="19"/>
  <c r="AH230" i="19"/>
  <c r="E230" i="19"/>
  <c r="H230" i="19"/>
  <c r="AA230" i="19"/>
  <c r="AD230" i="19"/>
  <c r="AG230" i="19"/>
  <c r="A231" i="19"/>
  <c r="T230" i="19"/>
  <c r="C230" i="19"/>
  <c r="K230" i="19"/>
  <c r="Z230" i="19"/>
  <c r="AS230" i="19"/>
  <c r="M230" i="19"/>
  <c r="AF230" i="19"/>
  <c r="AY230" i="19"/>
  <c r="W230" i="19"/>
  <c r="AQ231" i="19" l="1"/>
  <c r="AA231" i="19"/>
  <c r="K231" i="19"/>
  <c r="AT231" i="19"/>
  <c r="AD231" i="19"/>
  <c r="N231" i="19"/>
  <c r="AW231" i="19"/>
  <c r="AG231" i="19"/>
  <c r="Q231" i="19"/>
  <c r="AV231" i="19"/>
  <c r="AR231" i="19"/>
  <c r="T231" i="19"/>
  <c r="AJ231" i="19"/>
  <c r="AM231" i="19"/>
  <c r="W231" i="19"/>
  <c r="G231" i="19"/>
  <c r="AP231" i="19"/>
  <c r="Z231" i="19"/>
  <c r="J231" i="19"/>
  <c r="AS231" i="19"/>
  <c r="AC231" i="19"/>
  <c r="M231" i="19"/>
  <c r="AF231" i="19"/>
  <c r="AB231" i="19"/>
  <c r="AN231" i="19"/>
  <c r="AY231" i="19"/>
  <c r="AI231" i="19"/>
  <c r="S231" i="19"/>
  <c r="C231" i="19"/>
  <c r="AL231" i="19"/>
  <c r="V231" i="19"/>
  <c r="F231" i="19"/>
  <c r="AO231" i="19"/>
  <c r="Y231" i="19"/>
  <c r="I231" i="19"/>
  <c r="P231" i="19"/>
  <c r="L231" i="19"/>
  <c r="X231" i="19"/>
  <c r="AU231" i="19"/>
  <c r="AE231" i="19"/>
  <c r="O231" i="19"/>
  <c r="AX231" i="19"/>
  <c r="AH231" i="19"/>
  <c r="R231" i="19"/>
  <c r="B231" i="19"/>
  <c r="AK231" i="19"/>
  <c r="U231" i="19"/>
  <c r="E231" i="19"/>
  <c r="D231" i="19"/>
  <c r="A232" i="19"/>
  <c r="H231" i="19"/>
  <c r="AV232" i="19" l="1"/>
  <c r="AF232" i="19"/>
  <c r="P232" i="19"/>
  <c r="AY232" i="19"/>
  <c r="AI232" i="19"/>
  <c r="S232" i="19"/>
  <c r="C232" i="19"/>
  <c r="AL232" i="19"/>
  <c r="V232" i="19"/>
  <c r="F232" i="19"/>
  <c r="M232" i="19"/>
  <c r="I232" i="19"/>
  <c r="E232" i="19"/>
  <c r="AR232" i="19"/>
  <c r="AB232" i="19"/>
  <c r="L232" i="19"/>
  <c r="AU232" i="19"/>
  <c r="AE232" i="19"/>
  <c r="O232" i="19"/>
  <c r="AX232" i="19"/>
  <c r="AH232" i="19"/>
  <c r="R232" i="19"/>
  <c r="B232" i="19"/>
  <c r="Q232" i="19"/>
  <c r="AG232" i="19"/>
  <c r="AW232" i="19"/>
  <c r="AN232" i="19"/>
  <c r="X232" i="19"/>
  <c r="H232" i="19"/>
  <c r="AQ232" i="19"/>
  <c r="AA232" i="19"/>
  <c r="K232" i="19"/>
  <c r="AT232" i="19"/>
  <c r="AD232" i="19"/>
  <c r="N232" i="19"/>
  <c r="AS232" i="19"/>
  <c r="AO232" i="19"/>
  <c r="AK232" i="19"/>
  <c r="A233" i="19"/>
  <c r="AJ232" i="19"/>
  <c r="T232" i="19"/>
  <c r="D232" i="19"/>
  <c r="AM232" i="19"/>
  <c r="W232" i="19"/>
  <c r="G232" i="19"/>
  <c r="AP232" i="19"/>
  <c r="Z232" i="19"/>
  <c r="J232" i="19"/>
  <c r="AC232" i="19"/>
  <c r="Y232" i="19"/>
  <c r="U232" i="19"/>
  <c r="AS233" i="19" l="1"/>
  <c r="AC233" i="19"/>
  <c r="M233" i="19"/>
  <c r="AV233" i="19"/>
  <c r="AF233" i="19"/>
  <c r="P233" i="19"/>
  <c r="AY233" i="19"/>
  <c r="AI233" i="19"/>
  <c r="S233" i="19"/>
  <c r="C233" i="19"/>
  <c r="N233" i="19"/>
  <c r="AD233" i="19"/>
  <c r="B233" i="19"/>
  <c r="AO233" i="19"/>
  <c r="Y233" i="19"/>
  <c r="I233" i="19"/>
  <c r="AR233" i="19"/>
  <c r="AB233" i="19"/>
  <c r="L233" i="19"/>
  <c r="AU233" i="19"/>
  <c r="AE233" i="19"/>
  <c r="O233" i="19"/>
  <c r="AP233" i="19"/>
  <c r="AL233" i="19"/>
  <c r="AX233" i="19"/>
  <c r="AT233" i="19"/>
  <c r="AW233" i="19"/>
  <c r="AG233" i="19"/>
  <c r="Q233" i="19"/>
  <c r="A234" i="19"/>
  <c r="AJ233" i="19"/>
  <c r="T233" i="19"/>
  <c r="D233" i="19"/>
  <c r="AM233" i="19"/>
  <c r="W233" i="19"/>
  <c r="G233" i="19"/>
  <c r="J233" i="19"/>
  <c r="F233" i="19"/>
  <c r="R233" i="19"/>
  <c r="AK233" i="19"/>
  <c r="U233" i="19"/>
  <c r="E233" i="19"/>
  <c r="AN233" i="19"/>
  <c r="X233" i="19"/>
  <c r="H233" i="19"/>
  <c r="AQ233" i="19"/>
  <c r="AA233" i="19"/>
  <c r="K233" i="19"/>
  <c r="Z233" i="19"/>
  <c r="V233" i="19"/>
  <c r="AH233" i="19"/>
  <c r="AT234" i="19" l="1"/>
  <c r="AD234" i="19"/>
  <c r="N234" i="19"/>
  <c r="AW234" i="19"/>
  <c r="AG234" i="19"/>
  <c r="Q234" i="19"/>
  <c r="A235" i="19"/>
  <c r="AJ234" i="19"/>
  <c r="T234" i="19"/>
  <c r="D234" i="19"/>
  <c r="K234" i="19"/>
  <c r="C234" i="19"/>
  <c r="O234" i="19"/>
  <c r="AP234" i="19"/>
  <c r="J234" i="19"/>
  <c r="AC234" i="19"/>
  <c r="AV234" i="19"/>
  <c r="P234" i="19"/>
  <c r="AY234" i="19"/>
  <c r="AQ234" i="19"/>
  <c r="V234" i="19"/>
  <c r="AO234" i="19"/>
  <c r="I234" i="19"/>
  <c r="AB234" i="19"/>
  <c r="W234" i="19"/>
  <c r="AU234" i="19"/>
  <c r="AX234" i="19"/>
  <c r="AH234" i="19"/>
  <c r="R234" i="19"/>
  <c r="B234" i="19"/>
  <c r="AK234" i="19"/>
  <c r="U234" i="19"/>
  <c r="E234" i="19"/>
  <c r="AN234" i="19"/>
  <c r="X234" i="19"/>
  <c r="H234" i="19"/>
  <c r="G234" i="19"/>
  <c r="S234" i="19"/>
  <c r="AE234" i="19"/>
  <c r="Z234" i="19"/>
  <c r="AS234" i="19"/>
  <c r="M234" i="19"/>
  <c r="AF234" i="19"/>
  <c r="AM234" i="19"/>
  <c r="AA234" i="19"/>
  <c r="AL234" i="19"/>
  <c r="F234" i="19"/>
  <c r="Y234" i="19"/>
  <c r="AR234" i="19"/>
  <c r="L234" i="19"/>
  <c r="AI234" i="19"/>
  <c r="AY235" i="19" l="1"/>
  <c r="AI235" i="19"/>
  <c r="S235" i="19"/>
  <c r="C235" i="19"/>
  <c r="AL235" i="19"/>
  <c r="V235" i="19"/>
  <c r="F235" i="19"/>
  <c r="AO235" i="19"/>
  <c r="Y235" i="19"/>
  <c r="I235" i="19"/>
  <c r="T235" i="19"/>
  <c r="AF235" i="19"/>
  <c r="AB235" i="19"/>
  <c r="AU235" i="19"/>
  <c r="AE235" i="19"/>
  <c r="O235" i="19"/>
  <c r="AX235" i="19"/>
  <c r="AH235" i="19"/>
  <c r="R235" i="19"/>
  <c r="B235" i="19"/>
  <c r="AK235" i="19"/>
  <c r="U235" i="19"/>
  <c r="E235" i="19"/>
  <c r="D235" i="19"/>
  <c r="P235" i="19"/>
  <c r="L235" i="19"/>
  <c r="AQ235" i="19"/>
  <c r="AA235" i="19"/>
  <c r="K235" i="19"/>
  <c r="AT235" i="19"/>
  <c r="AD235" i="19"/>
  <c r="N235" i="19"/>
  <c r="AW235" i="19"/>
  <c r="AG235" i="19"/>
  <c r="Q235" i="19"/>
  <c r="A236" i="19"/>
  <c r="H235" i="19"/>
  <c r="X235" i="19"/>
  <c r="AN235" i="19"/>
  <c r="AM235" i="19"/>
  <c r="W235" i="19"/>
  <c r="G235" i="19"/>
  <c r="AP235" i="19"/>
  <c r="Z235" i="19"/>
  <c r="J235" i="19"/>
  <c r="AS235" i="19"/>
  <c r="AC235" i="19"/>
  <c r="M235" i="19"/>
  <c r="AJ235" i="19"/>
  <c r="AV235" i="19"/>
  <c r="AR235" i="19"/>
  <c r="AV236" i="19" l="1"/>
  <c r="AF236" i="19"/>
  <c r="P236" i="19"/>
  <c r="AY236" i="19"/>
  <c r="AI236" i="19"/>
  <c r="S236" i="19"/>
  <c r="C236" i="19"/>
  <c r="AL236" i="19"/>
  <c r="V236" i="19"/>
  <c r="F236" i="19"/>
  <c r="Q236" i="19"/>
  <c r="M236" i="19"/>
  <c r="I236" i="19"/>
  <c r="AR236" i="19"/>
  <c r="AB236" i="19"/>
  <c r="L236" i="19"/>
  <c r="AU236" i="19"/>
  <c r="AE236" i="19"/>
  <c r="O236" i="19"/>
  <c r="AX236" i="19"/>
  <c r="AH236" i="19"/>
  <c r="R236" i="19"/>
  <c r="B236" i="19"/>
  <c r="U236" i="19"/>
  <c r="E236" i="19"/>
  <c r="AK236" i="19"/>
  <c r="AN236" i="19"/>
  <c r="X236" i="19"/>
  <c r="H236" i="19"/>
  <c r="AQ236" i="19"/>
  <c r="AA236" i="19"/>
  <c r="K236" i="19"/>
  <c r="AT236" i="19"/>
  <c r="AD236" i="19"/>
  <c r="N236" i="19"/>
  <c r="AW236" i="19"/>
  <c r="AS236" i="19"/>
  <c r="AO236" i="19"/>
  <c r="A237" i="19"/>
  <c r="AJ236" i="19"/>
  <c r="T236" i="19"/>
  <c r="D236" i="19"/>
  <c r="AM236" i="19"/>
  <c r="W236" i="19"/>
  <c r="G236" i="19"/>
  <c r="AP236" i="19"/>
  <c r="Z236" i="19"/>
  <c r="J236" i="19"/>
  <c r="AG236" i="19"/>
  <c r="AC236" i="19"/>
  <c r="Y236" i="19"/>
  <c r="AO237" i="19" l="1"/>
  <c r="Y237" i="19"/>
  <c r="I237" i="19"/>
  <c r="AR237" i="19"/>
  <c r="AB237" i="19"/>
  <c r="L237" i="19"/>
  <c r="AU237" i="19"/>
  <c r="AE237" i="19"/>
  <c r="O237" i="19"/>
  <c r="AT237" i="19"/>
  <c r="AP237" i="19"/>
  <c r="B237" i="19"/>
  <c r="AX237" i="19"/>
  <c r="AW237" i="19"/>
  <c r="AG237" i="19"/>
  <c r="Q237" i="19"/>
  <c r="A238" i="19"/>
  <c r="AJ237" i="19"/>
  <c r="T237" i="19"/>
  <c r="D237" i="19"/>
  <c r="AM237" i="19"/>
  <c r="W237" i="19"/>
  <c r="G237" i="19"/>
  <c r="N237" i="19"/>
  <c r="J237" i="19"/>
  <c r="V237" i="19"/>
  <c r="AS237" i="19"/>
  <c r="AC237" i="19"/>
  <c r="M237" i="19"/>
  <c r="AV237" i="19"/>
  <c r="AF237" i="19"/>
  <c r="P237" i="19"/>
  <c r="AY237" i="19"/>
  <c r="AI237" i="19"/>
  <c r="S237" i="19"/>
  <c r="C237" i="19"/>
  <c r="R237" i="19"/>
  <c r="AH237" i="19"/>
  <c r="F237" i="19"/>
  <c r="AK237" i="19"/>
  <c r="U237" i="19"/>
  <c r="E237" i="19"/>
  <c r="AN237" i="19"/>
  <c r="X237" i="19"/>
  <c r="H237" i="19"/>
  <c r="AQ237" i="19"/>
  <c r="AA237" i="19"/>
  <c r="K237" i="19"/>
  <c r="AD237" i="19"/>
  <c r="Z237" i="19"/>
  <c r="AL237" i="19"/>
  <c r="AP238" i="19" l="1"/>
  <c r="Z238" i="19"/>
  <c r="J238" i="19"/>
  <c r="AS238" i="19"/>
  <c r="AC238" i="19"/>
  <c r="M238" i="19"/>
  <c r="AV238" i="19"/>
  <c r="AF238" i="19"/>
  <c r="P238" i="19"/>
  <c r="AQ238" i="19"/>
  <c r="AM238" i="19"/>
  <c r="AY238" i="19"/>
  <c r="AU238" i="19"/>
  <c r="AL238" i="19"/>
  <c r="V238" i="19"/>
  <c r="F238" i="19"/>
  <c r="AO238" i="19"/>
  <c r="Y238" i="19"/>
  <c r="I238" i="19"/>
  <c r="AR238" i="19"/>
  <c r="AB238" i="19"/>
  <c r="L238" i="19"/>
  <c r="AA238" i="19"/>
  <c r="W238" i="19"/>
  <c r="AI238" i="19"/>
  <c r="AX238" i="19"/>
  <c r="AH238" i="19"/>
  <c r="R238" i="19"/>
  <c r="B238" i="19"/>
  <c r="AK238" i="19"/>
  <c r="U238" i="19"/>
  <c r="E238" i="19"/>
  <c r="AN238" i="19"/>
  <c r="X238" i="19"/>
  <c r="H238" i="19"/>
  <c r="K238" i="19"/>
  <c r="G238" i="19"/>
  <c r="S238" i="19"/>
  <c r="AT238" i="19"/>
  <c r="AD238" i="19"/>
  <c r="N238" i="19"/>
  <c r="AW238" i="19"/>
  <c r="AG238" i="19"/>
  <c r="Q238" i="19"/>
  <c r="A239" i="19"/>
  <c r="AJ238" i="19"/>
  <c r="T238" i="19"/>
  <c r="D238" i="19"/>
  <c r="O238" i="19"/>
  <c r="AE238" i="19"/>
  <c r="C238" i="19"/>
  <c r="AU239" i="19" l="1"/>
  <c r="AE239" i="19"/>
  <c r="AX239" i="19"/>
  <c r="R239" i="19"/>
  <c r="AK239" i="19"/>
  <c r="E239" i="19"/>
  <c r="P239" i="19"/>
  <c r="AQ239" i="19"/>
  <c r="AA239" i="19"/>
  <c r="K239" i="19"/>
  <c r="AT239" i="19"/>
  <c r="AD239" i="19"/>
  <c r="N239" i="19"/>
  <c r="AW239" i="19"/>
  <c r="AG239" i="19"/>
  <c r="Q239" i="19"/>
  <c r="AN239" i="19"/>
  <c r="A240" i="19"/>
  <c r="L239" i="19"/>
  <c r="AB239" i="19"/>
  <c r="G239" i="19"/>
  <c r="Z239" i="19"/>
  <c r="AS239" i="19"/>
  <c r="AC239" i="19"/>
  <c r="X239" i="19"/>
  <c r="AV239" i="19"/>
  <c r="AM239" i="19"/>
  <c r="W239" i="19"/>
  <c r="AP239" i="19"/>
  <c r="J239" i="19"/>
  <c r="M239" i="19"/>
  <c r="AJ239" i="19"/>
  <c r="AY239" i="19"/>
  <c r="AI239" i="19"/>
  <c r="S239" i="19"/>
  <c r="C239" i="19"/>
  <c r="AL239" i="19"/>
  <c r="V239" i="19"/>
  <c r="F239" i="19"/>
  <c r="AO239" i="19"/>
  <c r="Y239" i="19"/>
  <c r="I239" i="19"/>
  <c r="H239" i="19"/>
  <c r="T239" i="19"/>
  <c r="AF239" i="19"/>
  <c r="O239" i="19"/>
  <c r="AH239" i="19"/>
  <c r="B239" i="19"/>
  <c r="U239" i="19"/>
  <c r="AR239" i="19"/>
  <c r="D239" i="19"/>
  <c r="AR240" i="19" l="1"/>
  <c r="AB240" i="19"/>
  <c r="L240" i="19"/>
  <c r="AU240" i="19"/>
  <c r="AE240" i="19"/>
  <c r="O240" i="19"/>
  <c r="AX240" i="19"/>
  <c r="AH240" i="19"/>
  <c r="R240" i="19"/>
  <c r="B240" i="19"/>
  <c r="AO240" i="19"/>
  <c r="Y240" i="19"/>
  <c r="I240" i="19"/>
  <c r="AN240" i="19"/>
  <c r="X240" i="19"/>
  <c r="H240" i="19"/>
  <c r="AQ240" i="19"/>
  <c r="AA240" i="19"/>
  <c r="K240" i="19"/>
  <c r="AT240" i="19"/>
  <c r="AD240" i="19"/>
  <c r="N240" i="19"/>
  <c r="AK240" i="19"/>
  <c r="AW240" i="19"/>
  <c r="AS240" i="19"/>
  <c r="A241" i="19"/>
  <c r="AJ240" i="19"/>
  <c r="T240" i="19"/>
  <c r="D240" i="19"/>
  <c r="AM240" i="19"/>
  <c r="W240" i="19"/>
  <c r="G240" i="19"/>
  <c r="AP240" i="19"/>
  <c r="Z240" i="19"/>
  <c r="J240" i="19"/>
  <c r="U240" i="19"/>
  <c r="AG240" i="19"/>
  <c r="AC240" i="19"/>
  <c r="AV240" i="19"/>
  <c r="AF240" i="19"/>
  <c r="P240" i="19"/>
  <c r="AY240" i="19"/>
  <c r="AI240" i="19"/>
  <c r="S240" i="19"/>
  <c r="C240" i="19"/>
  <c r="AL240" i="19"/>
  <c r="V240" i="19"/>
  <c r="F240" i="19"/>
  <c r="E240" i="19"/>
  <c r="Q240" i="19"/>
  <c r="M240" i="19"/>
  <c r="AW241" i="19" l="1"/>
  <c r="AG241" i="19"/>
  <c r="Q241" i="19"/>
  <c r="A242" i="19"/>
  <c r="AJ241" i="19"/>
  <c r="T241" i="19"/>
  <c r="D241" i="19"/>
  <c r="AM241" i="19"/>
  <c r="W241" i="19"/>
  <c r="G241" i="19"/>
  <c r="R241" i="19"/>
  <c r="AD241" i="19"/>
  <c r="Z241" i="19"/>
  <c r="AS241" i="19"/>
  <c r="AC241" i="19"/>
  <c r="M241" i="19"/>
  <c r="AV241" i="19"/>
  <c r="AF241" i="19"/>
  <c r="P241" i="19"/>
  <c r="AY241" i="19"/>
  <c r="AI241" i="19"/>
  <c r="S241" i="19"/>
  <c r="C241" i="19"/>
  <c r="B241" i="19"/>
  <c r="N241" i="19"/>
  <c r="J241" i="19"/>
  <c r="AO241" i="19"/>
  <c r="Y241" i="19"/>
  <c r="I241" i="19"/>
  <c r="AR241" i="19"/>
  <c r="AB241" i="19"/>
  <c r="L241" i="19"/>
  <c r="AU241" i="19"/>
  <c r="AE241" i="19"/>
  <c r="O241" i="19"/>
  <c r="AX241" i="19"/>
  <c r="AL241" i="19"/>
  <c r="F241" i="19"/>
  <c r="V241" i="19"/>
  <c r="AK241" i="19"/>
  <c r="U241" i="19"/>
  <c r="E241" i="19"/>
  <c r="AN241" i="19"/>
  <c r="X241" i="19"/>
  <c r="H241" i="19"/>
  <c r="AQ241" i="19"/>
  <c r="AA241" i="19"/>
  <c r="K241" i="19"/>
  <c r="AH241" i="19"/>
  <c r="AT241" i="19"/>
  <c r="AP241" i="19"/>
  <c r="AT242" i="19" l="1"/>
  <c r="AD242" i="19"/>
  <c r="N242" i="19"/>
  <c r="AW242" i="19"/>
  <c r="AG242" i="19"/>
  <c r="Q242" i="19"/>
  <c r="A243" i="19"/>
  <c r="AJ242" i="19"/>
  <c r="T242" i="19"/>
  <c r="D242" i="19"/>
  <c r="AI242" i="19"/>
  <c r="C242" i="19"/>
  <c r="AY242" i="19"/>
  <c r="AP242" i="19"/>
  <c r="Z242" i="19"/>
  <c r="J242" i="19"/>
  <c r="AS242" i="19"/>
  <c r="AC242" i="19"/>
  <c r="M242" i="19"/>
  <c r="AV242" i="19"/>
  <c r="AF242" i="19"/>
  <c r="P242" i="19"/>
  <c r="AU242" i="19"/>
  <c r="AQ242" i="19"/>
  <c r="AM242" i="19"/>
  <c r="S242" i="19"/>
  <c r="AL242" i="19"/>
  <c r="F242" i="19"/>
  <c r="Y242" i="19"/>
  <c r="AR242" i="19"/>
  <c r="L242" i="19"/>
  <c r="AA242" i="19"/>
  <c r="AX242" i="19"/>
  <c r="AH242" i="19"/>
  <c r="R242" i="19"/>
  <c r="B242" i="19"/>
  <c r="AK242" i="19"/>
  <c r="U242" i="19"/>
  <c r="E242" i="19"/>
  <c r="AN242" i="19"/>
  <c r="X242" i="19"/>
  <c r="H242" i="19"/>
  <c r="O242" i="19"/>
  <c r="K242" i="19"/>
  <c r="G242" i="19"/>
  <c r="V242" i="19"/>
  <c r="AO242" i="19"/>
  <c r="I242" i="19"/>
  <c r="AB242" i="19"/>
  <c r="AE242" i="19"/>
  <c r="W242" i="19"/>
  <c r="AM243" i="19" l="1"/>
  <c r="W243" i="19"/>
  <c r="G243" i="19"/>
  <c r="AP243" i="19"/>
  <c r="Z243" i="19"/>
  <c r="J243" i="19"/>
  <c r="AS243" i="19"/>
  <c r="AC243" i="19"/>
  <c r="M243" i="19"/>
  <c r="AB243" i="19"/>
  <c r="X243" i="19"/>
  <c r="AJ243" i="19"/>
  <c r="AY243" i="19"/>
  <c r="AI243" i="19"/>
  <c r="S243" i="19"/>
  <c r="C243" i="19"/>
  <c r="AL243" i="19"/>
  <c r="V243" i="19"/>
  <c r="F243" i="19"/>
  <c r="Y243" i="19"/>
  <c r="I243" i="19"/>
  <c r="L243" i="19"/>
  <c r="H243" i="19"/>
  <c r="AU243" i="19"/>
  <c r="O243" i="19"/>
  <c r="AH243" i="19"/>
  <c r="B243" i="19"/>
  <c r="U243" i="19"/>
  <c r="AF243" i="19"/>
  <c r="D243" i="19"/>
  <c r="AA243" i="19"/>
  <c r="AT243" i="19"/>
  <c r="N243" i="19"/>
  <c r="AG243" i="19"/>
  <c r="Q243" i="19"/>
  <c r="AN243" i="19"/>
  <c r="AV243" i="19"/>
  <c r="AO243" i="19"/>
  <c r="T243" i="19"/>
  <c r="AE243" i="19"/>
  <c r="AX243" i="19"/>
  <c r="R243" i="19"/>
  <c r="AK243" i="19"/>
  <c r="E243" i="19"/>
  <c r="P243" i="19"/>
  <c r="AQ243" i="19"/>
  <c r="K243" i="19"/>
  <c r="AD243" i="19"/>
  <c r="AW243" i="19"/>
  <c r="AR243" i="19"/>
  <c r="A244" i="19"/>
  <c r="AV244" i="19" l="1"/>
  <c r="AF244" i="19"/>
  <c r="P244" i="19"/>
  <c r="AY244" i="19"/>
  <c r="AI244" i="19"/>
  <c r="S244" i="19"/>
  <c r="C244" i="19"/>
  <c r="AL244" i="19"/>
  <c r="F244" i="19"/>
  <c r="I244" i="19"/>
  <c r="Q244" i="19"/>
  <c r="AB244" i="19"/>
  <c r="AU244" i="19"/>
  <c r="O244" i="19"/>
  <c r="AH244" i="19"/>
  <c r="B244" i="19"/>
  <c r="M244" i="19"/>
  <c r="AN244" i="19"/>
  <c r="H244" i="19"/>
  <c r="AA244" i="19"/>
  <c r="AD244" i="19"/>
  <c r="AO244" i="19"/>
  <c r="AK244" i="19"/>
  <c r="A245" i="19"/>
  <c r="AJ244" i="19"/>
  <c r="T244" i="19"/>
  <c r="D244" i="19"/>
  <c r="AM244" i="19"/>
  <c r="W244" i="19"/>
  <c r="G244" i="19"/>
  <c r="AP244" i="19"/>
  <c r="Z244" i="19"/>
  <c r="J244" i="19"/>
  <c r="Y244" i="19"/>
  <c r="U244" i="19"/>
  <c r="AG244" i="19"/>
  <c r="V244" i="19"/>
  <c r="E244" i="19"/>
  <c r="AR244" i="19"/>
  <c r="L244" i="19"/>
  <c r="AE244" i="19"/>
  <c r="AX244" i="19"/>
  <c r="R244" i="19"/>
  <c r="AC244" i="19"/>
  <c r="AS244" i="19"/>
  <c r="X244" i="19"/>
  <c r="AQ244" i="19"/>
  <c r="K244" i="19"/>
  <c r="AT244" i="19"/>
  <c r="N244" i="19"/>
  <c r="AW244" i="19"/>
  <c r="AO245" i="19" l="1"/>
  <c r="Y245" i="19"/>
  <c r="I245" i="19"/>
  <c r="AR245" i="19"/>
  <c r="AB245" i="19"/>
  <c r="L245" i="19"/>
  <c r="AU245" i="19"/>
  <c r="AE245" i="19"/>
  <c r="O245" i="19"/>
  <c r="AL245" i="19"/>
  <c r="AX245" i="19"/>
  <c r="J245" i="19"/>
  <c r="AP245" i="19"/>
  <c r="AK245" i="19"/>
  <c r="U245" i="19"/>
  <c r="E245" i="19"/>
  <c r="AN245" i="19"/>
  <c r="X245" i="19"/>
  <c r="H245" i="19"/>
  <c r="AQ245" i="19"/>
  <c r="AA245" i="19"/>
  <c r="K245" i="19"/>
  <c r="V245" i="19"/>
  <c r="AH245" i="19"/>
  <c r="AT245" i="19"/>
  <c r="M245" i="19"/>
  <c r="P245" i="19"/>
  <c r="AI245" i="19"/>
  <c r="C245" i="19"/>
  <c r="Z245" i="19"/>
  <c r="N245" i="19"/>
  <c r="AW245" i="19"/>
  <c r="AG245" i="19"/>
  <c r="Q245" i="19"/>
  <c r="A246" i="19"/>
  <c r="AJ245" i="19"/>
  <c r="T245" i="19"/>
  <c r="D245" i="19"/>
  <c r="AM245" i="19"/>
  <c r="W245" i="19"/>
  <c r="G245" i="19"/>
  <c r="F245" i="19"/>
  <c r="R245" i="19"/>
  <c r="AD245" i="19"/>
  <c r="AS245" i="19"/>
  <c r="AC245" i="19"/>
  <c r="AV245" i="19"/>
  <c r="AF245" i="19"/>
  <c r="AY245" i="19"/>
  <c r="S245" i="19"/>
  <c r="B245" i="19"/>
  <c r="AT246" i="19" l="1"/>
  <c r="AD246" i="19"/>
  <c r="N246" i="19"/>
  <c r="AW246" i="19"/>
  <c r="AG246" i="19"/>
  <c r="Q246" i="19"/>
  <c r="A247" i="19"/>
  <c r="AJ246" i="19"/>
  <c r="T246" i="19"/>
  <c r="D246" i="19"/>
  <c r="C246" i="19"/>
  <c r="K246" i="19"/>
  <c r="Z246" i="19"/>
  <c r="AS246" i="19"/>
  <c r="AV246" i="19"/>
  <c r="P246" i="19"/>
  <c r="W246" i="19"/>
  <c r="AM246" i="19"/>
  <c r="AL246" i="19"/>
  <c r="V246" i="19"/>
  <c r="F246" i="19"/>
  <c r="AO246" i="19"/>
  <c r="Y246" i="19"/>
  <c r="I246" i="19"/>
  <c r="AR246" i="19"/>
  <c r="AB246" i="19"/>
  <c r="L246" i="19"/>
  <c r="AI246" i="19"/>
  <c r="AU246" i="19"/>
  <c r="AQ246" i="19"/>
  <c r="AX246" i="19"/>
  <c r="AH246" i="19"/>
  <c r="R246" i="19"/>
  <c r="B246" i="19"/>
  <c r="AK246" i="19"/>
  <c r="U246" i="19"/>
  <c r="E246" i="19"/>
  <c r="AN246" i="19"/>
  <c r="X246" i="19"/>
  <c r="H246" i="19"/>
  <c r="S246" i="19"/>
  <c r="AE246" i="19"/>
  <c r="AA246" i="19"/>
  <c r="O246" i="19"/>
  <c r="AP246" i="19"/>
  <c r="J246" i="19"/>
  <c r="AC246" i="19"/>
  <c r="M246" i="19"/>
  <c r="AF246" i="19"/>
  <c r="AY246" i="19"/>
  <c r="G246" i="19"/>
  <c r="AU247" i="19" l="1"/>
  <c r="AE247" i="19"/>
  <c r="O247" i="19"/>
  <c r="AX247" i="19"/>
  <c r="AH247" i="19"/>
  <c r="R247" i="19"/>
  <c r="B247" i="19"/>
  <c r="AK247" i="19"/>
  <c r="U247" i="19"/>
  <c r="E247" i="19"/>
  <c r="T247" i="19"/>
  <c r="A248" i="19"/>
  <c r="H247" i="19"/>
  <c r="AQ247" i="19"/>
  <c r="K247" i="19"/>
  <c r="AD247" i="19"/>
  <c r="AW247" i="19"/>
  <c r="Q247" i="19"/>
  <c r="AR247" i="19"/>
  <c r="AJ247" i="19"/>
  <c r="AM247" i="19"/>
  <c r="W247" i="19"/>
  <c r="G247" i="19"/>
  <c r="AP247" i="19"/>
  <c r="Z247" i="19"/>
  <c r="J247" i="19"/>
  <c r="AS247" i="19"/>
  <c r="AC247" i="19"/>
  <c r="M247" i="19"/>
  <c r="AF247" i="19"/>
  <c r="AB247" i="19"/>
  <c r="AN247" i="19"/>
  <c r="AA247" i="19"/>
  <c r="AT247" i="19"/>
  <c r="N247" i="19"/>
  <c r="AG247" i="19"/>
  <c r="AV247" i="19"/>
  <c r="D247" i="19"/>
  <c r="AY247" i="19"/>
  <c r="AI247" i="19"/>
  <c r="S247" i="19"/>
  <c r="C247" i="19"/>
  <c r="AL247" i="19"/>
  <c r="V247" i="19"/>
  <c r="F247" i="19"/>
  <c r="AO247" i="19"/>
  <c r="Y247" i="19"/>
  <c r="I247" i="19"/>
  <c r="P247" i="19"/>
  <c r="L247" i="19"/>
  <c r="X247" i="19"/>
  <c r="AN248" i="19" l="1"/>
  <c r="X248" i="19"/>
  <c r="H248" i="19"/>
  <c r="AQ248" i="19"/>
  <c r="AA248" i="19"/>
  <c r="K248" i="19"/>
  <c r="AT248" i="19"/>
  <c r="AD248" i="19"/>
  <c r="N248" i="19"/>
  <c r="AS248" i="19"/>
  <c r="AO248" i="19"/>
  <c r="AK248" i="19"/>
  <c r="A249" i="19"/>
  <c r="AJ248" i="19"/>
  <c r="T248" i="19"/>
  <c r="D248" i="19"/>
  <c r="AM248" i="19"/>
  <c r="W248" i="19"/>
  <c r="G248" i="19"/>
  <c r="AP248" i="19"/>
  <c r="Z248" i="19"/>
  <c r="J248" i="19"/>
  <c r="AC248" i="19"/>
  <c r="Y248" i="19"/>
  <c r="U248" i="19"/>
  <c r="AV248" i="19"/>
  <c r="AF248" i="19"/>
  <c r="P248" i="19"/>
  <c r="AY248" i="19"/>
  <c r="AI248" i="19"/>
  <c r="S248" i="19"/>
  <c r="C248" i="19"/>
  <c r="AL248" i="19"/>
  <c r="V248" i="19"/>
  <c r="F248" i="19"/>
  <c r="M248" i="19"/>
  <c r="I248" i="19"/>
  <c r="E248" i="19"/>
  <c r="AR248" i="19"/>
  <c r="AB248" i="19"/>
  <c r="L248" i="19"/>
  <c r="AU248" i="19"/>
  <c r="AE248" i="19"/>
  <c r="O248" i="19"/>
  <c r="AX248" i="19"/>
  <c r="AH248" i="19"/>
  <c r="R248" i="19"/>
  <c r="B248" i="19"/>
  <c r="Q248" i="19"/>
  <c r="AW248" i="19"/>
  <c r="AG248" i="19"/>
  <c r="AK249" i="19" l="1"/>
  <c r="U249" i="19"/>
  <c r="E249" i="19"/>
  <c r="AN249" i="19"/>
  <c r="X249" i="19"/>
  <c r="H249" i="19"/>
  <c r="AQ249" i="19"/>
  <c r="AA249" i="19"/>
  <c r="K249" i="19"/>
  <c r="Z249" i="19"/>
  <c r="V249" i="19"/>
  <c r="AH249" i="19"/>
  <c r="AW249" i="19"/>
  <c r="AG249" i="19"/>
  <c r="A250" i="19"/>
  <c r="AJ249" i="19"/>
  <c r="T249" i="19"/>
  <c r="AM249" i="19"/>
  <c r="W249" i="19"/>
  <c r="J249" i="19"/>
  <c r="F249" i="19"/>
  <c r="AS249" i="19"/>
  <c r="AC249" i="19"/>
  <c r="AV249" i="19"/>
  <c r="P249" i="19"/>
  <c r="AI249" i="19"/>
  <c r="C249" i="19"/>
  <c r="AT249" i="19"/>
  <c r="AO249" i="19"/>
  <c r="I249" i="19"/>
  <c r="AB249" i="19"/>
  <c r="AU249" i="19"/>
  <c r="O249" i="19"/>
  <c r="AL249" i="19"/>
  <c r="AD249" i="19"/>
  <c r="Q249" i="19"/>
  <c r="D249" i="19"/>
  <c r="G249" i="19"/>
  <c r="R249" i="19"/>
  <c r="M249" i="19"/>
  <c r="AF249" i="19"/>
  <c r="AY249" i="19"/>
  <c r="S249" i="19"/>
  <c r="N249" i="19"/>
  <c r="B249" i="19"/>
  <c r="Y249" i="19"/>
  <c r="AR249" i="19"/>
  <c r="L249" i="19"/>
  <c r="AE249" i="19"/>
  <c r="AP249" i="19"/>
  <c r="AX249" i="19"/>
  <c r="AP250" i="19" l="1"/>
  <c r="Z250" i="19"/>
  <c r="J250" i="19"/>
  <c r="AS250" i="19"/>
  <c r="AC250" i="19"/>
  <c r="M250" i="19"/>
  <c r="AV250" i="19"/>
  <c r="AF250" i="19"/>
  <c r="P250" i="19"/>
  <c r="AM250" i="19"/>
  <c r="AY250" i="19"/>
  <c r="AQ250" i="19"/>
  <c r="AA250" i="19"/>
  <c r="AL250" i="19"/>
  <c r="V250" i="19"/>
  <c r="F250" i="19"/>
  <c r="AO250" i="19"/>
  <c r="Y250" i="19"/>
  <c r="I250" i="19"/>
  <c r="AR250" i="19"/>
  <c r="AB250" i="19"/>
  <c r="L250" i="19"/>
  <c r="W250" i="19"/>
  <c r="AI250" i="19"/>
  <c r="AU250" i="19"/>
  <c r="AX250" i="19"/>
  <c r="AH250" i="19"/>
  <c r="R250" i="19"/>
  <c r="B250" i="19"/>
  <c r="AK250" i="19"/>
  <c r="U250" i="19"/>
  <c r="E250" i="19"/>
  <c r="AN250" i="19"/>
  <c r="X250" i="19"/>
  <c r="H250" i="19"/>
  <c r="G250" i="19"/>
  <c r="S250" i="19"/>
  <c r="AE250" i="19"/>
  <c r="AT250" i="19"/>
  <c r="AD250" i="19"/>
  <c r="N250" i="19"/>
  <c r="AW250" i="19"/>
  <c r="AG250" i="19"/>
  <c r="Q250" i="19"/>
  <c r="A251" i="19"/>
  <c r="AJ250" i="19"/>
  <c r="T250" i="19"/>
  <c r="D250" i="19"/>
  <c r="K250" i="19"/>
  <c r="C250" i="19"/>
  <c r="O250" i="19"/>
  <c r="AY251" i="19" l="1"/>
  <c r="AI251" i="19"/>
  <c r="S251" i="19"/>
  <c r="C251" i="19"/>
  <c r="AL251" i="19"/>
  <c r="V251" i="19"/>
  <c r="F251" i="19"/>
  <c r="AO251" i="19"/>
  <c r="Y251" i="19"/>
  <c r="I251" i="19"/>
  <c r="T251" i="19"/>
  <c r="AF251" i="19"/>
  <c r="L251" i="19"/>
  <c r="AU251" i="19"/>
  <c r="AE251" i="19"/>
  <c r="O251" i="19"/>
  <c r="AX251" i="19"/>
  <c r="AH251" i="19"/>
  <c r="R251" i="19"/>
  <c r="B251" i="19"/>
  <c r="AK251" i="19"/>
  <c r="U251" i="19"/>
  <c r="E251" i="19"/>
  <c r="D251" i="19"/>
  <c r="P251" i="19"/>
  <c r="AN251" i="19"/>
  <c r="AQ251" i="19"/>
  <c r="AA251" i="19"/>
  <c r="K251" i="19"/>
  <c r="AT251" i="19"/>
  <c r="AD251" i="19"/>
  <c r="N251" i="19"/>
  <c r="AW251" i="19"/>
  <c r="AG251" i="19"/>
  <c r="Q251" i="19"/>
  <c r="A252" i="19"/>
  <c r="X251" i="19"/>
  <c r="AR251" i="19"/>
  <c r="H251" i="19"/>
  <c r="AM251" i="19"/>
  <c r="W251" i="19"/>
  <c r="G251" i="19"/>
  <c r="AP251" i="19"/>
  <c r="Z251" i="19"/>
  <c r="J251" i="19"/>
  <c r="AS251" i="19"/>
  <c r="AC251" i="19"/>
  <c r="M251" i="19"/>
  <c r="AJ251" i="19"/>
  <c r="AV251" i="19"/>
  <c r="AB251" i="19"/>
  <c r="AV252" i="19" l="1"/>
  <c r="AF252" i="19"/>
  <c r="P252" i="19"/>
  <c r="AY252" i="19"/>
  <c r="AI252" i="19"/>
  <c r="S252" i="19"/>
  <c r="C252" i="19"/>
  <c r="AL252" i="19"/>
  <c r="V252" i="19"/>
  <c r="F252" i="19"/>
  <c r="Q252" i="19"/>
  <c r="M252" i="19"/>
  <c r="Y252" i="19"/>
  <c r="AR252" i="19"/>
  <c r="L252" i="19"/>
  <c r="AU252" i="19"/>
  <c r="O252" i="19"/>
  <c r="AH252" i="19"/>
  <c r="B252" i="19"/>
  <c r="AK252" i="19"/>
  <c r="AN252" i="19"/>
  <c r="H252" i="19"/>
  <c r="AA252" i="19"/>
  <c r="AT252" i="19"/>
  <c r="N252" i="19"/>
  <c r="AS252" i="19"/>
  <c r="A253" i="19"/>
  <c r="AJ252" i="19"/>
  <c r="T252" i="19"/>
  <c r="D252" i="19"/>
  <c r="AM252" i="19"/>
  <c r="W252" i="19"/>
  <c r="G252" i="19"/>
  <c r="AP252" i="19"/>
  <c r="Z252" i="19"/>
  <c r="J252" i="19"/>
  <c r="AG252" i="19"/>
  <c r="AC252" i="19"/>
  <c r="AO252" i="19"/>
  <c r="AB252" i="19"/>
  <c r="AE252" i="19"/>
  <c r="AX252" i="19"/>
  <c r="R252" i="19"/>
  <c r="U252" i="19"/>
  <c r="I252" i="19"/>
  <c r="X252" i="19"/>
  <c r="AQ252" i="19"/>
  <c r="K252" i="19"/>
  <c r="AD252" i="19"/>
  <c r="AW252" i="19"/>
  <c r="E252" i="19"/>
  <c r="AS253" i="19" l="1"/>
  <c r="AC253" i="19"/>
  <c r="M253" i="19"/>
  <c r="AV253" i="19"/>
  <c r="P253" i="19"/>
  <c r="AY253" i="19"/>
  <c r="S253" i="19"/>
  <c r="AX253" i="19"/>
  <c r="Y253" i="19"/>
  <c r="I253" i="19"/>
  <c r="AB253" i="19"/>
  <c r="AE253" i="19"/>
  <c r="AT253" i="19"/>
  <c r="AL253" i="19"/>
  <c r="AK253" i="19"/>
  <c r="E253" i="19"/>
  <c r="X253" i="19"/>
  <c r="AQ253" i="19"/>
  <c r="K253" i="19"/>
  <c r="Z253" i="19"/>
  <c r="AW253" i="19"/>
  <c r="AG253" i="19"/>
  <c r="Q253" i="19"/>
  <c r="A254" i="19"/>
  <c r="AJ253" i="19"/>
  <c r="T253" i="19"/>
  <c r="D253" i="19"/>
  <c r="AM253" i="19"/>
  <c r="W253" i="19"/>
  <c r="G253" i="19"/>
  <c r="N253" i="19"/>
  <c r="J253" i="19"/>
  <c r="F253" i="19"/>
  <c r="AF253" i="19"/>
  <c r="AI253" i="19"/>
  <c r="C253" i="19"/>
  <c r="R253" i="19"/>
  <c r="AH253" i="19"/>
  <c r="AO253" i="19"/>
  <c r="AR253" i="19"/>
  <c r="L253" i="19"/>
  <c r="AU253" i="19"/>
  <c r="O253" i="19"/>
  <c r="AP253" i="19"/>
  <c r="B253" i="19"/>
  <c r="U253" i="19"/>
  <c r="AN253" i="19"/>
  <c r="H253" i="19"/>
  <c r="AA253" i="19"/>
  <c r="AD253" i="19"/>
  <c r="V253" i="19"/>
  <c r="AT254" i="19" l="1"/>
  <c r="AD254" i="19"/>
  <c r="N254" i="19"/>
  <c r="AW254" i="19"/>
  <c r="AG254" i="19"/>
  <c r="Q254" i="19"/>
  <c r="A255" i="19"/>
  <c r="AJ254" i="19"/>
  <c r="T254" i="19"/>
  <c r="D254" i="19"/>
  <c r="O254" i="19"/>
  <c r="AU254" i="19"/>
  <c r="C254" i="19"/>
  <c r="AI254" i="19"/>
  <c r="R254" i="19"/>
  <c r="U254" i="19"/>
  <c r="H254" i="19"/>
  <c r="S254" i="19"/>
  <c r="AP254" i="19"/>
  <c r="Z254" i="19"/>
  <c r="J254" i="19"/>
  <c r="AS254" i="19"/>
  <c r="AC254" i="19"/>
  <c r="M254" i="19"/>
  <c r="AV254" i="19"/>
  <c r="AF254" i="19"/>
  <c r="P254" i="19"/>
  <c r="AQ254" i="19"/>
  <c r="AM254" i="19"/>
  <c r="AY254" i="19"/>
  <c r="AE254" i="19"/>
  <c r="AL254" i="19"/>
  <c r="V254" i="19"/>
  <c r="F254" i="19"/>
  <c r="AO254" i="19"/>
  <c r="Y254" i="19"/>
  <c r="I254" i="19"/>
  <c r="AR254" i="19"/>
  <c r="AB254" i="19"/>
  <c r="AA254" i="19"/>
  <c r="W254" i="19"/>
  <c r="AX254" i="19"/>
  <c r="AK254" i="19"/>
  <c r="AN254" i="19"/>
  <c r="K254" i="19"/>
  <c r="L254" i="19"/>
  <c r="AH254" i="19"/>
  <c r="B254" i="19"/>
  <c r="E254" i="19"/>
  <c r="X254" i="19"/>
  <c r="G254" i="19"/>
  <c r="AQ255" i="19" l="1"/>
  <c r="AA255" i="19"/>
  <c r="K255" i="19"/>
  <c r="AT255" i="19"/>
  <c r="AD255" i="19"/>
  <c r="N255" i="19"/>
  <c r="AW255" i="19"/>
  <c r="AG255" i="19"/>
  <c r="Q255" i="19"/>
  <c r="AN255" i="19"/>
  <c r="A256" i="19"/>
  <c r="AR255" i="19"/>
  <c r="AB255" i="19"/>
  <c r="AM255" i="19"/>
  <c r="W255" i="19"/>
  <c r="G255" i="19"/>
  <c r="AP255" i="19"/>
  <c r="Z255" i="19"/>
  <c r="J255" i="19"/>
  <c r="AS255" i="19"/>
  <c r="AC255" i="19"/>
  <c r="M255" i="19"/>
  <c r="X255" i="19"/>
  <c r="AJ255" i="19"/>
  <c r="AV255" i="19"/>
  <c r="AU255" i="19"/>
  <c r="AE255" i="19"/>
  <c r="AX255" i="19"/>
  <c r="R255" i="19"/>
  <c r="AK255" i="19"/>
  <c r="E255" i="19"/>
  <c r="P255" i="19"/>
  <c r="AY255" i="19"/>
  <c r="AI255" i="19"/>
  <c r="S255" i="19"/>
  <c r="C255" i="19"/>
  <c r="AL255" i="19"/>
  <c r="V255" i="19"/>
  <c r="F255" i="19"/>
  <c r="AO255" i="19"/>
  <c r="Y255" i="19"/>
  <c r="I255" i="19"/>
  <c r="H255" i="19"/>
  <c r="T255" i="19"/>
  <c r="AF255" i="19"/>
  <c r="O255" i="19"/>
  <c r="AH255" i="19"/>
  <c r="B255" i="19"/>
  <c r="U255" i="19"/>
  <c r="L255" i="19"/>
  <c r="D255" i="19"/>
  <c r="AV256" i="19" l="1"/>
  <c r="AF256" i="19"/>
  <c r="P256" i="19"/>
  <c r="AY256" i="19"/>
  <c r="AI256" i="19"/>
  <c r="S256" i="19"/>
  <c r="C256" i="19"/>
  <c r="AL256" i="19"/>
  <c r="V256" i="19"/>
  <c r="F256" i="19"/>
  <c r="E256" i="19"/>
  <c r="Q256" i="19"/>
  <c r="M256" i="19"/>
  <c r="AR256" i="19"/>
  <c r="AB256" i="19"/>
  <c r="L256" i="19"/>
  <c r="AU256" i="19"/>
  <c r="AE256" i="19"/>
  <c r="O256" i="19"/>
  <c r="AX256" i="19"/>
  <c r="AH256" i="19"/>
  <c r="R256" i="19"/>
  <c r="B256" i="19"/>
  <c r="I256" i="19"/>
  <c r="AO256" i="19"/>
  <c r="Y256" i="19"/>
  <c r="AN256" i="19"/>
  <c r="H256" i="19"/>
  <c r="AQ256" i="19"/>
  <c r="K256" i="19"/>
  <c r="AD256" i="19"/>
  <c r="AK256" i="19"/>
  <c r="AS256" i="19"/>
  <c r="A257" i="19"/>
  <c r="AJ256" i="19"/>
  <c r="T256" i="19"/>
  <c r="D256" i="19"/>
  <c r="AM256" i="19"/>
  <c r="W256" i="19"/>
  <c r="G256" i="19"/>
  <c r="AP256" i="19"/>
  <c r="Z256" i="19"/>
  <c r="J256" i="19"/>
  <c r="U256" i="19"/>
  <c r="AG256" i="19"/>
  <c r="AC256" i="19"/>
  <c r="X256" i="19"/>
  <c r="AA256" i="19"/>
  <c r="AT256" i="19"/>
  <c r="N256" i="19"/>
  <c r="AW256" i="19"/>
  <c r="AW257" i="19" l="1"/>
  <c r="AG257" i="19"/>
  <c r="Q257" i="19"/>
  <c r="A258" i="19"/>
  <c r="AJ257" i="19"/>
  <c r="T257" i="19"/>
  <c r="D257" i="19"/>
  <c r="AM257" i="19"/>
  <c r="W257" i="19"/>
  <c r="G257" i="19"/>
  <c r="R257" i="19"/>
  <c r="AD257" i="19"/>
  <c r="Z257" i="19"/>
  <c r="AS257" i="19"/>
  <c r="AC257" i="19"/>
  <c r="M257" i="19"/>
  <c r="AV257" i="19"/>
  <c r="AF257" i="19"/>
  <c r="P257" i="19"/>
  <c r="AY257" i="19"/>
  <c r="AI257" i="19"/>
  <c r="S257" i="19"/>
  <c r="C257" i="19"/>
  <c r="B257" i="19"/>
  <c r="N257" i="19"/>
  <c r="J257" i="19"/>
  <c r="AO257" i="19"/>
  <c r="Y257" i="19"/>
  <c r="I257" i="19"/>
  <c r="AR257" i="19"/>
  <c r="AB257" i="19"/>
  <c r="L257" i="19"/>
  <c r="AU257" i="19"/>
  <c r="AE257" i="19"/>
  <c r="O257" i="19"/>
  <c r="AX257" i="19"/>
  <c r="F257" i="19"/>
  <c r="AL257" i="19"/>
  <c r="V257" i="19"/>
  <c r="AK257" i="19"/>
  <c r="U257" i="19"/>
  <c r="E257" i="19"/>
  <c r="AN257" i="19"/>
  <c r="X257" i="19"/>
  <c r="H257" i="19"/>
  <c r="AQ257" i="19"/>
  <c r="AA257" i="19"/>
  <c r="K257" i="19"/>
  <c r="AH257" i="19"/>
  <c r="AT257" i="19"/>
  <c r="AP257" i="19"/>
  <c r="AT258" i="19" l="1"/>
  <c r="N258" i="19"/>
  <c r="AW258" i="19"/>
  <c r="Q258" i="19"/>
  <c r="A259" i="19"/>
  <c r="T258" i="19"/>
  <c r="AI258" i="19"/>
  <c r="G258" i="19"/>
  <c r="AP258" i="19"/>
  <c r="Z258" i="19"/>
  <c r="J258" i="19"/>
  <c r="AS258" i="19"/>
  <c r="AC258" i="19"/>
  <c r="M258" i="19"/>
  <c r="AV258" i="19"/>
  <c r="AF258" i="19"/>
  <c r="P258" i="19"/>
  <c r="AU258" i="19"/>
  <c r="C258" i="19"/>
  <c r="AY258" i="19"/>
  <c r="S258" i="19"/>
  <c r="AL258" i="19"/>
  <c r="V258" i="19"/>
  <c r="F258" i="19"/>
  <c r="AO258" i="19"/>
  <c r="Y258" i="19"/>
  <c r="I258" i="19"/>
  <c r="AR258" i="19"/>
  <c r="AB258" i="19"/>
  <c r="L258" i="19"/>
  <c r="AE258" i="19"/>
  <c r="AQ258" i="19"/>
  <c r="AM258" i="19"/>
  <c r="AX258" i="19"/>
  <c r="AH258" i="19"/>
  <c r="R258" i="19"/>
  <c r="B258" i="19"/>
  <c r="AK258" i="19"/>
  <c r="U258" i="19"/>
  <c r="E258" i="19"/>
  <c r="AN258" i="19"/>
  <c r="X258" i="19"/>
  <c r="H258" i="19"/>
  <c r="O258" i="19"/>
  <c r="AA258" i="19"/>
  <c r="W258" i="19"/>
  <c r="AD258" i="19"/>
  <c r="AG258" i="19"/>
  <c r="AJ258" i="19"/>
  <c r="D258" i="19"/>
  <c r="K258" i="19"/>
  <c r="AU259" i="19" l="1"/>
  <c r="AE259" i="19"/>
  <c r="O259" i="19"/>
  <c r="AH259" i="19"/>
  <c r="B259" i="19"/>
  <c r="AK259" i="19"/>
  <c r="E259" i="19"/>
  <c r="D259" i="19"/>
  <c r="AA259" i="19"/>
  <c r="AT259" i="19"/>
  <c r="N259" i="19"/>
  <c r="AG259" i="19"/>
  <c r="AR259" i="19"/>
  <c r="A260" i="19"/>
  <c r="AM259" i="19"/>
  <c r="W259" i="19"/>
  <c r="G259" i="19"/>
  <c r="AP259" i="19"/>
  <c r="Z259" i="19"/>
  <c r="J259" i="19"/>
  <c r="AS259" i="19"/>
  <c r="AC259" i="19"/>
  <c r="M259" i="19"/>
  <c r="AB259" i="19"/>
  <c r="X259" i="19"/>
  <c r="AJ259" i="19"/>
  <c r="AY259" i="19"/>
  <c r="AI259" i="19"/>
  <c r="S259" i="19"/>
  <c r="C259" i="19"/>
  <c r="AL259" i="19"/>
  <c r="V259" i="19"/>
  <c r="F259" i="19"/>
  <c r="AO259" i="19"/>
  <c r="Y259" i="19"/>
  <c r="I259" i="19"/>
  <c r="L259" i="19"/>
  <c r="H259" i="19"/>
  <c r="T259" i="19"/>
  <c r="AX259" i="19"/>
  <c r="R259" i="19"/>
  <c r="U259" i="19"/>
  <c r="AV259" i="19"/>
  <c r="AF259" i="19"/>
  <c r="AQ259" i="19"/>
  <c r="K259" i="19"/>
  <c r="AD259" i="19"/>
  <c r="AW259" i="19"/>
  <c r="Q259" i="19"/>
  <c r="AN259" i="19"/>
  <c r="P259" i="19"/>
  <c r="AN260" i="19" l="1"/>
  <c r="X260" i="19"/>
  <c r="H260" i="19"/>
  <c r="AQ260" i="19"/>
  <c r="AA260" i="19"/>
  <c r="K260" i="19"/>
  <c r="AT260" i="19"/>
  <c r="AD260" i="19"/>
  <c r="N260" i="19"/>
  <c r="AO260" i="19"/>
  <c r="U260" i="19"/>
  <c r="AG260" i="19"/>
  <c r="AV260" i="19"/>
  <c r="AF260" i="19"/>
  <c r="P260" i="19"/>
  <c r="AY260" i="19"/>
  <c r="AI260" i="19"/>
  <c r="S260" i="19"/>
  <c r="C260" i="19"/>
  <c r="AL260" i="19"/>
  <c r="V260" i="19"/>
  <c r="F260" i="19"/>
  <c r="I260" i="19"/>
  <c r="AC260" i="19"/>
  <c r="AS260" i="19"/>
  <c r="AR260" i="19"/>
  <c r="AB260" i="19"/>
  <c r="L260" i="19"/>
  <c r="AU260" i="19"/>
  <c r="AE260" i="19"/>
  <c r="O260" i="19"/>
  <c r="AX260" i="19"/>
  <c r="AH260" i="19"/>
  <c r="R260" i="19"/>
  <c r="B260" i="19"/>
  <c r="AK260" i="19"/>
  <c r="AW260" i="19"/>
  <c r="M260" i="19"/>
  <c r="A261" i="19"/>
  <c r="AJ260" i="19"/>
  <c r="T260" i="19"/>
  <c r="D260" i="19"/>
  <c r="AM260" i="19"/>
  <c r="W260" i="19"/>
  <c r="G260" i="19"/>
  <c r="AP260" i="19"/>
  <c r="Z260" i="19"/>
  <c r="J260" i="19"/>
  <c r="Y260" i="19"/>
  <c r="E260" i="19"/>
  <c r="Q260" i="19"/>
  <c r="AO261" i="19" l="1"/>
  <c r="Y261" i="19"/>
  <c r="I261" i="19"/>
  <c r="AR261" i="19"/>
  <c r="AB261" i="19"/>
  <c r="L261" i="19"/>
  <c r="AU261" i="19"/>
  <c r="AE261" i="19"/>
  <c r="O261" i="19"/>
  <c r="AL261" i="19"/>
  <c r="AX261" i="19"/>
  <c r="AP261" i="19"/>
  <c r="Z261" i="19"/>
  <c r="AK261" i="19"/>
  <c r="U261" i="19"/>
  <c r="E261" i="19"/>
  <c r="AN261" i="19"/>
  <c r="X261" i="19"/>
  <c r="AW261" i="19"/>
  <c r="AG261" i="19"/>
  <c r="Q261" i="19"/>
  <c r="A262" i="19"/>
  <c r="AJ261" i="19"/>
  <c r="T261" i="19"/>
  <c r="D261" i="19"/>
  <c r="AM261" i="19"/>
  <c r="W261" i="19"/>
  <c r="G261" i="19"/>
  <c r="F261" i="19"/>
  <c r="R261" i="19"/>
  <c r="AD261" i="19"/>
  <c r="AS261" i="19"/>
  <c r="AC261" i="19"/>
  <c r="M261" i="19"/>
  <c r="AV261" i="19"/>
  <c r="AF261" i="19"/>
  <c r="P261" i="19"/>
  <c r="AY261" i="19"/>
  <c r="AI261" i="19"/>
  <c r="S261" i="19"/>
  <c r="C261" i="19"/>
  <c r="J261" i="19"/>
  <c r="B261" i="19"/>
  <c r="N261" i="19"/>
  <c r="H261" i="19"/>
  <c r="AQ261" i="19"/>
  <c r="AA261" i="19"/>
  <c r="K261" i="19"/>
  <c r="V261" i="19"/>
  <c r="AH261" i="19"/>
  <c r="AT261" i="19"/>
  <c r="AP262" i="19" l="1"/>
  <c r="Z262" i="19"/>
  <c r="J262" i="19"/>
  <c r="AS262" i="19"/>
  <c r="AC262" i="19"/>
  <c r="M262" i="19"/>
  <c r="AV262" i="19"/>
  <c r="AF262" i="19"/>
  <c r="P262" i="19"/>
  <c r="AY262" i="19"/>
  <c r="G262" i="19"/>
  <c r="AM262" i="19"/>
  <c r="W262" i="19"/>
  <c r="AL262" i="19"/>
  <c r="V262" i="19"/>
  <c r="F262" i="19"/>
  <c r="AO262" i="19"/>
  <c r="Y262" i="19"/>
  <c r="I262" i="19"/>
  <c r="AR262" i="19"/>
  <c r="AB262" i="19"/>
  <c r="L262" i="19"/>
  <c r="AI262" i="19"/>
  <c r="AU262" i="19"/>
  <c r="AQ262" i="19"/>
  <c r="AX262" i="19"/>
  <c r="AH262" i="19"/>
  <c r="R262" i="19"/>
  <c r="B262" i="19"/>
  <c r="AK262" i="19"/>
  <c r="U262" i="19"/>
  <c r="E262" i="19"/>
  <c r="AN262" i="19"/>
  <c r="X262" i="19"/>
  <c r="H262" i="19"/>
  <c r="S262" i="19"/>
  <c r="AE262" i="19"/>
  <c r="AA262" i="19"/>
  <c r="AT262" i="19"/>
  <c r="AD262" i="19"/>
  <c r="N262" i="19"/>
  <c r="AW262" i="19"/>
  <c r="AG262" i="19"/>
  <c r="Q262" i="19"/>
  <c r="A263" i="19"/>
  <c r="AJ262" i="19"/>
  <c r="T262" i="19"/>
  <c r="D262" i="19"/>
  <c r="C262" i="19"/>
  <c r="O262" i="19"/>
  <c r="K262" i="19"/>
  <c r="AM263" i="19" l="1"/>
  <c r="W263" i="19"/>
  <c r="G263" i="19"/>
  <c r="AP263" i="19"/>
  <c r="Z263" i="19"/>
  <c r="J263" i="19"/>
  <c r="AS263" i="19"/>
  <c r="AC263" i="19"/>
  <c r="M263" i="19"/>
  <c r="AF263" i="19"/>
  <c r="AR263" i="19"/>
  <c r="AN263" i="19"/>
  <c r="AU263" i="19"/>
  <c r="AE263" i="19"/>
  <c r="O263" i="19"/>
  <c r="AX263" i="19"/>
  <c r="AH263" i="19"/>
  <c r="R263" i="19"/>
  <c r="B263" i="19"/>
  <c r="AK263" i="19"/>
  <c r="U263" i="19"/>
  <c r="E263" i="19"/>
  <c r="A264" i="19"/>
  <c r="L263" i="19"/>
  <c r="H263" i="19"/>
  <c r="AQ263" i="19"/>
  <c r="AA263" i="19"/>
  <c r="K263" i="19"/>
  <c r="AT263" i="19"/>
  <c r="AD263" i="19"/>
  <c r="N263" i="19"/>
  <c r="AW263" i="19"/>
  <c r="AG263" i="19"/>
  <c r="Q263" i="19"/>
  <c r="AV263" i="19"/>
  <c r="D263" i="19"/>
  <c r="AJ263" i="19"/>
  <c r="T263" i="19"/>
  <c r="AY263" i="19"/>
  <c r="AI263" i="19"/>
  <c r="S263" i="19"/>
  <c r="C263" i="19"/>
  <c r="AL263" i="19"/>
  <c r="V263" i="19"/>
  <c r="F263" i="19"/>
  <c r="AO263" i="19"/>
  <c r="Y263" i="19"/>
  <c r="I263" i="19"/>
  <c r="P263" i="19"/>
  <c r="AB263" i="19"/>
  <c r="X263" i="19"/>
  <c r="AV264" i="19" l="1"/>
  <c r="AF264" i="19"/>
  <c r="P264" i="19"/>
  <c r="AI264" i="19"/>
  <c r="S264" i="19"/>
  <c r="AL264" i="19"/>
  <c r="F264" i="19"/>
  <c r="I264" i="19"/>
  <c r="AR264" i="19"/>
  <c r="AB264" i="19"/>
  <c r="L264" i="19"/>
  <c r="AU264" i="19"/>
  <c r="AE264" i="19"/>
  <c r="O264" i="19"/>
  <c r="AX264" i="19"/>
  <c r="AH264" i="19"/>
  <c r="R264" i="19"/>
  <c r="B264" i="19"/>
  <c r="AW264" i="19"/>
  <c r="AG264" i="19"/>
  <c r="Q264" i="19"/>
  <c r="AN264" i="19"/>
  <c r="X264" i="19"/>
  <c r="H264" i="19"/>
  <c r="AQ264" i="19"/>
  <c r="AA264" i="19"/>
  <c r="K264" i="19"/>
  <c r="AT264" i="19"/>
  <c r="AD264" i="19"/>
  <c r="N264" i="19"/>
  <c r="AS264" i="19"/>
  <c r="AO264" i="19"/>
  <c r="AK264" i="19"/>
  <c r="A265" i="19"/>
  <c r="AJ264" i="19"/>
  <c r="T264" i="19"/>
  <c r="D264" i="19"/>
  <c r="AM264" i="19"/>
  <c r="W264" i="19"/>
  <c r="G264" i="19"/>
  <c r="AP264" i="19"/>
  <c r="Z264" i="19"/>
  <c r="J264" i="19"/>
  <c r="AC264" i="19"/>
  <c r="Y264" i="19"/>
  <c r="U264" i="19"/>
  <c r="AY264" i="19"/>
  <c r="C264" i="19"/>
  <c r="V264" i="19"/>
  <c r="M264" i="19"/>
  <c r="E264" i="19"/>
  <c r="AS265" i="19" l="1"/>
  <c r="AC265" i="19"/>
  <c r="M265" i="19"/>
  <c r="AV265" i="19"/>
  <c r="AF265" i="19"/>
  <c r="P265" i="19"/>
  <c r="AY265" i="19"/>
  <c r="AI265" i="19"/>
  <c r="C265" i="19"/>
  <c r="AD265" i="19"/>
  <c r="Y265" i="19"/>
  <c r="AR265" i="19"/>
  <c r="L265" i="19"/>
  <c r="AE265" i="19"/>
  <c r="AP265" i="19"/>
  <c r="AX265" i="19"/>
  <c r="AK265" i="19"/>
  <c r="E265" i="19"/>
  <c r="X265" i="19"/>
  <c r="AQ265" i="19"/>
  <c r="K265" i="19"/>
  <c r="V265" i="19"/>
  <c r="AW265" i="19"/>
  <c r="AG265" i="19"/>
  <c r="Q265" i="19"/>
  <c r="A266" i="19"/>
  <c r="AJ265" i="19"/>
  <c r="T265" i="19"/>
  <c r="D265" i="19"/>
  <c r="AM265" i="19"/>
  <c r="W265" i="19"/>
  <c r="G265" i="19"/>
  <c r="J265" i="19"/>
  <c r="F265" i="19"/>
  <c r="R265" i="19"/>
  <c r="S265" i="19"/>
  <c r="AT265" i="19"/>
  <c r="B265" i="19"/>
  <c r="AO265" i="19"/>
  <c r="I265" i="19"/>
  <c r="AB265" i="19"/>
  <c r="AU265" i="19"/>
  <c r="O265" i="19"/>
  <c r="AL265" i="19"/>
  <c r="N265" i="19"/>
  <c r="U265" i="19"/>
  <c r="AN265" i="19"/>
  <c r="H265" i="19"/>
  <c r="AA265" i="19"/>
  <c r="Z265" i="19"/>
  <c r="AH265" i="19"/>
  <c r="AT266" i="19" l="1"/>
  <c r="AD266" i="19"/>
  <c r="N266" i="19"/>
  <c r="AW266" i="19"/>
  <c r="AG266" i="19"/>
  <c r="Q266" i="19"/>
  <c r="A267" i="19"/>
  <c r="AJ266" i="19"/>
  <c r="T266" i="19"/>
  <c r="D266" i="19"/>
  <c r="AY266" i="19"/>
  <c r="AA266" i="19"/>
  <c r="AQ266" i="19"/>
  <c r="Z266" i="19"/>
  <c r="J266" i="19"/>
  <c r="AC266" i="19"/>
  <c r="AV266" i="19"/>
  <c r="P266" i="19"/>
  <c r="AI266" i="19"/>
  <c r="K266" i="19"/>
  <c r="V266" i="19"/>
  <c r="AO266" i="19"/>
  <c r="I266" i="19"/>
  <c r="AB266" i="19"/>
  <c r="W266" i="19"/>
  <c r="AE266" i="19"/>
  <c r="AX266" i="19"/>
  <c r="AH266" i="19"/>
  <c r="R266" i="19"/>
  <c r="B266" i="19"/>
  <c r="AK266" i="19"/>
  <c r="U266" i="19"/>
  <c r="E266" i="19"/>
  <c r="AN266" i="19"/>
  <c r="X266" i="19"/>
  <c r="H266" i="19"/>
  <c r="G266" i="19"/>
  <c r="C266" i="19"/>
  <c r="O266" i="19"/>
  <c r="AP266" i="19"/>
  <c r="AS266" i="19"/>
  <c r="M266" i="19"/>
  <c r="AF266" i="19"/>
  <c r="AM266" i="19"/>
  <c r="AU266" i="19"/>
  <c r="AL266" i="19"/>
  <c r="F266" i="19"/>
  <c r="Y266" i="19"/>
  <c r="AR266" i="19"/>
  <c r="L266" i="19"/>
  <c r="S266" i="19"/>
  <c r="AU267" i="19" l="1"/>
  <c r="AE267" i="19"/>
  <c r="O267" i="19"/>
  <c r="AX267" i="19"/>
  <c r="AH267" i="19"/>
  <c r="R267" i="19"/>
  <c r="B267" i="19"/>
  <c r="AK267" i="19"/>
  <c r="U267" i="19"/>
  <c r="E267" i="19"/>
  <c r="D267" i="19"/>
  <c r="P267" i="19"/>
  <c r="L267" i="19"/>
  <c r="AQ267" i="19"/>
  <c r="AA267" i="19"/>
  <c r="K267" i="19"/>
  <c r="AT267" i="19"/>
  <c r="AD267" i="19"/>
  <c r="N267" i="19"/>
  <c r="AW267" i="19"/>
  <c r="AG267" i="19"/>
  <c r="Q267" i="19"/>
  <c r="A268" i="19"/>
  <c r="H267" i="19"/>
  <c r="X267" i="19"/>
  <c r="AN267" i="19"/>
  <c r="AM267" i="19"/>
  <c r="W267" i="19"/>
  <c r="G267" i="19"/>
  <c r="AP267" i="19"/>
  <c r="Z267" i="19"/>
  <c r="J267" i="19"/>
  <c r="AS267" i="19"/>
  <c r="AC267" i="19"/>
  <c r="M267" i="19"/>
  <c r="AJ267" i="19"/>
  <c r="AV267" i="19"/>
  <c r="AR267" i="19"/>
  <c r="AY267" i="19"/>
  <c r="AI267" i="19"/>
  <c r="S267" i="19"/>
  <c r="C267" i="19"/>
  <c r="AL267" i="19"/>
  <c r="V267" i="19"/>
  <c r="F267" i="19"/>
  <c r="AO267" i="19"/>
  <c r="Y267" i="19"/>
  <c r="I267" i="19"/>
  <c r="T267" i="19"/>
  <c r="AF267" i="19"/>
  <c r="AB267" i="19"/>
  <c r="AV268" i="19" l="1"/>
  <c r="AF268" i="19"/>
  <c r="P268" i="19"/>
  <c r="AY268" i="19"/>
  <c r="AI268" i="19"/>
  <c r="S268" i="19"/>
  <c r="C268" i="19"/>
  <c r="AL268" i="19"/>
  <c r="V268" i="19"/>
  <c r="F268" i="19"/>
  <c r="Q268" i="19"/>
  <c r="M268" i="19"/>
  <c r="I268" i="19"/>
  <c r="AN268" i="19"/>
  <c r="X268" i="19"/>
  <c r="H268" i="19"/>
  <c r="AQ268" i="19"/>
  <c r="AA268" i="19"/>
  <c r="K268" i="19"/>
  <c r="AT268" i="19"/>
  <c r="AD268" i="19"/>
  <c r="N268" i="19"/>
  <c r="AW268" i="19"/>
  <c r="AS268" i="19"/>
  <c r="AO268" i="19"/>
  <c r="A269" i="19"/>
  <c r="AJ268" i="19"/>
  <c r="T268" i="19"/>
  <c r="D268" i="19"/>
  <c r="AM268" i="19"/>
  <c r="W268" i="19"/>
  <c r="G268" i="19"/>
  <c r="AP268" i="19"/>
  <c r="Z268" i="19"/>
  <c r="J268" i="19"/>
  <c r="AG268" i="19"/>
  <c r="AC268" i="19"/>
  <c r="Y268" i="19"/>
  <c r="AR268" i="19"/>
  <c r="AB268" i="19"/>
  <c r="L268" i="19"/>
  <c r="AU268" i="19"/>
  <c r="AE268" i="19"/>
  <c r="O268" i="19"/>
  <c r="AX268" i="19"/>
  <c r="AH268" i="19"/>
  <c r="R268" i="19"/>
  <c r="B268" i="19"/>
  <c r="AK268" i="19"/>
  <c r="U268" i="19"/>
  <c r="E268" i="19"/>
  <c r="AO269" i="19" l="1"/>
  <c r="Y269" i="19"/>
  <c r="I269" i="19"/>
  <c r="AR269" i="19"/>
  <c r="AB269" i="19"/>
  <c r="L269" i="19"/>
  <c r="AU269" i="19"/>
  <c r="AE269" i="19"/>
  <c r="O269" i="19"/>
  <c r="AT269" i="19"/>
  <c r="Z269" i="19"/>
  <c r="AL269" i="19"/>
  <c r="B269" i="19"/>
  <c r="AK269" i="19"/>
  <c r="U269" i="19"/>
  <c r="E269" i="19"/>
  <c r="AN269" i="19"/>
  <c r="X269" i="19"/>
  <c r="H269" i="19"/>
  <c r="AQ269" i="19"/>
  <c r="AA269" i="19"/>
  <c r="K269" i="19"/>
  <c r="AD269" i="19"/>
  <c r="J269" i="19"/>
  <c r="V269" i="19"/>
  <c r="R269" i="19"/>
  <c r="AW269" i="19"/>
  <c r="AG269" i="19"/>
  <c r="Q269" i="19"/>
  <c r="A270" i="19"/>
  <c r="AJ269" i="19"/>
  <c r="T269" i="19"/>
  <c r="D269" i="19"/>
  <c r="AM269" i="19"/>
  <c r="W269" i="19"/>
  <c r="G269" i="19"/>
  <c r="N269" i="19"/>
  <c r="AX269" i="19"/>
  <c r="F269" i="19"/>
  <c r="AS269" i="19"/>
  <c r="AC269" i="19"/>
  <c r="M269" i="19"/>
  <c r="AV269" i="19"/>
  <c r="AF269" i="19"/>
  <c r="P269" i="19"/>
  <c r="AY269" i="19"/>
  <c r="AI269" i="19"/>
  <c r="S269" i="19"/>
  <c r="C269" i="19"/>
  <c r="AP269" i="19"/>
  <c r="AH269" i="19"/>
  <c r="AP270" i="19" l="1"/>
  <c r="Z270" i="19"/>
  <c r="J270" i="19"/>
  <c r="AS270" i="19"/>
  <c r="AC270" i="19"/>
  <c r="M270" i="19"/>
  <c r="AV270" i="19"/>
  <c r="AF270" i="19"/>
  <c r="P270" i="19"/>
  <c r="AQ270" i="19"/>
  <c r="AM270" i="19"/>
  <c r="AY270" i="19"/>
  <c r="AE270" i="19"/>
  <c r="AL270" i="19"/>
  <c r="V270" i="19"/>
  <c r="F270" i="19"/>
  <c r="AO270" i="19"/>
  <c r="Y270" i="19"/>
  <c r="I270" i="19"/>
  <c r="AR270" i="19"/>
  <c r="AB270" i="19"/>
  <c r="L270" i="19"/>
  <c r="AA270" i="19"/>
  <c r="W270" i="19"/>
  <c r="AI270" i="19"/>
  <c r="AT270" i="19"/>
  <c r="AD270" i="19"/>
  <c r="N270" i="19"/>
  <c r="AW270" i="19"/>
  <c r="AG270" i="19"/>
  <c r="Q270" i="19"/>
  <c r="A271" i="19"/>
  <c r="AJ270" i="19"/>
  <c r="T270" i="19"/>
  <c r="D270" i="19"/>
  <c r="O270" i="19"/>
  <c r="AU270" i="19"/>
  <c r="C270" i="19"/>
  <c r="AX270" i="19"/>
  <c r="AH270" i="19"/>
  <c r="R270" i="19"/>
  <c r="B270" i="19"/>
  <c r="AK270" i="19"/>
  <c r="U270" i="19"/>
  <c r="E270" i="19"/>
  <c r="AN270" i="19"/>
  <c r="X270" i="19"/>
  <c r="H270" i="19"/>
  <c r="K270" i="19"/>
  <c r="G270" i="19"/>
  <c r="S270" i="19"/>
  <c r="AQ271" i="19" l="1"/>
  <c r="AA271" i="19"/>
  <c r="K271" i="19"/>
  <c r="AT271" i="19"/>
  <c r="AD271" i="19"/>
  <c r="N271" i="19"/>
  <c r="AW271" i="19"/>
  <c r="AG271" i="19"/>
  <c r="Q271" i="19"/>
  <c r="AN271" i="19"/>
  <c r="AJ271" i="19"/>
  <c r="AV271" i="19"/>
  <c r="L271" i="19"/>
  <c r="AE271" i="19"/>
  <c r="O271" i="19"/>
  <c r="AH271" i="19"/>
  <c r="B271" i="19"/>
  <c r="U271" i="19"/>
  <c r="A272" i="19"/>
  <c r="AR271" i="19"/>
  <c r="AM271" i="19"/>
  <c r="W271" i="19"/>
  <c r="G271" i="19"/>
  <c r="AP271" i="19"/>
  <c r="Z271" i="19"/>
  <c r="J271" i="19"/>
  <c r="AS271" i="19"/>
  <c r="AC271" i="19"/>
  <c r="M271" i="19"/>
  <c r="X271" i="19"/>
  <c r="T271" i="19"/>
  <c r="AF271" i="19"/>
  <c r="AY271" i="19"/>
  <c r="AI271" i="19"/>
  <c r="S271" i="19"/>
  <c r="C271" i="19"/>
  <c r="AL271" i="19"/>
  <c r="V271" i="19"/>
  <c r="F271" i="19"/>
  <c r="AO271" i="19"/>
  <c r="Y271" i="19"/>
  <c r="I271" i="19"/>
  <c r="H271" i="19"/>
  <c r="D271" i="19"/>
  <c r="P271" i="19"/>
  <c r="AU271" i="19"/>
  <c r="AX271" i="19"/>
  <c r="R271" i="19"/>
  <c r="AK271" i="19"/>
  <c r="E271" i="19"/>
  <c r="AB271" i="19"/>
  <c r="C272" i="19" l="1"/>
  <c r="M272" i="19"/>
  <c r="L272" i="19"/>
  <c r="AE272" i="19"/>
  <c r="AX272" i="19"/>
  <c r="R272" i="19"/>
  <c r="AW272" i="19"/>
  <c r="Y272" i="19"/>
  <c r="X272" i="19"/>
  <c r="AQ272" i="19"/>
  <c r="K272" i="19"/>
  <c r="AD272" i="19"/>
  <c r="AK272" i="19"/>
  <c r="AS272" i="19"/>
  <c r="A273" i="19"/>
  <c r="AJ272" i="19"/>
  <c r="T272" i="19"/>
  <c r="D272" i="19"/>
  <c r="AM272" i="19"/>
  <c r="W272" i="19"/>
  <c r="G272" i="19"/>
  <c r="AP272" i="19"/>
  <c r="Z272" i="19"/>
  <c r="J272" i="19"/>
  <c r="U272" i="19"/>
  <c r="Q272" i="19"/>
  <c r="AC272" i="19"/>
  <c r="AV272" i="19"/>
  <c r="AF272" i="19"/>
  <c r="P272" i="19"/>
  <c r="AY272" i="19"/>
  <c r="AI272" i="19"/>
  <c r="S272" i="19"/>
  <c r="AL272" i="19"/>
  <c r="V272" i="19"/>
  <c r="F272" i="19"/>
  <c r="E272" i="19"/>
  <c r="AO272" i="19"/>
  <c r="AR272" i="19"/>
  <c r="AB272" i="19"/>
  <c r="AU272" i="19"/>
  <c r="O272" i="19"/>
  <c r="AH272" i="19"/>
  <c r="B272" i="19"/>
  <c r="I272" i="19"/>
  <c r="AN272" i="19"/>
  <c r="H272" i="19"/>
  <c r="AA272" i="19"/>
  <c r="AT272" i="19"/>
  <c r="N272" i="19"/>
  <c r="AG272" i="19"/>
  <c r="Y273" i="19" l="1"/>
  <c r="AB273" i="19"/>
  <c r="AE273" i="19"/>
  <c r="AX273" i="19"/>
  <c r="AL273" i="19"/>
  <c r="AK273" i="19"/>
  <c r="U273" i="19"/>
  <c r="E273" i="19"/>
  <c r="AN273" i="19"/>
  <c r="X273" i="19"/>
  <c r="H273" i="19"/>
  <c r="AQ273" i="19"/>
  <c r="AA273" i="19"/>
  <c r="K273" i="19"/>
  <c r="AH273" i="19"/>
  <c r="AT273" i="19"/>
  <c r="AP273" i="19"/>
  <c r="AW273" i="19"/>
  <c r="AG273" i="19"/>
  <c r="Q273" i="19"/>
  <c r="A274" i="19"/>
  <c r="AJ273" i="19"/>
  <c r="T273" i="19"/>
  <c r="D273" i="19"/>
  <c r="AM273" i="19"/>
  <c r="W273" i="19"/>
  <c r="G273" i="19"/>
  <c r="R273" i="19"/>
  <c r="AD273" i="19"/>
  <c r="Z273" i="19"/>
  <c r="AS273" i="19"/>
  <c r="AC273" i="19"/>
  <c r="M273" i="19"/>
  <c r="AV273" i="19"/>
  <c r="AF273" i="19"/>
  <c r="P273" i="19"/>
  <c r="AY273" i="19"/>
  <c r="AI273" i="19"/>
  <c r="S273" i="19"/>
  <c r="C273" i="19"/>
  <c r="B273" i="19"/>
  <c r="N273" i="19"/>
  <c r="J273" i="19"/>
  <c r="AO273" i="19"/>
  <c r="I273" i="19"/>
  <c r="AR273" i="19"/>
  <c r="L273" i="19"/>
  <c r="AU273" i="19"/>
  <c r="O273" i="19"/>
  <c r="V273" i="19"/>
  <c r="F273" i="19"/>
  <c r="AT274" i="19" l="1"/>
  <c r="AD274" i="19"/>
  <c r="N274" i="19"/>
  <c r="AW274" i="19"/>
  <c r="AG274" i="19"/>
  <c r="Q274" i="19"/>
  <c r="A275" i="19"/>
  <c r="AJ274" i="19"/>
  <c r="T274" i="19"/>
  <c r="D274" i="19"/>
  <c r="AQ274" i="19"/>
  <c r="S274" i="19"/>
  <c r="AI274" i="19"/>
  <c r="AP274" i="19"/>
  <c r="Z274" i="19"/>
  <c r="J274" i="19"/>
  <c r="AS274" i="19"/>
  <c r="AC274" i="19"/>
  <c r="M274" i="19"/>
  <c r="AV274" i="19"/>
  <c r="AF274" i="19"/>
  <c r="P274" i="19"/>
  <c r="AU274" i="19"/>
  <c r="AA274" i="19"/>
  <c r="AM274" i="19"/>
  <c r="C274" i="19"/>
  <c r="AX274" i="19"/>
  <c r="R274" i="19"/>
  <c r="B274" i="19"/>
  <c r="U274" i="19"/>
  <c r="AN274" i="19"/>
  <c r="H274" i="19"/>
  <c r="AY274" i="19"/>
  <c r="AL274" i="19"/>
  <c r="V274" i="19"/>
  <c r="F274" i="19"/>
  <c r="AO274" i="19"/>
  <c r="Y274" i="19"/>
  <c r="I274" i="19"/>
  <c r="AR274" i="19"/>
  <c r="AB274" i="19"/>
  <c r="L274" i="19"/>
  <c r="AE274" i="19"/>
  <c r="K274" i="19"/>
  <c r="W274" i="19"/>
  <c r="AH274" i="19"/>
  <c r="AK274" i="19"/>
  <c r="E274" i="19"/>
  <c r="X274" i="19"/>
  <c r="O274" i="19"/>
  <c r="G274" i="19"/>
  <c r="AU275" i="19" l="1"/>
  <c r="AE275" i="19"/>
  <c r="O275" i="19"/>
  <c r="AX275" i="19"/>
  <c r="AH275" i="19"/>
  <c r="R275" i="19"/>
  <c r="B275" i="19"/>
  <c r="AK275" i="19"/>
  <c r="U275" i="19"/>
  <c r="E275" i="19"/>
  <c r="AN275" i="19"/>
  <c r="A276" i="19"/>
  <c r="AF275" i="19"/>
  <c r="AY275" i="19"/>
  <c r="AI275" i="19"/>
  <c r="S275" i="19"/>
  <c r="C275" i="19"/>
  <c r="AL275" i="19"/>
  <c r="V275" i="19"/>
  <c r="F275" i="19"/>
  <c r="AO275" i="19"/>
  <c r="Y275" i="19"/>
  <c r="I275" i="19"/>
  <c r="L275" i="19"/>
  <c r="AV275" i="19"/>
  <c r="D275" i="19"/>
  <c r="AQ275" i="19"/>
  <c r="AA275" i="19"/>
  <c r="K275" i="19"/>
  <c r="AT275" i="19"/>
  <c r="AD275" i="19"/>
  <c r="N275" i="19"/>
  <c r="AW275" i="19"/>
  <c r="AG275" i="19"/>
  <c r="Q275" i="19"/>
  <c r="AR275" i="19"/>
  <c r="X275" i="19"/>
  <c r="AJ275" i="19"/>
  <c r="P275" i="19"/>
  <c r="AM275" i="19"/>
  <c r="W275" i="19"/>
  <c r="G275" i="19"/>
  <c r="AP275" i="19"/>
  <c r="Z275" i="19"/>
  <c r="J275" i="19"/>
  <c r="AS275" i="19"/>
  <c r="AC275" i="19"/>
  <c r="M275" i="19"/>
  <c r="AB275" i="19"/>
  <c r="H275" i="19"/>
  <c r="T275" i="19"/>
  <c r="AV276" i="19" l="1"/>
  <c r="AF276" i="19"/>
  <c r="P276" i="19"/>
  <c r="AY276" i="19"/>
  <c r="AI276" i="19"/>
  <c r="S276" i="19"/>
  <c r="C276" i="19"/>
  <c r="AL276" i="19"/>
  <c r="V276" i="19"/>
  <c r="F276" i="19"/>
  <c r="I276" i="19"/>
  <c r="AC276" i="19"/>
  <c r="AS276" i="19"/>
  <c r="B276" i="19"/>
  <c r="AK276" i="19"/>
  <c r="AW276" i="19"/>
  <c r="M276" i="19"/>
  <c r="AR276" i="19"/>
  <c r="AB276" i="19"/>
  <c r="L276" i="19"/>
  <c r="AU276" i="19"/>
  <c r="AE276" i="19"/>
  <c r="O276" i="19"/>
  <c r="AX276" i="19"/>
  <c r="AH276" i="19"/>
  <c r="R276" i="19"/>
  <c r="A277" i="19"/>
  <c r="AJ276" i="19"/>
  <c r="T276" i="19"/>
  <c r="D276" i="19"/>
  <c r="AM276" i="19"/>
  <c r="W276" i="19"/>
  <c r="G276" i="19"/>
  <c r="AP276" i="19"/>
  <c r="Z276" i="19"/>
  <c r="J276" i="19"/>
  <c r="Y276" i="19"/>
  <c r="E276" i="19"/>
  <c r="Q276" i="19"/>
  <c r="AN276" i="19"/>
  <c r="X276" i="19"/>
  <c r="H276" i="19"/>
  <c r="AQ276" i="19"/>
  <c r="AA276" i="19"/>
  <c r="K276" i="19"/>
  <c r="AT276" i="19"/>
  <c r="AD276" i="19"/>
  <c r="N276" i="19"/>
  <c r="AO276" i="19"/>
  <c r="U276" i="19"/>
  <c r="AG276" i="19"/>
  <c r="AS277" i="19" l="1"/>
  <c r="AC277" i="19"/>
  <c r="M277" i="19"/>
  <c r="AV277" i="19"/>
  <c r="AF277" i="19"/>
  <c r="P277" i="19"/>
  <c r="AY277" i="19"/>
  <c r="AI277" i="19"/>
  <c r="S277" i="19"/>
  <c r="C277" i="19"/>
  <c r="AX277" i="19"/>
  <c r="AP277" i="19"/>
  <c r="N277" i="19"/>
  <c r="AW277" i="19"/>
  <c r="AG277" i="19"/>
  <c r="Q277" i="19"/>
  <c r="A278" i="19"/>
  <c r="AJ277" i="19"/>
  <c r="T277" i="19"/>
  <c r="D277" i="19"/>
  <c r="AM277" i="19"/>
  <c r="W277" i="19"/>
  <c r="G277" i="19"/>
  <c r="F277" i="19"/>
  <c r="B277" i="19"/>
  <c r="AD277" i="19"/>
  <c r="AO277" i="19"/>
  <c r="Y277" i="19"/>
  <c r="I277" i="19"/>
  <c r="AR277" i="19"/>
  <c r="AB277" i="19"/>
  <c r="L277" i="19"/>
  <c r="AU277" i="19"/>
  <c r="AE277" i="19"/>
  <c r="O277" i="19"/>
  <c r="AL277" i="19"/>
  <c r="AH277" i="19"/>
  <c r="J277" i="19"/>
  <c r="Z277" i="19"/>
  <c r="AK277" i="19"/>
  <c r="U277" i="19"/>
  <c r="E277" i="19"/>
  <c r="AN277" i="19"/>
  <c r="X277" i="19"/>
  <c r="H277" i="19"/>
  <c r="AQ277" i="19"/>
  <c r="AA277" i="19"/>
  <c r="K277" i="19"/>
  <c r="V277" i="19"/>
  <c r="R277" i="19"/>
  <c r="AT277" i="19"/>
  <c r="AT278" i="19" l="1"/>
  <c r="AD278" i="19"/>
  <c r="N278" i="19"/>
  <c r="AW278" i="19"/>
  <c r="AG278" i="19"/>
  <c r="Q278" i="19"/>
  <c r="A279" i="19"/>
  <c r="AJ278" i="19"/>
  <c r="T278" i="19"/>
  <c r="D278" i="19"/>
  <c r="C278" i="19"/>
  <c r="W278" i="19"/>
  <c r="AM278" i="19"/>
  <c r="AP278" i="19"/>
  <c r="Z278" i="19"/>
  <c r="J278" i="19"/>
  <c r="AS278" i="19"/>
  <c r="AC278" i="19"/>
  <c r="M278" i="19"/>
  <c r="AV278" i="19"/>
  <c r="AF278" i="19"/>
  <c r="P278" i="19"/>
  <c r="AY278" i="19"/>
  <c r="AU278" i="19"/>
  <c r="AQ278" i="19"/>
  <c r="G278" i="19"/>
  <c r="AL278" i="19"/>
  <c r="V278" i="19"/>
  <c r="F278" i="19"/>
  <c r="AO278" i="19"/>
  <c r="Y278" i="19"/>
  <c r="I278" i="19"/>
  <c r="AR278" i="19"/>
  <c r="AB278" i="19"/>
  <c r="L278" i="19"/>
  <c r="AI278" i="19"/>
  <c r="AE278" i="19"/>
  <c r="AA278" i="19"/>
  <c r="AX278" i="19"/>
  <c r="AH278" i="19"/>
  <c r="R278" i="19"/>
  <c r="B278" i="19"/>
  <c r="AK278" i="19"/>
  <c r="U278" i="19"/>
  <c r="E278" i="19"/>
  <c r="AN278" i="19"/>
  <c r="X278" i="19"/>
  <c r="H278" i="19"/>
  <c r="S278" i="19"/>
  <c r="O278" i="19"/>
  <c r="K278" i="19"/>
  <c r="AU279" i="19" l="1"/>
  <c r="AE279" i="19"/>
  <c r="O279" i="19"/>
  <c r="AX279" i="19"/>
  <c r="AH279" i="19"/>
  <c r="R279" i="19"/>
  <c r="B279" i="19"/>
  <c r="AK279" i="19"/>
  <c r="U279" i="19"/>
  <c r="E279" i="19"/>
  <c r="AR279" i="19"/>
  <c r="D279" i="19"/>
  <c r="A280" i="19"/>
  <c r="AQ279" i="19"/>
  <c r="AA279" i="19"/>
  <c r="K279" i="19"/>
  <c r="AT279" i="19"/>
  <c r="AD279" i="19"/>
  <c r="N279" i="19"/>
  <c r="AW279" i="19"/>
  <c r="AG279" i="19"/>
  <c r="Q279" i="19"/>
  <c r="AV279" i="19"/>
  <c r="AB279" i="19"/>
  <c r="AN279" i="19"/>
  <c r="T279" i="19"/>
  <c r="AM279" i="19"/>
  <c r="W279" i="19"/>
  <c r="G279" i="19"/>
  <c r="AP279" i="19"/>
  <c r="Z279" i="19"/>
  <c r="J279" i="19"/>
  <c r="AS279" i="19"/>
  <c r="AC279" i="19"/>
  <c r="M279" i="19"/>
  <c r="AF279" i="19"/>
  <c r="L279" i="19"/>
  <c r="X279" i="19"/>
  <c r="AY279" i="19"/>
  <c r="AI279" i="19"/>
  <c r="S279" i="19"/>
  <c r="C279" i="19"/>
  <c r="AL279" i="19"/>
  <c r="V279" i="19"/>
  <c r="F279" i="19"/>
  <c r="AO279" i="19"/>
  <c r="Y279" i="19"/>
  <c r="I279" i="19"/>
  <c r="P279" i="19"/>
  <c r="AJ279" i="19"/>
  <c r="H279" i="19"/>
  <c r="AV280" i="19" l="1"/>
  <c r="AF280" i="19"/>
  <c r="P280" i="19"/>
  <c r="AY280" i="19"/>
  <c r="AI280" i="19"/>
  <c r="S280" i="19"/>
  <c r="C280" i="19"/>
  <c r="AL280" i="19"/>
  <c r="V280" i="19"/>
  <c r="F280" i="19"/>
  <c r="M280" i="19"/>
  <c r="AW280" i="19"/>
  <c r="E280" i="19"/>
  <c r="A281" i="19"/>
  <c r="AJ280" i="19"/>
  <c r="T280" i="19"/>
  <c r="D280" i="19"/>
  <c r="AM280" i="19"/>
  <c r="W280" i="19"/>
  <c r="G280" i="19"/>
  <c r="AP280" i="19"/>
  <c r="Z280" i="19"/>
  <c r="J280" i="19"/>
  <c r="AC280" i="19"/>
  <c r="I280" i="19"/>
  <c r="U280" i="19"/>
  <c r="AR280" i="19"/>
  <c r="AB280" i="19"/>
  <c r="L280" i="19"/>
  <c r="AU280" i="19"/>
  <c r="AE280" i="19"/>
  <c r="O280" i="19"/>
  <c r="AX280" i="19"/>
  <c r="AH280" i="19"/>
  <c r="R280" i="19"/>
  <c r="B280" i="19"/>
  <c r="AO280" i="19"/>
  <c r="Q280" i="19"/>
  <c r="AG280" i="19"/>
  <c r="AN280" i="19"/>
  <c r="X280" i="19"/>
  <c r="H280" i="19"/>
  <c r="AQ280" i="19"/>
  <c r="AA280" i="19"/>
  <c r="K280" i="19"/>
  <c r="AT280" i="19"/>
  <c r="AD280" i="19"/>
  <c r="N280" i="19"/>
  <c r="AS280" i="19"/>
  <c r="Y280" i="19"/>
  <c r="AK280" i="19"/>
  <c r="AS281" i="19" l="1"/>
  <c r="AC281" i="19"/>
  <c r="M281" i="19"/>
  <c r="AV281" i="19"/>
  <c r="AF281" i="19"/>
  <c r="P281" i="19"/>
  <c r="AY281" i="19"/>
  <c r="AI281" i="19"/>
  <c r="S281" i="19"/>
  <c r="C281" i="19"/>
  <c r="AD281" i="19"/>
  <c r="AT281" i="19"/>
  <c r="B281" i="19"/>
  <c r="AW281" i="19"/>
  <c r="AG281" i="19"/>
  <c r="Q281" i="19"/>
  <c r="A282" i="19"/>
  <c r="AJ281" i="19"/>
  <c r="T281" i="19"/>
  <c r="D281" i="19"/>
  <c r="AM281" i="19"/>
  <c r="W281" i="19"/>
  <c r="G281" i="19"/>
  <c r="J281" i="19"/>
  <c r="F281" i="19"/>
  <c r="R281" i="19"/>
  <c r="AO281" i="19"/>
  <c r="Y281" i="19"/>
  <c r="I281" i="19"/>
  <c r="AR281" i="19"/>
  <c r="AB281" i="19"/>
  <c r="L281" i="19"/>
  <c r="AU281" i="19"/>
  <c r="AE281" i="19"/>
  <c r="O281" i="19"/>
  <c r="AP281" i="19"/>
  <c r="AL281" i="19"/>
  <c r="AX281" i="19"/>
  <c r="N281" i="19"/>
  <c r="AK281" i="19"/>
  <c r="U281" i="19"/>
  <c r="E281" i="19"/>
  <c r="AN281" i="19"/>
  <c r="X281" i="19"/>
  <c r="H281" i="19"/>
  <c r="AQ281" i="19"/>
  <c r="AA281" i="19"/>
  <c r="K281" i="19"/>
  <c r="Z281" i="19"/>
  <c r="V281" i="19"/>
  <c r="AH281" i="19"/>
  <c r="AT282" i="19" l="1"/>
  <c r="AD282" i="19"/>
  <c r="N282" i="19"/>
  <c r="AW282" i="19"/>
  <c r="AG282" i="19"/>
  <c r="Q282" i="19"/>
  <c r="A283" i="19"/>
  <c r="AJ282" i="19"/>
  <c r="T282" i="19"/>
  <c r="D282" i="19"/>
  <c r="AY282" i="19"/>
  <c r="AA282" i="19"/>
  <c r="AQ282" i="19"/>
  <c r="AX282" i="19"/>
  <c r="R282" i="19"/>
  <c r="AK282" i="19"/>
  <c r="E282" i="19"/>
  <c r="X282" i="19"/>
  <c r="G282" i="19"/>
  <c r="O282" i="19"/>
  <c r="AP282" i="19"/>
  <c r="Z282" i="19"/>
  <c r="J282" i="19"/>
  <c r="AS282" i="19"/>
  <c r="AC282" i="19"/>
  <c r="M282" i="19"/>
  <c r="AV282" i="19"/>
  <c r="AF282" i="19"/>
  <c r="P282" i="19"/>
  <c r="AM282" i="19"/>
  <c r="AI282" i="19"/>
  <c r="AU282" i="19"/>
  <c r="K282" i="19"/>
  <c r="AL282" i="19"/>
  <c r="V282" i="19"/>
  <c r="F282" i="19"/>
  <c r="AO282" i="19"/>
  <c r="Y282" i="19"/>
  <c r="I282" i="19"/>
  <c r="AR282" i="19"/>
  <c r="AB282" i="19"/>
  <c r="L282" i="19"/>
  <c r="W282" i="19"/>
  <c r="S282" i="19"/>
  <c r="AE282" i="19"/>
  <c r="AH282" i="19"/>
  <c r="B282" i="19"/>
  <c r="U282" i="19"/>
  <c r="AN282" i="19"/>
  <c r="H282" i="19"/>
  <c r="C282" i="19"/>
  <c r="AU283" i="19" l="1"/>
  <c r="AE283" i="19"/>
  <c r="O283" i="19"/>
  <c r="AX283" i="19"/>
  <c r="AH283" i="19"/>
  <c r="R283" i="19"/>
  <c r="B283" i="19"/>
  <c r="AK283" i="19"/>
  <c r="U283" i="19"/>
  <c r="E283" i="19"/>
  <c r="D283" i="19"/>
  <c r="AN283" i="19"/>
  <c r="L283" i="19"/>
  <c r="AQ283" i="19"/>
  <c r="AA283" i="19"/>
  <c r="K283" i="19"/>
  <c r="AT283" i="19"/>
  <c r="AD283" i="19"/>
  <c r="N283" i="19"/>
  <c r="AW283" i="19"/>
  <c r="AG283" i="19"/>
  <c r="Q283" i="19"/>
  <c r="A284" i="19"/>
  <c r="AV283" i="19"/>
  <c r="H283" i="19"/>
  <c r="X283" i="19"/>
  <c r="AM283" i="19"/>
  <c r="W283" i="19"/>
  <c r="G283" i="19"/>
  <c r="AP283" i="19"/>
  <c r="Z283" i="19"/>
  <c r="J283" i="19"/>
  <c r="AS283" i="19"/>
  <c r="AC283" i="19"/>
  <c r="M283" i="19"/>
  <c r="AJ283" i="19"/>
  <c r="AF283" i="19"/>
  <c r="AR283" i="19"/>
  <c r="AY283" i="19"/>
  <c r="AI283" i="19"/>
  <c r="S283" i="19"/>
  <c r="C283" i="19"/>
  <c r="AL283" i="19"/>
  <c r="V283" i="19"/>
  <c r="F283" i="19"/>
  <c r="AO283" i="19"/>
  <c r="Y283" i="19"/>
  <c r="I283" i="19"/>
  <c r="T283" i="19"/>
  <c r="P283" i="19"/>
  <c r="AB283" i="19"/>
  <c r="AV284" i="19" l="1"/>
  <c r="AF284" i="19"/>
  <c r="P284" i="19"/>
  <c r="AY284" i="19"/>
  <c r="AI284" i="19"/>
  <c r="S284" i="19"/>
  <c r="C284" i="19"/>
  <c r="AL284" i="19"/>
  <c r="V284" i="19"/>
  <c r="F284" i="19"/>
  <c r="Q284" i="19"/>
  <c r="U284" i="19"/>
  <c r="AK284" i="19"/>
  <c r="AR284" i="19"/>
  <c r="AU284" i="19"/>
  <c r="O284" i="19"/>
  <c r="AH284" i="19"/>
  <c r="B284" i="19"/>
  <c r="AO284" i="19"/>
  <c r="AN284" i="19"/>
  <c r="H284" i="19"/>
  <c r="AA284" i="19"/>
  <c r="AT284" i="19"/>
  <c r="N284" i="19"/>
  <c r="AC284" i="19"/>
  <c r="AB284" i="19"/>
  <c r="L284" i="19"/>
  <c r="AE284" i="19"/>
  <c r="AX284" i="19"/>
  <c r="R284" i="19"/>
  <c r="AS284" i="19"/>
  <c r="E284" i="19"/>
  <c r="X284" i="19"/>
  <c r="AQ284" i="19"/>
  <c r="K284" i="19"/>
  <c r="AD284" i="19"/>
  <c r="AW284" i="19"/>
  <c r="Y284" i="19"/>
  <c r="A285" i="19"/>
  <c r="AJ284" i="19"/>
  <c r="T284" i="19"/>
  <c r="D284" i="19"/>
  <c r="AM284" i="19"/>
  <c r="W284" i="19"/>
  <c r="G284" i="19"/>
  <c r="AP284" i="19"/>
  <c r="Z284" i="19"/>
  <c r="J284" i="19"/>
  <c r="AG284" i="19"/>
  <c r="M284" i="19"/>
  <c r="I284" i="19"/>
  <c r="AS285" i="19" l="1"/>
  <c r="AC285" i="19"/>
  <c r="M285" i="19"/>
  <c r="AV285" i="19"/>
  <c r="AF285" i="19"/>
  <c r="P285" i="19"/>
  <c r="AY285" i="19"/>
  <c r="AI285" i="19"/>
  <c r="S285" i="19"/>
  <c r="C285" i="19"/>
  <c r="AP285" i="19"/>
  <c r="B285" i="19"/>
  <c r="AX285" i="19"/>
  <c r="AO285" i="19"/>
  <c r="Y285" i="19"/>
  <c r="I285" i="19"/>
  <c r="AR285" i="19"/>
  <c r="AB285" i="19"/>
  <c r="L285" i="19"/>
  <c r="AU285" i="19"/>
  <c r="AE285" i="19"/>
  <c r="O285" i="19"/>
  <c r="AT285" i="19"/>
  <c r="Z285" i="19"/>
  <c r="AL285" i="19"/>
  <c r="R285" i="19"/>
  <c r="AK285" i="19"/>
  <c r="U285" i="19"/>
  <c r="E285" i="19"/>
  <c r="AN285" i="19"/>
  <c r="X285" i="19"/>
  <c r="H285" i="19"/>
  <c r="AQ285" i="19"/>
  <c r="AA285" i="19"/>
  <c r="K285" i="19"/>
  <c r="AD285" i="19"/>
  <c r="J285" i="19"/>
  <c r="V285" i="19"/>
  <c r="AW285" i="19"/>
  <c r="AG285" i="19"/>
  <c r="Q285" i="19"/>
  <c r="A286" i="19"/>
  <c r="AJ285" i="19"/>
  <c r="T285" i="19"/>
  <c r="D285" i="19"/>
  <c r="AM285" i="19"/>
  <c r="W285" i="19"/>
  <c r="G285" i="19"/>
  <c r="N285" i="19"/>
  <c r="AH285" i="19"/>
  <c r="F285" i="19"/>
  <c r="AT286" i="19" l="1"/>
  <c r="AD286" i="19"/>
  <c r="N286" i="19"/>
  <c r="AW286" i="19"/>
  <c r="AG286" i="19"/>
  <c r="Q286" i="19"/>
  <c r="A287" i="19"/>
  <c r="AJ286" i="19"/>
  <c r="T286" i="19"/>
  <c r="D286" i="19"/>
  <c r="AM286" i="19"/>
  <c r="O286" i="19"/>
  <c r="C286" i="19"/>
  <c r="AP286" i="19"/>
  <c r="Z286" i="19"/>
  <c r="J286" i="19"/>
  <c r="AS286" i="19"/>
  <c r="AC286" i="19"/>
  <c r="M286" i="19"/>
  <c r="AV286" i="19"/>
  <c r="AF286" i="19"/>
  <c r="P286" i="19"/>
  <c r="AQ286" i="19"/>
  <c r="W286" i="19"/>
  <c r="AY286" i="19"/>
  <c r="AE286" i="19"/>
  <c r="AL286" i="19"/>
  <c r="V286" i="19"/>
  <c r="F286" i="19"/>
  <c r="AO286" i="19"/>
  <c r="Y286" i="19"/>
  <c r="I286" i="19"/>
  <c r="AR286" i="19"/>
  <c r="AB286" i="19"/>
  <c r="L286" i="19"/>
  <c r="AA286" i="19"/>
  <c r="G286" i="19"/>
  <c r="AI286" i="19"/>
  <c r="AX286" i="19"/>
  <c r="R286" i="19"/>
  <c r="B286" i="19"/>
  <c r="AK286" i="19"/>
  <c r="E286" i="19"/>
  <c r="X286" i="19"/>
  <c r="K286" i="19"/>
  <c r="S286" i="19"/>
  <c r="AH286" i="19"/>
  <c r="U286" i="19"/>
  <c r="AN286" i="19"/>
  <c r="H286" i="19"/>
  <c r="AU286" i="19"/>
  <c r="AM287" i="19" l="1"/>
  <c r="W287" i="19"/>
  <c r="G287" i="19"/>
  <c r="AP287" i="19"/>
  <c r="Z287" i="19"/>
  <c r="J287" i="19"/>
  <c r="AS287" i="19"/>
  <c r="AC287" i="19"/>
  <c r="M287" i="19"/>
  <c r="X287" i="19"/>
  <c r="T287" i="19"/>
  <c r="AF287" i="19"/>
  <c r="AA287" i="19"/>
  <c r="AT287" i="19"/>
  <c r="N287" i="19"/>
  <c r="AG287" i="19"/>
  <c r="AJ287" i="19"/>
  <c r="L287" i="19"/>
  <c r="AY287" i="19"/>
  <c r="AI287" i="19"/>
  <c r="S287" i="19"/>
  <c r="C287" i="19"/>
  <c r="AL287" i="19"/>
  <c r="V287" i="19"/>
  <c r="F287" i="19"/>
  <c r="AO287" i="19"/>
  <c r="Y287" i="19"/>
  <c r="I287" i="19"/>
  <c r="H287" i="19"/>
  <c r="D287" i="19"/>
  <c r="P287" i="19"/>
  <c r="AU287" i="19"/>
  <c r="AE287" i="19"/>
  <c r="O287" i="19"/>
  <c r="AX287" i="19"/>
  <c r="AH287" i="19"/>
  <c r="R287" i="19"/>
  <c r="B287" i="19"/>
  <c r="AK287" i="19"/>
  <c r="U287" i="19"/>
  <c r="E287" i="19"/>
  <c r="A288" i="19"/>
  <c r="AR287" i="19"/>
  <c r="AB287" i="19"/>
  <c r="AQ287" i="19"/>
  <c r="K287" i="19"/>
  <c r="AD287" i="19"/>
  <c r="AW287" i="19"/>
  <c r="Q287" i="19"/>
  <c r="AN287" i="19"/>
  <c r="AV287" i="19"/>
  <c r="AN288" i="19" l="1"/>
  <c r="X288" i="19"/>
  <c r="H288" i="19"/>
  <c r="AQ288" i="19"/>
  <c r="AA288" i="19"/>
  <c r="K288" i="19"/>
  <c r="AT288" i="19"/>
  <c r="AD288" i="19"/>
  <c r="N288" i="19"/>
  <c r="AK288" i="19"/>
  <c r="AG288" i="19"/>
  <c r="AC288" i="19"/>
  <c r="Q288" i="19"/>
  <c r="AV288" i="19"/>
  <c r="P288" i="19"/>
  <c r="AI288" i="19"/>
  <c r="C288" i="19"/>
  <c r="V288" i="19"/>
  <c r="E288" i="19"/>
  <c r="AO288" i="19"/>
  <c r="AB288" i="19"/>
  <c r="AU288" i="19"/>
  <c r="AE288" i="19"/>
  <c r="AX288" i="19"/>
  <c r="B288" i="19"/>
  <c r="AS288" i="19"/>
  <c r="A289" i="19"/>
  <c r="AJ288" i="19"/>
  <c r="T288" i="19"/>
  <c r="D288" i="19"/>
  <c r="AM288" i="19"/>
  <c r="W288" i="19"/>
  <c r="G288" i="19"/>
  <c r="AP288" i="19"/>
  <c r="Z288" i="19"/>
  <c r="J288" i="19"/>
  <c r="U288" i="19"/>
  <c r="M288" i="19"/>
  <c r="AF288" i="19"/>
  <c r="AY288" i="19"/>
  <c r="S288" i="19"/>
  <c r="AL288" i="19"/>
  <c r="F288" i="19"/>
  <c r="Y288" i="19"/>
  <c r="AR288" i="19"/>
  <c r="L288" i="19"/>
  <c r="O288" i="19"/>
  <c r="AH288" i="19"/>
  <c r="R288" i="19"/>
  <c r="AW288" i="19"/>
  <c r="I288" i="19"/>
  <c r="AS289" i="19" l="1"/>
  <c r="AV289" i="19"/>
  <c r="P289" i="19"/>
  <c r="AI289" i="19"/>
  <c r="C289" i="19"/>
  <c r="AL289" i="19"/>
  <c r="AO289" i="19"/>
  <c r="I289" i="19"/>
  <c r="L289" i="19"/>
  <c r="AE289" i="19"/>
  <c r="AX289" i="19"/>
  <c r="V289" i="19"/>
  <c r="H289" i="19"/>
  <c r="AH289" i="19"/>
  <c r="AB289" i="19"/>
  <c r="F289" i="19"/>
  <c r="K289" i="19"/>
  <c r="AP289" i="19"/>
  <c r="AK289" i="19"/>
  <c r="U289" i="19"/>
  <c r="E289" i="19"/>
  <c r="X289" i="19"/>
  <c r="AA289" i="19"/>
  <c r="AW289" i="19"/>
  <c r="AG289" i="19"/>
  <c r="Q289" i="19"/>
  <c r="A290" i="19"/>
  <c r="AJ289" i="19"/>
  <c r="T289" i="19"/>
  <c r="D289" i="19"/>
  <c r="AM289" i="19"/>
  <c r="W289" i="19"/>
  <c r="G289" i="19"/>
  <c r="R289" i="19"/>
  <c r="N289" i="19"/>
  <c r="Z289" i="19"/>
  <c r="AC289" i="19"/>
  <c r="M289" i="19"/>
  <c r="AF289" i="19"/>
  <c r="AY289" i="19"/>
  <c r="S289" i="19"/>
  <c r="B289" i="19"/>
  <c r="J289" i="19"/>
  <c r="Y289" i="19"/>
  <c r="AR289" i="19"/>
  <c r="AU289" i="19"/>
  <c r="O289" i="19"/>
  <c r="AT289" i="19"/>
  <c r="AN289" i="19"/>
  <c r="AQ289" i="19"/>
  <c r="AD289" i="19"/>
  <c r="AD290" i="19" l="1"/>
  <c r="AW290" i="19"/>
  <c r="Q290" i="19"/>
  <c r="AJ290" i="19"/>
  <c r="T290" i="19"/>
  <c r="AQ290" i="19"/>
  <c r="AI290" i="19"/>
  <c r="Z290" i="19"/>
  <c r="AS290" i="19"/>
  <c r="M290" i="19"/>
  <c r="AF290" i="19"/>
  <c r="AU290" i="19"/>
  <c r="AM290" i="19"/>
  <c r="AL290" i="19"/>
  <c r="AO290" i="19"/>
  <c r="Y290" i="19"/>
  <c r="AR290" i="19"/>
  <c r="L290" i="19"/>
  <c r="K290" i="19"/>
  <c r="AX290" i="19"/>
  <c r="AH290" i="19"/>
  <c r="R290" i="19"/>
  <c r="B290" i="19"/>
  <c r="AK290" i="19"/>
  <c r="U290" i="19"/>
  <c r="E290" i="19"/>
  <c r="AN290" i="19"/>
  <c r="X290" i="19"/>
  <c r="H290" i="19"/>
  <c r="O290" i="19"/>
  <c r="AY290" i="19"/>
  <c r="G290" i="19"/>
  <c r="AT290" i="19"/>
  <c r="N290" i="19"/>
  <c r="AG290" i="19"/>
  <c r="A291" i="19"/>
  <c r="D290" i="19"/>
  <c r="S290" i="19"/>
  <c r="AP290" i="19"/>
  <c r="J290" i="19"/>
  <c r="AC290" i="19"/>
  <c r="AV290" i="19"/>
  <c r="P290" i="19"/>
  <c r="AA290" i="19"/>
  <c r="C290" i="19"/>
  <c r="V290" i="19"/>
  <c r="F290" i="19"/>
  <c r="I290" i="19"/>
  <c r="AB290" i="19"/>
  <c r="AE290" i="19"/>
  <c r="W290" i="19"/>
  <c r="AQ291" i="19" l="1"/>
  <c r="AA291" i="19"/>
  <c r="K291" i="19"/>
  <c r="AT291" i="19"/>
  <c r="AD291" i="19"/>
  <c r="N291" i="19"/>
  <c r="AW291" i="19"/>
  <c r="AG291" i="19"/>
  <c r="Q291" i="19"/>
  <c r="AR291" i="19"/>
  <c r="X291" i="19"/>
  <c r="AJ291" i="19"/>
  <c r="P291" i="19"/>
  <c r="AM291" i="19"/>
  <c r="W291" i="19"/>
  <c r="G291" i="19"/>
  <c r="AP291" i="19"/>
  <c r="Z291" i="19"/>
  <c r="J291" i="19"/>
  <c r="AS291" i="19"/>
  <c r="AC291" i="19"/>
  <c r="M291" i="19"/>
  <c r="AB291" i="19"/>
  <c r="H291" i="19"/>
  <c r="T291" i="19"/>
  <c r="AE291" i="19"/>
  <c r="O291" i="19"/>
  <c r="AH291" i="19"/>
  <c r="AK291" i="19"/>
  <c r="E291" i="19"/>
  <c r="A292" i="19"/>
  <c r="AY291" i="19"/>
  <c r="AI291" i="19"/>
  <c r="S291" i="19"/>
  <c r="C291" i="19"/>
  <c r="AL291" i="19"/>
  <c r="V291" i="19"/>
  <c r="F291" i="19"/>
  <c r="AO291" i="19"/>
  <c r="Y291" i="19"/>
  <c r="I291" i="19"/>
  <c r="L291" i="19"/>
  <c r="AF291" i="19"/>
  <c r="D291" i="19"/>
  <c r="AU291" i="19"/>
  <c r="AX291" i="19"/>
  <c r="R291" i="19"/>
  <c r="B291" i="19"/>
  <c r="U291" i="19"/>
  <c r="AN291" i="19"/>
  <c r="AV291" i="19"/>
  <c r="AR292" i="19" l="1"/>
  <c r="AB292" i="19"/>
  <c r="L292" i="19"/>
  <c r="AU292" i="19"/>
  <c r="AE292" i="19"/>
  <c r="O292" i="19"/>
  <c r="AX292" i="19"/>
  <c r="AH292" i="19"/>
  <c r="R292" i="19"/>
  <c r="B292" i="19"/>
  <c r="AK292" i="19"/>
  <c r="M292" i="19"/>
  <c r="AC292" i="19"/>
  <c r="AN292" i="19"/>
  <c r="X292" i="19"/>
  <c r="H292" i="19"/>
  <c r="AQ292" i="19"/>
  <c r="AA292" i="19"/>
  <c r="K292" i="19"/>
  <c r="AT292" i="19"/>
  <c r="AD292" i="19"/>
  <c r="N292" i="19"/>
  <c r="AO292" i="19"/>
  <c r="U292" i="19"/>
  <c r="AW292" i="19"/>
  <c r="A293" i="19"/>
  <c r="AJ292" i="19"/>
  <c r="T292" i="19"/>
  <c r="D292" i="19"/>
  <c r="AM292" i="19"/>
  <c r="W292" i="19"/>
  <c r="G292" i="19"/>
  <c r="AP292" i="19"/>
  <c r="Z292" i="19"/>
  <c r="J292" i="19"/>
  <c r="Y292" i="19"/>
  <c r="E292" i="19"/>
  <c r="AG292" i="19"/>
  <c r="AV292" i="19"/>
  <c r="AF292" i="19"/>
  <c r="P292" i="19"/>
  <c r="AY292" i="19"/>
  <c r="AI292" i="19"/>
  <c r="S292" i="19"/>
  <c r="C292" i="19"/>
  <c r="AL292" i="19"/>
  <c r="V292" i="19"/>
  <c r="F292" i="19"/>
  <c r="I292" i="19"/>
  <c r="AS292" i="19"/>
  <c r="Q292" i="19"/>
  <c r="AK293" i="19" l="1"/>
  <c r="U293" i="19"/>
  <c r="E293" i="19"/>
  <c r="AN293" i="19"/>
  <c r="X293" i="19"/>
  <c r="H293" i="19"/>
  <c r="AQ293" i="19"/>
  <c r="AA293" i="19"/>
  <c r="K293" i="19"/>
  <c r="V293" i="19"/>
  <c r="R293" i="19"/>
  <c r="AD293" i="19"/>
  <c r="AJ293" i="19"/>
  <c r="D293" i="19"/>
  <c r="W293" i="19"/>
  <c r="G293" i="19"/>
  <c r="B293" i="19"/>
  <c r="AS293" i="19"/>
  <c r="M293" i="19"/>
  <c r="AF293" i="19"/>
  <c r="AY293" i="19"/>
  <c r="S293" i="19"/>
  <c r="AX293" i="19"/>
  <c r="AP293" i="19"/>
  <c r="Y293" i="19"/>
  <c r="AR293" i="19"/>
  <c r="L293" i="19"/>
  <c r="AE293" i="19"/>
  <c r="AL293" i="19"/>
  <c r="AT293" i="19"/>
  <c r="J293" i="19"/>
  <c r="AW293" i="19"/>
  <c r="AG293" i="19"/>
  <c r="Q293" i="19"/>
  <c r="A294" i="19"/>
  <c r="T293" i="19"/>
  <c r="AM293" i="19"/>
  <c r="F293" i="19"/>
  <c r="N293" i="19"/>
  <c r="AC293" i="19"/>
  <c r="AV293" i="19"/>
  <c r="P293" i="19"/>
  <c r="AI293" i="19"/>
  <c r="C293" i="19"/>
  <c r="Z293" i="19"/>
  <c r="AO293" i="19"/>
  <c r="I293" i="19"/>
  <c r="AB293" i="19"/>
  <c r="AU293" i="19"/>
  <c r="O293" i="19"/>
  <c r="AH293" i="19"/>
  <c r="AP294" i="19" l="1"/>
  <c r="Z294" i="19"/>
  <c r="J294" i="19"/>
  <c r="AS294" i="19"/>
  <c r="AC294" i="19"/>
  <c r="M294" i="19"/>
  <c r="AV294" i="19"/>
  <c r="AF294" i="19"/>
  <c r="P294" i="19"/>
  <c r="AY294" i="19"/>
  <c r="AU294" i="19"/>
  <c r="G294" i="19"/>
  <c r="W294" i="19"/>
  <c r="AX294" i="19"/>
  <c r="AH294" i="19"/>
  <c r="R294" i="19"/>
  <c r="B294" i="19"/>
  <c r="AK294" i="19"/>
  <c r="U294" i="19"/>
  <c r="E294" i="19"/>
  <c r="AN294" i="19"/>
  <c r="X294" i="19"/>
  <c r="H294" i="19"/>
  <c r="S294" i="19"/>
  <c r="O294" i="19"/>
  <c r="AA294" i="19"/>
  <c r="AT294" i="19"/>
  <c r="AD294" i="19"/>
  <c r="N294" i="19"/>
  <c r="AW294" i="19"/>
  <c r="AG294" i="19"/>
  <c r="Q294" i="19"/>
  <c r="A295" i="19"/>
  <c r="AJ294" i="19"/>
  <c r="T294" i="19"/>
  <c r="D294" i="19"/>
  <c r="C294" i="19"/>
  <c r="AM294" i="19"/>
  <c r="K294" i="19"/>
  <c r="AL294" i="19"/>
  <c r="V294" i="19"/>
  <c r="F294" i="19"/>
  <c r="AO294" i="19"/>
  <c r="Y294" i="19"/>
  <c r="I294" i="19"/>
  <c r="AR294" i="19"/>
  <c r="AB294" i="19"/>
  <c r="L294" i="19"/>
  <c r="AI294" i="19"/>
  <c r="AE294" i="19"/>
  <c r="AQ294" i="19"/>
  <c r="AM295" i="19" l="1"/>
  <c r="W295" i="19"/>
  <c r="G295" i="19"/>
  <c r="AP295" i="19"/>
  <c r="Z295" i="19"/>
  <c r="J295" i="19"/>
  <c r="AS295" i="19"/>
  <c r="AC295" i="19"/>
  <c r="M295" i="19"/>
  <c r="AF295" i="19"/>
  <c r="L295" i="19"/>
  <c r="X295" i="19"/>
  <c r="AY295" i="19"/>
  <c r="AI295" i="19"/>
  <c r="S295" i="19"/>
  <c r="C295" i="19"/>
  <c r="AL295" i="19"/>
  <c r="V295" i="19"/>
  <c r="F295" i="19"/>
  <c r="AO295" i="19"/>
  <c r="Y295" i="19"/>
  <c r="I295" i="19"/>
  <c r="P295" i="19"/>
  <c r="A296" i="19"/>
  <c r="H295" i="19"/>
  <c r="AU295" i="19"/>
  <c r="AE295" i="19"/>
  <c r="O295" i="19"/>
  <c r="AX295" i="19"/>
  <c r="AH295" i="19"/>
  <c r="R295" i="19"/>
  <c r="B295" i="19"/>
  <c r="AK295" i="19"/>
  <c r="U295" i="19"/>
  <c r="E295" i="19"/>
  <c r="AR295" i="19"/>
  <c r="T295" i="19"/>
  <c r="AJ295" i="19"/>
  <c r="AQ295" i="19"/>
  <c r="AA295" i="19"/>
  <c r="K295" i="19"/>
  <c r="AT295" i="19"/>
  <c r="AD295" i="19"/>
  <c r="N295" i="19"/>
  <c r="AW295" i="19"/>
  <c r="AG295" i="19"/>
  <c r="Q295" i="19"/>
  <c r="AV295" i="19"/>
  <c r="AB295" i="19"/>
  <c r="AN295" i="19"/>
  <c r="D295" i="19"/>
  <c r="AV296" i="19" l="1"/>
  <c r="AF296" i="19"/>
  <c r="P296" i="19"/>
  <c r="AY296" i="19"/>
  <c r="AI296" i="19"/>
  <c r="S296" i="19"/>
  <c r="C296" i="19"/>
  <c r="V296" i="19"/>
  <c r="F296" i="19"/>
  <c r="M296" i="19"/>
  <c r="AW296" i="19"/>
  <c r="AB296" i="19"/>
  <c r="AE296" i="19"/>
  <c r="AX296" i="19"/>
  <c r="R296" i="19"/>
  <c r="AO296" i="19"/>
  <c r="Q296" i="19"/>
  <c r="X296" i="19"/>
  <c r="AQ296" i="19"/>
  <c r="K296" i="19"/>
  <c r="AD296" i="19"/>
  <c r="AS296" i="19"/>
  <c r="U296" i="19"/>
  <c r="A297" i="19"/>
  <c r="AJ296" i="19"/>
  <c r="T296" i="19"/>
  <c r="D296" i="19"/>
  <c r="AM296" i="19"/>
  <c r="W296" i="19"/>
  <c r="G296" i="19"/>
  <c r="AP296" i="19"/>
  <c r="Z296" i="19"/>
  <c r="J296" i="19"/>
  <c r="AC296" i="19"/>
  <c r="I296" i="19"/>
  <c r="E296" i="19"/>
  <c r="AL296" i="19"/>
  <c r="AG296" i="19"/>
  <c r="AR296" i="19"/>
  <c r="L296" i="19"/>
  <c r="AU296" i="19"/>
  <c r="O296" i="19"/>
  <c r="AH296" i="19"/>
  <c r="B296" i="19"/>
  <c r="AK296" i="19"/>
  <c r="AN296" i="19"/>
  <c r="H296" i="19"/>
  <c r="AA296" i="19"/>
  <c r="AT296" i="19"/>
  <c r="N296" i="19"/>
  <c r="Y296" i="19"/>
  <c r="AK297" i="19" l="1"/>
  <c r="U297" i="19"/>
  <c r="E297" i="19"/>
  <c r="AN297" i="19"/>
  <c r="X297" i="19"/>
  <c r="H297" i="19"/>
  <c r="AQ297" i="19"/>
  <c r="AA297" i="19"/>
  <c r="K297" i="19"/>
  <c r="Z297" i="19"/>
  <c r="F297" i="19"/>
  <c r="R297" i="19"/>
  <c r="AW297" i="19"/>
  <c r="AG297" i="19"/>
  <c r="Q297" i="19"/>
  <c r="A298" i="19"/>
  <c r="AJ297" i="19"/>
  <c r="T297" i="19"/>
  <c r="D297" i="19"/>
  <c r="AM297" i="19"/>
  <c r="W297" i="19"/>
  <c r="G297" i="19"/>
  <c r="J297" i="19"/>
  <c r="AD297" i="19"/>
  <c r="B297" i="19"/>
  <c r="AS297" i="19"/>
  <c r="AC297" i="19"/>
  <c r="M297" i="19"/>
  <c r="AV297" i="19"/>
  <c r="AF297" i="19"/>
  <c r="P297" i="19"/>
  <c r="AY297" i="19"/>
  <c r="AI297" i="19"/>
  <c r="S297" i="19"/>
  <c r="C297" i="19"/>
  <c r="AL297" i="19"/>
  <c r="AX297" i="19"/>
  <c r="AT297" i="19"/>
  <c r="AO297" i="19"/>
  <c r="Y297" i="19"/>
  <c r="I297" i="19"/>
  <c r="AR297" i="19"/>
  <c r="AB297" i="19"/>
  <c r="L297" i="19"/>
  <c r="AU297" i="19"/>
  <c r="AE297" i="19"/>
  <c r="O297" i="19"/>
  <c r="AP297" i="19"/>
  <c r="V297" i="19"/>
  <c r="AH297" i="19"/>
  <c r="N297" i="19"/>
  <c r="AT298" i="19" l="1"/>
  <c r="AD298" i="19"/>
  <c r="N298" i="19"/>
  <c r="AW298" i="19"/>
  <c r="AG298" i="19"/>
  <c r="Q298" i="19"/>
  <c r="A299" i="19"/>
  <c r="AJ298" i="19"/>
  <c r="T298" i="19"/>
  <c r="D298" i="19"/>
  <c r="AY298" i="19"/>
  <c r="AQ298" i="19"/>
  <c r="O298" i="19"/>
  <c r="AP298" i="19"/>
  <c r="Z298" i="19"/>
  <c r="J298" i="19"/>
  <c r="AS298" i="19"/>
  <c r="AC298" i="19"/>
  <c r="M298" i="19"/>
  <c r="AV298" i="19"/>
  <c r="P298" i="19"/>
  <c r="AI298" i="19"/>
  <c r="AA298" i="19"/>
  <c r="V298" i="19"/>
  <c r="AO298" i="19"/>
  <c r="Y298" i="19"/>
  <c r="AR298" i="19"/>
  <c r="L298" i="19"/>
  <c r="S298" i="19"/>
  <c r="AX298" i="19"/>
  <c r="AH298" i="19"/>
  <c r="R298" i="19"/>
  <c r="B298" i="19"/>
  <c r="AK298" i="19"/>
  <c r="U298" i="19"/>
  <c r="E298" i="19"/>
  <c r="AN298" i="19"/>
  <c r="X298" i="19"/>
  <c r="H298" i="19"/>
  <c r="G298" i="19"/>
  <c r="C298" i="19"/>
  <c r="AE298" i="19"/>
  <c r="AF298" i="19"/>
  <c r="AM298" i="19"/>
  <c r="K298" i="19"/>
  <c r="AL298" i="19"/>
  <c r="F298" i="19"/>
  <c r="I298" i="19"/>
  <c r="AB298" i="19"/>
  <c r="W298" i="19"/>
  <c r="AU298" i="19"/>
  <c r="AU299" i="19" l="1"/>
  <c r="AE299" i="19"/>
  <c r="O299" i="19"/>
  <c r="AX299" i="19"/>
  <c r="AH299" i="19"/>
  <c r="R299" i="19"/>
  <c r="B299" i="19"/>
  <c r="AK299" i="19"/>
  <c r="U299" i="19"/>
  <c r="E299" i="19"/>
  <c r="D299" i="19"/>
  <c r="X299" i="19"/>
  <c r="AN299" i="19"/>
  <c r="AQ299" i="19"/>
  <c r="K299" i="19"/>
  <c r="AD299" i="19"/>
  <c r="AW299" i="19"/>
  <c r="Q299" i="19"/>
  <c r="AV299" i="19"/>
  <c r="H299" i="19"/>
  <c r="W299" i="19"/>
  <c r="AP299" i="19"/>
  <c r="J299" i="19"/>
  <c r="AC299" i="19"/>
  <c r="AJ299" i="19"/>
  <c r="AB299" i="19"/>
  <c r="AY299" i="19"/>
  <c r="AI299" i="19"/>
  <c r="S299" i="19"/>
  <c r="C299" i="19"/>
  <c r="AL299" i="19"/>
  <c r="V299" i="19"/>
  <c r="F299" i="19"/>
  <c r="AO299" i="19"/>
  <c r="Y299" i="19"/>
  <c r="I299" i="19"/>
  <c r="T299" i="19"/>
  <c r="P299" i="19"/>
  <c r="L299" i="19"/>
  <c r="AA299" i="19"/>
  <c r="AT299" i="19"/>
  <c r="N299" i="19"/>
  <c r="AG299" i="19"/>
  <c r="A300" i="19"/>
  <c r="AR299" i="19"/>
  <c r="AM299" i="19"/>
  <c r="G299" i="19"/>
  <c r="Z299" i="19"/>
  <c r="AS299" i="19"/>
  <c r="M299" i="19"/>
  <c r="AF299" i="19"/>
  <c r="AR300" i="19" l="1"/>
  <c r="AB300" i="19"/>
  <c r="L300" i="19"/>
  <c r="AU300" i="19"/>
  <c r="AE300" i="19"/>
  <c r="O300" i="19"/>
  <c r="AX300" i="19"/>
  <c r="AH300" i="19"/>
  <c r="R300" i="19"/>
  <c r="B300" i="19"/>
  <c r="AS300" i="19"/>
  <c r="E300" i="19"/>
  <c r="U300" i="19"/>
  <c r="AN300" i="19"/>
  <c r="X300" i="19"/>
  <c r="H300" i="19"/>
  <c r="AQ300" i="19"/>
  <c r="AA300" i="19"/>
  <c r="K300" i="19"/>
  <c r="AT300" i="19"/>
  <c r="AD300" i="19"/>
  <c r="N300" i="19"/>
  <c r="AW300" i="19"/>
  <c r="AC300" i="19"/>
  <c r="AO300" i="19"/>
  <c r="AV300" i="19"/>
  <c r="AF300" i="19"/>
  <c r="P300" i="19"/>
  <c r="AY300" i="19"/>
  <c r="AI300" i="19"/>
  <c r="S300" i="19"/>
  <c r="C300" i="19"/>
  <c r="AL300" i="19"/>
  <c r="V300" i="19"/>
  <c r="F300" i="19"/>
  <c r="Q300" i="19"/>
  <c r="AK300" i="19"/>
  <c r="I300" i="19"/>
  <c r="A301" i="19"/>
  <c r="AJ300" i="19"/>
  <c r="T300" i="19"/>
  <c r="D300" i="19"/>
  <c r="AM300" i="19"/>
  <c r="W300" i="19"/>
  <c r="G300" i="19"/>
  <c r="AP300" i="19"/>
  <c r="Z300" i="19"/>
  <c r="J300" i="19"/>
  <c r="AG300" i="19"/>
  <c r="M300" i="19"/>
  <c r="Y300" i="19"/>
  <c r="AO301" i="19" l="1"/>
  <c r="Y301" i="19"/>
  <c r="I301" i="19"/>
  <c r="AR301" i="19"/>
  <c r="AB301" i="19"/>
  <c r="L301" i="19"/>
  <c r="AU301" i="19"/>
  <c r="AE301" i="19"/>
  <c r="O301" i="19"/>
  <c r="AT301" i="19"/>
  <c r="Z301" i="19"/>
  <c r="AL301" i="19"/>
  <c r="B301" i="19"/>
  <c r="AK301" i="19"/>
  <c r="U301" i="19"/>
  <c r="E301" i="19"/>
  <c r="AN301" i="19"/>
  <c r="X301" i="19"/>
  <c r="H301" i="19"/>
  <c r="AQ301" i="19"/>
  <c r="AA301" i="19"/>
  <c r="K301" i="19"/>
  <c r="AD301" i="19"/>
  <c r="J301" i="19"/>
  <c r="V301" i="19"/>
  <c r="AW301" i="19"/>
  <c r="AG301" i="19"/>
  <c r="Q301" i="19"/>
  <c r="AJ301" i="19"/>
  <c r="T301" i="19"/>
  <c r="D301" i="19"/>
  <c r="AM301" i="19"/>
  <c r="G301" i="19"/>
  <c r="N301" i="19"/>
  <c r="AX301" i="19"/>
  <c r="AS301" i="19"/>
  <c r="M301" i="19"/>
  <c r="AF301" i="19"/>
  <c r="AY301" i="19"/>
  <c r="S301" i="19"/>
  <c r="AP301" i="19"/>
  <c r="AH301" i="19"/>
  <c r="A302" i="19"/>
  <c r="W301" i="19"/>
  <c r="F301" i="19"/>
  <c r="AC301" i="19"/>
  <c r="AV301" i="19"/>
  <c r="P301" i="19"/>
  <c r="AI301" i="19"/>
  <c r="C301" i="19"/>
  <c r="R301" i="19"/>
  <c r="AT302" i="19" l="1"/>
  <c r="AD302" i="19"/>
  <c r="N302" i="19"/>
  <c r="AW302" i="19"/>
  <c r="AG302" i="19"/>
  <c r="Q302" i="19"/>
  <c r="A303" i="19"/>
  <c r="AJ302" i="19"/>
  <c r="T302" i="19"/>
  <c r="D302" i="19"/>
  <c r="AM302" i="19"/>
  <c r="AY302" i="19"/>
  <c r="AU302" i="19"/>
  <c r="AP302" i="19"/>
  <c r="Z302" i="19"/>
  <c r="J302" i="19"/>
  <c r="AS302" i="19"/>
  <c r="AC302" i="19"/>
  <c r="M302" i="19"/>
  <c r="AV302" i="19"/>
  <c r="AF302" i="19"/>
  <c r="P302" i="19"/>
  <c r="AQ302" i="19"/>
  <c r="W302" i="19"/>
  <c r="O302" i="19"/>
  <c r="AL302" i="19"/>
  <c r="F302" i="19"/>
  <c r="Y302" i="19"/>
  <c r="AR302" i="19"/>
  <c r="AB302" i="19"/>
  <c r="AA302" i="19"/>
  <c r="S302" i="19"/>
  <c r="AX302" i="19"/>
  <c r="AH302" i="19"/>
  <c r="R302" i="19"/>
  <c r="B302" i="19"/>
  <c r="AK302" i="19"/>
  <c r="U302" i="19"/>
  <c r="E302" i="19"/>
  <c r="AN302" i="19"/>
  <c r="X302" i="19"/>
  <c r="H302" i="19"/>
  <c r="K302" i="19"/>
  <c r="AE302" i="19"/>
  <c r="C302" i="19"/>
  <c r="AI302" i="19"/>
  <c r="V302" i="19"/>
  <c r="AO302" i="19"/>
  <c r="I302" i="19"/>
  <c r="L302" i="19"/>
  <c r="G302" i="19"/>
  <c r="AY303" i="19" l="1"/>
  <c r="AI303" i="19"/>
  <c r="S303" i="19"/>
  <c r="C303" i="19"/>
  <c r="AL303" i="19"/>
  <c r="V303" i="19"/>
  <c r="F303" i="19"/>
  <c r="AO303" i="19"/>
  <c r="Y303" i="19"/>
  <c r="I303" i="19"/>
  <c r="H303" i="19"/>
  <c r="D303" i="19"/>
  <c r="AF303" i="19"/>
  <c r="AU303" i="19"/>
  <c r="AE303" i="19"/>
  <c r="O303" i="19"/>
  <c r="AX303" i="19"/>
  <c r="AH303" i="19"/>
  <c r="R303" i="19"/>
  <c r="B303" i="19"/>
  <c r="AK303" i="19"/>
  <c r="U303" i="19"/>
  <c r="E303" i="19"/>
  <c r="A304" i="19"/>
  <c r="AB303" i="19"/>
  <c r="P303" i="19"/>
  <c r="AQ303" i="19"/>
  <c r="AA303" i="19"/>
  <c r="K303" i="19"/>
  <c r="AT303" i="19"/>
  <c r="AD303" i="19"/>
  <c r="N303" i="19"/>
  <c r="AW303" i="19"/>
  <c r="AG303" i="19"/>
  <c r="Q303" i="19"/>
  <c r="AN303" i="19"/>
  <c r="AJ303" i="19"/>
  <c r="L303" i="19"/>
  <c r="AR303" i="19"/>
  <c r="AM303" i="19"/>
  <c r="W303" i="19"/>
  <c r="G303" i="19"/>
  <c r="AP303" i="19"/>
  <c r="Z303" i="19"/>
  <c r="J303" i="19"/>
  <c r="AS303" i="19"/>
  <c r="AC303" i="19"/>
  <c r="M303" i="19"/>
  <c r="X303" i="19"/>
  <c r="T303" i="19"/>
  <c r="AV303" i="19"/>
  <c r="AB304" i="19" l="1"/>
  <c r="AU304" i="19"/>
  <c r="O304" i="19"/>
  <c r="AH304" i="19"/>
  <c r="B304" i="19"/>
  <c r="I304" i="19"/>
  <c r="AN304" i="19"/>
  <c r="X304" i="19"/>
  <c r="H304" i="19"/>
  <c r="AQ304" i="19"/>
  <c r="AA304" i="19"/>
  <c r="K304" i="19"/>
  <c r="AT304" i="19"/>
  <c r="AD304" i="19"/>
  <c r="N304" i="19"/>
  <c r="AK304" i="19"/>
  <c r="AG304" i="19"/>
  <c r="AS304" i="19"/>
  <c r="A305" i="19"/>
  <c r="AJ304" i="19"/>
  <c r="T304" i="19"/>
  <c r="D304" i="19"/>
  <c r="AM304" i="19"/>
  <c r="W304" i="19"/>
  <c r="G304" i="19"/>
  <c r="AP304" i="19"/>
  <c r="Z304" i="19"/>
  <c r="J304" i="19"/>
  <c r="U304" i="19"/>
  <c r="Q304" i="19"/>
  <c r="AC304" i="19"/>
  <c r="AV304" i="19"/>
  <c r="AF304" i="19"/>
  <c r="P304" i="19"/>
  <c r="AY304" i="19"/>
  <c r="AI304" i="19"/>
  <c r="S304" i="19"/>
  <c r="C304" i="19"/>
  <c r="AL304" i="19"/>
  <c r="V304" i="19"/>
  <c r="F304" i="19"/>
  <c r="E304" i="19"/>
  <c r="AO304" i="19"/>
  <c r="M304" i="19"/>
  <c r="AR304" i="19"/>
  <c r="L304" i="19"/>
  <c r="AE304" i="19"/>
  <c r="AX304" i="19"/>
  <c r="R304" i="19"/>
  <c r="AW304" i="19"/>
  <c r="Y304" i="19"/>
  <c r="AW305" i="19" l="1"/>
  <c r="AG305" i="19"/>
  <c r="Q305" i="19"/>
  <c r="A306" i="19"/>
  <c r="AJ305" i="19"/>
  <c r="T305" i="19"/>
  <c r="D305" i="19"/>
  <c r="AM305" i="19"/>
  <c r="W305" i="19"/>
  <c r="G305" i="19"/>
  <c r="R305" i="19"/>
  <c r="N305" i="19"/>
  <c r="J305" i="19"/>
  <c r="AS305" i="19"/>
  <c r="AC305" i="19"/>
  <c r="M305" i="19"/>
  <c r="AV305" i="19"/>
  <c r="AF305" i="19"/>
  <c r="P305" i="19"/>
  <c r="AY305" i="19"/>
  <c r="AI305" i="19"/>
  <c r="S305" i="19"/>
  <c r="C305" i="19"/>
  <c r="B305" i="19"/>
  <c r="V305" i="19"/>
  <c r="AL305" i="19"/>
  <c r="AO305" i="19"/>
  <c r="Y305" i="19"/>
  <c r="I305" i="19"/>
  <c r="AR305" i="19"/>
  <c r="AB305" i="19"/>
  <c r="L305" i="19"/>
  <c r="AU305" i="19"/>
  <c r="AE305" i="19"/>
  <c r="O305" i="19"/>
  <c r="AX305" i="19"/>
  <c r="AT305" i="19"/>
  <c r="AP305" i="19"/>
  <c r="F305" i="19"/>
  <c r="AK305" i="19"/>
  <c r="U305" i="19"/>
  <c r="E305" i="19"/>
  <c r="AN305" i="19"/>
  <c r="X305" i="19"/>
  <c r="H305" i="19"/>
  <c r="AQ305" i="19"/>
  <c r="AA305" i="19"/>
  <c r="K305" i="19"/>
  <c r="AH305" i="19"/>
  <c r="AD305" i="19"/>
  <c r="Z305" i="19"/>
  <c r="AX306" i="19" l="1"/>
  <c r="AH306" i="19"/>
  <c r="R306" i="19"/>
  <c r="B306" i="19"/>
  <c r="AK306" i="19"/>
  <c r="U306" i="19"/>
  <c r="E306" i="19"/>
  <c r="AN306" i="19"/>
  <c r="X306" i="19"/>
  <c r="H306" i="19"/>
  <c r="O306" i="19"/>
  <c r="AI306" i="19"/>
  <c r="G306" i="19"/>
  <c r="AT306" i="19"/>
  <c r="AD306" i="19"/>
  <c r="N306" i="19"/>
  <c r="AW306" i="19"/>
  <c r="AG306" i="19"/>
  <c r="Q306" i="19"/>
  <c r="A307" i="19"/>
  <c r="AJ306" i="19"/>
  <c r="T306" i="19"/>
  <c r="D306" i="19"/>
  <c r="AQ306" i="19"/>
  <c r="C306" i="19"/>
  <c r="AY306" i="19"/>
  <c r="AP306" i="19"/>
  <c r="Z306" i="19"/>
  <c r="J306" i="19"/>
  <c r="AS306" i="19"/>
  <c r="AC306" i="19"/>
  <c r="M306" i="19"/>
  <c r="AV306" i="19"/>
  <c r="AF306" i="19"/>
  <c r="P306" i="19"/>
  <c r="AU306" i="19"/>
  <c r="AA306" i="19"/>
  <c r="AM306" i="19"/>
  <c r="S306" i="19"/>
  <c r="AL306" i="19"/>
  <c r="V306" i="19"/>
  <c r="F306" i="19"/>
  <c r="AO306" i="19"/>
  <c r="Y306" i="19"/>
  <c r="I306" i="19"/>
  <c r="AR306" i="19"/>
  <c r="AB306" i="19"/>
  <c r="L306" i="19"/>
  <c r="AE306" i="19"/>
  <c r="K306" i="19"/>
  <c r="W306" i="19"/>
  <c r="AQ307" i="19" l="1"/>
  <c r="AA307" i="19"/>
  <c r="K307" i="19"/>
  <c r="AT307" i="19"/>
  <c r="AD307" i="19"/>
  <c r="N307" i="19"/>
  <c r="AW307" i="19"/>
  <c r="AG307" i="19"/>
  <c r="Q307" i="19"/>
  <c r="AR307" i="19"/>
  <c r="X307" i="19"/>
  <c r="A308" i="19"/>
  <c r="AF307" i="19"/>
  <c r="AM307" i="19"/>
  <c r="W307" i="19"/>
  <c r="G307" i="19"/>
  <c r="AP307" i="19"/>
  <c r="Z307" i="19"/>
  <c r="J307" i="19"/>
  <c r="AS307" i="19"/>
  <c r="AC307" i="19"/>
  <c r="M307" i="19"/>
  <c r="AB307" i="19"/>
  <c r="H307" i="19"/>
  <c r="AJ307" i="19"/>
  <c r="AY307" i="19"/>
  <c r="AI307" i="19"/>
  <c r="S307" i="19"/>
  <c r="C307" i="19"/>
  <c r="AL307" i="19"/>
  <c r="V307" i="19"/>
  <c r="F307" i="19"/>
  <c r="AO307" i="19"/>
  <c r="Y307" i="19"/>
  <c r="I307" i="19"/>
  <c r="L307" i="19"/>
  <c r="AV307" i="19"/>
  <c r="T307" i="19"/>
  <c r="AU307" i="19"/>
  <c r="AE307" i="19"/>
  <c r="O307" i="19"/>
  <c r="AX307" i="19"/>
  <c r="AH307" i="19"/>
  <c r="R307" i="19"/>
  <c r="B307" i="19"/>
  <c r="AK307" i="19"/>
  <c r="U307" i="19"/>
  <c r="E307" i="19"/>
  <c r="AN307" i="19"/>
  <c r="P307" i="19"/>
  <c r="D307" i="19"/>
  <c r="AF308" i="19" l="1"/>
  <c r="AY308" i="19"/>
  <c r="S308" i="19"/>
  <c r="AL308" i="19"/>
  <c r="F308" i="19"/>
  <c r="AC308" i="19"/>
  <c r="AR308" i="19"/>
  <c r="L308" i="19"/>
  <c r="AE308" i="19"/>
  <c r="AH308" i="19"/>
  <c r="B308" i="19"/>
  <c r="AW308" i="19"/>
  <c r="AN308" i="19"/>
  <c r="H308" i="19"/>
  <c r="AA308" i="19"/>
  <c r="AT308" i="19"/>
  <c r="N308" i="19"/>
  <c r="U308" i="19"/>
  <c r="A309" i="19"/>
  <c r="AJ308" i="19"/>
  <c r="T308" i="19"/>
  <c r="D308" i="19"/>
  <c r="AM308" i="19"/>
  <c r="W308" i="19"/>
  <c r="G308" i="19"/>
  <c r="AP308" i="19"/>
  <c r="Z308" i="19"/>
  <c r="J308" i="19"/>
  <c r="Y308" i="19"/>
  <c r="E308" i="19"/>
  <c r="Q308" i="19"/>
  <c r="AV308" i="19"/>
  <c r="P308" i="19"/>
  <c r="AI308" i="19"/>
  <c r="C308" i="19"/>
  <c r="V308" i="19"/>
  <c r="I308" i="19"/>
  <c r="AS308" i="19"/>
  <c r="AB308" i="19"/>
  <c r="AU308" i="19"/>
  <c r="O308" i="19"/>
  <c r="AX308" i="19"/>
  <c r="R308" i="19"/>
  <c r="AK308" i="19"/>
  <c r="M308" i="19"/>
  <c r="X308" i="19"/>
  <c r="AQ308" i="19"/>
  <c r="K308" i="19"/>
  <c r="AD308" i="19"/>
  <c r="AO308" i="19"/>
  <c r="AG308" i="19"/>
  <c r="E309" i="19" l="1"/>
  <c r="H309" i="19"/>
  <c r="AA309" i="19"/>
  <c r="R309" i="19"/>
  <c r="AK309" i="19"/>
  <c r="U309" i="19"/>
  <c r="AN309" i="19"/>
  <c r="X309" i="19"/>
  <c r="AQ309" i="19"/>
  <c r="K309" i="19"/>
  <c r="V309" i="19"/>
  <c r="AT309" i="19"/>
  <c r="AW309" i="19"/>
  <c r="AG309" i="19"/>
  <c r="Q309" i="19"/>
  <c r="A310" i="19"/>
  <c r="AJ309" i="19"/>
  <c r="T309" i="19"/>
  <c r="D309" i="19"/>
  <c r="AM309" i="19"/>
  <c r="W309" i="19"/>
  <c r="G309" i="19"/>
  <c r="F309" i="19"/>
  <c r="B309" i="19"/>
  <c r="AD309" i="19"/>
  <c r="AS309" i="19"/>
  <c r="AC309" i="19"/>
  <c r="M309" i="19"/>
  <c r="AV309" i="19"/>
  <c r="AF309" i="19"/>
  <c r="P309" i="19"/>
  <c r="AY309" i="19"/>
  <c r="AI309" i="19"/>
  <c r="S309" i="19"/>
  <c r="C309" i="19"/>
  <c r="AX309" i="19"/>
  <c r="AP309" i="19"/>
  <c r="N309" i="19"/>
  <c r="AO309" i="19"/>
  <c r="Y309" i="19"/>
  <c r="I309" i="19"/>
  <c r="AR309" i="19"/>
  <c r="AB309" i="19"/>
  <c r="L309" i="19"/>
  <c r="AU309" i="19"/>
  <c r="AE309" i="19"/>
  <c r="O309" i="19"/>
  <c r="AL309" i="19"/>
  <c r="AH309" i="19"/>
  <c r="J309" i="19"/>
  <c r="Z309" i="19"/>
  <c r="AL310" i="19" l="1"/>
  <c r="V310" i="19"/>
  <c r="F310" i="19"/>
  <c r="AO310" i="19"/>
  <c r="Y310" i="19"/>
  <c r="I310" i="19"/>
  <c r="AR310" i="19"/>
  <c r="AB310" i="19"/>
  <c r="L310" i="19"/>
  <c r="AI310" i="19"/>
  <c r="AE310" i="19"/>
  <c r="AQ310" i="19"/>
  <c r="AX310" i="19"/>
  <c r="AH310" i="19"/>
  <c r="R310" i="19"/>
  <c r="B310" i="19"/>
  <c r="AK310" i="19"/>
  <c r="U310" i="19"/>
  <c r="E310" i="19"/>
  <c r="AN310" i="19"/>
  <c r="X310" i="19"/>
  <c r="H310" i="19"/>
  <c r="S310" i="19"/>
  <c r="O310" i="19"/>
  <c r="AA310" i="19"/>
  <c r="AT310" i="19"/>
  <c r="AD310" i="19"/>
  <c r="N310" i="19"/>
  <c r="AW310" i="19"/>
  <c r="AG310" i="19"/>
  <c r="Q310" i="19"/>
  <c r="A311" i="19"/>
  <c r="AJ310" i="19"/>
  <c r="T310" i="19"/>
  <c r="D310" i="19"/>
  <c r="C310" i="19"/>
  <c r="AM310" i="19"/>
  <c r="K310" i="19"/>
  <c r="AP310" i="19"/>
  <c r="Z310" i="19"/>
  <c r="J310" i="19"/>
  <c r="AS310" i="19"/>
  <c r="AC310" i="19"/>
  <c r="M310" i="19"/>
  <c r="AV310" i="19"/>
  <c r="AF310" i="19"/>
  <c r="P310" i="19"/>
  <c r="AY310" i="19"/>
  <c r="AU310" i="19"/>
  <c r="G310" i="19"/>
  <c r="W310" i="19"/>
  <c r="AU311" i="19" l="1"/>
  <c r="AE311" i="19"/>
  <c r="O311" i="19"/>
  <c r="AX311" i="19"/>
  <c r="AH311" i="19"/>
  <c r="R311" i="19"/>
  <c r="U311" i="19"/>
  <c r="AR311" i="19"/>
  <c r="X311" i="19"/>
  <c r="K311" i="19"/>
  <c r="AD311" i="19"/>
  <c r="AW311" i="19"/>
  <c r="Q311" i="19"/>
  <c r="AB311" i="19"/>
  <c r="H311" i="19"/>
  <c r="W311" i="19"/>
  <c r="AP311" i="19"/>
  <c r="J311" i="19"/>
  <c r="AC311" i="19"/>
  <c r="AF311" i="19"/>
  <c r="D311" i="19"/>
  <c r="AY311" i="19"/>
  <c r="AI311" i="19"/>
  <c r="S311" i="19"/>
  <c r="C311" i="19"/>
  <c r="AL311" i="19"/>
  <c r="V311" i="19"/>
  <c r="F311" i="19"/>
  <c r="AO311" i="19"/>
  <c r="Y311" i="19"/>
  <c r="I311" i="19"/>
  <c r="P311" i="19"/>
  <c r="A312" i="19"/>
  <c r="AN311" i="19"/>
  <c r="B311" i="19"/>
  <c r="AK311" i="19"/>
  <c r="E311" i="19"/>
  <c r="AJ311" i="19"/>
  <c r="AQ311" i="19"/>
  <c r="AA311" i="19"/>
  <c r="AT311" i="19"/>
  <c r="N311" i="19"/>
  <c r="AG311" i="19"/>
  <c r="AV311" i="19"/>
  <c r="T311" i="19"/>
  <c r="AM311" i="19"/>
  <c r="G311" i="19"/>
  <c r="Z311" i="19"/>
  <c r="AS311" i="19"/>
  <c r="M311" i="19"/>
  <c r="L311" i="19"/>
  <c r="AV312" i="19" l="1"/>
  <c r="AF312" i="19"/>
  <c r="P312" i="19"/>
  <c r="AY312" i="19"/>
  <c r="AI312" i="19"/>
  <c r="S312" i="19"/>
  <c r="C312" i="19"/>
  <c r="AL312" i="19"/>
  <c r="V312" i="19"/>
  <c r="F312" i="19"/>
  <c r="M312" i="19"/>
  <c r="AW312" i="19"/>
  <c r="U312" i="19"/>
  <c r="AR312" i="19"/>
  <c r="AB312" i="19"/>
  <c r="L312" i="19"/>
  <c r="AU312" i="19"/>
  <c r="AE312" i="19"/>
  <c r="O312" i="19"/>
  <c r="AX312" i="19"/>
  <c r="AH312" i="19"/>
  <c r="R312" i="19"/>
  <c r="B312" i="19"/>
  <c r="AO312" i="19"/>
  <c r="AG312" i="19"/>
  <c r="E312" i="19"/>
  <c r="AN312" i="19"/>
  <c r="X312" i="19"/>
  <c r="AQ312" i="19"/>
  <c r="K312" i="19"/>
  <c r="AT312" i="19"/>
  <c r="N312" i="19"/>
  <c r="Y312" i="19"/>
  <c r="H312" i="19"/>
  <c r="AA312" i="19"/>
  <c r="AD312" i="19"/>
  <c r="AS312" i="19"/>
  <c r="Q312" i="19"/>
  <c r="A313" i="19"/>
  <c r="AJ312" i="19"/>
  <c r="T312" i="19"/>
  <c r="D312" i="19"/>
  <c r="AM312" i="19"/>
  <c r="W312" i="19"/>
  <c r="G312" i="19"/>
  <c r="AP312" i="19"/>
  <c r="Z312" i="19"/>
  <c r="J312" i="19"/>
  <c r="AC312" i="19"/>
  <c r="I312" i="19"/>
  <c r="AK312" i="19"/>
  <c r="AS313" i="19" l="1"/>
  <c r="AC313" i="19"/>
  <c r="M313" i="19"/>
  <c r="AV313" i="19"/>
  <c r="AF313" i="19"/>
  <c r="P313" i="19"/>
  <c r="AY313" i="19"/>
  <c r="AI313" i="19"/>
  <c r="S313" i="19"/>
  <c r="C313" i="19"/>
  <c r="AL313" i="19"/>
  <c r="N313" i="19"/>
  <c r="B313" i="19"/>
  <c r="Y313" i="19"/>
  <c r="AR313" i="19"/>
  <c r="L313" i="19"/>
  <c r="AE313" i="19"/>
  <c r="AP313" i="19"/>
  <c r="AX313" i="19"/>
  <c r="AK313" i="19"/>
  <c r="U313" i="19"/>
  <c r="E313" i="19"/>
  <c r="AN313" i="19"/>
  <c r="X313" i="19"/>
  <c r="H313" i="19"/>
  <c r="AQ313" i="19"/>
  <c r="AA313" i="19"/>
  <c r="K313" i="19"/>
  <c r="Z313" i="19"/>
  <c r="F313" i="19"/>
  <c r="AH313" i="19"/>
  <c r="AO313" i="19"/>
  <c r="I313" i="19"/>
  <c r="AB313" i="19"/>
  <c r="AU313" i="19"/>
  <c r="O313" i="19"/>
  <c r="V313" i="19"/>
  <c r="AT313" i="19"/>
  <c r="AW313" i="19"/>
  <c r="AG313" i="19"/>
  <c r="Q313" i="19"/>
  <c r="A314" i="19"/>
  <c r="AJ313" i="19"/>
  <c r="T313" i="19"/>
  <c r="D313" i="19"/>
  <c r="AM313" i="19"/>
  <c r="W313" i="19"/>
  <c r="G313" i="19"/>
  <c r="J313" i="19"/>
  <c r="AD313" i="19"/>
  <c r="R313" i="19"/>
  <c r="AD314" i="19" l="1"/>
  <c r="AW314" i="19"/>
  <c r="Q314" i="19"/>
  <c r="AJ314" i="19"/>
  <c r="D314" i="19"/>
  <c r="AQ314" i="19"/>
  <c r="AP314" i="19"/>
  <c r="J314" i="19"/>
  <c r="AC314" i="19"/>
  <c r="AV314" i="19"/>
  <c r="P314" i="19"/>
  <c r="AI314" i="19"/>
  <c r="AA314" i="19"/>
  <c r="V314" i="19"/>
  <c r="AO314" i="19"/>
  <c r="I314" i="19"/>
  <c r="AB314" i="19"/>
  <c r="W314" i="19"/>
  <c r="AU314" i="19"/>
  <c r="AX314" i="19"/>
  <c r="AH314" i="19"/>
  <c r="R314" i="19"/>
  <c r="B314" i="19"/>
  <c r="AK314" i="19"/>
  <c r="U314" i="19"/>
  <c r="E314" i="19"/>
  <c r="AN314" i="19"/>
  <c r="X314" i="19"/>
  <c r="H314" i="19"/>
  <c r="G314" i="19"/>
  <c r="C314" i="19"/>
  <c r="AE314" i="19"/>
  <c r="AT314" i="19"/>
  <c r="N314" i="19"/>
  <c r="AG314" i="19"/>
  <c r="A315" i="19"/>
  <c r="T314" i="19"/>
  <c r="AY314" i="19"/>
  <c r="O314" i="19"/>
  <c r="Z314" i="19"/>
  <c r="AS314" i="19"/>
  <c r="M314" i="19"/>
  <c r="AF314" i="19"/>
  <c r="AM314" i="19"/>
  <c r="K314" i="19"/>
  <c r="AL314" i="19"/>
  <c r="F314" i="19"/>
  <c r="Y314" i="19"/>
  <c r="AR314" i="19"/>
  <c r="L314" i="19"/>
  <c r="S314" i="19"/>
  <c r="AM315" i="19" l="1"/>
  <c r="W315" i="19"/>
  <c r="G315" i="19"/>
  <c r="AP315" i="19"/>
  <c r="Z315" i="19"/>
  <c r="J315" i="19"/>
  <c r="AS315" i="19"/>
  <c r="AC315" i="19"/>
  <c r="M315" i="19"/>
  <c r="AJ315" i="19"/>
  <c r="AF315" i="19"/>
  <c r="AB315" i="19"/>
  <c r="AY315" i="19"/>
  <c r="AI315" i="19"/>
  <c r="S315" i="19"/>
  <c r="C315" i="19"/>
  <c r="AL315" i="19"/>
  <c r="V315" i="19"/>
  <c r="F315" i="19"/>
  <c r="AO315" i="19"/>
  <c r="Y315" i="19"/>
  <c r="I315" i="19"/>
  <c r="T315" i="19"/>
  <c r="P315" i="19"/>
  <c r="L315" i="19"/>
  <c r="AU315" i="19"/>
  <c r="AE315" i="19"/>
  <c r="O315" i="19"/>
  <c r="AX315" i="19"/>
  <c r="AH315" i="19"/>
  <c r="R315" i="19"/>
  <c r="B315" i="19"/>
  <c r="AK315" i="19"/>
  <c r="U315" i="19"/>
  <c r="E315" i="19"/>
  <c r="D315" i="19"/>
  <c r="AN315" i="19"/>
  <c r="X315" i="19"/>
  <c r="AQ315" i="19"/>
  <c r="AA315" i="19"/>
  <c r="K315" i="19"/>
  <c r="AT315" i="19"/>
  <c r="AD315" i="19"/>
  <c r="N315" i="19"/>
  <c r="AW315" i="19"/>
  <c r="AG315" i="19"/>
  <c r="Q315" i="19"/>
  <c r="A316" i="19"/>
  <c r="AV315" i="19"/>
  <c r="AR315" i="19"/>
  <c r="H315" i="19"/>
  <c r="AN316" i="19" l="1"/>
  <c r="X316" i="19"/>
  <c r="H316" i="19"/>
  <c r="AQ316" i="19"/>
  <c r="AA316" i="19"/>
  <c r="K316" i="19"/>
  <c r="AT316" i="19"/>
  <c r="AD316" i="19"/>
  <c r="N316" i="19"/>
  <c r="AW316" i="19"/>
  <c r="AC316" i="19"/>
  <c r="Y316" i="19"/>
  <c r="AF316" i="19"/>
  <c r="AY316" i="19"/>
  <c r="S316" i="19"/>
  <c r="AL316" i="19"/>
  <c r="F316" i="19"/>
  <c r="Q316" i="19"/>
  <c r="AK316" i="19"/>
  <c r="AB316" i="19"/>
  <c r="AU316" i="19"/>
  <c r="O316" i="19"/>
  <c r="AH316" i="19"/>
  <c r="B316" i="19"/>
  <c r="AO316" i="19"/>
  <c r="A317" i="19"/>
  <c r="AJ316" i="19"/>
  <c r="T316" i="19"/>
  <c r="D316" i="19"/>
  <c r="AM316" i="19"/>
  <c r="W316" i="19"/>
  <c r="G316" i="19"/>
  <c r="AP316" i="19"/>
  <c r="Z316" i="19"/>
  <c r="J316" i="19"/>
  <c r="AG316" i="19"/>
  <c r="M316" i="19"/>
  <c r="I316" i="19"/>
  <c r="AV316" i="19"/>
  <c r="P316" i="19"/>
  <c r="AI316" i="19"/>
  <c r="C316" i="19"/>
  <c r="V316" i="19"/>
  <c r="U316" i="19"/>
  <c r="AR316" i="19"/>
  <c r="L316" i="19"/>
  <c r="AE316" i="19"/>
  <c r="AX316" i="19"/>
  <c r="R316" i="19"/>
  <c r="AS316" i="19"/>
  <c r="E316" i="19"/>
  <c r="AO317" i="19" l="1"/>
  <c r="Y317" i="19"/>
  <c r="I317" i="19"/>
  <c r="AR317" i="19"/>
  <c r="AB317" i="19"/>
  <c r="L317" i="19"/>
  <c r="AU317" i="19"/>
  <c r="AE317" i="19"/>
  <c r="O317" i="19"/>
  <c r="AT317" i="19"/>
  <c r="Z317" i="19"/>
  <c r="AL317" i="19"/>
  <c r="R317" i="19"/>
  <c r="AK317" i="19"/>
  <c r="U317" i="19"/>
  <c r="E317" i="19"/>
  <c r="AN317" i="19"/>
  <c r="X317" i="19"/>
  <c r="H317" i="19"/>
  <c r="AQ317" i="19"/>
  <c r="AA317" i="19"/>
  <c r="K317" i="19"/>
  <c r="AD317" i="19"/>
  <c r="J317" i="19"/>
  <c r="V317" i="19"/>
  <c r="AW317" i="19"/>
  <c r="AG317" i="19"/>
  <c r="Q317" i="19"/>
  <c r="A318" i="19"/>
  <c r="AJ317" i="19"/>
  <c r="T317" i="19"/>
  <c r="D317" i="19"/>
  <c r="AM317" i="19"/>
  <c r="W317" i="19"/>
  <c r="G317" i="19"/>
  <c r="N317" i="19"/>
  <c r="AH317" i="19"/>
  <c r="F317" i="19"/>
  <c r="AS317" i="19"/>
  <c r="AC317" i="19"/>
  <c r="M317" i="19"/>
  <c r="AV317" i="19"/>
  <c r="AF317" i="19"/>
  <c r="P317" i="19"/>
  <c r="AY317" i="19"/>
  <c r="AI317" i="19"/>
  <c r="S317" i="19"/>
  <c r="C317" i="19"/>
  <c r="AP317" i="19"/>
  <c r="B317" i="19"/>
  <c r="AX317" i="19"/>
  <c r="AX318" i="19" l="1"/>
  <c r="AH318" i="19"/>
  <c r="R318" i="19"/>
  <c r="B318" i="19"/>
  <c r="AK318" i="19"/>
  <c r="U318" i="19"/>
  <c r="E318" i="19"/>
  <c r="AN318" i="19"/>
  <c r="X318" i="19"/>
  <c r="H318" i="19"/>
  <c r="K318" i="19"/>
  <c r="AU318" i="19"/>
  <c r="S318" i="19"/>
  <c r="AT318" i="19"/>
  <c r="AD318" i="19"/>
  <c r="N318" i="19"/>
  <c r="AW318" i="19"/>
  <c r="AG318" i="19"/>
  <c r="Q318" i="19"/>
  <c r="A319" i="19"/>
  <c r="AJ318" i="19"/>
  <c r="T318" i="19"/>
  <c r="D318" i="19"/>
  <c r="AM318" i="19"/>
  <c r="O318" i="19"/>
  <c r="C318" i="19"/>
  <c r="AP318" i="19"/>
  <c r="Z318" i="19"/>
  <c r="J318" i="19"/>
  <c r="AS318" i="19"/>
  <c r="AC318" i="19"/>
  <c r="M318" i="19"/>
  <c r="AV318" i="19"/>
  <c r="AF318" i="19"/>
  <c r="P318" i="19"/>
  <c r="AQ318" i="19"/>
  <c r="W318" i="19"/>
  <c r="AY318" i="19"/>
  <c r="AE318" i="19"/>
  <c r="AL318" i="19"/>
  <c r="V318" i="19"/>
  <c r="F318" i="19"/>
  <c r="AO318" i="19"/>
  <c r="Y318" i="19"/>
  <c r="I318" i="19"/>
  <c r="AR318" i="19"/>
  <c r="AB318" i="19"/>
  <c r="L318" i="19"/>
  <c r="AA318" i="19"/>
  <c r="G318" i="19"/>
  <c r="AI318" i="19"/>
  <c r="AU319" i="19" l="1"/>
  <c r="AE319" i="19"/>
  <c r="O319" i="19"/>
  <c r="AX319" i="19"/>
  <c r="AH319" i="19"/>
  <c r="R319" i="19"/>
  <c r="B319" i="19"/>
  <c r="AK319" i="19"/>
  <c r="U319" i="19"/>
  <c r="E319" i="19"/>
  <c r="A320" i="19"/>
  <c r="AB319" i="19"/>
  <c r="AR319" i="19"/>
  <c r="AQ319" i="19"/>
  <c r="AA319" i="19"/>
  <c r="K319" i="19"/>
  <c r="AT319" i="19"/>
  <c r="AD319" i="19"/>
  <c r="N319" i="19"/>
  <c r="AW319" i="19"/>
  <c r="AG319" i="19"/>
  <c r="Q319" i="19"/>
  <c r="AN319" i="19"/>
  <c r="AJ319" i="19"/>
  <c r="AV319" i="19"/>
  <c r="L319" i="19"/>
  <c r="AM319" i="19"/>
  <c r="G319" i="19"/>
  <c r="Z319" i="19"/>
  <c r="AC319" i="19"/>
  <c r="X319" i="19"/>
  <c r="AF319" i="19"/>
  <c r="AY319" i="19"/>
  <c r="AI319" i="19"/>
  <c r="S319" i="19"/>
  <c r="C319" i="19"/>
  <c r="AL319" i="19"/>
  <c r="V319" i="19"/>
  <c r="F319" i="19"/>
  <c r="AO319" i="19"/>
  <c r="Y319" i="19"/>
  <c r="I319" i="19"/>
  <c r="H319" i="19"/>
  <c r="D319" i="19"/>
  <c r="P319" i="19"/>
  <c r="W319" i="19"/>
  <c r="AP319" i="19"/>
  <c r="J319" i="19"/>
  <c r="AS319" i="19"/>
  <c r="M319" i="19"/>
  <c r="T319" i="19"/>
  <c r="AV320" i="19" l="1"/>
  <c r="AF320" i="19"/>
  <c r="P320" i="19"/>
  <c r="AY320" i="19"/>
  <c r="AI320" i="19"/>
  <c r="S320" i="19"/>
  <c r="C320" i="19"/>
  <c r="AL320" i="19"/>
  <c r="V320" i="19"/>
  <c r="F320" i="19"/>
  <c r="E320" i="19"/>
  <c r="Q320" i="19"/>
  <c r="AC320" i="19"/>
  <c r="X320" i="19"/>
  <c r="AQ320" i="19"/>
  <c r="K320" i="19"/>
  <c r="AD320" i="19"/>
  <c r="AK320" i="19"/>
  <c r="I320" i="19"/>
  <c r="AR320" i="19"/>
  <c r="AB320" i="19"/>
  <c r="L320" i="19"/>
  <c r="AU320" i="19"/>
  <c r="AE320" i="19"/>
  <c r="O320" i="19"/>
  <c r="AX320" i="19"/>
  <c r="AH320" i="19"/>
  <c r="R320" i="19"/>
  <c r="B320" i="19"/>
  <c r="Y320" i="19"/>
  <c r="AO320" i="19"/>
  <c r="M320" i="19"/>
  <c r="AN320" i="19"/>
  <c r="H320" i="19"/>
  <c r="AA320" i="19"/>
  <c r="AT320" i="19"/>
  <c r="N320" i="19"/>
  <c r="AW320" i="19"/>
  <c r="A321" i="19"/>
  <c r="AJ320" i="19"/>
  <c r="T320" i="19"/>
  <c r="D320" i="19"/>
  <c r="AM320" i="19"/>
  <c r="W320" i="19"/>
  <c r="G320" i="19"/>
  <c r="AP320" i="19"/>
  <c r="Z320" i="19"/>
  <c r="J320" i="19"/>
  <c r="U320" i="19"/>
  <c r="AG320" i="19"/>
  <c r="AS320" i="19"/>
  <c r="AS321" i="19" l="1"/>
  <c r="AC321" i="19"/>
  <c r="M321" i="19"/>
  <c r="AP321" i="19"/>
  <c r="A322" i="19"/>
  <c r="AJ321" i="19"/>
  <c r="T321" i="19"/>
  <c r="D321" i="19"/>
  <c r="AM321" i="19"/>
  <c r="W321" i="19"/>
  <c r="G321" i="19"/>
  <c r="AD321" i="19"/>
  <c r="J321" i="19"/>
  <c r="AO321" i="19"/>
  <c r="Y321" i="19"/>
  <c r="I321" i="19"/>
  <c r="AH321" i="19"/>
  <c r="AV321" i="19"/>
  <c r="AF321" i="19"/>
  <c r="P321" i="19"/>
  <c r="AY321" i="19"/>
  <c r="AI321" i="19"/>
  <c r="S321" i="19"/>
  <c r="C321" i="19"/>
  <c r="R321" i="19"/>
  <c r="F321" i="19"/>
  <c r="AK321" i="19"/>
  <c r="U321" i="19"/>
  <c r="E321" i="19"/>
  <c r="Z321" i="19"/>
  <c r="AR321" i="19"/>
  <c r="AB321" i="19"/>
  <c r="L321" i="19"/>
  <c r="AU321" i="19"/>
  <c r="AE321" i="19"/>
  <c r="O321" i="19"/>
  <c r="AT321" i="19"/>
  <c r="B321" i="19"/>
  <c r="AW321" i="19"/>
  <c r="AG321" i="19"/>
  <c r="Q321" i="19"/>
  <c r="AX321" i="19"/>
  <c r="V321" i="19"/>
  <c r="AN321" i="19"/>
  <c r="X321" i="19"/>
  <c r="H321" i="19"/>
  <c r="AQ321" i="19"/>
  <c r="AA321" i="19"/>
  <c r="K321" i="19"/>
  <c r="AL321" i="19"/>
  <c r="N321" i="19"/>
  <c r="AT322" i="19" l="1"/>
  <c r="AD322" i="19"/>
  <c r="AU322" i="19"/>
  <c r="AW322" i="19"/>
  <c r="Q322" i="19"/>
  <c r="AN322" i="19"/>
  <c r="H322" i="19"/>
  <c r="AP322" i="19"/>
  <c r="Z322" i="19"/>
  <c r="J322" i="19"/>
  <c r="AM322" i="19"/>
  <c r="AS322" i="19"/>
  <c r="AC322" i="19"/>
  <c r="M322" i="19"/>
  <c r="AI322" i="19"/>
  <c r="A323" i="19"/>
  <c r="AJ322" i="19"/>
  <c r="T322" i="19"/>
  <c r="D322" i="19"/>
  <c r="G322" i="19"/>
  <c r="AL322" i="19"/>
  <c r="V322" i="19"/>
  <c r="F322" i="19"/>
  <c r="W322" i="19"/>
  <c r="AO322" i="19"/>
  <c r="Y322" i="19"/>
  <c r="I322" i="19"/>
  <c r="AA322" i="19"/>
  <c r="AV322" i="19"/>
  <c r="AF322" i="19"/>
  <c r="P322" i="19"/>
  <c r="AY322" i="19"/>
  <c r="AX322" i="19"/>
  <c r="AH322" i="19"/>
  <c r="R322" i="19"/>
  <c r="B322" i="19"/>
  <c r="K322" i="19"/>
  <c r="AK322" i="19"/>
  <c r="U322" i="19"/>
  <c r="E322" i="19"/>
  <c r="O322" i="19"/>
  <c r="AR322" i="19"/>
  <c r="AB322" i="19"/>
  <c r="L322" i="19"/>
  <c r="AE322" i="19"/>
  <c r="N322" i="19"/>
  <c r="AG322" i="19"/>
  <c r="AQ322" i="19"/>
  <c r="C322" i="19"/>
  <c r="X322" i="19"/>
  <c r="S322" i="19"/>
  <c r="AU323" i="19" l="1"/>
  <c r="AE323" i="19"/>
  <c r="O323" i="19"/>
  <c r="A324" i="19"/>
  <c r="H323" i="19"/>
  <c r="AL323" i="19"/>
  <c r="V323" i="19"/>
  <c r="F323" i="19"/>
  <c r="P323" i="19"/>
  <c r="AO323" i="19"/>
  <c r="Y323" i="19"/>
  <c r="I323" i="19"/>
  <c r="X323" i="19"/>
  <c r="AQ323" i="19"/>
  <c r="AA323" i="19"/>
  <c r="AN323" i="19"/>
  <c r="AH323" i="19"/>
  <c r="B323" i="19"/>
  <c r="AK323" i="19"/>
  <c r="E323" i="19"/>
  <c r="AM323" i="19"/>
  <c r="G323" i="19"/>
  <c r="AT323" i="19"/>
  <c r="N323" i="19"/>
  <c r="AW323" i="19"/>
  <c r="AV323" i="19"/>
  <c r="AY323" i="19"/>
  <c r="AI323" i="19"/>
  <c r="S323" i="19"/>
  <c r="C323" i="19"/>
  <c r="T323" i="19"/>
  <c r="AP323" i="19"/>
  <c r="Z323" i="19"/>
  <c r="J323" i="19"/>
  <c r="AF323" i="19"/>
  <c r="AS323" i="19"/>
  <c r="AC323" i="19"/>
  <c r="M323" i="19"/>
  <c r="AJ323" i="19"/>
  <c r="K323" i="19"/>
  <c r="AX323" i="19"/>
  <c r="R323" i="19"/>
  <c r="D323" i="19"/>
  <c r="U323" i="19"/>
  <c r="L323" i="19"/>
  <c r="W323" i="19"/>
  <c r="AB323" i="19"/>
  <c r="AD323" i="19"/>
  <c r="AR323" i="19"/>
  <c r="AG323" i="19"/>
  <c r="Q323" i="19"/>
  <c r="AN324" i="19" l="1"/>
  <c r="X324" i="19"/>
  <c r="H324" i="19"/>
  <c r="U324" i="19"/>
  <c r="AQ324" i="19"/>
  <c r="AA324" i="19"/>
  <c r="K324" i="19"/>
  <c r="AK324" i="19"/>
  <c r="AX324" i="19"/>
  <c r="AH324" i="19"/>
  <c r="R324" i="19"/>
  <c r="B324" i="19"/>
  <c r="G324" i="19"/>
  <c r="AT324" i="19"/>
  <c r="N324" i="19"/>
  <c r="AV324" i="19"/>
  <c r="P324" i="19"/>
  <c r="AY324" i="19"/>
  <c r="S324" i="19"/>
  <c r="Q324" i="19"/>
  <c r="Z324" i="19"/>
  <c r="Y324" i="19"/>
  <c r="AB324" i="19"/>
  <c r="AG324" i="19"/>
  <c r="AE324" i="19"/>
  <c r="AS324" i="19"/>
  <c r="AL324" i="19"/>
  <c r="F324" i="19"/>
  <c r="A325" i="19"/>
  <c r="AJ324" i="19"/>
  <c r="T324" i="19"/>
  <c r="D324" i="19"/>
  <c r="M324" i="19"/>
  <c r="AM324" i="19"/>
  <c r="W324" i="19"/>
  <c r="AC324" i="19"/>
  <c r="AD324" i="19"/>
  <c r="AO324" i="19"/>
  <c r="AF324" i="19"/>
  <c r="AW324" i="19"/>
  <c r="AI324" i="19"/>
  <c r="C324" i="19"/>
  <c r="AP324" i="19"/>
  <c r="J324" i="19"/>
  <c r="AR324" i="19"/>
  <c r="L324" i="19"/>
  <c r="AU324" i="19"/>
  <c r="O324" i="19"/>
  <c r="E324" i="19"/>
  <c r="V324" i="19"/>
  <c r="I324" i="19"/>
  <c r="AS325" i="19" l="1"/>
  <c r="AC325" i="19"/>
  <c r="M325" i="19"/>
  <c r="AL325" i="19"/>
  <c r="A326" i="19"/>
  <c r="AJ325" i="19"/>
  <c r="T325" i="19"/>
  <c r="D325" i="19"/>
  <c r="F325" i="19"/>
  <c r="AM325" i="19"/>
  <c r="W325" i="19"/>
  <c r="G325" i="19"/>
  <c r="V325" i="19"/>
  <c r="AG325" i="19"/>
  <c r="J325" i="19"/>
  <c r="X325" i="19"/>
  <c r="N325" i="19"/>
  <c r="AA325" i="19"/>
  <c r="AH325" i="19"/>
  <c r="AO325" i="19"/>
  <c r="Y325" i="19"/>
  <c r="I325" i="19"/>
  <c r="AD325" i="19"/>
  <c r="AV325" i="19"/>
  <c r="AF325" i="19"/>
  <c r="P325" i="19"/>
  <c r="AP325" i="19"/>
  <c r="AY325" i="19"/>
  <c r="AI325" i="19"/>
  <c r="S325" i="19"/>
  <c r="C325" i="19"/>
  <c r="B325" i="19"/>
  <c r="AK325" i="19"/>
  <c r="U325" i="19"/>
  <c r="E325" i="19"/>
  <c r="R325" i="19"/>
  <c r="AR325" i="19"/>
  <c r="AB325" i="19"/>
  <c r="L325" i="19"/>
  <c r="Z325" i="19"/>
  <c r="AU325" i="19"/>
  <c r="AE325" i="19"/>
  <c r="O325" i="19"/>
  <c r="AT325" i="19"/>
  <c r="AW325" i="19"/>
  <c r="Q325" i="19"/>
  <c r="AX325" i="19"/>
  <c r="AN325" i="19"/>
  <c r="H325" i="19"/>
  <c r="AQ325" i="19"/>
  <c r="K325" i="19"/>
  <c r="AP326" i="19" l="1"/>
  <c r="Z326" i="19"/>
  <c r="J326" i="19"/>
  <c r="AI326" i="19"/>
  <c r="AS326" i="19"/>
  <c r="AC326" i="19"/>
  <c r="M326" i="19"/>
  <c r="AE326" i="19"/>
  <c r="A327" i="19"/>
  <c r="AJ326" i="19"/>
  <c r="T326" i="19"/>
  <c r="D326" i="19"/>
  <c r="G326" i="19"/>
  <c r="AL326" i="19"/>
  <c r="V326" i="19"/>
  <c r="F326" i="19"/>
  <c r="AA326" i="19"/>
  <c r="AO326" i="19"/>
  <c r="Y326" i="19"/>
  <c r="I326" i="19"/>
  <c r="W326" i="19"/>
  <c r="AV326" i="19"/>
  <c r="AF326" i="19"/>
  <c r="P326" i="19"/>
  <c r="AY326" i="19"/>
  <c r="AX326" i="19"/>
  <c r="AH326" i="19"/>
  <c r="R326" i="19"/>
  <c r="B326" i="19"/>
  <c r="K326" i="19"/>
  <c r="AK326" i="19"/>
  <c r="U326" i="19"/>
  <c r="E326" i="19"/>
  <c r="O326" i="19"/>
  <c r="AR326" i="19"/>
  <c r="AB326" i="19"/>
  <c r="L326" i="19"/>
  <c r="AM326" i="19"/>
  <c r="AT326" i="19"/>
  <c r="AD326" i="19"/>
  <c r="N326" i="19"/>
  <c r="AU326" i="19"/>
  <c r="AW326" i="19"/>
  <c r="AG326" i="19"/>
  <c r="Q326" i="19"/>
  <c r="AQ326" i="19"/>
  <c r="C326" i="19"/>
  <c r="AN326" i="19"/>
  <c r="X326" i="19"/>
  <c r="H326" i="19"/>
  <c r="S326" i="19"/>
  <c r="AM327" i="19" l="1"/>
  <c r="W327" i="19"/>
  <c r="G327" i="19"/>
  <c r="X327" i="19"/>
  <c r="AP327" i="19"/>
  <c r="Z327" i="19"/>
  <c r="J327" i="19"/>
  <c r="AN327" i="19"/>
  <c r="AW327" i="19"/>
  <c r="AG327" i="19"/>
  <c r="Q327" i="19"/>
  <c r="AV327" i="19"/>
  <c r="AE327" i="19"/>
  <c r="AX327" i="19"/>
  <c r="R327" i="19"/>
  <c r="B327" i="19"/>
  <c r="AO327" i="19"/>
  <c r="I327" i="19"/>
  <c r="AQ327" i="19"/>
  <c r="AF327" i="19"/>
  <c r="AD327" i="19"/>
  <c r="A328" i="19"/>
  <c r="AK327" i="19"/>
  <c r="H327" i="19"/>
  <c r="AY327" i="19"/>
  <c r="AI327" i="19"/>
  <c r="S327" i="19"/>
  <c r="C327" i="19"/>
  <c r="L327" i="19"/>
  <c r="AL327" i="19"/>
  <c r="V327" i="19"/>
  <c r="F327" i="19"/>
  <c r="AB327" i="19"/>
  <c r="AS327" i="19"/>
  <c r="AC327" i="19"/>
  <c r="M327" i="19"/>
  <c r="AJ327" i="19"/>
  <c r="AU327" i="19"/>
  <c r="O327" i="19"/>
  <c r="AR327" i="19"/>
  <c r="AH327" i="19"/>
  <c r="P327" i="19"/>
  <c r="Y327" i="19"/>
  <c r="T327" i="19"/>
  <c r="AA327" i="19"/>
  <c r="K327" i="19"/>
  <c r="AT327" i="19"/>
  <c r="N327" i="19"/>
  <c r="D327" i="19"/>
  <c r="U327" i="19"/>
  <c r="E327" i="19"/>
  <c r="AN328" i="19" l="1"/>
  <c r="X328" i="19"/>
  <c r="H328" i="19"/>
  <c r="M328" i="19"/>
  <c r="AQ328" i="19"/>
  <c r="AA328" i="19"/>
  <c r="K328" i="19"/>
  <c r="AK328" i="19"/>
  <c r="AT328" i="19"/>
  <c r="AD328" i="19"/>
  <c r="N328" i="19"/>
  <c r="AS328" i="19"/>
  <c r="A329" i="19"/>
  <c r="AJ328" i="19"/>
  <c r="T328" i="19"/>
  <c r="D328" i="19"/>
  <c r="E328" i="19"/>
  <c r="AM328" i="19"/>
  <c r="W328" i="19"/>
  <c r="G328" i="19"/>
  <c r="AC328" i="19"/>
  <c r="AP328" i="19"/>
  <c r="Z328" i="19"/>
  <c r="J328" i="19"/>
  <c r="AG328" i="19"/>
  <c r="AV328" i="19"/>
  <c r="AF328" i="19"/>
  <c r="P328" i="19"/>
  <c r="AO328" i="19"/>
  <c r="AY328" i="19"/>
  <c r="AI328" i="19"/>
  <c r="S328" i="19"/>
  <c r="C328" i="19"/>
  <c r="Q328" i="19"/>
  <c r="AL328" i="19"/>
  <c r="V328" i="19"/>
  <c r="F328" i="19"/>
  <c r="U328" i="19"/>
  <c r="AR328" i="19"/>
  <c r="AB328" i="19"/>
  <c r="L328" i="19"/>
  <c r="Y328" i="19"/>
  <c r="AU328" i="19"/>
  <c r="AE328" i="19"/>
  <c r="O328" i="19"/>
  <c r="AW328" i="19"/>
  <c r="AX328" i="19"/>
  <c r="AH328" i="19"/>
  <c r="R328" i="19"/>
  <c r="B328" i="19"/>
  <c r="I328" i="19"/>
  <c r="AO329" i="19" l="1"/>
  <c r="Y329" i="19"/>
  <c r="I329" i="19"/>
  <c r="Z329" i="19"/>
  <c r="AV329" i="19"/>
  <c r="AF329" i="19"/>
  <c r="P329" i="19"/>
  <c r="AX329" i="19"/>
  <c r="AY329" i="19"/>
  <c r="AI329" i="19"/>
  <c r="S329" i="19"/>
  <c r="C329" i="19"/>
  <c r="F329" i="19"/>
  <c r="AW329" i="19"/>
  <c r="AG329" i="19"/>
  <c r="Q329" i="19"/>
  <c r="AT329" i="19"/>
  <c r="B329" i="19"/>
  <c r="AN329" i="19"/>
  <c r="X329" i="19"/>
  <c r="H329" i="19"/>
  <c r="V329" i="19"/>
  <c r="AQ329" i="19"/>
  <c r="AA329" i="19"/>
  <c r="K329" i="19"/>
  <c r="AD329" i="19"/>
  <c r="AS329" i="19"/>
  <c r="AC329" i="19"/>
  <c r="M329" i="19"/>
  <c r="AL329" i="19"/>
  <c r="A330" i="19"/>
  <c r="AJ329" i="19"/>
  <c r="T329" i="19"/>
  <c r="D329" i="19"/>
  <c r="J329" i="19"/>
  <c r="AM329" i="19"/>
  <c r="W329" i="19"/>
  <c r="G329" i="19"/>
  <c r="R329" i="19"/>
  <c r="AK329" i="19"/>
  <c r="U329" i="19"/>
  <c r="E329" i="19"/>
  <c r="N329" i="19"/>
  <c r="AR329" i="19"/>
  <c r="AB329" i="19"/>
  <c r="L329" i="19"/>
  <c r="AH329" i="19"/>
  <c r="AU329" i="19"/>
  <c r="AE329" i="19"/>
  <c r="O329" i="19"/>
  <c r="AP329" i="19"/>
  <c r="AP330" i="19" l="1"/>
  <c r="Z330" i="19"/>
  <c r="J330" i="19"/>
  <c r="AA330" i="19"/>
  <c r="AS330" i="19"/>
  <c r="AC330" i="19"/>
  <c r="M330" i="19"/>
  <c r="AM330" i="19"/>
  <c r="AV330" i="19"/>
  <c r="AF330" i="19"/>
  <c r="P330" i="19"/>
  <c r="AU330" i="19"/>
  <c r="C330" i="19"/>
  <c r="AL330" i="19"/>
  <c r="V330" i="19"/>
  <c r="F330" i="19"/>
  <c r="S330" i="19"/>
  <c r="AO330" i="19"/>
  <c r="Y330" i="19"/>
  <c r="I330" i="19"/>
  <c r="W330" i="19"/>
  <c r="AR330" i="19"/>
  <c r="AB330" i="19"/>
  <c r="L330" i="19"/>
  <c r="AI330" i="19"/>
  <c r="AX330" i="19"/>
  <c r="AH330" i="19"/>
  <c r="R330" i="19"/>
  <c r="B330" i="19"/>
  <c r="G330" i="19"/>
  <c r="AK330" i="19"/>
  <c r="U330" i="19"/>
  <c r="E330" i="19"/>
  <c r="K330" i="19"/>
  <c r="AN330" i="19"/>
  <c r="X330" i="19"/>
  <c r="H330" i="19"/>
  <c r="AE330" i="19"/>
  <c r="AT330" i="19"/>
  <c r="AD330" i="19"/>
  <c r="N330" i="19"/>
  <c r="AQ330" i="19"/>
  <c r="AW330" i="19"/>
  <c r="AG330" i="19"/>
  <c r="Q330" i="19"/>
  <c r="AY330" i="19"/>
  <c r="A331" i="19"/>
  <c r="AJ330" i="19"/>
  <c r="T330" i="19"/>
  <c r="D330" i="19"/>
  <c r="O330" i="19"/>
  <c r="AU331" i="19" l="1"/>
  <c r="AE331" i="19"/>
  <c r="O331" i="19"/>
  <c r="A332" i="19"/>
  <c r="D331" i="19"/>
  <c r="AL331" i="19"/>
  <c r="V331" i="19"/>
  <c r="F331" i="19"/>
  <c r="T331" i="19"/>
  <c r="AO331" i="19"/>
  <c r="Y331" i="19"/>
  <c r="I331" i="19"/>
  <c r="AB331" i="19"/>
  <c r="AY331" i="19"/>
  <c r="AI331" i="19"/>
  <c r="S331" i="19"/>
  <c r="C331" i="19"/>
  <c r="P331" i="19"/>
  <c r="AP331" i="19"/>
  <c r="Z331" i="19"/>
  <c r="J331" i="19"/>
  <c r="AJ331" i="19"/>
  <c r="AS331" i="19"/>
  <c r="AC331" i="19"/>
  <c r="M331" i="19"/>
  <c r="AF331" i="19"/>
  <c r="AQ331" i="19"/>
  <c r="AA331" i="19"/>
  <c r="K331" i="19"/>
  <c r="AN331" i="19"/>
  <c r="AX331" i="19"/>
  <c r="AH331" i="19"/>
  <c r="R331" i="19"/>
  <c r="B331" i="19"/>
  <c r="H331" i="19"/>
  <c r="AK331" i="19"/>
  <c r="U331" i="19"/>
  <c r="E331" i="19"/>
  <c r="L331" i="19"/>
  <c r="AM331" i="19"/>
  <c r="W331" i="19"/>
  <c r="G331" i="19"/>
  <c r="X331" i="19"/>
  <c r="AT331" i="19"/>
  <c r="AD331" i="19"/>
  <c r="N331" i="19"/>
  <c r="AR331" i="19"/>
  <c r="AW331" i="19"/>
  <c r="AG331" i="19"/>
  <c r="Q331" i="19"/>
  <c r="AV331" i="19"/>
  <c r="AR332" i="19" l="1"/>
  <c r="AB332" i="19"/>
  <c r="AK332" i="19"/>
  <c r="AU332" i="19"/>
  <c r="O332" i="19"/>
  <c r="AO332" i="19"/>
  <c r="AH332" i="19"/>
  <c r="B332" i="19"/>
  <c r="AN332" i="19"/>
  <c r="X332" i="19"/>
  <c r="H332" i="19"/>
  <c r="Y332" i="19"/>
  <c r="AQ332" i="19"/>
  <c r="AA332" i="19"/>
  <c r="K332" i="19"/>
  <c r="AG332" i="19"/>
  <c r="AT332" i="19"/>
  <c r="AD332" i="19"/>
  <c r="N332" i="19"/>
  <c r="AW332" i="19"/>
  <c r="A333" i="19"/>
  <c r="AJ332" i="19"/>
  <c r="T332" i="19"/>
  <c r="D332" i="19"/>
  <c r="M332" i="19"/>
  <c r="AM332" i="19"/>
  <c r="W332" i="19"/>
  <c r="G332" i="19"/>
  <c r="U332" i="19"/>
  <c r="AP332" i="19"/>
  <c r="Z332" i="19"/>
  <c r="J332" i="19"/>
  <c r="AC332" i="19"/>
  <c r="AV332" i="19"/>
  <c r="AF332" i="19"/>
  <c r="P332" i="19"/>
  <c r="AS332" i="19"/>
  <c r="AY332" i="19"/>
  <c r="AI332" i="19"/>
  <c r="S332" i="19"/>
  <c r="C332" i="19"/>
  <c r="I332" i="19"/>
  <c r="AL332" i="19"/>
  <c r="V332" i="19"/>
  <c r="F332" i="19"/>
  <c r="Q332" i="19"/>
  <c r="L332" i="19"/>
  <c r="AE332" i="19"/>
  <c r="AX332" i="19"/>
  <c r="R332" i="19"/>
  <c r="E332" i="19"/>
  <c r="AK333" i="19" l="1"/>
  <c r="U333" i="19"/>
  <c r="E333" i="19"/>
  <c r="N333" i="19"/>
  <c r="AR333" i="19"/>
  <c r="AB333" i="19"/>
  <c r="L333" i="19"/>
  <c r="AL333" i="19"/>
  <c r="AY333" i="19"/>
  <c r="AI333" i="19"/>
  <c r="S333" i="19"/>
  <c r="C333" i="19"/>
  <c r="AG333" i="19"/>
  <c r="Q333" i="19"/>
  <c r="AP333" i="19"/>
  <c r="AN333" i="19"/>
  <c r="X333" i="19"/>
  <c r="Z333" i="19"/>
  <c r="AE333" i="19"/>
  <c r="AT333" i="19"/>
  <c r="AS333" i="19"/>
  <c r="M333" i="19"/>
  <c r="A334" i="19"/>
  <c r="T333" i="19"/>
  <c r="J333" i="19"/>
  <c r="AA333" i="19"/>
  <c r="AO333" i="19"/>
  <c r="I333" i="19"/>
  <c r="AV333" i="19"/>
  <c r="P333" i="19"/>
  <c r="AX333" i="19"/>
  <c r="AM333" i="19"/>
  <c r="R333" i="19"/>
  <c r="AW333" i="19"/>
  <c r="F333" i="19"/>
  <c r="H333" i="19"/>
  <c r="AU333" i="19"/>
  <c r="O333" i="19"/>
  <c r="AC333" i="19"/>
  <c r="AH333" i="19"/>
  <c r="AJ333" i="19"/>
  <c r="D333" i="19"/>
  <c r="AQ333" i="19"/>
  <c r="K333" i="19"/>
  <c r="AD333" i="19"/>
  <c r="Y333" i="19"/>
  <c r="V333" i="19"/>
  <c r="AF333" i="19"/>
  <c r="B333" i="19"/>
  <c r="W333" i="19"/>
  <c r="G333" i="19"/>
  <c r="AT334" i="19" l="1"/>
  <c r="AD334" i="19"/>
  <c r="N334" i="19"/>
  <c r="AU334" i="19"/>
  <c r="C334" i="19"/>
  <c r="AK334" i="19"/>
  <c r="U334" i="19"/>
  <c r="E334" i="19"/>
  <c r="K334" i="19"/>
  <c r="AN334" i="19"/>
  <c r="X334" i="19"/>
  <c r="H334" i="19"/>
  <c r="S334" i="19"/>
  <c r="AP334" i="19"/>
  <c r="Z334" i="19"/>
  <c r="J334" i="19"/>
  <c r="AM334" i="19"/>
  <c r="AW334" i="19"/>
  <c r="AG334" i="19"/>
  <c r="Q334" i="19"/>
  <c r="AY334" i="19"/>
  <c r="A335" i="19"/>
  <c r="AJ334" i="19"/>
  <c r="T334" i="19"/>
  <c r="D334" i="19"/>
  <c r="G334" i="19"/>
  <c r="AL334" i="19"/>
  <c r="V334" i="19"/>
  <c r="F334" i="19"/>
  <c r="AA334" i="19"/>
  <c r="AS334" i="19"/>
  <c r="AC334" i="19"/>
  <c r="M334" i="19"/>
  <c r="AI334" i="19"/>
  <c r="AV334" i="19"/>
  <c r="AF334" i="19"/>
  <c r="P334" i="19"/>
  <c r="AQ334" i="19"/>
  <c r="AX334" i="19"/>
  <c r="AH334" i="19"/>
  <c r="R334" i="19"/>
  <c r="B334" i="19"/>
  <c r="O334" i="19"/>
  <c r="AO334" i="19"/>
  <c r="Y334" i="19"/>
  <c r="I334" i="19"/>
  <c r="W334" i="19"/>
  <c r="AR334" i="19"/>
  <c r="AB334" i="19"/>
  <c r="L334" i="19"/>
  <c r="AE334" i="19"/>
  <c r="AM335" i="19" l="1"/>
  <c r="W335" i="19"/>
  <c r="G335" i="19"/>
  <c r="AB335" i="19"/>
  <c r="AT335" i="19"/>
  <c r="AD335" i="19"/>
  <c r="N335" i="19"/>
  <c r="AV335" i="19"/>
  <c r="AW335" i="19"/>
  <c r="AG335" i="19"/>
  <c r="Q335" i="19"/>
  <c r="AR335" i="19"/>
  <c r="AU335" i="19"/>
  <c r="O335" i="19"/>
  <c r="D335" i="19"/>
  <c r="V335" i="19"/>
  <c r="F335" i="19"/>
  <c r="AO335" i="19"/>
  <c r="I335" i="19"/>
  <c r="AQ335" i="19"/>
  <c r="K335" i="19"/>
  <c r="AX335" i="19"/>
  <c r="R335" i="19"/>
  <c r="P335" i="19"/>
  <c r="U335" i="19"/>
  <c r="H335" i="19"/>
  <c r="AY335" i="19"/>
  <c r="AI335" i="19"/>
  <c r="S335" i="19"/>
  <c r="C335" i="19"/>
  <c r="L335" i="19"/>
  <c r="AP335" i="19"/>
  <c r="Z335" i="19"/>
  <c r="J335" i="19"/>
  <c r="AN335" i="19"/>
  <c r="AS335" i="19"/>
  <c r="AC335" i="19"/>
  <c r="M335" i="19"/>
  <c r="AF335" i="19"/>
  <c r="AE335" i="19"/>
  <c r="A336" i="19"/>
  <c r="AL335" i="19"/>
  <c r="X335" i="19"/>
  <c r="Y335" i="19"/>
  <c r="T335" i="19"/>
  <c r="AA335" i="19"/>
  <c r="AJ335" i="19"/>
  <c r="AH335" i="19"/>
  <c r="B335" i="19"/>
  <c r="AK335" i="19"/>
  <c r="E335" i="19"/>
  <c r="AF336" i="19" l="1"/>
  <c r="AY336" i="19"/>
  <c r="C336" i="19"/>
  <c r="V336" i="19"/>
  <c r="AB336" i="19"/>
  <c r="AK336" i="19"/>
  <c r="AE336" i="19"/>
  <c r="AO336" i="19"/>
  <c r="AH336" i="19"/>
  <c r="B336" i="19"/>
  <c r="AN336" i="19"/>
  <c r="H336" i="19"/>
  <c r="Y336" i="19"/>
  <c r="AA336" i="19"/>
  <c r="AG336" i="19"/>
  <c r="AD336" i="19"/>
  <c r="AS336" i="19"/>
  <c r="A337" i="19"/>
  <c r="AJ336" i="19"/>
  <c r="T336" i="19"/>
  <c r="D336" i="19"/>
  <c r="I336" i="19"/>
  <c r="AM336" i="19"/>
  <c r="W336" i="19"/>
  <c r="G336" i="19"/>
  <c r="U336" i="19"/>
  <c r="AP336" i="19"/>
  <c r="Z336" i="19"/>
  <c r="J336" i="19"/>
  <c r="AC336" i="19"/>
  <c r="AV336" i="19"/>
  <c r="P336" i="19"/>
  <c r="AW336" i="19"/>
  <c r="AI336" i="19"/>
  <c r="S336" i="19"/>
  <c r="M336" i="19"/>
  <c r="AL336" i="19"/>
  <c r="F336" i="19"/>
  <c r="Q336" i="19"/>
  <c r="AR336" i="19"/>
  <c r="L336" i="19"/>
  <c r="AU336" i="19"/>
  <c r="O336" i="19"/>
  <c r="AX336" i="19"/>
  <c r="R336" i="19"/>
  <c r="E336" i="19"/>
  <c r="X336" i="19"/>
  <c r="AQ336" i="19"/>
  <c r="K336" i="19"/>
  <c r="AT336" i="19"/>
  <c r="N336" i="19"/>
  <c r="AK337" i="19" l="1"/>
  <c r="U337" i="19"/>
  <c r="E337" i="19"/>
  <c r="J337" i="19"/>
  <c r="AN337" i="19"/>
  <c r="X337" i="19"/>
  <c r="H337" i="19"/>
  <c r="AD337" i="19"/>
  <c r="AY337" i="19"/>
  <c r="AI337" i="19"/>
  <c r="S337" i="19"/>
  <c r="C337" i="19"/>
  <c r="AS337" i="19"/>
  <c r="AC337" i="19"/>
  <c r="M337" i="19"/>
  <c r="AH337" i="19"/>
  <c r="AV337" i="19"/>
  <c r="AF337" i="19"/>
  <c r="P337" i="19"/>
  <c r="AX337" i="19"/>
  <c r="N337" i="19"/>
  <c r="AQ337" i="19"/>
  <c r="AA337" i="19"/>
  <c r="K337" i="19"/>
  <c r="Z337" i="19"/>
  <c r="AO337" i="19"/>
  <c r="Y337" i="19"/>
  <c r="I337" i="19"/>
  <c r="R337" i="19"/>
  <c r="AR337" i="19"/>
  <c r="AB337" i="19"/>
  <c r="L337" i="19"/>
  <c r="AL337" i="19"/>
  <c r="B337" i="19"/>
  <c r="AM337" i="19"/>
  <c r="W337" i="19"/>
  <c r="G337" i="19"/>
  <c r="F337" i="19"/>
  <c r="AW337" i="19"/>
  <c r="AG337" i="19"/>
  <c r="Q337" i="19"/>
  <c r="AT337" i="19"/>
  <c r="A338" i="19"/>
  <c r="AJ337" i="19"/>
  <c r="T337" i="19"/>
  <c r="D337" i="19"/>
  <c r="V337" i="19"/>
  <c r="AU337" i="19"/>
  <c r="AE337" i="19"/>
  <c r="O337" i="19"/>
  <c r="AP337" i="19"/>
  <c r="AT338" i="19" l="1"/>
  <c r="AD338" i="19"/>
  <c r="N338" i="19"/>
  <c r="AU338" i="19"/>
  <c r="C338" i="19"/>
  <c r="AK338" i="19"/>
  <c r="U338" i="19"/>
  <c r="E338" i="19"/>
  <c r="S338" i="19"/>
  <c r="AR338" i="19"/>
  <c r="AB338" i="19"/>
  <c r="L338" i="19"/>
  <c r="AE338" i="19"/>
  <c r="AP338" i="19"/>
  <c r="Z338" i="19"/>
  <c r="J338" i="19"/>
  <c r="AI338" i="19"/>
  <c r="AW338" i="19"/>
  <c r="AG338" i="19"/>
  <c r="Q338" i="19"/>
  <c r="AY338" i="19"/>
  <c r="G338" i="19"/>
  <c r="AN338" i="19"/>
  <c r="X338" i="19"/>
  <c r="H338" i="19"/>
  <c r="K338" i="19"/>
  <c r="AL338" i="19"/>
  <c r="V338" i="19"/>
  <c r="F338" i="19"/>
  <c r="W338" i="19"/>
  <c r="AS338" i="19"/>
  <c r="AC338" i="19"/>
  <c r="M338" i="19"/>
  <c r="AM338" i="19"/>
  <c r="A339" i="19"/>
  <c r="AJ338" i="19"/>
  <c r="T338" i="19"/>
  <c r="D338" i="19"/>
  <c r="AX338" i="19"/>
  <c r="AH338" i="19"/>
  <c r="R338" i="19"/>
  <c r="B338" i="19"/>
  <c r="O338" i="19"/>
  <c r="AO338" i="19"/>
  <c r="Y338" i="19"/>
  <c r="I338" i="19"/>
  <c r="AA338" i="19"/>
  <c r="AV338" i="19"/>
  <c r="AF338" i="19"/>
  <c r="P338" i="19"/>
  <c r="AQ338" i="19"/>
  <c r="AM339" i="19" l="1"/>
  <c r="W339" i="19"/>
  <c r="G339" i="19"/>
  <c r="X339" i="19"/>
  <c r="AT339" i="19"/>
  <c r="AD339" i="19"/>
  <c r="N339" i="19"/>
  <c r="A340" i="19"/>
  <c r="AW339" i="19"/>
  <c r="AG339" i="19"/>
  <c r="Q339" i="19"/>
  <c r="AR339" i="19"/>
  <c r="AO339" i="19"/>
  <c r="I339" i="19"/>
  <c r="AQ339" i="19"/>
  <c r="K339" i="19"/>
  <c r="AX339" i="19"/>
  <c r="R339" i="19"/>
  <c r="P339" i="19"/>
  <c r="U339" i="19"/>
  <c r="H339" i="19"/>
  <c r="AY339" i="19"/>
  <c r="AI339" i="19"/>
  <c r="S339" i="19"/>
  <c r="C339" i="19"/>
  <c r="L339" i="19"/>
  <c r="AP339" i="19"/>
  <c r="Z339" i="19"/>
  <c r="J339" i="19"/>
  <c r="AN339" i="19"/>
  <c r="AS339" i="19"/>
  <c r="AC339" i="19"/>
  <c r="M339" i="19"/>
  <c r="AF339" i="19"/>
  <c r="AU339" i="19"/>
  <c r="AE339" i="19"/>
  <c r="O339" i="19"/>
  <c r="AV339" i="19"/>
  <c r="D339" i="19"/>
  <c r="AL339" i="19"/>
  <c r="V339" i="19"/>
  <c r="F339" i="19"/>
  <c r="AB339" i="19"/>
  <c r="Y339" i="19"/>
  <c r="T339" i="19"/>
  <c r="AA339" i="19"/>
  <c r="AJ339" i="19"/>
  <c r="AH339" i="19"/>
  <c r="B339" i="19"/>
  <c r="AK339" i="19"/>
  <c r="E339" i="19"/>
  <c r="AV340" i="19" l="1"/>
  <c r="AF340" i="19"/>
  <c r="P340" i="19"/>
  <c r="AS340" i="19"/>
  <c r="AY340" i="19"/>
  <c r="AI340" i="19"/>
  <c r="S340" i="19"/>
  <c r="C340" i="19"/>
  <c r="M340" i="19"/>
  <c r="AL340" i="19"/>
  <c r="V340" i="19"/>
  <c r="F340" i="19"/>
  <c r="Q340" i="19"/>
  <c r="AR340" i="19"/>
  <c r="L340" i="19"/>
  <c r="AU340" i="19"/>
  <c r="O340" i="19"/>
  <c r="AX340" i="19"/>
  <c r="R340" i="19"/>
  <c r="E340" i="19"/>
  <c r="AN340" i="19"/>
  <c r="X340" i="19"/>
  <c r="H340" i="19"/>
  <c r="U340" i="19"/>
  <c r="AQ340" i="19"/>
  <c r="AA340" i="19"/>
  <c r="K340" i="19"/>
  <c r="AK340" i="19"/>
  <c r="AT340" i="19"/>
  <c r="AD340" i="19"/>
  <c r="N340" i="19"/>
  <c r="AW340" i="19"/>
  <c r="A341" i="19"/>
  <c r="AJ340" i="19"/>
  <c r="T340" i="19"/>
  <c r="D340" i="19"/>
  <c r="I340" i="19"/>
  <c r="AM340" i="19"/>
  <c r="W340" i="19"/>
  <c r="G340" i="19"/>
  <c r="Y340" i="19"/>
  <c r="AP340" i="19"/>
  <c r="Z340" i="19"/>
  <c r="J340" i="19"/>
  <c r="AC340" i="19"/>
  <c r="AB340" i="19"/>
  <c r="AG340" i="19"/>
  <c r="AE340" i="19"/>
  <c r="AO340" i="19"/>
  <c r="AH340" i="19"/>
  <c r="B340" i="19"/>
  <c r="AO341" i="19" l="1"/>
  <c r="Y341" i="19"/>
  <c r="I341" i="19"/>
  <c r="R341" i="19"/>
  <c r="AR341" i="19"/>
  <c r="AB341" i="19"/>
  <c r="L341" i="19"/>
  <c r="AL341" i="19"/>
  <c r="AY341" i="19"/>
  <c r="AI341" i="19"/>
  <c r="S341" i="19"/>
  <c r="C341" i="19"/>
  <c r="J341" i="19"/>
  <c r="AK341" i="19"/>
  <c r="U341" i="19"/>
  <c r="E341" i="19"/>
  <c r="B341" i="19"/>
  <c r="AN341" i="19"/>
  <c r="X341" i="19"/>
  <c r="H341" i="19"/>
  <c r="Z341" i="19"/>
  <c r="AU341" i="19"/>
  <c r="AE341" i="19"/>
  <c r="O341" i="19"/>
  <c r="AT341" i="19"/>
  <c r="AW341" i="19"/>
  <c r="AG341" i="19"/>
  <c r="Q341" i="19"/>
  <c r="AP341" i="19"/>
  <c r="A342" i="19"/>
  <c r="AJ341" i="19"/>
  <c r="T341" i="19"/>
  <c r="D341" i="19"/>
  <c r="N341" i="19"/>
  <c r="AQ341" i="19"/>
  <c r="AA341" i="19"/>
  <c r="K341" i="19"/>
  <c r="AH341" i="19"/>
  <c r="AS341" i="19"/>
  <c r="AC341" i="19"/>
  <c r="M341" i="19"/>
  <c r="AD341" i="19"/>
  <c r="AV341" i="19"/>
  <c r="AF341" i="19"/>
  <c r="P341" i="19"/>
  <c r="AX341" i="19"/>
  <c r="F341" i="19"/>
  <c r="AM341" i="19"/>
  <c r="W341" i="19"/>
  <c r="G341" i="19"/>
  <c r="V341" i="19"/>
  <c r="AT342" i="19" l="1"/>
  <c r="AD342" i="19"/>
  <c r="N342" i="19"/>
  <c r="AY342" i="19"/>
  <c r="G342" i="19"/>
  <c r="AK342" i="19"/>
  <c r="U342" i="19"/>
  <c r="E342" i="19"/>
  <c r="K342" i="19"/>
  <c r="AN342" i="19"/>
  <c r="X342" i="19"/>
  <c r="H342" i="19"/>
  <c r="S342" i="19"/>
  <c r="AP342" i="19"/>
  <c r="AM342" i="19"/>
  <c r="AG342" i="19"/>
  <c r="AU342" i="19"/>
  <c r="AJ342" i="19"/>
  <c r="D342" i="19"/>
  <c r="AL342" i="19"/>
  <c r="F342" i="19"/>
  <c r="AS342" i="19"/>
  <c r="M342" i="19"/>
  <c r="AV342" i="19"/>
  <c r="P342" i="19"/>
  <c r="AX342" i="19"/>
  <c r="AH342" i="19"/>
  <c r="R342" i="19"/>
  <c r="B342" i="19"/>
  <c r="O342" i="19"/>
  <c r="AO342" i="19"/>
  <c r="Y342" i="19"/>
  <c r="I342" i="19"/>
  <c r="W342" i="19"/>
  <c r="AR342" i="19"/>
  <c r="AB342" i="19"/>
  <c r="L342" i="19"/>
  <c r="AE342" i="19"/>
  <c r="Z342" i="19"/>
  <c r="J342" i="19"/>
  <c r="AW342" i="19"/>
  <c r="Q342" i="19"/>
  <c r="A343" i="19"/>
  <c r="T342" i="19"/>
  <c r="C342" i="19"/>
  <c r="V342" i="19"/>
  <c r="AA342" i="19"/>
  <c r="AC342" i="19"/>
  <c r="AI342" i="19"/>
  <c r="AF342" i="19"/>
  <c r="AQ342" i="19"/>
  <c r="AU343" i="19" l="1"/>
  <c r="AE343" i="19"/>
  <c r="O343" i="19"/>
  <c r="A344" i="19"/>
  <c r="L343" i="19"/>
  <c r="AL343" i="19"/>
  <c r="V343" i="19"/>
  <c r="F343" i="19"/>
  <c r="X343" i="19"/>
  <c r="AO343" i="19"/>
  <c r="Y343" i="19"/>
  <c r="I343" i="19"/>
  <c r="P343" i="19"/>
  <c r="AM343" i="19"/>
  <c r="W343" i="19"/>
  <c r="G343" i="19"/>
  <c r="AF343" i="19"/>
  <c r="AT343" i="19"/>
  <c r="AD343" i="19"/>
  <c r="N343" i="19"/>
  <c r="AV343" i="19"/>
  <c r="AW343" i="19"/>
  <c r="AG343" i="19"/>
  <c r="Q343" i="19"/>
  <c r="AN343" i="19"/>
  <c r="AY343" i="19"/>
  <c r="AI343" i="19"/>
  <c r="S343" i="19"/>
  <c r="C343" i="19"/>
  <c r="T343" i="19"/>
  <c r="AP343" i="19"/>
  <c r="Z343" i="19"/>
  <c r="J343" i="19"/>
  <c r="AJ343" i="19"/>
  <c r="AS343" i="19"/>
  <c r="AC343" i="19"/>
  <c r="M343" i="19"/>
  <c r="AB343" i="19"/>
  <c r="U343" i="19"/>
  <c r="AQ343" i="19"/>
  <c r="AA343" i="19"/>
  <c r="K343" i="19"/>
  <c r="AR343" i="19"/>
  <c r="AX343" i="19"/>
  <c r="AH343" i="19"/>
  <c r="R343" i="19"/>
  <c r="B343" i="19"/>
  <c r="H343" i="19"/>
  <c r="AK343" i="19"/>
  <c r="E343" i="19"/>
  <c r="D343" i="19"/>
  <c r="AN344" i="19" l="1"/>
  <c r="X344" i="19"/>
  <c r="H344" i="19"/>
  <c r="M344" i="19"/>
  <c r="AM344" i="19"/>
  <c r="W344" i="19"/>
  <c r="G344" i="19"/>
  <c r="AC344" i="19"/>
  <c r="AT344" i="19"/>
  <c r="AD344" i="19"/>
  <c r="N344" i="19"/>
  <c r="AS344" i="19"/>
  <c r="AP344" i="19"/>
  <c r="Z344" i="19"/>
  <c r="J344" i="19"/>
  <c r="AV344" i="19"/>
  <c r="P344" i="19"/>
  <c r="AU344" i="19"/>
  <c r="O344" i="19"/>
  <c r="I344" i="19"/>
  <c r="V344" i="19"/>
  <c r="U344" i="19"/>
  <c r="AB344" i="19"/>
  <c r="Y344" i="19"/>
  <c r="AA344" i="19"/>
  <c r="AK344" i="19"/>
  <c r="AH344" i="19"/>
  <c r="R344" i="19"/>
  <c r="E344" i="19"/>
  <c r="A345" i="19"/>
  <c r="AJ344" i="19"/>
  <c r="T344" i="19"/>
  <c r="D344" i="19"/>
  <c r="AY344" i="19"/>
  <c r="AI344" i="19"/>
  <c r="S344" i="19"/>
  <c r="C344" i="19"/>
  <c r="Q344" i="19"/>
  <c r="AG344" i="19"/>
  <c r="AF344" i="19"/>
  <c r="AO344" i="19"/>
  <c r="AE344" i="19"/>
  <c r="AW344" i="19"/>
  <c r="AL344" i="19"/>
  <c r="F344" i="19"/>
  <c r="AR344" i="19"/>
  <c r="L344" i="19"/>
  <c r="AQ344" i="19"/>
  <c r="K344" i="19"/>
  <c r="AX344" i="19"/>
  <c r="B344" i="19"/>
  <c r="AJ345" i="19" l="1"/>
  <c r="W345" i="19"/>
  <c r="AO345" i="19"/>
  <c r="Y345" i="19"/>
  <c r="I345" i="19"/>
  <c r="Z345" i="19"/>
  <c r="AV345" i="19"/>
  <c r="AF345" i="19"/>
  <c r="P345" i="19"/>
  <c r="AX345" i="19"/>
  <c r="AY345" i="19"/>
  <c r="AI345" i="19"/>
  <c r="S345" i="19"/>
  <c r="C345" i="19"/>
  <c r="AK345" i="19"/>
  <c r="U345" i="19"/>
  <c r="E345" i="19"/>
  <c r="N345" i="19"/>
  <c r="AR345" i="19"/>
  <c r="AB345" i="19"/>
  <c r="L345" i="19"/>
  <c r="AH345" i="19"/>
  <c r="AU345" i="19"/>
  <c r="AE345" i="19"/>
  <c r="O345" i="19"/>
  <c r="AP345" i="19"/>
  <c r="AW345" i="19"/>
  <c r="AG345" i="19"/>
  <c r="Q345" i="19"/>
  <c r="AT345" i="19"/>
  <c r="B345" i="19"/>
  <c r="AN345" i="19"/>
  <c r="X345" i="19"/>
  <c r="H345" i="19"/>
  <c r="V345" i="19"/>
  <c r="AQ345" i="19"/>
  <c r="AA345" i="19"/>
  <c r="K345" i="19"/>
  <c r="AD345" i="19"/>
  <c r="AS345" i="19"/>
  <c r="AC345" i="19"/>
  <c r="M345" i="19"/>
  <c r="AL345" i="19"/>
  <c r="A346" i="19"/>
  <c r="T345" i="19"/>
  <c r="D345" i="19"/>
  <c r="J345" i="19"/>
  <c r="AM345" i="19"/>
  <c r="G345" i="19"/>
  <c r="R345" i="19"/>
  <c r="F345" i="19"/>
  <c r="AX346" i="19" l="1"/>
  <c r="AH346" i="19"/>
  <c r="R346" i="19"/>
  <c r="B346" i="19"/>
  <c r="C346" i="19"/>
  <c r="AK346" i="19"/>
  <c r="U346" i="19"/>
  <c r="E346" i="19"/>
  <c r="S346" i="19"/>
  <c r="AR346" i="19"/>
  <c r="AB346" i="19"/>
  <c r="L346" i="19"/>
  <c r="AI346" i="19"/>
  <c r="AT346" i="19"/>
  <c r="AD346" i="19"/>
  <c r="N346" i="19"/>
  <c r="AQ346" i="19"/>
  <c r="AW346" i="19"/>
  <c r="AG346" i="19"/>
  <c r="Q346" i="19"/>
  <c r="AY346" i="19"/>
  <c r="G346" i="19"/>
  <c r="AN346" i="19"/>
  <c r="X346" i="19"/>
  <c r="H346" i="19"/>
  <c r="W346" i="19"/>
  <c r="AP346" i="19"/>
  <c r="Z346" i="19"/>
  <c r="J346" i="19"/>
  <c r="AE346" i="19"/>
  <c r="AS346" i="19"/>
  <c r="AC346" i="19"/>
  <c r="M346" i="19"/>
  <c r="AM346" i="19"/>
  <c r="A347" i="19"/>
  <c r="AJ346" i="19"/>
  <c r="T346" i="19"/>
  <c r="D346" i="19"/>
  <c r="K346" i="19"/>
  <c r="AL346" i="19"/>
  <c r="V346" i="19"/>
  <c r="F346" i="19"/>
  <c r="O346" i="19"/>
  <c r="AO346" i="19"/>
  <c r="Y346" i="19"/>
  <c r="I346" i="19"/>
  <c r="AA346" i="19"/>
  <c r="AV346" i="19"/>
  <c r="AF346" i="19"/>
  <c r="P346" i="19"/>
  <c r="AU346" i="19"/>
  <c r="AM347" i="19" l="1"/>
  <c r="W347" i="19"/>
  <c r="AP347" i="19"/>
  <c r="U347" i="19"/>
  <c r="C347" i="19"/>
  <c r="D347" i="19"/>
  <c r="AJ347" i="19"/>
  <c r="N347" i="19"/>
  <c r="AW347" i="19"/>
  <c r="AS347" i="19"/>
  <c r="X347" i="19"/>
  <c r="E347" i="19"/>
  <c r="AE347" i="19"/>
  <c r="K347" i="19"/>
  <c r="AT347" i="19"/>
  <c r="F347" i="19"/>
  <c r="AH347" i="19"/>
  <c r="V347" i="19"/>
  <c r="AA347" i="19"/>
  <c r="Z347" i="19"/>
  <c r="Q347" i="19"/>
  <c r="T347" i="19"/>
  <c r="AX347" i="19"/>
  <c r="I347" i="19"/>
  <c r="AY347" i="19"/>
  <c r="AI347" i="19"/>
  <c r="S347" i="19"/>
  <c r="AK347" i="19"/>
  <c r="P347" i="19"/>
  <c r="AL347" i="19"/>
  <c r="A348" i="19"/>
  <c r="AD347" i="19"/>
  <c r="J347" i="19"/>
  <c r="AG347" i="19"/>
  <c r="AN347" i="19"/>
  <c r="R347" i="19"/>
  <c r="AR347" i="19"/>
  <c r="AU347" i="19"/>
  <c r="O347" i="19"/>
  <c r="AF347" i="19"/>
  <c r="AB347" i="19"/>
  <c r="Y347" i="19"/>
  <c r="L347" i="19"/>
  <c r="M347" i="19"/>
  <c r="AQ347" i="19"/>
  <c r="AV347" i="19"/>
  <c r="G347" i="19"/>
  <c r="AO347" i="19"/>
  <c r="B347" i="19"/>
  <c r="AC347" i="19"/>
  <c r="H347" i="19"/>
  <c r="AR348" i="19" l="1"/>
  <c r="AB348" i="19"/>
  <c r="L348" i="19"/>
  <c r="AT348" i="19"/>
  <c r="AP348" i="19"/>
  <c r="R348" i="19"/>
  <c r="AQ348" i="19"/>
  <c r="AU348" i="19"/>
  <c r="V348" i="19"/>
  <c r="AX348" i="19"/>
  <c r="AL348" i="19"/>
  <c r="O348" i="19"/>
  <c r="S348" i="19"/>
  <c r="AN348" i="19"/>
  <c r="X348" i="19"/>
  <c r="H348" i="19"/>
  <c r="AO348" i="19"/>
  <c r="AH348" i="19"/>
  <c r="M348" i="19"/>
  <c r="Y348" i="19"/>
  <c r="AM348" i="19"/>
  <c r="Q348" i="19"/>
  <c r="AD348" i="19"/>
  <c r="AE348" i="19"/>
  <c r="J348" i="19"/>
  <c r="G348" i="19"/>
  <c r="AG348" i="19"/>
  <c r="N348" i="19"/>
  <c r="Z348" i="19"/>
  <c r="AV348" i="19"/>
  <c r="P348" i="19"/>
  <c r="AY348" i="19"/>
  <c r="W348" i="19"/>
  <c r="C348" i="19"/>
  <c r="F348" i="19"/>
  <c r="U348" i="19"/>
  <c r="A349" i="19"/>
  <c r="AJ348" i="19"/>
  <c r="T348" i="19"/>
  <c r="D348" i="19"/>
  <c r="AI348" i="19"/>
  <c r="AC348" i="19"/>
  <c r="I348" i="19"/>
  <c r="K348" i="19"/>
  <c r="E348" i="19"/>
  <c r="AF348" i="19"/>
  <c r="AW348" i="19"/>
  <c r="B348" i="19"/>
  <c r="AA348" i="19"/>
  <c r="AS348" i="19"/>
  <c r="AK348" i="19"/>
  <c r="AO349" i="19" l="1"/>
  <c r="Y349" i="19"/>
  <c r="I349" i="19"/>
  <c r="AL349" i="19"/>
  <c r="P349" i="19"/>
  <c r="AN349" i="19"/>
  <c r="L349" i="19"/>
  <c r="G349" i="19"/>
  <c r="AE349" i="19"/>
  <c r="C349" i="19"/>
  <c r="AR349" i="19"/>
  <c r="O349" i="19"/>
  <c r="T349" i="19"/>
  <c r="AK349" i="19"/>
  <c r="U349" i="19"/>
  <c r="E349" i="19"/>
  <c r="AF349" i="19"/>
  <c r="K349" i="19"/>
  <c r="AH349" i="19"/>
  <c r="D349" i="19"/>
  <c r="A350" i="19"/>
  <c r="X349" i="19"/>
  <c r="AI349" i="19"/>
  <c r="AJ349" i="19"/>
  <c r="H349" i="19"/>
  <c r="AW349" i="19"/>
  <c r="AG349" i="19"/>
  <c r="Q349" i="19"/>
  <c r="AV349" i="19"/>
  <c r="AA349" i="19"/>
  <c r="F349" i="19"/>
  <c r="Z349" i="19"/>
  <c r="AX349" i="19"/>
  <c r="AT349" i="19"/>
  <c r="R349" i="19"/>
  <c r="N349" i="19"/>
  <c r="AD349" i="19"/>
  <c r="B349" i="19"/>
  <c r="AS349" i="19"/>
  <c r="AC349" i="19"/>
  <c r="M349" i="19"/>
  <c r="AQ349" i="19"/>
  <c r="V349" i="19"/>
  <c r="AU349" i="19"/>
  <c r="S349" i="19"/>
  <c r="AB349" i="19"/>
  <c r="AM349" i="19"/>
  <c r="J349" i="19"/>
  <c r="AY349" i="19"/>
  <c r="W349" i="19"/>
  <c r="AP349" i="19"/>
  <c r="AL350" i="19" l="1"/>
  <c r="V350" i="19"/>
  <c r="F350" i="19"/>
  <c r="AO350" i="19"/>
  <c r="T350" i="19"/>
  <c r="AI350" i="19"/>
  <c r="M350" i="19"/>
  <c r="AM350" i="19"/>
  <c r="D350" i="19"/>
  <c r="AK350" i="19"/>
  <c r="AF350" i="19"/>
  <c r="W350" i="19"/>
  <c r="AX350" i="19"/>
  <c r="AH350" i="19"/>
  <c r="R350" i="19"/>
  <c r="B350" i="19"/>
  <c r="AJ350" i="19"/>
  <c r="AY350" i="19"/>
  <c r="AC350" i="19"/>
  <c r="H350" i="19"/>
  <c r="AB350" i="19"/>
  <c r="AQ350" i="19"/>
  <c r="AA350" i="19"/>
  <c r="E350" i="19"/>
  <c r="O350" i="19"/>
  <c r="AT350" i="19"/>
  <c r="AD350" i="19"/>
  <c r="N350" i="19"/>
  <c r="A351" i="19"/>
  <c r="AE350" i="19"/>
  <c r="AS350" i="19"/>
  <c r="X350" i="19"/>
  <c r="C350" i="19"/>
  <c r="Q350" i="19"/>
  <c r="L350" i="19"/>
  <c r="P350" i="19"/>
  <c r="AR350" i="19"/>
  <c r="G350" i="19"/>
  <c r="AP350" i="19"/>
  <c r="Z350" i="19"/>
  <c r="J350" i="19"/>
  <c r="AU350" i="19"/>
  <c r="Y350" i="19"/>
  <c r="AN350" i="19"/>
  <c r="S350" i="19"/>
  <c r="AW350" i="19"/>
  <c r="K350" i="19"/>
  <c r="AV350" i="19"/>
  <c r="I350" i="19"/>
  <c r="AG350" i="19"/>
  <c r="U350" i="19"/>
  <c r="AE351" i="19" l="1"/>
  <c r="AX351" i="19"/>
  <c r="AV351" i="19"/>
  <c r="AK351" i="19"/>
  <c r="T351" i="19"/>
  <c r="B351" i="19"/>
  <c r="AQ351" i="19"/>
  <c r="AT351" i="19"/>
  <c r="AN351" i="19"/>
  <c r="AC351" i="19"/>
  <c r="I351" i="19"/>
  <c r="AR351" i="19"/>
  <c r="AM351" i="19"/>
  <c r="G351" i="19"/>
  <c r="Z351" i="19"/>
  <c r="F351" i="19"/>
  <c r="A352" i="19"/>
  <c r="H351" i="19"/>
  <c r="AY351" i="19"/>
  <c r="AI351" i="19"/>
  <c r="S351" i="19"/>
  <c r="C351" i="19"/>
  <c r="AL351" i="19"/>
  <c r="V351" i="19"/>
  <c r="X351" i="19"/>
  <c r="AS351" i="19"/>
  <c r="P351" i="19"/>
  <c r="AJ351" i="19"/>
  <c r="AW351" i="19"/>
  <c r="Y351" i="19"/>
  <c r="N351" i="19"/>
  <c r="AU351" i="19"/>
  <c r="O351" i="19"/>
  <c r="AH351" i="19"/>
  <c r="Q351" i="19"/>
  <c r="J351" i="19"/>
  <c r="AG351" i="19"/>
  <c r="D351" i="19"/>
  <c r="AA351" i="19"/>
  <c r="K351" i="19"/>
  <c r="AD351" i="19"/>
  <c r="L351" i="19"/>
  <c r="E351" i="19"/>
  <c r="R351" i="19"/>
  <c r="M351" i="19"/>
  <c r="W351" i="19"/>
  <c r="AP351" i="19"/>
  <c r="AF351" i="19"/>
  <c r="U351" i="19"/>
  <c r="AO351" i="19"/>
  <c r="AB351" i="19"/>
  <c r="M352" i="19" l="1"/>
  <c r="V352" i="19"/>
  <c r="AN352" i="19"/>
  <c r="X352" i="19"/>
  <c r="H352" i="19"/>
  <c r="AQ352" i="19"/>
  <c r="AA352" i="19"/>
  <c r="K352" i="19"/>
  <c r="AK352" i="19"/>
  <c r="E352" i="19"/>
  <c r="Z352" i="19"/>
  <c r="AW352" i="19"/>
  <c r="AT352" i="19"/>
  <c r="AO352" i="19"/>
  <c r="L352" i="19"/>
  <c r="AS352" i="19"/>
  <c r="B352" i="19"/>
  <c r="F352" i="19"/>
  <c r="A353" i="19"/>
  <c r="AJ352" i="19"/>
  <c r="T352" i="19"/>
  <c r="D352" i="19"/>
  <c r="AM352" i="19"/>
  <c r="W352" i="19"/>
  <c r="G352" i="19"/>
  <c r="AC352" i="19"/>
  <c r="AX352" i="19"/>
  <c r="R352" i="19"/>
  <c r="AG352" i="19"/>
  <c r="AD352" i="19"/>
  <c r="Y352" i="19"/>
  <c r="AV352" i="19"/>
  <c r="AF352" i="19"/>
  <c r="P352" i="19"/>
  <c r="AY352" i="19"/>
  <c r="AI352" i="19"/>
  <c r="S352" i="19"/>
  <c r="C352" i="19"/>
  <c r="U352" i="19"/>
  <c r="AP352" i="19"/>
  <c r="J352" i="19"/>
  <c r="Q352" i="19"/>
  <c r="N352" i="19"/>
  <c r="I352" i="19"/>
  <c r="AR352" i="19"/>
  <c r="AB352" i="19"/>
  <c r="AU352" i="19"/>
  <c r="AE352" i="19"/>
  <c r="O352" i="19"/>
  <c r="AH352" i="19"/>
  <c r="AL352" i="19"/>
  <c r="AO353" i="19" l="1"/>
  <c r="Y353" i="19"/>
  <c r="I353" i="19"/>
  <c r="AR353" i="19"/>
  <c r="AB353" i="19"/>
  <c r="L353" i="19"/>
  <c r="AP353" i="19"/>
  <c r="J353" i="19"/>
  <c r="AE353" i="19"/>
  <c r="AT353" i="19"/>
  <c r="AQ353" i="19"/>
  <c r="AL353" i="19"/>
  <c r="C353" i="19"/>
  <c r="AK353" i="19"/>
  <c r="U353" i="19"/>
  <c r="E353" i="19"/>
  <c r="AN353" i="19"/>
  <c r="X353" i="19"/>
  <c r="H353" i="19"/>
  <c r="AH353" i="19"/>
  <c r="B353" i="19"/>
  <c r="W353" i="19"/>
  <c r="AD353" i="19"/>
  <c r="AA353" i="19"/>
  <c r="V353" i="19"/>
  <c r="AI353" i="19"/>
  <c r="AY353" i="19"/>
  <c r="AW353" i="19"/>
  <c r="AG353" i="19"/>
  <c r="Q353" i="19"/>
  <c r="A354" i="19"/>
  <c r="AJ353" i="19"/>
  <c r="T353" i="19"/>
  <c r="D353" i="19"/>
  <c r="Z353" i="19"/>
  <c r="AU353" i="19"/>
  <c r="O353" i="19"/>
  <c r="N353" i="19"/>
  <c r="K353" i="19"/>
  <c r="F353" i="19"/>
  <c r="AS353" i="19"/>
  <c r="AC353" i="19"/>
  <c r="M353" i="19"/>
  <c r="AV353" i="19"/>
  <c r="AF353" i="19"/>
  <c r="P353" i="19"/>
  <c r="AX353" i="19"/>
  <c r="R353" i="19"/>
  <c r="AM353" i="19"/>
  <c r="G353" i="19"/>
  <c r="S353" i="19"/>
  <c r="AL354" i="19" l="1"/>
  <c r="V354" i="19"/>
  <c r="F354" i="19"/>
  <c r="AO354" i="19"/>
  <c r="Y354" i="19"/>
  <c r="I354" i="19"/>
  <c r="AE354" i="19"/>
  <c r="A355" i="19"/>
  <c r="T354" i="19"/>
  <c r="AA354" i="19"/>
  <c r="X354" i="19"/>
  <c r="AI354" i="19"/>
  <c r="AD354" i="19"/>
  <c r="AW354" i="19"/>
  <c r="Q354" i="19"/>
  <c r="O354" i="19"/>
  <c r="D354" i="19"/>
  <c r="P354" i="19"/>
  <c r="AP354" i="19"/>
  <c r="J354" i="19"/>
  <c r="AC354" i="19"/>
  <c r="AM354" i="19"/>
  <c r="AB354" i="19"/>
  <c r="AN354" i="19"/>
  <c r="AV354" i="19"/>
  <c r="AX354" i="19"/>
  <c r="AH354" i="19"/>
  <c r="R354" i="19"/>
  <c r="B354" i="19"/>
  <c r="AK354" i="19"/>
  <c r="U354" i="19"/>
  <c r="E354" i="19"/>
  <c r="W354" i="19"/>
  <c r="AR354" i="19"/>
  <c r="L354" i="19"/>
  <c r="K354" i="19"/>
  <c r="H354" i="19"/>
  <c r="S354" i="19"/>
  <c r="AT354" i="19"/>
  <c r="N354" i="19"/>
  <c r="AG354" i="19"/>
  <c r="AU354" i="19"/>
  <c r="AJ354" i="19"/>
  <c r="AF354" i="19"/>
  <c r="C354" i="19"/>
  <c r="Z354" i="19"/>
  <c r="AS354" i="19"/>
  <c r="M354" i="19"/>
  <c r="G354" i="19"/>
  <c r="AQ354" i="19"/>
  <c r="AY354" i="19"/>
  <c r="AU355" i="19" l="1"/>
  <c r="AE355" i="19"/>
  <c r="O355" i="19"/>
  <c r="AX355" i="19"/>
  <c r="AH355" i="19"/>
  <c r="R355" i="19"/>
  <c r="B355" i="19"/>
  <c r="AB355" i="19"/>
  <c r="AW355" i="19"/>
  <c r="Q355" i="19"/>
  <c r="H355" i="19"/>
  <c r="E355" i="19"/>
  <c r="AF355" i="19"/>
  <c r="AA355" i="19"/>
  <c r="AT355" i="19"/>
  <c r="AD355" i="19"/>
  <c r="A356" i="19"/>
  <c r="AO355" i="19"/>
  <c r="AC355" i="19"/>
  <c r="P355" i="19"/>
  <c r="W355" i="19"/>
  <c r="AP355" i="19"/>
  <c r="J355" i="19"/>
  <c r="L355" i="19"/>
  <c r="AN355" i="19"/>
  <c r="M355" i="19"/>
  <c r="AY355" i="19"/>
  <c r="AI355" i="19"/>
  <c r="S355" i="19"/>
  <c r="C355" i="19"/>
  <c r="AL355" i="19"/>
  <c r="V355" i="19"/>
  <c r="F355" i="19"/>
  <c r="AJ355" i="19"/>
  <c r="D355" i="19"/>
  <c r="Y355" i="19"/>
  <c r="X355" i="19"/>
  <c r="U355" i="19"/>
  <c r="AV355" i="19"/>
  <c r="AQ355" i="19"/>
  <c r="K355" i="19"/>
  <c r="N355" i="19"/>
  <c r="T355" i="19"/>
  <c r="I355" i="19"/>
  <c r="AS355" i="19"/>
  <c r="AM355" i="19"/>
  <c r="G355" i="19"/>
  <c r="Z355" i="19"/>
  <c r="AR355" i="19"/>
  <c r="AG355" i="19"/>
  <c r="AK355" i="19"/>
  <c r="AV356" i="19" l="1"/>
  <c r="AF356" i="19"/>
  <c r="P356" i="19"/>
  <c r="AY356" i="19"/>
  <c r="AI356" i="19"/>
  <c r="S356" i="19"/>
  <c r="C356" i="19"/>
  <c r="Y356" i="19"/>
  <c r="AL356" i="19"/>
  <c r="F356" i="19"/>
  <c r="Z356" i="19"/>
  <c r="B356" i="19"/>
  <c r="M356" i="19"/>
  <c r="AR356" i="19"/>
  <c r="AB356" i="19"/>
  <c r="L356" i="19"/>
  <c r="AU356" i="19"/>
  <c r="AE356" i="19"/>
  <c r="O356" i="19"/>
  <c r="AW356" i="19"/>
  <c r="AD356" i="19"/>
  <c r="AK356" i="19"/>
  <c r="AP356" i="19"/>
  <c r="AN356" i="19"/>
  <c r="H356" i="19"/>
  <c r="AA356" i="19"/>
  <c r="K356" i="19"/>
  <c r="I356" i="19"/>
  <c r="U356" i="19"/>
  <c r="AS356" i="19"/>
  <c r="A357" i="19"/>
  <c r="AJ356" i="19"/>
  <c r="T356" i="19"/>
  <c r="D356" i="19"/>
  <c r="AM356" i="19"/>
  <c r="W356" i="19"/>
  <c r="G356" i="19"/>
  <c r="AG356" i="19"/>
  <c r="AT356" i="19"/>
  <c r="N356" i="19"/>
  <c r="E356" i="19"/>
  <c r="R356" i="19"/>
  <c r="AC356" i="19"/>
  <c r="Q356" i="19"/>
  <c r="AX356" i="19"/>
  <c r="J356" i="19"/>
  <c r="X356" i="19"/>
  <c r="AQ356" i="19"/>
  <c r="AO356" i="19"/>
  <c r="V356" i="19"/>
  <c r="AH356" i="19"/>
  <c r="AS357" i="19" l="1"/>
  <c r="AC357" i="19"/>
  <c r="M357" i="19"/>
  <c r="AV357" i="19"/>
  <c r="AF357" i="19"/>
  <c r="P357" i="19"/>
  <c r="AT357" i="19"/>
  <c r="N357" i="19"/>
  <c r="C357" i="19"/>
  <c r="B357" i="19"/>
  <c r="J357" i="19"/>
  <c r="Y357" i="19"/>
  <c r="AR357" i="19"/>
  <c r="L357" i="19"/>
  <c r="F357" i="19"/>
  <c r="AX357" i="19"/>
  <c r="AM357" i="19"/>
  <c r="AK357" i="19"/>
  <c r="E357" i="19"/>
  <c r="X357" i="19"/>
  <c r="AD357" i="19"/>
  <c r="S357" i="19"/>
  <c r="AU357" i="19"/>
  <c r="AW357" i="19"/>
  <c r="AG357" i="19"/>
  <c r="Q357" i="19"/>
  <c r="A358" i="19"/>
  <c r="AJ357" i="19"/>
  <c r="T357" i="19"/>
  <c r="D357" i="19"/>
  <c r="V357" i="19"/>
  <c r="AQ357" i="19"/>
  <c r="K357" i="19"/>
  <c r="R357" i="19"/>
  <c r="AE357" i="19"/>
  <c r="Z357" i="19"/>
  <c r="AI357" i="19"/>
  <c r="O357" i="19"/>
  <c r="AO357" i="19"/>
  <c r="I357" i="19"/>
  <c r="AB357" i="19"/>
  <c r="AL357" i="19"/>
  <c r="AA357" i="19"/>
  <c r="G357" i="19"/>
  <c r="W357" i="19"/>
  <c r="U357" i="19"/>
  <c r="AN357" i="19"/>
  <c r="H357" i="19"/>
  <c r="AY357" i="19"/>
  <c r="AH357" i="19"/>
  <c r="AP357" i="19"/>
  <c r="AX358" i="19" l="1"/>
  <c r="AH358" i="19"/>
  <c r="R358" i="19"/>
  <c r="B358" i="19"/>
  <c r="AK358" i="19"/>
  <c r="U358" i="19"/>
  <c r="E358" i="19"/>
  <c r="AA358" i="19"/>
  <c r="AV358" i="19"/>
  <c r="P358" i="19"/>
  <c r="O358" i="19"/>
  <c r="AB358" i="19"/>
  <c r="W358" i="19"/>
  <c r="AT358" i="19"/>
  <c r="AD358" i="19"/>
  <c r="N358" i="19"/>
  <c r="AW358" i="19"/>
  <c r="AG358" i="19"/>
  <c r="Q358" i="19"/>
  <c r="AY358" i="19"/>
  <c r="S358" i="19"/>
  <c r="AN358" i="19"/>
  <c r="H358" i="19"/>
  <c r="A359" i="19"/>
  <c r="L358" i="19"/>
  <c r="G358" i="19"/>
  <c r="AP358" i="19"/>
  <c r="Z358" i="19"/>
  <c r="J358" i="19"/>
  <c r="AS358" i="19"/>
  <c r="AC358" i="19"/>
  <c r="M358" i="19"/>
  <c r="AQ358" i="19"/>
  <c r="K358" i="19"/>
  <c r="AF358" i="19"/>
  <c r="AU358" i="19"/>
  <c r="D358" i="19"/>
  <c r="AJ358" i="19"/>
  <c r="T358" i="19"/>
  <c r="AL358" i="19"/>
  <c r="V358" i="19"/>
  <c r="F358" i="19"/>
  <c r="AO358" i="19"/>
  <c r="Y358" i="19"/>
  <c r="I358" i="19"/>
  <c r="AI358" i="19"/>
  <c r="C358" i="19"/>
  <c r="X358" i="19"/>
  <c r="AE358" i="19"/>
  <c r="AR358" i="19"/>
  <c r="AM358" i="19"/>
  <c r="AM359" i="19" l="1"/>
  <c r="W359" i="19"/>
  <c r="G359" i="19"/>
  <c r="AP359" i="19"/>
  <c r="Z359" i="19"/>
  <c r="J359" i="19"/>
  <c r="AN359" i="19"/>
  <c r="H359" i="19"/>
  <c r="U359" i="19"/>
  <c r="AB359" i="19"/>
  <c r="Y359" i="19"/>
  <c r="AJ359" i="19"/>
  <c r="AE359" i="19"/>
  <c r="O359" i="19"/>
  <c r="AH359" i="19"/>
  <c r="R359" i="19"/>
  <c r="X359" i="19"/>
  <c r="E359" i="19"/>
  <c r="AG359" i="19"/>
  <c r="AY359" i="19"/>
  <c r="AI359" i="19"/>
  <c r="S359" i="19"/>
  <c r="C359" i="19"/>
  <c r="AL359" i="19"/>
  <c r="V359" i="19"/>
  <c r="F359" i="19"/>
  <c r="AF359" i="19"/>
  <c r="AS359" i="19"/>
  <c r="M359" i="19"/>
  <c r="L359" i="19"/>
  <c r="I359" i="19"/>
  <c r="T359" i="19"/>
  <c r="AU359" i="19"/>
  <c r="AX359" i="19"/>
  <c r="B359" i="19"/>
  <c r="AK359" i="19"/>
  <c r="AW359" i="19"/>
  <c r="D359" i="19"/>
  <c r="AQ359" i="19"/>
  <c r="AA359" i="19"/>
  <c r="K359" i="19"/>
  <c r="AT359" i="19"/>
  <c r="AD359" i="19"/>
  <c r="N359" i="19"/>
  <c r="AV359" i="19"/>
  <c r="P359" i="19"/>
  <c r="AC359" i="19"/>
  <c r="AR359" i="19"/>
  <c r="AO359" i="19"/>
  <c r="A360" i="19"/>
  <c r="Q359" i="19"/>
  <c r="AV360" i="19" l="1"/>
  <c r="AF360" i="19"/>
  <c r="P360" i="19"/>
  <c r="AY360" i="19"/>
  <c r="AI360" i="19"/>
  <c r="S360" i="19"/>
  <c r="C360" i="19"/>
  <c r="U360" i="19"/>
  <c r="AP360" i="19"/>
  <c r="J360" i="19"/>
  <c r="I360" i="19"/>
  <c r="F360" i="19"/>
  <c r="Q360" i="19"/>
  <c r="AR360" i="19"/>
  <c r="AB360" i="19"/>
  <c r="L360" i="19"/>
  <c r="AU360" i="19"/>
  <c r="AE360" i="19"/>
  <c r="O360" i="19"/>
  <c r="AS360" i="19"/>
  <c r="M360" i="19"/>
  <c r="AH360" i="19"/>
  <c r="B360" i="19"/>
  <c r="AD360" i="19"/>
  <c r="N360" i="19"/>
  <c r="AT360" i="19"/>
  <c r="A361" i="19"/>
  <c r="AJ360" i="19"/>
  <c r="T360" i="19"/>
  <c r="D360" i="19"/>
  <c r="AM360" i="19"/>
  <c r="W360" i="19"/>
  <c r="G360" i="19"/>
  <c r="AC360" i="19"/>
  <c r="AX360" i="19"/>
  <c r="R360" i="19"/>
  <c r="Y360" i="19"/>
  <c r="V360" i="19"/>
  <c r="AG360" i="19"/>
  <c r="AN360" i="19"/>
  <c r="X360" i="19"/>
  <c r="H360" i="19"/>
  <c r="AQ360" i="19"/>
  <c r="AA360" i="19"/>
  <c r="K360" i="19"/>
  <c r="AK360" i="19"/>
  <c r="E360" i="19"/>
  <c r="Z360" i="19"/>
  <c r="AO360" i="19"/>
  <c r="AL360" i="19"/>
  <c r="AW360" i="19"/>
  <c r="AS361" i="19" l="1"/>
  <c r="AC361" i="19"/>
  <c r="M361" i="19"/>
  <c r="AV361" i="19"/>
  <c r="AF361" i="19"/>
  <c r="P361" i="19"/>
  <c r="AX361" i="19"/>
  <c r="R361" i="19"/>
  <c r="AM361" i="19"/>
  <c r="G361" i="19"/>
  <c r="AA361" i="19"/>
  <c r="C361" i="19"/>
  <c r="AD361" i="19"/>
  <c r="AW361" i="19"/>
  <c r="AG361" i="19"/>
  <c r="Q361" i="19"/>
  <c r="A362" i="19"/>
  <c r="AJ361" i="19"/>
  <c r="T361" i="19"/>
  <c r="D361" i="19"/>
  <c r="Z361" i="19"/>
  <c r="AU361" i="19"/>
  <c r="O361" i="19"/>
  <c r="F361" i="19"/>
  <c r="S361" i="19"/>
  <c r="AT361" i="19"/>
  <c r="AO361" i="19"/>
  <c r="Y361" i="19"/>
  <c r="I361" i="19"/>
  <c r="AR361" i="19"/>
  <c r="AB361" i="19"/>
  <c r="L361" i="19"/>
  <c r="AP361" i="19"/>
  <c r="J361" i="19"/>
  <c r="AE361" i="19"/>
  <c r="AL361" i="19"/>
  <c r="AY361" i="19"/>
  <c r="AQ361" i="19"/>
  <c r="N361" i="19"/>
  <c r="AK361" i="19"/>
  <c r="U361" i="19"/>
  <c r="E361" i="19"/>
  <c r="AN361" i="19"/>
  <c r="X361" i="19"/>
  <c r="H361" i="19"/>
  <c r="AH361" i="19"/>
  <c r="B361" i="19"/>
  <c r="W361" i="19"/>
  <c r="V361" i="19"/>
  <c r="AI361" i="19"/>
  <c r="K361" i="19"/>
  <c r="AT362" i="19" l="1"/>
  <c r="AD362" i="19"/>
  <c r="N362" i="19"/>
  <c r="AW362" i="19"/>
  <c r="AG362" i="19"/>
  <c r="Q362" i="19"/>
  <c r="AU362" i="19"/>
  <c r="O362" i="19"/>
  <c r="AJ362" i="19"/>
  <c r="D362" i="19"/>
  <c r="C362" i="19"/>
  <c r="P362" i="19"/>
  <c r="K362" i="19"/>
  <c r="AP362" i="19"/>
  <c r="Z362" i="19"/>
  <c r="J362" i="19"/>
  <c r="AS362" i="19"/>
  <c r="AC362" i="19"/>
  <c r="M362" i="19"/>
  <c r="AM362" i="19"/>
  <c r="G362" i="19"/>
  <c r="AB362" i="19"/>
  <c r="AY362" i="19"/>
  <c r="H362" i="19"/>
  <c r="AN362" i="19"/>
  <c r="X362" i="19"/>
  <c r="AL362" i="19"/>
  <c r="V362" i="19"/>
  <c r="F362" i="19"/>
  <c r="AO362" i="19"/>
  <c r="Y362" i="19"/>
  <c r="I362" i="19"/>
  <c r="AE362" i="19"/>
  <c r="A363" i="19"/>
  <c r="T362" i="19"/>
  <c r="AI362" i="19"/>
  <c r="AV362" i="19"/>
  <c r="AQ362" i="19"/>
  <c r="AX362" i="19"/>
  <c r="AH362" i="19"/>
  <c r="R362" i="19"/>
  <c r="B362" i="19"/>
  <c r="AK362" i="19"/>
  <c r="U362" i="19"/>
  <c r="E362" i="19"/>
  <c r="W362" i="19"/>
  <c r="AR362" i="19"/>
  <c r="L362" i="19"/>
  <c r="S362" i="19"/>
  <c r="AF362" i="19"/>
  <c r="AA362" i="19"/>
  <c r="AU363" i="19" l="1"/>
  <c r="AE363" i="19"/>
  <c r="O363" i="19"/>
  <c r="AX363" i="19"/>
  <c r="AH363" i="19"/>
  <c r="R363" i="19"/>
  <c r="B363" i="19"/>
  <c r="AB363" i="19"/>
  <c r="AW363" i="19"/>
  <c r="Q363" i="19"/>
  <c r="P363" i="19"/>
  <c r="M363" i="19"/>
  <c r="H363" i="19"/>
  <c r="AY363" i="19"/>
  <c r="AI363" i="19"/>
  <c r="S363" i="19"/>
  <c r="C363" i="19"/>
  <c r="AL363" i="19"/>
  <c r="V363" i="19"/>
  <c r="F363" i="19"/>
  <c r="AJ363" i="19"/>
  <c r="D363" i="19"/>
  <c r="Y363" i="19"/>
  <c r="AF363" i="19"/>
  <c r="AC363" i="19"/>
  <c r="X363" i="19"/>
  <c r="AQ363" i="19"/>
  <c r="AA363" i="19"/>
  <c r="K363" i="19"/>
  <c r="AT363" i="19"/>
  <c r="AD363" i="19"/>
  <c r="N363" i="19"/>
  <c r="A364" i="19"/>
  <c r="T363" i="19"/>
  <c r="AO363" i="19"/>
  <c r="I363" i="19"/>
  <c r="E363" i="19"/>
  <c r="AK363" i="19"/>
  <c r="U363" i="19"/>
  <c r="AM363" i="19"/>
  <c r="W363" i="19"/>
  <c r="G363" i="19"/>
  <c r="AP363" i="19"/>
  <c r="Z363" i="19"/>
  <c r="J363" i="19"/>
  <c r="AR363" i="19"/>
  <c r="L363" i="19"/>
  <c r="AG363" i="19"/>
  <c r="AV363" i="19"/>
  <c r="AS363" i="19"/>
  <c r="AN363" i="19"/>
  <c r="AF364" i="19" l="1"/>
  <c r="AY364" i="19"/>
  <c r="S364" i="19"/>
  <c r="Y364" i="19"/>
  <c r="F364" i="19"/>
  <c r="J364" i="19"/>
  <c r="AR364" i="19"/>
  <c r="L364" i="19"/>
  <c r="AE364" i="19"/>
  <c r="AW364" i="19"/>
  <c r="AD364" i="19"/>
  <c r="B364" i="19"/>
  <c r="AH364" i="19"/>
  <c r="X364" i="19"/>
  <c r="AQ364" i="19"/>
  <c r="K364" i="19"/>
  <c r="I364" i="19"/>
  <c r="AC364" i="19"/>
  <c r="AK364" i="19"/>
  <c r="A365" i="19"/>
  <c r="AJ364" i="19"/>
  <c r="T364" i="19"/>
  <c r="D364" i="19"/>
  <c r="AM364" i="19"/>
  <c r="W364" i="19"/>
  <c r="G364" i="19"/>
  <c r="AG364" i="19"/>
  <c r="AT364" i="19"/>
  <c r="N364" i="19"/>
  <c r="M364" i="19"/>
  <c r="Z364" i="19"/>
  <c r="U364" i="19"/>
  <c r="AV364" i="19"/>
  <c r="P364" i="19"/>
  <c r="AI364" i="19"/>
  <c r="C364" i="19"/>
  <c r="AL364" i="19"/>
  <c r="AX364" i="19"/>
  <c r="E364" i="19"/>
  <c r="AB364" i="19"/>
  <c r="AU364" i="19"/>
  <c r="O364" i="19"/>
  <c r="Q364" i="19"/>
  <c r="AS364" i="19"/>
  <c r="R364" i="19"/>
  <c r="AN364" i="19"/>
  <c r="H364" i="19"/>
  <c r="AA364" i="19"/>
  <c r="AO364" i="19"/>
  <c r="V364" i="19"/>
  <c r="AP364" i="19"/>
  <c r="AS365" i="19" l="1"/>
  <c r="AC365" i="19"/>
  <c r="M365" i="19"/>
  <c r="AV365" i="19"/>
  <c r="AF365" i="19"/>
  <c r="P365" i="19"/>
  <c r="AT365" i="19"/>
  <c r="N365" i="19"/>
  <c r="AI365" i="19"/>
  <c r="C365" i="19"/>
  <c r="AU365" i="19"/>
  <c r="O365" i="19"/>
  <c r="B365" i="19"/>
  <c r="AR365" i="19"/>
  <c r="AL365" i="19"/>
  <c r="AM365" i="19"/>
  <c r="AO365" i="19"/>
  <c r="Y365" i="19"/>
  <c r="AB365" i="19"/>
  <c r="F365" i="19"/>
  <c r="AE365" i="19"/>
  <c r="AK365" i="19"/>
  <c r="U365" i="19"/>
  <c r="E365" i="19"/>
  <c r="AN365" i="19"/>
  <c r="X365" i="19"/>
  <c r="H365" i="19"/>
  <c r="AD365" i="19"/>
  <c r="AY365" i="19"/>
  <c r="S365" i="19"/>
  <c r="Z365" i="19"/>
  <c r="W365" i="19"/>
  <c r="AH365" i="19"/>
  <c r="G365" i="19"/>
  <c r="AA365" i="19"/>
  <c r="AX365" i="19"/>
  <c r="AW365" i="19"/>
  <c r="AG365" i="19"/>
  <c r="Q365" i="19"/>
  <c r="A366" i="19"/>
  <c r="AJ365" i="19"/>
  <c r="T365" i="19"/>
  <c r="D365" i="19"/>
  <c r="V365" i="19"/>
  <c r="AQ365" i="19"/>
  <c r="K365" i="19"/>
  <c r="J365" i="19"/>
  <c r="R365" i="19"/>
  <c r="I365" i="19"/>
  <c r="L365" i="19"/>
  <c r="AP365" i="19"/>
  <c r="AT366" i="19" l="1"/>
  <c r="AD366" i="19"/>
  <c r="N366" i="19"/>
  <c r="AW366" i="19"/>
  <c r="AG366" i="19"/>
  <c r="Q366" i="19"/>
  <c r="S366" i="19"/>
  <c r="AN366" i="19"/>
  <c r="AR366" i="19"/>
  <c r="O366" i="19"/>
  <c r="Z366" i="19"/>
  <c r="AS366" i="19"/>
  <c r="AQ366" i="19"/>
  <c r="AF366" i="19"/>
  <c r="A367" i="19"/>
  <c r="AB366" i="19"/>
  <c r="V366" i="19"/>
  <c r="AO366" i="19"/>
  <c r="I366" i="19"/>
  <c r="C366" i="19"/>
  <c r="W366" i="19"/>
  <c r="AU366" i="19"/>
  <c r="AX366" i="19"/>
  <c r="AH366" i="19"/>
  <c r="R366" i="19"/>
  <c r="B366" i="19"/>
  <c r="AK366" i="19"/>
  <c r="U366" i="19"/>
  <c r="E366" i="19"/>
  <c r="AA366" i="19"/>
  <c r="AV366" i="19"/>
  <c r="P366" i="19"/>
  <c r="G366" i="19"/>
  <c r="T366" i="19"/>
  <c r="AE366" i="19"/>
  <c r="AY366" i="19"/>
  <c r="H366" i="19"/>
  <c r="D366" i="19"/>
  <c r="AP366" i="19"/>
  <c r="J366" i="19"/>
  <c r="AC366" i="19"/>
  <c r="M366" i="19"/>
  <c r="K366" i="19"/>
  <c r="AM366" i="19"/>
  <c r="L366" i="19"/>
  <c r="AL366" i="19"/>
  <c r="F366" i="19"/>
  <c r="Y366" i="19"/>
  <c r="AI366" i="19"/>
  <c r="X366" i="19"/>
  <c r="AJ366" i="19"/>
  <c r="AU367" i="19" l="1"/>
  <c r="AX367" i="19"/>
  <c r="R367" i="19"/>
  <c r="X367" i="19"/>
  <c r="E367" i="19"/>
  <c r="Q367" i="19"/>
  <c r="AQ367" i="19"/>
  <c r="AT367" i="19"/>
  <c r="N367" i="19"/>
  <c r="P367" i="19"/>
  <c r="A368" i="19"/>
  <c r="AO367" i="19"/>
  <c r="AM367" i="19"/>
  <c r="G367" i="19"/>
  <c r="Z367" i="19"/>
  <c r="H367" i="19"/>
  <c r="AJ367" i="19"/>
  <c r="I367" i="19"/>
  <c r="AY367" i="19"/>
  <c r="AI367" i="19"/>
  <c r="S367" i="19"/>
  <c r="C367" i="19"/>
  <c r="AL367" i="19"/>
  <c r="V367" i="19"/>
  <c r="F367" i="19"/>
  <c r="AF367" i="19"/>
  <c r="AS367" i="19"/>
  <c r="M367" i="19"/>
  <c r="T367" i="19"/>
  <c r="AG367" i="19"/>
  <c r="AR367" i="19"/>
  <c r="AE367" i="19"/>
  <c r="O367" i="19"/>
  <c r="AH367" i="19"/>
  <c r="B367" i="19"/>
  <c r="AK367" i="19"/>
  <c r="D367" i="19"/>
  <c r="AB367" i="19"/>
  <c r="AA367" i="19"/>
  <c r="K367" i="19"/>
  <c r="AD367" i="19"/>
  <c r="AV367" i="19"/>
  <c r="AC367" i="19"/>
  <c r="Y367" i="19"/>
  <c r="L367" i="19"/>
  <c r="W367" i="19"/>
  <c r="AP367" i="19"/>
  <c r="J367" i="19"/>
  <c r="AN367" i="19"/>
  <c r="U367" i="19"/>
  <c r="AW367" i="19"/>
  <c r="AV368" i="19" l="1"/>
  <c r="P368" i="19"/>
  <c r="AI368" i="19"/>
  <c r="U368" i="19"/>
  <c r="J368" i="19"/>
  <c r="N368" i="19"/>
  <c r="AR368" i="19"/>
  <c r="L368" i="19"/>
  <c r="AE368" i="19"/>
  <c r="AS368" i="19"/>
  <c r="AH368" i="19"/>
  <c r="V368" i="19"/>
  <c r="F368" i="19"/>
  <c r="X368" i="19"/>
  <c r="AQ368" i="19"/>
  <c r="AA368" i="19"/>
  <c r="AK368" i="19"/>
  <c r="Z368" i="19"/>
  <c r="AT368" i="19"/>
  <c r="A369" i="19"/>
  <c r="AJ368" i="19"/>
  <c r="T368" i="19"/>
  <c r="D368" i="19"/>
  <c r="AM368" i="19"/>
  <c r="W368" i="19"/>
  <c r="G368" i="19"/>
  <c r="AC368" i="19"/>
  <c r="AX368" i="19"/>
  <c r="R368" i="19"/>
  <c r="AG368" i="19"/>
  <c r="AD368" i="19"/>
  <c r="Y368" i="19"/>
  <c r="AF368" i="19"/>
  <c r="AY368" i="19"/>
  <c r="S368" i="19"/>
  <c r="C368" i="19"/>
  <c r="AP368" i="19"/>
  <c r="Q368" i="19"/>
  <c r="I368" i="19"/>
  <c r="AB368" i="19"/>
  <c r="AU368" i="19"/>
  <c r="O368" i="19"/>
  <c r="M368" i="19"/>
  <c r="B368" i="19"/>
  <c r="AL368" i="19"/>
  <c r="AN368" i="19"/>
  <c r="H368" i="19"/>
  <c r="K368" i="19"/>
  <c r="E368" i="19"/>
  <c r="AW368" i="19"/>
  <c r="AO368" i="19"/>
  <c r="AK369" i="19" l="1"/>
  <c r="U369" i="19"/>
  <c r="E369" i="19"/>
  <c r="AN369" i="19"/>
  <c r="X369" i="19"/>
  <c r="H369" i="19"/>
  <c r="AH369" i="19"/>
  <c r="B369" i="19"/>
  <c r="W369" i="19"/>
  <c r="AD369" i="19"/>
  <c r="AQ369" i="19"/>
  <c r="AL369" i="19"/>
  <c r="Q369" i="19"/>
  <c r="AJ369" i="19"/>
  <c r="D369" i="19"/>
  <c r="AU369" i="19"/>
  <c r="O369" i="19"/>
  <c r="AA369" i="19"/>
  <c r="V369" i="19"/>
  <c r="AS369" i="19"/>
  <c r="M369" i="19"/>
  <c r="AF369" i="19"/>
  <c r="AX369" i="19"/>
  <c r="AM369" i="19"/>
  <c r="AY369" i="19"/>
  <c r="F369" i="19"/>
  <c r="Y369" i="19"/>
  <c r="I369" i="19"/>
  <c r="AB369" i="19"/>
  <c r="AP369" i="19"/>
  <c r="AE369" i="19"/>
  <c r="C369" i="19"/>
  <c r="S369" i="19"/>
  <c r="AW369" i="19"/>
  <c r="AG369" i="19"/>
  <c r="A370" i="19"/>
  <c r="T369" i="19"/>
  <c r="Z369" i="19"/>
  <c r="N369" i="19"/>
  <c r="AC369" i="19"/>
  <c r="AV369" i="19"/>
  <c r="P369" i="19"/>
  <c r="R369" i="19"/>
  <c r="G369" i="19"/>
  <c r="K369" i="19"/>
  <c r="AO369" i="19"/>
  <c r="AR369" i="19"/>
  <c r="L369" i="19"/>
  <c r="J369" i="19"/>
  <c r="AT369" i="19"/>
  <c r="AI369" i="19"/>
  <c r="AD370" i="19" l="1"/>
  <c r="AW370" i="19"/>
  <c r="Q370" i="19"/>
  <c r="O370" i="19"/>
  <c r="D370" i="19"/>
  <c r="AF370" i="19"/>
  <c r="AP370" i="19"/>
  <c r="J370" i="19"/>
  <c r="AC370" i="19"/>
  <c r="G370" i="19"/>
  <c r="AQ370" i="19"/>
  <c r="AY370" i="19"/>
  <c r="AL370" i="19"/>
  <c r="F370" i="19"/>
  <c r="Y370" i="19"/>
  <c r="AE370" i="19"/>
  <c r="T370" i="19"/>
  <c r="X370" i="19"/>
  <c r="AX370" i="19"/>
  <c r="AH370" i="19"/>
  <c r="R370" i="19"/>
  <c r="B370" i="19"/>
  <c r="AK370" i="19"/>
  <c r="U370" i="19"/>
  <c r="E370" i="19"/>
  <c r="W370" i="19"/>
  <c r="AR370" i="19"/>
  <c r="L370" i="19"/>
  <c r="K370" i="19"/>
  <c r="H370" i="19"/>
  <c r="S370" i="19"/>
  <c r="AT370" i="19"/>
  <c r="N370" i="19"/>
  <c r="AG370" i="19"/>
  <c r="AU370" i="19"/>
  <c r="AJ370" i="19"/>
  <c r="AV370" i="19"/>
  <c r="C370" i="19"/>
  <c r="Z370" i="19"/>
  <c r="AS370" i="19"/>
  <c r="M370" i="19"/>
  <c r="AM370" i="19"/>
  <c r="AB370" i="19"/>
  <c r="AN370" i="19"/>
  <c r="P370" i="19"/>
  <c r="V370" i="19"/>
  <c r="AO370" i="19"/>
  <c r="I370" i="19"/>
  <c r="A371" i="19"/>
  <c r="AA370" i="19"/>
  <c r="AI370" i="19"/>
  <c r="AU371" i="19" l="1"/>
  <c r="AE371" i="19"/>
  <c r="O371" i="19"/>
  <c r="AX371" i="19"/>
  <c r="AH371" i="19"/>
  <c r="R371" i="19"/>
  <c r="B371" i="19"/>
  <c r="AB371" i="19"/>
  <c r="AW371" i="19"/>
  <c r="Q371" i="19"/>
  <c r="H371" i="19"/>
  <c r="E371" i="19"/>
  <c r="P371" i="19"/>
  <c r="AQ371" i="19"/>
  <c r="AA371" i="19"/>
  <c r="K371" i="19"/>
  <c r="AT371" i="19"/>
  <c r="AD371" i="19"/>
  <c r="N371" i="19"/>
  <c r="A372" i="19"/>
  <c r="T371" i="19"/>
  <c r="AO371" i="19"/>
  <c r="I371" i="19"/>
  <c r="AS371" i="19"/>
  <c r="AC371" i="19"/>
  <c r="M371" i="19"/>
  <c r="AM371" i="19"/>
  <c r="W371" i="19"/>
  <c r="G371" i="19"/>
  <c r="AP371" i="19"/>
  <c r="Z371" i="19"/>
  <c r="J371" i="19"/>
  <c r="AR371" i="19"/>
  <c r="L371" i="19"/>
  <c r="AG371" i="19"/>
  <c r="AN371" i="19"/>
  <c r="AK371" i="19"/>
  <c r="AV371" i="19"/>
  <c r="AY371" i="19"/>
  <c r="AI371" i="19"/>
  <c r="S371" i="19"/>
  <c r="C371" i="19"/>
  <c r="AL371" i="19"/>
  <c r="V371" i="19"/>
  <c r="F371" i="19"/>
  <c r="AJ371" i="19"/>
  <c r="D371" i="19"/>
  <c r="Y371" i="19"/>
  <c r="X371" i="19"/>
  <c r="U371" i="19"/>
  <c r="AF371" i="19"/>
  <c r="AV372" i="19" l="1"/>
  <c r="AF372" i="19"/>
  <c r="P372" i="19"/>
  <c r="AY372" i="19"/>
  <c r="AI372" i="19"/>
  <c r="S372" i="19"/>
  <c r="C372" i="19"/>
  <c r="Y372" i="19"/>
  <c r="AL372" i="19"/>
  <c r="F372" i="19"/>
  <c r="AP372" i="19"/>
  <c r="B372" i="19"/>
  <c r="M372" i="19"/>
  <c r="AR372" i="19"/>
  <c r="L372" i="19"/>
  <c r="AE372" i="19"/>
  <c r="AW372" i="19"/>
  <c r="AD372" i="19"/>
  <c r="AX372" i="19"/>
  <c r="Z372" i="19"/>
  <c r="X372" i="19"/>
  <c r="AQ372" i="19"/>
  <c r="K372" i="19"/>
  <c r="I372" i="19"/>
  <c r="U372" i="19"/>
  <c r="AS372" i="19"/>
  <c r="A373" i="19"/>
  <c r="AJ372" i="19"/>
  <c r="T372" i="19"/>
  <c r="D372" i="19"/>
  <c r="AM372" i="19"/>
  <c r="W372" i="19"/>
  <c r="G372" i="19"/>
  <c r="AG372" i="19"/>
  <c r="AT372" i="19"/>
  <c r="N372" i="19"/>
  <c r="E372" i="19"/>
  <c r="R372" i="19"/>
  <c r="AC372" i="19"/>
  <c r="AB372" i="19"/>
  <c r="AU372" i="19"/>
  <c r="O372" i="19"/>
  <c r="Q372" i="19"/>
  <c r="AK372" i="19"/>
  <c r="J372" i="19"/>
  <c r="AN372" i="19"/>
  <c r="H372" i="19"/>
  <c r="AA372" i="19"/>
  <c r="AO372" i="19"/>
  <c r="V372" i="19"/>
  <c r="AH372" i="19"/>
  <c r="AK373" i="19" l="1"/>
  <c r="U373" i="19"/>
  <c r="E373" i="19"/>
  <c r="AN373" i="19"/>
  <c r="X373" i="19"/>
  <c r="H373" i="19"/>
  <c r="AD373" i="19"/>
  <c r="AY373" i="19"/>
  <c r="S373" i="19"/>
  <c r="AH373" i="19"/>
  <c r="AU373" i="19"/>
  <c r="AP373" i="19"/>
  <c r="AS373" i="19"/>
  <c r="M373" i="19"/>
  <c r="AF373" i="19"/>
  <c r="AT373" i="19"/>
  <c r="AI373" i="19"/>
  <c r="B373" i="19"/>
  <c r="J373" i="19"/>
  <c r="Y373" i="19"/>
  <c r="AR373" i="19"/>
  <c r="L373" i="19"/>
  <c r="F373" i="19"/>
  <c r="AX373" i="19"/>
  <c r="G373" i="19"/>
  <c r="AW373" i="19"/>
  <c r="AG373" i="19"/>
  <c r="Q373" i="19"/>
  <c r="A374" i="19"/>
  <c r="AJ373" i="19"/>
  <c r="T373" i="19"/>
  <c r="D373" i="19"/>
  <c r="V373" i="19"/>
  <c r="AQ373" i="19"/>
  <c r="K373" i="19"/>
  <c r="R373" i="19"/>
  <c r="AE373" i="19"/>
  <c r="Z373" i="19"/>
  <c r="AC373" i="19"/>
  <c r="AV373" i="19"/>
  <c r="P373" i="19"/>
  <c r="N373" i="19"/>
  <c r="C373" i="19"/>
  <c r="O373" i="19"/>
  <c r="AO373" i="19"/>
  <c r="I373" i="19"/>
  <c r="AB373" i="19"/>
  <c r="AL373" i="19"/>
  <c r="AA373" i="19"/>
  <c r="W373" i="19"/>
  <c r="AM373" i="19"/>
  <c r="AP374" i="19" l="1"/>
  <c r="Z374" i="19"/>
  <c r="J374" i="19"/>
  <c r="AS374" i="19"/>
  <c r="AC374" i="19"/>
  <c r="M374" i="19"/>
  <c r="AQ374" i="19"/>
  <c r="K374" i="19"/>
  <c r="AF374" i="19"/>
  <c r="AU374" i="19"/>
  <c r="D374" i="19"/>
  <c r="A375" i="19"/>
  <c r="G374" i="19"/>
  <c r="AL374" i="19"/>
  <c r="V374" i="19"/>
  <c r="F374" i="19"/>
  <c r="AO374" i="19"/>
  <c r="Y374" i="19"/>
  <c r="I374" i="19"/>
  <c r="AI374" i="19"/>
  <c r="C374" i="19"/>
  <c r="X374" i="19"/>
  <c r="AE374" i="19"/>
  <c r="AR374" i="19"/>
  <c r="T374" i="19"/>
  <c r="W374" i="19"/>
  <c r="AX374" i="19"/>
  <c r="AH374" i="19"/>
  <c r="R374" i="19"/>
  <c r="B374" i="19"/>
  <c r="AK374" i="19"/>
  <c r="U374" i="19"/>
  <c r="E374" i="19"/>
  <c r="AA374" i="19"/>
  <c r="AV374" i="19"/>
  <c r="P374" i="19"/>
  <c r="O374" i="19"/>
  <c r="AB374" i="19"/>
  <c r="AM374" i="19"/>
  <c r="AT374" i="19"/>
  <c r="AD374" i="19"/>
  <c r="N374" i="19"/>
  <c r="AW374" i="19"/>
  <c r="AG374" i="19"/>
  <c r="Q374" i="19"/>
  <c r="AY374" i="19"/>
  <c r="S374" i="19"/>
  <c r="AN374" i="19"/>
  <c r="H374" i="19"/>
  <c r="AJ374" i="19"/>
  <c r="L374" i="19"/>
  <c r="AU375" i="19" l="1"/>
  <c r="O375" i="19"/>
  <c r="R375" i="19"/>
  <c r="X375" i="19"/>
  <c r="AW375" i="19"/>
  <c r="D375" i="19"/>
  <c r="AA375" i="19"/>
  <c r="AT375" i="19"/>
  <c r="N375" i="19"/>
  <c r="P375" i="19"/>
  <c r="AR375" i="19"/>
  <c r="A376" i="19"/>
  <c r="W375" i="19"/>
  <c r="AP375" i="19"/>
  <c r="J375" i="19"/>
  <c r="H375" i="19"/>
  <c r="AB375" i="19"/>
  <c r="AJ375" i="19"/>
  <c r="AY375" i="19"/>
  <c r="AI375" i="19"/>
  <c r="S375" i="19"/>
  <c r="C375" i="19"/>
  <c r="AL375" i="19"/>
  <c r="V375" i="19"/>
  <c r="F375" i="19"/>
  <c r="AF375" i="19"/>
  <c r="AS375" i="19"/>
  <c r="M375" i="19"/>
  <c r="L375" i="19"/>
  <c r="I375" i="19"/>
  <c r="T375" i="19"/>
  <c r="AE375" i="19"/>
  <c r="AX375" i="19"/>
  <c r="AH375" i="19"/>
  <c r="B375" i="19"/>
  <c r="AK375" i="19"/>
  <c r="E375" i="19"/>
  <c r="AG375" i="19"/>
  <c r="AQ375" i="19"/>
  <c r="K375" i="19"/>
  <c r="AD375" i="19"/>
  <c r="AV375" i="19"/>
  <c r="AC375" i="19"/>
  <c r="AO375" i="19"/>
  <c r="Q375" i="19"/>
  <c r="AM375" i="19"/>
  <c r="G375" i="19"/>
  <c r="Z375" i="19"/>
  <c r="AN375" i="19"/>
  <c r="U375" i="19"/>
  <c r="Y375" i="19"/>
  <c r="AN376" i="19" l="1"/>
  <c r="X376" i="19"/>
  <c r="H376" i="19"/>
  <c r="AQ376" i="19"/>
  <c r="AA376" i="19"/>
  <c r="K376" i="19"/>
  <c r="AK376" i="19"/>
  <c r="E376" i="19"/>
  <c r="Z376" i="19"/>
  <c r="AO376" i="19"/>
  <c r="AL376" i="19"/>
  <c r="AW376" i="19"/>
  <c r="A377" i="19"/>
  <c r="AJ376" i="19"/>
  <c r="T376" i="19"/>
  <c r="D376" i="19"/>
  <c r="AM376" i="19"/>
  <c r="W376" i="19"/>
  <c r="G376" i="19"/>
  <c r="AC376" i="19"/>
  <c r="AX376" i="19"/>
  <c r="R376" i="19"/>
  <c r="Y376" i="19"/>
  <c r="V376" i="19"/>
  <c r="AG376" i="19"/>
  <c r="AV376" i="19"/>
  <c r="AF376" i="19"/>
  <c r="P376" i="19"/>
  <c r="AY376" i="19"/>
  <c r="AI376" i="19"/>
  <c r="S376" i="19"/>
  <c r="C376" i="19"/>
  <c r="U376" i="19"/>
  <c r="AP376" i="19"/>
  <c r="J376" i="19"/>
  <c r="I376" i="19"/>
  <c r="F376" i="19"/>
  <c r="Q376" i="19"/>
  <c r="AR376" i="19"/>
  <c r="AB376" i="19"/>
  <c r="L376" i="19"/>
  <c r="AU376" i="19"/>
  <c r="AE376" i="19"/>
  <c r="O376" i="19"/>
  <c r="AS376" i="19"/>
  <c r="M376" i="19"/>
  <c r="AH376" i="19"/>
  <c r="B376" i="19"/>
  <c r="AD376" i="19"/>
  <c r="N376" i="19"/>
  <c r="AT376" i="19"/>
  <c r="AO377" i="19" l="1"/>
  <c r="Y377" i="19"/>
  <c r="I377" i="19"/>
  <c r="AR377" i="19"/>
  <c r="AB377" i="19"/>
  <c r="L377" i="19"/>
  <c r="AP377" i="19"/>
  <c r="J377" i="19"/>
  <c r="AE377" i="19"/>
  <c r="AL377" i="19"/>
  <c r="AY377" i="19"/>
  <c r="K377" i="19"/>
  <c r="AQ377" i="19"/>
  <c r="AK377" i="19"/>
  <c r="U377" i="19"/>
  <c r="E377" i="19"/>
  <c r="AN377" i="19"/>
  <c r="X377" i="19"/>
  <c r="H377" i="19"/>
  <c r="AH377" i="19"/>
  <c r="B377" i="19"/>
  <c r="W377" i="19"/>
  <c r="V377" i="19"/>
  <c r="AI377" i="19"/>
  <c r="AT377" i="19"/>
  <c r="AG377" i="19"/>
  <c r="Q377" i="19"/>
  <c r="A378" i="19"/>
  <c r="T377" i="19"/>
  <c r="D377" i="19"/>
  <c r="AU377" i="19"/>
  <c r="F377" i="19"/>
  <c r="S377" i="19"/>
  <c r="AS377" i="19"/>
  <c r="M377" i="19"/>
  <c r="AF377" i="19"/>
  <c r="AX377" i="19"/>
  <c r="AM377" i="19"/>
  <c r="AA377" i="19"/>
  <c r="N377" i="19"/>
  <c r="AW377" i="19"/>
  <c r="AJ377" i="19"/>
  <c r="Z377" i="19"/>
  <c r="O377" i="19"/>
  <c r="AD377" i="19"/>
  <c r="AC377" i="19"/>
  <c r="AV377" i="19"/>
  <c r="P377" i="19"/>
  <c r="R377" i="19"/>
  <c r="G377" i="19"/>
  <c r="C377" i="19"/>
  <c r="AT378" i="19" l="1"/>
  <c r="AD378" i="19"/>
  <c r="N378" i="19"/>
  <c r="AW378" i="19"/>
  <c r="AG378" i="19"/>
  <c r="Q378" i="19"/>
  <c r="AU378" i="19"/>
  <c r="O378" i="19"/>
  <c r="AJ378" i="19"/>
  <c r="D378" i="19"/>
  <c r="C378" i="19"/>
  <c r="P378" i="19"/>
  <c r="K378" i="19"/>
  <c r="Z378" i="19"/>
  <c r="AS378" i="19"/>
  <c r="M378" i="19"/>
  <c r="G378" i="19"/>
  <c r="AY378" i="19"/>
  <c r="H378" i="19"/>
  <c r="AL378" i="19"/>
  <c r="F378" i="19"/>
  <c r="Y378" i="19"/>
  <c r="AE378" i="19"/>
  <c r="T378" i="19"/>
  <c r="AV378" i="19"/>
  <c r="AX378" i="19"/>
  <c r="AH378" i="19"/>
  <c r="R378" i="19"/>
  <c r="B378" i="19"/>
  <c r="AK378" i="19"/>
  <c r="U378" i="19"/>
  <c r="E378" i="19"/>
  <c r="W378" i="19"/>
  <c r="AR378" i="19"/>
  <c r="L378" i="19"/>
  <c r="S378" i="19"/>
  <c r="AF378" i="19"/>
  <c r="AA378" i="19"/>
  <c r="AP378" i="19"/>
  <c r="J378" i="19"/>
  <c r="AC378" i="19"/>
  <c r="AM378" i="19"/>
  <c r="AB378" i="19"/>
  <c r="AN378" i="19"/>
  <c r="X378" i="19"/>
  <c r="V378" i="19"/>
  <c r="AO378" i="19"/>
  <c r="I378" i="19"/>
  <c r="A379" i="19"/>
  <c r="AI378" i="19"/>
  <c r="AQ378" i="19"/>
  <c r="AU379" i="19" l="1"/>
  <c r="AE379" i="19"/>
  <c r="O379" i="19"/>
  <c r="AX379" i="19"/>
  <c r="AH379" i="19"/>
  <c r="R379" i="19"/>
  <c r="B379" i="19"/>
  <c r="AW379" i="19"/>
  <c r="Q379" i="19"/>
  <c r="AK379" i="19"/>
  <c r="AA379" i="19"/>
  <c r="AT379" i="19"/>
  <c r="N379" i="19"/>
  <c r="T379" i="19"/>
  <c r="I379" i="19"/>
  <c r="E379" i="19"/>
  <c r="AM379" i="19"/>
  <c r="G379" i="19"/>
  <c r="AP379" i="19"/>
  <c r="J379" i="19"/>
  <c r="L379" i="19"/>
  <c r="AV379" i="19"/>
  <c r="AN379" i="19"/>
  <c r="AY379" i="19"/>
  <c r="AI379" i="19"/>
  <c r="S379" i="19"/>
  <c r="C379" i="19"/>
  <c r="AL379" i="19"/>
  <c r="V379" i="19"/>
  <c r="F379" i="19"/>
  <c r="AJ379" i="19"/>
  <c r="D379" i="19"/>
  <c r="Y379" i="19"/>
  <c r="AF379" i="19"/>
  <c r="M379" i="19"/>
  <c r="X379" i="19"/>
  <c r="AB379" i="19"/>
  <c r="P379" i="19"/>
  <c r="H379" i="19"/>
  <c r="AQ379" i="19"/>
  <c r="K379" i="19"/>
  <c r="AD379" i="19"/>
  <c r="A380" i="19"/>
  <c r="AO379" i="19"/>
  <c r="AS379" i="19"/>
  <c r="U379" i="19"/>
  <c r="W379" i="19"/>
  <c r="Z379" i="19"/>
  <c r="AR379" i="19"/>
  <c r="AG379" i="19"/>
  <c r="AC379" i="19"/>
  <c r="AN380" i="19" l="1"/>
  <c r="X380" i="19"/>
  <c r="H380" i="19"/>
  <c r="AQ380" i="19"/>
  <c r="AA380" i="19"/>
  <c r="K380" i="19"/>
  <c r="AO380" i="19"/>
  <c r="I380" i="19"/>
  <c r="V380" i="19"/>
  <c r="AC380" i="19"/>
  <c r="AP380" i="19"/>
  <c r="AK380" i="19"/>
  <c r="AY380" i="19"/>
  <c r="S380" i="19"/>
  <c r="Y380" i="19"/>
  <c r="F380" i="19"/>
  <c r="J380" i="19"/>
  <c r="AR380" i="19"/>
  <c r="L380" i="19"/>
  <c r="AE380" i="19"/>
  <c r="AW380" i="19"/>
  <c r="AD380" i="19"/>
  <c r="B380" i="19"/>
  <c r="R380" i="19"/>
  <c r="A381" i="19"/>
  <c r="AJ380" i="19"/>
  <c r="T380" i="19"/>
  <c r="D380" i="19"/>
  <c r="AM380" i="19"/>
  <c r="W380" i="19"/>
  <c r="G380" i="19"/>
  <c r="AG380" i="19"/>
  <c r="AT380" i="19"/>
  <c r="N380" i="19"/>
  <c r="M380" i="19"/>
  <c r="Z380" i="19"/>
  <c r="U380" i="19"/>
  <c r="AV380" i="19"/>
  <c r="AF380" i="19"/>
  <c r="P380" i="19"/>
  <c r="AI380" i="19"/>
  <c r="C380" i="19"/>
  <c r="AL380" i="19"/>
  <c r="AH380" i="19"/>
  <c r="E380" i="19"/>
  <c r="AB380" i="19"/>
  <c r="AU380" i="19"/>
  <c r="O380" i="19"/>
  <c r="Q380" i="19"/>
  <c r="AS380" i="19"/>
  <c r="AX380" i="19"/>
  <c r="AK381" i="19" l="1"/>
  <c r="U381" i="19"/>
  <c r="E381" i="19"/>
  <c r="AN381" i="19"/>
  <c r="X381" i="19"/>
  <c r="H381" i="19"/>
  <c r="AD381" i="19"/>
  <c r="AY381" i="19"/>
  <c r="S381" i="19"/>
  <c r="Z381" i="19"/>
  <c r="W381" i="19"/>
  <c r="AH381" i="19"/>
  <c r="AS381" i="19"/>
  <c r="M381" i="19"/>
  <c r="AF381" i="19"/>
  <c r="AT381" i="19"/>
  <c r="AI381" i="19"/>
  <c r="O381" i="19"/>
  <c r="B381" i="19"/>
  <c r="Y381" i="19"/>
  <c r="AR381" i="19"/>
  <c r="L381" i="19"/>
  <c r="F381" i="19"/>
  <c r="AP381" i="19"/>
  <c r="AX381" i="19"/>
  <c r="AW381" i="19"/>
  <c r="AG381" i="19"/>
  <c r="Q381" i="19"/>
  <c r="A382" i="19"/>
  <c r="AJ381" i="19"/>
  <c r="T381" i="19"/>
  <c r="D381" i="19"/>
  <c r="V381" i="19"/>
  <c r="AQ381" i="19"/>
  <c r="K381" i="19"/>
  <c r="J381" i="19"/>
  <c r="G381" i="19"/>
  <c r="R381" i="19"/>
  <c r="AC381" i="19"/>
  <c r="AV381" i="19"/>
  <c r="P381" i="19"/>
  <c r="N381" i="19"/>
  <c r="C381" i="19"/>
  <c r="AU381" i="19"/>
  <c r="AO381" i="19"/>
  <c r="I381" i="19"/>
  <c r="AB381" i="19"/>
  <c r="AL381" i="19"/>
  <c r="AA381" i="19"/>
  <c r="AM381" i="19"/>
  <c r="AE381" i="19"/>
  <c r="AT382" i="19" l="1"/>
  <c r="AD382" i="19"/>
  <c r="N382" i="19"/>
  <c r="AW382" i="19"/>
  <c r="AG382" i="19"/>
  <c r="Q382" i="19"/>
  <c r="AY382" i="19"/>
  <c r="S382" i="19"/>
  <c r="AN382" i="19"/>
  <c r="H382" i="19"/>
  <c r="AR382" i="19"/>
  <c r="T382" i="19"/>
  <c r="AE382" i="19"/>
  <c r="J382" i="19"/>
  <c r="AC382" i="19"/>
  <c r="AQ382" i="19"/>
  <c r="AF382" i="19"/>
  <c r="AM382" i="19"/>
  <c r="D382" i="19"/>
  <c r="AL382" i="19"/>
  <c r="F382" i="19"/>
  <c r="Y382" i="19"/>
  <c r="AI382" i="19"/>
  <c r="W382" i="19"/>
  <c r="AB382" i="19"/>
  <c r="AX382" i="19"/>
  <c r="AH382" i="19"/>
  <c r="R382" i="19"/>
  <c r="B382" i="19"/>
  <c r="AK382" i="19"/>
  <c r="U382" i="19"/>
  <c r="E382" i="19"/>
  <c r="AA382" i="19"/>
  <c r="AV382" i="19"/>
  <c r="P382" i="19"/>
  <c r="G382" i="19"/>
  <c r="AJ382" i="19"/>
  <c r="AU382" i="19"/>
  <c r="AP382" i="19"/>
  <c r="Z382" i="19"/>
  <c r="AS382" i="19"/>
  <c r="M382" i="19"/>
  <c r="K382" i="19"/>
  <c r="L382" i="19"/>
  <c r="O382" i="19"/>
  <c r="V382" i="19"/>
  <c r="AO382" i="19"/>
  <c r="I382" i="19"/>
  <c r="C382" i="19"/>
  <c r="X382" i="19"/>
  <c r="A383" i="19"/>
  <c r="AD383" i="19" l="1"/>
  <c r="P383" i="19"/>
  <c r="A384" i="19"/>
  <c r="Y383" i="19"/>
  <c r="W383" i="19"/>
  <c r="G383" i="19"/>
  <c r="Z383" i="19"/>
  <c r="AN383" i="19"/>
  <c r="U383" i="19"/>
  <c r="AW383" i="19"/>
  <c r="AY383" i="19"/>
  <c r="AI383" i="19"/>
  <c r="S383" i="19"/>
  <c r="C383" i="19"/>
  <c r="AL383" i="19"/>
  <c r="V383" i="19"/>
  <c r="F383" i="19"/>
  <c r="AF383" i="19"/>
  <c r="AS383" i="19"/>
  <c r="M383" i="19"/>
  <c r="T383" i="19"/>
  <c r="AG383" i="19"/>
  <c r="AB383" i="19"/>
  <c r="AU383" i="19"/>
  <c r="AE383" i="19"/>
  <c r="O383" i="19"/>
  <c r="AX383" i="19"/>
  <c r="AH383" i="19"/>
  <c r="R383" i="19"/>
  <c r="B383" i="19"/>
  <c r="X383" i="19"/>
  <c r="AK383" i="19"/>
  <c r="E383" i="19"/>
  <c r="D383" i="19"/>
  <c r="Q383" i="19"/>
  <c r="L383" i="19"/>
  <c r="AQ383" i="19"/>
  <c r="AA383" i="19"/>
  <c r="K383" i="19"/>
  <c r="AT383" i="19"/>
  <c r="N383" i="19"/>
  <c r="AV383" i="19"/>
  <c r="AC383" i="19"/>
  <c r="AO383" i="19"/>
  <c r="I383" i="19"/>
  <c r="AM383" i="19"/>
  <c r="AP383" i="19"/>
  <c r="J383" i="19"/>
  <c r="H383" i="19"/>
  <c r="AJ383" i="19"/>
  <c r="AR383" i="19"/>
  <c r="AR384" i="19" l="1"/>
  <c r="AB384" i="19"/>
  <c r="L384" i="19"/>
  <c r="AU384" i="19"/>
  <c r="AE384" i="19"/>
  <c r="O384" i="19"/>
  <c r="AS384" i="19"/>
  <c r="M384" i="19"/>
  <c r="AH384" i="19"/>
  <c r="B384" i="19"/>
  <c r="AL384" i="19"/>
  <c r="F384" i="19"/>
  <c r="V384" i="19"/>
  <c r="AN384" i="19"/>
  <c r="X384" i="19"/>
  <c r="H384" i="19"/>
  <c r="AQ384" i="19"/>
  <c r="AA384" i="19"/>
  <c r="K384" i="19"/>
  <c r="AK384" i="19"/>
  <c r="E384" i="19"/>
  <c r="Z384" i="19"/>
  <c r="AW384" i="19"/>
  <c r="AT384" i="19"/>
  <c r="AO384" i="19"/>
  <c r="A385" i="19"/>
  <c r="AJ384" i="19"/>
  <c r="T384" i="19"/>
  <c r="D384" i="19"/>
  <c r="AM384" i="19"/>
  <c r="W384" i="19"/>
  <c r="G384" i="19"/>
  <c r="AC384" i="19"/>
  <c r="AX384" i="19"/>
  <c r="R384" i="19"/>
  <c r="AG384" i="19"/>
  <c r="AD384" i="19"/>
  <c r="Y384" i="19"/>
  <c r="AV384" i="19"/>
  <c r="AF384" i="19"/>
  <c r="P384" i="19"/>
  <c r="AY384" i="19"/>
  <c r="AI384" i="19"/>
  <c r="S384" i="19"/>
  <c r="C384" i="19"/>
  <c r="U384" i="19"/>
  <c r="AP384" i="19"/>
  <c r="J384" i="19"/>
  <c r="Q384" i="19"/>
  <c r="N384" i="19"/>
  <c r="I384" i="19"/>
  <c r="AS385" i="19" l="1"/>
  <c r="AC385" i="19"/>
  <c r="M385" i="19"/>
  <c r="AV385" i="19"/>
  <c r="AF385" i="19"/>
  <c r="P385" i="19"/>
  <c r="AX385" i="19"/>
  <c r="R385" i="19"/>
  <c r="AM385" i="19"/>
  <c r="G385" i="19"/>
  <c r="AI385" i="19"/>
  <c r="AY385" i="19"/>
  <c r="V385" i="19"/>
  <c r="Y385" i="19"/>
  <c r="AR385" i="19"/>
  <c r="L385" i="19"/>
  <c r="J385" i="19"/>
  <c r="AT385" i="19"/>
  <c r="S385" i="19"/>
  <c r="AK385" i="19"/>
  <c r="E385" i="19"/>
  <c r="X385" i="19"/>
  <c r="AH385" i="19"/>
  <c r="W385" i="19"/>
  <c r="AA385" i="19"/>
  <c r="AW385" i="19"/>
  <c r="AG385" i="19"/>
  <c r="Q385" i="19"/>
  <c r="A386" i="19"/>
  <c r="AJ385" i="19"/>
  <c r="T385" i="19"/>
  <c r="D385" i="19"/>
  <c r="Z385" i="19"/>
  <c r="AU385" i="19"/>
  <c r="O385" i="19"/>
  <c r="N385" i="19"/>
  <c r="K385" i="19"/>
  <c r="AL385" i="19"/>
  <c r="AO385" i="19"/>
  <c r="I385" i="19"/>
  <c r="AB385" i="19"/>
  <c r="AP385" i="19"/>
  <c r="AE385" i="19"/>
  <c r="AQ385" i="19"/>
  <c r="F385" i="19"/>
  <c r="U385" i="19"/>
  <c r="AN385" i="19"/>
  <c r="H385" i="19"/>
  <c r="B385" i="19"/>
  <c r="AD385" i="19"/>
  <c r="C385" i="19"/>
  <c r="AT386" i="19" l="1"/>
  <c r="AD386" i="19"/>
  <c r="N386" i="19"/>
  <c r="AW386" i="19"/>
  <c r="AG386" i="19"/>
  <c r="Q386" i="19"/>
  <c r="AU386" i="19"/>
  <c r="O386" i="19"/>
  <c r="AJ386" i="19"/>
  <c r="D386" i="19"/>
  <c r="AV386" i="19"/>
  <c r="AP386" i="19"/>
  <c r="J386" i="19"/>
  <c r="AC386" i="19"/>
  <c r="AM386" i="19"/>
  <c r="AB386" i="19"/>
  <c r="AN386" i="19"/>
  <c r="AL386" i="19"/>
  <c r="F386" i="19"/>
  <c r="Y386" i="19"/>
  <c r="AE386" i="19"/>
  <c r="T386" i="19"/>
  <c r="X386" i="19"/>
  <c r="AX386" i="19"/>
  <c r="AH386" i="19"/>
  <c r="R386" i="19"/>
  <c r="B386" i="19"/>
  <c r="AK386" i="19"/>
  <c r="U386" i="19"/>
  <c r="E386" i="19"/>
  <c r="W386" i="19"/>
  <c r="AR386" i="19"/>
  <c r="L386" i="19"/>
  <c r="K386" i="19"/>
  <c r="H386" i="19"/>
  <c r="S386" i="19"/>
  <c r="AF386" i="19"/>
  <c r="C386" i="19"/>
  <c r="Z386" i="19"/>
  <c r="AS386" i="19"/>
  <c r="M386" i="19"/>
  <c r="G386" i="19"/>
  <c r="AQ386" i="19"/>
  <c r="AY386" i="19"/>
  <c r="P386" i="19"/>
  <c r="V386" i="19"/>
  <c r="AO386" i="19"/>
  <c r="I386" i="19"/>
  <c r="A387" i="19"/>
  <c r="AA386" i="19"/>
  <c r="AI386" i="19"/>
  <c r="AU387" i="19" l="1"/>
  <c r="AE387" i="19"/>
  <c r="O387" i="19"/>
  <c r="AX387" i="19"/>
  <c r="AH387" i="19"/>
  <c r="R387" i="19"/>
  <c r="B387" i="19"/>
  <c r="AB387" i="19"/>
  <c r="AW387" i="19"/>
  <c r="Q387" i="19"/>
  <c r="H387" i="19"/>
  <c r="U387" i="19"/>
  <c r="AF387" i="19"/>
  <c r="AQ387" i="19"/>
  <c r="K387" i="19"/>
  <c r="AD387" i="19"/>
  <c r="A388" i="19"/>
  <c r="I387" i="19"/>
  <c r="E387" i="19"/>
  <c r="AM387" i="19"/>
  <c r="G387" i="19"/>
  <c r="Z387" i="19"/>
  <c r="AR387" i="19"/>
  <c r="AG387" i="19"/>
  <c r="M387" i="19"/>
  <c r="AY387" i="19"/>
  <c r="AI387" i="19"/>
  <c r="S387" i="19"/>
  <c r="C387" i="19"/>
  <c r="AL387" i="19"/>
  <c r="V387" i="19"/>
  <c r="F387" i="19"/>
  <c r="AJ387" i="19"/>
  <c r="D387" i="19"/>
  <c r="Y387" i="19"/>
  <c r="X387" i="19"/>
  <c r="AK387" i="19"/>
  <c r="AV387" i="19"/>
  <c r="AA387" i="19"/>
  <c r="AT387" i="19"/>
  <c r="N387" i="19"/>
  <c r="T387" i="19"/>
  <c r="AO387" i="19"/>
  <c r="AC387" i="19"/>
  <c r="P387" i="19"/>
  <c r="W387" i="19"/>
  <c r="AP387" i="19"/>
  <c r="J387" i="19"/>
  <c r="L387" i="19"/>
  <c r="AN387" i="19"/>
  <c r="AS387" i="19"/>
  <c r="AR388" i="19" l="1"/>
  <c r="AB388" i="19"/>
  <c r="L388" i="19"/>
  <c r="AU388" i="19"/>
  <c r="AE388" i="19"/>
  <c r="O388" i="19"/>
  <c r="AW388" i="19"/>
  <c r="Q388" i="19"/>
  <c r="AD388" i="19"/>
  <c r="AK388" i="19"/>
  <c r="AX388" i="19"/>
  <c r="AP388" i="19"/>
  <c r="J388" i="19"/>
  <c r="AN388" i="19"/>
  <c r="X388" i="19"/>
  <c r="H388" i="19"/>
  <c r="AQ388" i="19"/>
  <c r="AA388" i="19"/>
  <c r="K388" i="19"/>
  <c r="AO388" i="19"/>
  <c r="I388" i="19"/>
  <c r="V388" i="19"/>
  <c r="U388" i="19"/>
  <c r="AH388" i="19"/>
  <c r="AS388" i="19"/>
  <c r="AM388" i="19"/>
  <c r="G388" i="19"/>
  <c r="AG388" i="19"/>
  <c r="N388" i="19"/>
  <c r="R388" i="19"/>
  <c r="AV388" i="19"/>
  <c r="P388" i="19"/>
  <c r="AI388" i="19"/>
  <c r="C388" i="19"/>
  <c r="AL388" i="19"/>
  <c r="Z388" i="19"/>
  <c r="M388" i="19"/>
  <c r="A389" i="19"/>
  <c r="AJ388" i="19"/>
  <c r="T388" i="19"/>
  <c r="D388" i="19"/>
  <c r="W388" i="19"/>
  <c r="AT388" i="19"/>
  <c r="E388" i="19"/>
  <c r="AC388" i="19"/>
  <c r="AF388" i="19"/>
  <c r="AY388" i="19"/>
  <c r="S388" i="19"/>
  <c r="Y388" i="19"/>
  <c r="F388" i="19"/>
  <c r="B388" i="19"/>
  <c r="AS389" i="19" l="1"/>
  <c r="AC389" i="19"/>
  <c r="M389" i="19"/>
  <c r="AV389" i="19"/>
  <c r="AF389" i="19"/>
  <c r="P389" i="19"/>
  <c r="AT389" i="19"/>
  <c r="N389" i="19"/>
  <c r="AI389" i="19"/>
  <c r="C389" i="19"/>
  <c r="B389" i="19"/>
  <c r="O389" i="19"/>
  <c r="J389" i="19"/>
  <c r="AO389" i="19"/>
  <c r="Y389" i="19"/>
  <c r="I389" i="19"/>
  <c r="AR389" i="19"/>
  <c r="AB389" i="19"/>
  <c r="L389" i="19"/>
  <c r="AL389" i="19"/>
  <c r="F389" i="19"/>
  <c r="AA389" i="19"/>
  <c r="AX389" i="19"/>
  <c r="G389" i="19"/>
  <c r="AM389" i="19"/>
  <c r="W389" i="19"/>
  <c r="AK389" i="19"/>
  <c r="E389" i="19"/>
  <c r="AN389" i="19"/>
  <c r="H389" i="19"/>
  <c r="AY389" i="19"/>
  <c r="AU389" i="19"/>
  <c r="AW389" i="19"/>
  <c r="AG389" i="19"/>
  <c r="Q389" i="19"/>
  <c r="A390" i="19"/>
  <c r="AJ389" i="19"/>
  <c r="T389" i="19"/>
  <c r="D389" i="19"/>
  <c r="V389" i="19"/>
  <c r="AQ389" i="19"/>
  <c r="K389" i="19"/>
  <c r="R389" i="19"/>
  <c r="AE389" i="19"/>
  <c r="Z389" i="19"/>
  <c r="U389" i="19"/>
  <c r="X389" i="19"/>
  <c r="AD389" i="19"/>
  <c r="S389" i="19"/>
  <c r="AH389" i="19"/>
  <c r="AP389" i="19"/>
  <c r="AT390" i="19" l="1"/>
  <c r="AD390" i="19"/>
  <c r="N390" i="19"/>
  <c r="AW390" i="19"/>
  <c r="AG390" i="19"/>
  <c r="Q390" i="19"/>
  <c r="AY390" i="19"/>
  <c r="S390" i="19"/>
  <c r="AN390" i="19"/>
  <c r="H390" i="19"/>
  <c r="A391" i="19"/>
  <c r="L390" i="19"/>
  <c r="G390" i="19"/>
  <c r="AP390" i="19"/>
  <c r="Z390" i="19"/>
  <c r="J390" i="19"/>
  <c r="AS390" i="19"/>
  <c r="AC390" i="19"/>
  <c r="M390" i="19"/>
  <c r="AQ390" i="19"/>
  <c r="K390" i="19"/>
  <c r="AF390" i="19"/>
  <c r="AU390" i="19"/>
  <c r="D390" i="19"/>
  <c r="AJ390" i="19"/>
  <c r="T390" i="19"/>
  <c r="AL390" i="19"/>
  <c r="F390" i="19"/>
  <c r="Y390" i="19"/>
  <c r="AI390" i="19"/>
  <c r="X390" i="19"/>
  <c r="AR390" i="19"/>
  <c r="V390" i="19"/>
  <c r="AO390" i="19"/>
  <c r="I390" i="19"/>
  <c r="C390" i="19"/>
  <c r="AE390" i="19"/>
  <c r="AM390" i="19"/>
  <c r="AX390" i="19"/>
  <c r="AH390" i="19"/>
  <c r="R390" i="19"/>
  <c r="B390" i="19"/>
  <c r="AK390" i="19"/>
  <c r="U390" i="19"/>
  <c r="E390" i="19"/>
  <c r="AA390" i="19"/>
  <c r="AV390" i="19"/>
  <c r="P390" i="19"/>
  <c r="O390" i="19"/>
  <c r="AB390" i="19"/>
  <c r="W390" i="19"/>
  <c r="AM391" i="19" l="1"/>
  <c r="W391" i="19"/>
  <c r="G391" i="19"/>
  <c r="AP391" i="19"/>
  <c r="Z391" i="19"/>
  <c r="J391" i="19"/>
  <c r="AN391" i="19"/>
  <c r="H391" i="19"/>
  <c r="U391" i="19"/>
  <c r="AB391" i="19"/>
  <c r="Y391" i="19"/>
  <c r="AJ391" i="19"/>
  <c r="AE391" i="19"/>
  <c r="AX391" i="19"/>
  <c r="R391" i="19"/>
  <c r="X391" i="19"/>
  <c r="E391" i="19"/>
  <c r="AG391" i="19"/>
  <c r="AQ391" i="19"/>
  <c r="K391" i="19"/>
  <c r="AD391" i="19"/>
  <c r="AV391" i="19"/>
  <c r="AC391" i="19"/>
  <c r="AO391" i="19"/>
  <c r="Q391" i="19"/>
  <c r="AY391" i="19"/>
  <c r="AI391" i="19"/>
  <c r="S391" i="19"/>
  <c r="C391" i="19"/>
  <c r="AL391" i="19"/>
  <c r="V391" i="19"/>
  <c r="F391" i="19"/>
  <c r="AF391" i="19"/>
  <c r="AS391" i="19"/>
  <c r="M391" i="19"/>
  <c r="L391" i="19"/>
  <c r="I391" i="19"/>
  <c r="T391" i="19"/>
  <c r="AU391" i="19"/>
  <c r="O391" i="19"/>
  <c r="AH391" i="19"/>
  <c r="B391" i="19"/>
  <c r="AK391" i="19"/>
  <c r="AW391" i="19"/>
  <c r="D391" i="19"/>
  <c r="AA391" i="19"/>
  <c r="AT391" i="19"/>
  <c r="N391" i="19"/>
  <c r="P391" i="19"/>
  <c r="AR391" i="19"/>
  <c r="A392" i="19"/>
  <c r="A393" i="19" l="1"/>
  <c r="AJ392" i="19"/>
  <c r="T392" i="19"/>
  <c r="D392" i="19"/>
  <c r="AM392" i="19"/>
  <c r="W392" i="19"/>
  <c r="G392" i="19"/>
  <c r="AC392" i="19"/>
  <c r="AX392" i="19"/>
  <c r="R392" i="19"/>
  <c r="Y392" i="19"/>
  <c r="V392" i="19"/>
  <c r="AG392" i="19"/>
  <c r="AV392" i="19"/>
  <c r="AF392" i="19"/>
  <c r="P392" i="19"/>
  <c r="AY392" i="19"/>
  <c r="AI392" i="19"/>
  <c r="S392" i="19"/>
  <c r="C392" i="19"/>
  <c r="U392" i="19"/>
  <c r="AP392" i="19"/>
  <c r="J392" i="19"/>
  <c r="I392" i="19"/>
  <c r="F392" i="19"/>
  <c r="Q392" i="19"/>
  <c r="AR392" i="19"/>
  <c r="AB392" i="19"/>
  <c r="L392" i="19"/>
  <c r="AU392" i="19"/>
  <c r="AE392" i="19"/>
  <c r="O392" i="19"/>
  <c r="AS392" i="19"/>
  <c r="M392" i="19"/>
  <c r="AH392" i="19"/>
  <c r="B392" i="19"/>
  <c r="N392" i="19"/>
  <c r="AD392" i="19"/>
  <c r="AT392" i="19"/>
  <c r="AN392" i="19"/>
  <c r="X392" i="19"/>
  <c r="H392" i="19"/>
  <c r="AQ392" i="19"/>
  <c r="AA392" i="19"/>
  <c r="K392" i="19"/>
  <c r="AK392" i="19"/>
  <c r="E392" i="19"/>
  <c r="Z392" i="19"/>
  <c r="AO392" i="19"/>
  <c r="AL392" i="19"/>
  <c r="AW392" i="19"/>
  <c r="AS393" i="19" l="1"/>
  <c r="AC393" i="19"/>
  <c r="M393" i="19"/>
  <c r="AV393" i="19"/>
  <c r="AF393" i="19"/>
  <c r="P393" i="19"/>
  <c r="AX393" i="19"/>
  <c r="R393" i="19"/>
  <c r="AM393" i="19"/>
  <c r="G393" i="19"/>
  <c r="K393" i="19"/>
  <c r="C393" i="19"/>
  <c r="N393" i="19"/>
  <c r="AO393" i="19"/>
  <c r="I393" i="19"/>
  <c r="AB393" i="19"/>
  <c r="AP393" i="19"/>
  <c r="AE393" i="19"/>
  <c r="AY393" i="19"/>
  <c r="AQ393" i="19"/>
  <c r="U393" i="19"/>
  <c r="AN393" i="19"/>
  <c r="H393" i="19"/>
  <c r="B393" i="19"/>
  <c r="V393" i="19"/>
  <c r="AT393" i="19"/>
  <c r="AW393" i="19"/>
  <c r="AG393" i="19"/>
  <c r="Q393" i="19"/>
  <c r="A394" i="19"/>
  <c r="AJ393" i="19"/>
  <c r="T393" i="19"/>
  <c r="D393" i="19"/>
  <c r="Z393" i="19"/>
  <c r="AU393" i="19"/>
  <c r="O393" i="19"/>
  <c r="F393" i="19"/>
  <c r="S393" i="19"/>
  <c r="AD393" i="19"/>
  <c r="Y393" i="19"/>
  <c r="AR393" i="19"/>
  <c r="L393" i="19"/>
  <c r="J393" i="19"/>
  <c r="AL393" i="19"/>
  <c r="AA393" i="19"/>
  <c r="AK393" i="19"/>
  <c r="E393" i="19"/>
  <c r="X393" i="19"/>
  <c r="AH393" i="19"/>
  <c r="W393" i="19"/>
  <c r="AI393" i="19"/>
  <c r="AL394" i="19" l="1"/>
  <c r="V394" i="19"/>
  <c r="F394" i="19"/>
  <c r="AO394" i="19"/>
  <c r="Y394" i="19"/>
  <c r="I394" i="19"/>
  <c r="AF394" i="19"/>
  <c r="AM394" i="19"/>
  <c r="G394" i="19"/>
  <c r="AB394" i="19"/>
  <c r="AA394" i="19"/>
  <c r="S394" i="19"/>
  <c r="AD394" i="19"/>
  <c r="AW394" i="19"/>
  <c r="AG394" i="19"/>
  <c r="AV394" i="19"/>
  <c r="W394" i="19"/>
  <c r="L394" i="19"/>
  <c r="AQ394" i="19"/>
  <c r="Z394" i="19"/>
  <c r="AS394" i="19"/>
  <c r="AC394" i="19"/>
  <c r="AN394" i="19"/>
  <c r="O394" i="19"/>
  <c r="D394" i="19"/>
  <c r="K394" i="19"/>
  <c r="AX394" i="19"/>
  <c r="AH394" i="19"/>
  <c r="R394" i="19"/>
  <c r="B394" i="19"/>
  <c r="AK394" i="19"/>
  <c r="U394" i="19"/>
  <c r="E394" i="19"/>
  <c r="X394" i="19"/>
  <c r="AE394" i="19"/>
  <c r="A395" i="19"/>
  <c r="T394" i="19"/>
  <c r="C394" i="19"/>
  <c r="AI394" i="19"/>
  <c r="AT394" i="19"/>
  <c r="N394" i="19"/>
  <c r="Q394" i="19"/>
  <c r="P394" i="19"/>
  <c r="AR394" i="19"/>
  <c r="H394" i="19"/>
  <c r="AP394" i="19"/>
  <c r="J394" i="19"/>
  <c r="M394" i="19"/>
  <c r="AU394" i="19"/>
  <c r="AJ394" i="19"/>
  <c r="AY394" i="19"/>
  <c r="AQ395" i="19" l="1"/>
  <c r="AA395" i="19"/>
  <c r="K395" i="19"/>
  <c r="AT395" i="19"/>
  <c r="AD395" i="19"/>
  <c r="N395" i="19"/>
  <c r="AS395" i="19"/>
  <c r="M395" i="19"/>
  <c r="AJ395" i="19"/>
  <c r="D395" i="19"/>
  <c r="Y395" i="19"/>
  <c r="H395" i="19"/>
  <c r="AV395" i="19"/>
  <c r="AM395" i="19"/>
  <c r="W395" i="19"/>
  <c r="G395" i="19"/>
  <c r="AP395" i="19"/>
  <c r="Z395" i="19"/>
  <c r="J395" i="19"/>
  <c r="AK395" i="19"/>
  <c r="E395" i="19"/>
  <c r="AB395" i="19"/>
  <c r="AW395" i="19"/>
  <c r="Q395" i="19"/>
  <c r="P395" i="19"/>
  <c r="R395" i="19"/>
  <c r="AR395" i="19"/>
  <c r="AG395" i="19"/>
  <c r="X395" i="19"/>
  <c r="AY395" i="19"/>
  <c r="AI395" i="19"/>
  <c r="S395" i="19"/>
  <c r="C395" i="19"/>
  <c r="AL395" i="19"/>
  <c r="V395" i="19"/>
  <c r="F395" i="19"/>
  <c r="AC395" i="19"/>
  <c r="A396" i="19"/>
  <c r="T395" i="19"/>
  <c r="AO395" i="19"/>
  <c r="I395" i="19"/>
  <c r="AF395" i="19"/>
  <c r="AU395" i="19"/>
  <c r="AE395" i="19"/>
  <c r="O395" i="19"/>
  <c r="AX395" i="19"/>
  <c r="AH395" i="19"/>
  <c r="B395" i="19"/>
  <c r="U395" i="19"/>
  <c r="L395" i="19"/>
  <c r="AN395" i="19"/>
  <c r="AV396" i="19" l="1"/>
  <c r="AF396" i="19"/>
  <c r="P396" i="19"/>
  <c r="AY396" i="19"/>
  <c r="AI396" i="19"/>
  <c r="S396" i="19"/>
  <c r="C396" i="19"/>
  <c r="Z396" i="19"/>
  <c r="AW396" i="19"/>
  <c r="Q396" i="19"/>
  <c r="AD396" i="19"/>
  <c r="U396" i="19"/>
  <c r="AK396" i="19"/>
  <c r="AR396" i="19"/>
  <c r="AU396" i="19"/>
  <c r="AE396" i="19"/>
  <c r="AX396" i="19"/>
  <c r="AO396" i="19"/>
  <c r="V396" i="19"/>
  <c r="E396" i="19"/>
  <c r="X396" i="19"/>
  <c r="AQ396" i="19"/>
  <c r="K396" i="19"/>
  <c r="J396" i="19"/>
  <c r="AT396" i="19"/>
  <c r="M396" i="19"/>
  <c r="A397" i="19"/>
  <c r="AJ396" i="19"/>
  <c r="T396" i="19"/>
  <c r="D396" i="19"/>
  <c r="AM396" i="19"/>
  <c r="W396" i="19"/>
  <c r="G396" i="19"/>
  <c r="AH396" i="19"/>
  <c r="B396" i="19"/>
  <c r="Y396" i="19"/>
  <c r="AL396" i="19"/>
  <c r="F396" i="19"/>
  <c r="AC396" i="19"/>
  <c r="AB396" i="19"/>
  <c r="L396" i="19"/>
  <c r="O396" i="19"/>
  <c r="R396" i="19"/>
  <c r="I396" i="19"/>
  <c r="AS396" i="19"/>
  <c r="AN396" i="19"/>
  <c r="H396" i="19"/>
  <c r="AA396" i="19"/>
  <c r="AP396" i="19"/>
  <c r="AG396" i="19"/>
  <c r="N396" i="19"/>
  <c r="AO397" i="19" l="1"/>
  <c r="Y397" i="19"/>
  <c r="I397" i="19"/>
  <c r="AR397" i="19"/>
  <c r="AB397" i="19"/>
  <c r="L397" i="19"/>
  <c r="AM397" i="19"/>
  <c r="G397" i="19"/>
  <c r="V397" i="19"/>
  <c r="AQ397" i="19"/>
  <c r="K397" i="19"/>
  <c r="AP397" i="19"/>
  <c r="R397" i="19"/>
  <c r="AK397" i="19"/>
  <c r="U397" i="19"/>
  <c r="E397" i="19"/>
  <c r="AN397" i="19"/>
  <c r="X397" i="19"/>
  <c r="H397" i="19"/>
  <c r="AE397" i="19"/>
  <c r="AT397" i="19"/>
  <c r="N397" i="19"/>
  <c r="AI397" i="19"/>
  <c r="C397" i="19"/>
  <c r="Z397" i="19"/>
  <c r="AW397" i="19"/>
  <c r="AG397" i="19"/>
  <c r="Q397" i="19"/>
  <c r="A398" i="19"/>
  <c r="AJ397" i="19"/>
  <c r="T397" i="19"/>
  <c r="D397" i="19"/>
  <c r="W397" i="19"/>
  <c r="AL397" i="19"/>
  <c r="F397" i="19"/>
  <c r="AA397" i="19"/>
  <c r="AH397" i="19"/>
  <c r="J397" i="19"/>
  <c r="AS397" i="19"/>
  <c r="AC397" i="19"/>
  <c r="M397" i="19"/>
  <c r="AV397" i="19"/>
  <c r="AF397" i="19"/>
  <c r="P397" i="19"/>
  <c r="AU397" i="19"/>
  <c r="O397" i="19"/>
  <c r="AD397" i="19"/>
  <c r="AY397" i="19"/>
  <c r="S397" i="19"/>
  <c r="B397" i="19"/>
  <c r="AX397" i="19"/>
  <c r="AL398" i="19" l="1"/>
  <c r="V398" i="19"/>
  <c r="F398" i="19"/>
  <c r="AO398" i="19"/>
  <c r="Y398" i="19"/>
  <c r="I398" i="19"/>
  <c r="AJ398" i="19"/>
  <c r="D398" i="19"/>
  <c r="AA398" i="19"/>
  <c r="AV398" i="19"/>
  <c r="P398" i="19"/>
  <c r="AM398" i="19"/>
  <c r="AT398" i="19"/>
  <c r="N398" i="19"/>
  <c r="AG398" i="19"/>
  <c r="A399" i="19"/>
  <c r="AQ398" i="19"/>
  <c r="AF398" i="19"/>
  <c r="AE398" i="19"/>
  <c r="Z398" i="19"/>
  <c r="AS398" i="19"/>
  <c r="M398" i="19"/>
  <c r="L398" i="19"/>
  <c r="C398" i="19"/>
  <c r="O398" i="19"/>
  <c r="AX398" i="19"/>
  <c r="AH398" i="19"/>
  <c r="R398" i="19"/>
  <c r="B398" i="19"/>
  <c r="AK398" i="19"/>
  <c r="U398" i="19"/>
  <c r="E398" i="19"/>
  <c r="AB398" i="19"/>
  <c r="AY398" i="19"/>
  <c r="S398" i="19"/>
  <c r="AN398" i="19"/>
  <c r="H398" i="19"/>
  <c r="G398" i="19"/>
  <c r="AD398" i="19"/>
  <c r="AW398" i="19"/>
  <c r="Q398" i="19"/>
  <c r="T398" i="19"/>
  <c r="K398" i="19"/>
  <c r="AU398" i="19"/>
  <c r="AP398" i="19"/>
  <c r="J398" i="19"/>
  <c r="AC398" i="19"/>
  <c r="AR398" i="19"/>
  <c r="AI398" i="19"/>
  <c r="X398" i="19"/>
  <c r="W398" i="19"/>
  <c r="AM399" i="19" l="1"/>
  <c r="W399" i="19"/>
  <c r="G399" i="19"/>
  <c r="AP399" i="19"/>
  <c r="Z399" i="19"/>
  <c r="J399" i="19"/>
  <c r="AO399" i="19"/>
  <c r="I399" i="19"/>
  <c r="X399" i="19"/>
  <c r="AK399" i="19"/>
  <c r="E399" i="19"/>
  <c r="T399" i="19"/>
  <c r="AH399" i="19"/>
  <c r="B399" i="19"/>
  <c r="AN399" i="19"/>
  <c r="D399" i="19"/>
  <c r="AQ399" i="19"/>
  <c r="K399" i="19"/>
  <c r="AD399" i="19"/>
  <c r="AW399" i="19"/>
  <c r="AF399" i="19"/>
  <c r="M399" i="19"/>
  <c r="L399" i="19"/>
  <c r="AY399" i="19"/>
  <c r="AI399" i="19"/>
  <c r="S399" i="19"/>
  <c r="C399" i="19"/>
  <c r="AL399" i="19"/>
  <c r="V399" i="19"/>
  <c r="F399" i="19"/>
  <c r="AG399" i="19"/>
  <c r="AV399" i="19"/>
  <c r="P399" i="19"/>
  <c r="AC399" i="19"/>
  <c r="AB399" i="19"/>
  <c r="AJ399" i="19"/>
  <c r="AU399" i="19"/>
  <c r="AE399" i="19"/>
  <c r="O399" i="19"/>
  <c r="AX399" i="19"/>
  <c r="R399" i="19"/>
  <c r="Y399" i="19"/>
  <c r="H399" i="19"/>
  <c r="U399" i="19"/>
  <c r="AR399" i="19"/>
  <c r="AA399" i="19"/>
  <c r="AT399" i="19"/>
  <c r="N399" i="19"/>
  <c r="Q399" i="19"/>
  <c r="AS399" i="19"/>
  <c r="A400" i="19"/>
  <c r="AV400" i="19" l="1"/>
  <c r="AY400" i="19"/>
  <c r="S400" i="19"/>
  <c r="V400" i="19"/>
  <c r="E400" i="19"/>
  <c r="AO400" i="19"/>
  <c r="AR400" i="19"/>
  <c r="L400" i="19"/>
  <c r="AE400" i="19"/>
  <c r="AT400" i="19"/>
  <c r="AC400" i="19"/>
  <c r="R400" i="19"/>
  <c r="Q400" i="19"/>
  <c r="X400" i="19"/>
  <c r="AQ400" i="19"/>
  <c r="K400" i="19"/>
  <c r="F400" i="19"/>
  <c r="AP400" i="19"/>
  <c r="AG400" i="19"/>
  <c r="A401" i="19"/>
  <c r="AJ400" i="19"/>
  <c r="T400" i="19"/>
  <c r="D400" i="19"/>
  <c r="AM400" i="19"/>
  <c r="W400" i="19"/>
  <c r="G400" i="19"/>
  <c r="AD400" i="19"/>
  <c r="AS400" i="19"/>
  <c r="M400" i="19"/>
  <c r="AH400" i="19"/>
  <c r="B400" i="19"/>
  <c r="AW400" i="19"/>
  <c r="AF400" i="19"/>
  <c r="P400" i="19"/>
  <c r="AI400" i="19"/>
  <c r="C400" i="19"/>
  <c r="AK400" i="19"/>
  <c r="Z400" i="19"/>
  <c r="Y400" i="19"/>
  <c r="AB400" i="19"/>
  <c r="AU400" i="19"/>
  <c r="O400" i="19"/>
  <c r="N400" i="19"/>
  <c r="AX400" i="19"/>
  <c r="I400" i="19"/>
  <c r="AN400" i="19"/>
  <c r="H400" i="19"/>
  <c r="AA400" i="19"/>
  <c r="AL400" i="19"/>
  <c r="U400" i="19"/>
  <c r="J400" i="19"/>
  <c r="AS401" i="19" l="1"/>
  <c r="AC401" i="19"/>
  <c r="M401" i="19"/>
  <c r="AV401" i="19"/>
  <c r="AF401" i="19"/>
  <c r="P401" i="19"/>
  <c r="AY401" i="19"/>
  <c r="S401" i="19"/>
  <c r="AP401" i="19"/>
  <c r="J401" i="19"/>
  <c r="AE401" i="19"/>
  <c r="V401" i="19"/>
  <c r="AL401" i="19"/>
  <c r="AO401" i="19"/>
  <c r="I401" i="19"/>
  <c r="AB401" i="19"/>
  <c r="AQ401" i="19"/>
  <c r="AH401" i="19"/>
  <c r="W401" i="19"/>
  <c r="F401" i="19"/>
  <c r="U401" i="19"/>
  <c r="AN401" i="19"/>
  <c r="H401" i="19"/>
  <c r="C401" i="19"/>
  <c r="AU401" i="19"/>
  <c r="AT401" i="19"/>
  <c r="AW401" i="19"/>
  <c r="AG401" i="19"/>
  <c r="Q401" i="19"/>
  <c r="A402" i="19"/>
  <c r="AJ401" i="19"/>
  <c r="T401" i="19"/>
  <c r="D401" i="19"/>
  <c r="AA401" i="19"/>
  <c r="AX401" i="19"/>
  <c r="R401" i="19"/>
  <c r="AM401" i="19"/>
  <c r="G401" i="19"/>
  <c r="N401" i="19"/>
  <c r="Y401" i="19"/>
  <c r="AR401" i="19"/>
  <c r="L401" i="19"/>
  <c r="K401" i="19"/>
  <c r="B401" i="19"/>
  <c r="AD401" i="19"/>
  <c r="AK401" i="19"/>
  <c r="E401" i="19"/>
  <c r="X401" i="19"/>
  <c r="AI401" i="19"/>
  <c r="Z401" i="19"/>
  <c r="O401" i="19"/>
  <c r="AP402" i="19" l="1"/>
  <c r="Z402" i="19"/>
  <c r="J402" i="19"/>
  <c r="AS402" i="19"/>
  <c r="AC402" i="19"/>
  <c r="M402" i="19"/>
  <c r="AN402" i="19"/>
  <c r="H402" i="19"/>
  <c r="W402" i="19"/>
  <c r="AR402" i="19"/>
  <c r="L402" i="19"/>
  <c r="AA402" i="19"/>
  <c r="K402" i="19"/>
  <c r="AL402" i="19"/>
  <c r="V402" i="19"/>
  <c r="F402" i="19"/>
  <c r="AO402" i="19"/>
  <c r="Y402" i="19"/>
  <c r="I402" i="19"/>
  <c r="AF402" i="19"/>
  <c r="AU402" i="19"/>
  <c r="O402" i="19"/>
  <c r="AJ402" i="19"/>
  <c r="D402" i="19"/>
  <c r="AQ402" i="19"/>
  <c r="AX402" i="19"/>
  <c r="AH402" i="19"/>
  <c r="R402" i="19"/>
  <c r="B402" i="19"/>
  <c r="AK402" i="19"/>
  <c r="U402" i="19"/>
  <c r="E402" i="19"/>
  <c r="X402" i="19"/>
  <c r="AM402" i="19"/>
  <c r="G402" i="19"/>
  <c r="AB402" i="19"/>
  <c r="AI402" i="19"/>
  <c r="AY402" i="19"/>
  <c r="AT402" i="19"/>
  <c r="AD402" i="19"/>
  <c r="N402" i="19"/>
  <c r="AW402" i="19"/>
  <c r="AG402" i="19"/>
  <c r="Q402" i="19"/>
  <c r="AV402" i="19"/>
  <c r="P402" i="19"/>
  <c r="AE402" i="19"/>
  <c r="A403" i="19"/>
  <c r="T402" i="19"/>
  <c r="C402" i="19"/>
  <c r="S402" i="19"/>
  <c r="AU403" i="19" l="1"/>
  <c r="AX403" i="19"/>
  <c r="R403" i="19"/>
  <c r="U403" i="19"/>
  <c r="L403" i="19"/>
  <c r="AV403" i="19"/>
  <c r="AA403" i="19"/>
  <c r="AT403" i="19"/>
  <c r="N403" i="19"/>
  <c r="M403" i="19"/>
  <c r="D403" i="19"/>
  <c r="P403" i="19"/>
  <c r="AF403" i="19"/>
  <c r="AM403" i="19"/>
  <c r="W403" i="19"/>
  <c r="G403" i="19"/>
  <c r="AP403" i="19"/>
  <c r="Z403" i="19"/>
  <c r="J403" i="19"/>
  <c r="AK403" i="19"/>
  <c r="E403" i="19"/>
  <c r="AB403" i="19"/>
  <c r="AW403" i="19"/>
  <c r="Q403" i="19"/>
  <c r="X403" i="19"/>
  <c r="AY403" i="19"/>
  <c r="AI403" i="19"/>
  <c r="S403" i="19"/>
  <c r="C403" i="19"/>
  <c r="AL403" i="19"/>
  <c r="V403" i="19"/>
  <c r="F403" i="19"/>
  <c r="AC403" i="19"/>
  <c r="A404" i="19"/>
  <c r="T403" i="19"/>
  <c r="AO403" i="19"/>
  <c r="I403" i="19"/>
  <c r="AN403" i="19"/>
  <c r="AE403" i="19"/>
  <c r="O403" i="19"/>
  <c r="AH403" i="19"/>
  <c r="B403" i="19"/>
  <c r="AR403" i="19"/>
  <c r="AG403" i="19"/>
  <c r="H403" i="19"/>
  <c r="AQ403" i="19"/>
  <c r="K403" i="19"/>
  <c r="AD403" i="19"/>
  <c r="AS403" i="19"/>
  <c r="AJ403" i="19"/>
  <c r="Y403" i="19"/>
  <c r="AV404" i="19" l="1"/>
  <c r="AY404" i="19"/>
  <c r="S404" i="19"/>
  <c r="Z404" i="19"/>
  <c r="Q404" i="19"/>
  <c r="AC404" i="19"/>
  <c r="AR404" i="19"/>
  <c r="AU404" i="19"/>
  <c r="O404" i="19"/>
  <c r="R404" i="19"/>
  <c r="I404" i="19"/>
  <c r="U404" i="19"/>
  <c r="AN404" i="19"/>
  <c r="H404" i="19"/>
  <c r="AA404" i="19"/>
  <c r="AP404" i="19"/>
  <c r="AG404" i="19"/>
  <c r="N404" i="19"/>
  <c r="A405" i="19"/>
  <c r="AJ404" i="19"/>
  <c r="T404" i="19"/>
  <c r="D404" i="19"/>
  <c r="AM404" i="19"/>
  <c r="W404" i="19"/>
  <c r="G404" i="19"/>
  <c r="AH404" i="19"/>
  <c r="B404" i="19"/>
  <c r="Y404" i="19"/>
  <c r="AL404" i="19"/>
  <c r="F404" i="19"/>
  <c r="AS404" i="19"/>
  <c r="AF404" i="19"/>
  <c r="P404" i="19"/>
  <c r="AI404" i="19"/>
  <c r="C404" i="19"/>
  <c r="AW404" i="19"/>
  <c r="AD404" i="19"/>
  <c r="M404" i="19"/>
  <c r="AB404" i="19"/>
  <c r="L404" i="19"/>
  <c r="AE404" i="19"/>
  <c r="AX404" i="19"/>
  <c r="AO404" i="19"/>
  <c r="V404" i="19"/>
  <c r="E404" i="19"/>
  <c r="X404" i="19"/>
  <c r="AQ404" i="19"/>
  <c r="K404" i="19"/>
  <c r="J404" i="19"/>
  <c r="AT404" i="19"/>
  <c r="AK404" i="19"/>
  <c r="AO405" i="19" l="1"/>
  <c r="Y405" i="19"/>
  <c r="I405" i="19"/>
  <c r="AR405" i="19"/>
  <c r="AB405" i="19"/>
  <c r="L405" i="19"/>
  <c r="AM405" i="19"/>
  <c r="G405" i="19"/>
  <c r="V405" i="19"/>
  <c r="AQ405" i="19"/>
  <c r="K405" i="19"/>
  <c r="R405" i="19"/>
  <c r="AX405" i="19"/>
  <c r="AK405" i="19"/>
  <c r="U405" i="19"/>
  <c r="E405" i="19"/>
  <c r="AN405" i="19"/>
  <c r="X405" i="19"/>
  <c r="H405" i="19"/>
  <c r="AE405" i="19"/>
  <c r="AT405" i="19"/>
  <c r="N405" i="19"/>
  <c r="AI405" i="19"/>
  <c r="C405" i="19"/>
  <c r="AH405" i="19"/>
  <c r="AW405" i="19"/>
  <c r="AG405" i="19"/>
  <c r="Q405" i="19"/>
  <c r="A406" i="19"/>
  <c r="AJ405" i="19"/>
  <c r="T405" i="19"/>
  <c r="D405" i="19"/>
  <c r="W405" i="19"/>
  <c r="AL405" i="19"/>
  <c r="F405" i="19"/>
  <c r="AA405" i="19"/>
  <c r="AP405" i="19"/>
  <c r="B405" i="19"/>
  <c r="AS405" i="19"/>
  <c r="AC405" i="19"/>
  <c r="M405" i="19"/>
  <c r="AV405" i="19"/>
  <c r="AF405" i="19"/>
  <c r="P405" i="19"/>
  <c r="AU405" i="19"/>
  <c r="O405" i="19"/>
  <c r="AD405" i="19"/>
  <c r="AY405" i="19"/>
  <c r="S405" i="19"/>
  <c r="J405" i="19"/>
  <c r="Z405" i="19"/>
  <c r="AT406" i="19" l="1"/>
  <c r="AD406" i="19"/>
  <c r="N406" i="19"/>
  <c r="AW406" i="19"/>
  <c r="AG406" i="19"/>
  <c r="Q406" i="19"/>
  <c r="A407" i="19"/>
  <c r="T406" i="19"/>
  <c r="AQ406" i="19"/>
  <c r="K406" i="19"/>
  <c r="AF406" i="19"/>
  <c r="W406" i="19"/>
  <c r="AM406" i="19"/>
  <c r="AP406" i="19"/>
  <c r="Z406" i="19"/>
  <c r="J406" i="19"/>
  <c r="AS406" i="19"/>
  <c r="AC406" i="19"/>
  <c r="M406" i="19"/>
  <c r="AR406" i="19"/>
  <c r="L406" i="19"/>
  <c r="AI406" i="19"/>
  <c r="C406" i="19"/>
  <c r="X406" i="19"/>
  <c r="AU406" i="19"/>
  <c r="G406" i="19"/>
  <c r="AL406" i="19"/>
  <c r="V406" i="19"/>
  <c r="F406" i="19"/>
  <c r="AO406" i="19"/>
  <c r="Y406" i="19"/>
  <c r="I406" i="19"/>
  <c r="AJ406" i="19"/>
  <c r="D406" i="19"/>
  <c r="AA406" i="19"/>
  <c r="AV406" i="19"/>
  <c r="P406" i="19"/>
  <c r="O406" i="19"/>
  <c r="AX406" i="19"/>
  <c r="AH406" i="19"/>
  <c r="R406" i="19"/>
  <c r="B406" i="19"/>
  <c r="AK406" i="19"/>
  <c r="U406" i="19"/>
  <c r="E406" i="19"/>
  <c r="AB406" i="19"/>
  <c r="AY406" i="19"/>
  <c r="S406" i="19"/>
  <c r="AN406" i="19"/>
  <c r="H406" i="19"/>
  <c r="AE406" i="19"/>
  <c r="AM407" i="19" l="1"/>
  <c r="W407" i="19"/>
  <c r="G407" i="19"/>
  <c r="AP407" i="19"/>
  <c r="Z407" i="19"/>
  <c r="J407" i="19"/>
  <c r="AO407" i="19"/>
  <c r="I407" i="19"/>
  <c r="X407" i="19"/>
  <c r="AK407" i="19"/>
  <c r="E407" i="19"/>
  <c r="AB407" i="19"/>
  <c r="AE407" i="19"/>
  <c r="AX407" i="19"/>
  <c r="AH407" i="19"/>
  <c r="B407" i="19"/>
  <c r="AN407" i="19"/>
  <c r="U407" i="19"/>
  <c r="T407" i="19"/>
  <c r="AA407" i="19"/>
  <c r="AT407" i="19"/>
  <c r="N407" i="19"/>
  <c r="AF407" i="19"/>
  <c r="M407" i="19"/>
  <c r="AR407" i="19"/>
  <c r="AY407" i="19"/>
  <c r="AI407" i="19"/>
  <c r="S407" i="19"/>
  <c r="C407" i="19"/>
  <c r="AL407" i="19"/>
  <c r="V407" i="19"/>
  <c r="F407" i="19"/>
  <c r="AG407" i="19"/>
  <c r="AV407" i="19"/>
  <c r="P407" i="19"/>
  <c r="AC407" i="19"/>
  <c r="AJ407" i="19"/>
  <c r="A408" i="19"/>
  <c r="AU407" i="19"/>
  <c r="O407" i="19"/>
  <c r="R407" i="19"/>
  <c r="Y407" i="19"/>
  <c r="H407" i="19"/>
  <c r="D407" i="19"/>
  <c r="AQ407" i="19"/>
  <c r="K407" i="19"/>
  <c r="AD407" i="19"/>
  <c r="AW407" i="19"/>
  <c r="Q407" i="19"/>
  <c r="AS407" i="19"/>
  <c r="L407" i="19"/>
  <c r="AV408" i="19" l="1"/>
  <c r="AF408" i="19"/>
  <c r="AY408" i="19"/>
  <c r="AI408" i="19"/>
  <c r="C408" i="19"/>
  <c r="AK408" i="19"/>
  <c r="Z408" i="19"/>
  <c r="Y408" i="19"/>
  <c r="AB408" i="19"/>
  <c r="AU408" i="19"/>
  <c r="O408" i="19"/>
  <c r="N408" i="19"/>
  <c r="AX408" i="19"/>
  <c r="Q408" i="19"/>
  <c r="AN408" i="19"/>
  <c r="X408" i="19"/>
  <c r="H408" i="19"/>
  <c r="AQ408" i="19"/>
  <c r="AA408" i="19"/>
  <c r="K408" i="19"/>
  <c r="AL408" i="19"/>
  <c r="F408" i="19"/>
  <c r="U408" i="19"/>
  <c r="AP408" i="19"/>
  <c r="J408" i="19"/>
  <c r="AO408" i="19"/>
  <c r="A409" i="19"/>
  <c r="AJ408" i="19"/>
  <c r="T408" i="19"/>
  <c r="D408" i="19"/>
  <c r="AM408" i="19"/>
  <c r="W408" i="19"/>
  <c r="G408" i="19"/>
  <c r="AD408" i="19"/>
  <c r="AS408" i="19"/>
  <c r="M408" i="19"/>
  <c r="AH408" i="19"/>
  <c r="B408" i="19"/>
  <c r="I408" i="19"/>
  <c r="P408" i="19"/>
  <c r="S408" i="19"/>
  <c r="V408" i="19"/>
  <c r="E408" i="19"/>
  <c r="AW408" i="19"/>
  <c r="AR408" i="19"/>
  <c r="L408" i="19"/>
  <c r="AE408" i="19"/>
  <c r="AT408" i="19"/>
  <c r="AC408" i="19"/>
  <c r="R408" i="19"/>
  <c r="AG408" i="19"/>
  <c r="AS409" i="19" l="1"/>
  <c r="AC409" i="19"/>
  <c r="M409" i="19"/>
  <c r="AV409" i="19"/>
  <c r="AF409" i="19"/>
  <c r="P409" i="19"/>
  <c r="AY409" i="19"/>
  <c r="S409" i="19"/>
  <c r="AP409" i="19"/>
  <c r="J409" i="19"/>
  <c r="AE409" i="19"/>
  <c r="AD409" i="19"/>
  <c r="N409" i="19"/>
  <c r="AO409" i="19"/>
  <c r="I409" i="19"/>
  <c r="AB409" i="19"/>
  <c r="AQ409" i="19"/>
  <c r="AH409" i="19"/>
  <c r="W409" i="19"/>
  <c r="AL409" i="19"/>
  <c r="U409" i="19"/>
  <c r="AN409" i="19"/>
  <c r="H409" i="19"/>
  <c r="C409" i="19"/>
  <c r="AU409" i="19"/>
  <c r="V409" i="19"/>
  <c r="AW409" i="19"/>
  <c r="AG409" i="19"/>
  <c r="Q409" i="19"/>
  <c r="A410" i="19"/>
  <c r="AJ409" i="19"/>
  <c r="T409" i="19"/>
  <c r="D409" i="19"/>
  <c r="AA409" i="19"/>
  <c r="AX409" i="19"/>
  <c r="R409" i="19"/>
  <c r="AM409" i="19"/>
  <c r="G409" i="19"/>
  <c r="AT409" i="19"/>
  <c r="Y409" i="19"/>
  <c r="AR409" i="19"/>
  <c r="L409" i="19"/>
  <c r="K409" i="19"/>
  <c r="B409" i="19"/>
  <c r="F409" i="19"/>
  <c r="AK409" i="19"/>
  <c r="E409" i="19"/>
  <c r="X409" i="19"/>
  <c r="AI409" i="19"/>
  <c r="Z409" i="19"/>
  <c r="O409" i="19"/>
  <c r="AT410" i="19" l="1"/>
  <c r="AD410" i="19"/>
  <c r="N410" i="19"/>
  <c r="AW410" i="19"/>
  <c r="AG410" i="19"/>
  <c r="Q410" i="19"/>
  <c r="AV410" i="19"/>
  <c r="P410" i="19"/>
  <c r="AE410" i="19"/>
  <c r="A411" i="19"/>
  <c r="T410" i="19"/>
  <c r="K410" i="19"/>
  <c r="AY410" i="19"/>
  <c r="Z410" i="19"/>
  <c r="J410" i="19"/>
  <c r="AC410" i="19"/>
  <c r="AN410" i="19"/>
  <c r="W410" i="19"/>
  <c r="L410" i="19"/>
  <c r="AA410" i="19"/>
  <c r="V410" i="19"/>
  <c r="AO410" i="19"/>
  <c r="I410" i="19"/>
  <c r="AU410" i="19"/>
  <c r="AJ410" i="19"/>
  <c r="AI410" i="19"/>
  <c r="AX410" i="19"/>
  <c r="AH410" i="19"/>
  <c r="R410" i="19"/>
  <c r="B410" i="19"/>
  <c r="AK410" i="19"/>
  <c r="U410" i="19"/>
  <c r="E410" i="19"/>
  <c r="X410" i="19"/>
  <c r="AM410" i="19"/>
  <c r="G410" i="19"/>
  <c r="AB410" i="19"/>
  <c r="AQ410" i="19"/>
  <c r="C410" i="19"/>
  <c r="AP410" i="19"/>
  <c r="AS410" i="19"/>
  <c r="M410" i="19"/>
  <c r="H410" i="19"/>
  <c r="AR410" i="19"/>
  <c r="S410" i="19"/>
  <c r="AL410" i="19"/>
  <c r="F410" i="19"/>
  <c r="Y410" i="19"/>
  <c r="AF410" i="19"/>
  <c r="O410" i="19"/>
  <c r="D410" i="19"/>
  <c r="AU411" i="19" l="1"/>
  <c r="AE411" i="19"/>
  <c r="O411" i="19"/>
  <c r="AX411" i="19"/>
  <c r="AH411" i="19"/>
  <c r="R411" i="19"/>
  <c r="B411" i="19"/>
  <c r="U411" i="19"/>
  <c r="AR411" i="19"/>
  <c r="L411" i="19"/>
  <c r="AG411" i="19"/>
  <c r="H411" i="19"/>
  <c r="G411" i="19"/>
  <c r="E411" i="19"/>
  <c r="P411" i="19"/>
  <c r="AQ411" i="19"/>
  <c r="AA411" i="19"/>
  <c r="K411" i="19"/>
  <c r="AT411" i="19"/>
  <c r="AD411" i="19"/>
  <c r="N411" i="19"/>
  <c r="AS411" i="19"/>
  <c r="M411" i="19"/>
  <c r="AJ411" i="19"/>
  <c r="D411" i="19"/>
  <c r="Y411" i="19"/>
  <c r="AV411" i="19"/>
  <c r="AF411" i="19"/>
  <c r="AP411" i="19"/>
  <c r="AK411" i="19"/>
  <c r="AW411" i="19"/>
  <c r="AM411" i="19"/>
  <c r="W411" i="19"/>
  <c r="Z411" i="19"/>
  <c r="AB411" i="19"/>
  <c r="AY411" i="19"/>
  <c r="AI411" i="19"/>
  <c r="S411" i="19"/>
  <c r="C411" i="19"/>
  <c r="AL411" i="19"/>
  <c r="V411" i="19"/>
  <c r="F411" i="19"/>
  <c r="AC411" i="19"/>
  <c r="A412" i="19"/>
  <c r="T411" i="19"/>
  <c r="AO411" i="19"/>
  <c r="I411" i="19"/>
  <c r="AN411" i="19"/>
  <c r="X411" i="19"/>
  <c r="J411" i="19"/>
  <c r="Q411" i="19"/>
  <c r="AV412" i="19" l="1"/>
  <c r="AF412" i="19"/>
  <c r="P412" i="19"/>
  <c r="AY412" i="19"/>
  <c r="AI412" i="19"/>
  <c r="S412" i="19"/>
  <c r="C412" i="19"/>
  <c r="Z412" i="19"/>
  <c r="AW412" i="19"/>
  <c r="Q412" i="19"/>
  <c r="AD412" i="19"/>
  <c r="AK412" i="19"/>
  <c r="AS412" i="19"/>
  <c r="AR412" i="19"/>
  <c r="AB412" i="19"/>
  <c r="L412" i="19"/>
  <c r="AU412" i="19"/>
  <c r="AE412" i="19"/>
  <c r="O412" i="19"/>
  <c r="AX412" i="19"/>
  <c r="R412" i="19"/>
  <c r="AO412" i="19"/>
  <c r="I412" i="19"/>
  <c r="V412" i="19"/>
  <c r="E412" i="19"/>
  <c r="U412" i="19"/>
  <c r="AN412" i="19"/>
  <c r="X412" i="19"/>
  <c r="H412" i="19"/>
  <c r="AQ412" i="19"/>
  <c r="AA412" i="19"/>
  <c r="K412" i="19"/>
  <c r="AP412" i="19"/>
  <c r="J412" i="19"/>
  <c r="AG412" i="19"/>
  <c r="AT412" i="19"/>
  <c r="N412" i="19"/>
  <c r="M412" i="19"/>
  <c r="A413" i="19"/>
  <c r="AJ412" i="19"/>
  <c r="T412" i="19"/>
  <c r="D412" i="19"/>
  <c r="AM412" i="19"/>
  <c r="W412" i="19"/>
  <c r="G412" i="19"/>
  <c r="AH412" i="19"/>
  <c r="B412" i="19"/>
  <c r="Y412" i="19"/>
  <c r="AL412" i="19"/>
  <c r="F412" i="19"/>
  <c r="AC412" i="19"/>
  <c r="AK413" i="19" l="1"/>
  <c r="U413" i="19"/>
  <c r="E413" i="19"/>
  <c r="AN413" i="19"/>
  <c r="X413" i="19"/>
  <c r="H413" i="19"/>
  <c r="AE413" i="19"/>
  <c r="AT413" i="19"/>
  <c r="N413" i="19"/>
  <c r="AI413" i="19"/>
  <c r="C413" i="19"/>
  <c r="AP413" i="19"/>
  <c r="AC413" i="19"/>
  <c r="AF413" i="19"/>
  <c r="AU413" i="19"/>
  <c r="AD413" i="19"/>
  <c r="S413" i="19"/>
  <c r="AH413" i="19"/>
  <c r="Y413" i="19"/>
  <c r="AR413" i="19"/>
  <c r="L413" i="19"/>
  <c r="G413" i="19"/>
  <c r="AQ413" i="19"/>
  <c r="Z413" i="19"/>
  <c r="AW413" i="19"/>
  <c r="AG413" i="19"/>
  <c r="Q413" i="19"/>
  <c r="A414" i="19"/>
  <c r="AJ413" i="19"/>
  <c r="T413" i="19"/>
  <c r="D413" i="19"/>
  <c r="W413" i="19"/>
  <c r="AL413" i="19"/>
  <c r="F413" i="19"/>
  <c r="AA413" i="19"/>
  <c r="AX413" i="19"/>
  <c r="J413" i="19"/>
  <c r="AS413" i="19"/>
  <c r="M413" i="19"/>
  <c r="AV413" i="19"/>
  <c r="P413" i="19"/>
  <c r="O413" i="19"/>
  <c r="AY413" i="19"/>
  <c r="R413" i="19"/>
  <c r="AO413" i="19"/>
  <c r="I413" i="19"/>
  <c r="AB413" i="19"/>
  <c r="AM413" i="19"/>
  <c r="V413" i="19"/>
  <c r="K413" i="19"/>
  <c r="B413" i="19"/>
  <c r="Q414" i="19" l="1"/>
  <c r="K414" i="19"/>
  <c r="AE414" i="19"/>
  <c r="AP414" i="19"/>
  <c r="J414" i="19"/>
  <c r="AC414" i="19"/>
  <c r="AR414" i="19"/>
  <c r="AI414" i="19"/>
  <c r="X414" i="19"/>
  <c r="AM414" i="19"/>
  <c r="AL414" i="19"/>
  <c r="V414" i="19"/>
  <c r="F414" i="19"/>
  <c r="AO414" i="19"/>
  <c r="Y414" i="19"/>
  <c r="I414" i="19"/>
  <c r="AJ414" i="19"/>
  <c r="D414" i="19"/>
  <c r="AA414" i="19"/>
  <c r="AV414" i="19"/>
  <c r="P414" i="19"/>
  <c r="G414" i="19"/>
  <c r="AX414" i="19"/>
  <c r="AH414" i="19"/>
  <c r="R414" i="19"/>
  <c r="B414" i="19"/>
  <c r="AK414" i="19"/>
  <c r="U414" i="19"/>
  <c r="E414" i="19"/>
  <c r="AB414" i="19"/>
  <c r="AY414" i="19"/>
  <c r="S414" i="19"/>
  <c r="AN414" i="19"/>
  <c r="H414" i="19"/>
  <c r="AU414" i="19"/>
  <c r="AT414" i="19"/>
  <c r="AD414" i="19"/>
  <c r="N414" i="19"/>
  <c r="AW414" i="19"/>
  <c r="AG414" i="19"/>
  <c r="A415" i="19"/>
  <c r="T414" i="19"/>
  <c r="AQ414" i="19"/>
  <c r="AF414" i="19"/>
  <c r="O414" i="19"/>
  <c r="Z414" i="19"/>
  <c r="AS414" i="19"/>
  <c r="M414" i="19"/>
  <c r="L414" i="19"/>
  <c r="C414" i="19"/>
  <c r="W414" i="19"/>
  <c r="AU415" i="19" l="1"/>
  <c r="AX415" i="19"/>
  <c r="R415" i="19"/>
  <c r="Y415" i="19"/>
  <c r="H415" i="19"/>
  <c r="L415" i="19"/>
  <c r="AQ415" i="19"/>
  <c r="AT415" i="19"/>
  <c r="N415" i="19"/>
  <c r="Q415" i="19"/>
  <c r="AS415" i="19"/>
  <c r="A416" i="19"/>
  <c r="AM415" i="19"/>
  <c r="G415" i="19"/>
  <c r="J415" i="19"/>
  <c r="I415" i="19"/>
  <c r="AK415" i="19"/>
  <c r="AJ415" i="19"/>
  <c r="AY415" i="19"/>
  <c r="AI415" i="19"/>
  <c r="S415" i="19"/>
  <c r="C415" i="19"/>
  <c r="AL415" i="19"/>
  <c r="V415" i="19"/>
  <c r="F415" i="19"/>
  <c r="AG415" i="19"/>
  <c r="AV415" i="19"/>
  <c r="P415" i="19"/>
  <c r="AC415" i="19"/>
  <c r="AR415" i="19"/>
  <c r="D415" i="19"/>
  <c r="AE415" i="19"/>
  <c r="O415" i="19"/>
  <c r="AH415" i="19"/>
  <c r="B415" i="19"/>
  <c r="AN415" i="19"/>
  <c r="U415" i="19"/>
  <c r="T415" i="19"/>
  <c r="AA415" i="19"/>
  <c r="K415" i="19"/>
  <c r="AD415" i="19"/>
  <c r="AW415" i="19"/>
  <c r="AF415" i="19"/>
  <c r="M415" i="19"/>
  <c r="AB415" i="19"/>
  <c r="W415" i="19"/>
  <c r="AP415" i="19"/>
  <c r="Z415" i="19"/>
  <c r="AO415" i="19"/>
  <c r="X415" i="19"/>
  <c r="E415" i="19"/>
  <c r="AV416" i="19" l="1"/>
  <c r="AF416" i="19"/>
  <c r="P416" i="19"/>
  <c r="AY416" i="19"/>
  <c r="AI416" i="19"/>
  <c r="S416" i="19"/>
  <c r="C416" i="19"/>
  <c r="V416" i="19"/>
  <c r="AK416" i="19"/>
  <c r="E416" i="19"/>
  <c r="Z416" i="19"/>
  <c r="Y416" i="19"/>
  <c r="I416" i="19"/>
  <c r="AR416" i="19"/>
  <c r="AB416" i="19"/>
  <c r="L416" i="19"/>
  <c r="AU416" i="19"/>
  <c r="AE416" i="19"/>
  <c r="O416" i="19"/>
  <c r="AT416" i="19"/>
  <c r="N416" i="19"/>
  <c r="AC416" i="19"/>
  <c r="R416" i="19"/>
  <c r="AG416" i="19"/>
  <c r="X416" i="19"/>
  <c r="AQ416" i="19"/>
  <c r="K416" i="19"/>
  <c r="F416" i="19"/>
  <c r="AP416" i="19"/>
  <c r="Q416" i="19"/>
  <c r="A417" i="19"/>
  <c r="AJ416" i="19"/>
  <c r="T416" i="19"/>
  <c r="D416" i="19"/>
  <c r="AM416" i="19"/>
  <c r="W416" i="19"/>
  <c r="G416" i="19"/>
  <c r="AD416" i="19"/>
  <c r="AS416" i="19"/>
  <c r="M416" i="19"/>
  <c r="AH416" i="19"/>
  <c r="B416" i="19"/>
  <c r="AO416" i="19"/>
  <c r="AX416" i="19"/>
  <c r="AW416" i="19"/>
  <c r="AN416" i="19"/>
  <c r="H416" i="19"/>
  <c r="AA416" i="19"/>
  <c r="AL416" i="19"/>
  <c r="U416" i="19"/>
  <c r="J416" i="19"/>
  <c r="AK417" i="19" l="1"/>
  <c r="U417" i="19"/>
  <c r="E417" i="19"/>
  <c r="AN417" i="19"/>
  <c r="X417" i="19"/>
  <c r="H417" i="19"/>
  <c r="AI417" i="19"/>
  <c r="C417" i="19"/>
  <c r="Z417" i="19"/>
  <c r="AU417" i="19"/>
  <c r="O417" i="19"/>
  <c r="AT417" i="19"/>
  <c r="AJ417" i="19"/>
  <c r="D417" i="19"/>
  <c r="AA417" i="19"/>
  <c r="R417" i="19"/>
  <c r="G417" i="19"/>
  <c r="AD417" i="19"/>
  <c r="AC417" i="19"/>
  <c r="M417" i="19"/>
  <c r="AF417" i="19"/>
  <c r="AY417" i="19"/>
  <c r="AP417" i="19"/>
  <c r="AE417" i="19"/>
  <c r="N417" i="19"/>
  <c r="Y417" i="19"/>
  <c r="AR417" i="19"/>
  <c r="L417" i="19"/>
  <c r="AH417" i="19"/>
  <c r="W417" i="19"/>
  <c r="V417" i="19"/>
  <c r="AW417" i="19"/>
  <c r="AG417" i="19"/>
  <c r="Q417" i="19"/>
  <c r="A418" i="19"/>
  <c r="T417" i="19"/>
  <c r="AX417" i="19"/>
  <c r="AM417" i="19"/>
  <c r="AS417" i="19"/>
  <c r="AV417" i="19"/>
  <c r="P417" i="19"/>
  <c r="S417" i="19"/>
  <c r="J417" i="19"/>
  <c r="AL417" i="19"/>
  <c r="AO417" i="19"/>
  <c r="I417" i="19"/>
  <c r="AB417" i="19"/>
  <c r="AQ417" i="19"/>
  <c r="K417" i="19"/>
  <c r="B417" i="19"/>
  <c r="F417" i="19"/>
  <c r="AL418" i="19" l="1"/>
  <c r="V418" i="19"/>
  <c r="F418" i="19"/>
  <c r="AO418" i="19"/>
  <c r="Y418" i="19"/>
  <c r="I418" i="19"/>
  <c r="AF418" i="19"/>
  <c r="AU418" i="19"/>
  <c r="O418" i="19"/>
  <c r="AJ418" i="19"/>
  <c r="D418" i="19"/>
  <c r="K418" i="19"/>
  <c r="AX418" i="19"/>
  <c r="R418" i="19"/>
  <c r="B418" i="19"/>
  <c r="AK418" i="19"/>
  <c r="E418" i="19"/>
  <c r="X418" i="19"/>
  <c r="G418" i="19"/>
  <c r="AY418" i="19"/>
  <c r="AT418" i="19"/>
  <c r="N418" i="19"/>
  <c r="AW418" i="19"/>
  <c r="Q418" i="19"/>
  <c r="P418" i="19"/>
  <c r="A419" i="19"/>
  <c r="C418" i="19"/>
  <c r="Z418" i="19"/>
  <c r="AS418" i="19"/>
  <c r="M418" i="19"/>
  <c r="H418" i="19"/>
  <c r="AR418" i="19"/>
  <c r="AQ418" i="19"/>
  <c r="AH418" i="19"/>
  <c r="U418" i="19"/>
  <c r="AM418" i="19"/>
  <c r="AB418" i="19"/>
  <c r="AI418" i="19"/>
  <c r="AD418" i="19"/>
  <c r="AG418" i="19"/>
  <c r="AV418" i="19"/>
  <c r="AE418" i="19"/>
  <c r="T418" i="19"/>
  <c r="S418" i="19"/>
  <c r="AP418" i="19"/>
  <c r="J418" i="19"/>
  <c r="AC418" i="19"/>
  <c r="AN418" i="19"/>
  <c r="W418" i="19"/>
  <c r="L418" i="19"/>
  <c r="AA418" i="19"/>
  <c r="AU419" i="19" l="1"/>
  <c r="AX419" i="19"/>
  <c r="R419" i="19"/>
  <c r="U419" i="19"/>
  <c r="L419" i="19"/>
  <c r="AF419" i="19"/>
  <c r="AQ419" i="19"/>
  <c r="K419" i="19"/>
  <c r="AD419" i="19"/>
  <c r="AS419" i="19"/>
  <c r="AJ419" i="19"/>
  <c r="Y419" i="19"/>
  <c r="P419" i="19"/>
  <c r="W419" i="19"/>
  <c r="AP419" i="19"/>
  <c r="Z419" i="19"/>
  <c r="AK419" i="19"/>
  <c r="AB419" i="19"/>
  <c r="Q419" i="19"/>
  <c r="AY419" i="19"/>
  <c r="AI419" i="19"/>
  <c r="S419" i="19"/>
  <c r="C419" i="19"/>
  <c r="AL419" i="19"/>
  <c r="V419" i="19"/>
  <c r="F419" i="19"/>
  <c r="AC419" i="19"/>
  <c r="A420" i="19"/>
  <c r="T419" i="19"/>
  <c r="AO419" i="19"/>
  <c r="I419" i="19"/>
  <c r="H419" i="19"/>
  <c r="AE419" i="19"/>
  <c r="O419" i="19"/>
  <c r="AH419" i="19"/>
  <c r="B419" i="19"/>
  <c r="AR419" i="19"/>
  <c r="AG419" i="19"/>
  <c r="AV419" i="19"/>
  <c r="AA419" i="19"/>
  <c r="AT419" i="19"/>
  <c r="N419" i="19"/>
  <c r="M419" i="19"/>
  <c r="D419" i="19"/>
  <c r="AN419" i="19"/>
  <c r="AM419" i="19"/>
  <c r="G419" i="19"/>
  <c r="J419" i="19"/>
  <c r="E419" i="19"/>
  <c r="AW419" i="19"/>
  <c r="X419" i="19"/>
  <c r="AR420" i="19" l="1"/>
  <c r="AB420" i="19"/>
  <c r="L420" i="19"/>
  <c r="AU420" i="19"/>
  <c r="AE420" i="19"/>
  <c r="O420" i="19"/>
  <c r="AX420" i="19"/>
  <c r="R420" i="19"/>
  <c r="AO420" i="19"/>
  <c r="I420" i="19"/>
  <c r="V420" i="19"/>
  <c r="M420" i="19"/>
  <c r="U420" i="19"/>
  <c r="AJ420" i="19"/>
  <c r="AM420" i="19"/>
  <c r="G420" i="19"/>
  <c r="B420" i="19"/>
  <c r="AL420" i="19"/>
  <c r="E420" i="19"/>
  <c r="AF420" i="19"/>
  <c r="P420" i="19"/>
  <c r="AI420" i="19"/>
  <c r="C420" i="19"/>
  <c r="AW420" i="19"/>
  <c r="AD420" i="19"/>
  <c r="AC420" i="19"/>
  <c r="AN420" i="19"/>
  <c r="X420" i="19"/>
  <c r="H420" i="19"/>
  <c r="AQ420" i="19"/>
  <c r="AA420" i="19"/>
  <c r="K420" i="19"/>
  <c r="AP420" i="19"/>
  <c r="J420" i="19"/>
  <c r="AG420" i="19"/>
  <c r="AT420" i="19"/>
  <c r="N420" i="19"/>
  <c r="AK420" i="19"/>
  <c r="A421" i="19"/>
  <c r="T420" i="19"/>
  <c r="D420" i="19"/>
  <c r="W420" i="19"/>
  <c r="AH420" i="19"/>
  <c r="Y420" i="19"/>
  <c r="F420" i="19"/>
  <c r="AV420" i="19"/>
  <c r="AY420" i="19"/>
  <c r="S420" i="19"/>
  <c r="Z420" i="19"/>
  <c r="Q420" i="19"/>
  <c r="AS420" i="19"/>
  <c r="AK421" i="19" l="1"/>
  <c r="U421" i="19"/>
  <c r="E421" i="19"/>
  <c r="AN421" i="19"/>
  <c r="X421" i="19"/>
  <c r="H421" i="19"/>
  <c r="AE421" i="19"/>
  <c r="AT421" i="19"/>
  <c r="N421" i="19"/>
  <c r="AI421" i="19"/>
  <c r="C421" i="19"/>
  <c r="R421" i="19"/>
  <c r="AC421" i="19"/>
  <c r="AV421" i="19"/>
  <c r="AF421" i="19"/>
  <c r="AU421" i="19"/>
  <c r="AD421" i="19"/>
  <c r="S421" i="19"/>
  <c r="AP421" i="19"/>
  <c r="Y421" i="19"/>
  <c r="AR421" i="19"/>
  <c r="AM421" i="19"/>
  <c r="V421" i="19"/>
  <c r="K421" i="19"/>
  <c r="J421" i="19"/>
  <c r="AW421" i="19"/>
  <c r="AG421" i="19"/>
  <c r="Q421" i="19"/>
  <c r="A422" i="19"/>
  <c r="AJ421" i="19"/>
  <c r="T421" i="19"/>
  <c r="D421" i="19"/>
  <c r="W421" i="19"/>
  <c r="AL421" i="19"/>
  <c r="F421" i="19"/>
  <c r="AA421" i="19"/>
  <c r="Z421" i="19"/>
  <c r="AH421" i="19"/>
  <c r="AS421" i="19"/>
  <c r="M421" i="19"/>
  <c r="P421" i="19"/>
  <c r="O421" i="19"/>
  <c r="AY421" i="19"/>
  <c r="B421" i="19"/>
  <c r="AO421" i="19"/>
  <c r="I421" i="19"/>
  <c r="AB421" i="19"/>
  <c r="L421" i="19"/>
  <c r="G421" i="19"/>
  <c r="AQ421" i="19"/>
  <c r="AX421" i="19"/>
  <c r="AT422" i="19" l="1"/>
  <c r="AD422" i="19"/>
  <c r="N422" i="19"/>
  <c r="AW422" i="19"/>
  <c r="AG422" i="19"/>
  <c r="Q422" i="19"/>
  <c r="A423" i="19"/>
  <c r="T422" i="19"/>
  <c r="AQ422" i="19"/>
  <c r="K422" i="19"/>
  <c r="AF422" i="19"/>
  <c r="AM422" i="19"/>
  <c r="W422" i="19"/>
  <c r="AP422" i="19"/>
  <c r="Z422" i="19"/>
  <c r="AS422" i="19"/>
  <c r="M422" i="19"/>
  <c r="L422" i="19"/>
  <c r="C422" i="19"/>
  <c r="G422" i="19"/>
  <c r="AL422" i="19"/>
  <c r="F422" i="19"/>
  <c r="Y422" i="19"/>
  <c r="AJ422" i="19"/>
  <c r="AV422" i="19"/>
  <c r="AU422" i="19"/>
  <c r="AX422" i="19"/>
  <c r="AH422" i="19"/>
  <c r="R422" i="19"/>
  <c r="B422" i="19"/>
  <c r="AK422" i="19"/>
  <c r="U422" i="19"/>
  <c r="E422" i="19"/>
  <c r="AB422" i="19"/>
  <c r="AY422" i="19"/>
  <c r="S422" i="19"/>
  <c r="AN422" i="19"/>
  <c r="H422" i="19"/>
  <c r="AE422" i="19"/>
  <c r="J422" i="19"/>
  <c r="AC422" i="19"/>
  <c r="AR422" i="19"/>
  <c r="AI422" i="19"/>
  <c r="X422" i="19"/>
  <c r="O422" i="19"/>
  <c r="V422" i="19"/>
  <c r="AO422" i="19"/>
  <c r="I422" i="19"/>
  <c r="D422" i="19"/>
  <c r="AA422" i="19"/>
  <c r="P422" i="19"/>
  <c r="AQ423" i="19" l="1"/>
  <c r="AA423" i="19"/>
  <c r="K423" i="19"/>
  <c r="AT423" i="19"/>
  <c r="AD423" i="19"/>
  <c r="N423" i="19"/>
  <c r="AW423" i="19"/>
  <c r="Q423" i="19"/>
  <c r="AF423" i="19"/>
  <c r="AS423" i="19"/>
  <c r="M423" i="19"/>
  <c r="AR423" i="19"/>
  <c r="D423" i="19"/>
  <c r="AM423" i="19"/>
  <c r="W423" i="19"/>
  <c r="G423" i="19"/>
  <c r="AP423" i="19"/>
  <c r="Z423" i="19"/>
  <c r="J423" i="19"/>
  <c r="AO423" i="19"/>
  <c r="I423" i="19"/>
  <c r="X423" i="19"/>
  <c r="AK423" i="19"/>
  <c r="E423" i="19"/>
  <c r="L423" i="19"/>
  <c r="AJ423" i="19"/>
  <c r="AY423" i="19"/>
  <c r="AI423" i="19"/>
  <c r="S423" i="19"/>
  <c r="C423" i="19"/>
  <c r="AL423" i="19"/>
  <c r="V423" i="19"/>
  <c r="F423" i="19"/>
  <c r="AG423" i="19"/>
  <c r="AV423" i="19"/>
  <c r="P423" i="19"/>
  <c r="AC423" i="19"/>
  <c r="A424" i="19"/>
  <c r="AB423" i="19"/>
  <c r="AU423" i="19"/>
  <c r="AE423" i="19"/>
  <c r="O423" i="19"/>
  <c r="AX423" i="19"/>
  <c r="AH423" i="19"/>
  <c r="R423" i="19"/>
  <c r="B423" i="19"/>
  <c r="Y423" i="19"/>
  <c r="AN423" i="19"/>
  <c r="H423" i="19"/>
  <c r="U423" i="19"/>
  <c r="T423" i="19"/>
  <c r="AV424" i="19" l="1"/>
  <c r="AF424" i="19"/>
  <c r="P424" i="19"/>
  <c r="AY424" i="19"/>
  <c r="AI424" i="19"/>
  <c r="S424" i="19"/>
  <c r="C424" i="19"/>
  <c r="V424" i="19"/>
  <c r="AK424" i="19"/>
  <c r="E424" i="19"/>
  <c r="Z424" i="19"/>
  <c r="AG424" i="19"/>
  <c r="Q424" i="19"/>
  <c r="AR424" i="19"/>
  <c r="AB424" i="19"/>
  <c r="L424" i="19"/>
  <c r="AU424" i="19"/>
  <c r="AE424" i="19"/>
  <c r="O424" i="19"/>
  <c r="AT424" i="19"/>
  <c r="N424" i="19"/>
  <c r="AC424" i="19"/>
  <c r="AX424" i="19"/>
  <c r="R424" i="19"/>
  <c r="I424" i="19"/>
  <c r="AO424" i="19"/>
  <c r="AN424" i="19"/>
  <c r="X424" i="19"/>
  <c r="H424" i="19"/>
  <c r="AQ424" i="19"/>
  <c r="AA424" i="19"/>
  <c r="K424" i="19"/>
  <c r="AL424" i="19"/>
  <c r="F424" i="19"/>
  <c r="U424" i="19"/>
  <c r="AP424" i="19"/>
  <c r="J424" i="19"/>
  <c r="Y424" i="19"/>
  <c r="A425" i="19"/>
  <c r="AJ424" i="19"/>
  <c r="T424" i="19"/>
  <c r="D424" i="19"/>
  <c r="AM424" i="19"/>
  <c r="W424" i="19"/>
  <c r="G424" i="19"/>
  <c r="AD424" i="19"/>
  <c r="AS424" i="19"/>
  <c r="M424" i="19"/>
  <c r="AH424" i="19"/>
  <c r="B424" i="19"/>
  <c r="AW424" i="19"/>
  <c r="AF425" i="19" l="1"/>
  <c r="J425" i="19"/>
  <c r="V425" i="19"/>
  <c r="Y425" i="19"/>
  <c r="AR425" i="19"/>
  <c r="L425" i="19"/>
  <c r="K425" i="19"/>
  <c r="B425" i="19"/>
  <c r="N425" i="19"/>
  <c r="AK425" i="19"/>
  <c r="E425" i="19"/>
  <c r="X425" i="19"/>
  <c r="AI425" i="19"/>
  <c r="C425" i="19"/>
  <c r="AU425" i="19"/>
  <c r="AL425" i="19"/>
  <c r="AW425" i="19"/>
  <c r="AG425" i="19"/>
  <c r="Q425" i="19"/>
  <c r="A426" i="19"/>
  <c r="AJ425" i="19"/>
  <c r="T425" i="19"/>
  <c r="D425" i="19"/>
  <c r="AA425" i="19"/>
  <c r="AX425" i="19"/>
  <c r="R425" i="19"/>
  <c r="AM425" i="19"/>
  <c r="G425" i="19"/>
  <c r="F425" i="19"/>
  <c r="AS425" i="19"/>
  <c r="AC425" i="19"/>
  <c r="M425" i="19"/>
  <c r="AV425" i="19"/>
  <c r="P425" i="19"/>
  <c r="AY425" i="19"/>
  <c r="S425" i="19"/>
  <c r="AP425" i="19"/>
  <c r="AE425" i="19"/>
  <c r="AT425" i="19"/>
  <c r="AO425" i="19"/>
  <c r="I425" i="19"/>
  <c r="AB425" i="19"/>
  <c r="AQ425" i="19"/>
  <c r="AH425" i="19"/>
  <c r="W425" i="19"/>
  <c r="AD425" i="19"/>
  <c r="U425" i="19"/>
  <c r="AN425" i="19"/>
  <c r="H425" i="19"/>
  <c r="Z425" i="19"/>
  <c r="O425" i="19"/>
  <c r="AP426" i="19" l="1"/>
  <c r="Z426" i="19"/>
  <c r="J426" i="19"/>
  <c r="AS426" i="19"/>
  <c r="AC426" i="19"/>
  <c r="M426" i="19"/>
  <c r="AN426" i="19"/>
  <c r="H426" i="19"/>
  <c r="W426" i="19"/>
  <c r="AR426" i="19"/>
  <c r="L426" i="19"/>
  <c r="AY426" i="19"/>
  <c r="AI426" i="19"/>
  <c r="AL426" i="19"/>
  <c r="F426" i="19"/>
  <c r="Y426" i="19"/>
  <c r="AF426" i="19"/>
  <c r="O426" i="19"/>
  <c r="D426" i="19"/>
  <c r="AX426" i="19"/>
  <c r="AH426" i="19"/>
  <c r="R426" i="19"/>
  <c r="B426" i="19"/>
  <c r="AK426" i="19"/>
  <c r="U426" i="19"/>
  <c r="E426" i="19"/>
  <c r="X426" i="19"/>
  <c r="AM426" i="19"/>
  <c r="G426" i="19"/>
  <c r="AB426" i="19"/>
  <c r="AA426" i="19"/>
  <c r="AQ426" i="19"/>
  <c r="AT426" i="19"/>
  <c r="AD426" i="19"/>
  <c r="N426" i="19"/>
  <c r="AW426" i="19"/>
  <c r="AG426" i="19"/>
  <c r="Q426" i="19"/>
  <c r="AV426" i="19"/>
  <c r="P426" i="19"/>
  <c r="AE426" i="19"/>
  <c r="A427" i="19"/>
  <c r="T426" i="19"/>
  <c r="C426" i="19"/>
  <c r="K426" i="19"/>
  <c r="V426" i="19"/>
  <c r="AO426" i="19"/>
  <c r="I426" i="19"/>
  <c r="AU426" i="19"/>
  <c r="AJ426" i="19"/>
  <c r="S426" i="19"/>
  <c r="AY427" i="19" l="1"/>
  <c r="AI427" i="19"/>
  <c r="S427" i="19"/>
  <c r="C427" i="19"/>
  <c r="AL427" i="19"/>
  <c r="V427" i="19"/>
  <c r="F427" i="19"/>
  <c r="AC427" i="19"/>
  <c r="A428" i="19"/>
  <c r="T427" i="19"/>
  <c r="AO427" i="19"/>
  <c r="I427" i="19"/>
  <c r="P427" i="19"/>
  <c r="AU427" i="19"/>
  <c r="AE427" i="19"/>
  <c r="O427" i="19"/>
  <c r="AX427" i="19"/>
  <c r="AH427" i="19"/>
  <c r="R427" i="19"/>
  <c r="B427" i="19"/>
  <c r="U427" i="19"/>
  <c r="AR427" i="19"/>
  <c r="L427" i="19"/>
  <c r="AG427" i="19"/>
  <c r="AN427" i="19"/>
  <c r="X427" i="19"/>
  <c r="AQ427" i="19"/>
  <c r="AA427" i="19"/>
  <c r="K427" i="19"/>
  <c r="AT427" i="19"/>
  <c r="AD427" i="19"/>
  <c r="N427" i="19"/>
  <c r="AS427" i="19"/>
  <c r="M427" i="19"/>
  <c r="AJ427" i="19"/>
  <c r="D427" i="19"/>
  <c r="Y427" i="19"/>
  <c r="H427" i="19"/>
  <c r="AV427" i="19"/>
  <c r="AM427" i="19"/>
  <c r="W427" i="19"/>
  <c r="G427" i="19"/>
  <c r="AP427" i="19"/>
  <c r="Z427" i="19"/>
  <c r="J427" i="19"/>
  <c r="AK427" i="19"/>
  <c r="E427" i="19"/>
  <c r="AB427" i="19"/>
  <c r="AW427" i="19"/>
  <c r="Q427" i="19"/>
  <c r="AF427" i="19"/>
  <c r="AR428" i="19" l="1"/>
  <c r="L428" i="19"/>
  <c r="AU428" i="19"/>
  <c r="O428" i="19"/>
  <c r="R428" i="19"/>
  <c r="I428" i="19"/>
  <c r="AS428" i="19"/>
  <c r="AN428" i="19"/>
  <c r="X428" i="19"/>
  <c r="H428" i="19"/>
  <c r="AQ428" i="19"/>
  <c r="AA428" i="19"/>
  <c r="K428" i="19"/>
  <c r="AP428" i="19"/>
  <c r="J428" i="19"/>
  <c r="AG428" i="19"/>
  <c r="AT428" i="19"/>
  <c r="N428" i="19"/>
  <c r="M428" i="19"/>
  <c r="A429" i="19"/>
  <c r="AJ428" i="19"/>
  <c r="T428" i="19"/>
  <c r="D428" i="19"/>
  <c r="AM428" i="19"/>
  <c r="W428" i="19"/>
  <c r="G428" i="19"/>
  <c r="AH428" i="19"/>
  <c r="B428" i="19"/>
  <c r="Y428" i="19"/>
  <c r="AL428" i="19"/>
  <c r="F428" i="19"/>
  <c r="AC428" i="19"/>
  <c r="AV428" i="19"/>
  <c r="AF428" i="19"/>
  <c r="P428" i="19"/>
  <c r="AY428" i="19"/>
  <c r="AI428" i="19"/>
  <c r="S428" i="19"/>
  <c r="C428" i="19"/>
  <c r="Z428" i="19"/>
  <c r="AW428" i="19"/>
  <c r="Q428" i="19"/>
  <c r="AD428" i="19"/>
  <c r="U428" i="19"/>
  <c r="AK428" i="19"/>
  <c r="AB428" i="19"/>
  <c r="AE428" i="19"/>
  <c r="AX428" i="19"/>
  <c r="AO428" i="19"/>
  <c r="V428" i="19"/>
  <c r="E428" i="19"/>
  <c r="AS429" i="19" l="1"/>
  <c r="AC429" i="19"/>
  <c r="M429" i="19"/>
  <c r="AV429" i="19"/>
  <c r="AF429" i="19"/>
  <c r="P429" i="19"/>
  <c r="AU429" i="19"/>
  <c r="AD429" i="19"/>
  <c r="AY429" i="19"/>
  <c r="S429" i="19"/>
  <c r="R429" i="19"/>
  <c r="Y429" i="19"/>
  <c r="AR429" i="19"/>
  <c r="L429" i="19"/>
  <c r="G429" i="19"/>
  <c r="AQ429" i="19"/>
  <c r="J429" i="19"/>
  <c r="AK429" i="19"/>
  <c r="E429" i="19"/>
  <c r="X429" i="19"/>
  <c r="AE429" i="19"/>
  <c r="N429" i="19"/>
  <c r="C429" i="19"/>
  <c r="AW429" i="19"/>
  <c r="AG429" i="19"/>
  <c r="Q429" i="19"/>
  <c r="A430" i="19"/>
  <c r="AJ429" i="19"/>
  <c r="T429" i="19"/>
  <c r="D429" i="19"/>
  <c r="W429" i="19"/>
  <c r="AL429" i="19"/>
  <c r="F429" i="19"/>
  <c r="AA429" i="19"/>
  <c r="AH429" i="19"/>
  <c r="AX429" i="19"/>
  <c r="O429" i="19"/>
  <c r="B429" i="19"/>
  <c r="AO429" i="19"/>
  <c r="I429" i="19"/>
  <c r="AB429" i="19"/>
  <c r="AM429" i="19"/>
  <c r="V429" i="19"/>
  <c r="K429" i="19"/>
  <c r="AP429" i="19"/>
  <c r="U429" i="19"/>
  <c r="AN429" i="19"/>
  <c r="H429" i="19"/>
  <c r="AT429" i="19"/>
  <c r="AI429" i="19"/>
  <c r="Z429" i="19"/>
  <c r="AT430" i="19" l="1"/>
  <c r="AD430" i="19"/>
  <c r="N430" i="19"/>
  <c r="AW430" i="19"/>
  <c r="AG430" i="19"/>
  <c r="Q430" i="19"/>
  <c r="A431" i="19"/>
  <c r="T430" i="19"/>
  <c r="AQ430" i="19"/>
  <c r="K430" i="19"/>
  <c r="AF430" i="19"/>
  <c r="AU430" i="19"/>
  <c r="W430" i="19"/>
  <c r="AX430" i="19"/>
  <c r="AH430" i="19"/>
  <c r="R430" i="19"/>
  <c r="B430" i="19"/>
  <c r="AK430" i="19"/>
  <c r="U430" i="19"/>
  <c r="E430" i="19"/>
  <c r="AB430" i="19"/>
  <c r="AY430" i="19"/>
  <c r="S430" i="19"/>
  <c r="AN430" i="19"/>
  <c r="H430" i="19"/>
  <c r="G430" i="19"/>
  <c r="AP430" i="19"/>
  <c r="Z430" i="19"/>
  <c r="J430" i="19"/>
  <c r="AS430" i="19"/>
  <c r="AC430" i="19"/>
  <c r="M430" i="19"/>
  <c r="AR430" i="19"/>
  <c r="L430" i="19"/>
  <c r="AI430" i="19"/>
  <c r="C430" i="19"/>
  <c r="X430" i="19"/>
  <c r="O430" i="19"/>
  <c r="AE430" i="19"/>
  <c r="AL430" i="19"/>
  <c r="V430" i="19"/>
  <c r="F430" i="19"/>
  <c r="AO430" i="19"/>
  <c r="Y430" i="19"/>
  <c r="I430" i="19"/>
  <c r="AJ430" i="19"/>
  <c r="D430" i="19"/>
  <c r="AA430" i="19"/>
  <c r="AV430" i="19"/>
  <c r="P430" i="19"/>
  <c r="AM430" i="19"/>
  <c r="AU431" i="19" l="1"/>
  <c r="AE431" i="19"/>
  <c r="O431" i="19"/>
  <c r="AX431" i="19"/>
  <c r="AH431" i="19"/>
  <c r="R431" i="19"/>
  <c r="B431" i="19"/>
  <c r="Y431" i="19"/>
  <c r="AN431" i="19"/>
  <c r="H431" i="19"/>
  <c r="U431" i="19"/>
  <c r="D431" i="19"/>
  <c r="L431" i="19"/>
  <c r="AQ431" i="19"/>
  <c r="AA431" i="19"/>
  <c r="K431" i="19"/>
  <c r="AT43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31" i="19"/>
  <c r="S431" i="19"/>
  <c r="C431" i="19"/>
  <c r="AL431" i="19"/>
  <c r="V431" i="19"/>
  <c r="F431" i="19"/>
  <c r="AG431" i="19"/>
  <c r="AV431" i="19"/>
  <c r="P431" i="19"/>
  <c r="AC431" i="19"/>
  <c r="AB431" i="19"/>
  <c r="AR431" i="19"/>
  <c r="AD431" i="19"/>
  <c r="AW431" i="19"/>
  <c r="AF431" i="19"/>
  <c r="M431" i="19"/>
  <c r="AJ431" i="19"/>
  <c r="W431" i="19"/>
  <c r="AP431" i="19"/>
  <c r="J431" i="19"/>
  <c r="I431" i="19"/>
  <c r="AK431" i="19"/>
  <c r="T431" i="19"/>
  <c r="AF432" i="19" l="1"/>
  <c r="AY432" i="19"/>
  <c r="S432" i="19"/>
  <c r="V432" i="19"/>
  <c r="E432" i="19"/>
  <c r="AO432" i="19"/>
  <c r="AR432" i="19"/>
  <c r="AU432" i="19"/>
  <c r="O432" i="19"/>
  <c r="N432" i="19"/>
  <c r="AX432" i="19"/>
  <c r="I432" i="19"/>
  <c r="AN432" i="19"/>
  <c r="H432" i="19"/>
  <c r="AA432" i="19"/>
  <c r="AL432" i="19"/>
  <c r="U432" i="19"/>
  <c r="J432" i="19"/>
  <c r="A433" i="19"/>
  <c r="AJ432" i="19"/>
  <c r="T432" i="19"/>
  <c r="D432" i="19"/>
  <c r="AM432" i="19"/>
  <c r="W432" i="19"/>
  <c r="G432" i="19"/>
  <c r="AD432" i="19"/>
  <c r="AS432" i="19"/>
  <c r="M432" i="19"/>
  <c r="AH432" i="19"/>
  <c r="B432" i="19"/>
  <c r="AG432" i="19"/>
  <c r="AV432" i="19"/>
  <c r="P432" i="19"/>
  <c r="AI432" i="19"/>
  <c r="C432" i="19"/>
  <c r="AK432" i="19"/>
  <c r="Z432" i="19"/>
  <c r="Q432" i="19"/>
  <c r="AB432" i="19"/>
  <c r="L432" i="19"/>
  <c r="AE432" i="19"/>
  <c r="AT432" i="19"/>
  <c r="AC432" i="19"/>
  <c r="R432" i="19"/>
  <c r="Y432" i="19"/>
  <c r="X432" i="19"/>
  <c r="AQ432" i="19"/>
  <c r="K432" i="19"/>
  <c r="F432" i="19"/>
  <c r="AP432" i="19"/>
  <c r="AW432" i="19"/>
  <c r="AK433" i="19" l="1"/>
  <c r="U433" i="19"/>
  <c r="E433" i="19"/>
  <c r="AN433" i="19"/>
  <c r="X433" i="19"/>
  <c r="H433" i="19"/>
  <c r="AI433" i="19"/>
  <c r="C433" i="19"/>
  <c r="Z433" i="19"/>
  <c r="AU433" i="19"/>
  <c r="O433" i="19"/>
  <c r="N433" i="19"/>
  <c r="AJ433" i="19"/>
  <c r="D433" i="19"/>
  <c r="AX433" i="19"/>
  <c r="AM433" i="19"/>
  <c r="AL433" i="19"/>
  <c r="AS433" i="19"/>
  <c r="M433" i="19"/>
  <c r="AF433" i="19"/>
  <c r="AY433" i="19"/>
  <c r="AP433" i="19"/>
  <c r="AE433" i="19"/>
  <c r="F433" i="19"/>
  <c r="Y433" i="19"/>
  <c r="AR433" i="19"/>
  <c r="L433" i="19"/>
  <c r="K433" i="19"/>
  <c r="B433" i="19"/>
  <c r="W433" i="19"/>
  <c r="AD433" i="19"/>
  <c r="AW433" i="19"/>
  <c r="AG433" i="19"/>
  <c r="Q433" i="19"/>
  <c r="A434" i="19"/>
  <c r="T433" i="19"/>
  <c r="AA433" i="19"/>
  <c r="R433" i="19"/>
  <c r="G433" i="19"/>
  <c r="AC433" i="19"/>
  <c r="AV433" i="19"/>
  <c r="P433" i="19"/>
  <c r="S433" i="19"/>
  <c r="J433" i="19"/>
  <c r="V433" i="19"/>
  <c r="AO433" i="19"/>
  <c r="I433" i="19"/>
  <c r="AB433" i="19"/>
  <c r="AQ433" i="19"/>
  <c r="AH433" i="19"/>
  <c r="AT433" i="19"/>
  <c r="AT434" i="19" l="1"/>
  <c r="AD434" i="19"/>
  <c r="N434" i="19"/>
  <c r="AW434" i="19"/>
  <c r="AG434" i="19"/>
  <c r="Q434" i="19"/>
  <c r="AV434" i="19"/>
  <c r="P434" i="19"/>
  <c r="AE434" i="19"/>
  <c r="A435" i="19"/>
  <c r="T434" i="19"/>
  <c r="C434" i="19"/>
  <c r="AY434" i="19"/>
  <c r="AP434" i="19"/>
  <c r="J434" i="19"/>
  <c r="AC434" i="19"/>
  <c r="AN434" i="19"/>
  <c r="W434" i="19"/>
  <c r="L434" i="19"/>
  <c r="S434" i="19"/>
  <c r="V434" i="19"/>
  <c r="AO434" i="19"/>
  <c r="I434" i="19"/>
  <c r="AU434" i="19"/>
  <c r="AJ434" i="19"/>
  <c r="AA434" i="19"/>
  <c r="AX434" i="19"/>
  <c r="AH434" i="19"/>
  <c r="R434" i="19"/>
  <c r="B434" i="19"/>
  <c r="AK434" i="19"/>
  <c r="U434" i="19"/>
  <c r="E434" i="19"/>
  <c r="X434" i="19"/>
  <c r="AM434" i="19"/>
  <c r="G434" i="19"/>
  <c r="AB434" i="19"/>
  <c r="AI434" i="19"/>
  <c r="K434" i="19"/>
  <c r="Z434" i="19"/>
  <c r="AS434" i="19"/>
  <c r="M434" i="19"/>
  <c r="H434" i="19"/>
  <c r="AR434" i="19"/>
  <c r="AQ434" i="19"/>
  <c r="AL434" i="19"/>
  <c r="F434" i="19"/>
  <c r="Y434" i="19"/>
  <c r="AF434" i="19"/>
  <c r="O434" i="19"/>
  <c r="D434" i="19"/>
  <c r="AU435" i="19" l="1"/>
  <c r="AX435" i="19"/>
  <c r="R435" i="19"/>
  <c r="U435" i="19"/>
  <c r="L435" i="19"/>
  <c r="AG435" i="19"/>
  <c r="AF435" i="19"/>
  <c r="AA435" i="19"/>
  <c r="AT435" i="19"/>
  <c r="N435" i="19"/>
  <c r="AJ435" i="19"/>
  <c r="Y435" i="19"/>
  <c r="X435" i="19"/>
  <c r="W435" i="19"/>
  <c r="AP435" i="19"/>
  <c r="J435" i="19"/>
  <c r="E435" i="19"/>
  <c r="AW435" i="19"/>
  <c r="Q435" i="19"/>
  <c r="AY435" i="19"/>
  <c r="AI435" i="19"/>
  <c r="S435" i="19"/>
  <c r="C435" i="19"/>
  <c r="AL435" i="19"/>
  <c r="V435" i="19"/>
  <c r="F435" i="19"/>
  <c r="AC435" i="19"/>
  <c r="A436" i="19"/>
  <c r="T435" i="19"/>
  <c r="AO435" i="19"/>
  <c r="I435" i="19"/>
  <c r="H435" i="19"/>
  <c r="AE435" i="19"/>
  <c r="O435" i="19"/>
  <c r="AH435" i="19"/>
  <c r="B435" i="19"/>
  <c r="AR435" i="19"/>
  <c r="AV435" i="19"/>
  <c r="AQ435" i="19"/>
  <c r="K435" i="19"/>
  <c r="AD435" i="19"/>
  <c r="AS435" i="19"/>
  <c r="M435" i="19"/>
  <c r="D435" i="19"/>
  <c r="P435" i="19"/>
  <c r="AM435" i="19"/>
  <c r="G435" i="19"/>
  <c r="Z435" i="19"/>
  <c r="AK435" i="19"/>
  <c r="AB435" i="19"/>
  <c r="AN435" i="19"/>
  <c r="AF436" i="19" l="1"/>
  <c r="S436" i="19"/>
  <c r="AW436" i="19"/>
  <c r="AD436" i="19"/>
  <c r="AB436" i="19"/>
  <c r="AU436" i="19"/>
  <c r="O436" i="19"/>
  <c r="R436" i="19"/>
  <c r="I436" i="19"/>
  <c r="E436" i="19"/>
  <c r="AN436" i="19"/>
  <c r="H436" i="19"/>
  <c r="AQ436" i="19"/>
  <c r="K436" i="19"/>
  <c r="J436" i="19"/>
  <c r="AT436" i="19"/>
  <c r="U436" i="19"/>
  <c r="A437" i="19"/>
  <c r="AJ436" i="19"/>
  <c r="T436" i="19"/>
  <c r="D436" i="19"/>
  <c r="AM436" i="19"/>
  <c r="W436" i="19"/>
  <c r="G436" i="19"/>
  <c r="AH436" i="19"/>
  <c r="B436" i="19"/>
  <c r="Y436" i="19"/>
  <c r="AL436" i="19"/>
  <c r="F436" i="19"/>
  <c r="AK436" i="19"/>
  <c r="AV436" i="19"/>
  <c r="P436" i="19"/>
  <c r="AY436" i="19"/>
  <c r="AI436" i="19"/>
  <c r="C436" i="19"/>
  <c r="Z436" i="19"/>
  <c r="Q436" i="19"/>
  <c r="AC436" i="19"/>
  <c r="AS436" i="19"/>
  <c r="AR436" i="19"/>
  <c r="L436" i="19"/>
  <c r="AE436" i="19"/>
  <c r="AX436" i="19"/>
  <c r="AO436" i="19"/>
  <c r="V436" i="19"/>
  <c r="M436" i="19"/>
  <c r="X436" i="19"/>
  <c r="AA436" i="19"/>
  <c r="AP436" i="19"/>
  <c r="AG436" i="19"/>
  <c r="N436" i="19"/>
  <c r="AS437" i="19" l="1"/>
  <c r="AC437" i="19"/>
  <c r="M437" i="19"/>
  <c r="AV437" i="19"/>
  <c r="AF437" i="19"/>
  <c r="P437" i="19"/>
  <c r="AU437" i="19"/>
  <c r="O437" i="19"/>
  <c r="AD437" i="19"/>
  <c r="AY437" i="19"/>
  <c r="S437" i="19"/>
  <c r="J437" i="19"/>
  <c r="Z437" i="19"/>
  <c r="Y437" i="19"/>
  <c r="AR437" i="19"/>
  <c r="L437" i="19"/>
  <c r="G437" i="19"/>
  <c r="AQ437" i="19"/>
  <c r="K437" i="19"/>
  <c r="AX437" i="19"/>
  <c r="U437" i="19"/>
  <c r="AN437" i="19"/>
  <c r="H437" i="19"/>
  <c r="AT437" i="19"/>
  <c r="AI437" i="19"/>
  <c r="AH437" i="19"/>
  <c r="AW437" i="19"/>
  <c r="AG437" i="19"/>
  <c r="Q437" i="19"/>
  <c r="A438" i="19"/>
  <c r="AJ437" i="19"/>
  <c r="T437" i="19"/>
  <c r="D437" i="19"/>
  <c r="W437" i="19"/>
  <c r="AL437" i="19"/>
  <c r="F437" i="19"/>
  <c r="AA437" i="19"/>
  <c r="AP437" i="19"/>
  <c r="B437" i="19"/>
  <c r="AO437" i="19"/>
  <c r="I437" i="19"/>
  <c r="AB437" i="19"/>
  <c r="AM437" i="19"/>
  <c r="V437" i="19"/>
  <c r="R437" i="19"/>
  <c r="AK437" i="19"/>
  <c r="E437" i="19"/>
  <c r="X437" i="19"/>
  <c r="AE437" i="19"/>
  <c r="N437" i="19"/>
  <c r="C437" i="19"/>
  <c r="AT438" i="19" l="1"/>
  <c r="AD438" i="19"/>
  <c r="N438" i="19"/>
  <c r="AW438" i="19"/>
  <c r="Q438" i="19"/>
  <c r="A439" i="19"/>
  <c r="AQ438" i="19"/>
  <c r="AF438" i="19"/>
  <c r="AM438" i="19"/>
  <c r="J438" i="19"/>
  <c r="AC438" i="19"/>
  <c r="AR438" i="19"/>
  <c r="AI438" i="19"/>
  <c r="X438" i="19"/>
  <c r="AU438" i="19"/>
  <c r="V438" i="19"/>
  <c r="AO438" i="19"/>
  <c r="I438" i="19"/>
  <c r="D438" i="19"/>
  <c r="AA438" i="19"/>
  <c r="O438" i="19"/>
  <c r="AX438" i="19"/>
  <c r="AH438" i="19"/>
  <c r="R438" i="19"/>
  <c r="B438" i="19"/>
  <c r="AK438" i="19"/>
  <c r="U438" i="19"/>
  <c r="E438" i="19"/>
  <c r="AB438" i="19"/>
  <c r="AY438" i="19"/>
  <c r="S438" i="19"/>
  <c r="AN438" i="19"/>
  <c r="H438" i="19"/>
  <c r="AE438" i="19"/>
  <c r="AG438" i="19"/>
  <c r="T438" i="19"/>
  <c r="K438" i="19"/>
  <c r="W438" i="19"/>
  <c r="AP438" i="19"/>
  <c r="Z438" i="19"/>
  <c r="AS438" i="19"/>
  <c r="M438" i="19"/>
  <c r="L438" i="19"/>
  <c r="C438" i="19"/>
  <c r="G438" i="19"/>
  <c r="AL438" i="19"/>
  <c r="F438" i="19"/>
  <c r="Y438" i="19"/>
  <c r="AJ438" i="19"/>
  <c r="AV438" i="19"/>
  <c r="P438" i="19"/>
  <c r="AY439" i="19" l="1"/>
  <c r="AI439" i="19"/>
  <c r="S439" i="19"/>
  <c r="C439" i="19"/>
  <c r="AL439" i="19"/>
  <c r="V439" i="19"/>
  <c r="F439" i="19"/>
  <c r="AG439" i="19"/>
  <c r="AV439" i="19"/>
  <c r="P439" i="19"/>
  <c r="AC439" i="19"/>
  <c r="AJ439" i="19"/>
  <c r="A440" i="19"/>
  <c r="AU439" i="19"/>
  <c r="AE439" i="19"/>
  <c r="O439" i="19"/>
  <c r="AX439" i="19"/>
  <c r="AH439" i="19"/>
  <c r="R439" i="19"/>
  <c r="B439" i="19"/>
  <c r="Y439" i="19"/>
  <c r="AN439" i="19"/>
  <c r="H439" i="19"/>
  <c r="U439" i="19"/>
  <c r="D439" i="19"/>
  <c r="T439" i="19"/>
  <c r="AQ439" i="19"/>
  <c r="AA439" i="19"/>
  <c r="K439" i="19"/>
  <c r="AT439" i="19"/>
  <c r="AD439" i="19"/>
  <c r="N439" i="19"/>
  <c r="AW439" i="19"/>
  <c r="Q439" i="19"/>
  <c r="AF439" i="19"/>
  <c r="AS439" i="19"/>
  <c r="M439" i="19"/>
  <c r="L439" i="19"/>
  <c r="AR439" i="19"/>
  <c r="AM439" i="19"/>
  <c r="W439" i="19"/>
  <c r="G439" i="19"/>
  <c r="AP439" i="19"/>
  <c r="Z439" i="19"/>
  <c r="J439" i="19"/>
  <c r="AO439" i="19"/>
  <c r="I439" i="19"/>
  <c r="X439" i="19"/>
  <c r="AK439" i="19"/>
  <c r="E439" i="19"/>
  <c r="AB439" i="19"/>
  <c r="AN440" i="19" l="1"/>
  <c r="X440" i="19"/>
  <c r="H440" i="19"/>
  <c r="AQ440" i="19"/>
  <c r="AA440" i="19"/>
  <c r="K440" i="19"/>
  <c r="AL440" i="19"/>
  <c r="F440" i="19"/>
  <c r="U440" i="19"/>
  <c r="AP440" i="19"/>
  <c r="J440" i="19"/>
  <c r="AO440" i="19"/>
  <c r="A441" i="19"/>
  <c r="AJ440" i="19"/>
  <c r="T440" i="19"/>
  <c r="D440" i="19"/>
  <c r="AM440" i="19"/>
  <c r="W440" i="19"/>
  <c r="G440" i="19"/>
  <c r="AD440" i="19"/>
  <c r="AS440" i="19"/>
  <c r="M440" i="19"/>
  <c r="AH440" i="19"/>
  <c r="B440" i="19"/>
  <c r="I440" i="19"/>
  <c r="AV440" i="19"/>
  <c r="AF440" i="19"/>
  <c r="P440" i="19"/>
  <c r="AY440" i="19"/>
  <c r="AI440" i="19"/>
  <c r="S440" i="19"/>
  <c r="C440" i="19"/>
  <c r="V440" i="19"/>
  <c r="AK440" i="19"/>
  <c r="E440" i="19"/>
  <c r="Z440" i="19"/>
  <c r="AW440" i="19"/>
  <c r="Y440" i="19"/>
  <c r="AR440" i="19"/>
  <c r="AB440" i="19"/>
  <c r="L440" i="19"/>
  <c r="AU440" i="19"/>
  <c r="AE440" i="19"/>
  <c r="O440" i="19"/>
  <c r="AT440" i="19"/>
  <c r="N440" i="19"/>
  <c r="AC440" i="19"/>
  <c r="AX440" i="19"/>
  <c r="R440" i="19"/>
  <c r="Q440" i="19"/>
  <c r="AG440" i="19"/>
  <c r="AS441" i="19" l="1"/>
  <c r="AC441" i="19"/>
  <c r="M441" i="19"/>
  <c r="AV441" i="19"/>
  <c r="AF441" i="19"/>
  <c r="P441" i="19"/>
  <c r="AY441" i="19"/>
  <c r="S441" i="19"/>
  <c r="AP441" i="19"/>
  <c r="J441" i="19"/>
  <c r="AE441" i="19"/>
  <c r="AD441" i="19"/>
  <c r="N441" i="19"/>
  <c r="Y441" i="19"/>
  <c r="AR441" i="19"/>
  <c r="L441" i="19"/>
  <c r="K441" i="19"/>
  <c r="B441" i="19"/>
  <c r="F441" i="19"/>
  <c r="AK441" i="19"/>
  <c r="E441" i="19"/>
  <c r="X441" i="19"/>
  <c r="AI441" i="19"/>
  <c r="Z441" i="19"/>
  <c r="O441" i="19"/>
  <c r="AW441" i="19"/>
  <c r="AG441" i="19"/>
  <c r="Q441" i="19"/>
  <c r="A442" i="19"/>
  <c r="AJ441" i="19"/>
  <c r="T441" i="19"/>
  <c r="D441" i="19"/>
  <c r="AA441" i="19"/>
  <c r="AX441" i="19"/>
  <c r="R441" i="19"/>
  <c r="AM441" i="19"/>
  <c r="G441" i="19"/>
  <c r="AT441" i="19"/>
  <c r="AO441" i="19"/>
  <c r="I441" i="19"/>
  <c r="AB441" i="19"/>
  <c r="AQ441" i="19"/>
  <c r="AH441" i="19"/>
  <c r="W441" i="19"/>
  <c r="AL441" i="19"/>
  <c r="U441" i="19"/>
  <c r="AN441" i="19"/>
  <c r="H441" i="19"/>
  <c r="C441" i="19"/>
  <c r="AU441" i="19"/>
  <c r="V441" i="19"/>
  <c r="AT442" i="19" l="1"/>
  <c r="AD442" i="19"/>
  <c r="N442" i="19"/>
  <c r="AW442" i="19"/>
  <c r="AG442" i="19"/>
  <c r="Q442" i="19"/>
  <c r="AV442" i="19"/>
  <c r="P442" i="19"/>
  <c r="AE442" i="19"/>
  <c r="A443" i="19"/>
  <c r="T442" i="19"/>
  <c r="K442" i="19"/>
  <c r="S442" i="19"/>
  <c r="AP442" i="19"/>
  <c r="Z442" i="19"/>
  <c r="J442" i="19"/>
  <c r="AS442" i="19"/>
  <c r="AC442" i="19"/>
  <c r="M442" i="19"/>
  <c r="AN442" i="19"/>
  <c r="H442" i="19"/>
  <c r="W442" i="19"/>
  <c r="AR442" i="19"/>
  <c r="L442" i="19"/>
  <c r="AY442" i="19"/>
  <c r="AA442" i="19"/>
  <c r="AX442" i="19"/>
  <c r="AH442" i="19"/>
  <c r="R442" i="19"/>
  <c r="B442" i="19"/>
  <c r="AK442" i="19"/>
  <c r="U442" i="19"/>
  <c r="E442" i="19"/>
  <c r="X442" i="19"/>
  <c r="AM442" i="19"/>
  <c r="G442" i="19"/>
  <c r="AB442" i="19"/>
  <c r="AQ442" i="19"/>
  <c r="C442" i="19"/>
  <c r="AL442" i="19"/>
  <c r="V442" i="19"/>
  <c r="F442" i="19"/>
  <c r="AO442" i="19"/>
  <c r="Y442" i="19"/>
  <c r="I442" i="19"/>
  <c r="AF442" i="19"/>
  <c r="AU442" i="19"/>
  <c r="O442" i="19"/>
  <c r="AJ442" i="19"/>
  <c r="D442" i="19"/>
  <c r="AI442" i="19"/>
  <c r="AU443" i="19" l="1"/>
  <c r="AE443" i="19"/>
  <c r="AX443" i="19"/>
  <c r="AH443" i="19"/>
  <c r="B443" i="19"/>
  <c r="AR443" i="19"/>
  <c r="AG443" i="19"/>
  <c r="AN443" i="19"/>
  <c r="AA443" i="19"/>
  <c r="AT443" i="19"/>
  <c r="N443" i="19"/>
  <c r="M443" i="19"/>
  <c r="D443" i="19"/>
  <c r="H443" i="19"/>
  <c r="AM443" i="19"/>
  <c r="W443" i="19"/>
  <c r="G443" i="19"/>
  <c r="AP443" i="19"/>
  <c r="Z443" i="19"/>
  <c r="J443" i="19"/>
  <c r="AK443" i="19"/>
  <c r="E443" i="19"/>
  <c r="AB443" i="19"/>
  <c r="AW443" i="19"/>
  <c r="Q443" i="19"/>
  <c r="AV443" i="19"/>
  <c r="AY443" i="19"/>
  <c r="AI443" i="19"/>
  <c r="S443" i="19"/>
  <c r="C443" i="19"/>
  <c r="AL443" i="19"/>
  <c r="V443" i="19"/>
  <c r="F443" i="19"/>
  <c r="AC443" i="19"/>
  <c r="A444" i="19"/>
  <c r="T443" i="19"/>
  <c r="AO443" i="19"/>
  <c r="I443" i="19"/>
  <c r="P443" i="19"/>
  <c r="O443" i="19"/>
  <c r="R443" i="19"/>
  <c r="U443" i="19"/>
  <c r="L443" i="19"/>
  <c r="X443" i="19"/>
  <c r="AQ443" i="19"/>
  <c r="K443" i="19"/>
  <c r="AD443" i="19"/>
  <c r="AS443" i="19"/>
  <c r="AJ443" i="19"/>
  <c r="Y443" i="19"/>
  <c r="AF443" i="19"/>
  <c r="AN444" i="19" l="1"/>
  <c r="X444" i="19"/>
  <c r="H444" i="19"/>
  <c r="AQ444" i="19"/>
  <c r="AA444" i="19"/>
  <c r="K444" i="19"/>
  <c r="AP444" i="19"/>
  <c r="J444" i="19"/>
  <c r="AG444" i="19"/>
  <c r="AT444" i="19"/>
  <c r="N444" i="19"/>
  <c r="AC444" i="19"/>
  <c r="AV444" i="19"/>
  <c r="P444" i="19"/>
  <c r="AI444" i="19"/>
  <c r="C444" i="19"/>
  <c r="AW444" i="19"/>
  <c r="AD444" i="19"/>
  <c r="U444" i="19"/>
  <c r="AB444" i="19"/>
  <c r="AU444" i="19"/>
  <c r="O444" i="19"/>
  <c r="R444" i="19"/>
  <c r="I444" i="19"/>
  <c r="E444" i="19"/>
  <c r="A445" i="19"/>
  <c r="AJ444" i="19"/>
  <c r="T444" i="19"/>
  <c r="D444" i="19"/>
  <c r="AM444" i="19"/>
  <c r="W444" i="19"/>
  <c r="G444" i="19"/>
  <c r="AH444" i="19"/>
  <c r="B444" i="19"/>
  <c r="Y444" i="19"/>
  <c r="AL444" i="19"/>
  <c r="F444" i="19"/>
  <c r="M444" i="19"/>
  <c r="AF444" i="19"/>
  <c r="AY444" i="19"/>
  <c r="S444" i="19"/>
  <c r="Z444" i="19"/>
  <c r="Q444" i="19"/>
  <c r="AK444" i="19"/>
  <c r="AR444" i="19"/>
  <c r="L444" i="19"/>
  <c r="AE444" i="19"/>
  <c r="AX444" i="19"/>
  <c r="AO444" i="19"/>
  <c r="V444" i="19"/>
  <c r="AS444" i="19"/>
  <c r="AO445" i="19" l="1"/>
  <c r="Y445" i="19"/>
  <c r="I445" i="19"/>
  <c r="AR445" i="19"/>
  <c r="AB445" i="19"/>
  <c r="L445" i="19"/>
  <c r="AM445" i="19"/>
  <c r="G445" i="19"/>
  <c r="V445" i="19"/>
  <c r="AQ445" i="19"/>
  <c r="K445" i="19"/>
  <c r="Z445" i="19"/>
  <c r="B445" i="19"/>
  <c r="N445" i="19"/>
  <c r="AW445" i="19"/>
  <c r="AG445" i="19"/>
  <c r="Q445" i="19"/>
  <c r="A446" i="19"/>
  <c r="AJ445" i="19"/>
  <c r="T445" i="19"/>
  <c r="D445" i="19"/>
  <c r="W445" i="19"/>
  <c r="AL445" i="19"/>
  <c r="F445" i="19"/>
  <c r="AA445" i="19"/>
  <c r="AX445" i="19"/>
  <c r="J445" i="19"/>
  <c r="AS445" i="19"/>
  <c r="AC445" i="19"/>
  <c r="M445" i="19"/>
  <c r="AV445" i="19"/>
  <c r="AF445" i="19"/>
  <c r="P445" i="19"/>
  <c r="AU445" i="19"/>
  <c r="O445" i="19"/>
  <c r="AD445" i="19"/>
  <c r="AY445" i="19"/>
  <c r="S445" i="19"/>
  <c r="R445" i="19"/>
  <c r="AH445" i="19"/>
  <c r="AK445" i="19"/>
  <c r="U445" i="19"/>
  <c r="E445" i="19"/>
  <c r="AN445" i="19"/>
  <c r="X445" i="19"/>
  <c r="H445" i="19"/>
  <c r="AE445" i="19"/>
  <c r="AT445" i="19"/>
  <c r="AI445" i="19"/>
  <c r="C445" i="19"/>
  <c r="AP445" i="19"/>
  <c r="AT446" i="19" l="1"/>
  <c r="AD446" i="19"/>
  <c r="N446" i="19"/>
  <c r="AW446" i="19"/>
  <c r="AG446" i="19"/>
  <c r="Q446" i="19"/>
  <c r="A447" i="19"/>
  <c r="T446" i="19"/>
  <c r="AQ446" i="19"/>
  <c r="K446" i="19"/>
  <c r="AF446" i="19"/>
  <c r="AE446" i="19"/>
  <c r="O446" i="19"/>
  <c r="AP446" i="19"/>
  <c r="J446" i="19"/>
  <c r="AC446" i="19"/>
  <c r="AR446" i="19"/>
  <c r="AI446" i="19"/>
  <c r="W446" i="19"/>
  <c r="AL446" i="19"/>
  <c r="F446" i="19"/>
  <c r="Y446" i="19"/>
  <c r="AJ446" i="19"/>
  <c r="AA446" i="19"/>
  <c r="P446" i="19"/>
  <c r="AX446" i="19"/>
  <c r="AH446" i="19"/>
  <c r="R446" i="19"/>
  <c r="B446" i="19"/>
  <c r="AK446" i="19"/>
  <c r="U446" i="19"/>
  <c r="E446" i="19"/>
  <c r="AB446" i="19"/>
  <c r="AY446" i="19"/>
  <c r="S446" i="19"/>
  <c r="AN446" i="19"/>
  <c r="H446" i="19"/>
  <c r="AU446" i="19"/>
  <c r="Z446" i="19"/>
  <c r="AS446" i="19"/>
  <c r="M446" i="19"/>
  <c r="L446" i="19"/>
  <c r="C446" i="19"/>
  <c r="X446" i="19"/>
  <c r="AM446" i="19"/>
  <c r="V446" i="19"/>
  <c r="AO446" i="19"/>
  <c r="I446" i="19"/>
  <c r="D446" i="19"/>
  <c r="AV446" i="19"/>
  <c r="G446" i="19"/>
  <c r="AU447" i="19" l="1"/>
  <c r="AE447" i="19"/>
  <c r="O447" i="19"/>
  <c r="AX447" i="19"/>
  <c r="AH447" i="19"/>
  <c r="R447" i="19"/>
  <c r="B447" i="19"/>
  <c r="Y447" i="19"/>
  <c r="AN447" i="19"/>
  <c r="H447" i="19"/>
  <c r="U447" i="19"/>
  <c r="L447" i="19"/>
  <c r="A448" i="19"/>
  <c r="AQ447" i="19"/>
  <c r="AA447" i="19"/>
  <c r="K447" i="19"/>
  <c r="AT447" i="19"/>
  <c r="AD447" i="19"/>
  <c r="N447" i="19"/>
  <c r="Q447" i="19"/>
  <c r="AF447" i="19"/>
  <c r="M447" i="19"/>
  <c r="AB447" i="19"/>
  <c r="W447" i="19"/>
  <c r="AP447" i="19"/>
  <c r="J447" i="19"/>
  <c r="I447" i="19"/>
  <c r="AK447" i="19"/>
  <c r="AJ447" i="19"/>
  <c r="AY447" i="19"/>
  <c r="AI447" i="19"/>
  <c r="S447" i="19"/>
  <c r="C447" i="19"/>
  <c r="AL447" i="19"/>
  <c r="V447" i="19"/>
  <c r="F447" i="19"/>
  <c r="AG447" i="19"/>
  <c r="AV447" i="19"/>
  <c r="P447" i="19"/>
  <c r="AC447" i="19"/>
  <c r="AR447" i="19"/>
  <c r="D447" i="19"/>
  <c r="AW447" i="19"/>
  <c r="AS447" i="19"/>
  <c r="T447" i="19"/>
  <c r="AM447" i="19"/>
  <c r="G447" i="19"/>
  <c r="Z447" i="19"/>
  <c r="AO447" i="19"/>
  <c r="X447" i="19"/>
  <c r="E447" i="19"/>
  <c r="AV448" i="19" l="1"/>
  <c r="AF448" i="19"/>
  <c r="P448" i="19"/>
  <c r="AY448" i="19"/>
  <c r="AI448" i="19"/>
  <c r="S448" i="19"/>
  <c r="C448" i="19"/>
  <c r="V448" i="19"/>
  <c r="AK448" i="19"/>
  <c r="E448" i="19"/>
  <c r="Z448" i="19"/>
  <c r="Y448" i="19"/>
  <c r="I448" i="19"/>
  <c r="AR448" i="19"/>
  <c r="AB448" i="19"/>
  <c r="L448" i="19"/>
  <c r="AU448" i="19"/>
  <c r="AE448" i="19"/>
  <c r="O448" i="19"/>
  <c r="AT448" i="19"/>
  <c r="N448" i="19"/>
  <c r="AC448" i="19"/>
  <c r="AX448" i="19"/>
  <c r="R448" i="19"/>
  <c r="AW448" i="19"/>
  <c r="AG448" i="19"/>
  <c r="AN448" i="19"/>
  <c r="X448" i="19"/>
  <c r="AQ448" i="19"/>
  <c r="K448" i="19"/>
  <c r="F448" i="19"/>
  <c r="AP448" i="19"/>
  <c r="Q448" i="19"/>
  <c r="A449" i="19"/>
  <c r="AJ448" i="19"/>
  <c r="T448" i="19"/>
  <c r="D448" i="19"/>
  <c r="AM448" i="19"/>
  <c r="W448" i="19"/>
  <c r="G448" i="19"/>
  <c r="AD448" i="19"/>
  <c r="AS448" i="19"/>
  <c r="M448" i="19"/>
  <c r="AH448" i="19"/>
  <c r="B448" i="19"/>
  <c r="AO448" i="19"/>
  <c r="H448" i="19"/>
  <c r="AA448" i="19"/>
  <c r="AL448" i="19"/>
  <c r="U448" i="19"/>
  <c r="J448" i="19"/>
  <c r="AO449" i="19" l="1"/>
  <c r="Y449" i="19"/>
  <c r="I449" i="19"/>
  <c r="AR449" i="19"/>
  <c r="AB449" i="19"/>
  <c r="L449" i="19"/>
  <c r="AQ449" i="19"/>
  <c r="K449" i="19"/>
  <c r="AH449" i="19"/>
  <c r="B449" i="19"/>
  <c r="W449" i="19"/>
  <c r="F449" i="19"/>
  <c r="V449" i="19"/>
  <c r="AK449" i="19"/>
  <c r="U449" i="19"/>
  <c r="E449" i="19"/>
  <c r="AN449" i="19"/>
  <c r="X449" i="19"/>
  <c r="H449" i="19"/>
  <c r="AI449" i="19"/>
  <c r="C449" i="19"/>
  <c r="Z449" i="19"/>
  <c r="AU449" i="19"/>
  <c r="O449" i="19"/>
  <c r="N449" i="19"/>
  <c r="AP449" i="19"/>
  <c r="AE449" i="19"/>
  <c r="AT449" i="19"/>
  <c r="AW449" i="19"/>
  <c r="AG449" i="19"/>
  <c r="Q449" i="19"/>
  <c r="A450" i="19"/>
  <c r="AJ449" i="19"/>
  <c r="T449" i="19"/>
  <c r="D449" i="19"/>
  <c r="AA449" i="19"/>
  <c r="AX449" i="19"/>
  <c r="R449" i="19"/>
  <c r="AM449" i="19"/>
  <c r="G449" i="19"/>
  <c r="AD449" i="19"/>
  <c r="AS449" i="19"/>
  <c r="AC449" i="19"/>
  <c r="M449" i="19"/>
  <c r="AV449" i="19"/>
  <c r="AF449" i="19"/>
  <c r="P449" i="19"/>
  <c r="AY449" i="19"/>
  <c r="S449" i="19"/>
  <c r="J449" i="19"/>
  <c r="AL449" i="19"/>
  <c r="AT450" i="19" l="1"/>
  <c r="AD450" i="19"/>
  <c r="N450" i="19"/>
  <c r="AW450" i="19"/>
  <c r="AG450" i="19"/>
  <c r="Q450" i="19"/>
  <c r="AV450" i="19"/>
  <c r="P450" i="19"/>
  <c r="AE450" i="19"/>
  <c r="A451" i="19"/>
  <c r="T450" i="19"/>
  <c r="S450" i="19"/>
  <c r="C450" i="19"/>
  <c r="AP450" i="19"/>
  <c r="Z450" i="19"/>
  <c r="J450" i="19"/>
  <c r="AS450" i="19"/>
  <c r="AC450" i="19"/>
  <c r="M450" i="19"/>
  <c r="AN450" i="19"/>
  <c r="H450" i="19"/>
  <c r="W450" i="19"/>
  <c r="AR450" i="19"/>
  <c r="L450" i="19"/>
  <c r="AQ450" i="19"/>
  <c r="AA450" i="19"/>
  <c r="V450" i="19"/>
  <c r="F450" i="19"/>
  <c r="Y450" i="19"/>
  <c r="AU450" i="19"/>
  <c r="AJ450" i="19"/>
  <c r="K450" i="19"/>
  <c r="AX450" i="19"/>
  <c r="AH450" i="19"/>
  <c r="R450" i="19"/>
  <c r="B450" i="19"/>
  <c r="AK450" i="19"/>
  <c r="U450" i="19"/>
  <c r="E450" i="19"/>
  <c r="X450" i="19"/>
  <c r="AM450" i="19"/>
  <c r="G450" i="19"/>
  <c r="AB450" i="19"/>
  <c r="AY450" i="19"/>
  <c r="AI450" i="19"/>
  <c r="AL450" i="19"/>
  <c r="AO450" i="19"/>
  <c r="I450" i="19"/>
  <c r="AF450" i="19"/>
  <c r="O450" i="19"/>
  <c r="D450" i="19"/>
  <c r="AM451" i="19" l="1"/>
  <c r="W451" i="19"/>
  <c r="G451" i="19"/>
  <c r="AP451" i="19"/>
  <c r="Z451" i="19"/>
  <c r="J451" i="19"/>
  <c r="AK451" i="19"/>
  <c r="E451" i="19"/>
  <c r="AB451" i="19"/>
  <c r="AW451" i="19"/>
  <c r="Q451" i="19"/>
  <c r="X451" i="19"/>
  <c r="AT451" i="19"/>
  <c r="N451" i="19"/>
  <c r="M451" i="19"/>
  <c r="D451" i="19"/>
  <c r="H451" i="19"/>
  <c r="AY451" i="19"/>
  <c r="AI451" i="19"/>
  <c r="S451" i="19"/>
  <c r="C451" i="19"/>
  <c r="AL451" i="19"/>
  <c r="V451" i="19"/>
  <c r="F451" i="19"/>
  <c r="AC451" i="19"/>
  <c r="A452" i="19"/>
  <c r="T451" i="19"/>
  <c r="AO451" i="19"/>
  <c r="I451" i="19"/>
  <c r="AN451" i="19"/>
  <c r="AU451" i="19"/>
  <c r="AE451" i="19"/>
  <c r="O451" i="19"/>
  <c r="AX451" i="19"/>
  <c r="AH451" i="19"/>
  <c r="R451" i="19"/>
  <c r="B451" i="19"/>
  <c r="U451" i="19"/>
  <c r="AR451" i="19"/>
  <c r="L451" i="19"/>
  <c r="AG451" i="19"/>
  <c r="AF451" i="19"/>
  <c r="AV451" i="19"/>
  <c r="AQ451" i="19"/>
  <c r="AA451" i="19"/>
  <c r="K451" i="19"/>
  <c r="AD451" i="19"/>
  <c r="AS451" i="19"/>
  <c r="AJ451" i="19"/>
  <c r="Y451" i="19"/>
  <c r="P451" i="19"/>
  <c r="AN452" i="19" l="1"/>
  <c r="X452" i="19"/>
  <c r="H452" i="19"/>
  <c r="AQ452" i="19"/>
  <c r="AA452" i="19"/>
  <c r="K452" i="19"/>
  <c r="AP452" i="19"/>
  <c r="J452" i="19"/>
  <c r="AG452" i="19"/>
  <c r="AT452" i="19"/>
  <c r="N452" i="19"/>
  <c r="AK452" i="19"/>
  <c r="A453" i="19"/>
  <c r="AJ452" i="19"/>
  <c r="T452" i="19"/>
  <c r="D452" i="19"/>
  <c r="AM452" i="19"/>
  <c r="W452" i="19"/>
  <c r="G452" i="19"/>
  <c r="AH452" i="19"/>
  <c r="B452" i="19"/>
  <c r="Y452" i="19"/>
  <c r="AL452" i="19"/>
  <c r="F452" i="19"/>
  <c r="E452" i="19"/>
  <c r="AV452" i="19"/>
  <c r="AF452" i="19"/>
  <c r="P452" i="19"/>
  <c r="AY452" i="19"/>
  <c r="AI452" i="19"/>
  <c r="S452" i="19"/>
  <c r="C452" i="19"/>
  <c r="Z452" i="19"/>
  <c r="AW452" i="19"/>
  <c r="Q452" i="19"/>
  <c r="AD452" i="19"/>
  <c r="AS452" i="19"/>
  <c r="AC452" i="19"/>
  <c r="AR452" i="19"/>
  <c r="AB452" i="19"/>
  <c r="L452" i="19"/>
  <c r="AU452" i="19"/>
  <c r="AE452" i="19"/>
  <c r="O452" i="19"/>
  <c r="AX452" i="19"/>
  <c r="R452" i="19"/>
  <c r="AO452" i="19"/>
  <c r="I452" i="19"/>
  <c r="V452" i="19"/>
  <c r="M452" i="19"/>
  <c r="U452" i="19"/>
  <c r="AS453" i="19" l="1"/>
  <c r="AC453" i="19"/>
  <c r="M453" i="19"/>
  <c r="AV453" i="19"/>
  <c r="AF453" i="19"/>
  <c r="P453" i="19"/>
  <c r="AU453" i="19"/>
  <c r="O453" i="19"/>
  <c r="AD453" i="19"/>
  <c r="AY453" i="19"/>
  <c r="S453" i="19"/>
  <c r="AH453" i="19"/>
  <c r="AP453" i="19"/>
  <c r="AO453" i="19"/>
  <c r="I453" i="19"/>
  <c r="AB453" i="19"/>
  <c r="G453" i="19"/>
  <c r="AQ453" i="19"/>
  <c r="AX453" i="19"/>
  <c r="AK453" i="19"/>
  <c r="E453" i="19"/>
  <c r="X453" i="19"/>
  <c r="AE453" i="19"/>
  <c r="N453" i="19"/>
  <c r="C453" i="19"/>
  <c r="AW453" i="19"/>
  <c r="AG453" i="19"/>
  <c r="Q453" i="19"/>
  <c r="A454" i="19"/>
  <c r="AJ453" i="19"/>
  <c r="T453" i="19"/>
  <c r="D453" i="19"/>
  <c r="W453" i="19"/>
  <c r="AL453" i="19"/>
  <c r="F453" i="19"/>
  <c r="AA453" i="19"/>
  <c r="Z453" i="19"/>
  <c r="B453" i="19"/>
  <c r="Y453" i="19"/>
  <c r="AR453" i="19"/>
  <c r="L453" i="19"/>
  <c r="AM453" i="19"/>
  <c r="V453" i="19"/>
  <c r="K453" i="19"/>
  <c r="J453" i="19"/>
  <c r="U453" i="19"/>
  <c r="AN453" i="19"/>
  <c r="H453" i="19"/>
  <c r="AT453" i="19"/>
  <c r="AI453" i="19"/>
  <c r="R453" i="19"/>
  <c r="AP454" i="19" l="1"/>
  <c r="Z454" i="19"/>
  <c r="J454" i="19"/>
  <c r="AS454" i="19"/>
  <c r="AC454" i="19"/>
  <c r="M454" i="19"/>
  <c r="AR454" i="19"/>
  <c r="L454" i="19"/>
  <c r="AI454" i="19"/>
  <c r="C454" i="19"/>
  <c r="X454" i="19"/>
  <c r="G454" i="19"/>
  <c r="O454" i="19"/>
  <c r="AL454" i="19"/>
  <c r="V454" i="19"/>
  <c r="F454" i="19"/>
  <c r="AO454" i="19"/>
  <c r="Y454" i="19"/>
  <c r="I454" i="19"/>
  <c r="AJ454" i="19"/>
  <c r="D454" i="19"/>
  <c r="AA454" i="19"/>
  <c r="AV454" i="19"/>
  <c r="P454" i="19"/>
  <c r="AE454" i="19"/>
  <c r="W454" i="19"/>
  <c r="AX454" i="19"/>
  <c r="AH454" i="19"/>
  <c r="R454" i="19"/>
  <c r="B454" i="19"/>
  <c r="AK454" i="19"/>
  <c r="U454" i="19"/>
  <c r="E454" i="19"/>
  <c r="AB454" i="19"/>
  <c r="AY454" i="19"/>
  <c r="S454" i="19"/>
  <c r="AN454" i="19"/>
  <c r="H454" i="19"/>
  <c r="AU454" i="19"/>
  <c r="AT454" i="19"/>
  <c r="AD454" i="19"/>
  <c r="N454" i="19"/>
  <c r="AW454" i="19"/>
  <c r="AG454" i="19"/>
  <c r="Q454" i="19"/>
  <c r="A455" i="19"/>
  <c r="T454" i="19"/>
  <c r="AQ454" i="19"/>
  <c r="K454" i="19"/>
  <c r="AF454" i="19"/>
  <c r="AM454" i="19"/>
  <c r="AU455" i="19" l="1"/>
  <c r="AE455" i="19"/>
  <c r="O455" i="19"/>
  <c r="AX455" i="19"/>
  <c r="AH455" i="19"/>
  <c r="R455" i="19"/>
  <c r="B455" i="19"/>
  <c r="Y455" i="19"/>
  <c r="AN455" i="19"/>
  <c r="H455" i="19"/>
  <c r="U455" i="19"/>
  <c r="T455" i="19"/>
  <c r="AJ455" i="19"/>
  <c r="AQ455" i="19"/>
  <c r="AA455" i="19"/>
  <c r="K455" i="19"/>
  <c r="AT455" i="19"/>
  <c r="AD455" i="19"/>
  <c r="N455" i="19"/>
  <c r="AW455" i="19"/>
  <c r="Q455" i="19"/>
  <c r="AF455" i="19"/>
  <c r="AS455" i="19"/>
  <c r="M455" i="19"/>
  <c r="AB455" i="19"/>
  <c r="D455" i="19"/>
  <c r="AY455" i="19"/>
  <c r="AI455" i="19"/>
  <c r="S455" i="19"/>
  <c r="C455" i="19"/>
  <c r="AL455" i="19"/>
  <c r="V455" i="19"/>
  <c r="F455" i="19"/>
  <c r="AG455" i="19"/>
  <c r="AV455" i="19"/>
  <c r="P455" i="19"/>
  <c r="AC455" i="19"/>
  <c r="A456" i="19"/>
  <c r="L455" i="19"/>
  <c r="AM455" i="19"/>
  <c r="W455" i="19"/>
  <c r="G455" i="19"/>
  <c r="AP455" i="19"/>
  <c r="Z455" i="19"/>
  <c r="J455" i="19"/>
  <c r="AO455" i="19"/>
  <c r="I455" i="19"/>
  <c r="X455" i="19"/>
  <c r="AK455" i="19"/>
  <c r="E455" i="19"/>
  <c r="AR455" i="19"/>
  <c r="AR456" i="19" l="1"/>
  <c r="AB456" i="19"/>
  <c r="L456" i="19"/>
  <c r="AU456" i="19"/>
  <c r="AE456" i="19"/>
  <c r="O456" i="19"/>
  <c r="AT456" i="19"/>
  <c r="N456" i="19"/>
  <c r="AC456" i="19"/>
  <c r="AX456" i="19"/>
  <c r="R456" i="19"/>
  <c r="Y456" i="19"/>
  <c r="I456" i="19"/>
  <c r="AN456" i="19"/>
  <c r="X456" i="19"/>
  <c r="H456" i="19"/>
  <c r="AQ456" i="19"/>
  <c r="AA456" i="19"/>
  <c r="K456" i="19"/>
  <c r="AL456" i="19"/>
  <c r="F456" i="19"/>
  <c r="U456" i="19"/>
  <c r="AP456" i="19"/>
  <c r="J456" i="19"/>
  <c r="AO456" i="19"/>
  <c r="A457" i="19"/>
  <c r="AJ456" i="19"/>
  <c r="T456" i="19"/>
  <c r="D456" i="19"/>
  <c r="AM456" i="19"/>
  <c r="W456" i="19"/>
  <c r="G456" i="19"/>
  <c r="AD456" i="19"/>
  <c r="AS456" i="19"/>
  <c r="M456" i="19"/>
  <c r="AH456" i="19"/>
  <c r="B456" i="19"/>
  <c r="AW456" i="19"/>
  <c r="AV456" i="19"/>
  <c r="AF456" i="19"/>
  <c r="P456" i="19"/>
  <c r="AY456" i="19"/>
  <c r="AI456" i="19"/>
  <c r="S456" i="19"/>
  <c r="C456" i="19"/>
  <c r="V456" i="19"/>
  <c r="AK456" i="19"/>
  <c r="E456" i="19"/>
  <c r="Z456" i="19"/>
  <c r="AG456" i="19"/>
  <c r="Q456" i="19"/>
  <c r="AK457" i="19" l="1"/>
  <c r="U457" i="19"/>
  <c r="E457" i="19"/>
  <c r="AN457" i="19"/>
  <c r="X457" i="19"/>
  <c r="H457" i="19"/>
  <c r="AI457" i="19"/>
  <c r="C457" i="19"/>
  <c r="Z457" i="19"/>
  <c r="AU457" i="19"/>
  <c r="O457" i="19"/>
  <c r="V457" i="19"/>
  <c r="D457" i="19"/>
  <c r="AX457" i="19"/>
  <c r="R457" i="19"/>
  <c r="G457" i="19"/>
  <c r="AS457" i="19"/>
  <c r="M457" i="19"/>
  <c r="AV457" i="19"/>
  <c r="P457" i="19"/>
  <c r="S457" i="19"/>
  <c r="J457" i="19"/>
  <c r="AT457" i="19"/>
  <c r="AO457" i="19"/>
  <c r="I457" i="19"/>
  <c r="L457" i="19"/>
  <c r="K457" i="19"/>
  <c r="B457" i="19"/>
  <c r="N457" i="19"/>
  <c r="AW457" i="19"/>
  <c r="AG457" i="19"/>
  <c r="Q457" i="19"/>
  <c r="A458" i="19"/>
  <c r="AJ457" i="19"/>
  <c r="T457" i="19"/>
  <c r="AA457" i="19"/>
  <c r="AM457" i="19"/>
  <c r="AL457" i="19"/>
  <c r="AC457" i="19"/>
  <c r="AF457" i="19"/>
  <c r="AY457" i="19"/>
  <c r="AP457" i="19"/>
  <c r="AE457" i="19"/>
  <c r="F457" i="19"/>
  <c r="Y457" i="19"/>
  <c r="AR457" i="19"/>
  <c r="AB457" i="19"/>
  <c r="AQ457" i="19"/>
  <c r="AH457" i="19"/>
  <c r="W457" i="19"/>
  <c r="AD457" i="19"/>
  <c r="AT458" i="19" l="1"/>
  <c r="AD458" i="19"/>
  <c r="N458" i="19"/>
  <c r="AW458" i="19"/>
  <c r="AG458" i="19"/>
  <c r="Q458" i="19"/>
  <c r="AV458" i="19"/>
  <c r="P458" i="19"/>
  <c r="AE458" i="19"/>
  <c r="A459" i="19"/>
  <c r="T458" i="19"/>
  <c r="AY458" i="19"/>
  <c r="K458" i="19"/>
  <c r="AL458" i="19"/>
  <c r="V458" i="19"/>
  <c r="F458" i="19"/>
  <c r="AO458" i="19"/>
  <c r="Y458" i="19"/>
  <c r="I458" i="19"/>
  <c r="AF458" i="19"/>
  <c r="AU458" i="19"/>
  <c r="O458" i="19"/>
  <c r="AJ458" i="19"/>
  <c r="D458" i="19"/>
  <c r="C458" i="19"/>
  <c r="W458" i="19"/>
  <c r="AI458" i="19"/>
  <c r="AX458" i="19"/>
  <c r="AH458" i="19"/>
  <c r="R458" i="19"/>
  <c r="B458" i="19"/>
  <c r="AK458" i="19"/>
  <c r="U458" i="19"/>
  <c r="E458" i="19"/>
  <c r="X458" i="19"/>
  <c r="AM458" i="19"/>
  <c r="G458" i="19"/>
  <c r="AB458" i="19"/>
  <c r="AA458" i="19"/>
  <c r="AQ458" i="19"/>
  <c r="AP458" i="19"/>
  <c r="Z458" i="19"/>
  <c r="J458" i="19"/>
  <c r="AS458" i="19"/>
  <c r="AC458" i="19"/>
  <c r="M458" i="19"/>
  <c r="AN458" i="19"/>
  <c r="H458" i="19"/>
  <c r="AR458" i="19"/>
  <c r="L458" i="19"/>
  <c r="S458" i="19"/>
  <c r="AU459" i="19" l="1"/>
  <c r="AX459" i="19"/>
  <c r="R459" i="19"/>
  <c r="U459" i="19"/>
  <c r="L459" i="19"/>
  <c r="AN459" i="19"/>
  <c r="AA459" i="19"/>
  <c r="AT459" i="19"/>
  <c r="N459" i="19"/>
  <c r="M459" i="19"/>
  <c r="D459" i="19"/>
  <c r="H459" i="19"/>
  <c r="AM459" i="19"/>
  <c r="G459" i="19"/>
  <c r="Z459" i="19"/>
  <c r="AK459" i="19"/>
  <c r="AB459" i="19"/>
  <c r="Q459" i="19"/>
  <c r="AY459" i="19"/>
  <c r="AI459" i="19"/>
  <c r="S459" i="19"/>
  <c r="C459" i="19"/>
  <c r="AL459" i="19"/>
  <c r="V459" i="19"/>
  <c r="F459" i="19"/>
  <c r="AC459" i="19"/>
  <c r="A460" i="19"/>
  <c r="T459" i="19"/>
  <c r="AO459" i="19"/>
  <c r="I459" i="19"/>
  <c r="AF459" i="19"/>
  <c r="AE459" i="19"/>
  <c r="O459" i="19"/>
  <c r="AH459" i="19"/>
  <c r="B459" i="19"/>
  <c r="AR459" i="19"/>
  <c r="AG459" i="19"/>
  <c r="AV459" i="19"/>
  <c r="AQ459" i="19"/>
  <c r="K459" i="19"/>
  <c r="AD459" i="19"/>
  <c r="AS459" i="19"/>
  <c r="AJ459" i="19"/>
  <c r="Y459" i="19"/>
  <c r="X459" i="19"/>
  <c r="W459" i="19"/>
  <c r="AP459" i="19"/>
  <c r="J459" i="19"/>
  <c r="E459" i="19"/>
  <c r="AW459" i="19"/>
  <c r="P459" i="19"/>
  <c r="AN460" i="19" l="1"/>
  <c r="X460" i="19"/>
  <c r="H460" i="19"/>
  <c r="AQ460" i="19"/>
  <c r="AA460" i="19"/>
  <c r="K460" i="19"/>
  <c r="AP460" i="19"/>
  <c r="J460" i="19"/>
  <c r="AG460" i="19"/>
  <c r="AT460" i="19"/>
  <c r="N460" i="19"/>
  <c r="M460" i="19"/>
  <c r="AV460" i="19"/>
  <c r="P460" i="19"/>
  <c r="AY460" i="19"/>
  <c r="S460" i="19"/>
  <c r="Z460" i="19"/>
  <c r="AD460" i="19"/>
  <c r="E460" i="19"/>
  <c r="AR460" i="19"/>
  <c r="L460" i="19"/>
  <c r="AE460" i="19"/>
  <c r="AX460" i="19"/>
  <c r="AO460" i="19"/>
  <c r="V460" i="19"/>
  <c r="AC460" i="19"/>
  <c r="A461" i="19"/>
  <c r="AJ460" i="19"/>
  <c r="T460" i="19"/>
  <c r="D460" i="19"/>
  <c r="AM460" i="19"/>
  <c r="W460" i="19"/>
  <c r="G460" i="19"/>
  <c r="AH460" i="19"/>
  <c r="B460" i="19"/>
  <c r="Y460" i="19"/>
  <c r="AL460" i="19"/>
  <c r="F460" i="19"/>
  <c r="AK460" i="19"/>
  <c r="AF460" i="19"/>
  <c r="AI460" i="19"/>
  <c r="C460" i="19"/>
  <c r="AW460" i="19"/>
  <c r="Q460" i="19"/>
  <c r="U460" i="19"/>
  <c r="AB460" i="19"/>
  <c r="AU460" i="19"/>
  <c r="O460" i="19"/>
  <c r="R460" i="19"/>
  <c r="I460" i="19"/>
  <c r="AS460" i="19"/>
  <c r="AS461" i="19" l="1"/>
  <c r="AV461" i="19"/>
  <c r="P461" i="19"/>
  <c r="O461" i="19"/>
  <c r="AY461" i="19"/>
  <c r="B461" i="19"/>
  <c r="Y461" i="19"/>
  <c r="I461" i="19"/>
  <c r="L461" i="19"/>
  <c r="G461" i="19"/>
  <c r="AQ461" i="19"/>
  <c r="J461" i="19"/>
  <c r="AK461" i="19"/>
  <c r="E461" i="19"/>
  <c r="X461" i="19"/>
  <c r="AE461" i="19"/>
  <c r="AT461" i="19"/>
  <c r="AI461" i="19"/>
  <c r="Z461" i="19"/>
  <c r="AW461" i="19"/>
  <c r="AG461" i="19"/>
  <c r="Q461" i="19"/>
  <c r="A462" i="19"/>
  <c r="AJ461" i="19"/>
  <c r="T461" i="19"/>
  <c r="D461" i="19"/>
  <c r="W461" i="19"/>
  <c r="AL461" i="19"/>
  <c r="F461" i="19"/>
  <c r="AA461" i="19"/>
  <c r="AH461" i="19"/>
  <c r="AP461" i="19"/>
  <c r="AC461" i="19"/>
  <c r="M461" i="19"/>
  <c r="AF461" i="19"/>
  <c r="AU461" i="19"/>
  <c r="AD461" i="19"/>
  <c r="S461" i="19"/>
  <c r="AX461" i="19"/>
  <c r="AO461" i="19"/>
  <c r="AR461" i="19"/>
  <c r="AB461" i="19"/>
  <c r="AM461" i="19"/>
  <c r="V461" i="19"/>
  <c r="K461" i="19"/>
  <c r="R461" i="19"/>
  <c r="U461" i="19"/>
  <c r="AN461" i="19"/>
  <c r="H461" i="19"/>
  <c r="N461" i="19"/>
  <c r="C461" i="19"/>
  <c r="AP462" i="19" l="1"/>
  <c r="Z462" i="19"/>
  <c r="J462" i="19"/>
  <c r="AS462" i="19"/>
  <c r="AC462" i="19"/>
  <c r="M462" i="19"/>
  <c r="AR462" i="19"/>
  <c r="L462" i="19"/>
  <c r="AI462" i="19"/>
  <c r="C462" i="19"/>
  <c r="X462" i="19"/>
  <c r="O462" i="19"/>
  <c r="W462" i="19"/>
  <c r="AL462" i="19"/>
  <c r="V462" i="19"/>
  <c r="F462" i="19"/>
  <c r="AO462" i="19"/>
  <c r="Y462" i="19"/>
  <c r="I462" i="19"/>
  <c r="AJ462" i="19"/>
  <c r="D462" i="19"/>
  <c r="AA462" i="19"/>
  <c r="AV462" i="19"/>
  <c r="P462" i="19"/>
  <c r="AM462" i="19"/>
  <c r="T462" i="19"/>
  <c r="K462" i="19"/>
  <c r="AU462" i="19"/>
  <c r="AX462" i="19"/>
  <c r="AH462" i="19"/>
  <c r="R462" i="19"/>
  <c r="B462" i="19"/>
  <c r="AK462" i="19"/>
  <c r="U462" i="19"/>
  <c r="E462" i="19"/>
  <c r="AB462" i="19"/>
  <c r="AY462" i="19"/>
  <c r="S462" i="19"/>
  <c r="AN462" i="19"/>
  <c r="H462" i="19"/>
  <c r="G462" i="19"/>
  <c r="AT462" i="19"/>
  <c r="AD462" i="19"/>
  <c r="N462" i="19"/>
  <c r="AW462" i="19"/>
  <c r="AG462" i="19"/>
  <c r="Q462" i="19"/>
  <c r="A463" i="19"/>
  <c r="AQ462" i="19"/>
  <c r="AF462" i="19"/>
  <c r="AE462" i="19"/>
  <c r="AQ463" i="19" l="1"/>
  <c r="AA463" i="19"/>
  <c r="K463" i="19"/>
  <c r="AT463" i="19"/>
  <c r="AD463" i="19"/>
  <c r="N463" i="19"/>
  <c r="AW463" i="19"/>
  <c r="Q463" i="19"/>
  <c r="AF463" i="19"/>
  <c r="AS463" i="19"/>
  <c r="M463" i="19"/>
  <c r="A464" i="19"/>
  <c r="L463" i="19"/>
  <c r="AM463" i="19"/>
  <c r="W463" i="19"/>
  <c r="G463" i="19"/>
  <c r="AP463" i="19"/>
  <c r="Z463" i="19"/>
  <c r="J463" i="19"/>
  <c r="AO463" i="19"/>
  <c r="I463" i="19"/>
  <c r="X463" i="19"/>
  <c r="AK463" i="19"/>
  <c r="E463" i="19"/>
  <c r="T463" i="19"/>
  <c r="AY463" i="19"/>
  <c r="AI463" i="19"/>
  <c r="S463" i="19"/>
  <c r="C463" i="19"/>
  <c r="AL463" i="19"/>
  <c r="V463" i="19"/>
  <c r="F463" i="19"/>
  <c r="AG463" i="19"/>
  <c r="AV463" i="19"/>
  <c r="P463" i="19"/>
  <c r="AC463" i="19"/>
  <c r="AB463" i="19"/>
  <c r="AJ463" i="19"/>
  <c r="AU463" i="19"/>
  <c r="AE463" i="19"/>
  <c r="O463" i="19"/>
  <c r="AX463" i="19"/>
  <c r="AH463" i="19"/>
  <c r="R463" i="19"/>
  <c r="B463" i="19"/>
  <c r="Y463" i="19"/>
  <c r="AN463" i="19"/>
  <c r="H463" i="19"/>
  <c r="U463" i="19"/>
  <c r="D463" i="19"/>
  <c r="AR463" i="19"/>
  <c r="AR464" i="19" l="1"/>
  <c r="AB464" i="19"/>
  <c r="L464" i="19"/>
  <c r="AU464" i="19"/>
  <c r="AE464" i="19"/>
  <c r="O464" i="19"/>
  <c r="AT464" i="19"/>
  <c r="N464" i="19"/>
  <c r="AC464" i="19"/>
  <c r="AX464" i="19"/>
  <c r="R464" i="19"/>
  <c r="I464" i="19"/>
  <c r="Q464" i="19"/>
  <c r="A465" i="19"/>
  <c r="AJ464" i="19"/>
  <c r="T464" i="19"/>
  <c r="D464" i="19"/>
  <c r="AM464" i="19"/>
  <c r="W464" i="19"/>
  <c r="G464" i="19"/>
  <c r="AD464" i="19"/>
  <c r="AS464" i="19"/>
  <c r="M464" i="19"/>
  <c r="AH464" i="19"/>
  <c r="B464" i="19"/>
  <c r="AG464" i="19"/>
  <c r="AV464" i="19"/>
  <c r="AF464" i="19"/>
  <c r="P464" i="19"/>
  <c r="AY464" i="19"/>
  <c r="AI464" i="19"/>
  <c r="S464" i="19"/>
  <c r="C464" i="19"/>
  <c r="V464" i="19"/>
  <c r="AK464" i="19"/>
  <c r="E464" i="19"/>
  <c r="Z464" i="19"/>
  <c r="AO464" i="19"/>
  <c r="Y464" i="19"/>
  <c r="AN464" i="19"/>
  <c r="X464" i="19"/>
  <c r="H464" i="19"/>
  <c r="AQ464" i="19"/>
  <c r="AA464" i="19"/>
  <c r="K464" i="19"/>
  <c r="AL464" i="19"/>
  <c r="F464" i="19"/>
  <c r="U464" i="19"/>
  <c r="AP464" i="19"/>
  <c r="J464" i="19"/>
  <c r="AW464" i="19"/>
  <c r="AK465" i="19" l="1"/>
  <c r="U465" i="19"/>
  <c r="E465" i="19"/>
  <c r="AN465" i="19"/>
  <c r="X465" i="19"/>
  <c r="H465" i="19"/>
  <c r="AI465" i="19"/>
  <c r="C465" i="19"/>
  <c r="Z465" i="19"/>
  <c r="AU465" i="19"/>
  <c r="O465" i="19"/>
  <c r="N465" i="19"/>
  <c r="AW465" i="19"/>
  <c r="AG465" i="19"/>
  <c r="Q465" i="19"/>
  <c r="A466" i="19"/>
  <c r="AJ465" i="19"/>
  <c r="T465" i="19"/>
  <c r="D465" i="19"/>
  <c r="AA465" i="19"/>
  <c r="AX465" i="19"/>
  <c r="R465" i="19"/>
  <c r="AM465" i="19"/>
  <c r="G465" i="19"/>
  <c r="AD465" i="19"/>
  <c r="AS465" i="19"/>
  <c r="AC465" i="19"/>
  <c r="M465" i="19"/>
  <c r="AV465" i="19"/>
  <c r="AF465" i="19"/>
  <c r="P465" i="19"/>
  <c r="AY465" i="19"/>
  <c r="S465" i="19"/>
  <c r="AP465" i="19"/>
  <c r="J465" i="19"/>
  <c r="AE465" i="19"/>
  <c r="V465" i="19"/>
  <c r="AL465" i="19"/>
  <c r="AO465" i="19"/>
  <c r="Y465" i="19"/>
  <c r="I465" i="19"/>
  <c r="AR465" i="19"/>
  <c r="AB465" i="19"/>
  <c r="L465" i="19"/>
  <c r="AQ465" i="19"/>
  <c r="K465" i="19"/>
  <c r="AH465" i="19"/>
  <c r="B465" i="19"/>
  <c r="W465" i="19"/>
  <c r="AT465" i="19"/>
  <c r="F465" i="19"/>
  <c r="AT466" i="19" l="1"/>
  <c r="AD466" i="19"/>
  <c r="N466" i="19"/>
  <c r="AW466" i="19"/>
  <c r="AG466" i="19"/>
  <c r="Q466" i="19"/>
  <c r="AV466" i="19"/>
  <c r="P466" i="19"/>
  <c r="AE466" i="19"/>
  <c r="A467" i="19"/>
  <c r="T466" i="19"/>
  <c r="C466" i="19"/>
  <c r="S466" i="19"/>
  <c r="AP466" i="19"/>
  <c r="AS466" i="19"/>
  <c r="M466" i="19"/>
  <c r="H466" i="19"/>
  <c r="AR466" i="19"/>
  <c r="L466" i="19"/>
  <c r="K466" i="19"/>
  <c r="V466" i="19"/>
  <c r="AO466" i="19"/>
  <c r="I466" i="19"/>
  <c r="AU466" i="19"/>
  <c r="AJ466" i="19"/>
  <c r="AA466" i="19"/>
  <c r="AX466" i="19"/>
  <c r="AH466" i="19"/>
  <c r="R466" i="19"/>
  <c r="B466" i="19"/>
  <c r="AK466" i="19"/>
  <c r="U466" i="19"/>
  <c r="E466" i="19"/>
  <c r="X466" i="19"/>
  <c r="AM466" i="19"/>
  <c r="G466" i="19"/>
  <c r="AB466" i="19"/>
  <c r="AI466" i="19"/>
  <c r="AY466" i="19"/>
  <c r="Z466" i="19"/>
  <c r="J466" i="19"/>
  <c r="AC466" i="19"/>
  <c r="AN466" i="19"/>
  <c r="W466" i="19"/>
  <c r="AQ466" i="19"/>
  <c r="AL466" i="19"/>
  <c r="F466" i="19"/>
  <c r="Y466" i="19"/>
  <c r="AF466" i="19"/>
  <c r="O466" i="19"/>
  <c r="D466" i="19"/>
  <c r="AM467" i="19" l="1"/>
  <c r="W467" i="19"/>
  <c r="AP467" i="19"/>
  <c r="U467" i="19"/>
  <c r="C467" i="19"/>
  <c r="AJ467" i="19"/>
  <c r="N467" i="19"/>
  <c r="AS467" i="19"/>
  <c r="E467" i="19"/>
  <c r="L467" i="19"/>
  <c r="AC467" i="19"/>
  <c r="AW467" i="19"/>
  <c r="AE467" i="19"/>
  <c r="AF467" i="19"/>
  <c r="AT467" i="19"/>
  <c r="F467" i="19"/>
  <c r="AG467" i="19"/>
  <c r="I467" i="19"/>
  <c r="AQ467" i="19"/>
  <c r="AV467" i="19"/>
  <c r="G467" i="19"/>
  <c r="T467" i="19"/>
  <c r="M467" i="19"/>
  <c r="AN467" i="19"/>
  <c r="AL467" i="19"/>
  <c r="AY467" i="19"/>
  <c r="AI467" i="19"/>
  <c r="S467" i="19"/>
  <c r="AK467" i="19"/>
  <c r="P467" i="19"/>
  <c r="A468" i="19"/>
  <c r="AD467" i="19"/>
  <c r="J467" i="19"/>
  <c r="AH467" i="19"/>
  <c r="AR467" i="19"/>
  <c r="D467" i="19"/>
  <c r="R467" i="19"/>
  <c r="H467" i="19"/>
  <c r="AU467" i="19"/>
  <c r="O467" i="19"/>
  <c r="K467" i="19"/>
  <c r="Y467" i="19"/>
  <c r="X467" i="19"/>
  <c r="AX467" i="19"/>
  <c r="AB467" i="19"/>
  <c r="AA467" i="19"/>
  <c r="Z467" i="19"/>
  <c r="AO467" i="19"/>
  <c r="B467" i="19"/>
  <c r="V467" i="19"/>
  <c r="Q467" i="19"/>
  <c r="AR468" i="19" l="1"/>
  <c r="AB468" i="19"/>
  <c r="L468" i="19"/>
  <c r="AS468" i="19"/>
  <c r="W468" i="19"/>
  <c r="B468" i="19"/>
  <c r="AG468" i="19"/>
  <c r="K468" i="19"/>
  <c r="Z468" i="19"/>
  <c r="AI468" i="19"/>
  <c r="AP468" i="19"/>
  <c r="AY468" i="19"/>
  <c r="AD468" i="19"/>
  <c r="AN468" i="19"/>
  <c r="X468" i="19"/>
  <c r="H468" i="19"/>
  <c r="AM468" i="19"/>
  <c r="R468" i="19"/>
  <c r="AW468" i="19"/>
  <c r="AA468" i="19"/>
  <c r="F468" i="19"/>
  <c r="O468" i="19"/>
  <c r="Y468" i="19"/>
  <c r="AE468" i="19"/>
  <c r="I468" i="19"/>
  <c r="A469" i="19"/>
  <c r="AJ468" i="19"/>
  <c r="T468" i="19"/>
  <c r="D468" i="19"/>
  <c r="AH468" i="19"/>
  <c r="M468" i="19"/>
  <c r="AQ468" i="19"/>
  <c r="V468" i="19"/>
  <c r="AU468" i="19"/>
  <c r="E468" i="19"/>
  <c r="N468" i="19"/>
  <c r="U468" i="19"/>
  <c r="S468" i="19"/>
  <c r="AV468" i="19"/>
  <c r="AF468" i="19"/>
  <c r="P468" i="19"/>
  <c r="AX468" i="19"/>
  <c r="AC468" i="19"/>
  <c r="G468" i="19"/>
  <c r="AL468" i="19"/>
  <c r="Q468" i="19"/>
  <c r="AK468" i="19"/>
  <c r="AT468" i="19"/>
  <c r="C468" i="19"/>
  <c r="J468" i="19"/>
  <c r="AO468" i="19"/>
  <c r="AK469" i="19" l="1"/>
  <c r="U469" i="19"/>
  <c r="E469" i="19"/>
  <c r="AJ469" i="19"/>
  <c r="O469" i="19"/>
  <c r="AT469" i="19"/>
  <c r="X469" i="19"/>
  <c r="C469" i="19"/>
  <c r="R469" i="19"/>
  <c r="AA469" i="19"/>
  <c r="AH469" i="19"/>
  <c r="AQ469" i="19"/>
  <c r="AW469" i="19"/>
  <c r="AG469" i="19"/>
  <c r="Q469" i="19"/>
  <c r="A470" i="19"/>
  <c r="AE469" i="19"/>
  <c r="J469" i="19"/>
  <c r="AN469" i="19"/>
  <c r="S469" i="19"/>
  <c r="AX469" i="19"/>
  <c r="G469" i="19"/>
  <c r="P469" i="19"/>
  <c r="W469" i="19"/>
  <c r="AF469" i="19"/>
  <c r="AS469" i="19"/>
  <c r="AC469" i="19"/>
  <c r="M469" i="19"/>
  <c r="AU469" i="19"/>
  <c r="Z469" i="19"/>
  <c r="D469" i="19"/>
  <c r="AI469" i="19"/>
  <c r="N469" i="19"/>
  <c r="AM469" i="19"/>
  <c r="AV469" i="19"/>
  <c r="F469" i="19"/>
  <c r="L469" i="19"/>
  <c r="V469" i="19"/>
  <c r="AO469" i="19"/>
  <c r="Y469" i="19"/>
  <c r="I469" i="19"/>
  <c r="AP469" i="19"/>
  <c r="T469" i="19"/>
  <c r="AY469" i="19"/>
  <c r="AD469" i="19"/>
  <c r="H469" i="19"/>
  <c r="AB469" i="19"/>
  <c r="AL469" i="19"/>
  <c r="AR469" i="19"/>
  <c r="B469" i="19"/>
  <c r="K469" i="19"/>
  <c r="AP470" i="19" l="1"/>
  <c r="Z470" i="19"/>
  <c r="J470" i="19"/>
  <c r="AR470" i="19"/>
  <c r="W470" i="19"/>
  <c r="AV470" i="19"/>
  <c r="AA470" i="19"/>
  <c r="E470" i="19"/>
  <c r="T470" i="19"/>
  <c r="AC470" i="19"/>
  <c r="AJ470" i="19"/>
  <c r="AI470" i="19"/>
  <c r="M470" i="19"/>
  <c r="AL470" i="19"/>
  <c r="V470" i="19"/>
  <c r="F470" i="19"/>
  <c r="AM470" i="19"/>
  <c r="Q470" i="19"/>
  <c r="AQ470" i="19"/>
  <c r="U470" i="19"/>
  <c r="A471" i="19"/>
  <c r="I470" i="19"/>
  <c r="S470" i="19"/>
  <c r="Y470" i="19"/>
  <c r="AS470" i="19"/>
  <c r="C470" i="19"/>
  <c r="AX470" i="19"/>
  <c r="AH470" i="19"/>
  <c r="R470" i="19"/>
  <c r="B470" i="19"/>
  <c r="AG470" i="19"/>
  <c r="L470" i="19"/>
  <c r="AK470" i="19"/>
  <c r="P470" i="19"/>
  <c r="AO470" i="19"/>
  <c r="AY470" i="19"/>
  <c r="H470" i="19"/>
  <c r="O470" i="19"/>
  <c r="X470" i="19"/>
  <c r="AT470" i="19"/>
  <c r="AD470" i="19"/>
  <c r="N470" i="19"/>
  <c r="AW470" i="19"/>
  <c r="AB470" i="19"/>
  <c r="G470" i="19"/>
  <c r="AF470" i="19"/>
  <c r="K470" i="19"/>
  <c r="AE470" i="19"/>
  <c r="AN470" i="19"/>
  <c r="AU470" i="19"/>
  <c r="D470" i="19"/>
  <c r="G471" i="19" l="1"/>
  <c r="AX471" i="19"/>
  <c r="H471" i="19"/>
  <c r="U471" i="19"/>
  <c r="P471" i="19"/>
  <c r="AM471" i="19"/>
  <c r="W471" i="19"/>
  <c r="AO471" i="19"/>
  <c r="T471" i="19"/>
  <c r="AC471" i="19"/>
  <c r="V471" i="19"/>
  <c r="AB471" i="19"/>
  <c r="AY471" i="19"/>
  <c r="AI471" i="19"/>
  <c r="S471" i="19"/>
  <c r="C471" i="19"/>
  <c r="AJ471" i="19"/>
  <c r="N471" i="19"/>
  <c r="AS471" i="19"/>
  <c r="X471" i="19"/>
  <c r="B471" i="19"/>
  <c r="L471" i="19"/>
  <c r="J471" i="19"/>
  <c r="Q471" i="19"/>
  <c r="AK471" i="19"/>
  <c r="AU471" i="19"/>
  <c r="AE471" i="19"/>
  <c r="O471" i="19"/>
  <c r="A472" i="19"/>
  <c r="AD471" i="19"/>
  <c r="I471" i="19"/>
  <c r="AN471" i="19"/>
  <c r="R471" i="19"/>
  <c r="AR471" i="19"/>
  <c r="AP471" i="19"/>
  <c r="AW471" i="19"/>
  <c r="F471" i="19"/>
  <c r="AV471" i="19"/>
  <c r="AQ471" i="19"/>
  <c r="AA471" i="19"/>
  <c r="K471" i="19"/>
  <c r="AT471" i="19"/>
  <c r="Y471" i="19"/>
  <c r="D471" i="19"/>
  <c r="AH471" i="19"/>
  <c r="M471" i="19"/>
  <c r="AG471" i="19"/>
  <c r="AF471" i="19"/>
  <c r="AL471" i="19"/>
  <c r="Z471" i="19"/>
  <c r="E471" i="19"/>
  <c r="AV472" i="19" l="1"/>
  <c r="AF472" i="19"/>
  <c r="P472" i="19"/>
  <c r="AW472" i="19"/>
  <c r="AA472" i="19"/>
  <c r="F472" i="19"/>
  <c r="AE472" i="19"/>
  <c r="J472" i="19"/>
  <c r="AH472" i="19"/>
  <c r="AY472" i="19"/>
  <c r="AM472" i="19"/>
  <c r="AB472" i="19"/>
  <c r="AQ472" i="19"/>
  <c r="AU472" i="19"/>
  <c r="E472" i="19"/>
  <c r="W472" i="19"/>
  <c r="R472" i="19"/>
  <c r="AN472" i="19"/>
  <c r="H472" i="19"/>
  <c r="Q472" i="19"/>
  <c r="U472" i="19"/>
  <c r="C472" i="19"/>
  <c r="AD472" i="19"/>
  <c r="A473" i="19"/>
  <c r="AJ472" i="19"/>
  <c r="T472" i="19"/>
  <c r="D472" i="19"/>
  <c r="AG472" i="19"/>
  <c r="K472" i="19"/>
  <c r="AK472" i="19"/>
  <c r="O472" i="19"/>
  <c r="AI472" i="19"/>
  <c r="AS472" i="19"/>
  <c r="B472" i="19"/>
  <c r="S472" i="19"/>
  <c r="G472" i="19"/>
  <c r="Y472" i="19"/>
  <c r="I472" i="19"/>
  <c r="AR472" i="19"/>
  <c r="L472" i="19"/>
  <c r="V472" i="19"/>
  <c r="Z472" i="19"/>
  <c r="N472" i="19"/>
  <c r="AO472" i="19"/>
  <c r="AC472" i="19"/>
  <c r="X472" i="19"/>
  <c r="AL472" i="19"/>
  <c r="AP472" i="19"/>
  <c r="AT472" i="19"/>
  <c r="M472" i="19"/>
  <c r="AX472" i="19"/>
  <c r="AK473" i="19" l="1"/>
  <c r="U473" i="19"/>
  <c r="E473" i="19"/>
  <c r="AI473" i="19"/>
  <c r="N473" i="19"/>
  <c r="AR473" i="19"/>
  <c r="W473" i="19"/>
  <c r="B473" i="19"/>
  <c r="P473" i="19"/>
  <c r="Z473" i="19"/>
  <c r="AF473" i="19"/>
  <c r="J473" i="19"/>
  <c r="AW473" i="19"/>
  <c r="AG473" i="19"/>
  <c r="Q473" i="19"/>
  <c r="AY473" i="19"/>
  <c r="AD473" i="19"/>
  <c r="H473" i="19"/>
  <c r="AM473" i="19"/>
  <c r="R473" i="19"/>
  <c r="AV473" i="19"/>
  <c r="F473" i="19"/>
  <c r="O473" i="19"/>
  <c r="V473" i="19"/>
  <c r="T473" i="19"/>
  <c r="AS473" i="19"/>
  <c r="AC473" i="19"/>
  <c r="M473" i="19"/>
  <c r="AT473" i="19"/>
  <c r="X473" i="19"/>
  <c r="C473" i="19"/>
  <c r="AH473" i="19"/>
  <c r="L473" i="19"/>
  <c r="AL473" i="19"/>
  <c r="AU473" i="19"/>
  <c r="D473" i="19"/>
  <c r="K473" i="19"/>
  <c r="AP473" i="19"/>
  <c r="AO473" i="19"/>
  <c r="Y473" i="19"/>
  <c r="I473" i="19"/>
  <c r="AN473" i="19"/>
  <c r="S473" i="19"/>
  <c r="AX473" i="19"/>
  <c r="AB473" i="19"/>
  <c r="G473" i="19"/>
  <c r="AA473" i="19"/>
  <c r="AJ473" i="19"/>
  <c r="AQ473" i="19"/>
  <c r="A474" i="19"/>
  <c r="AE473" i="19"/>
  <c r="AT474" i="19" l="1"/>
  <c r="AD474" i="19"/>
  <c r="N474" i="19"/>
  <c r="AV474" i="19"/>
  <c r="AA474" i="19"/>
  <c r="E474" i="19"/>
  <c r="O474" i="19"/>
  <c r="AN474" i="19"/>
  <c r="AW474" i="19"/>
  <c r="M474" i="19"/>
  <c r="Z474" i="19"/>
  <c r="AQ474" i="19"/>
  <c r="A475" i="19"/>
  <c r="I474" i="19"/>
  <c r="AM474" i="19"/>
  <c r="C474" i="19"/>
  <c r="AL474" i="19"/>
  <c r="F474" i="19"/>
  <c r="P474" i="19"/>
  <c r="Y474" i="19"/>
  <c r="AB474" i="19"/>
  <c r="AR474" i="19"/>
  <c r="AX474" i="19"/>
  <c r="AH474" i="19"/>
  <c r="R474" i="19"/>
  <c r="B474" i="19"/>
  <c r="AF474" i="19"/>
  <c r="K474" i="19"/>
  <c r="AO474" i="19"/>
  <c r="T474" i="19"/>
  <c r="AY474" i="19"/>
  <c r="H474" i="19"/>
  <c r="Q474" i="19"/>
  <c r="X474" i="19"/>
  <c r="AG474" i="19"/>
  <c r="AJ474" i="19"/>
  <c r="G474" i="19"/>
  <c r="L474" i="19"/>
  <c r="AP474" i="19"/>
  <c r="J474" i="19"/>
  <c r="U474" i="19"/>
  <c r="AE474" i="19"/>
  <c r="AC474" i="19"/>
  <c r="AS474" i="19"/>
  <c r="W474" i="19"/>
  <c r="V474" i="19"/>
  <c r="AK474" i="19"/>
  <c r="AU474" i="19"/>
  <c r="D474" i="19"/>
  <c r="S474" i="19"/>
  <c r="AI474" i="19"/>
  <c r="AY475" i="19" l="1"/>
  <c r="AI475" i="19"/>
  <c r="S475" i="19"/>
  <c r="C475" i="19"/>
  <c r="AH475" i="19"/>
  <c r="M475" i="19"/>
  <c r="AR475" i="19"/>
  <c r="V475" i="19"/>
  <c r="AP475" i="19"/>
  <c r="A476" i="19"/>
  <c r="I475" i="19"/>
  <c r="P475" i="19"/>
  <c r="Y475" i="19"/>
  <c r="AU475" i="19"/>
  <c r="AE475" i="19"/>
  <c r="O475" i="19"/>
  <c r="AX475" i="19"/>
  <c r="AC475" i="19"/>
  <c r="H475" i="19"/>
  <c r="AL475" i="19"/>
  <c r="Q475" i="19"/>
  <c r="AF475" i="19"/>
  <c r="AO475" i="19"/>
  <c r="AV475" i="19"/>
  <c r="E475" i="19"/>
  <c r="N475" i="19"/>
  <c r="AQ475" i="19"/>
  <c r="AA475" i="19"/>
  <c r="K475" i="19"/>
  <c r="AS475" i="19"/>
  <c r="X475" i="19"/>
  <c r="B475" i="19"/>
  <c r="AG475" i="19"/>
  <c r="L475" i="19"/>
  <c r="U475" i="19"/>
  <c r="AD475" i="19"/>
  <c r="AK475" i="19"/>
  <c r="AJ475" i="19"/>
  <c r="D475" i="19"/>
  <c r="AM475" i="19"/>
  <c r="W475" i="19"/>
  <c r="G475" i="19"/>
  <c r="AN475" i="19"/>
  <c r="R475" i="19"/>
  <c r="AW475" i="19"/>
  <c r="AB475" i="19"/>
  <c r="F475" i="19"/>
  <c r="J475" i="19"/>
  <c r="T475" i="19"/>
  <c r="Z475" i="19"/>
  <c r="AT475" i="19"/>
  <c r="AV476" i="19" l="1"/>
  <c r="AF476" i="19"/>
  <c r="P476" i="19"/>
  <c r="AU476" i="19"/>
  <c r="Z476" i="19"/>
  <c r="E476" i="19"/>
  <c r="AI476" i="19"/>
  <c r="N476" i="19"/>
  <c r="AH476" i="19"/>
  <c r="AQ476" i="19"/>
  <c r="AX476" i="19"/>
  <c r="G476" i="19"/>
  <c r="AW476" i="19"/>
  <c r="AR476" i="19"/>
  <c r="AB476" i="19"/>
  <c r="L476" i="19"/>
  <c r="AP476" i="19"/>
  <c r="U476" i="19"/>
  <c r="AY476" i="19"/>
  <c r="AD476" i="19"/>
  <c r="I476" i="19"/>
  <c r="W476" i="19"/>
  <c r="AG476" i="19"/>
  <c r="AM476" i="19"/>
  <c r="AA476" i="19"/>
  <c r="F476" i="19"/>
  <c r="AN476" i="19"/>
  <c r="X476" i="19"/>
  <c r="H476" i="19"/>
  <c r="AK476" i="19"/>
  <c r="O476" i="19"/>
  <c r="AT476" i="19"/>
  <c r="Y476" i="19"/>
  <c r="C476" i="19"/>
  <c r="M476" i="19"/>
  <c r="V476" i="19"/>
  <c r="AC476" i="19"/>
  <c r="Q476" i="19"/>
  <c r="A477" i="19"/>
  <c r="AJ476" i="19"/>
  <c r="T476" i="19"/>
  <c r="D476" i="19"/>
  <c r="AE476" i="19"/>
  <c r="J476" i="19"/>
  <c r="AO476" i="19"/>
  <c r="S476" i="19"/>
  <c r="AS476" i="19"/>
  <c r="B476" i="19"/>
  <c r="K476" i="19"/>
  <c r="R476" i="19"/>
  <c r="AL476" i="19"/>
  <c r="AK477" i="19" l="1"/>
  <c r="U477" i="19"/>
  <c r="E477" i="19"/>
  <c r="AH477" i="19"/>
  <c r="L477" i="19"/>
  <c r="AQ477" i="19"/>
  <c r="V477" i="19"/>
  <c r="AU477" i="19"/>
  <c r="D477" i="19"/>
  <c r="N477" i="19"/>
  <c r="AE477" i="19"/>
  <c r="AY477" i="19"/>
  <c r="AC477" i="19"/>
  <c r="M477" i="19"/>
  <c r="W477" i="19"/>
  <c r="AF477" i="19"/>
  <c r="Z477" i="19"/>
  <c r="A478" i="19"/>
  <c r="AN477" i="19"/>
  <c r="Y477" i="19"/>
  <c r="AM477" i="19"/>
  <c r="AV477" i="19"/>
  <c r="F477" i="19"/>
  <c r="X477" i="19"/>
  <c r="S477" i="19"/>
  <c r="AW477" i="19"/>
  <c r="AG477" i="19"/>
  <c r="Q477" i="19"/>
  <c r="AX477" i="19"/>
  <c r="AB477" i="19"/>
  <c r="G477" i="19"/>
  <c r="AL477" i="19"/>
  <c r="P477" i="19"/>
  <c r="AJ477" i="19"/>
  <c r="AT477" i="19"/>
  <c r="C477" i="19"/>
  <c r="T477" i="19"/>
  <c r="H477" i="19"/>
  <c r="AS477" i="19"/>
  <c r="AR477" i="19"/>
  <c r="B477" i="19"/>
  <c r="K477" i="19"/>
  <c r="AI477" i="19"/>
  <c r="J477" i="19"/>
  <c r="AO477" i="19"/>
  <c r="I477" i="19"/>
  <c r="R477" i="19"/>
  <c r="AA477" i="19"/>
  <c r="O477" i="19"/>
  <c r="AP477" i="19"/>
  <c r="AD477" i="19"/>
  <c r="AL478" i="19" l="1"/>
  <c r="V478" i="19"/>
  <c r="F478" i="19"/>
  <c r="AO478" i="19"/>
  <c r="T478" i="19"/>
  <c r="AY478" i="19"/>
  <c r="AC478" i="19"/>
  <c r="H478" i="19"/>
  <c r="AB478" i="19"/>
  <c r="AK478" i="19"/>
  <c r="AR478" i="19"/>
  <c r="K478" i="19"/>
  <c r="AD478" i="19"/>
  <c r="A479" i="19"/>
  <c r="AN478" i="19"/>
  <c r="AW478" i="19"/>
  <c r="P478" i="19"/>
  <c r="AQ478" i="19"/>
  <c r="Z478" i="19"/>
  <c r="AU478" i="19"/>
  <c r="D478" i="19"/>
  <c r="M478" i="19"/>
  <c r="AV478" i="19"/>
  <c r="L478" i="19"/>
  <c r="AX478" i="19"/>
  <c r="AH478" i="19"/>
  <c r="R478" i="19"/>
  <c r="B478" i="19"/>
  <c r="AJ478" i="19"/>
  <c r="O478" i="19"/>
  <c r="AS478" i="19"/>
  <c r="X478" i="19"/>
  <c r="C478" i="19"/>
  <c r="Q478" i="19"/>
  <c r="AA478" i="19"/>
  <c r="AG478" i="19"/>
  <c r="U478" i="19"/>
  <c r="AT478" i="19"/>
  <c r="N478" i="19"/>
  <c r="AE478" i="19"/>
  <c r="I478" i="19"/>
  <c r="S478" i="19"/>
  <c r="G478" i="19"/>
  <c r="W478" i="19"/>
  <c r="AP478" i="19"/>
  <c r="J478" i="19"/>
  <c r="Y478" i="19"/>
  <c r="AI478" i="19"/>
  <c r="AM478" i="19"/>
  <c r="E478" i="19"/>
  <c r="AF478" i="19"/>
  <c r="AU479" i="19" l="1"/>
  <c r="AE479" i="19"/>
  <c r="O479" i="19"/>
  <c r="AW479" i="19"/>
  <c r="AB479" i="19"/>
  <c r="F479" i="19"/>
  <c r="AF479" i="19"/>
  <c r="J479" i="19"/>
  <c r="AD479" i="19"/>
  <c r="AN479" i="19"/>
  <c r="AT479" i="19"/>
  <c r="D479" i="19"/>
  <c r="M479" i="19"/>
  <c r="AQ479" i="19"/>
  <c r="AA479" i="19"/>
  <c r="K479" i="19"/>
  <c r="AR479" i="19"/>
  <c r="V479" i="19"/>
  <c r="AV479" i="19"/>
  <c r="Z479" i="19"/>
  <c r="E479" i="19"/>
  <c r="T479" i="19"/>
  <c r="AC479" i="19"/>
  <c r="AJ479" i="19"/>
  <c r="AS479" i="19"/>
  <c r="X479" i="19"/>
  <c r="AM479" i="19"/>
  <c r="W479" i="19"/>
  <c r="G479" i="19"/>
  <c r="AL479" i="19"/>
  <c r="Q479" i="19"/>
  <c r="AP479" i="19"/>
  <c r="U479" i="19"/>
  <c r="A480" i="19"/>
  <c r="I479" i="19"/>
  <c r="R479" i="19"/>
  <c r="Y479" i="19"/>
  <c r="B479" i="19"/>
  <c r="AY479" i="19"/>
  <c r="AI479" i="19"/>
  <c r="S479" i="19"/>
  <c r="C479" i="19"/>
  <c r="AG479" i="19"/>
  <c r="L479" i="19"/>
  <c r="AK479" i="19"/>
  <c r="P479" i="19"/>
  <c r="AO479" i="19"/>
  <c r="AX479" i="19"/>
  <c r="H479" i="19"/>
  <c r="N479" i="19"/>
  <c r="AH479" i="19"/>
  <c r="AW480" i="19" l="1"/>
  <c r="Y480" i="19"/>
  <c r="AH480" i="19"/>
  <c r="AG480" i="19"/>
  <c r="AK480" i="19"/>
  <c r="AN480" i="19"/>
  <c r="H480" i="19"/>
  <c r="AO480" i="19"/>
  <c r="AX480" i="19"/>
  <c r="G480" i="19"/>
  <c r="U480" i="19"/>
  <c r="AU480" i="19"/>
  <c r="A481" i="19"/>
  <c r="AJ480" i="19"/>
  <c r="T480" i="19"/>
  <c r="D480" i="19"/>
  <c r="AI480" i="19"/>
  <c r="N480" i="19"/>
  <c r="AS480" i="19"/>
  <c r="W480" i="19"/>
  <c r="B480" i="19"/>
  <c r="K480" i="19"/>
  <c r="J480" i="19"/>
  <c r="Q480" i="19"/>
  <c r="Z480" i="19"/>
  <c r="AV480" i="19"/>
  <c r="AF480" i="19"/>
  <c r="P480" i="19"/>
  <c r="AY480" i="19"/>
  <c r="AD480" i="19"/>
  <c r="I480" i="19"/>
  <c r="AM480" i="19"/>
  <c r="R480" i="19"/>
  <c r="AQ480" i="19"/>
  <c r="AP480" i="19"/>
  <c r="F480" i="19"/>
  <c r="O480" i="19"/>
  <c r="AR480" i="19"/>
  <c r="AB480" i="19"/>
  <c r="L480" i="19"/>
  <c r="AT480" i="19"/>
  <c r="C480" i="19"/>
  <c r="M480" i="19"/>
  <c r="AE480" i="19"/>
  <c r="AL480" i="19"/>
  <c r="E480" i="19"/>
  <c r="X480" i="19"/>
  <c r="S480" i="19"/>
  <c r="AC480" i="19"/>
  <c r="V480" i="19"/>
  <c r="AA480" i="19"/>
  <c r="AK481" i="19" l="1"/>
  <c r="U481" i="19"/>
  <c r="E481" i="19"/>
  <c r="AF481" i="19"/>
  <c r="K481" i="19"/>
  <c r="AP481" i="19"/>
  <c r="T481" i="19"/>
  <c r="AT481" i="19"/>
  <c r="C481" i="19"/>
  <c r="L481" i="19"/>
  <c r="AD481" i="19"/>
  <c r="R481" i="19"/>
  <c r="V481" i="19"/>
  <c r="AE481" i="19"/>
  <c r="J481" i="19"/>
  <c r="AH481" i="19"/>
  <c r="H481" i="19"/>
  <c r="AO481" i="19"/>
  <c r="I481" i="19"/>
  <c r="P481" i="19"/>
  <c r="Z481" i="19"/>
  <c r="N481" i="19"/>
  <c r="AN481" i="19"/>
  <c r="G481" i="19"/>
  <c r="AW481" i="19"/>
  <c r="AG481" i="19"/>
  <c r="Q481" i="19"/>
  <c r="AV481" i="19"/>
  <c r="AA481" i="19"/>
  <c r="F481" i="19"/>
  <c r="AJ481" i="19"/>
  <c r="O481" i="19"/>
  <c r="AI481" i="19"/>
  <c r="AR481" i="19"/>
  <c r="B481" i="19"/>
  <c r="S481" i="19"/>
  <c r="AM481" i="19"/>
  <c r="AS481" i="19"/>
  <c r="AC481" i="19"/>
  <c r="M481" i="19"/>
  <c r="AQ481" i="19"/>
  <c r="A482" i="19"/>
  <c r="X481" i="19"/>
  <c r="AY481" i="19"/>
  <c r="AX481" i="19"/>
  <c r="Y481" i="19"/>
  <c r="AL481" i="19"/>
  <c r="AU481" i="19"/>
  <c r="D481" i="19"/>
  <c r="W481" i="19"/>
  <c r="AB481" i="19"/>
  <c r="AT482" i="19" l="1"/>
  <c r="AD482" i="19"/>
  <c r="N482" i="19"/>
  <c r="AY482" i="19"/>
  <c r="AC482" i="19"/>
  <c r="H482" i="19"/>
  <c r="AM482" i="19"/>
  <c r="Q482" i="19"/>
  <c r="AK482" i="19"/>
  <c r="AU482" i="19"/>
  <c r="D482" i="19"/>
  <c r="K482" i="19"/>
  <c r="AO482" i="19"/>
  <c r="AX482" i="19"/>
  <c r="AH482" i="19"/>
  <c r="R482" i="19"/>
  <c r="B482" i="19"/>
  <c r="AI482" i="19"/>
  <c r="M482" i="19"/>
  <c r="AR482" i="19"/>
  <c r="W482" i="19"/>
  <c r="AV482" i="19"/>
  <c r="E482" i="19"/>
  <c r="O482" i="19"/>
  <c r="U482" i="19"/>
  <c r="I482" i="19"/>
  <c r="AP482" i="19"/>
  <c r="Z482" i="19"/>
  <c r="J482" i="19"/>
  <c r="AS482" i="19"/>
  <c r="X482" i="19"/>
  <c r="C482" i="19"/>
  <c r="AG482" i="19"/>
  <c r="L482" i="19"/>
  <c r="AA482" i="19"/>
  <c r="AJ482" i="19"/>
  <c r="AQ482" i="19"/>
  <c r="T482" i="19"/>
  <c r="AE482" i="19"/>
  <c r="AL482" i="19"/>
  <c r="V482" i="19"/>
  <c r="F482" i="19"/>
  <c r="AN482" i="19"/>
  <c r="S482" i="19"/>
  <c r="AW482" i="19"/>
  <c r="AB482" i="19"/>
  <c r="G482" i="19"/>
  <c r="P482" i="19"/>
  <c r="Y482" i="19"/>
  <c r="AF482" i="19"/>
  <c r="A483" i="19"/>
  <c r="AM483" i="19" l="1"/>
  <c r="W483" i="19"/>
  <c r="G483" i="19"/>
  <c r="AK483" i="19"/>
  <c r="P483" i="19"/>
  <c r="AT483" i="19"/>
  <c r="Y483" i="19"/>
  <c r="D483" i="19"/>
  <c r="R483" i="19"/>
  <c r="AB483" i="19"/>
  <c r="AH483" i="19"/>
  <c r="L483" i="19"/>
  <c r="AE483" i="19"/>
  <c r="AV483" i="19"/>
  <c r="Z483" i="19"/>
  <c r="AJ483" i="19"/>
  <c r="AN483" i="19"/>
  <c r="F483" i="19"/>
  <c r="AR483" i="19"/>
  <c r="AA483" i="19"/>
  <c r="AP483" i="19"/>
  <c r="A484" i="19"/>
  <c r="I483" i="19"/>
  <c r="AL483" i="19"/>
  <c r="B483" i="19"/>
  <c r="AY483" i="19"/>
  <c r="AI483" i="19"/>
  <c r="S483" i="19"/>
  <c r="C483" i="19"/>
  <c r="AF483" i="19"/>
  <c r="J483" i="19"/>
  <c r="AO483" i="19"/>
  <c r="T483" i="19"/>
  <c r="AX483" i="19"/>
  <c r="H483" i="19"/>
  <c r="Q483" i="19"/>
  <c r="X483" i="19"/>
  <c r="V483" i="19"/>
  <c r="AU483" i="19"/>
  <c r="O483" i="19"/>
  <c r="E483" i="19"/>
  <c r="N483" i="19"/>
  <c r="AW483" i="19"/>
  <c r="M483" i="19"/>
  <c r="AQ483" i="19"/>
  <c r="K483" i="19"/>
  <c r="U483" i="19"/>
  <c r="AD483" i="19"/>
  <c r="AC483" i="19"/>
  <c r="AS483" i="19"/>
  <c r="AG483" i="19"/>
  <c r="AR484" i="19" l="1"/>
  <c r="AB484" i="19"/>
  <c r="L484" i="19"/>
  <c r="AS484" i="19"/>
  <c r="W484" i="19"/>
  <c r="B484" i="19"/>
  <c r="AG484" i="19"/>
  <c r="K484" i="19"/>
  <c r="U484" i="19"/>
  <c r="AD484" i="19"/>
  <c r="AK484" i="19"/>
  <c r="AT484" i="19"/>
  <c r="Y484" i="19"/>
  <c r="AN484" i="19"/>
  <c r="X484" i="19"/>
  <c r="H484" i="19"/>
  <c r="AM484" i="19"/>
  <c r="R484" i="19"/>
  <c r="AW484" i="19"/>
  <c r="AA484" i="19"/>
  <c r="F484" i="19"/>
  <c r="J484" i="19"/>
  <c r="S484" i="19"/>
  <c r="Z484" i="19"/>
  <c r="C484" i="19"/>
  <c r="A485" i="19"/>
  <c r="AJ484" i="19"/>
  <c r="T484" i="19"/>
  <c r="D484" i="19"/>
  <c r="AH484" i="19"/>
  <c r="M484" i="19"/>
  <c r="AQ484" i="19"/>
  <c r="V484" i="19"/>
  <c r="AP484" i="19"/>
  <c r="AY484" i="19"/>
  <c r="I484" i="19"/>
  <c r="O484" i="19"/>
  <c r="AI484" i="19"/>
  <c r="AV484" i="19"/>
  <c r="AF484" i="19"/>
  <c r="P484" i="19"/>
  <c r="AX484" i="19"/>
  <c r="AC484" i="19"/>
  <c r="G484" i="19"/>
  <c r="AL484" i="19"/>
  <c r="Q484" i="19"/>
  <c r="AE484" i="19"/>
  <c r="AO484" i="19"/>
  <c r="AU484" i="19"/>
  <c r="E484" i="19"/>
  <c r="N484" i="19"/>
  <c r="AK485" i="19" l="1"/>
  <c r="U485" i="19"/>
  <c r="E485" i="19"/>
  <c r="AJ485" i="19"/>
  <c r="O485" i="19"/>
  <c r="AT485" i="19"/>
  <c r="X485" i="19"/>
  <c r="C485" i="19"/>
  <c r="L485" i="19"/>
  <c r="V485" i="19"/>
  <c r="AB485" i="19"/>
  <c r="AV485" i="19"/>
  <c r="AC485" i="19"/>
  <c r="AU485" i="19"/>
  <c r="D485" i="19"/>
  <c r="N485" i="19"/>
  <c r="AQ485" i="19"/>
  <c r="AX485" i="19"/>
  <c r="P485" i="19"/>
  <c r="Y485" i="19"/>
  <c r="T485" i="19"/>
  <c r="AD485" i="19"/>
  <c r="W485" i="19"/>
  <c r="AM485" i="19"/>
  <c r="F485" i="19"/>
  <c r="AW485" i="19"/>
  <c r="AG485" i="19"/>
  <c r="Q485" i="19"/>
  <c r="A486" i="19"/>
  <c r="AE485" i="19"/>
  <c r="J485" i="19"/>
  <c r="AN485" i="19"/>
  <c r="S485" i="19"/>
  <c r="AR485" i="19"/>
  <c r="B485" i="19"/>
  <c r="K485" i="19"/>
  <c r="R485" i="19"/>
  <c r="AA485" i="19"/>
  <c r="AS485" i="19"/>
  <c r="M485" i="19"/>
  <c r="Z485" i="19"/>
  <c r="AI485" i="19"/>
  <c r="AH485" i="19"/>
  <c r="G485" i="19"/>
  <c r="AO485" i="19"/>
  <c r="I485" i="19"/>
  <c r="AP485" i="19"/>
  <c r="AY485" i="19"/>
  <c r="H485" i="19"/>
  <c r="AF485" i="19"/>
  <c r="AL485" i="19"/>
  <c r="AD486" i="19" l="1"/>
  <c r="AW486" i="19"/>
  <c r="G486" i="19"/>
  <c r="K486" i="19"/>
  <c r="AI486" i="19"/>
  <c r="I486" i="19"/>
  <c r="AP486" i="19"/>
  <c r="J486" i="19"/>
  <c r="AV486" i="19"/>
  <c r="E486" i="19"/>
  <c r="X486" i="19"/>
  <c r="AC486" i="19"/>
  <c r="AL486" i="19"/>
  <c r="F486" i="19"/>
  <c r="Q486" i="19"/>
  <c r="U486" i="19"/>
  <c r="D486" i="19"/>
  <c r="AE486" i="19"/>
  <c r="AX486" i="19"/>
  <c r="AH486" i="19"/>
  <c r="R486" i="19"/>
  <c r="B486" i="19"/>
  <c r="AG486" i="19"/>
  <c r="L486" i="19"/>
  <c r="AK486" i="19"/>
  <c r="P486" i="19"/>
  <c r="AJ486" i="19"/>
  <c r="AS486" i="19"/>
  <c r="C486" i="19"/>
  <c r="T486" i="19"/>
  <c r="AN486" i="19"/>
  <c r="AT486" i="19"/>
  <c r="N486" i="19"/>
  <c r="AB486" i="19"/>
  <c r="AF486" i="19"/>
  <c r="Y486" i="19"/>
  <c r="A487" i="19"/>
  <c r="AY486" i="19"/>
  <c r="Z486" i="19"/>
  <c r="AR486" i="19"/>
  <c r="W486" i="19"/>
  <c r="AA486" i="19"/>
  <c r="O486" i="19"/>
  <c r="AO486" i="19"/>
  <c r="H486" i="19"/>
  <c r="V486" i="19"/>
  <c r="AM486" i="19"/>
  <c r="AQ486" i="19"/>
  <c r="AU486" i="19"/>
  <c r="M486" i="19"/>
  <c r="S486" i="19"/>
  <c r="AQ487" i="19" l="1"/>
  <c r="AA487" i="19"/>
  <c r="K487" i="19"/>
  <c r="AT487" i="19"/>
  <c r="Y487" i="19"/>
  <c r="D487" i="19"/>
  <c r="AH487" i="19"/>
  <c r="M487" i="19"/>
  <c r="AL487" i="19"/>
  <c r="AV487" i="19"/>
  <c r="E487" i="19"/>
  <c r="L487" i="19"/>
  <c r="AF487" i="19"/>
  <c r="AM487" i="19"/>
  <c r="W487" i="19"/>
  <c r="G487" i="19"/>
  <c r="AO487" i="19"/>
  <c r="T487" i="19"/>
  <c r="AX487" i="19"/>
  <c r="AC487" i="19"/>
  <c r="H487" i="19"/>
  <c r="AB487" i="19"/>
  <c r="AK487" i="19"/>
  <c r="AR487" i="19"/>
  <c r="U487" i="19"/>
  <c r="J487" i="19"/>
  <c r="AU487" i="19"/>
  <c r="AE487" i="19"/>
  <c r="O487" i="19"/>
  <c r="A488" i="19"/>
  <c r="AD487" i="19"/>
  <c r="I487" i="19"/>
  <c r="AN487" i="19"/>
  <c r="R487" i="19"/>
  <c r="AW487" i="19"/>
  <c r="F487" i="19"/>
  <c r="P487" i="19"/>
  <c r="V487" i="19"/>
  <c r="AP487" i="19"/>
  <c r="AY487" i="19"/>
  <c r="AI487" i="19"/>
  <c r="S487" i="19"/>
  <c r="C487" i="19"/>
  <c r="AJ487" i="19"/>
  <c r="N487" i="19"/>
  <c r="AS487" i="19"/>
  <c r="X487" i="19"/>
  <c r="B487" i="19"/>
  <c r="Q487" i="19"/>
  <c r="Z487" i="19"/>
  <c r="AG487" i="19"/>
  <c r="AV488" i="19" l="1"/>
  <c r="AF488" i="19"/>
  <c r="P488" i="19"/>
  <c r="AW488" i="19"/>
  <c r="AA488" i="19"/>
  <c r="F488" i="19"/>
  <c r="J488" i="19"/>
  <c r="AM488" i="19"/>
  <c r="B488" i="19"/>
  <c r="AB488" i="19"/>
  <c r="AQ488" i="19"/>
  <c r="AU488" i="19"/>
  <c r="E488" i="19"/>
  <c r="AC488" i="19"/>
  <c r="M488" i="19"/>
  <c r="X488" i="19"/>
  <c r="AL488" i="19"/>
  <c r="AP488" i="19"/>
  <c r="AY488" i="19"/>
  <c r="R488" i="19"/>
  <c r="W488" i="19"/>
  <c r="A489" i="19"/>
  <c r="AJ488" i="19"/>
  <c r="T488" i="19"/>
  <c r="D488" i="19"/>
  <c r="AG488" i="19"/>
  <c r="K488" i="19"/>
  <c r="AK488" i="19"/>
  <c r="O488" i="19"/>
  <c r="AO488" i="19"/>
  <c r="AX488" i="19"/>
  <c r="G488" i="19"/>
  <c r="N488" i="19"/>
  <c r="AS488" i="19"/>
  <c r="AE488" i="19"/>
  <c r="AD488" i="19"/>
  <c r="AT488" i="19"/>
  <c r="C488" i="19"/>
  <c r="AR488" i="19"/>
  <c r="L488" i="19"/>
  <c r="V488" i="19"/>
  <c r="Z488" i="19"/>
  <c r="S488" i="19"/>
  <c r="AI488" i="19"/>
  <c r="AH488" i="19"/>
  <c r="AN488" i="19"/>
  <c r="H488" i="19"/>
  <c r="Q488" i="19"/>
  <c r="U488" i="19"/>
  <c r="I488" i="19"/>
  <c r="Y488" i="19"/>
  <c r="AW489" i="19" l="1"/>
  <c r="AG489" i="19"/>
  <c r="Q489" i="19"/>
  <c r="AY489" i="19"/>
  <c r="AD489" i="19"/>
  <c r="H489" i="19"/>
  <c r="AM489" i="19"/>
  <c r="R489" i="19"/>
  <c r="AQ489" i="19"/>
  <c r="A490" i="19"/>
  <c r="J489" i="19"/>
  <c r="P489" i="19"/>
  <c r="AJ489" i="19"/>
  <c r="AS489" i="19"/>
  <c r="AC489" i="19"/>
  <c r="M489" i="19"/>
  <c r="AT489" i="19"/>
  <c r="X489" i="19"/>
  <c r="C489" i="19"/>
  <c r="AH489" i="19"/>
  <c r="L489" i="19"/>
  <c r="AF489" i="19"/>
  <c r="AP489" i="19"/>
  <c r="AV489" i="19"/>
  <c r="F489" i="19"/>
  <c r="O489" i="19"/>
  <c r="AO489" i="19"/>
  <c r="Y489" i="19"/>
  <c r="I489" i="19"/>
  <c r="AN489" i="19"/>
  <c r="S489" i="19"/>
  <c r="AX489" i="19"/>
  <c r="AB489" i="19"/>
  <c r="G489" i="19"/>
  <c r="V489" i="19"/>
  <c r="AE489" i="19"/>
  <c r="AL489" i="19"/>
  <c r="AU489" i="19"/>
  <c r="Z489" i="19"/>
  <c r="AK489" i="19"/>
  <c r="U489" i="19"/>
  <c r="E489" i="19"/>
  <c r="AI489" i="19"/>
  <c r="N489" i="19"/>
  <c r="AR489" i="19"/>
  <c r="W489" i="19"/>
  <c r="B489" i="19"/>
  <c r="K489" i="19"/>
  <c r="T489" i="19"/>
  <c r="AA489" i="19"/>
  <c r="D489" i="19"/>
  <c r="AL490" i="19" l="1"/>
  <c r="V490" i="19"/>
  <c r="F490" i="19"/>
  <c r="AK490" i="19"/>
  <c r="P490" i="19"/>
  <c r="AU490" i="19"/>
  <c r="Y490" i="19"/>
  <c r="D490" i="19"/>
  <c r="M490" i="19"/>
  <c r="W490" i="19"/>
  <c r="AC490" i="19"/>
  <c r="AW490" i="19"/>
  <c r="S490" i="19"/>
  <c r="AT490" i="19"/>
  <c r="N490" i="19"/>
  <c r="AA490" i="19"/>
  <c r="AJ490" i="19"/>
  <c r="AI490" i="19"/>
  <c r="AY490" i="19"/>
  <c r="Q490" i="19"/>
  <c r="Z490" i="19"/>
  <c r="AQ490" i="19"/>
  <c r="A491" i="19"/>
  <c r="I490" i="19"/>
  <c r="AG490" i="19"/>
  <c r="AM490" i="19"/>
  <c r="AX490" i="19"/>
  <c r="AH490" i="19"/>
  <c r="R490" i="19"/>
  <c r="B490" i="19"/>
  <c r="AF490" i="19"/>
  <c r="K490" i="19"/>
  <c r="AO490" i="19"/>
  <c r="T490" i="19"/>
  <c r="AS490" i="19"/>
  <c r="C490" i="19"/>
  <c r="L490" i="19"/>
  <c r="AB490" i="19"/>
  <c r="AD490" i="19"/>
  <c r="AV490" i="19"/>
  <c r="E490" i="19"/>
  <c r="O490" i="19"/>
  <c r="AR490" i="19"/>
  <c r="H490" i="19"/>
  <c r="AP490" i="19"/>
  <c r="J490" i="19"/>
  <c r="U490" i="19"/>
  <c r="AE490" i="19"/>
  <c r="X490" i="19"/>
  <c r="AN490" i="19"/>
  <c r="G490" i="19"/>
  <c r="AM491" i="19" l="1"/>
  <c r="W491" i="19"/>
  <c r="G491" i="19"/>
  <c r="AN491" i="19"/>
  <c r="R491" i="19"/>
  <c r="AW491" i="19"/>
  <c r="AB491" i="19"/>
  <c r="F491" i="19"/>
  <c r="P491" i="19"/>
  <c r="Y491" i="19"/>
  <c r="AF491" i="19"/>
  <c r="T491" i="19"/>
  <c r="AI491" i="19"/>
  <c r="S491" i="19"/>
  <c r="C491" i="19"/>
  <c r="M491" i="19"/>
  <c r="AR491" i="19"/>
  <c r="AV491" i="19"/>
  <c r="E491" i="19"/>
  <c r="U491" i="19"/>
  <c r="AO491" i="19"/>
  <c r="AU491" i="19"/>
  <c r="O491" i="19"/>
  <c r="AC491" i="19"/>
  <c r="AL491" i="19"/>
  <c r="Q491" i="19"/>
  <c r="AT491" i="19"/>
  <c r="J491" i="19"/>
  <c r="AQ491" i="19"/>
  <c r="K491" i="19"/>
  <c r="X491" i="19"/>
  <c r="AG491" i="19"/>
  <c r="Z491" i="19"/>
  <c r="AP491" i="19"/>
  <c r="I491" i="19"/>
  <c r="AY491" i="19"/>
  <c r="AH491" i="19"/>
  <c r="V491" i="19"/>
  <c r="N491" i="19"/>
  <c r="AE491" i="19"/>
  <c r="AX491" i="19"/>
  <c r="H491" i="19"/>
  <c r="AK491" i="19"/>
  <c r="D491" i="19"/>
  <c r="A492" i="19"/>
  <c r="AA491" i="19"/>
  <c r="AS491" i="19"/>
  <c r="B491" i="19"/>
  <c r="L491" i="19"/>
  <c r="AJ491" i="19"/>
  <c r="AD491" i="19"/>
  <c r="AV492" i="19" l="1"/>
  <c r="AF492" i="19"/>
  <c r="P492" i="19"/>
  <c r="AU492" i="19"/>
  <c r="Z492" i="19"/>
  <c r="E492" i="19"/>
  <c r="AI492" i="19"/>
  <c r="N492" i="19"/>
  <c r="AM492" i="19"/>
  <c r="AW492" i="19"/>
  <c r="F492" i="19"/>
  <c r="M492" i="19"/>
  <c r="AQ492" i="19"/>
  <c r="AR492" i="19"/>
  <c r="AB492" i="19"/>
  <c r="L492" i="19"/>
  <c r="AP492" i="19"/>
  <c r="U492" i="19"/>
  <c r="AY492" i="19"/>
  <c r="AD492" i="19"/>
  <c r="I492" i="19"/>
  <c r="AC492" i="19"/>
  <c r="AL492" i="19"/>
  <c r="AS492" i="19"/>
  <c r="B492" i="19"/>
  <c r="AG492" i="19"/>
  <c r="AN492" i="19"/>
  <c r="X492" i="19"/>
  <c r="H492" i="19"/>
  <c r="AK492" i="19"/>
  <c r="O492" i="19"/>
  <c r="AT492" i="19"/>
  <c r="Y492" i="19"/>
  <c r="C492" i="19"/>
  <c r="R492" i="19"/>
  <c r="AA492" i="19"/>
  <c r="AH492" i="19"/>
  <c r="V492" i="19"/>
  <c r="A493" i="19"/>
  <c r="AJ492" i="19"/>
  <c r="T492" i="19"/>
  <c r="D492" i="19"/>
  <c r="AE492" i="19"/>
  <c r="J492" i="19"/>
  <c r="AO492" i="19"/>
  <c r="S492" i="19"/>
  <c r="AX492" i="19"/>
  <c r="G492" i="19"/>
  <c r="Q492" i="19"/>
  <c r="W492" i="19"/>
  <c r="K492" i="19"/>
  <c r="AK493" i="19" l="1"/>
  <c r="U493" i="19"/>
  <c r="E493" i="19"/>
  <c r="AH493" i="19"/>
  <c r="L493" i="19"/>
  <c r="AQ493" i="19"/>
  <c r="V493" i="19"/>
  <c r="A494" i="19"/>
  <c r="J493" i="19"/>
  <c r="S493" i="19"/>
  <c r="Z493" i="19"/>
  <c r="AT493" i="19"/>
  <c r="AC493" i="19"/>
  <c r="AR493" i="19"/>
  <c r="B493" i="19"/>
  <c r="K493" i="19"/>
  <c r="AN493" i="19"/>
  <c r="D493" i="19"/>
  <c r="AO493" i="19"/>
  <c r="I493" i="19"/>
  <c r="R493" i="19"/>
  <c r="AA493" i="19"/>
  <c r="T493" i="19"/>
  <c r="AJ493" i="19"/>
  <c r="AI493" i="19"/>
  <c r="AW493" i="19"/>
  <c r="AG493" i="19"/>
  <c r="Q493" i="19"/>
  <c r="AX493" i="19"/>
  <c r="AB493" i="19"/>
  <c r="G493" i="19"/>
  <c r="AL493" i="19"/>
  <c r="P493" i="19"/>
  <c r="AP493" i="19"/>
  <c r="AY493" i="19"/>
  <c r="H493" i="19"/>
  <c r="O493" i="19"/>
  <c r="C493" i="19"/>
  <c r="AS493" i="19"/>
  <c r="M493" i="19"/>
  <c r="W493" i="19"/>
  <c r="AF493" i="19"/>
  <c r="AE493" i="19"/>
  <c r="AU493" i="19"/>
  <c r="X493" i="19"/>
  <c r="Y493" i="19"/>
  <c r="AM493" i="19"/>
  <c r="AV493" i="19"/>
  <c r="F493" i="19"/>
  <c r="AD493" i="19"/>
  <c r="N493" i="19"/>
  <c r="AL494" i="19" l="1"/>
  <c r="V494" i="19"/>
  <c r="F494" i="19"/>
  <c r="AO494" i="19"/>
  <c r="T494" i="19"/>
  <c r="AY494" i="19"/>
  <c r="AC494" i="19"/>
  <c r="H494" i="19"/>
  <c r="W494" i="19"/>
  <c r="U494" i="19"/>
  <c r="AB494" i="19"/>
  <c r="E494" i="19"/>
  <c r="AS494" i="19"/>
  <c r="C494" i="19"/>
  <c r="K494" i="19"/>
  <c r="Q494" i="19"/>
  <c r="AT494" i="19"/>
  <c r="N494" i="19"/>
  <c r="AE494" i="19"/>
  <c r="AN494" i="19"/>
  <c r="AR494" i="19"/>
  <c r="AQ494" i="19"/>
  <c r="G494" i="19"/>
  <c r="AP494" i="19"/>
  <c r="J494" i="19"/>
  <c r="Y494" i="19"/>
  <c r="AI494" i="19"/>
  <c r="AF494" i="19"/>
  <c r="AV494" i="19"/>
  <c r="AX494" i="19"/>
  <c r="AH494" i="19"/>
  <c r="R494" i="19"/>
  <c r="B494" i="19"/>
  <c r="AJ494" i="19"/>
  <c r="O494" i="19"/>
  <c r="X494" i="19"/>
  <c r="L494" i="19"/>
  <c r="P494" i="19"/>
  <c r="AD494" i="19"/>
  <c r="A495" i="19"/>
  <c r="I494" i="19"/>
  <c r="S494" i="19"/>
  <c r="AW494" i="19"/>
  <c r="AK494" i="19"/>
  <c r="Z494" i="19"/>
  <c r="AU494" i="19"/>
  <c r="D494" i="19"/>
  <c r="M494" i="19"/>
  <c r="AG494" i="19"/>
  <c r="AM494" i="19"/>
  <c r="AA494" i="19"/>
  <c r="AQ495" i="19" l="1"/>
  <c r="AA495" i="19"/>
  <c r="K495" i="19"/>
  <c r="AR495" i="19"/>
  <c r="V495" i="19"/>
  <c r="AV495" i="19"/>
  <c r="Z495" i="19"/>
  <c r="E495" i="19"/>
  <c r="N495" i="19"/>
  <c r="X495" i="19"/>
  <c r="AO495" i="19"/>
  <c r="AN495" i="19"/>
  <c r="H495" i="19"/>
  <c r="AM495" i="19"/>
  <c r="W495" i="19"/>
  <c r="G495" i="19"/>
  <c r="AL495" i="19"/>
  <c r="Q495" i="19"/>
  <c r="AP495" i="19"/>
  <c r="U495" i="19"/>
  <c r="AT495" i="19"/>
  <c r="D495" i="19"/>
  <c r="M495" i="19"/>
  <c r="AD495" i="19"/>
  <c r="AC495" i="19"/>
  <c r="AX495" i="19"/>
  <c r="AU495" i="19"/>
  <c r="O495" i="19"/>
  <c r="AB495" i="19"/>
  <c r="AF495" i="19"/>
  <c r="Y495" i="19"/>
  <c r="A496" i="19"/>
  <c r="R495" i="19"/>
  <c r="AY495" i="19"/>
  <c r="AI495" i="19"/>
  <c r="S495" i="19"/>
  <c r="C495" i="19"/>
  <c r="AG495" i="19"/>
  <c r="L495" i="19"/>
  <c r="AK495" i="19"/>
  <c r="P495" i="19"/>
  <c r="AJ495" i="19"/>
  <c r="AS495" i="19"/>
  <c r="B495" i="19"/>
  <c r="T495" i="19"/>
  <c r="AE495" i="19"/>
  <c r="AW495" i="19"/>
  <c r="F495" i="19"/>
  <c r="J495" i="19"/>
  <c r="AH495" i="19"/>
  <c r="I495" i="19"/>
  <c r="AV496" i="19" l="1"/>
  <c r="AY496" i="19"/>
  <c r="I496" i="19"/>
  <c r="R496" i="19"/>
  <c r="F496" i="19"/>
  <c r="V496" i="19"/>
  <c r="AR496" i="19"/>
  <c r="L496" i="19"/>
  <c r="Y496" i="19"/>
  <c r="AH496" i="19"/>
  <c r="AL496" i="19"/>
  <c r="E496" i="19"/>
  <c r="J496" i="19"/>
  <c r="X496" i="19"/>
  <c r="AO496" i="19"/>
  <c r="S496" i="19"/>
  <c r="AC496" i="19"/>
  <c r="AA496" i="19"/>
  <c r="AE496" i="19"/>
  <c r="A497" i="19"/>
  <c r="AJ496" i="19"/>
  <c r="T496" i="19"/>
  <c r="D496" i="19"/>
  <c r="AI496" i="19"/>
  <c r="N496" i="19"/>
  <c r="AS496" i="19"/>
  <c r="W496" i="19"/>
  <c r="B496" i="19"/>
  <c r="Q496" i="19"/>
  <c r="Z496" i="19"/>
  <c r="AG496" i="19"/>
  <c r="AP496" i="19"/>
  <c r="AF496" i="19"/>
  <c r="P496" i="19"/>
  <c r="AD496" i="19"/>
  <c r="AM496" i="19"/>
  <c r="AW496" i="19"/>
  <c r="O496" i="19"/>
  <c r="U496" i="19"/>
  <c r="AB496" i="19"/>
  <c r="AT496" i="19"/>
  <c r="C496" i="19"/>
  <c r="M496" i="19"/>
  <c r="AU496" i="19"/>
  <c r="K496" i="19"/>
  <c r="AN496" i="19"/>
  <c r="H496" i="19"/>
  <c r="AX496" i="19"/>
  <c r="G496" i="19"/>
  <c r="AK496" i="19"/>
  <c r="AQ496" i="19"/>
  <c r="AO497" i="19" l="1"/>
  <c r="Y497" i="19"/>
  <c r="I497" i="19"/>
  <c r="AL497" i="19"/>
  <c r="P497" i="19"/>
  <c r="AU497" i="19"/>
  <c r="Z497" i="19"/>
  <c r="D497" i="19"/>
  <c r="S497" i="19"/>
  <c r="AB497" i="19"/>
  <c r="AI497" i="19"/>
  <c r="W497" i="19"/>
  <c r="AH497" i="19"/>
  <c r="AK497" i="19"/>
  <c r="U497" i="19"/>
  <c r="E497" i="19"/>
  <c r="AF497" i="19"/>
  <c r="K497" i="19"/>
  <c r="AP497" i="19"/>
  <c r="T497" i="19"/>
  <c r="AY497" i="19"/>
  <c r="H497" i="19"/>
  <c r="R497" i="19"/>
  <c r="X497" i="19"/>
  <c r="L497" i="19"/>
  <c r="AW497" i="19"/>
  <c r="AG497" i="19"/>
  <c r="Q497" i="19"/>
  <c r="AV497" i="19"/>
  <c r="AA497" i="19"/>
  <c r="F497" i="19"/>
  <c r="AJ497" i="19"/>
  <c r="O497" i="19"/>
  <c r="AN497" i="19"/>
  <c r="AX497" i="19"/>
  <c r="G497" i="19"/>
  <c r="N497" i="19"/>
  <c r="AR497" i="19"/>
  <c r="AS497" i="19"/>
  <c r="AC497" i="19"/>
  <c r="M497" i="19"/>
  <c r="AQ497" i="19"/>
  <c r="V497" i="19"/>
  <c r="A498" i="19"/>
  <c r="AE497" i="19"/>
  <c r="J497" i="19"/>
  <c r="AD497" i="19"/>
  <c r="AM497" i="19"/>
  <c r="AT497" i="19"/>
  <c r="C497" i="19"/>
  <c r="B497" i="19"/>
  <c r="AT498" i="19" l="1"/>
  <c r="AD498" i="19"/>
  <c r="N498" i="19"/>
  <c r="AY498" i="19"/>
  <c r="AC498" i="19"/>
  <c r="H498" i="19"/>
  <c r="AM498" i="19"/>
  <c r="Q498" i="19"/>
  <c r="AF498" i="19"/>
  <c r="AO498" i="19"/>
  <c r="AV498" i="19"/>
  <c r="E498" i="19"/>
  <c r="Y498" i="19"/>
  <c r="AP498" i="19"/>
  <c r="Z498" i="19"/>
  <c r="J498" i="19"/>
  <c r="AS498" i="19"/>
  <c r="X498" i="19"/>
  <c r="C498" i="19"/>
  <c r="AG498" i="19"/>
  <c r="L498" i="19"/>
  <c r="U498" i="19"/>
  <c r="AE498" i="19"/>
  <c r="AK498" i="19"/>
  <c r="O498" i="19"/>
  <c r="AJ498" i="19"/>
  <c r="AL498" i="19"/>
  <c r="V498" i="19"/>
  <c r="F498" i="19"/>
  <c r="AN498" i="19"/>
  <c r="S498" i="19"/>
  <c r="AW498" i="19"/>
  <c r="AB498" i="19"/>
  <c r="G498" i="19"/>
  <c r="K498" i="19"/>
  <c r="T498" i="19"/>
  <c r="AA498" i="19"/>
  <c r="AU498" i="19"/>
  <c r="AH498" i="19"/>
  <c r="R498" i="19"/>
  <c r="AI498" i="19"/>
  <c r="AR498" i="19"/>
  <c r="AQ498" i="19"/>
  <c r="I498" i="19"/>
  <c r="D498" i="19"/>
  <c r="AX498" i="19"/>
  <c r="B498" i="19"/>
  <c r="M498" i="19"/>
  <c r="W498" i="19"/>
  <c r="A499" i="19"/>
  <c r="P498" i="19"/>
  <c r="AQ499" i="19" l="1"/>
  <c r="AA499" i="19"/>
  <c r="K499" i="19"/>
  <c r="AP499" i="19"/>
  <c r="U499" i="19"/>
  <c r="A500" i="19"/>
  <c r="AD499" i="19"/>
  <c r="I499" i="19"/>
  <c r="X499" i="19"/>
  <c r="AG499" i="19"/>
  <c r="AN499" i="19"/>
  <c r="AW499" i="19"/>
  <c r="AB499" i="19"/>
  <c r="AM499" i="19"/>
  <c r="W499" i="19"/>
  <c r="G499" i="19"/>
  <c r="AK499" i="19"/>
  <c r="P499" i="19"/>
  <c r="AT499" i="19"/>
  <c r="Y499" i="19"/>
  <c r="D499" i="19"/>
  <c r="M499" i="19"/>
  <c r="V499" i="19"/>
  <c r="AC499" i="19"/>
  <c r="F499" i="19"/>
  <c r="AL499" i="19"/>
  <c r="AY499" i="19"/>
  <c r="AI499" i="19"/>
  <c r="S499" i="19"/>
  <c r="C499" i="19"/>
  <c r="AF499" i="19"/>
  <c r="J499" i="19"/>
  <c r="AO499" i="19"/>
  <c r="T499" i="19"/>
  <c r="AS499" i="19"/>
  <c r="B499" i="19"/>
  <c r="L499" i="19"/>
  <c r="R499" i="19"/>
  <c r="Q499" i="19"/>
  <c r="AU499" i="19"/>
  <c r="AE499" i="19"/>
  <c r="O499" i="19"/>
  <c r="AV499" i="19"/>
  <c r="Z499" i="19"/>
  <c r="E499" i="19"/>
  <c r="AJ499" i="19"/>
  <c r="N499" i="19"/>
  <c r="AH499" i="19"/>
  <c r="AR499" i="19"/>
  <c r="AX499" i="19"/>
  <c r="H499" i="19"/>
  <c r="G500" i="19" l="1"/>
  <c r="C500" i="19"/>
  <c r="AB500" i="19"/>
  <c r="AS500" i="19"/>
  <c r="B500" i="19"/>
  <c r="K500" i="19"/>
  <c r="AI500" i="19"/>
  <c r="I500" i="19"/>
  <c r="AN500" i="19"/>
  <c r="H500" i="19"/>
  <c r="AW500" i="19"/>
  <c r="F500" i="19"/>
  <c r="O500" i="19"/>
  <c r="AE500" i="19"/>
  <c r="AJ500" i="19"/>
  <c r="T500" i="19"/>
  <c r="D500" i="19"/>
  <c r="AH500" i="19"/>
  <c r="M500" i="19"/>
  <c r="AQ500" i="19"/>
  <c r="V500" i="19"/>
  <c r="AU500" i="19"/>
  <c r="E500" i="19"/>
  <c r="N500" i="19"/>
  <c r="U500" i="19"/>
  <c r="AY500" i="19"/>
  <c r="AV500" i="19"/>
  <c r="AF500" i="19"/>
  <c r="P500" i="19"/>
  <c r="AX500" i="19"/>
  <c r="AC500" i="19"/>
  <c r="AL500" i="19"/>
  <c r="Q500" i="19"/>
  <c r="AK500" i="19"/>
  <c r="AT500" i="19"/>
  <c r="J500" i="19"/>
  <c r="S500" i="19"/>
  <c r="AR500" i="19"/>
  <c r="L500" i="19"/>
  <c r="W500" i="19"/>
  <c r="AG500" i="19"/>
  <c r="Z500" i="19"/>
  <c r="AP500" i="19"/>
  <c r="AO500" i="19"/>
  <c r="X500" i="19"/>
  <c r="AM500" i="19"/>
  <c r="R500" i="19"/>
  <c r="AA500" i="19"/>
  <c r="Y500" i="19"/>
  <c r="AD500" i="19"/>
  <c r="B501" i="9" l="1"/>
  <c r="B502" i="9" l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13" i="9" l="1"/>
  <c r="A4" i="20" s="1"/>
  <c r="A7" i="20" s="1"/>
  <c r="I7" i="20" s="1"/>
  <c r="A8" i="20" l="1"/>
  <c r="H7" i="20"/>
  <c r="C7" i="20"/>
  <c r="P7" i="20"/>
  <c r="K7" i="20"/>
  <c r="F7" i="20"/>
  <c r="E7" i="20"/>
  <c r="S7" i="20"/>
  <c r="R7" i="20"/>
  <c r="M7" i="20"/>
  <c r="D7" i="20"/>
  <c r="V7" i="20"/>
  <c r="U7" i="20"/>
  <c r="L7" i="20"/>
  <c r="Q7" i="20"/>
  <c r="N7" i="20"/>
  <c r="G7" i="20"/>
  <c r="B7" i="20"/>
  <c r="T7" i="20"/>
  <c r="O7" i="20"/>
  <c r="J7" i="20"/>
  <c r="A9" i="20"/>
  <c r="G8" i="20"/>
  <c r="N8" i="20"/>
  <c r="U8" i="20"/>
  <c r="E8" i="20"/>
  <c r="H8" i="20"/>
  <c r="S8" i="20"/>
  <c r="C8" i="20"/>
  <c r="J8" i="20"/>
  <c r="Q8" i="20"/>
  <c r="T8" i="20"/>
  <c r="D8" i="20"/>
  <c r="O8" i="20"/>
  <c r="V8" i="20"/>
  <c r="F8" i="20"/>
  <c r="M8" i="20"/>
  <c r="P8" i="20"/>
  <c r="K8" i="20"/>
  <c r="R8" i="20"/>
  <c r="B8" i="20"/>
  <c r="I8" i="20"/>
  <c r="L8" i="20"/>
  <c r="M9" i="20" l="1"/>
  <c r="P9" i="20"/>
  <c r="A10" i="20"/>
  <c r="G9" i="20"/>
  <c r="N9" i="20"/>
  <c r="I9" i="20"/>
  <c r="L9" i="20"/>
  <c r="S9" i="20"/>
  <c r="C9" i="20"/>
  <c r="J9" i="20"/>
  <c r="U9" i="20"/>
  <c r="E9" i="20"/>
  <c r="H9" i="20"/>
  <c r="O9" i="20"/>
  <c r="V9" i="20"/>
  <c r="F9" i="20"/>
  <c r="Q9" i="20"/>
  <c r="T9" i="20"/>
  <c r="D9" i="20"/>
  <c r="K9" i="20"/>
  <c r="R9" i="20"/>
  <c r="B9" i="20"/>
  <c r="K10" i="20" l="1"/>
  <c r="R10" i="20"/>
  <c r="B10" i="20"/>
  <c r="I10" i="20"/>
  <c r="L10" i="20"/>
  <c r="A11" i="20"/>
  <c r="G10" i="20"/>
  <c r="N10" i="20"/>
  <c r="U10" i="20"/>
  <c r="E10" i="20"/>
  <c r="H10" i="20"/>
  <c r="O10" i="20"/>
  <c r="V10" i="20"/>
  <c r="F10" i="20"/>
  <c r="M10" i="20"/>
  <c r="P10" i="20"/>
  <c r="S10" i="20"/>
  <c r="C10" i="20"/>
  <c r="J10" i="20"/>
  <c r="Q10" i="20"/>
  <c r="T10" i="20"/>
  <c r="D10" i="20"/>
  <c r="M11" i="20" l="1"/>
  <c r="P11" i="20"/>
  <c r="A12" i="20"/>
  <c r="G11" i="20"/>
  <c r="N11" i="20"/>
  <c r="B11" i="20"/>
  <c r="I11" i="20"/>
  <c r="L11" i="20"/>
  <c r="S11" i="20"/>
  <c r="C11" i="20"/>
  <c r="J11" i="20"/>
  <c r="K11" i="20"/>
  <c r="U11" i="20"/>
  <c r="E11" i="20"/>
  <c r="H11" i="20"/>
  <c r="O11" i="20"/>
  <c r="V11" i="20"/>
  <c r="F11" i="20"/>
  <c r="Q11" i="20"/>
  <c r="T11" i="20"/>
  <c r="D11" i="20"/>
  <c r="R11" i="20"/>
  <c r="A13" i="20" l="1"/>
  <c r="G12" i="20"/>
  <c r="N12" i="20"/>
  <c r="U12" i="20"/>
  <c r="E12" i="20"/>
  <c r="H12" i="20"/>
  <c r="S12" i="20"/>
  <c r="C12" i="20"/>
  <c r="J12" i="20"/>
  <c r="Q12" i="20"/>
  <c r="T12" i="20"/>
  <c r="D12" i="20"/>
  <c r="O12" i="20"/>
  <c r="V12" i="20"/>
  <c r="F12" i="20"/>
  <c r="M12" i="20"/>
  <c r="P12" i="20"/>
  <c r="K12" i="20"/>
  <c r="R12" i="20"/>
  <c r="B12" i="20"/>
  <c r="I12" i="20"/>
  <c r="L12" i="20"/>
  <c r="U13" i="20" l="1"/>
  <c r="E13" i="20"/>
  <c r="H13" i="20"/>
  <c r="O13" i="20"/>
  <c r="V13" i="20"/>
  <c r="F13" i="20"/>
  <c r="M13" i="20"/>
  <c r="A14" i="20"/>
  <c r="N13" i="20"/>
  <c r="I13" i="20"/>
  <c r="C13" i="20"/>
  <c r="J13" i="20"/>
  <c r="Q13" i="20"/>
  <c r="T13" i="20"/>
  <c r="D13" i="20"/>
  <c r="K13" i="20"/>
  <c r="R13" i="20"/>
  <c r="B13" i="20"/>
  <c r="P13" i="20"/>
  <c r="L13" i="20"/>
  <c r="G13" i="20"/>
  <c r="S13" i="20"/>
  <c r="K14" i="20" l="1"/>
  <c r="R14" i="20"/>
  <c r="B14" i="20"/>
  <c r="I14" i="20"/>
  <c r="L14" i="20"/>
  <c r="O14" i="20"/>
  <c r="M14" i="20"/>
  <c r="A15" i="20"/>
  <c r="G14" i="20"/>
  <c r="N14" i="20"/>
  <c r="U14" i="20"/>
  <c r="E14" i="20"/>
  <c r="H14" i="20"/>
  <c r="V14" i="20"/>
  <c r="P14" i="20"/>
  <c r="S14" i="20"/>
  <c r="C14" i="20"/>
  <c r="J14" i="20"/>
  <c r="Q14" i="20"/>
  <c r="T14" i="20"/>
  <c r="D14" i="20"/>
  <c r="F14" i="20"/>
  <c r="I15" i="20" l="1"/>
  <c r="L15" i="20"/>
  <c r="S15" i="20"/>
  <c r="C15" i="20"/>
  <c r="J15" i="20"/>
  <c r="U15" i="20"/>
  <c r="E15" i="20"/>
  <c r="H15" i="20"/>
  <c r="O15" i="20"/>
  <c r="V15" i="20"/>
  <c r="F15" i="20"/>
  <c r="Q15" i="20"/>
  <c r="T15" i="20"/>
  <c r="D15" i="20"/>
  <c r="K15" i="20"/>
  <c r="R15" i="20"/>
  <c r="B15" i="20"/>
  <c r="M15" i="20"/>
  <c r="P15" i="20"/>
  <c r="A16" i="20"/>
  <c r="G15" i="20"/>
  <c r="N15" i="20"/>
  <c r="K16" i="20" l="1"/>
  <c r="R16" i="20"/>
  <c r="B16" i="20"/>
  <c r="I16" i="20"/>
  <c r="L16" i="20"/>
  <c r="A17" i="20"/>
  <c r="G16" i="20"/>
  <c r="N16" i="20"/>
  <c r="U16" i="20"/>
  <c r="E16" i="20"/>
  <c r="H16" i="20"/>
  <c r="S16" i="20"/>
  <c r="C16" i="20"/>
  <c r="J16" i="20"/>
  <c r="Q16" i="20"/>
  <c r="T16" i="20"/>
  <c r="D16" i="20"/>
  <c r="O16" i="20"/>
  <c r="V16" i="20"/>
  <c r="F16" i="20"/>
  <c r="M16" i="20"/>
  <c r="P16" i="20"/>
  <c r="I17" i="20" l="1"/>
  <c r="L17" i="20"/>
  <c r="S17" i="20"/>
  <c r="C17" i="20"/>
  <c r="J17" i="20"/>
  <c r="U17" i="20"/>
  <c r="E17" i="20"/>
  <c r="H17" i="20"/>
  <c r="O17" i="20"/>
  <c r="V17" i="20"/>
  <c r="F17" i="20"/>
  <c r="Q17" i="20"/>
  <c r="T17" i="20"/>
  <c r="D17" i="20"/>
  <c r="K17" i="20"/>
  <c r="R17" i="20"/>
  <c r="B17" i="20"/>
  <c r="M17" i="20"/>
  <c r="P17" i="20"/>
  <c r="A18" i="20"/>
  <c r="G17" i="20"/>
  <c r="N17" i="20"/>
  <c r="A19" i="20" l="1"/>
  <c r="G18" i="20"/>
  <c r="N18" i="20"/>
  <c r="U18" i="20"/>
  <c r="E18" i="20"/>
  <c r="H18" i="20"/>
  <c r="S18" i="20"/>
  <c r="C18" i="20"/>
  <c r="J18" i="20"/>
  <c r="Q18" i="20"/>
  <c r="T18" i="20"/>
  <c r="D18" i="20"/>
  <c r="O18" i="20"/>
  <c r="V18" i="20"/>
  <c r="F18" i="20"/>
  <c r="M18" i="20"/>
  <c r="P18" i="20"/>
  <c r="K18" i="20"/>
  <c r="R18" i="20"/>
  <c r="B18" i="20"/>
  <c r="I18" i="20"/>
  <c r="L18" i="20"/>
  <c r="U19" i="20" l="1"/>
  <c r="E19" i="20"/>
  <c r="H19" i="20"/>
  <c r="O19" i="20"/>
  <c r="V19" i="20"/>
  <c r="F19" i="20"/>
  <c r="Q19" i="20"/>
  <c r="T19" i="20"/>
  <c r="D19" i="20"/>
  <c r="K19" i="20"/>
  <c r="R19" i="20"/>
  <c r="B19" i="20"/>
  <c r="M19" i="20"/>
  <c r="P19" i="20"/>
  <c r="A20" i="20"/>
  <c r="G19" i="20"/>
  <c r="N19" i="20"/>
  <c r="I19" i="20"/>
  <c r="L19" i="20"/>
  <c r="S19" i="20"/>
  <c r="C19" i="20"/>
  <c r="J19" i="20"/>
  <c r="A21" i="20" l="1"/>
  <c r="G20" i="20"/>
  <c r="N20" i="20"/>
  <c r="U20" i="20"/>
  <c r="E20" i="20"/>
  <c r="H20" i="20"/>
  <c r="S20" i="20"/>
  <c r="C20" i="20"/>
  <c r="J20" i="20"/>
  <c r="Q20" i="20"/>
  <c r="T20" i="20"/>
  <c r="D20" i="20"/>
  <c r="O20" i="20"/>
  <c r="V20" i="20"/>
  <c r="F20" i="20"/>
  <c r="M20" i="20"/>
  <c r="P20" i="20"/>
  <c r="K20" i="20"/>
  <c r="R20" i="20"/>
  <c r="B20" i="20"/>
  <c r="I20" i="20"/>
  <c r="L20" i="20"/>
  <c r="M21" i="20" l="1"/>
  <c r="P21" i="20"/>
  <c r="A22" i="20"/>
  <c r="G21" i="20"/>
  <c r="N21" i="20"/>
  <c r="I21" i="20"/>
  <c r="L21" i="20"/>
  <c r="S21" i="20"/>
  <c r="C21" i="20"/>
  <c r="J21" i="20"/>
  <c r="U21" i="20"/>
  <c r="E21" i="20"/>
  <c r="H21" i="20"/>
  <c r="O21" i="20"/>
  <c r="V21" i="20"/>
  <c r="F21" i="20"/>
  <c r="Q21" i="20"/>
  <c r="T21" i="20"/>
  <c r="D21" i="20"/>
  <c r="K21" i="20"/>
  <c r="R21" i="20"/>
  <c r="B21" i="20"/>
  <c r="S22" i="20" l="1"/>
  <c r="C22" i="20"/>
  <c r="J22" i="20"/>
  <c r="Q22" i="20"/>
  <c r="T22" i="20"/>
  <c r="D22" i="20"/>
  <c r="O22" i="20"/>
  <c r="V22" i="20"/>
  <c r="F22" i="20"/>
  <c r="M22" i="20"/>
  <c r="P22" i="20"/>
  <c r="K22" i="20"/>
  <c r="R22" i="20"/>
  <c r="B22" i="20"/>
  <c r="I22" i="20"/>
  <c r="L22" i="20"/>
  <c r="A23" i="20"/>
  <c r="G22" i="20"/>
  <c r="N22" i="20"/>
  <c r="U22" i="20"/>
  <c r="E22" i="20"/>
  <c r="H22" i="20"/>
  <c r="Q23" i="20" l="1"/>
  <c r="T23" i="20"/>
  <c r="D23" i="20"/>
  <c r="K23" i="20"/>
  <c r="R23" i="20"/>
  <c r="B23" i="20"/>
  <c r="M23" i="20"/>
  <c r="P23" i="20"/>
  <c r="A24" i="20"/>
  <c r="G23" i="20"/>
  <c r="N23" i="20"/>
  <c r="I23" i="20"/>
  <c r="L23" i="20"/>
  <c r="S23" i="20"/>
  <c r="C23" i="20"/>
  <c r="J23" i="20"/>
  <c r="U23" i="20"/>
  <c r="E23" i="20"/>
  <c r="H23" i="20"/>
  <c r="O23" i="20"/>
  <c r="V23" i="20"/>
  <c r="F23" i="20"/>
  <c r="G24" i="20" l="1"/>
  <c r="S24" i="20"/>
  <c r="C24" i="20"/>
  <c r="J24" i="20"/>
  <c r="Q24" i="20"/>
  <c r="T24" i="20"/>
  <c r="D24" i="20"/>
  <c r="V24" i="20"/>
  <c r="F24" i="20"/>
  <c r="M24" i="20"/>
  <c r="P24" i="20"/>
  <c r="O24" i="20"/>
  <c r="K24" i="20"/>
  <c r="R24" i="20"/>
  <c r="B24" i="20"/>
  <c r="I24" i="20"/>
  <c r="L24" i="20"/>
  <c r="A25" i="20"/>
  <c r="N24" i="20"/>
  <c r="U24" i="20"/>
  <c r="E24" i="20"/>
  <c r="H24" i="20"/>
  <c r="Q25" i="20" l="1"/>
  <c r="T25" i="20"/>
  <c r="D25" i="20"/>
  <c r="K25" i="20"/>
  <c r="R25" i="20"/>
  <c r="B25" i="20"/>
  <c r="M25" i="20"/>
  <c r="P25" i="20"/>
  <c r="A26" i="20"/>
  <c r="G25" i="20"/>
  <c r="N25" i="20"/>
  <c r="I25" i="20"/>
  <c r="L25" i="20"/>
  <c r="S25" i="20"/>
  <c r="C25" i="20"/>
  <c r="J25" i="20"/>
  <c r="U25" i="20"/>
  <c r="E25" i="20"/>
  <c r="H25" i="20"/>
  <c r="O25" i="20"/>
  <c r="V25" i="20"/>
  <c r="F25" i="20"/>
  <c r="A27" i="20" l="1"/>
  <c r="U26" i="20"/>
  <c r="H26" i="20"/>
  <c r="S26" i="20"/>
  <c r="C26" i="20"/>
  <c r="J26" i="20"/>
  <c r="Q26" i="20"/>
  <c r="T26" i="20"/>
  <c r="D26" i="20"/>
  <c r="V26" i="20"/>
  <c r="F26" i="20"/>
  <c r="P26" i="20"/>
  <c r="O26" i="20"/>
  <c r="M26" i="20"/>
  <c r="K26" i="20"/>
  <c r="R26" i="20"/>
  <c r="B26" i="20"/>
  <c r="I26" i="20"/>
  <c r="L26" i="20"/>
  <c r="G26" i="20"/>
  <c r="N26" i="20"/>
  <c r="E26" i="20"/>
  <c r="T27" i="20" l="1"/>
  <c r="I27" i="20"/>
  <c r="G27" i="20"/>
  <c r="A28" i="20"/>
  <c r="U27" i="20"/>
  <c r="E27" i="20"/>
  <c r="D27" i="20"/>
  <c r="C27" i="20"/>
  <c r="B27" i="20"/>
  <c r="Q27" i="20"/>
  <c r="O27" i="20"/>
  <c r="S27" i="20"/>
  <c r="P27" i="20"/>
  <c r="N27" i="20"/>
  <c r="V27" i="20"/>
  <c r="M27" i="20"/>
  <c r="L27" i="20"/>
  <c r="K27" i="20"/>
  <c r="J27" i="20"/>
  <c r="R27" i="20"/>
  <c r="H27" i="20"/>
  <c r="F27" i="20"/>
  <c r="V28" i="20" l="1"/>
  <c r="M28" i="20"/>
  <c r="A29" i="20"/>
  <c r="R28" i="20"/>
  <c r="B28" i="20"/>
  <c r="I28" i="20"/>
  <c r="L28" i="20"/>
  <c r="S28" i="20"/>
  <c r="C28" i="20"/>
  <c r="U28" i="20"/>
  <c r="E28" i="20"/>
  <c r="O28" i="20"/>
  <c r="N28" i="20"/>
  <c r="H28" i="20"/>
  <c r="J28" i="20"/>
  <c r="Q28" i="20"/>
  <c r="T28" i="20"/>
  <c r="D28" i="20"/>
  <c r="K28" i="20"/>
  <c r="F28" i="20"/>
  <c r="P28" i="20"/>
  <c r="G28" i="20"/>
  <c r="T29" i="20" l="1"/>
  <c r="K29" i="20"/>
  <c r="B29" i="20"/>
  <c r="P29" i="20"/>
  <c r="A30" i="20"/>
  <c r="G29" i="20"/>
  <c r="N29" i="20"/>
  <c r="U29" i="20"/>
  <c r="E29" i="20"/>
  <c r="S29" i="20"/>
  <c r="J29" i="20"/>
  <c r="L29" i="20"/>
  <c r="C29" i="20"/>
  <c r="Q29" i="20"/>
  <c r="H29" i="20"/>
  <c r="O29" i="20"/>
  <c r="V29" i="20"/>
  <c r="F29" i="20"/>
  <c r="M29" i="20"/>
  <c r="D29" i="20"/>
  <c r="R29" i="20"/>
  <c r="I29" i="20"/>
  <c r="V30" i="20" l="1"/>
  <c r="M30" i="20"/>
  <c r="A31" i="20"/>
  <c r="R30" i="20"/>
  <c r="B30" i="20"/>
  <c r="I30" i="20"/>
  <c r="L30" i="20"/>
  <c r="S30" i="20"/>
  <c r="C30" i="20"/>
  <c r="U30" i="20"/>
  <c r="H30" i="20"/>
  <c r="N30" i="20"/>
  <c r="E30" i="20"/>
  <c r="O30" i="20"/>
  <c r="J30" i="20"/>
  <c r="Q30" i="20"/>
  <c r="T30" i="20"/>
  <c r="D30" i="20"/>
  <c r="K30" i="20"/>
  <c r="F30" i="20"/>
  <c r="P30" i="20"/>
  <c r="G30" i="20"/>
  <c r="T31" i="20" l="1"/>
  <c r="I31" i="20"/>
  <c r="P31" i="20"/>
  <c r="A32" i="20"/>
  <c r="G31" i="20"/>
  <c r="N31" i="20"/>
  <c r="U31" i="20"/>
  <c r="E31" i="20"/>
  <c r="S31" i="20"/>
  <c r="C31" i="20"/>
  <c r="J31" i="20"/>
  <c r="L31" i="20"/>
  <c r="Q31" i="20"/>
  <c r="H31" i="20"/>
  <c r="O31" i="20"/>
  <c r="V31" i="20"/>
  <c r="F31" i="20"/>
  <c r="M31" i="20"/>
  <c r="D31" i="20"/>
  <c r="K31" i="20"/>
  <c r="R31" i="20"/>
  <c r="B31" i="20"/>
  <c r="V32" i="20" l="1"/>
  <c r="M32" i="20"/>
  <c r="G32" i="20"/>
  <c r="R32" i="20"/>
  <c r="B32" i="20"/>
  <c r="I32" i="20"/>
  <c r="L32" i="20"/>
  <c r="S32" i="20"/>
  <c r="C32" i="20"/>
  <c r="U32" i="20"/>
  <c r="H32" i="20"/>
  <c r="N32" i="20"/>
  <c r="E32" i="20"/>
  <c r="O32" i="20"/>
  <c r="J32" i="20"/>
  <c r="Q32" i="20"/>
  <c r="T32" i="20"/>
  <c r="D32" i="20"/>
  <c r="K32" i="20"/>
  <c r="F32" i="20"/>
  <c r="P32" i="20"/>
  <c r="A33" i="20"/>
  <c r="T33" i="20" l="1"/>
  <c r="D33" i="20"/>
  <c r="R33" i="20"/>
  <c r="I33" i="20"/>
  <c r="P33" i="20"/>
  <c r="A34" i="20"/>
  <c r="G33" i="20"/>
  <c r="N33" i="20"/>
  <c r="U33" i="20"/>
  <c r="E33" i="20"/>
  <c r="C33" i="20"/>
  <c r="Q33" i="20"/>
  <c r="L33" i="20"/>
  <c r="S33" i="20"/>
  <c r="J33" i="20"/>
  <c r="H33" i="20"/>
  <c r="O33" i="20"/>
  <c r="V33" i="20"/>
  <c r="F33" i="20"/>
  <c r="M33" i="20"/>
  <c r="K33" i="20"/>
  <c r="B33" i="20"/>
  <c r="V34" i="20" l="1"/>
  <c r="M34" i="20"/>
  <c r="P34" i="20"/>
  <c r="G34" i="20"/>
  <c r="R34" i="20"/>
  <c r="B34" i="20"/>
  <c r="I34" i="20"/>
  <c r="L34" i="20"/>
  <c r="S34" i="20"/>
  <c r="C34" i="20"/>
  <c r="U34" i="20"/>
  <c r="O34" i="20"/>
  <c r="N34" i="20"/>
  <c r="E34" i="20"/>
  <c r="H34" i="20"/>
  <c r="J34" i="20"/>
  <c r="Q34" i="20"/>
  <c r="T34" i="20"/>
  <c r="D34" i="20"/>
  <c r="K34" i="20"/>
  <c r="F34" i="20"/>
  <c r="A35" i="20"/>
  <c r="T35" i="20" l="1"/>
  <c r="K35" i="20"/>
  <c r="R35" i="20"/>
  <c r="I35" i="20"/>
  <c r="P35" i="20"/>
  <c r="A36" i="20"/>
  <c r="G35" i="20"/>
  <c r="N35" i="20"/>
  <c r="U35" i="20"/>
  <c r="E35" i="20"/>
  <c r="C35" i="20"/>
  <c r="Q35" i="20"/>
  <c r="L35" i="20"/>
  <c r="S35" i="20"/>
  <c r="J35" i="20"/>
  <c r="H35" i="20"/>
  <c r="O35" i="20"/>
  <c r="V35" i="20"/>
  <c r="F35" i="20"/>
  <c r="M35" i="20"/>
  <c r="D35" i="20"/>
  <c r="B35" i="20"/>
  <c r="V36" i="20" l="1"/>
  <c r="F36" i="20"/>
  <c r="M36" i="20"/>
  <c r="P36" i="20"/>
  <c r="A37" i="20"/>
  <c r="G36" i="20"/>
  <c r="R36" i="20"/>
  <c r="B36" i="20"/>
  <c r="I36" i="20"/>
  <c r="L36" i="20"/>
  <c r="S36" i="20"/>
  <c r="C36" i="20"/>
  <c r="N36" i="20"/>
  <c r="U36" i="20"/>
  <c r="E36" i="20"/>
  <c r="H36" i="20"/>
  <c r="O36" i="20"/>
  <c r="J36" i="20"/>
  <c r="Q36" i="20"/>
  <c r="T36" i="20"/>
  <c r="D36" i="20"/>
  <c r="K36" i="20"/>
  <c r="T37" i="20" l="1"/>
  <c r="B37" i="20"/>
  <c r="P37" i="20"/>
  <c r="A38" i="20"/>
  <c r="G37" i="20"/>
  <c r="N37" i="20"/>
  <c r="U37" i="20"/>
  <c r="E37" i="20"/>
  <c r="S37" i="20"/>
  <c r="C37" i="20"/>
  <c r="J37" i="20"/>
  <c r="L37" i="20"/>
  <c r="Q37" i="20"/>
  <c r="H37" i="20"/>
  <c r="O37" i="20"/>
  <c r="V37" i="20"/>
  <c r="F37" i="20"/>
  <c r="M37" i="20"/>
  <c r="D37" i="20"/>
  <c r="K37" i="20"/>
  <c r="R37" i="20"/>
  <c r="I37" i="20"/>
  <c r="V38" i="20" l="1"/>
  <c r="F38" i="20"/>
  <c r="P38" i="20"/>
  <c r="G38" i="20"/>
  <c r="R38" i="20"/>
  <c r="B38" i="20"/>
  <c r="I38" i="20"/>
  <c r="L38" i="20"/>
  <c r="S38" i="20"/>
  <c r="C38" i="20"/>
  <c r="E38" i="20"/>
  <c r="O38" i="20"/>
  <c r="N38" i="20"/>
  <c r="U38" i="20"/>
  <c r="H38" i="20"/>
  <c r="J38" i="20"/>
  <c r="Q38" i="20"/>
  <c r="T38" i="20"/>
  <c r="D38" i="20"/>
  <c r="K38" i="20"/>
  <c r="M38" i="20"/>
  <c r="A39" i="20"/>
  <c r="P39" i="20" l="1"/>
  <c r="A40" i="20"/>
  <c r="G39" i="20"/>
  <c r="N39" i="20"/>
  <c r="U39" i="20"/>
  <c r="E39" i="20"/>
  <c r="L39" i="20"/>
  <c r="S39" i="20"/>
  <c r="C39" i="20"/>
  <c r="J39" i="20"/>
  <c r="Q39" i="20"/>
  <c r="H39" i="20"/>
  <c r="O39" i="20"/>
  <c r="V39" i="20"/>
  <c r="F39" i="20"/>
  <c r="M39" i="20"/>
  <c r="T39" i="20"/>
  <c r="D39" i="20"/>
  <c r="K39" i="20"/>
  <c r="R39" i="20"/>
  <c r="B39" i="20"/>
  <c r="I39" i="20"/>
  <c r="V40" i="20" l="1"/>
  <c r="F40" i="20"/>
  <c r="M40" i="20"/>
  <c r="P40" i="20"/>
  <c r="A41" i="20"/>
  <c r="G40" i="20"/>
  <c r="T40" i="20"/>
  <c r="R40" i="20"/>
  <c r="B40" i="20"/>
  <c r="I40" i="20"/>
  <c r="L40" i="20"/>
  <c r="S40" i="20"/>
  <c r="C40" i="20"/>
  <c r="J40" i="20"/>
  <c r="D40" i="20"/>
  <c r="N40" i="20"/>
  <c r="U40" i="20"/>
  <c r="E40" i="20"/>
  <c r="H40" i="20"/>
  <c r="O40" i="20"/>
  <c r="Q40" i="20"/>
  <c r="K40" i="20"/>
  <c r="T41" i="20" l="1"/>
  <c r="D41" i="20"/>
  <c r="K41" i="20"/>
  <c r="R41" i="20"/>
  <c r="B41" i="20"/>
  <c r="I41" i="20"/>
  <c r="P41" i="20"/>
  <c r="A42" i="20"/>
  <c r="G41" i="20"/>
  <c r="N41" i="20"/>
  <c r="U41" i="20"/>
  <c r="E41" i="20"/>
  <c r="L41" i="20"/>
  <c r="S41" i="20"/>
  <c r="C41" i="20"/>
  <c r="J41" i="20"/>
  <c r="Q41" i="20"/>
  <c r="H41" i="20"/>
  <c r="O41" i="20"/>
  <c r="V41" i="20"/>
  <c r="F41" i="20"/>
  <c r="M41" i="20"/>
  <c r="V42" i="20" l="1"/>
  <c r="F42" i="20"/>
  <c r="M42" i="20"/>
  <c r="P42" i="20"/>
  <c r="A43" i="20"/>
  <c r="G42" i="20"/>
  <c r="Q42" i="20"/>
  <c r="K42" i="20"/>
  <c r="R42" i="20"/>
  <c r="B42" i="20"/>
  <c r="I42" i="20"/>
  <c r="L42" i="20"/>
  <c r="S42" i="20"/>
  <c r="C42" i="20"/>
  <c r="D42" i="20"/>
  <c r="N42" i="20"/>
  <c r="U42" i="20"/>
  <c r="E42" i="20"/>
  <c r="H42" i="20"/>
  <c r="O42" i="20"/>
  <c r="J42" i="20"/>
  <c r="T42" i="20"/>
  <c r="T43" i="20" l="1"/>
  <c r="D43" i="20"/>
  <c r="K43" i="20"/>
  <c r="R43" i="20"/>
  <c r="B43" i="20"/>
  <c r="I43" i="20"/>
  <c r="P43" i="20"/>
  <c r="A44" i="20"/>
  <c r="G43" i="20"/>
  <c r="N43" i="20"/>
  <c r="U43" i="20"/>
  <c r="E43" i="20"/>
  <c r="M43" i="20"/>
  <c r="L43" i="20"/>
  <c r="S43" i="20"/>
  <c r="C43" i="20"/>
  <c r="J43" i="20"/>
  <c r="Q43" i="20"/>
  <c r="H43" i="20"/>
  <c r="O43" i="20"/>
  <c r="V43" i="20"/>
  <c r="F43" i="20"/>
  <c r="V44" i="20" l="1"/>
  <c r="F44" i="20"/>
  <c r="M44" i="20"/>
  <c r="P44" i="20"/>
  <c r="A45" i="20"/>
  <c r="G44" i="20"/>
  <c r="K44" i="20"/>
  <c r="R44" i="20"/>
  <c r="B44" i="20"/>
  <c r="I44" i="20"/>
  <c r="L44" i="20"/>
  <c r="S44" i="20"/>
  <c r="C44" i="20"/>
  <c r="D44" i="20"/>
  <c r="N44" i="20"/>
  <c r="U44" i="20"/>
  <c r="E44" i="20"/>
  <c r="H44" i="20"/>
  <c r="O44" i="20"/>
  <c r="J44" i="20"/>
  <c r="Q44" i="20"/>
  <c r="T44" i="20"/>
  <c r="T45" i="20" l="1"/>
  <c r="D45" i="20"/>
  <c r="K45" i="20"/>
  <c r="R45" i="20"/>
  <c r="B45" i="20"/>
  <c r="I45" i="20"/>
  <c r="F45" i="20"/>
  <c r="P45" i="20"/>
  <c r="A46" i="20"/>
  <c r="G45" i="20"/>
  <c r="N45" i="20"/>
  <c r="U45" i="20"/>
  <c r="E45" i="20"/>
  <c r="M45" i="20"/>
  <c r="L45" i="20"/>
  <c r="S45" i="20"/>
  <c r="C45" i="20"/>
  <c r="J45" i="20"/>
  <c r="Q45" i="20"/>
  <c r="H45" i="20"/>
  <c r="O45" i="20"/>
  <c r="V45" i="20"/>
  <c r="V46" i="20" l="1"/>
  <c r="F46" i="20"/>
  <c r="M46" i="20"/>
  <c r="P46" i="20"/>
  <c r="A47" i="20"/>
  <c r="G46" i="20"/>
  <c r="D46" i="20"/>
  <c r="R46" i="20"/>
  <c r="B46" i="20"/>
  <c r="I46" i="20"/>
  <c r="L46" i="20"/>
  <c r="S46" i="20"/>
  <c r="C46" i="20"/>
  <c r="N46" i="20"/>
  <c r="U46" i="20"/>
  <c r="E46" i="20"/>
  <c r="H46" i="20"/>
  <c r="O46" i="20"/>
  <c r="J46" i="20"/>
  <c r="Q46" i="20"/>
  <c r="T46" i="20"/>
  <c r="K46" i="20"/>
  <c r="T47" i="20" l="1"/>
  <c r="D47" i="20"/>
  <c r="K47" i="20"/>
  <c r="R47" i="20"/>
  <c r="B47" i="20"/>
  <c r="I47" i="20"/>
  <c r="M47" i="20"/>
  <c r="P47" i="20"/>
  <c r="A48" i="20"/>
  <c r="G47" i="20"/>
  <c r="N47" i="20"/>
  <c r="U47" i="20"/>
  <c r="E47" i="20"/>
  <c r="L47" i="20"/>
  <c r="S47" i="20"/>
  <c r="C47" i="20"/>
  <c r="J47" i="20"/>
  <c r="Q47" i="20"/>
  <c r="H47" i="20"/>
  <c r="O47" i="20"/>
  <c r="V47" i="20"/>
  <c r="F47" i="20"/>
  <c r="V48" i="20" l="1"/>
  <c r="F48" i="20"/>
  <c r="M48" i="20"/>
  <c r="P48" i="20"/>
  <c r="A49" i="20"/>
  <c r="G48" i="20"/>
  <c r="K48" i="20"/>
  <c r="R48" i="20"/>
  <c r="B48" i="20"/>
  <c r="I48" i="20"/>
  <c r="L48" i="20"/>
  <c r="S48" i="20"/>
  <c r="C48" i="20"/>
  <c r="N48" i="20"/>
  <c r="U48" i="20"/>
  <c r="E48" i="20"/>
  <c r="H48" i="20"/>
  <c r="O48" i="20"/>
  <c r="J48" i="20"/>
  <c r="Q48" i="20"/>
  <c r="T48" i="20"/>
  <c r="D48" i="20"/>
  <c r="T49" i="20" l="1"/>
  <c r="D49" i="20"/>
  <c r="K49" i="20"/>
  <c r="R49" i="20"/>
  <c r="B49" i="20"/>
  <c r="I49" i="20"/>
  <c r="F49" i="20"/>
  <c r="P49" i="20"/>
  <c r="A50" i="20"/>
  <c r="G49" i="20"/>
  <c r="N49" i="20"/>
  <c r="U49" i="20"/>
  <c r="E49" i="20"/>
  <c r="L49" i="20"/>
  <c r="S49" i="20"/>
  <c r="C49" i="20"/>
  <c r="J49" i="20"/>
  <c r="Q49" i="20"/>
  <c r="H49" i="20"/>
  <c r="O49" i="20"/>
  <c r="V49" i="20"/>
  <c r="M49" i="20"/>
  <c r="V50" i="20" l="1"/>
  <c r="F50" i="20"/>
  <c r="M50" i="20"/>
  <c r="P50" i="20"/>
  <c r="A51" i="20"/>
  <c r="G50" i="20"/>
  <c r="K50" i="20"/>
  <c r="R50" i="20"/>
  <c r="B50" i="20"/>
  <c r="I50" i="20"/>
  <c r="L50" i="20"/>
  <c r="S50" i="20"/>
  <c r="C50" i="20"/>
  <c r="N50" i="20"/>
  <c r="U50" i="20"/>
  <c r="E50" i="20"/>
  <c r="H50" i="20"/>
  <c r="O50" i="20"/>
  <c r="J50" i="20"/>
  <c r="Q50" i="20"/>
  <c r="T50" i="20"/>
  <c r="D50" i="20"/>
  <c r="T51" i="20" l="1"/>
  <c r="D51" i="20"/>
  <c r="K51" i="20"/>
  <c r="R51" i="20"/>
  <c r="B51" i="20"/>
  <c r="I51" i="20"/>
  <c r="P51" i="20"/>
  <c r="A52" i="20"/>
  <c r="G51" i="20"/>
  <c r="N51" i="20"/>
  <c r="U51" i="20"/>
  <c r="E51" i="20"/>
  <c r="M51" i="20"/>
  <c r="L51" i="20"/>
  <c r="S51" i="20"/>
  <c r="C51" i="20"/>
  <c r="J51" i="20"/>
  <c r="Q51" i="20"/>
  <c r="H51" i="20"/>
  <c r="O51" i="20"/>
  <c r="V51" i="20"/>
  <c r="F51" i="20"/>
  <c r="V52" i="20" l="1"/>
  <c r="F52" i="20"/>
  <c r="M52" i="20"/>
  <c r="P52" i="20"/>
  <c r="A53" i="20"/>
  <c r="G52" i="20"/>
  <c r="K52" i="20"/>
  <c r="R52" i="20"/>
  <c r="B52" i="20"/>
  <c r="I52" i="20"/>
  <c r="L52" i="20"/>
  <c r="S52" i="20"/>
  <c r="C52" i="20"/>
  <c r="N52" i="20"/>
  <c r="U52" i="20"/>
  <c r="E52" i="20"/>
  <c r="H52" i="20"/>
  <c r="O52" i="20"/>
  <c r="J52" i="20"/>
  <c r="Q52" i="20"/>
  <c r="T52" i="20"/>
  <c r="D52" i="20"/>
  <c r="T53" i="20" l="1"/>
  <c r="D53" i="20"/>
  <c r="K53" i="20"/>
  <c r="R53" i="20"/>
  <c r="B53" i="20"/>
  <c r="I53" i="20"/>
  <c r="F53" i="20"/>
  <c r="P53" i="20"/>
  <c r="A54" i="20"/>
  <c r="G53" i="20"/>
  <c r="N53" i="20"/>
  <c r="U53" i="20"/>
  <c r="E53" i="20"/>
  <c r="L53" i="20"/>
  <c r="S53" i="20"/>
  <c r="C53" i="20"/>
  <c r="J53" i="20"/>
  <c r="Q53" i="20"/>
  <c r="H53" i="20"/>
  <c r="O53" i="20"/>
  <c r="V53" i="20"/>
  <c r="M53" i="20"/>
  <c r="V54" i="20" l="1"/>
  <c r="F54" i="20"/>
  <c r="M54" i="20"/>
  <c r="P54" i="20"/>
  <c r="A55" i="20"/>
  <c r="G54" i="20"/>
  <c r="K54" i="20"/>
  <c r="R54" i="20"/>
  <c r="B54" i="20"/>
  <c r="I54" i="20"/>
  <c r="L54" i="20"/>
  <c r="S54" i="20"/>
  <c r="C54" i="20"/>
  <c r="N54" i="20"/>
  <c r="U54" i="20"/>
  <c r="E54" i="20"/>
  <c r="H54" i="20"/>
  <c r="O54" i="20"/>
  <c r="J54" i="20"/>
  <c r="Q54" i="20"/>
  <c r="T54" i="20"/>
  <c r="D54" i="20"/>
  <c r="T55" i="20" l="1"/>
  <c r="D55" i="20"/>
  <c r="K55" i="20"/>
  <c r="R55" i="20"/>
  <c r="B55" i="20"/>
  <c r="I55" i="20"/>
  <c r="P55" i="20"/>
  <c r="A56" i="20"/>
  <c r="G55" i="20"/>
  <c r="N55" i="20"/>
  <c r="U55" i="20"/>
  <c r="E55" i="20"/>
  <c r="M55" i="20"/>
  <c r="L55" i="20"/>
  <c r="S55" i="20"/>
  <c r="C55" i="20"/>
  <c r="J55" i="20"/>
  <c r="Q55" i="20"/>
  <c r="H55" i="20"/>
  <c r="O55" i="20"/>
  <c r="V55" i="20"/>
  <c r="F55" i="20"/>
  <c r="V56" i="20" l="1"/>
  <c r="F56" i="20"/>
  <c r="M56" i="20"/>
  <c r="P56" i="20"/>
  <c r="A57" i="20"/>
  <c r="G56" i="20"/>
  <c r="R56" i="20"/>
  <c r="B56" i="20"/>
  <c r="I56" i="20"/>
  <c r="L56" i="20"/>
  <c r="S56" i="20"/>
  <c r="C56" i="20"/>
  <c r="N56" i="20"/>
  <c r="U56" i="20"/>
  <c r="E56" i="20"/>
  <c r="H56" i="20"/>
  <c r="O56" i="20"/>
  <c r="J56" i="20"/>
  <c r="Q56" i="20"/>
  <c r="T56" i="20"/>
  <c r="D56" i="20"/>
  <c r="K56" i="20"/>
  <c r="T57" i="20" l="1"/>
  <c r="D57" i="20"/>
  <c r="K57" i="20"/>
  <c r="R57" i="20"/>
  <c r="B57" i="20"/>
  <c r="I57" i="20"/>
  <c r="M57" i="20"/>
  <c r="P57" i="20"/>
  <c r="A58" i="20"/>
  <c r="G57" i="20"/>
  <c r="N57" i="20"/>
  <c r="U57" i="20"/>
  <c r="E57" i="20"/>
  <c r="L57" i="20"/>
  <c r="S57" i="20"/>
  <c r="C57" i="20"/>
  <c r="J57" i="20"/>
  <c r="Q57" i="20"/>
  <c r="H57" i="20"/>
  <c r="O57" i="20"/>
  <c r="V57" i="20"/>
  <c r="F57" i="20"/>
  <c r="V58" i="20" l="1"/>
  <c r="T58" i="20"/>
  <c r="O58" i="20"/>
  <c r="B58" i="20"/>
  <c r="L58" i="20"/>
  <c r="G58" i="20"/>
  <c r="K58" i="20"/>
  <c r="R58" i="20"/>
  <c r="P58" i="20"/>
  <c r="N58" i="20"/>
  <c r="M58" i="20"/>
  <c r="H58" i="20"/>
  <c r="C58" i="20"/>
  <c r="U58" i="20"/>
  <c r="A59" i="20"/>
  <c r="J58" i="20"/>
  <c r="I58" i="20"/>
  <c r="D58" i="20"/>
  <c r="Q58" i="20"/>
  <c r="S58" i="20"/>
  <c r="F58" i="20"/>
  <c r="E58" i="20"/>
  <c r="T59" i="20" l="1"/>
  <c r="D59" i="20"/>
  <c r="K59" i="20"/>
  <c r="R59" i="20"/>
  <c r="B59" i="20"/>
  <c r="I59" i="20"/>
  <c r="P59" i="20"/>
  <c r="A60" i="20"/>
  <c r="G59" i="20"/>
  <c r="N59" i="20"/>
  <c r="U59" i="20"/>
  <c r="E59" i="20"/>
  <c r="M59" i="20"/>
  <c r="L59" i="20"/>
  <c r="S59" i="20"/>
  <c r="C59" i="20"/>
  <c r="J59" i="20"/>
  <c r="Q59" i="20"/>
  <c r="H59" i="20"/>
  <c r="O59" i="20"/>
  <c r="V59" i="20"/>
  <c r="F59" i="20"/>
  <c r="V60" i="20" l="1"/>
  <c r="F60" i="20"/>
  <c r="M60" i="20"/>
  <c r="P60" i="20"/>
  <c r="A61" i="20"/>
  <c r="G60" i="20"/>
  <c r="R60" i="20"/>
  <c r="B60" i="20"/>
  <c r="I60" i="20"/>
  <c r="L60" i="20"/>
  <c r="S60" i="20"/>
  <c r="C60" i="20"/>
  <c r="N60" i="20"/>
  <c r="U60" i="20"/>
  <c r="E60" i="20"/>
  <c r="H60" i="20"/>
  <c r="O60" i="20"/>
  <c r="J60" i="20"/>
  <c r="Q60" i="20"/>
  <c r="T60" i="20"/>
  <c r="D60" i="20"/>
  <c r="K60" i="20"/>
  <c r="T61" i="20" l="1"/>
  <c r="D61" i="20"/>
  <c r="K61" i="20"/>
  <c r="R61" i="20"/>
  <c r="B61" i="20"/>
  <c r="I61" i="20"/>
  <c r="M61" i="20"/>
  <c r="P61" i="20"/>
  <c r="A62" i="20"/>
  <c r="G61" i="20"/>
  <c r="N61" i="20"/>
  <c r="U61" i="20"/>
  <c r="E61" i="20"/>
  <c r="L61" i="20"/>
  <c r="S61" i="20"/>
  <c r="C61" i="20"/>
  <c r="J61" i="20"/>
  <c r="Q61" i="20"/>
  <c r="H61" i="20"/>
  <c r="O61" i="20"/>
  <c r="V61" i="20"/>
  <c r="F61" i="20"/>
  <c r="V62" i="20" l="1"/>
  <c r="F62" i="20"/>
  <c r="M62" i="20"/>
  <c r="P62" i="20"/>
  <c r="A63" i="20"/>
  <c r="G62" i="20"/>
  <c r="N62" i="20"/>
  <c r="U62" i="20"/>
  <c r="E62" i="20"/>
  <c r="H62" i="20"/>
  <c r="O62" i="20"/>
  <c r="J62" i="20"/>
  <c r="Q62" i="20"/>
  <c r="T62" i="20"/>
  <c r="D62" i="20"/>
  <c r="K62" i="20"/>
  <c r="R62" i="20"/>
  <c r="B62" i="20"/>
  <c r="I62" i="20"/>
  <c r="L62" i="20"/>
  <c r="S62" i="20"/>
  <c r="C62" i="20"/>
  <c r="T63" i="20" l="1"/>
  <c r="D63" i="20"/>
  <c r="K63" i="20"/>
  <c r="R63" i="20"/>
  <c r="B63" i="20"/>
  <c r="I63" i="20"/>
  <c r="S63" i="20"/>
  <c r="J63" i="20"/>
  <c r="H63" i="20"/>
  <c r="V63" i="20"/>
  <c r="M63" i="20"/>
  <c r="P63" i="20"/>
  <c r="A64" i="20"/>
  <c r="G63" i="20"/>
  <c r="N63" i="20"/>
  <c r="U63" i="20"/>
  <c r="E63" i="20"/>
  <c r="L63" i="20"/>
  <c r="C63" i="20"/>
  <c r="Q63" i="20"/>
  <c r="O63" i="20"/>
  <c r="F63" i="20"/>
  <c r="V64" i="20" l="1"/>
  <c r="F64" i="20"/>
  <c r="M64" i="20"/>
  <c r="P64" i="20"/>
  <c r="A65" i="20"/>
  <c r="G64" i="20"/>
  <c r="R64" i="20"/>
  <c r="B64" i="20"/>
  <c r="I64" i="20"/>
  <c r="L64" i="20"/>
  <c r="S64" i="20"/>
  <c r="C64" i="20"/>
  <c r="N64" i="20"/>
  <c r="U64" i="20"/>
  <c r="E64" i="20"/>
  <c r="H64" i="20"/>
  <c r="O64" i="20"/>
  <c r="J64" i="20"/>
  <c r="Q64" i="20"/>
  <c r="T64" i="20"/>
  <c r="D64" i="20"/>
  <c r="K64" i="20"/>
  <c r="T65" i="20" l="1"/>
  <c r="D65" i="20"/>
  <c r="K65" i="20"/>
  <c r="R65" i="20"/>
  <c r="B65" i="20"/>
  <c r="I65" i="20"/>
  <c r="P65" i="20"/>
  <c r="A66" i="20"/>
  <c r="G65" i="20"/>
  <c r="N65" i="20"/>
  <c r="U65" i="20"/>
  <c r="E65" i="20"/>
  <c r="L65" i="20"/>
  <c r="S65" i="20"/>
  <c r="C65" i="20"/>
  <c r="J65" i="20"/>
  <c r="Q65" i="20"/>
  <c r="H65" i="20"/>
  <c r="O65" i="20"/>
  <c r="V65" i="20"/>
  <c r="F65" i="20"/>
  <c r="M65" i="20"/>
  <c r="V66" i="20" l="1"/>
  <c r="F66" i="20"/>
  <c r="M66" i="20"/>
  <c r="P66" i="20"/>
  <c r="A67" i="20"/>
  <c r="G66" i="20"/>
  <c r="N66" i="20"/>
  <c r="U66" i="20"/>
  <c r="E66" i="20"/>
  <c r="H66" i="20"/>
  <c r="O66" i="20"/>
  <c r="J66" i="20"/>
  <c r="Q66" i="20"/>
  <c r="T66" i="20"/>
  <c r="D66" i="20"/>
  <c r="K66" i="20"/>
  <c r="R66" i="20"/>
  <c r="B66" i="20"/>
  <c r="I66" i="20"/>
  <c r="L66" i="20"/>
  <c r="S66" i="20"/>
  <c r="C66" i="20"/>
  <c r="P67" i="20" l="1"/>
  <c r="A68" i="20"/>
  <c r="G67" i="20"/>
  <c r="N67" i="20"/>
  <c r="U67" i="20"/>
  <c r="E67" i="20"/>
  <c r="L67" i="20"/>
  <c r="S67" i="20"/>
  <c r="C67" i="20"/>
  <c r="J67" i="20"/>
  <c r="Q67" i="20"/>
  <c r="O67" i="20"/>
  <c r="V67" i="20"/>
  <c r="M67" i="20"/>
  <c r="D67" i="20"/>
  <c r="R67" i="20"/>
  <c r="I67" i="20"/>
  <c r="H67" i="20"/>
  <c r="F67" i="20"/>
  <c r="T67" i="20"/>
  <c r="K67" i="20"/>
  <c r="B67" i="20"/>
  <c r="R68" i="20" l="1"/>
  <c r="B68" i="20"/>
  <c r="I68" i="20"/>
  <c r="L68" i="20"/>
  <c r="S68" i="20"/>
  <c r="C68" i="20"/>
  <c r="N68" i="20"/>
  <c r="U68" i="20"/>
  <c r="E68" i="20"/>
  <c r="H68" i="20"/>
  <c r="O68" i="20"/>
  <c r="J68" i="20"/>
  <c r="Q68" i="20"/>
  <c r="D68" i="20"/>
  <c r="K68" i="20"/>
  <c r="V68" i="20"/>
  <c r="F68" i="20"/>
  <c r="M68" i="20"/>
  <c r="P68" i="20"/>
  <c r="A69" i="20"/>
  <c r="G68" i="20"/>
  <c r="T68" i="20"/>
  <c r="P69" i="20" l="1"/>
  <c r="A70" i="20"/>
  <c r="G69" i="20"/>
  <c r="N69" i="20"/>
  <c r="U69" i="20"/>
  <c r="E69" i="20"/>
  <c r="L69" i="20"/>
  <c r="S69" i="20"/>
  <c r="C69" i="20"/>
  <c r="J69" i="20"/>
  <c r="Q69" i="20"/>
  <c r="H69" i="20"/>
  <c r="O69" i="20"/>
  <c r="V69" i="20"/>
  <c r="F69" i="20"/>
  <c r="M69" i="20"/>
  <c r="T69" i="20"/>
  <c r="D69" i="20"/>
  <c r="K69" i="20"/>
  <c r="R69" i="20"/>
  <c r="B69" i="20"/>
  <c r="I69" i="20"/>
  <c r="B70" i="20" l="1"/>
  <c r="L70" i="20"/>
  <c r="C70" i="20"/>
  <c r="U70" i="20"/>
  <c r="E70" i="20"/>
  <c r="O70" i="20"/>
  <c r="J70" i="20"/>
  <c r="T70" i="20"/>
  <c r="K70" i="20"/>
  <c r="V70" i="20"/>
  <c r="F70" i="20"/>
  <c r="M70" i="20"/>
  <c r="P70" i="20"/>
  <c r="A71" i="20"/>
  <c r="G70" i="20"/>
  <c r="R70" i="20"/>
  <c r="I70" i="20"/>
  <c r="S70" i="20"/>
  <c r="N70" i="20"/>
  <c r="H70" i="20"/>
  <c r="Q70" i="20"/>
  <c r="D70" i="20"/>
  <c r="P71" i="20" l="1"/>
  <c r="A72" i="20"/>
  <c r="G71" i="20"/>
  <c r="N71" i="20"/>
  <c r="U71" i="20"/>
  <c r="E71" i="20"/>
  <c r="O71" i="20"/>
  <c r="F71" i="20"/>
  <c r="L71" i="20"/>
  <c r="S71" i="20"/>
  <c r="C71" i="20"/>
  <c r="J71" i="20"/>
  <c r="Q71" i="20"/>
  <c r="H71" i="20"/>
  <c r="V71" i="20"/>
  <c r="M71" i="20"/>
  <c r="T71" i="20"/>
  <c r="D71" i="20"/>
  <c r="K71" i="20"/>
  <c r="R71" i="20"/>
  <c r="B71" i="20"/>
  <c r="I71" i="20"/>
  <c r="R72" i="20" l="1"/>
  <c r="B72" i="20"/>
  <c r="I72" i="20"/>
  <c r="L72" i="20"/>
  <c r="S72" i="20"/>
  <c r="C72" i="20"/>
  <c r="N72" i="20"/>
  <c r="U72" i="20"/>
  <c r="E72" i="20"/>
  <c r="H72" i="20"/>
  <c r="O72" i="20"/>
  <c r="V72" i="20"/>
  <c r="F72" i="20"/>
  <c r="M72" i="20"/>
  <c r="P72" i="20"/>
  <c r="A73" i="20"/>
  <c r="G72" i="20"/>
  <c r="J72" i="20"/>
  <c r="Q72" i="20"/>
  <c r="T72" i="20"/>
  <c r="D72" i="20"/>
  <c r="K72" i="20"/>
  <c r="P73" i="20" l="1"/>
  <c r="A74" i="20"/>
  <c r="G73" i="20"/>
  <c r="N73" i="20"/>
  <c r="U73" i="20"/>
  <c r="E73" i="20"/>
  <c r="L73" i="20"/>
  <c r="S73" i="20"/>
  <c r="C73" i="20"/>
  <c r="J73" i="20"/>
  <c r="Q73" i="20"/>
  <c r="H73" i="20"/>
  <c r="O73" i="20"/>
  <c r="V73" i="20"/>
  <c r="F73" i="20"/>
  <c r="M73" i="20"/>
  <c r="T73" i="20"/>
  <c r="D73" i="20"/>
  <c r="K73" i="20"/>
  <c r="R73" i="20"/>
  <c r="B73" i="20"/>
  <c r="I73" i="20"/>
  <c r="Q74" i="20" l="1"/>
  <c r="J74" i="20"/>
  <c r="T74" i="20"/>
  <c r="D74" i="20"/>
  <c r="K74" i="20"/>
  <c r="V74" i="20"/>
  <c r="F74" i="20"/>
  <c r="M74" i="20"/>
  <c r="P74" i="20"/>
  <c r="A75" i="20"/>
  <c r="G74" i="20"/>
  <c r="R74" i="20"/>
  <c r="B74" i="20"/>
  <c r="I74" i="20"/>
  <c r="L74" i="20"/>
  <c r="S74" i="20"/>
  <c r="C74" i="20"/>
  <c r="N74" i="20"/>
  <c r="U74" i="20"/>
  <c r="E74" i="20"/>
  <c r="H74" i="20"/>
  <c r="O74" i="20"/>
  <c r="L75" i="20" l="1"/>
  <c r="S75" i="20"/>
  <c r="C75" i="20"/>
  <c r="J75" i="20"/>
  <c r="Q75" i="20"/>
  <c r="H75" i="20"/>
  <c r="O75" i="20"/>
  <c r="V75" i="20"/>
  <c r="F75" i="20"/>
  <c r="M75" i="20"/>
  <c r="T75" i="20"/>
  <c r="D75" i="20"/>
  <c r="K75" i="20"/>
  <c r="R75" i="20"/>
  <c r="B75" i="20"/>
  <c r="I75" i="20"/>
  <c r="P75" i="20"/>
  <c r="A76" i="20"/>
  <c r="G75" i="20"/>
  <c r="N75" i="20"/>
  <c r="U75" i="20"/>
  <c r="E75" i="20"/>
  <c r="R76" i="20" l="1"/>
  <c r="B76" i="20"/>
  <c r="I76" i="20"/>
  <c r="L76" i="20"/>
  <c r="S76" i="20"/>
  <c r="C76" i="20"/>
  <c r="U76" i="20"/>
  <c r="O76" i="20"/>
  <c r="J76" i="20"/>
  <c r="T76" i="20"/>
  <c r="K76" i="20"/>
  <c r="V76" i="20"/>
  <c r="F76" i="20"/>
  <c r="M76" i="20"/>
  <c r="P76" i="20"/>
  <c r="A77" i="20"/>
  <c r="G76" i="20"/>
  <c r="N76" i="20"/>
  <c r="E76" i="20"/>
  <c r="H76" i="20"/>
  <c r="Q76" i="20"/>
  <c r="D76" i="20"/>
  <c r="P77" i="20" l="1"/>
  <c r="A78" i="20"/>
  <c r="G77" i="20"/>
  <c r="N77" i="20"/>
  <c r="U77" i="20"/>
  <c r="E77" i="20"/>
  <c r="L77" i="20"/>
  <c r="S77" i="20"/>
  <c r="C77" i="20"/>
  <c r="J77" i="20"/>
  <c r="Q77" i="20"/>
  <c r="H77" i="20"/>
  <c r="O77" i="20"/>
  <c r="V77" i="20"/>
  <c r="F77" i="20"/>
  <c r="M77" i="20"/>
  <c r="T77" i="20"/>
  <c r="D77" i="20"/>
  <c r="K77" i="20"/>
  <c r="R77" i="20"/>
  <c r="B77" i="20"/>
  <c r="I77" i="20"/>
  <c r="N78" i="20" l="1"/>
  <c r="U78" i="20"/>
  <c r="E78" i="20"/>
  <c r="H78" i="20"/>
  <c r="O78" i="20"/>
  <c r="J78" i="20"/>
  <c r="Q78" i="20"/>
  <c r="T78" i="20"/>
  <c r="D78" i="20"/>
  <c r="K78" i="20"/>
  <c r="R78" i="20"/>
  <c r="B78" i="20"/>
  <c r="I78" i="20"/>
  <c r="L78" i="20"/>
  <c r="S78" i="20"/>
  <c r="C78" i="20"/>
  <c r="V78" i="20"/>
  <c r="F78" i="20"/>
  <c r="M78" i="20"/>
  <c r="P78" i="20"/>
  <c r="A79" i="20"/>
  <c r="G78" i="20"/>
  <c r="P79" i="20" l="1"/>
  <c r="A80" i="20"/>
  <c r="G79" i="20"/>
  <c r="N79" i="20"/>
  <c r="U79" i="20"/>
  <c r="E79" i="20"/>
  <c r="L79" i="20"/>
  <c r="S79" i="20"/>
  <c r="C79" i="20"/>
  <c r="J79" i="20"/>
  <c r="Q79" i="20"/>
  <c r="T79" i="20"/>
  <c r="K79" i="20"/>
  <c r="B79" i="20"/>
  <c r="H79" i="20"/>
  <c r="O79" i="20"/>
  <c r="V79" i="20"/>
  <c r="F79" i="20"/>
  <c r="M79" i="20"/>
  <c r="D79" i="20"/>
  <c r="R79" i="20"/>
  <c r="I79" i="20"/>
  <c r="R80" i="20" l="1"/>
  <c r="B80" i="20"/>
  <c r="I80" i="20"/>
  <c r="L80" i="20"/>
  <c r="S80" i="20"/>
  <c r="C80" i="20"/>
  <c r="N80" i="20"/>
  <c r="U80" i="20"/>
  <c r="E80" i="20"/>
  <c r="H80" i="20"/>
  <c r="O80" i="20"/>
  <c r="Q80" i="20"/>
  <c r="D80" i="20"/>
  <c r="K80" i="20"/>
  <c r="V80" i="20"/>
  <c r="F80" i="20"/>
  <c r="M80" i="20"/>
  <c r="P80" i="20"/>
  <c r="A81" i="20"/>
  <c r="G80" i="20"/>
  <c r="J80" i="20"/>
  <c r="T80" i="20"/>
  <c r="J81" i="20" l="1"/>
  <c r="L81" i="20"/>
  <c r="S81" i="20"/>
  <c r="C81" i="20"/>
  <c r="Q81" i="20"/>
  <c r="H81" i="20"/>
  <c r="O81" i="20"/>
  <c r="V81" i="20"/>
  <c r="F81" i="20"/>
  <c r="M81" i="20"/>
  <c r="P81" i="20"/>
  <c r="A82" i="20"/>
  <c r="G81" i="20"/>
  <c r="N81" i="20"/>
  <c r="U81" i="20"/>
  <c r="E81" i="20"/>
  <c r="T81" i="20"/>
  <c r="D81" i="20"/>
  <c r="K81" i="20"/>
  <c r="R81" i="20"/>
  <c r="B81" i="20"/>
  <c r="I81" i="20"/>
  <c r="H82" i="20" l="1"/>
  <c r="N82" i="20"/>
  <c r="U82" i="20"/>
  <c r="E82" i="20"/>
  <c r="O82" i="20"/>
  <c r="J82" i="20"/>
  <c r="Q82" i="20"/>
  <c r="T82" i="20"/>
  <c r="D82" i="20"/>
  <c r="K82" i="20"/>
  <c r="V82" i="20"/>
  <c r="F82" i="20"/>
  <c r="M82" i="20"/>
  <c r="P82" i="20"/>
  <c r="A83" i="20"/>
  <c r="G82" i="20"/>
  <c r="R82" i="20"/>
  <c r="B82" i="20"/>
  <c r="I82" i="20"/>
  <c r="L82" i="20"/>
  <c r="S82" i="20"/>
  <c r="C82" i="20"/>
  <c r="P83" i="20" l="1"/>
  <c r="A84" i="20"/>
  <c r="G83" i="20"/>
  <c r="N83" i="20"/>
  <c r="U83" i="20"/>
  <c r="E83" i="20"/>
  <c r="L83" i="20"/>
  <c r="S83" i="20"/>
  <c r="C83" i="20"/>
  <c r="J83" i="20"/>
  <c r="Q83" i="20"/>
  <c r="H83" i="20"/>
  <c r="O83" i="20"/>
  <c r="V83" i="20"/>
  <c r="F83" i="20"/>
  <c r="M83" i="20"/>
  <c r="T83" i="20"/>
  <c r="D83" i="20"/>
  <c r="K83" i="20"/>
  <c r="R83" i="20"/>
  <c r="B83" i="20"/>
  <c r="I83" i="20"/>
  <c r="J84" i="20" l="1"/>
  <c r="D84" i="20"/>
  <c r="N84" i="20"/>
  <c r="U84" i="20"/>
  <c r="E84" i="20"/>
  <c r="H84" i="20"/>
  <c r="O84" i="20"/>
  <c r="V84" i="20"/>
  <c r="F84" i="20"/>
  <c r="M84" i="20"/>
  <c r="P84" i="20"/>
  <c r="A85" i="20"/>
  <c r="G84" i="20"/>
  <c r="R84" i="20"/>
  <c r="B84" i="20"/>
  <c r="I84" i="20"/>
  <c r="L84" i="20"/>
  <c r="S84" i="20"/>
  <c r="C84" i="20"/>
  <c r="Q84" i="20"/>
  <c r="T84" i="20"/>
  <c r="K84" i="20"/>
  <c r="P85" i="20" l="1"/>
  <c r="A86" i="20"/>
  <c r="G85" i="20"/>
  <c r="N85" i="20"/>
  <c r="U85" i="20"/>
  <c r="E85" i="20"/>
  <c r="L85" i="20"/>
  <c r="S85" i="20"/>
  <c r="C85" i="20"/>
  <c r="J85" i="20"/>
  <c r="Q85" i="20"/>
  <c r="H85" i="20"/>
  <c r="O85" i="20"/>
  <c r="V85" i="20"/>
  <c r="F85" i="20"/>
  <c r="M85" i="20"/>
  <c r="T85" i="20"/>
  <c r="D85" i="20"/>
  <c r="K85" i="20"/>
  <c r="R85" i="20"/>
  <c r="B85" i="20"/>
  <c r="I85" i="20"/>
  <c r="N86" i="20" l="1"/>
  <c r="U86" i="20"/>
  <c r="E86" i="20"/>
  <c r="H86" i="20"/>
  <c r="O86" i="20"/>
  <c r="J86" i="20"/>
  <c r="Q86" i="20"/>
  <c r="T86" i="20"/>
  <c r="D86" i="20"/>
  <c r="K86" i="20"/>
  <c r="V86" i="20"/>
  <c r="F86" i="20"/>
  <c r="M86" i="20"/>
  <c r="P86" i="20"/>
  <c r="A87" i="20"/>
  <c r="G86" i="20"/>
  <c r="R86" i="20"/>
  <c r="B86" i="20"/>
  <c r="I86" i="20"/>
  <c r="L86" i="20"/>
  <c r="S86" i="20"/>
  <c r="C86" i="20"/>
  <c r="C87" i="20" l="1"/>
  <c r="O87" i="20"/>
  <c r="F87" i="20"/>
  <c r="T87" i="20"/>
  <c r="D87" i="20"/>
  <c r="K87" i="20"/>
  <c r="R87" i="20"/>
  <c r="B87" i="20"/>
  <c r="I87" i="20"/>
  <c r="P87" i="20"/>
  <c r="A88" i="20"/>
  <c r="G87" i="20"/>
  <c r="N87" i="20"/>
  <c r="U87" i="20"/>
  <c r="E87" i="20"/>
  <c r="L87" i="20"/>
  <c r="S87" i="20"/>
  <c r="J87" i="20"/>
  <c r="Q87" i="20"/>
  <c r="H87" i="20"/>
  <c r="V87" i="20"/>
  <c r="M87" i="20"/>
  <c r="J88" i="20" l="1"/>
  <c r="Q88" i="20"/>
  <c r="T88" i="20"/>
  <c r="D88" i="20"/>
  <c r="K88" i="20"/>
  <c r="B88" i="20"/>
  <c r="L88" i="20"/>
  <c r="C88" i="20"/>
  <c r="U88" i="20"/>
  <c r="E88" i="20"/>
  <c r="V88" i="20"/>
  <c r="F88" i="20"/>
  <c r="M88" i="20"/>
  <c r="P88" i="20"/>
  <c r="A89" i="20"/>
  <c r="G88" i="20"/>
  <c r="R88" i="20"/>
  <c r="I88" i="20"/>
  <c r="S88" i="20"/>
  <c r="N88" i="20"/>
  <c r="H88" i="20"/>
  <c r="O88" i="20"/>
  <c r="V89" i="20" l="1"/>
  <c r="Q89" i="20"/>
  <c r="P89" i="20"/>
  <c r="H89" i="20"/>
  <c r="C89" i="20"/>
  <c r="J89" i="20"/>
  <c r="R89" i="20"/>
  <c r="M89" i="20"/>
  <c r="A90" i="20"/>
  <c r="D89" i="20"/>
  <c r="K89" i="20"/>
  <c r="E89" i="20"/>
  <c r="N89" i="20"/>
  <c r="I89" i="20"/>
  <c r="S89" i="20"/>
  <c r="L89" i="20"/>
  <c r="F89" i="20"/>
  <c r="U89" i="20"/>
  <c r="T89" i="20"/>
  <c r="O89" i="20"/>
  <c r="G89" i="20"/>
  <c r="B89" i="20"/>
  <c r="L90" i="20" l="1"/>
  <c r="S90" i="20"/>
  <c r="C90" i="20"/>
  <c r="J90" i="20"/>
  <c r="Q90" i="20"/>
  <c r="H90" i="20"/>
  <c r="O90" i="20"/>
  <c r="V90" i="20"/>
  <c r="F90" i="20"/>
  <c r="M90" i="20"/>
  <c r="P90" i="20"/>
  <c r="A91" i="20"/>
  <c r="G90" i="20"/>
  <c r="N90" i="20"/>
  <c r="U90" i="20"/>
  <c r="E90" i="20"/>
  <c r="T90" i="20"/>
  <c r="D90" i="20"/>
  <c r="K90" i="20"/>
  <c r="R90" i="20"/>
  <c r="B90" i="20"/>
  <c r="I90" i="20"/>
  <c r="R91" i="20" l="1"/>
  <c r="B91" i="20"/>
  <c r="I91" i="20"/>
  <c r="L91" i="20"/>
  <c r="S91" i="20"/>
  <c r="C91" i="20"/>
  <c r="N91" i="20"/>
  <c r="U91" i="20"/>
  <c r="E91" i="20"/>
  <c r="H91" i="20"/>
  <c r="O91" i="20"/>
  <c r="Q91" i="20"/>
  <c r="T91" i="20"/>
  <c r="K91" i="20"/>
  <c r="V91" i="20"/>
  <c r="F91" i="20"/>
  <c r="M91" i="20"/>
  <c r="P91" i="20"/>
  <c r="A92" i="20"/>
  <c r="G91" i="20"/>
  <c r="J91" i="20"/>
  <c r="D91" i="20"/>
  <c r="L92" i="20" l="1"/>
  <c r="S92" i="20"/>
  <c r="C92" i="20"/>
  <c r="J92" i="20"/>
  <c r="Q92" i="20"/>
  <c r="H92" i="20"/>
  <c r="F92" i="20"/>
  <c r="T92" i="20"/>
  <c r="D92" i="20"/>
  <c r="K92" i="20"/>
  <c r="R92" i="20"/>
  <c r="B92" i="20"/>
  <c r="I92" i="20"/>
  <c r="P92" i="20"/>
  <c r="A93" i="20"/>
  <c r="G92" i="20"/>
  <c r="N92" i="20"/>
  <c r="U92" i="20"/>
  <c r="E92" i="20"/>
  <c r="O92" i="20"/>
  <c r="V92" i="20"/>
  <c r="M92" i="20"/>
  <c r="Q93" i="20" l="1"/>
  <c r="D93" i="20"/>
  <c r="V93" i="20"/>
  <c r="F93" i="20"/>
  <c r="M93" i="20"/>
  <c r="P93" i="20"/>
  <c r="A94" i="20"/>
  <c r="G93" i="20"/>
  <c r="R93" i="20"/>
  <c r="B93" i="20"/>
  <c r="I93" i="20"/>
  <c r="L93" i="20"/>
  <c r="S93" i="20"/>
  <c r="C93" i="20"/>
  <c r="N93" i="20"/>
  <c r="U93" i="20"/>
  <c r="E93" i="20"/>
  <c r="H93" i="20"/>
  <c r="O93" i="20"/>
  <c r="J93" i="20"/>
  <c r="T93" i="20"/>
  <c r="K93" i="20"/>
  <c r="J94" i="20" l="1"/>
  <c r="H94" i="20"/>
  <c r="V94" i="20"/>
  <c r="M94" i="20"/>
  <c r="L94" i="20"/>
  <c r="S94" i="20"/>
  <c r="C94" i="20"/>
  <c r="Q94" i="20"/>
  <c r="O94" i="20"/>
  <c r="F94" i="20"/>
  <c r="T94" i="20"/>
  <c r="D94" i="20"/>
  <c r="K94" i="20"/>
  <c r="R94" i="20"/>
  <c r="B94" i="20"/>
  <c r="I94" i="20"/>
  <c r="P94" i="20"/>
  <c r="A95" i="20"/>
  <c r="G94" i="20"/>
  <c r="N94" i="20"/>
  <c r="U94" i="20"/>
  <c r="E94" i="20"/>
  <c r="N95" i="20" l="1"/>
  <c r="U95" i="20"/>
  <c r="E95" i="20"/>
  <c r="H95" i="20"/>
  <c r="O95" i="20"/>
  <c r="J95" i="20"/>
  <c r="Q95" i="20"/>
  <c r="T95" i="20"/>
  <c r="D95" i="20"/>
  <c r="K95" i="20"/>
  <c r="V95" i="20"/>
  <c r="F95" i="20"/>
  <c r="M95" i="20"/>
  <c r="P95" i="20"/>
  <c r="A96" i="20"/>
  <c r="G95" i="20"/>
  <c r="R95" i="20"/>
  <c r="B95" i="20"/>
  <c r="I95" i="20"/>
  <c r="L95" i="20"/>
  <c r="S95" i="20"/>
  <c r="C95" i="20"/>
  <c r="P96" i="20" l="1"/>
  <c r="A97" i="20"/>
  <c r="G96" i="20"/>
  <c r="N96" i="20"/>
  <c r="U96" i="20"/>
  <c r="E96" i="20"/>
  <c r="L96" i="20"/>
  <c r="S96" i="20"/>
  <c r="C96" i="20"/>
  <c r="J96" i="20"/>
  <c r="Q96" i="20"/>
  <c r="H96" i="20"/>
  <c r="O96" i="20"/>
  <c r="V96" i="20"/>
  <c r="F96" i="20"/>
  <c r="M96" i="20"/>
  <c r="D96" i="20"/>
  <c r="K96" i="20"/>
  <c r="B96" i="20"/>
  <c r="T96" i="20"/>
  <c r="R96" i="20"/>
  <c r="I96" i="20"/>
  <c r="R97" i="20" l="1"/>
  <c r="B97" i="20"/>
  <c r="I97" i="20"/>
  <c r="L97" i="20"/>
  <c r="S97" i="20"/>
  <c r="C97" i="20"/>
  <c r="N97" i="20"/>
  <c r="U97" i="20"/>
  <c r="E97" i="20"/>
  <c r="H97" i="20"/>
  <c r="O97" i="20"/>
  <c r="J97" i="20"/>
  <c r="Q97" i="20"/>
  <c r="T97" i="20"/>
  <c r="D97" i="20"/>
  <c r="K97" i="20"/>
  <c r="F97" i="20"/>
  <c r="M97" i="20"/>
  <c r="A98" i="20"/>
  <c r="V97" i="20"/>
  <c r="P97" i="20"/>
  <c r="G97" i="20"/>
  <c r="L98" i="20" l="1"/>
  <c r="S98" i="20"/>
  <c r="C98" i="20"/>
  <c r="J98" i="20"/>
  <c r="Q98" i="20"/>
  <c r="H98" i="20"/>
  <c r="O98" i="20"/>
  <c r="V98" i="20"/>
  <c r="F98" i="20"/>
  <c r="M98" i="20"/>
  <c r="T98" i="20"/>
  <c r="D98" i="20"/>
  <c r="K98" i="20"/>
  <c r="R98" i="20"/>
  <c r="B98" i="20"/>
  <c r="I98" i="20"/>
  <c r="P98" i="20"/>
  <c r="A99" i="20"/>
  <c r="G98" i="20"/>
  <c r="N98" i="20"/>
  <c r="U98" i="20"/>
  <c r="E98" i="20"/>
  <c r="J99" i="20" l="1"/>
  <c r="Q99" i="20"/>
  <c r="T99" i="20"/>
  <c r="D99" i="20"/>
  <c r="K99" i="20"/>
  <c r="U99" i="20"/>
  <c r="H99" i="20"/>
  <c r="V99" i="20"/>
  <c r="F99" i="20"/>
  <c r="M99" i="20"/>
  <c r="P99" i="20"/>
  <c r="A100" i="20"/>
  <c r="G99" i="20"/>
  <c r="R99" i="20"/>
  <c r="B99" i="20"/>
  <c r="I99" i="20"/>
  <c r="L99" i="20"/>
  <c r="S99" i="20"/>
  <c r="C99" i="20"/>
  <c r="N99" i="20"/>
  <c r="E99" i="20"/>
  <c r="O99" i="20"/>
  <c r="P100" i="20" l="1"/>
  <c r="A101" i="20"/>
  <c r="G100" i="20"/>
  <c r="N100" i="20"/>
  <c r="U100" i="20"/>
  <c r="E100" i="20"/>
  <c r="T100" i="20"/>
  <c r="D100" i="20"/>
  <c r="K100" i="20"/>
  <c r="R100" i="20"/>
  <c r="B100" i="20"/>
  <c r="I100" i="20"/>
  <c r="L100" i="20"/>
  <c r="S100" i="20"/>
  <c r="C100" i="20"/>
  <c r="J100" i="20"/>
  <c r="Q100" i="20"/>
  <c r="H100" i="20"/>
  <c r="O100" i="20"/>
  <c r="V100" i="20"/>
  <c r="F100" i="20"/>
  <c r="M100" i="20"/>
  <c r="R101" i="20" l="1"/>
  <c r="B101" i="20"/>
  <c r="I101" i="20"/>
  <c r="L101" i="20"/>
  <c r="S101" i="20"/>
  <c r="C101" i="20"/>
  <c r="N101" i="20"/>
  <c r="U101" i="20"/>
  <c r="E101" i="20"/>
  <c r="H101" i="20"/>
  <c r="O101" i="20"/>
  <c r="J101" i="20"/>
  <c r="Q101" i="20"/>
  <c r="T101" i="20"/>
  <c r="D101" i="20"/>
  <c r="K101" i="20"/>
  <c r="V101" i="20"/>
  <c r="F101" i="20"/>
  <c r="M101" i="20"/>
  <c r="P101" i="20"/>
  <c r="A102" i="20"/>
  <c r="G101" i="20"/>
  <c r="L102" i="20" l="1"/>
  <c r="S102" i="20"/>
  <c r="C102" i="20"/>
  <c r="J102" i="20"/>
  <c r="Q102" i="20"/>
  <c r="P102" i="20"/>
  <c r="A103" i="20"/>
  <c r="G102" i="20"/>
  <c r="N102" i="20"/>
  <c r="U102" i="20"/>
  <c r="E102" i="20"/>
  <c r="H102" i="20"/>
  <c r="O102" i="20"/>
  <c r="V102" i="20"/>
  <c r="F102" i="20"/>
  <c r="M102" i="20"/>
  <c r="T102" i="20"/>
  <c r="D102" i="20"/>
  <c r="K102" i="20"/>
  <c r="R102" i="20"/>
  <c r="B102" i="20"/>
  <c r="I102" i="20"/>
  <c r="R103" i="20" l="1"/>
  <c r="B103" i="20"/>
  <c r="I103" i="20"/>
  <c r="L103" i="20"/>
  <c r="S103" i="20"/>
  <c r="C103" i="20"/>
  <c r="J103" i="20"/>
  <c r="Q103" i="20"/>
  <c r="T103" i="20"/>
  <c r="D103" i="20"/>
  <c r="K103" i="20"/>
  <c r="N103" i="20"/>
  <c r="U103" i="20"/>
  <c r="E103" i="20"/>
  <c r="H103" i="20"/>
  <c r="O103" i="20"/>
  <c r="V103" i="20"/>
  <c r="M103" i="20"/>
  <c r="A104" i="20"/>
  <c r="F103" i="20"/>
  <c r="P103" i="20"/>
  <c r="G103" i="20"/>
  <c r="L104" i="20" l="1"/>
  <c r="S104" i="20"/>
  <c r="C104" i="20"/>
  <c r="J104" i="20"/>
  <c r="Q104" i="20"/>
  <c r="H104" i="20"/>
  <c r="O104" i="20"/>
  <c r="V104" i="20"/>
  <c r="F104" i="20"/>
  <c r="M104" i="20"/>
  <c r="T104" i="20"/>
  <c r="D104" i="20"/>
  <c r="K104" i="20"/>
  <c r="R104" i="20"/>
  <c r="B104" i="20"/>
  <c r="I104" i="20"/>
  <c r="P104" i="20"/>
  <c r="A105" i="20"/>
  <c r="G104" i="20"/>
  <c r="N104" i="20"/>
  <c r="U104" i="20"/>
  <c r="E104" i="20"/>
  <c r="U105" i="20" l="1"/>
  <c r="T105" i="20"/>
  <c r="A106" i="20"/>
  <c r="G105" i="20"/>
  <c r="J105" i="20"/>
  <c r="D105" i="20"/>
  <c r="Q105" i="20"/>
  <c r="P105" i="20"/>
  <c r="S105" i="20"/>
  <c r="V105" i="20"/>
  <c r="F105" i="20"/>
  <c r="C105" i="20"/>
  <c r="M105" i="20"/>
  <c r="L105" i="20"/>
  <c r="O105" i="20"/>
  <c r="R105" i="20"/>
  <c r="B105" i="20"/>
  <c r="I105" i="20"/>
  <c r="H105" i="20"/>
  <c r="K105" i="20"/>
  <c r="N105" i="20"/>
  <c r="E105" i="20"/>
  <c r="S106" i="20" l="1"/>
  <c r="C106" i="20"/>
  <c r="J106" i="20"/>
  <c r="Q106" i="20"/>
  <c r="T106" i="20"/>
  <c r="D106" i="20"/>
  <c r="V106" i="20"/>
  <c r="M106" i="20"/>
  <c r="R106" i="20"/>
  <c r="B106" i="20"/>
  <c r="L106" i="20"/>
  <c r="A107" i="20"/>
  <c r="G106" i="20"/>
  <c r="N106" i="20"/>
  <c r="U106" i="20"/>
  <c r="E106" i="20"/>
  <c r="H106" i="20"/>
  <c r="O106" i="20"/>
  <c r="F106" i="20"/>
  <c r="P106" i="20"/>
  <c r="K106" i="20"/>
  <c r="I106" i="20"/>
  <c r="I107" i="20" l="1"/>
  <c r="L107" i="20"/>
  <c r="S107" i="20"/>
  <c r="C107" i="20"/>
  <c r="J107" i="20"/>
  <c r="U107" i="20"/>
  <c r="E107" i="20"/>
  <c r="H107" i="20"/>
  <c r="O107" i="20"/>
  <c r="V107" i="20"/>
  <c r="F107" i="20"/>
  <c r="Q107" i="20"/>
  <c r="T107" i="20"/>
  <c r="D107" i="20"/>
  <c r="K107" i="20"/>
  <c r="R107" i="20"/>
  <c r="B107" i="20"/>
  <c r="M107" i="20"/>
  <c r="P107" i="20"/>
  <c r="A108" i="20"/>
  <c r="G107" i="20"/>
  <c r="N107" i="20"/>
  <c r="O108" i="20" l="1"/>
  <c r="V108" i="20"/>
  <c r="F108" i="20"/>
  <c r="M108" i="20"/>
  <c r="P108" i="20"/>
  <c r="K108" i="20"/>
  <c r="R108" i="20"/>
  <c r="B108" i="20"/>
  <c r="I108" i="20"/>
  <c r="L108" i="20"/>
  <c r="A109" i="20"/>
  <c r="G108" i="20"/>
  <c r="N108" i="20"/>
  <c r="U108" i="20"/>
  <c r="E108" i="20"/>
  <c r="H108" i="20"/>
  <c r="C108" i="20"/>
  <c r="Q108" i="20"/>
  <c r="D108" i="20"/>
  <c r="S108" i="20"/>
  <c r="J108" i="20"/>
  <c r="T108" i="20"/>
  <c r="Q109" i="20" l="1"/>
  <c r="T109" i="20"/>
  <c r="D109" i="20"/>
  <c r="K109" i="20"/>
  <c r="R109" i="20"/>
  <c r="B109" i="20"/>
  <c r="M109" i="20"/>
  <c r="P109" i="20"/>
  <c r="A110" i="20"/>
  <c r="G109" i="20"/>
  <c r="N109" i="20"/>
  <c r="I109" i="20"/>
  <c r="L109" i="20"/>
  <c r="S109" i="20"/>
  <c r="C109" i="20"/>
  <c r="J109" i="20"/>
  <c r="U109" i="20"/>
  <c r="E109" i="20"/>
  <c r="H109" i="20"/>
  <c r="O109" i="20"/>
  <c r="V109" i="20"/>
  <c r="F109" i="20"/>
  <c r="S110" i="20" l="1"/>
  <c r="C110" i="20"/>
  <c r="J110" i="20"/>
  <c r="Q110" i="20"/>
  <c r="T110" i="20"/>
  <c r="D110" i="20"/>
  <c r="O110" i="20"/>
  <c r="V110" i="20"/>
  <c r="F110" i="20"/>
  <c r="M110" i="20"/>
  <c r="P110" i="20"/>
  <c r="K110" i="20"/>
  <c r="R110" i="20"/>
  <c r="B110" i="20"/>
  <c r="I110" i="20"/>
  <c r="L110" i="20"/>
  <c r="A111" i="20"/>
  <c r="G110" i="20"/>
  <c r="N110" i="20"/>
  <c r="U110" i="20"/>
  <c r="E110" i="20"/>
  <c r="H110" i="20"/>
  <c r="I111" i="20" l="1"/>
  <c r="L111" i="20"/>
  <c r="S111" i="20"/>
  <c r="C111" i="20"/>
  <c r="J111" i="20"/>
  <c r="U111" i="20"/>
  <c r="E111" i="20"/>
  <c r="H111" i="20"/>
  <c r="O111" i="20"/>
  <c r="V111" i="20"/>
  <c r="F111" i="20"/>
  <c r="Q111" i="20"/>
  <c r="T111" i="20"/>
  <c r="D111" i="20"/>
  <c r="K111" i="20"/>
  <c r="R111" i="20"/>
  <c r="B111" i="20"/>
  <c r="M111" i="20"/>
  <c r="P111" i="20"/>
  <c r="A112" i="20"/>
  <c r="G111" i="20"/>
  <c r="N111" i="20"/>
  <c r="S112" i="20" l="1"/>
  <c r="C112" i="20"/>
  <c r="J112" i="20"/>
  <c r="Q112" i="20"/>
  <c r="T112" i="20"/>
  <c r="D112" i="20"/>
  <c r="O112" i="20"/>
  <c r="V112" i="20"/>
  <c r="F112" i="20"/>
  <c r="M112" i="20"/>
  <c r="P112" i="20"/>
  <c r="A113" i="20"/>
  <c r="G112" i="20"/>
  <c r="N112" i="20"/>
  <c r="U112" i="20"/>
  <c r="E112" i="20"/>
  <c r="H112" i="20"/>
  <c r="K112" i="20"/>
  <c r="R112" i="20"/>
  <c r="B112" i="20"/>
  <c r="I112" i="20"/>
  <c r="L112" i="20"/>
  <c r="M113" i="20" l="1"/>
  <c r="P113" i="20"/>
  <c r="A114" i="20"/>
  <c r="G113" i="20"/>
  <c r="N113" i="20"/>
  <c r="I113" i="20"/>
  <c r="L113" i="20"/>
  <c r="S113" i="20"/>
  <c r="C113" i="20"/>
  <c r="J113" i="20"/>
  <c r="U113" i="20"/>
  <c r="E113" i="20"/>
  <c r="H113" i="20"/>
  <c r="O113" i="20"/>
  <c r="V113" i="20"/>
  <c r="F113" i="20"/>
  <c r="Q113" i="20"/>
  <c r="T113" i="20"/>
  <c r="D113" i="20"/>
  <c r="K113" i="20"/>
  <c r="R113" i="20"/>
  <c r="B113" i="20"/>
  <c r="S114" i="20" l="1"/>
  <c r="Q114" i="20"/>
  <c r="D114" i="20"/>
  <c r="R114" i="20"/>
  <c r="I114" i="20"/>
  <c r="L114" i="20"/>
  <c r="O114" i="20"/>
  <c r="V114" i="20"/>
  <c r="F114" i="20"/>
  <c r="M114" i="20"/>
  <c r="P114" i="20"/>
  <c r="A115" i="20"/>
  <c r="G114" i="20"/>
  <c r="N114" i="20"/>
  <c r="U114" i="20"/>
  <c r="E114" i="20"/>
  <c r="H114" i="20"/>
  <c r="C114" i="20"/>
  <c r="J114" i="20"/>
  <c r="T114" i="20"/>
  <c r="K114" i="20"/>
  <c r="B114" i="20"/>
  <c r="Q115" i="20" l="1"/>
  <c r="T115" i="20"/>
  <c r="D115" i="20"/>
  <c r="K115" i="20"/>
  <c r="R115" i="20"/>
  <c r="B115" i="20"/>
  <c r="I115" i="20"/>
  <c r="L115" i="20"/>
  <c r="S115" i="20"/>
  <c r="C115" i="20"/>
  <c r="J115" i="20"/>
  <c r="U115" i="20"/>
  <c r="E115" i="20"/>
  <c r="H115" i="20"/>
  <c r="O115" i="20"/>
  <c r="V115" i="20"/>
  <c r="F115" i="20"/>
  <c r="M115" i="20"/>
  <c r="P115" i="20"/>
  <c r="A116" i="20"/>
  <c r="G115" i="20"/>
  <c r="N115" i="20"/>
  <c r="O116" i="20" l="1"/>
  <c r="V116" i="20"/>
  <c r="F116" i="20"/>
  <c r="M116" i="20"/>
  <c r="P116" i="20"/>
  <c r="K116" i="20"/>
  <c r="R116" i="20"/>
  <c r="B116" i="20"/>
  <c r="I116" i="20"/>
  <c r="L116" i="20"/>
  <c r="A117" i="20"/>
  <c r="G116" i="20"/>
  <c r="N116" i="20"/>
  <c r="U116" i="20"/>
  <c r="E116" i="20"/>
  <c r="H116" i="20"/>
  <c r="S116" i="20"/>
  <c r="C116" i="20"/>
  <c r="J116" i="20"/>
  <c r="Q116" i="20"/>
  <c r="T116" i="20"/>
  <c r="D116" i="20"/>
  <c r="M117" i="20" l="1"/>
  <c r="P117" i="20"/>
  <c r="A118" i="20"/>
  <c r="G117" i="20"/>
  <c r="N117" i="20"/>
  <c r="I117" i="20"/>
  <c r="L117" i="20"/>
  <c r="S117" i="20"/>
  <c r="C117" i="20"/>
  <c r="J117" i="20"/>
  <c r="Q117" i="20"/>
  <c r="T117" i="20"/>
  <c r="D117" i="20"/>
  <c r="K117" i="20"/>
  <c r="R117" i="20"/>
  <c r="B117" i="20"/>
  <c r="U117" i="20"/>
  <c r="E117" i="20"/>
  <c r="H117" i="20"/>
  <c r="O117" i="20"/>
  <c r="V117" i="20"/>
  <c r="F117" i="20"/>
  <c r="O118" i="20" l="1"/>
  <c r="V118" i="20"/>
  <c r="F118" i="20"/>
  <c r="M118" i="20"/>
  <c r="P118" i="20"/>
  <c r="A119" i="20"/>
  <c r="G118" i="20"/>
  <c r="N118" i="20"/>
  <c r="U118" i="20"/>
  <c r="E118" i="20"/>
  <c r="H118" i="20"/>
  <c r="S118" i="20"/>
  <c r="C118" i="20"/>
  <c r="J118" i="20"/>
  <c r="Q118" i="20"/>
  <c r="T118" i="20"/>
  <c r="D118" i="20"/>
  <c r="K118" i="20"/>
  <c r="R118" i="20"/>
  <c r="B118" i="20"/>
  <c r="I118" i="20"/>
  <c r="L118" i="20"/>
  <c r="M119" i="20" l="1"/>
  <c r="P119" i="20"/>
  <c r="A120" i="20"/>
  <c r="G119" i="20"/>
  <c r="N119" i="20"/>
  <c r="I119" i="20"/>
  <c r="L119" i="20"/>
  <c r="S119" i="20"/>
  <c r="C119" i="20"/>
  <c r="J119" i="20"/>
  <c r="U119" i="20"/>
  <c r="E119" i="20"/>
  <c r="H119" i="20"/>
  <c r="O119" i="20"/>
  <c r="V119" i="20"/>
  <c r="F119" i="20"/>
  <c r="Q119" i="20"/>
  <c r="T119" i="20"/>
  <c r="D119" i="20"/>
  <c r="K119" i="20"/>
  <c r="R119" i="20"/>
  <c r="B119" i="20"/>
  <c r="O120" i="20" l="1"/>
  <c r="R120" i="20"/>
  <c r="H120" i="20"/>
  <c r="F120" i="20"/>
  <c r="E120" i="20"/>
  <c r="N120" i="20"/>
  <c r="C120" i="20"/>
  <c r="P120" i="20"/>
  <c r="A121" i="20"/>
  <c r="G120" i="20"/>
  <c r="U120" i="20"/>
  <c r="T120" i="20"/>
  <c r="Q120" i="20"/>
  <c r="I120" i="20"/>
  <c r="S120" i="20"/>
  <c r="V120" i="20"/>
  <c r="M120" i="20"/>
  <c r="L120" i="20"/>
  <c r="J120" i="20"/>
  <c r="D120" i="20"/>
  <c r="K120" i="20"/>
  <c r="B120" i="20"/>
  <c r="N121" i="20" l="1"/>
  <c r="U121" i="20"/>
  <c r="E121" i="20"/>
  <c r="H121" i="20"/>
  <c r="O121" i="20"/>
  <c r="J121" i="20"/>
  <c r="T121" i="20"/>
  <c r="K121" i="20"/>
  <c r="V121" i="20"/>
  <c r="M121" i="20"/>
  <c r="A122" i="20"/>
  <c r="R121" i="20"/>
  <c r="I121" i="20"/>
  <c r="S121" i="20"/>
  <c r="Q121" i="20"/>
  <c r="D121" i="20"/>
  <c r="F121" i="20"/>
  <c r="P121" i="20"/>
  <c r="G121" i="20"/>
  <c r="B121" i="20"/>
  <c r="L121" i="20"/>
  <c r="C121" i="20"/>
  <c r="P122" i="20" l="1"/>
  <c r="A123" i="20"/>
  <c r="G122" i="20"/>
  <c r="N122" i="20"/>
  <c r="U122" i="20"/>
  <c r="E122" i="20"/>
  <c r="L122" i="20"/>
  <c r="S122" i="20"/>
  <c r="C122" i="20"/>
  <c r="J122" i="20"/>
  <c r="Q122" i="20"/>
  <c r="H122" i="20"/>
  <c r="O122" i="20"/>
  <c r="V122" i="20"/>
  <c r="F122" i="20"/>
  <c r="M122" i="20"/>
  <c r="T122" i="20"/>
  <c r="D122" i="20"/>
  <c r="K122" i="20"/>
  <c r="R122" i="20"/>
  <c r="B122" i="20"/>
  <c r="I122" i="20"/>
  <c r="R123" i="20" l="1"/>
  <c r="B123" i="20"/>
  <c r="I123" i="20"/>
  <c r="L123" i="20"/>
  <c r="S123" i="20"/>
  <c r="C123" i="20"/>
  <c r="N123" i="20"/>
  <c r="U123" i="20"/>
  <c r="E123" i="20"/>
  <c r="H123" i="20"/>
  <c r="O123" i="20"/>
  <c r="J123" i="20"/>
  <c r="Q123" i="20"/>
  <c r="T123" i="20"/>
  <c r="D123" i="20"/>
  <c r="K123" i="20"/>
  <c r="F123" i="20"/>
  <c r="P123" i="20"/>
  <c r="G123" i="20"/>
  <c r="V123" i="20"/>
  <c r="M123" i="20"/>
  <c r="A124" i="20"/>
  <c r="L124" i="20" l="1"/>
  <c r="S124" i="20"/>
  <c r="C124" i="20"/>
  <c r="J124" i="20"/>
  <c r="Q124" i="20"/>
  <c r="H124" i="20"/>
  <c r="O124" i="20"/>
  <c r="V124" i="20"/>
  <c r="F124" i="20"/>
  <c r="M124" i="20"/>
  <c r="T124" i="20"/>
  <c r="D124" i="20"/>
  <c r="K124" i="20"/>
  <c r="R124" i="20"/>
  <c r="B124" i="20"/>
  <c r="I124" i="20"/>
  <c r="P124" i="20"/>
  <c r="A125" i="20"/>
  <c r="G124" i="20"/>
  <c r="N124" i="20"/>
  <c r="U124" i="20"/>
  <c r="E124" i="20"/>
  <c r="R125" i="20" l="1"/>
  <c r="B125" i="20"/>
  <c r="I125" i="20"/>
  <c r="L125" i="20"/>
  <c r="S125" i="20"/>
  <c r="C125" i="20"/>
  <c r="N125" i="20"/>
  <c r="U125" i="20"/>
  <c r="E125" i="20"/>
  <c r="H125" i="20"/>
  <c r="O125" i="20"/>
  <c r="J125" i="20"/>
  <c r="Q125" i="20"/>
  <c r="T125" i="20"/>
  <c r="D125" i="20"/>
  <c r="K125" i="20"/>
  <c r="V125" i="20"/>
  <c r="F125" i="20"/>
  <c r="M125" i="20"/>
  <c r="P125" i="20"/>
  <c r="A126" i="20"/>
  <c r="G125" i="20"/>
  <c r="P126" i="20" l="1"/>
  <c r="A127" i="20"/>
  <c r="G126" i="20"/>
  <c r="N126" i="20"/>
  <c r="U126" i="20"/>
  <c r="E126" i="20"/>
  <c r="L126" i="20"/>
  <c r="S126" i="20"/>
  <c r="C126" i="20"/>
  <c r="J126" i="20"/>
  <c r="Q126" i="20"/>
  <c r="H126" i="20"/>
  <c r="O126" i="20"/>
  <c r="V126" i="20"/>
  <c r="F126" i="20"/>
  <c r="M126" i="20"/>
  <c r="T126" i="20"/>
  <c r="D126" i="20"/>
  <c r="K126" i="20"/>
  <c r="R126" i="20"/>
  <c r="B126" i="20"/>
  <c r="I126" i="20"/>
  <c r="B127" i="20" l="1"/>
  <c r="L127" i="20"/>
  <c r="C127" i="20"/>
  <c r="U127" i="20"/>
  <c r="H127" i="20"/>
  <c r="Q127" i="20"/>
  <c r="D127" i="20"/>
  <c r="V127" i="20"/>
  <c r="F127" i="20"/>
  <c r="M127" i="20"/>
  <c r="P127" i="20"/>
  <c r="A128" i="20"/>
  <c r="G127" i="20"/>
  <c r="R127" i="20"/>
  <c r="I127" i="20"/>
  <c r="S127" i="20"/>
  <c r="N127" i="20"/>
  <c r="E127" i="20"/>
  <c r="O127" i="20"/>
  <c r="J127" i="20"/>
  <c r="T127" i="20"/>
  <c r="K127" i="20"/>
  <c r="P128" i="20" l="1"/>
  <c r="A129" i="20"/>
  <c r="G128" i="20"/>
  <c r="N128" i="20"/>
  <c r="U128" i="20"/>
  <c r="E128" i="20"/>
  <c r="L128" i="20"/>
  <c r="S128" i="20"/>
  <c r="C128" i="20"/>
  <c r="J128" i="20"/>
  <c r="Q128" i="20"/>
  <c r="H128" i="20"/>
  <c r="O128" i="20"/>
  <c r="V128" i="20"/>
  <c r="F128" i="20"/>
  <c r="M128" i="20"/>
  <c r="T128" i="20"/>
  <c r="D128" i="20"/>
  <c r="K128" i="20"/>
  <c r="R128" i="20"/>
  <c r="B128" i="20"/>
  <c r="I128" i="20"/>
  <c r="R129" i="20" l="1"/>
  <c r="B129" i="20"/>
  <c r="I129" i="20"/>
  <c r="L129" i="20"/>
  <c r="S129" i="20"/>
  <c r="C129" i="20"/>
  <c r="N129" i="20"/>
  <c r="U129" i="20"/>
  <c r="E129" i="20"/>
  <c r="H129" i="20"/>
  <c r="O129" i="20"/>
  <c r="J129" i="20"/>
  <c r="Q129" i="20"/>
  <c r="T129" i="20"/>
  <c r="D129" i="20"/>
  <c r="K129" i="20"/>
  <c r="V129" i="20"/>
  <c r="F129" i="20"/>
  <c r="M129" i="20"/>
  <c r="P129" i="20"/>
  <c r="A130" i="20"/>
  <c r="G129" i="20"/>
  <c r="O130" i="20" l="1"/>
  <c r="M130" i="20"/>
  <c r="T130" i="20"/>
  <c r="D130" i="20"/>
  <c r="K130" i="20"/>
  <c r="R130" i="20"/>
  <c r="B130" i="20"/>
  <c r="I130" i="20"/>
  <c r="P130" i="20"/>
  <c r="A131" i="20"/>
  <c r="G130" i="20"/>
  <c r="N130" i="20"/>
  <c r="U130" i="20"/>
  <c r="E130" i="20"/>
  <c r="L130" i="20"/>
  <c r="S130" i="20"/>
  <c r="C130" i="20"/>
  <c r="J130" i="20"/>
  <c r="Q130" i="20"/>
  <c r="H130" i="20"/>
  <c r="V130" i="20"/>
  <c r="F130" i="20"/>
  <c r="J131" i="20" l="1"/>
  <c r="T131" i="20"/>
  <c r="N131" i="20"/>
  <c r="U131" i="20"/>
  <c r="E131" i="20"/>
  <c r="H131" i="20"/>
  <c r="Q131" i="20"/>
  <c r="D131" i="20"/>
  <c r="K131" i="20"/>
  <c r="V131" i="20"/>
  <c r="F131" i="20"/>
  <c r="M131" i="20"/>
  <c r="P131" i="20"/>
  <c r="A132" i="20"/>
  <c r="G131" i="20"/>
  <c r="R131" i="20"/>
  <c r="B131" i="20"/>
  <c r="I131" i="20"/>
  <c r="L131" i="20"/>
  <c r="S131" i="20"/>
  <c r="C131" i="20"/>
  <c r="O131" i="20"/>
  <c r="P132" i="20" l="1"/>
  <c r="A133" i="20"/>
  <c r="G132" i="20"/>
  <c r="N132" i="20"/>
  <c r="U132" i="20"/>
  <c r="E132" i="20"/>
  <c r="H132" i="20"/>
  <c r="O132" i="20"/>
  <c r="V132" i="20"/>
  <c r="F132" i="20"/>
  <c r="M132" i="20"/>
  <c r="L132" i="20"/>
  <c r="S132" i="20"/>
  <c r="C132" i="20"/>
  <c r="J132" i="20"/>
  <c r="Q132" i="20"/>
  <c r="T132" i="20"/>
  <c r="D132" i="20"/>
  <c r="K132" i="20"/>
  <c r="R132" i="20"/>
  <c r="B132" i="20"/>
  <c r="I132" i="20"/>
  <c r="B133" i="20" l="1"/>
  <c r="I133" i="20"/>
  <c r="S133" i="20"/>
  <c r="N133" i="20"/>
  <c r="U133" i="20"/>
  <c r="E133" i="20"/>
  <c r="H133" i="20"/>
  <c r="O133" i="20"/>
  <c r="J133" i="20"/>
  <c r="Q133" i="20"/>
  <c r="T133" i="20"/>
  <c r="D133" i="20"/>
  <c r="K133" i="20"/>
  <c r="V133" i="20"/>
  <c r="F133" i="20"/>
  <c r="M133" i="20"/>
  <c r="P133" i="20"/>
  <c r="A134" i="20"/>
  <c r="G133" i="20"/>
  <c r="R133" i="20"/>
  <c r="L133" i="20"/>
  <c r="C133" i="20"/>
  <c r="P134" i="20" l="1"/>
  <c r="A135" i="20"/>
  <c r="G134" i="20"/>
  <c r="N134" i="20"/>
  <c r="U134" i="20"/>
  <c r="E134" i="20"/>
  <c r="L134" i="20"/>
  <c r="S134" i="20"/>
  <c r="C134" i="20"/>
  <c r="J134" i="20"/>
  <c r="Q134" i="20"/>
  <c r="H134" i="20"/>
  <c r="O134" i="20"/>
  <c r="V134" i="20"/>
  <c r="F134" i="20"/>
  <c r="M134" i="20"/>
  <c r="T134" i="20"/>
  <c r="D134" i="20"/>
  <c r="K134" i="20"/>
  <c r="R134" i="20"/>
  <c r="B134" i="20"/>
  <c r="I134" i="20"/>
  <c r="O135" i="20" l="1"/>
  <c r="U135" i="20"/>
  <c r="F135" i="20"/>
  <c r="E135" i="20"/>
  <c r="K135" i="20"/>
  <c r="R135" i="20"/>
  <c r="P135" i="20"/>
  <c r="H135" i="20"/>
  <c r="S135" i="20"/>
  <c r="J135" i="20"/>
  <c r="T135" i="20"/>
  <c r="V135" i="20"/>
  <c r="Q135" i="20"/>
  <c r="B135" i="20"/>
  <c r="L135" i="20"/>
  <c r="G135" i="20"/>
  <c r="A136" i="20"/>
  <c r="M135" i="20"/>
  <c r="C135" i="20"/>
  <c r="N135" i="20"/>
  <c r="I135" i="20"/>
  <c r="D135" i="20"/>
  <c r="R136" i="20" l="1"/>
  <c r="B136" i="20"/>
  <c r="I136" i="20"/>
  <c r="L136" i="20"/>
  <c r="S136" i="20"/>
  <c r="C136" i="20"/>
  <c r="N136" i="20"/>
  <c r="U136" i="20"/>
  <c r="E136" i="20"/>
  <c r="H136" i="20"/>
  <c r="O136" i="20"/>
  <c r="J136" i="20"/>
  <c r="T136" i="20"/>
  <c r="K136" i="20"/>
  <c r="V136" i="20"/>
  <c r="F136" i="20"/>
  <c r="M136" i="20"/>
  <c r="P136" i="20"/>
  <c r="A137" i="20"/>
  <c r="G136" i="20"/>
  <c r="Q136" i="20"/>
  <c r="D136" i="20"/>
  <c r="P137" i="20" l="1"/>
  <c r="A138" i="20"/>
  <c r="G137" i="20"/>
  <c r="N137" i="20"/>
  <c r="U137" i="20"/>
  <c r="E137" i="20"/>
  <c r="L137" i="20"/>
  <c r="S137" i="20"/>
  <c r="C137" i="20"/>
  <c r="J137" i="20"/>
  <c r="Q137" i="20"/>
  <c r="T137" i="20"/>
  <c r="D137" i="20"/>
  <c r="K137" i="20"/>
  <c r="R137" i="20"/>
  <c r="B137" i="20"/>
  <c r="I137" i="20"/>
  <c r="H137" i="20"/>
  <c r="O137" i="20"/>
  <c r="V137" i="20"/>
  <c r="F137" i="20"/>
  <c r="M137" i="20"/>
  <c r="R138" i="20" l="1"/>
  <c r="B138" i="20"/>
  <c r="I138" i="20"/>
  <c r="L138" i="20"/>
  <c r="S138" i="20"/>
  <c r="C138" i="20"/>
  <c r="Q138" i="20"/>
  <c r="D138" i="20"/>
  <c r="K138" i="20"/>
  <c r="V138" i="20"/>
  <c r="F138" i="20"/>
  <c r="M138" i="20"/>
  <c r="P138" i="20"/>
  <c r="A139" i="20"/>
  <c r="G138" i="20"/>
  <c r="N138" i="20"/>
  <c r="U138" i="20"/>
  <c r="E138" i="20"/>
  <c r="H138" i="20"/>
  <c r="O138" i="20"/>
  <c r="J138" i="20"/>
  <c r="T138" i="20"/>
  <c r="L139" i="20" l="1"/>
  <c r="S139" i="20"/>
  <c r="C139" i="20"/>
  <c r="J139" i="20"/>
  <c r="Q139" i="20"/>
  <c r="H139" i="20"/>
  <c r="O139" i="20"/>
  <c r="V139" i="20"/>
  <c r="F139" i="20"/>
  <c r="M139" i="20"/>
  <c r="T139" i="20"/>
  <c r="D139" i="20"/>
  <c r="K139" i="20"/>
  <c r="R139" i="20"/>
  <c r="B139" i="20"/>
  <c r="I139" i="20"/>
  <c r="P139" i="20"/>
  <c r="A140" i="20"/>
  <c r="G139" i="20"/>
  <c r="N139" i="20"/>
  <c r="U139" i="20"/>
  <c r="E139" i="20"/>
  <c r="R140" i="20" l="1"/>
  <c r="B140" i="20"/>
  <c r="I140" i="20"/>
  <c r="L140" i="20"/>
  <c r="S140" i="20"/>
  <c r="C140" i="20"/>
  <c r="N140" i="20"/>
  <c r="U140" i="20"/>
  <c r="E140" i="20"/>
  <c r="H140" i="20"/>
  <c r="O140" i="20"/>
  <c r="J140" i="20"/>
  <c r="Q140" i="20"/>
  <c r="T140" i="20"/>
  <c r="D140" i="20"/>
  <c r="K140" i="20"/>
  <c r="V140" i="20"/>
  <c r="F140" i="20"/>
  <c r="M140" i="20"/>
  <c r="P140" i="20"/>
  <c r="A141" i="20"/>
  <c r="G140" i="20"/>
  <c r="J141" i="20" l="1"/>
  <c r="H141" i="20"/>
  <c r="F141" i="20"/>
  <c r="L141" i="20"/>
  <c r="S141" i="20"/>
  <c r="C141" i="20"/>
  <c r="Q141" i="20"/>
  <c r="O141" i="20"/>
  <c r="V141" i="20"/>
  <c r="M141" i="20"/>
  <c r="T141" i="20"/>
  <c r="D141" i="20"/>
  <c r="K141" i="20"/>
  <c r="R141" i="20"/>
  <c r="B141" i="20"/>
  <c r="I141" i="20"/>
  <c r="P141" i="20"/>
  <c r="A142" i="20"/>
  <c r="G141" i="20"/>
  <c r="N141" i="20"/>
  <c r="U141" i="20"/>
  <c r="E141" i="20"/>
  <c r="R142" i="20" l="1"/>
  <c r="B142" i="20"/>
  <c r="I142" i="20"/>
  <c r="L142" i="20"/>
  <c r="S142" i="20"/>
  <c r="C142" i="20"/>
  <c r="N142" i="20"/>
  <c r="U142" i="20"/>
  <c r="E142" i="20"/>
  <c r="H142" i="20"/>
  <c r="O142" i="20"/>
  <c r="J142" i="20"/>
  <c r="Q142" i="20"/>
  <c r="T142" i="20"/>
  <c r="D142" i="20"/>
  <c r="K142" i="20"/>
  <c r="V142" i="20"/>
  <c r="F142" i="20"/>
  <c r="M142" i="20"/>
  <c r="P142" i="20"/>
  <c r="A143" i="20"/>
  <c r="G142" i="20"/>
  <c r="P143" i="20" l="1"/>
  <c r="A144" i="20"/>
  <c r="G143" i="20"/>
  <c r="N143" i="20"/>
  <c r="U143" i="20"/>
  <c r="E143" i="20"/>
  <c r="H143" i="20"/>
  <c r="O143" i="20"/>
  <c r="V143" i="20"/>
  <c r="F143" i="20"/>
  <c r="M143" i="20"/>
  <c r="L143" i="20"/>
  <c r="S143" i="20"/>
  <c r="C143" i="20"/>
  <c r="J143" i="20"/>
  <c r="Q143" i="20"/>
  <c r="T143" i="20"/>
  <c r="D143" i="20"/>
  <c r="K143" i="20"/>
  <c r="R143" i="20"/>
  <c r="B143" i="20"/>
  <c r="I143" i="20"/>
  <c r="R144" i="20" l="1"/>
  <c r="B144" i="20"/>
  <c r="I144" i="20"/>
  <c r="L144" i="20"/>
  <c r="S144" i="20"/>
  <c r="C144" i="20"/>
  <c r="N144" i="20"/>
  <c r="U144" i="20"/>
  <c r="E144" i="20"/>
  <c r="H144" i="20"/>
  <c r="O144" i="20"/>
  <c r="D144" i="20"/>
  <c r="J144" i="20"/>
  <c r="Q144" i="20"/>
  <c r="T144" i="20"/>
  <c r="K144" i="20"/>
  <c r="V144" i="20"/>
  <c r="F144" i="20"/>
  <c r="M144" i="20"/>
  <c r="P144" i="20"/>
  <c r="A145" i="20"/>
  <c r="G144" i="20"/>
  <c r="P145" i="20" l="1"/>
  <c r="A146" i="20"/>
  <c r="G145" i="20"/>
  <c r="N145" i="20"/>
  <c r="U145" i="20"/>
  <c r="E145" i="20"/>
  <c r="L145" i="20"/>
  <c r="S145" i="20"/>
  <c r="C145" i="20"/>
  <c r="J145" i="20"/>
  <c r="Q145" i="20"/>
  <c r="H145" i="20"/>
  <c r="O145" i="20"/>
  <c r="V145" i="20"/>
  <c r="F145" i="20"/>
  <c r="M145" i="20"/>
  <c r="T145" i="20"/>
  <c r="D145" i="20"/>
  <c r="K145" i="20"/>
  <c r="R145" i="20"/>
  <c r="B145" i="20"/>
  <c r="I145" i="20"/>
  <c r="V146" i="20" l="1"/>
  <c r="F146" i="20"/>
  <c r="M146" i="20"/>
  <c r="P146" i="20"/>
  <c r="A147" i="20"/>
  <c r="G146" i="20"/>
  <c r="R146" i="20"/>
  <c r="B146" i="20"/>
  <c r="I146" i="20"/>
  <c r="L146" i="20"/>
  <c r="S146" i="20"/>
  <c r="C146" i="20"/>
  <c r="N146" i="20"/>
  <c r="U146" i="20"/>
  <c r="E146" i="20"/>
  <c r="H146" i="20"/>
  <c r="O146" i="20"/>
  <c r="J146" i="20"/>
  <c r="Q146" i="20"/>
  <c r="T146" i="20"/>
  <c r="D146" i="20"/>
  <c r="K146" i="20"/>
  <c r="L147" i="20" l="1"/>
  <c r="S147" i="20"/>
  <c r="C147" i="20"/>
  <c r="J147" i="20"/>
  <c r="Q147" i="20"/>
  <c r="H147" i="20"/>
  <c r="O147" i="20"/>
  <c r="V147" i="20"/>
  <c r="F147" i="20"/>
  <c r="M147" i="20"/>
  <c r="T147" i="20"/>
  <c r="D147" i="20"/>
  <c r="K147" i="20"/>
  <c r="R147" i="20"/>
  <c r="B147" i="20"/>
  <c r="I147" i="20"/>
  <c r="P147" i="20"/>
  <c r="A148" i="20"/>
  <c r="G147" i="20"/>
  <c r="N147" i="20"/>
  <c r="U147" i="20"/>
  <c r="E147" i="20"/>
  <c r="T148" i="20" l="1"/>
  <c r="N148" i="20"/>
  <c r="U148" i="20"/>
  <c r="E148" i="20"/>
  <c r="H148" i="20"/>
  <c r="O148" i="20"/>
  <c r="J148" i="20"/>
  <c r="Q148" i="20"/>
  <c r="D148" i="20"/>
  <c r="K148" i="20"/>
  <c r="V148" i="20"/>
  <c r="F148" i="20"/>
  <c r="M148" i="20"/>
  <c r="P148" i="20"/>
  <c r="A149" i="20"/>
  <c r="G148" i="20"/>
  <c r="R148" i="20"/>
  <c r="B148" i="20"/>
  <c r="I148" i="20"/>
  <c r="L148" i="20"/>
  <c r="S148" i="20"/>
  <c r="C148" i="20"/>
  <c r="L149" i="20" l="1"/>
  <c r="S149" i="20"/>
  <c r="C149" i="20"/>
  <c r="J149" i="20"/>
  <c r="Q149" i="20"/>
  <c r="H149" i="20"/>
  <c r="O149" i="20"/>
  <c r="V149" i="20"/>
  <c r="F149" i="20"/>
  <c r="M149" i="20"/>
  <c r="T149" i="20"/>
  <c r="D149" i="20"/>
  <c r="K149" i="20"/>
  <c r="R149" i="20"/>
  <c r="B149" i="20"/>
  <c r="I149" i="20"/>
  <c r="P149" i="20"/>
  <c r="A150" i="20"/>
  <c r="G149" i="20"/>
  <c r="N149" i="20"/>
  <c r="U149" i="20"/>
  <c r="E149" i="20"/>
  <c r="R150" i="20" l="1"/>
  <c r="B150" i="20"/>
  <c r="I150" i="20"/>
  <c r="L150" i="20"/>
  <c r="O150" i="20"/>
  <c r="N150" i="20"/>
  <c r="U150" i="20"/>
  <c r="E150" i="20"/>
  <c r="H150" i="20"/>
  <c r="K150" i="20"/>
  <c r="J150" i="20"/>
  <c r="Q150" i="20"/>
  <c r="T150" i="20"/>
  <c r="D150" i="20"/>
  <c r="G150" i="20"/>
  <c r="V150" i="20"/>
  <c r="F150" i="20"/>
  <c r="M150" i="20"/>
  <c r="P150" i="20"/>
  <c r="S150" i="20"/>
  <c r="C150" i="20"/>
</calcChain>
</file>

<file path=xl/sharedStrings.xml><?xml version="1.0" encoding="utf-8"?>
<sst xmlns="http://schemas.openxmlformats.org/spreadsheetml/2006/main" count="678" uniqueCount="446">
  <si>
    <t>Mã số thuế</t>
  </si>
  <si>
    <t>Tên DN kiểm tra</t>
  </si>
  <si>
    <t>QUYẾT ĐỊNH KIỂM TRA</t>
  </si>
  <si>
    <t>Ngày ký Biên bản kiểm tra</t>
  </si>
  <si>
    <t>QĐ xử lý</t>
  </si>
  <si>
    <t>Tiến độ thực hiện kiểm tra</t>
  </si>
  <si>
    <t>QĐ hoàn thành thuộc kế hoạch</t>
  </si>
  <si>
    <t>Kết quả xử lý sau kiểm tra</t>
  </si>
  <si>
    <t>Ghi chú ( ghi rõ nguyên nhân tồn đọng quyết định kiểm tra đối với các đơn vị thuộc mục I)</t>
  </si>
  <si>
    <t xml:space="preserve">Số </t>
  </si>
  <si>
    <t xml:space="preserve">Ngày </t>
  </si>
  <si>
    <t>Số QĐ xử phạt vi phạm PL về thuế</t>
  </si>
  <si>
    <t>Ngày tháng</t>
  </si>
  <si>
    <t>Trong đó: Cuộc KT có số thuế truy thu</t>
  </si>
  <si>
    <t>Trong Kế hoạch rủi ro xây dựng trong năm</t>
  </si>
  <si>
    <t>Ngoài kế hoạch rủi ro xây dựng trong năm</t>
  </si>
  <si>
    <t>DN lớn</t>
  </si>
  <si>
    <t>Lỗ liên tục Từ 02 năm trở lên)</t>
  </si>
  <si>
    <t>DN có dấu hiệu chuyển giá</t>
  </si>
  <si>
    <t>Hoàn thuế</t>
  </si>
  <si>
    <t>DN ưu đãi thuế</t>
  </si>
  <si>
    <t>Truy thu thuế</t>
  </si>
  <si>
    <t>Giảm khấu trừ</t>
  </si>
  <si>
    <t>Giảm lỗ</t>
  </si>
  <si>
    <t>Cộng phạt</t>
  </si>
  <si>
    <t>Về hành vi trốn lậu thuế (Phạt lần thuế)</t>
  </si>
  <si>
    <t>Về các vi 
phạm hành chính khác (10%)</t>
  </si>
  <si>
    <t>Phạt  chậm nộp</t>
  </si>
  <si>
    <t>Phạt khác</t>
  </si>
  <si>
    <t>Trước hoàn</t>
  </si>
  <si>
    <t>Sau hoàn</t>
  </si>
  <si>
    <t>Cộng thuế truy thu</t>
  </si>
  <si>
    <t>Thuế TNDN</t>
  </si>
  <si>
    <t>Thuế 
TNCN</t>
  </si>
  <si>
    <t>Thuế 
khác</t>
  </si>
  <si>
    <t>Thuế GTGT</t>
  </si>
  <si>
    <t xml:space="preserve">Đang kiểm tra
</t>
  </si>
  <si>
    <t>Ngân hàng</t>
  </si>
  <si>
    <t>Trưởng đoàn 
kiểm tra</t>
  </si>
  <si>
    <t>CỤC THUẾ TP HÀ NỘI</t>
  </si>
  <si>
    <t>Ngành nghề 
kinh doanh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</si>
  <si>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</si>
  <si>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</si>
  <si>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</si>
  <si>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</si>
  <si>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</si>
  <si>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</si>
  <si>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</si>
  <si>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</si>
  <si>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</si>
  <si>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</si>
  <si>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</si>
  <si>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</si>
  <si>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</si>
  <si>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</si>
  <si>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</si>
  <si>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</si>
  <si>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</si>
  <si>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</si>
  <si>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</si>
  <si>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</si>
  <si>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</si>
  <si>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</si>
  <si>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</si>
  <si>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</si>
  <si>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</si>
  <si>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</si>
  <si>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</si>
  <si>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</si>
  <si>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</si>
  <si>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</si>
  <si>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</si>
  <si>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</si>
  <si>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</si>
  <si>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</si>
  <si>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50</t>
  </si>
  <si>
    <t>DN vừa</t>
  </si>
  <si>
    <t>DN nhỏ</t>
  </si>
  <si>
    <t>Bảo hiểm</t>
  </si>
  <si>
    <t>Chuyên đề các thành viên thuộc tập đoàn và TCT lớn</t>
  </si>
  <si>
    <t>1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</si>
  <si>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</si>
  <si>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</si>
  <si>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</si>
  <si>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</si>
  <si>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</si>
  <si>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</si>
  <si>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</si>
  <si>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</si>
  <si>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</si>
  <si>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</si>
  <si>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</si>
  <si>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51</t>
  </si>
  <si>
    <t>52</t>
  </si>
  <si>
    <t>53</t>
  </si>
  <si>
    <t>Đọng kỳ trước chuyển sang</t>
  </si>
  <si>
    <t>Nợ cho số năm trước</t>
  </si>
  <si>
    <t>Nợ phát sinh trong năm</t>
  </si>
  <si>
    <t>Đã nộp vào NSNN</t>
  </si>
  <si>
    <t>Nộp cho số đọng năm trước</t>
  </si>
  <si>
    <t>Nộp cho số phát sinh</t>
  </si>
  <si>
    <t>Đọng chuyển kỳ sau</t>
  </si>
  <si>
    <t>Nợ năm trước</t>
  </si>
  <si>
    <t>Phát sinh trong năm</t>
  </si>
  <si>
    <t>Miễn, giảm ưu đãi thuế</t>
  </si>
  <si>
    <t>Số thuế được miễn giảm ưu đãi theo kê khai</t>
  </si>
  <si>
    <t>Số thuế miễn giảm ưu đãi theo kiểm tra</t>
  </si>
  <si>
    <t>Chênh lệch</t>
  </si>
  <si>
    <t>55</t>
  </si>
  <si>
    <t>56</t>
  </si>
  <si>
    <t>57</t>
  </si>
  <si>
    <t>59</t>
  </si>
  <si>
    <t>60</t>
  </si>
  <si>
    <t>Truy hoàn thuế</t>
  </si>
  <si>
    <t>DNNN Trung ương</t>
  </si>
  <si>
    <t>DNNN địa phương</t>
  </si>
  <si>
    <t>Niên độ kiểm tra</t>
  </si>
  <si>
    <t>DN có vốn đầu tư nước ngoài</t>
  </si>
  <si>
    <t>Khu vực ngoài quốc doanh</t>
  </si>
  <si>
    <t>Ngày công bố quyết định kiểm tra</t>
  </si>
  <si>
    <t>Ngày trình văn bản tạm dừng kiểm tra(nếu có)</t>
  </si>
  <si>
    <t>Dược phẩm và thiết bị y tế</t>
  </si>
  <si>
    <t>Doanh nghiệp có rủi ro cao về thuế theo công văn 7527</t>
  </si>
  <si>
    <t>Doanh nghiệp xã hội hóa</t>
  </si>
  <si>
    <t>Doanh nghiệp kinh doanh thương mại điện tử</t>
  </si>
  <si>
    <t>Doanh nghiệp bán hàng đa cấp</t>
  </si>
  <si>
    <t>Doanh nghiệp kinh doanh thương mại nhà hàng, khách sạn</t>
  </si>
  <si>
    <t>Doanh nghiệp kinh doanh dịch vụ viễn thông</t>
  </si>
  <si>
    <t>61</t>
  </si>
  <si>
    <t>62</t>
  </si>
  <si>
    <t>64</t>
  </si>
  <si>
    <t>65</t>
  </si>
  <si>
    <t>67</t>
  </si>
  <si>
    <t>69</t>
  </si>
  <si>
    <t>70</t>
  </si>
  <si>
    <t>71</t>
  </si>
  <si>
    <t>Nộp cho truy thu</t>
  </si>
  <si>
    <t>Nộp cho truy hoàn</t>
  </si>
  <si>
    <t>Nộp tiền phạt</t>
  </si>
  <si>
    <t>Thuế TNCN</t>
  </si>
  <si>
    <t>Thuế khác</t>
  </si>
  <si>
    <t>Trong đó</t>
  </si>
  <si>
    <t>Phân loại doanh nghiệp hoàn thành theo qui mô</t>
  </si>
  <si>
    <t>Phân loại doanh nghiệp hoàn thành theo khu vực</t>
  </si>
  <si>
    <t>Phạt</t>
  </si>
  <si>
    <t>Trong đó:</t>
  </si>
  <si>
    <t>TỔNG CỤC THUẾ</t>
  </si>
  <si>
    <t>Cộng</t>
  </si>
  <si>
    <t>TT</t>
  </si>
  <si>
    <t>Chỉ tiêu</t>
  </si>
  <si>
    <t>Chỉ tiêu nhiệm vụ 2012(số DN)</t>
  </si>
  <si>
    <t xml:space="preserve">Số QĐ KT phát hành trong kỳ </t>
  </si>
  <si>
    <t>Số cuộc KT có số thuế truy thu</t>
  </si>
  <si>
    <t>Nội dung kiểm tra</t>
  </si>
  <si>
    <t>Đọng kỳ trước  chuyển sang</t>
  </si>
  <si>
    <t>Đã nộp NSNN</t>
  </si>
  <si>
    <t>Trong đó nợ đọng theo chế độ chính sách giãn, gia hạn nộp thuế ...</t>
  </si>
  <si>
    <t>Miễn giảm, ưu đãi thuế</t>
  </si>
  <si>
    <t>Ghi chú</t>
  </si>
  <si>
    <t>Số QĐ  kiểm tra</t>
  </si>
  <si>
    <t>Số QĐ đã hoàn thành</t>
  </si>
  <si>
    <t>Số QĐ đã hoàn thành phân  loại theo quy mô DN</t>
  </si>
  <si>
    <t>Số Quyết định tồn chuyển kỳ sau</t>
  </si>
  <si>
    <t>Tỷ lệ( %) so với chỉ tiêu</t>
  </si>
  <si>
    <t>Số lượt hồ sơ đã kiểm tra</t>
  </si>
  <si>
    <t>Chuyên đề</t>
  </si>
  <si>
    <t>Đóng mã, giải thể</t>
  </si>
  <si>
    <t>Lỗ liên tục</t>
  </si>
  <si>
    <t>Theo chỉ đạo, quyết toán, …</t>
  </si>
  <si>
    <t>Tổng cộng truy thu, hoàn và phạt</t>
  </si>
  <si>
    <t xml:space="preserve">Truy thu Thuế </t>
  </si>
  <si>
    <t>Tiền Phạt</t>
  </si>
  <si>
    <t xml:space="preserve">Giảm khấu trừ </t>
  </si>
  <si>
    <t>Giảm hoàn</t>
  </si>
  <si>
    <t>Truy hoàn</t>
  </si>
  <si>
    <t>Nợ cho PS trong năm</t>
  </si>
  <si>
    <t>Nộp cho PS trong năm</t>
  </si>
  <si>
    <t>PS trong năm</t>
  </si>
  <si>
    <t>Số thuế được miễn giảm, ưu đãi theo KK</t>
  </si>
  <si>
    <t>Số thuế được miễn giảm, ưu đãi theo TTKT</t>
  </si>
  <si>
    <t>Chêch Lệch</t>
  </si>
  <si>
    <t>Cho Nợ đọng</t>
  </si>
  <si>
    <t>Cho phát hành trong kỳ</t>
  </si>
  <si>
    <t>DN Lớn</t>
  </si>
  <si>
    <t>GTGT</t>
  </si>
  <si>
    <t>TNDN</t>
  </si>
  <si>
    <t>TNCN</t>
  </si>
  <si>
    <t>KHÁC</t>
  </si>
  <si>
    <t>Tổng cộng</t>
  </si>
  <si>
    <t>Hành vi Trốn lậu thuế..</t>
  </si>
  <si>
    <t>KK sai</t>
  </si>
  <si>
    <t>Phạt chậm nộp</t>
  </si>
  <si>
    <t>khác</t>
  </si>
  <si>
    <t>5a</t>
  </si>
  <si>
    <t>5b=4</t>
  </si>
  <si>
    <t>6=6a+6b
=7+8+9</t>
  </si>
  <si>
    <t>6a</t>
  </si>
  <si>
    <t>6b</t>
  </si>
  <si>
    <t>10=5-6</t>
  </si>
  <si>
    <t>14a</t>
  </si>
  <si>
    <t>14b</t>
  </si>
  <si>
    <t>14c</t>
  </si>
  <si>
    <t>14d</t>
  </si>
  <si>
    <t>14e</t>
  </si>
  <si>
    <t>14f</t>
  </si>
  <si>
    <t>14g</t>
  </si>
  <si>
    <t>14h</t>
  </si>
  <si>
    <t>15=16+21+28</t>
  </si>
  <si>
    <t>16= 17+18+19+20</t>
  </si>
  <si>
    <t>21=22+23+24+25</t>
  </si>
  <si>
    <t xml:space="preserve">Biểu: 1/PL2_CTKTra DN </t>
  </si>
  <si>
    <t xml:space="preserve">(Theo Quyết định số 217/QĐ-TCT ngày 01/03/2011 của Tổng cục Thuế) </t>
  </si>
  <si>
    <t>cộng bình thường theo công thức của em</t>
  </si>
  <si>
    <t>số liệu lũy kế</t>
  </si>
  <si>
    <t>Đơn vị: 1.000 đồng</t>
  </si>
  <si>
    <t>Chuyên đề BCTC</t>
  </si>
  <si>
    <t>Kiểm tra theo quyết toán, chỉ đạo …</t>
  </si>
  <si>
    <t>Kiểm tra đóng mã, giải thể</t>
  </si>
  <si>
    <t>Tổng thu hồi hoàn thuế</t>
  </si>
  <si>
    <t>Tổng cộng nộp cho số phát sinh</t>
  </si>
  <si>
    <t xml:space="preserve">Tổng cộng </t>
  </si>
  <si>
    <t xml:space="preserve">Tổng cộng đã nộp vào NSNN </t>
  </si>
  <si>
    <t>Tổng cộng truy thu, thu hồi hoàn  và phạt</t>
  </si>
  <si>
    <t>Số thuế không được hoàn (trường hợp KT trước hoàn)</t>
  </si>
  <si>
    <t>75</t>
  </si>
  <si>
    <t>76</t>
  </si>
  <si>
    <t>77</t>
  </si>
  <si>
    <t>Tổng cộng tháng</t>
  </si>
  <si>
    <t>Hoàn thành cho phát sinh trong kỳ</t>
  </si>
  <si>
    <t>Hoàn thành cho nợ đọng kỳ trước</t>
  </si>
  <si>
    <t>Phân loại Nội dung kiểm tra hoặc chuyên đề kiểm tra</t>
  </si>
  <si>
    <t>Phòng/CCT</t>
  </si>
  <si>
    <t>Cho nợ đọng kỳ trước chuyển sang</t>
  </si>
  <si>
    <t>Cho phát sinh trong kỳ</t>
  </si>
  <si>
    <t>14=15+16</t>
  </si>
  <si>
    <t>49=50+51+52+53</t>
  </si>
  <si>
    <t>54=55+56+57</t>
  </si>
  <si>
    <t>58=59+60+61+62</t>
  </si>
  <si>
    <t>63=64+65</t>
  </si>
  <si>
    <t>66=67+68</t>
  </si>
  <si>
    <t>68=69+70+71</t>
  </si>
  <si>
    <t>72=73+74</t>
  </si>
  <si>
    <t>73 = 64-67</t>
  </si>
  <si>
    <t>74 =48+65-68</t>
  </si>
  <si>
    <t>48=49+54+58</t>
  </si>
  <si>
    <t>78</t>
  </si>
  <si>
    <t>79</t>
  </si>
  <si>
    <t>80</t>
  </si>
  <si>
    <t>81</t>
  </si>
  <si>
    <t>TM</t>
  </si>
  <si>
    <t>XD</t>
  </si>
  <si>
    <t>AU</t>
  </si>
  <si>
    <t>SX</t>
  </si>
  <si>
    <t>Khác</t>
  </si>
  <si>
    <t>DA.BĐS</t>
  </si>
  <si>
    <t>Kiểm tra QĐ phát hành</t>
  </si>
  <si>
    <t>Kiểm tra số QĐ tồn</t>
  </si>
  <si>
    <t>Kiểm tra QĐ hoàn thành</t>
  </si>
  <si>
    <t>Ktra miễn giảm, ưu đãi</t>
  </si>
  <si>
    <t>Kiểm tra nợ đọng chuyển kỳ sau (nợ năm trước)</t>
  </si>
  <si>
    <t>Kiểm tra nợ đọng chuyển kỳ sau PS trong năm</t>
  </si>
  <si>
    <t>Kiểm tra số tiền  xử phạt</t>
  </si>
  <si>
    <t>Kiêm tra tổng truy thu, truy hoàn, phạt</t>
  </si>
  <si>
    <t>Kiểm tra số thuế truy thu</t>
  </si>
  <si>
    <t>Kiểm tra số Truy thu, truy hoan, phạt</t>
  </si>
  <si>
    <t>Kiểm tra số QĐ KT theo chuyên đề</t>
  </si>
  <si>
    <t>Kỳ báo cáo: Tháng …….</t>
  </si>
  <si>
    <t>NH</t>
  </si>
  <si>
    <t>QLN</t>
  </si>
  <si>
    <t>QLQ</t>
  </si>
  <si>
    <t>CK</t>
  </si>
  <si>
    <t>BH</t>
  </si>
  <si>
    <t>TM.BDS</t>
  </si>
  <si>
    <t>ĐTTC</t>
  </si>
  <si>
    <t>TCSK</t>
  </si>
  <si>
    <t>DV.MS-KR</t>
  </si>
  <si>
    <t>DV.NN</t>
  </si>
  <si>
    <t>VT</t>
  </si>
  <si>
    <t>STT</t>
  </si>
  <si>
    <t>Hành vi vi phạm điển hình</t>
  </si>
  <si>
    <t>Mô tả cách thức phát hiện (Dấu hiệu khi phân tích
- Cách thức phát hiện
- Triển khai thực tế tại trụ sở DT: Kiểm tra tài khoản nào? Các loại sổ sách phải kiểm tra…)</t>
  </si>
  <si>
    <t>Có dấu hiệu vi phạm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</si>
  <si>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</si>
  <si>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</si>
  <si>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</si>
  <si>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</si>
  <si>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</si>
  <si>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</si>
  <si>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</si>
  <si>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</si>
  <si>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</si>
  <si>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</si>
  <si>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</si>
  <si>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</si>
  <si>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</si>
  <si>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</si>
  <si>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</si>
  <si>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</si>
  <si>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</si>
  <si>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</si>
  <si>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</si>
  <si>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</si>
  <si>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</si>
  <si>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</si>
  <si>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</si>
  <si>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</si>
  <si>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</si>
  <si>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</si>
  <si>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</si>
  <si>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</si>
  <si>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</si>
  <si>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</si>
  <si>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</si>
  <si>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</si>
  <si>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</si>
  <si>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</si>
  <si>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</si>
  <si>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</si>
  <si>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</si>
  <si>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</si>
  <si>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</si>
  <si>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</si>
  <si>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</si>
  <si>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</si>
  <si>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</si>
  <si>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</si>
  <si>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</si>
  <si>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</si>
  <si>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</si>
  <si>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</si>
  <si>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</si>
  <si>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</si>
  <si>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</si>
  <si>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BÁO CÁO HÀNH VI VI PHẠM</t>
  </si>
  <si>
    <t>Tồn trên 30 ngày</t>
  </si>
  <si>
    <t>Tên đơn vị</t>
  </si>
  <si>
    <t>Quyết định kiểm tra</t>
  </si>
  <si>
    <t>Phân loại theo năm ban hành quyết định kiểm tra</t>
  </si>
  <si>
    <t>Vướng mắc về chính sách</t>
  </si>
  <si>
    <t>Do chưa thống nhất được số liệu, hoặc giải trình chậm</t>
  </si>
  <si>
    <t>Đơn vị có công văn xin tạm lui thời gian ký biên bản</t>
  </si>
  <si>
    <t xml:space="preserve">Do đang đối chiếu số liệu với Cục thuế </t>
  </si>
  <si>
    <t>Chuyển hồ sơ sang CQ công an, hoặc Thanh tra</t>
  </si>
  <si>
    <t xml:space="preserve">Các nguyên nhân khác </t>
  </si>
  <si>
    <t>Trích yếu nội dung tồn đọng chưa hoàn thành cuộc kiểm tra</t>
  </si>
  <si>
    <t>Số quyết định</t>
  </si>
  <si>
    <t>Ngày tháng ban hành</t>
  </si>
  <si>
    <t>Năm 2013</t>
  </si>
  <si>
    <t>Năm 2014</t>
  </si>
  <si>
    <t>Năm 2015</t>
  </si>
  <si>
    <t>Năm 2016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</si>
  <si>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</si>
  <si>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</si>
  <si>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</si>
  <si>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</si>
  <si>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</si>
  <si>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</si>
  <si>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</si>
  <si>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</si>
  <si>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</si>
  <si>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</si>
  <si>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</si>
  <si>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</si>
  <si>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</si>
  <si>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</si>
  <si>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</si>
  <si>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</si>
  <si>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</si>
  <si>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</si>
  <si>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</si>
  <si>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</si>
  <si>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</si>
  <si>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</si>
  <si>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Tên chi cục thuế</t>
  </si>
  <si>
    <t>Năm 2017</t>
  </si>
  <si>
    <t>Chi cục thuế</t>
  </si>
  <si>
    <t>155</t>
  </si>
  <si>
    <t>(blank)</t>
  </si>
  <si>
    <t>Grand Total</t>
  </si>
  <si>
    <t>Count of 8</t>
  </si>
  <si>
    <t>Data</t>
  </si>
  <si>
    <t>Count of 7</t>
  </si>
  <si>
    <t>Count of 15</t>
  </si>
  <si>
    <t>Count of 16</t>
  </si>
  <si>
    <t>Count of 24</t>
  </si>
  <si>
    <t>Count of 25</t>
  </si>
  <si>
    <t>Count of 26</t>
  </si>
  <si>
    <t>Count of 13</t>
  </si>
  <si>
    <t>Count of 49=50+51+52+53</t>
  </si>
  <si>
    <t>Count of 27</t>
  </si>
  <si>
    <t>Count of 28</t>
  </si>
  <si>
    <t>Count of 29</t>
  </si>
  <si>
    <t>Count of 30</t>
  </si>
  <si>
    <t>Count of 31</t>
  </si>
  <si>
    <t>Count of 32</t>
  </si>
  <si>
    <t>Count of 33</t>
  </si>
  <si>
    <t>Count of 34</t>
  </si>
  <si>
    <t>Count of 35</t>
  </si>
  <si>
    <t>Count of 36</t>
  </si>
  <si>
    <t>Count of 37</t>
  </si>
  <si>
    <t>Count of 38</t>
  </si>
  <si>
    <t>Count of 39</t>
  </si>
  <si>
    <t>Count of 40</t>
  </si>
  <si>
    <t>Count of 41</t>
  </si>
  <si>
    <t>Count of 42</t>
  </si>
  <si>
    <t>Count of 43</t>
  </si>
  <si>
    <t>Count of 44</t>
  </si>
  <si>
    <t>Sum of 48=49+54+58</t>
  </si>
  <si>
    <t>Sum of 50</t>
  </si>
  <si>
    <t>Sum of 51</t>
  </si>
  <si>
    <t>Sum of 52</t>
  </si>
  <si>
    <t>Sum of 53</t>
  </si>
  <si>
    <t>Sum of 54=55+56+57</t>
  </si>
  <si>
    <t>Sum of 58=59+60+61+62</t>
  </si>
  <si>
    <t>Sum of 59</t>
  </si>
  <si>
    <t>Sum of 60</t>
  </si>
  <si>
    <t>Sum of 78</t>
  </si>
  <si>
    <t>Sum of 79</t>
  </si>
  <si>
    <t>Sum of 80</t>
  </si>
  <si>
    <t>Sum of 64</t>
  </si>
  <si>
    <t>Sum of 65</t>
  </si>
  <si>
    <t>Sum of 67</t>
  </si>
  <si>
    <t>Sum of 68=69+70+71</t>
  </si>
  <si>
    <t>Sum of 73 = 64-67</t>
  </si>
  <si>
    <t>Sum of 74 =48+65-68</t>
  </si>
  <si>
    <t>Sum of 75</t>
  </si>
  <si>
    <t>Sum of 76</t>
  </si>
  <si>
    <t>Sum of 77</t>
  </si>
  <si>
    <t>STT Vi phạm</t>
  </si>
  <si>
    <t>STT tồn 30 ngày</t>
  </si>
  <si>
    <t>Đã hoàn thành năm 2018, trong đó</t>
  </si>
  <si>
    <t>Sum of 61</t>
  </si>
  <si>
    <t>Sum of 62</t>
  </si>
  <si>
    <t>Trước năm 2013</t>
  </si>
  <si>
    <t>Tháng báo cáo</t>
  </si>
  <si>
    <t>Năm báo cáo</t>
  </si>
  <si>
    <t>Ngày báo cáo</t>
  </si>
  <si>
    <t>Số ngày tồn QĐ</t>
  </si>
  <si>
    <t>BÁO CÁO TỒN TRÊN 30 NGÀY</t>
  </si>
  <si>
    <t>Tờ trình báo cáo lãnh đạo bộ phận kiểm tra nêu rõ lý do tạm dừng, thời hạn tạm dừng, công văn tạm dừng kiểm tra số, ngày ... - nếu có</t>
  </si>
  <si>
    <t>Tổng cộng ngành nghề</t>
  </si>
  <si>
    <t>Chỉ tiêu nhiệm vụ</t>
  </si>
  <si>
    <t>BÁO CÁO TỔNG HỢP KẾT QUẢ KIỂM TRA TẠI TRỤ SỞ NGƯỜI NỘP THUẾ NĂM 2018</t>
  </si>
  <si>
    <t>BÁO CÁO CHI TIẾT KẾT QUẢ KIỂM TRA TẠI TRỤ SỞ NGƯỜI NỘP THUẾ NĂM 2018</t>
  </si>
  <si>
    <t>Đơn vị: Việt Nam Đồng</t>
  </si>
  <si>
    <t>Thanh 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</si>
</sst>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0_);\(0\)"/>
  </numFmts>
  <fonts count="3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.VnTime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Times New Roman"/>
      <family val="1"/>
    </font>
    <font>
      <sz val="12"/>
      <name val="Times New Roman"/>
      <family val="1"/>
    </font>
    <font>
      <sz val="10"/>
      <name val=".VnTime"/>
      <family val="2"/>
    </font>
    <font>
      <b/>
      <sz val="13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3"/>
      <color indexed="10"/>
      <name val="Times New Roman"/>
      <family val="1"/>
    </font>
    <font>
      <b/>
      <sz val="15"/>
      <name val="Times New Roman"/>
      <family val="1"/>
    </font>
    <font>
      <b/>
      <i/>
      <sz val="15"/>
      <name val="Times New Roman"/>
      <family val="1"/>
    </font>
    <font>
      <b/>
      <sz val="14"/>
      <name val="Times New Roman"/>
      <family val="1"/>
    </font>
    <font>
      <sz val="10"/>
      <color indexed="8"/>
      <name val="Arial"/>
      <family val="2"/>
    </font>
    <font>
      <b/>
      <i/>
      <sz val="13"/>
      <name val="Times New Roman"/>
      <family val="1"/>
    </font>
    <font>
      <sz val="12"/>
      <name val="Arial"/>
      <family val="2"/>
    </font>
    <font>
      <sz val="12"/>
      <color indexed="8"/>
      <name val="Arial"/>
      <family val="2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2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3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FFFF00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6" tint="0.5999938962981048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2">
    <xf numFmtId="0" fontId="0" fillId="0" borderId="0"/>
    <xf numFmtId="0" fontId="5" fillId="0" borderId="0"/>
    <xf numFmtId="43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9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</cellStyleXfs>
  <cellXfs count="431">
    <xf numFmtId="0" fontId="0" fillId="0" borderId="0" xfId="0"/>
    <xf numFmtId="164" fontId="26" fillId="0" borderId="0" xfId="2" applyNumberFormat="1" applyFont="1"/>
    <xf numFmtId="164" fontId="4" fillId="0" borderId="0" xfId="2" applyNumberFormat="1" applyFont="1" applyFill="1" applyAlignment="1" applyProtection="1">
      <alignment horizontal="right" vertical="center"/>
      <protection locked="0"/>
    </xf>
    <xf numFmtId="164" fontId="24" fillId="0" borderId="0" xfId="2" applyNumberFormat="1" applyFont="1"/>
    <xf numFmtId="164" fontId="4" fillId="0" borderId="0" xfId="2" applyNumberFormat="1" applyFont="1" applyFill="1" applyAlignment="1" applyProtection="1">
      <alignment vertical="center"/>
      <protection locked="0"/>
    </xf>
    <xf numFmtId="164" fontId="10" fillId="0" borderId="0" xfId="2" applyNumberFormat="1" applyFont="1" applyFill="1" applyAlignment="1" applyProtection="1">
      <alignment horizontal="center" vertical="center"/>
      <protection locked="0"/>
    </xf>
    <xf numFmtId="164" fontId="4" fillId="0" borderId="0" xfId="2" applyNumberFormat="1" applyFont="1" applyFill="1" applyAlignment="1" applyProtection="1">
      <alignment horizontal="left" vertical="center"/>
      <protection locked="0"/>
    </xf>
    <xf numFmtId="164" fontId="24" fillId="0" borderId="0" xfId="2" applyNumberFormat="1" applyFont="1" applyFill="1"/>
    <xf numFmtId="164" fontId="19" fillId="0" borderId="0" xfId="2" applyNumberFormat="1" applyFont="1" applyFill="1" applyAlignment="1" applyProtection="1">
      <alignment horizontal="right" vertical="center"/>
      <protection locked="0"/>
    </xf>
    <xf numFmtId="164" fontId="19" fillId="0" borderId="0" xfId="2" applyNumberFormat="1" applyFont="1" applyFill="1" applyAlignment="1" applyProtection="1">
      <alignment vertical="center"/>
      <protection locked="0"/>
    </xf>
    <xf numFmtId="164" fontId="24" fillId="3" borderId="0" xfId="2" applyNumberFormat="1" applyFont="1" applyFill="1"/>
    <xf numFmtId="164" fontId="24" fillId="4" borderId="0" xfId="2" applyNumberFormat="1" applyFont="1" applyFill="1"/>
    <xf numFmtId="164" fontId="8" fillId="0" borderId="0" xfId="2" applyNumberFormat="1" applyFont="1" applyFill="1" applyAlignment="1" applyProtection="1">
      <alignment horizontal="justify" vertical="center" wrapText="1"/>
      <protection locked="0"/>
    </xf>
    <xf numFmtId="0" fontId="8" fillId="0" borderId="7" xfId="0" applyFont="1" applyFill="1" applyBorder="1" applyAlignment="1">
      <alignment horizontal="justify" vertical="center" wrapText="1"/>
    </xf>
    <xf numFmtId="0" fontId="8" fillId="0" borderId="4" xfId="0" applyFont="1" applyFill="1" applyBorder="1" applyAlignment="1" applyProtection="1">
      <alignment horizontal="justify" vertical="center" wrapText="1"/>
      <protection locked="0"/>
    </xf>
    <xf numFmtId="164" fontId="20" fillId="0" borderId="0" xfId="2" applyNumberFormat="1" applyFont="1" applyFill="1" applyAlignment="1" applyProtection="1">
      <alignment horizontal="right" vertical="center"/>
      <protection locked="0"/>
    </xf>
    <xf numFmtId="164" fontId="20" fillId="0" borderId="0" xfId="2" applyNumberFormat="1" applyFont="1" applyFill="1" applyAlignment="1" applyProtection="1">
      <alignment vertical="center"/>
      <protection locked="0"/>
    </xf>
    <xf numFmtId="164" fontId="33" fillId="0" borderId="0" xfId="2" applyNumberFormat="1" applyFont="1"/>
    <xf numFmtId="0" fontId="29" fillId="2" borderId="1" xfId="22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justify" vertical="center" wrapText="1"/>
    </xf>
    <xf numFmtId="0" fontId="0" fillId="0" borderId="11" xfId="0" applyBorder="1"/>
    <xf numFmtId="0" fontId="3" fillId="2" borderId="3" xfId="0" applyFont="1" applyFill="1" applyBorder="1" applyAlignment="1">
      <alignment vertical="center" wrapText="1"/>
    </xf>
    <xf numFmtId="0" fontId="35" fillId="2" borderId="8" xfId="0" applyFont="1" applyFill="1" applyBorder="1" applyAlignment="1">
      <alignment vertical="center" wrapText="1"/>
    </xf>
    <xf numFmtId="0" fontId="8" fillId="11" borderId="7" xfId="0" applyFont="1" applyFill="1" applyBorder="1" applyAlignment="1">
      <alignment horizontal="right" vertical="center" wrapText="1"/>
    </xf>
    <xf numFmtId="0" fontId="36" fillId="0" borderId="0" xfId="0" applyFont="1"/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7" fillId="5" borderId="8" xfId="0" applyFont="1" applyFill="1" applyBorder="1" applyAlignment="1">
      <alignment vertical="center" wrapText="1"/>
    </xf>
    <xf numFmtId="164" fontId="36" fillId="0" borderId="0" xfId="2" applyNumberFormat="1" applyFont="1"/>
    <xf numFmtId="164" fontId="8" fillId="0" borderId="7" xfId="2" applyNumberFormat="1" applyFont="1" applyFill="1" applyBorder="1" applyAlignment="1">
      <alignment horizontal="justify" vertical="center" wrapText="1"/>
    </xf>
    <xf numFmtId="164" fontId="0" fillId="0" borderId="0" xfId="2" applyNumberFormat="1" applyFont="1"/>
    <xf numFmtId="14" fontId="36" fillId="0" borderId="0" xfId="0" applyNumberFormat="1" applyFont="1"/>
    <xf numFmtId="14" fontId="0" fillId="0" borderId="0" xfId="0" applyNumberFormat="1"/>
    <xf numFmtId="0" fontId="0" fillId="0" borderId="0" xfId="0" applyBorder="1"/>
    <xf numFmtId="0" fontId="0" fillId="0" borderId="0" xfId="0" applyNumberFormat="1" applyBorder="1"/>
    <xf numFmtId="164" fontId="11" fillId="4" borderId="8" xfId="2" applyNumberFormat="1" applyFont="1" applyFill="1" applyBorder="1" applyAlignment="1" applyProtection="1">
      <alignment horizontal="center" vertical="center"/>
    </xf>
    <xf numFmtId="164" fontId="11" fillId="6" borderId="8" xfId="2" applyNumberFormat="1" applyFont="1" applyFill="1" applyBorder="1" applyAlignment="1" applyProtection="1">
      <alignment horizontal="center" vertical="center"/>
    </xf>
    <xf numFmtId="164" fontId="11" fillId="6" borderId="8" xfId="2" applyNumberFormat="1" applyFont="1" applyFill="1" applyBorder="1" applyAlignment="1" applyProtection="1">
      <alignment horizontal="center" vertical="center" wrapText="1"/>
    </xf>
    <xf numFmtId="164" fontId="28" fillId="0" borderId="7" xfId="2" applyNumberFormat="1" applyFont="1" applyFill="1" applyBorder="1" applyAlignment="1" applyProtection="1">
      <alignment vertical="center"/>
    </xf>
    <xf numFmtId="164" fontId="28" fillId="0" borderId="7" xfId="2" applyNumberFormat="1" applyFont="1" applyFill="1" applyBorder="1" applyAlignment="1" applyProtection="1">
      <alignment horizontal="right" vertical="center"/>
    </xf>
    <xf numFmtId="0" fontId="8" fillId="11" borderId="4" xfId="0" applyFont="1" applyFill="1" applyBorder="1" applyAlignment="1">
      <alignment horizontal="right" vertical="center" wrapText="1"/>
    </xf>
    <xf numFmtId="0" fontId="8" fillId="11" borderId="5" xfId="0" applyFont="1" applyFill="1" applyBorder="1" applyAlignment="1">
      <alignment horizontal="right" vertical="center" wrapText="1"/>
    </xf>
    <xf numFmtId="164" fontId="11" fillId="0" borderId="4" xfId="2" applyNumberFormat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3" fillId="5" borderId="1" xfId="0" applyNumberFormat="1" applyFont="1" applyFill="1" applyBorder="1" applyAlignment="1">
      <alignment horizontal="right" vertical="center" wrapText="1"/>
    </xf>
    <xf numFmtId="164" fontId="12" fillId="0" borderId="0" xfId="2" applyNumberFormat="1" applyFont="1" applyFill="1" applyAlignment="1" applyProtection="1">
      <alignment horizontal="justify" vertical="center" wrapText="1"/>
    </xf>
    <xf numFmtId="164" fontId="21" fillId="0" borderId="0" xfId="2" applyNumberFormat="1" applyFont="1" applyFill="1" applyAlignment="1" applyProtection="1">
      <alignment horizontal="justify" vertical="center" wrapText="1"/>
    </xf>
    <xf numFmtId="164" fontId="21" fillId="0" borderId="1" xfId="2" applyNumberFormat="1" applyFont="1" applyFill="1" applyBorder="1" applyAlignment="1" applyProtection="1">
      <alignment horizontal="center" vertical="center" wrapText="1"/>
    </xf>
    <xf numFmtId="0" fontId="21" fillId="0" borderId="1" xfId="2" applyNumberFormat="1" applyFont="1" applyFill="1" applyBorder="1" applyAlignment="1" applyProtection="1">
      <alignment horizontal="center" vertical="center" wrapText="1"/>
    </xf>
    <xf numFmtId="49" fontId="21" fillId="0" borderId="1" xfId="2" applyNumberFormat="1" applyFont="1" applyFill="1" applyBorder="1" applyAlignment="1" applyProtection="1">
      <alignment horizontal="center" vertical="center" wrapText="1"/>
    </xf>
    <xf numFmtId="164" fontId="8" fillId="0" borderId="0" xfId="2" applyNumberFormat="1" applyFont="1" applyFill="1" applyAlignment="1" applyProtection="1">
      <alignment vertical="center" wrapText="1"/>
    </xf>
    <xf numFmtId="0" fontId="8" fillId="11" borderId="7" xfId="0" applyFont="1" applyFill="1" applyBorder="1" applyAlignment="1" applyProtection="1">
      <alignment horizontal="justify" vertical="center" wrapText="1"/>
    </xf>
    <xf numFmtId="164" fontId="12" fillId="0" borderId="0" xfId="2" applyNumberFormat="1" applyFont="1" applyFill="1" applyAlignment="1" applyProtection="1">
      <alignment horizontal="center" vertical="center" wrapText="1"/>
      <protection locked="0"/>
    </xf>
    <xf numFmtId="49" fontId="8" fillId="0" borderId="0" xfId="2" applyNumberFormat="1" applyFont="1" applyFill="1" applyAlignment="1" applyProtection="1">
      <alignment horizontal="center" vertical="center" wrapText="1"/>
      <protection locked="0"/>
    </xf>
    <xf numFmtId="164" fontId="12" fillId="0" borderId="0" xfId="2" applyNumberFormat="1" applyFont="1" applyFill="1" applyAlignment="1" applyProtection="1">
      <alignment horizontal="justify" vertical="center" wrapText="1"/>
      <protection locked="0"/>
    </xf>
    <xf numFmtId="49" fontId="12" fillId="0" borderId="0" xfId="2" applyNumberFormat="1" applyFont="1" applyFill="1" applyAlignment="1" applyProtection="1">
      <alignment horizontal="center" vertical="center" wrapText="1"/>
      <protection locked="0"/>
    </xf>
    <xf numFmtId="14" fontId="12" fillId="0" borderId="0" xfId="2" applyNumberFormat="1" applyFont="1" applyFill="1" applyAlignment="1" applyProtection="1">
      <alignment vertical="center" wrapText="1"/>
      <protection locked="0"/>
    </xf>
    <xf numFmtId="14" fontId="12" fillId="0" borderId="0" xfId="2" applyNumberFormat="1" applyFont="1" applyFill="1" applyAlignment="1" applyProtection="1">
      <alignment horizontal="center" vertical="center" wrapText="1"/>
      <protection locked="0"/>
    </xf>
    <xf numFmtId="3" fontId="12" fillId="0" borderId="0" xfId="2" applyNumberFormat="1" applyFont="1" applyFill="1" applyAlignment="1" applyProtection="1">
      <alignment horizontal="center" vertical="center" wrapText="1"/>
      <protection locked="0"/>
    </xf>
    <xf numFmtId="164" fontId="12" fillId="0" borderId="0" xfId="2" applyNumberFormat="1" applyFont="1" applyFill="1" applyAlignment="1" applyProtection="1">
      <alignment horizontal="left" vertical="center" wrapText="1"/>
      <protection locked="0"/>
    </xf>
    <xf numFmtId="49" fontId="12" fillId="0" borderId="0" xfId="2" applyNumberFormat="1" applyFont="1" applyFill="1" applyAlignment="1" applyProtection="1">
      <alignment horizontal="justify" vertical="center" wrapText="1"/>
      <protection locked="0"/>
    </xf>
    <xf numFmtId="14" fontId="12" fillId="0" borderId="0" xfId="2" applyNumberFormat="1" applyFont="1" applyFill="1" applyAlignment="1" applyProtection="1">
      <alignment horizontal="justify" vertical="center" wrapText="1"/>
      <protection locked="0"/>
    </xf>
    <xf numFmtId="3" fontId="12" fillId="0" borderId="0" xfId="2" applyNumberFormat="1" applyFont="1" applyFill="1" applyAlignment="1" applyProtection="1">
      <alignment horizontal="justify" vertical="center" wrapText="1"/>
      <protection locked="0"/>
    </xf>
    <xf numFmtId="164" fontId="12" fillId="0" borderId="0" xfId="2" applyNumberFormat="1" applyFont="1" applyFill="1" applyAlignment="1" applyProtection="1">
      <alignment horizontal="right" vertical="center" wrapText="1"/>
      <protection locked="0"/>
    </xf>
    <xf numFmtId="14" fontId="8" fillId="0" borderId="0" xfId="2" applyNumberFormat="1" applyFont="1" applyFill="1" applyAlignment="1" applyProtection="1">
      <alignment horizontal="justify" vertical="center" wrapText="1"/>
      <protection locked="0"/>
    </xf>
    <xf numFmtId="3" fontId="8" fillId="0" borderId="0" xfId="2" applyNumberFormat="1" applyFont="1" applyFill="1" applyAlignment="1" applyProtection="1">
      <alignment horizontal="justify" vertical="center" wrapText="1"/>
      <protection locked="0"/>
    </xf>
    <xf numFmtId="164" fontId="3" fillId="0" borderId="0" xfId="2" applyNumberFormat="1" applyFont="1" applyFill="1" applyAlignment="1" applyProtection="1">
      <alignment horizontal="center" vertical="center" wrapText="1"/>
      <protection locked="0"/>
    </xf>
    <xf numFmtId="14" fontId="21" fillId="0" borderId="1" xfId="2" applyNumberFormat="1" applyFont="1" applyFill="1" applyBorder="1" applyAlignment="1" applyProtection="1">
      <alignment vertical="center" wrapText="1"/>
      <protection locked="0"/>
    </xf>
    <xf numFmtId="164" fontId="8" fillId="0" borderId="0" xfId="2" applyNumberFormat="1" applyFont="1" applyFill="1" applyAlignment="1" applyProtection="1">
      <alignment vertical="center" wrapText="1"/>
      <protection locked="0"/>
    </xf>
    <xf numFmtId="164" fontId="8" fillId="11" borderId="0" xfId="2" applyNumberFormat="1" applyFont="1" applyFill="1" applyAlignment="1" applyProtection="1">
      <alignment vertical="center" wrapText="1"/>
      <protection locked="0"/>
    </xf>
    <xf numFmtId="0" fontId="29" fillId="2" borderId="1" xfId="22" applyFont="1" applyFill="1" applyBorder="1" applyAlignment="1" applyProtection="1">
      <alignment vertical="center" wrapText="1"/>
      <protection locked="0"/>
    </xf>
    <xf numFmtId="164" fontId="3" fillId="11" borderId="0" xfId="2" applyNumberFormat="1" applyFont="1" applyFill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 applyProtection="1">
      <alignment horizontal="justify" vertical="center" wrapText="1"/>
      <protection locked="0"/>
    </xf>
    <xf numFmtId="3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27" fillId="0" borderId="0" xfId="2" applyNumberFormat="1" applyFont="1" applyFill="1" applyProtection="1">
      <protection locked="0"/>
    </xf>
    <xf numFmtId="164" fontId="21" fillId="0" borderId="0" xfId="2" applyNumberFormat="1" applyFont="1" applyFill="1" applyBorder="1" applyAlignment="1" applyProtection="1">
      <alignment horizontal="center" vertical="center"/>
      <protection locked="0"/>
    </xf>
    <xf numFmtId="49" fontId="8" fillId="0" borderId="0" xfId="2" applyNumberFormat="1" applyFont="1" applyFill="1" applyBorder="1" applyAlignment="1" applyProtection="1">
      <alignment horizontal="center" vertical="center"/>
      <protection locked="0"/>
    </xf>
    <xf numFmtId="164" fontId="12" fillId="0" borderId="0" xfId="2" applyNumberFormat="1" applyFont="1" applyFill="1" applyProtection="1">
      <protection locked="0"/>
    </xf>
    <xf numFmtId="164" fontId="12" fillId="0" borderId="0" xfId="2" applyNumberFormat="1" applyFont="1" applyFill="1" applyAlignment="1" applyProtection="1">
      <alignment horizontal="center" vertical="center"/>
      <protection locked="0"/>
    </xf>
    <xf numFmtId="49" fontId="12" fillId="0" borderId="0" xfId="2" applyNumberFormat="1" applyFont="1" applyFill="1" applyAlignment="1" applyProtection="1">
      <alignment horizontal="right" vertical="center"/>
      <protection locked="0"/>
    </xf>
    <xf numFmtId="14" fontId="12" fillId="0" borderId="0" xfId="2" applyNumberFormat="1" applyFont="1" applyFill="1" applyAlignment="1" applyProtection="1">
      <alignment vertical="center"/>
      <protection locked="0"/>
    </xf>
    <xf numFmtId="164" fontId="12" fillId="0" borderId="0" xfId="2" applyNumberFormat="1" applyFont="1" applyFill="1" applyAlignment="1" applyProtection="1">
      <alignment vertical="center"/>
      <protection locked="0"/>
    </xf>
    <xf numFmtId="164" fontId="12" fillId="0" borderId="0" xfId="2" applyNumberFormat="1" applyFont="1" applyFill="1" applyAlignment="1" applyProtection="1">
      <alignment horizontal="center"/>
      <protection locked="0"/>
    </xf>
    <xf numFmtId="14" fontId="12" fillId="0" borderId="0" xfId="2" applyNumberFormat="1" applyFont="1" applyFill="1" applyAlignment="1" applyProtection="1">
      <alignment horizontal="center"/>
      <protection locked="0"/>
    </xf>
    <xf numFmtId="3" fontId="12" fillId="0" borderId="0" xfId="2" applyNumberFormat="1" applyFont="1" applyFill="1" applyAlignment="1" applyProtection="1">
      <alignment horizontal="center"/>
      <protection locked="0"/>
    </xf>
    <xf numFmtId="164" fontId="12" fillId="0" borderId="0" xfId="2" applyNumberFormat="1" applyFont="1" applyFill="1" applyAlignment="1" applyProtection="1">
      <alignment horizontal="left" vertical="center"/>
      <protection locked="0"/>
    </xf>
    <xf numFmtId="164" fontId="12" fillId="0" borderId="0" xfId="2" applyNumberFormat="1" applyFont="1" applyFill="1" applyAlignment="1" applyProtection="1">
      <alignment horizontal="right" vertical="center"/>
      <protection locked="0"/>
    </xf>
    <xf numFmtId="14" fontId="12" fillId="0" borderId="0" xfId="2" applyNumberFormat="1" applyFont="1" applyFill="1" applyAlignment="1" applyProtection="1">
      <alignment horizontal="center" vertical="center"/>
      <protection locked="0"/>
    </xf>
    <xf numFmtId="14" fontId="12" fillId="0" borderId="0" xfId="2" applyNumberFormat="1" applyFont="1" applyFill="1" applyProtection="1">
      <protection locked="0"/>
    </xf>
    <xf numFmtId="3" fontId="12" fillId="0" borderId="0" xfId="2" applyNumberFormat="1" applyFont="1" applyFill="1" applyProtection="1">
      <protection locked="0"/>
    </xf>
    <xf numFmtId="14" fontId="27" fillId="0" borderId="0" xfId="2" applyNumberFormat="1" applyFont="1" applyFill="1" applyProtection="1">
      <protection locked="0"/>
    </xf>
    <xf numFmtId="3" fontId="27" fillId="0" borderId="0" xfId="2" applyNumberFormat="1" applyFont="1" applyFill="1" applyProtection="1">
      <protection locked="0"/>
    </xf>
    <xf numFmtId="49" fontId="3" fillId="0" borderId="0" xfId="2" applyNumberFormat="1" applyFont="1" applyFill="1" applyBorder="1" applyAlignment="1" applyProtection="1">
      <alignment horizontal="center" vertical="center"/>
      <protection locked="0"/>
    </xf>
    <xf numFmtId="49" fontId="21" fillId="0" borderId="0" xfId="2" applyNumberFormat="1" applyFont="1" applyFill="1" applyAlignment="1" applyProtection="1">
      <alignment horizontal="right" vertical="center"/>
      <protection locked="0"/>
    </xf>
    <xf numFmtId="164" fontId="21" fillId="0" borderId="0" xfId="2" applyNumberFormat="1" applyFont="1" applyFill="1" applyAlignment="1" applyProtection="1">
      <alignment vertical="center"/>
      <protection locked="0"/>
    </xf>
    <xf numFmtId="164" fontId="21" fillId="0" borderId="0" xfId="2" applyNumberFormat="1" applyFont="1" applyFill="1" applyAlignment="1" applyProtection="1">
      <alignment horizontal="left" vertical="center"/>
      <protection locked="0"/>
    </xf>
    <xf numFmtId="49" fontId="12" fillId="0" borderId="0" xfId="2" applyNumberFormat="1" applyFont="1" applyFill="1" applyProtection="1">
      <protection locked="0"/>
    </xf>
    <xf numFmtId="3" fontId="21" fillId="0" borderId="0" xfId="2" applyNumberFormat="1" applyFont="1" applyFill="1" applyAlignment="1" applyProtection="1">
      <alignment vertical="center"/>
      <protection locked="0"/>
    </xf>
    <xf numFmtId="49" fontId="12" fillId="0" borderId="0" xfId="2" applyNumberFormat="1" applyFont="1" applyFill="1" applyAlignment="1" applyProtection="1">
      <alignment vertical="center"/>
      <protection locked="0"/>
    </xf>
    <xf numFmtId="164" fontId="8" fillId="0" borderId="0" xfId="2" applyNumberFormat="1" applyFont="1" applyFill="1" applyAlignment="1" applyProtection="1">
      <alignment horizontal="left" vertical="center" wrapText="1"/>
      <protection locked="0"/>
    </xf>
    <xf numFmtId="164" fontId="8" fillId="0" borderId="0" xfId="2" applyNumberFormat="1" applyFont="1" applyFill="1" applyAlignment="1" applyProtection="1">
      <alignment horizontal="center" vertical="center" wrapText="1"/>
      <protection locked="0"/>
    </xf>
    <xf numFmtId="49" fontId="8" fillId="0" borderId="0" xfId="2" applyNumberFormat="1" applyFont="1" applyFill="1" applyAlignment="1" applyProtection="1">
      <alignment horizontal="right" vertical="center" wrapText="1"/>
      <protection locked="0"/>
    </xf>
    <xf numFmtId="14" fontId="8" fillId="0" borderId="0" xfId="2" applyNumberFormat="1" applyFont="1" applyFill="1" applyAlignment="1" applyProtection="1">
      <alignment horizontal="center" vertical="center" wrapText="1"/>
      <protection locked="0"/>
    </xf>
    <xf numFmtId="3" fontId="8" fillId="0" borderId="0" xfId="2" applyNumberFormat="1" applyFont="1" applyFill="1" applyAlignment="1" applyProtection="1">
      <alignment horizontal="center" vertical="center" wrapText="1"/>
      <protection locked="0"/>
    </xf>
    <xf numFmtId="49" fontId="8" fillId="0" borderId="0" xfId="2" applyNumberFormat="1" applyFont="1" applyFill="1" applyAlignment="1" applyProtection="1">
      <alignment horizontal="justify" vertical="center" wrapText="1"/>
      <protection locked="0"/>
    </xf>
    <xf numFmtId="164" fontId="3" fillId="0" borderId="0" xfId="2" applyNumberFormat="1" applyFont="1" applyFill="1" applyAlignment="1" applyProtection="1">
      <alignment horizontal="justify" vertical="center" wrapText="1"/>
      <protection locked="0"/>
    </xf>
    <xf numFmtId="164" fontId="8" fillId="0" borderId="0" xfId="2" applyNumberFormat="1" applyFont="1" applyFill="1" applyAlignment="1" applyProtection="1">
      <alignment horizontal="right" vertical="center" wrapText="1"/>
      <protection locked="0"/>
    </xf>
    <xf numFmtId="164" fontId="36" fillId="0" borderId="0" xfId="2" applyNumberFormat="1" applyFont="1" applyFill="1" applyProtection="1"/>
    <xf numFmtId="164" fontId="18" fillId="0" borderId="5" xfId="2" applyNumberFormat="1" applyFont="1" applyFill="1" applyBorder="1" applyAlignment="1" applyProtection="1">
      <alignment vertical="center" wrapText="1"/>
      <protection locked="0"/>
    </xf>
    <xf numFmtId="166" fontId="21" fillId="0" borderId="0" xfId="2" applyNumberFormat="1" applyFont="1" applyFill="1" applyAlignment="1" applyProtection="1">
      <alignment horizontal="right" vertical="center"/>
      <protection locked="0"/>
    </xf>
    <xf numFmtId="164" fontId="10" fillId="0" borderId="0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left" vertical="center"/>
    </xf>
    <xf numFmtId="164" fontId="4" fillId="3" borderId="0" xfId="2" applyNumberFormat="1" applyFont="1" applyFill="1" applyProtection="1"/>
    <xf numFmtId="164" fontId="4" fillId="2" borderId="0" xfId="2" applyNumberFormat="1" applyFont="1" applyFill="1" applyAlignment="1" applyProtection="1">
      <alignment vertical="center"/>
    </xf>
    <xf numFmtId="164" fontId="4" fillId="0" borderId="0" xfId="2" applyNumberFormat="1" applyFont="1" applyProtection="1"/>
    <xf numFmtId="164" fontId="4" fillId="4" borderId="0" xfId="2" applyNumberFormat="1" applyFont="1" applyFill="1" applyProtection="1"/>
    <xf numFmtId="164" fontId="4" fillId="4" borderId="0" xfId="2" applyNumberFormat="1" applyFont="1" applyFill="1" applyAlignment="1" applyProtection="1">
      <alignment vertical="center"/>
    </xf>
    <xf numFmtId="164" fontId="4" fillId="4" borderId="0" xfId="2" applyNumberFormat="1" applyFont="1" applyFill="1" applyAlignment="1" applyProtection="1">
      <alignment horizontal="right" vertical="center"/>
    </xf>
    <xf numFmtId="164" fontId="4" fillId="0" borderId="0" xfId="2" applyNumberFormat="1" applyFont="1" applyFill="1" applyAlignment="1" applyProtection="1">
      <alignment horizontal="right" vertical="center"/>
    </xf>
    <xf numFmtId="164" fontId="24" fillId="0" borderId="0" xfId="2" applyNumberFormat="1" applyFont="1" applyProtection="1"/>
    <xf numFmtId="164" fontId="3" fillId="0" borderId="0" xfId="2" applyNumberFormat="1" applyFont="1" applyFill="1" applyBorder="1" applyAlignment="1" applyProtection="1">
      <alignment horizontal="left" vertical="center"/>
    </xf>
    <xf numFmtId="164" fontId="13" fillId="2" borderId="0" xfId="2" applyNumberFormat="1" applyFont="1" applyFill="1" applyAlignment="1" applyProtection="1">
      <alignment vertical="center"/>
    </xf>
    <xf numFmtId="164" fontId="13" fillId="4" borderId="0" xfId="2" applyNumberFormat="1" applyFont="1" applyFill="1" applyAlignment="1" applyProtection="1">
      <alignment vertical="center"/>
    </xf>
    <xf numFmtId="164" fontId="10" fillId="4" borderId="0" xfId="2" applyNumberFormat="1" applyFont="1" applyFill="1" applyAlignment="1" applyProtection="1">
      <alignment horizontal="left" vertical="center"/>
    </xf>
    <xf numFmtId="164" fontId="4" fillId="0" borderId="0" xfId="2" applyNumberFormat="1" applyFont="1" applyFill="1" applyAlignment="1" applyProtection="1">
      <alignment vertical="center"/>
    </xf>
    <xf numFmtId="164" fontId="10" fillId="0" borderId="0" xfId="2" applyNumberFormat="1" applyFont="1" applyFill="1" applyAlignment="1" applyProtection="1">
      <alignment horizontal="center" vertical="center"/>
    </xf>
    <xf numFmtId="164" fontId="4" fillId="0" borderId="0" xfId="2" applyNumberFormat="1" applyFont="1" applyFill="1" applyAlignment="1" applyProtection="1">
      <alignment horizontal="left" vertical="center"/>
    </xf>
    <xf numFmtId="164" fontId="17" fillId="0" borderId="0" xfId="2" applyNumberFormat="1" applyFont="1" applyFill="1" applyAlignment="1" applyProtection="1">
      <alignment horizontal="right" vertical="center"/>
    </xf>
    <xf numFmtId="164" fontId="18" fillId="0" borderId="0" xfId="2" applyNumberFormat="1" applyFont="1" applyFill="1" applyAlignment="1" applyProtection="1">
      <alignment vertical="center"/>
    </xf>
    <xf numFmtId="164" fontId="24" fillId="0" borderId="0" xfId="2" applyNumberFormat="1" applyFont="1" applyFill="1" applyProtection="1"/>
    <xf numFmtId="164" fontId="8" fillId="10" borderId="2" xfId="2" applyNumberFormat="1" applyFont="1" applyFill="1" applyBorder="1" applyAlignment="1" applyProtection="1">
      <alignment horizontal="center" vertical="center" wrapText="1"/>
    </xf>
    <xf numFmtId="164" fontId="10" fillId="0" borderId="8" xfId="2" applyNumberFormat="1" applyFont="1" applyFill="1" applyBorder="1" applyAlignment="1" applyProtection="1">
      <alignment horizontal="center" vertical="center"/>
    </xf>
    <xf numFmtId="164" fontId="11" fillId="0" borderId="8" xfId="2" applyNumberFormat="1" applyFont="1" applyFill="1" applyBorder="1" applyAlignment="1" applyProtection="1">
      <alignment horizontal="center" vertical="center"/>
    </xf>
    <xf numFmtId="164" fontId="11" fillId="3" borderId="8" xfId="2" applyNumberFormat="1" applyFont="1" applyFill="1" applyBorder="1" applyAlignment="1" applyProtection="1">
      <alignment horizontal="center" vertical="center"/>
    </xf>
    <xf numFmtId="164" fontId="11" fillId="2" borderId="8" xfId="2" applyNumberFormat="1" applyFont="1" applyFill="1" applyBorder="1" applyAlignment="1" applyProtection="1">
      <alignment horizontal="center" vertical="center"/>
    </xf>
    <xf numFmtId="164" fontId="11" fillId="2" borderId="8" xfId="2" applyNumberFormat="1" applyFont="1" applyFill="1" applyBorder="1" applyAlignment="1" applyProtection="1">
      <alignment horizontal="center" vertical="center" wrapText="1"/>
    </xf>
    <xf numFmtId="164" fontId="11" fillId="5" borderId="8" xfId="2" applyNumberFormat="1" applyFont="1" applyFill="1" applyBorder="1" applyAlignment="1" applyProtection="1">
      <alignment horizontal="center" vertical="center"/>
    </xf>
    <xf numFmtId="164" fontId="11" fillId="7" borderId="8" xfId="2" applyNumberFormat="1" applyFont="1" applyFill="1" applyBorder="1" applyAlignment="1" applyProtection="1">
      <alignment horizontal="center" vertical="center"/>
    </xf>
    <xf numFmtId="164" fontId="11" fillId="8" borderId="8" xfId="2" applyNumberFormat="1" applyFont="1" applyFill="1" applyBorder="1" applyAlignment="1" applyProtection="1">
      <alignment horizontal="center" vertical="center" wrapText="1"/>
    </xf>
    <xf numFmtId="164" fontId="11" fillId="9" borderId="8" xfId="2" applyNumberFormat="1" applyFont="1" applyFill="1" applyBorder="1" applyAlignment="1" applyProtection="1">
      <alignment horizontal="center" vertical="center" wrapText="1"/>
    </xf>
    <xf numFmtId="164" fontId="11" fillId="0" borderId="8" xfId="2" applyNumberFormat="1" applyFont="1" applyFill="1" applyBorder="1" applyAlignment="1" applyProtection="1">
      <alignment horizontal="center" vertical="center" wrapText="1"/>
    </xf>
    <xf numFmtId="164" fontId="11" fillId="10" borderId="8" xfId="2" applyNumberFormat="1" applyFont="1" applyFill="1" applyBorder="1" applyAlignment="1" applyProtection="1">
      <alignment horizontal="center" vertical="center" wrapText="1"/>
    </xf>
    <xf numFmtId="164" fontId="11" fillId="10" borderId="8" xfId="2" applyNumberFormat="1" applyFont="1" applyFill="1" applyBorder="1" applyAlignment="1" applyProtection="1">
      <alignment horizontal="center" vertical="center"/>
    </xf>
    <xf numFmtId="164" fontId="24" fillId="4" borderId="0" xfId="2" applyNumberFormat="1" applyFont="1" applyFill="1" applyAlignment="1" applyProtection="1">
      <alignment vertical="center"/>
    </xf>
    <xf numFmtId="164" fontId="10" fillId="0" borderId="7" xfId="2" applyNumberFormat="1" applyFont="1" applyFill="1" applyBorder="1" applyAlignment="1" applyProtection="1">
      <alignment horizontal="center" vertical="center"/>
    </xf>
    <xf numFmtId="164" fontId="29" fillId="0" borderId="7" xfId="2" applyNumberFormat="1" applyFont="1" applyFill="1" applyBorder="1" applyAlignment="1" applyProtection="1">
      <alignment horizontal="left" vertical="center"/>
    </xf>
    <xf numFmtId="164" fontId="28" fillId="3" borderId="7" xfId="2" applyNumberFormat="1" applyFont="1" applyFill="1" applyBorder="1" applyAlignment="1" applyProtection="1">
      <alignment horizontal="right" vertical="center"/>
    </xf>
    <xf numFmtId="0" fontId="29" fillId="0" borderId="7" xfId="2" applyNumberFormat="1" applyFont="1" applyFill="1" applyBorder="1" applyAlignment="1" applyProtection="1">
      <alignment vertical="center"/>
    </xf>
    <xf numFmtId="164" fontId="32" fillId="0" borderId="7" xfId="2" applyNumberFormat="1" applyFont="1" applyFill="1" applyBorder="1" applyAlignment="1" applyProtection="1">
      <alignment horizontal="right" vertical="center"/>
    </xf>
    <xf numFmtId="164" fontId="28" fillId="0" borderId="7" xfId="2" applyNumberFormat="1" applyFont="1" applyFill="1" applyBorder="1" applyAlignment="1" applyProtection="1">
      <alignment horizontal="center" vertical="center"/>
    </xf>
    <xf numFmtId="164" fontId="33" fillId="9" borderId="7" xfId="2" applyNumberFormat="1" applyFont="1" applyFill="1" applyBorder="1" applyProtection="1"/>
    <xf numFmtId="164" fontId="30" fillId="0" borderId="4" xfId="2" applyNumberFormat="1" applyFont="1" applyFill="1" applyBorder="1" applyAlignment="1" applyProtection="1">
      <alignment horizontal="center" vertical="center"/>
    </xf>
    <xf numFmtId="164" fontId="7" fillId="0" borderId="4" xfId="2" applyNumberFormat="1" applyFont="1" applyFill="1" applyBorder="1" applyAlignment="1" applyProtection="1">
      <alignment vertical="center" wrapText="1"/>
    </xf>
    <xf numFmtId="164" fontId="11" fillId="0" borderId="4" xfId="2" applyNumberFormat="1" applyFont="1" applyFill="1" applyBorder="1" applyAlignment="1" applyProtection="1">
      <alignment horizontal="right" vertical="center"/>
    </xf>
    <xf numFmtId="164" fontId="23" fillId="0" borderId="4" xfId="2" applyNumberFormat="1" applyFont="1" applyFill="1" applyBorder="1" applyAlignment="1" applyProtection="1">
      <alignment horizontal="right" vertical="center"/>
    </xf>
    <xf numFmtId="164" fontId="11" fillId="0" borderId="4" xfId="2" applyNumberFormat="1" applyFont="1" applyFill="1" applyBorder="1" applyAlignment="1" applyProtection="1">
      <alignment horizontal="center" vertical="center"/>
    </xf>
    <xf numFmtId="164" fontId="26" fillId="0" borderId="4" xfId="2" applyNumberFormat="1" applyFont="1" applyBorder="1" applyProtection="1"/>
    <xf numFmtId="164" fontId="8" fillId="0" borderId="4" xfId="2" applyNumberFormat="1" applyFont="1" applyFill="1" applyBorder="1" applyAlignment="1" applyProtection="1">
      <alignment vertical="center"/>
    </xf>
    <xf numFmtId="164" fontId="10" fillId="0" borderId="4" xfId="2" applyNumberFormat="1" applyFont="1" applyFill="1" applyBorder="1" applyAlignment="1" applyProtection="1">
      <alignment vertical="center"/>
    </xf>
    <xf numFmtId="164" fontId="8" fillId="0" borderId="4" xfId="2" applyNumberFormat="1" applyFont="1" applyFill="1" applyBorder="1" applyAlignment="1" applyProtection="1">
      <alignment horizontal="right" vertical="center"/>
    </xf>
    <xf numFmtId="164" fontId="24" fillId="0" borderId="4" xfId="2" applyNumberFormat="1" applyFont="1" applyBorder="1" applyProtection="1"/>
    <xf numFmtId="164" fontId="3" fillId="0" borderId="4" xfId="2" applyNumberFormat="1" applyFont="1" applyFill="1" applyBorder="1" applyAlignment="1" applyProtection="1">
      <alignment horizontal="right" vertical="center"/>
    </xf>
    <xf numFmtId="164" fontId="12" fillId="0" borderId="4" xfId="2" applyNumberFormat="1" applyFont="1" applyFill="1" applyBorder="1" applyAlignment="1" applyProtection="1">
      <alignment horizontal="right" vertical="center"/>
    </xf>
    <xf numFmtId="164" fontId="24" fillId="0" borderId="4" xfId="2" applyNumberFormat="1" applyFont="1" applyFill="1" applyBorder="1" applyProtection="1"/>
    <xf numFmtId="164" fontId="27" fillId="0" borderId="4" xfId="2" applyNumberFormat="1" applyFont="1" applyFill="1" applyBorder="1" applyProtection="1"/>
    <xf numFmtId="164" fontId="10" fillId="0" borderId="4" xfId="2" applyNumberFormat="1" applyFont="1" applyFill="1" applyBorder="1" applyAlignment="1" applyProtection="1">
      <alignment horizontal="center" vertical="center"/>
    </xf>
    <xf numFmtId="164" fontId="4" fillId="0" borderId="4" xfId="2" applyNumberFormat="1" applyFont="1" applyFill="1" applyBorder="1" applyAlignment="1" applyProtection="1">
      <alignment horizontal="right" vertical="center"/>
    </xf>
    <xf numFmtId="164" fontId="19" fillId="0" borderId="4" xfId="2" applyNumberFormat="1" applyFont="1" applyFill="1" applyBorder="1" applyAlignment="1" applyProtection="1">
      <alignment horizontal="right" vertical="center"/>
    </xf>
    <xf numFmtId="164" fontId="10" fillId="0" borderId="5" xfId="2" applyNumberFormat="1" applyFont="1" applyFill="1" applyBorder="1" applyAlignment="1" applyProtection="1">
      <alignment horizontal="center" vertical="center"/>
    </xf>
    <xf numFmtId="164" fontId="7" fillId="0" borderId="5" xfId="2" applyNumberFormat="1" applyFont="1" applyFill="1" applyBorder="1" applyAlignment="1" applyProtection="1">
      <alignment vertical="center" wrapText="1"/>
    </xf>
    <xf numFmtId="164" fontId="4" fillId="0" borderId="5" xfId="2" applyNumberFormat="1" applyFont="1" applyFill="1" applyBorder="1" applyAlignment="1" applyProtection="1">
      <alignment horizontal="right" vertical="center"/>
    </xf>
    <xf numFmtId="164" fontId="23" fillId="0" borderId="5" xfId="2" applyNumberFormat="1" applyFont="1" applyFill="1" applyBorder="1" applyAlignment="1" applyProtection="1">
      <alignment horizontal="right" vertical="center"/>
    </xf>
    <xf numFmtId="164" fontId="11" fillId="0" borderId="5" xfId="2" applyNumberFormat="1" applyFont="1" applyFill="1" applyBorder="1" applyAlignment="1" applyProtection="1">
      <alignment horizontal="right" vertical="center"/>
    </xf>
    <xf numFmtId="164" fontId="19" fillId="0" borderId="5" xfId="2" applyNumberFormat="1" applyFont="1" applyFill="1" applyBorder="1" applyAlignment="1" applyProtection="1">
      <alignment horizontal="right" vertical="center"/>
    </xf>
    <xf numFmtId="164" fontId="24" fillId="0" borderId="5" xfId="2" applyNumberFormat="1" applyFont="1" applyBorder="1" applyProtection="1"/>
    <xf numFmtId="164" fontId="18" fillId="0" borderId="5" xfId="2" applyNumberFormat="1" applyFont="1" applyFill="1" applyBorder="1" applyAlignment="1" applyProtection="1">
      <alignment vertical="center" wrapText="1"/>
    </xf>
    <xf numFmtId="16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9" fillId="2" borderId="1" xfId="22" applyFont="1" applyFill="1" applyBorder="1" applyAlignment="1" applyProtection="1">
      <alignment horizontal="center" vertical="center" wrapText="1"/>
      <protection locked="0"/>
    </xf>
    <xf numFmtId="1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2" applyNumberFormat="1" applyFont="1" applyFill="1" applyBorder="1" applyAlignment="1" applyProtection="1">
      <alignment horizontal="center" vertical="center" wrapText="1"/>
      <protection locked="0"/>
    </xf>
    <xf numFmtId="3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0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0" xfId="2" applyNumberFormat="1" applyFont="1" applyFill="1" applyAlignment="1" applyProtection="1">
      <alignment horizontal="center" vertical="center"/>
      <protection locked="0"/>
    </xf>
    <xf numFmtId="14" fontId="21" fillId="0" borderId="0" xfId="2" applyNumberFormat="1" applyFont="1" applyFill="1" applyAlignment="1" applyProtection="1">
      <alignment vertical="center"/>
      <protection locked="0"/>
    </xf>
    <xf numFmtId="3" fontId="21" fillId="0" borderId="0" xfId="2" applyNumberFormat="1" applyFont="1" applyFill="1" applyAlignment="1" applyProtection="1">
      <alignment horizontal="center" vertical="center"/>
      <protection locked="0"/>
    </xf>
    <xf numFmtId="164" fontId="22" fillId="0" borderId="0" xfId="2" applyNumberFormat="1" applyFont="1" applyFill="1" applyAlignment="1" applyProtection="1">
      <alignment horizontal="center" vertical="center"/>
      <protection locked="0"/>
    </xf>
    <xf numFmtId="14" fontId="22" fillId="0" borderId="0" xfId="2" applyNumberFormat="1" applyFont="1" applyFill="1" applyAlignment="1" applyProtection="1">
      <alignment vertical="center"/>
      <protection locked="0"/>
    </xf>
    <xf numFmtId="3" fontId="22" fillId="0" borderId="0" xfId="2" applyNumberFormat="1" applyFont="1" applyFill="1" applyAlignment="1" applyProtection="1">
      <alignment horizontal="center" vertical="center"/>
      <protection locked="0"/>
    </xf>
    <xf numFmtId="49" fontId="21" fillId="0" borderId="0" xfId="2" applyNumberFormat="1" applyFont="1" applyFill="1" applyAlignment="1" applyProtection="1">
      <alignment horizontal="center" vertical="center"/>
      <protection locked="0"/>
    </xf>
    <xf numFmtId="49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8" fillId="6" borderId="1" xfId="2" applyNumberFormat="1" applyFont="1" applyFill="1" applyBorder="1" applyAlignment="1" applyProtection="1">
      <alignment horizontal="center" vertical="center" wrapText="1"/>
    </xf>
    <xf numFmtId="164" fontId="8" fillId="10" borderId="3" xfId="2" applyNumberFormat="1" applyFont="1" applyFill="1" applyBorder="1" applyAlignment="1" applyProtection="1">
      <alignment horizontal="center" vertical="center" wrapText="1"/>
    </xf>
    <xf numFmtId="164" fontId="8" fillId="2" borderId="1" xfId="2" applyNumberFormat="1" applyFont="1" applyFill="1" applyBorder="1" applyAlignment="1" applyProtection="1">
      <alignment horizontal="center" vertical="center" wrapText="1"/>
    </xf>
    <xf numFmtId="164" fontId="8" fillId="5" borderId="1" xfId="2" applyNumberFormat="1" applyFont="1" applyFill="1" applyBorder="1" applyAlignment="1" applyProtection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29" fillId="2" borderId="1" xfId="22" applyFont="1" applyFill="1" applyBorder="1" applyAlignment="1">
      <alignment horizontal="center" vertical="center" wrapText="1"/>
    </xf>
    <xf numFmtId="0" fontId="3" fillId="2" borderId="6" xfId="2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 wrapText="1"/>
    </xf>
    <xf numFmtId="166" fontId="21" fillId="0" borderId="0" xfId="2" applyNumberFormat="1" applyFont="1" applyFill="1" applyAlignment="1" applyProtection="1">
      <protection locked="0"/>
    </xf>
    <xf numFmtId="0" fontId="0" fillId="0" borderId="20" xfId="0" applyBorder="1"/>
    <xf numFmtId="0" fontId="0" fillId="0" borderId="20" xfId="0" pivotButton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0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8" fillId="0" borderId="18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2" applyNumberFormat="1" applyFont="1" applyFill="1" applyBorder="1" applyAlignment="1" applyProtection="1">
      <alignment horizontal="justify" vertical="center" wrapText="1"/>
      <protection locked="0"/>
    </xf>
    <xf numFmtId="164" fontId="8" fillId="0" borderId="0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2" applyNumberFormat="1" applyFont="1" applyFill="1" applyBorder="1" applyAlignment="1" applyProtection="1">
      <alignment horizontal="right" vertical="center" wrapText="1"/>
      <protection locked="0"/>
    </xf>
    <xf numFmtId="14" fontId="12" fillId="0" borderId="0" xfId="2" applyNumberFormat="1" applyFont="1" applyFill="1" applyBorder="1" applyAlignment="1" applyProtection="1">
      <alignment vertical="center" wrapText="1"/>
      <protection locked="0"/>
    </xf>
    <xf numFmtId="14" fontId="8" fillId="0" borderId="0" xfId="2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2" applyNumberFormat="1" applyFont="1" applyFill="1" applyBorder="1" applyAlignment="1" applyProtection="1">
      <alignment vertical="center" wrapText="1"/>
      <protection locked="0"/>
    </xf>
    <xf numFmtId="164" fontId="12" fillId="0" borderId="0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0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2" applyNumberFormat="1" applyFont="1" applyFill="1" applyBorder="1" applyAlignment="1" applyProtection="1">
      <alignment horizontal="justify" vertical="center" wrapText="1"/>
      <protection locked="0"/>
    </xf>
    <xf numFmtId="14" fontId="8" fillId="0" borderId="0" xfId="2" applyNumberFormat="1" applyFont="1" applyFill="1" applyBorder="1" applyAlignment="1" applyProtection="1">
      <alignment horizontal="justify" vertical="center" wrapText="1"/>
      <protection locked="0"/>
    </xf>
    <xf numFmtId="164" fontId="3" fillId="0" borderId="0" xfId="2" applyNumberFormat="1" applyFont="1" applyFill="1" applyBorder="1" applyAlignment="1" applyProtection="1">
      <alignment horizontal="justify" vertical="center" wrapText="1"/>
      <protection locked="0"/>
    </xf>
    <xf numFmtId="3" fontId="8" fillId="0" borderId="0" xfId="2" applyNumberFormat="1" applyFont="1" applyFill="1" applyBorder="1" applyAlignment="1" applyProtection="1">
      <alignment horizontal="justify" vertical="center" wrapText="1"/>
      <protection locked="0"/>
    </xf>
    <xf numFmtId="164" fontId="12" fillId="0" borderId="0" xfId="2" applyNumberFormat="1" applyFont="1" applyFill="1" applyBorder="1" applyAlignment="1" applyProtection="1">
      <alignment horizontal="justify" vertical="center" wrapText="1"/>
      <protection locked="0"/>
    </xf>
    <xf numFmtId="164" fontId="8" fillId="0" borderId="0" xfId="2" applyNumberFormat="1" applyFont="1" applyFill="1" applyBorder="1" applyAlignment="1" applyProtection="1">
      <alignment horizontal="right" vertical="center" wrapText="1"/>
      <protection locked="0"/>
    </xf>
    <xf numFmtId="3" fontId="8" fillId="0" borderId="19" xfId="2" applyNumberFormat="1" applyFont="1" applyFill="1" applyBorder="1" applyAlignment="1" applyProtection="1">
      <alignment horizontal="justify" vertical="center" wrapText="1"/>
      <protection locked="0"/>
    </xf>
    <xf numFmtId="164" fontId="8" fillId="0" borderId="15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16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16" xfId="2" applyNumberFormat="1" applyFont="1" applyFill="1" applyBorder="1" applyAlignment="1" applyProtection="1">
      <alignment horizontal="justify" vertical="center" wrapText="1"/>
      <protection locked="0"/>
    </xf>
    <xf numFmtId="164" fontId="8" fillId="0" borderId="16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16" xfId="2" applyNumberFormat="1" applyFont="1" applyFill="1" applyBorder="1" applyAlignment="1" applyProtection="1">
      <alignment horizontal="right" vertical="center" wrapText="1"/>
      <protection locked="0"/>
    </xf>
    <xf numFmtId="14" fontId="12" fillId="0" borderId="16" xfId="2" applyNumberFormat="1" applyFont="1" applyFill="1" applyBorder="1" applyAlignment="1" applyProtection="1">
      <alignment vertical="center" wrapText="1"/>
      <protection locked="0"/>
    </xf>
    <xf numFmtId="14" fontId="8" fillId="0" borderId="16" xfId="2" applyNumberFormat="1" applyFont="1" applyFill="1" applyBorder="1" applyAlignment="1" applyProtection="1">
      <alignment horizontal="center" vertical="center" wrapText="1"/>
      <protection locked="0"/>
    </xf>
    <xf numFmtId="3" fontId="8" fillId="0" borderId="16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16" xfId="2" applyNumberFormat="1" applyFont="1" applyFill="1" applyBorder="1" applyAlignment="1" applyProtection="1">
      <alignment vertical="center" wrapText="1"/>
      <protection locked="0"/>
    </xf>
    <xf numFmtId="164" fontId="12" fillId="0" borderId="16" xfId="2" applyNumberFormat="1" applyFont="1" applyFill="1" applyBorder="1" applyAlignment="1" applyProtection="1">
      <alignment horizontal="center" vertical="center" wrapText="1"/>
      <protection locked="0"/>
    </xf>
    <xf numFmtId="164" fontId="8" fillId="0" borderId="16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6" xfId="2" applyNumberFormat="1" applyFont="1" applyFill="1" applyBorder="1" applyAlignment="1" applyProtection="1">
      <alignment horizontal="justify" vertical="center" wrapText="1"/>
      <protection locked="0"/>
    </xf>
    <xf numFmtId="14" fontId="8" fillId="0" borderId="16" xfId="2" applyNumberFormat="1" applyFont="1" applyFill="1" applyBorder="1" applyAlignment="1" applyProtection="1">
      <alignment horizontal="justify" vertical="center" wrapText="1"/>
      <protection locked="0"/>
    </xf>
    <xf numFmtId="164" fontId="3" fillId="0" borderId="16" xfId="2" applyNumberFormat="1" applyFont="1" applyFill="1" applyBorder="1" applyAlignment="1" applyProtection="1">
      <alignment horizontal="justify" vertical="center" wrapText="1"/>
      <protection locked="0"/>
    </xf>
    <xf numFmtId="3" fontId="8" fillId="0" borderId="16" xfId="2" applyNumberFormat="1" applyFont="1" applyFill="1" applyBorder="1" applyAlignment="1" applyProtection="1">
      <alignment horizontal="justify" vertical="center" wrapText="1"/>
      <protection locked="0"/>
    </xf>
    <xf numFmtId="164" fontId="12" fillId="0" borderId="16" xfId="2" applyNumberFormat="1" applyFont="1" applyFill="1" applyBorder="1" applyAlignment="1" applyProtection="1">
      <alignment horizontal="justify" vertical="center" wrapText="1"/>
      <protection locked="0"/>
    </xf>
    <xf numFmtId="164" fontId="8" fillId="0" borderId="16" xfId="2" applyNumberFormat="1" applyFont="1" applyFill="1" applyBorder="1" applyAlignment="1" applyProtection="1">
      <alignment horizontal="right" vertical="center" wrapText="1"/>
      <protection locked="0"/>
    </xf>
    <xf numFmtId="3" fontId="8" fillId="0" borderId="17" xfId="2" applyNumberFormat="1" applyFont="1" applyFill="1" applyBorder="1" applyAlignment="1" applyProtection="1">
      <alignment horizontal="justify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2" applyFont="1" applyFill="1" applyBorder="1" applyAlignment="1" applyProtection="1">
      <alignment horizontal="center" vertical="center" wrapText="1"/>
      <protection locked="0"/>
    </xf>
    <xf numFmtId="0" fontId="3" fillId="2" borderId="3" xfId="22" applyFont="1" applyFill="1" applyBorder="1" applyAlignment="1" applyProtection="1">
      <alignment horizontal="center" vertical="center" wrapText="1"/>
      <protection locked="0"/>
    </xf>
    <xf numFmtId="16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1" xfId="22" applyFont="1" applyFill="1" applyBorder="1" applyAlignment="1" applyProtection="1">
      <alignment horizontal="center" vertical="center" wrapText="1"/>
      <protection locked="0"/>
    </xf>
    <xf numFmtId="14" fontId="3" fillId="2" borderId="1" xfId="22" applyNumberFormat="1" applyFont="1" applyFill="1" applyBorder="1" applyAlignment="1" applyProtection="1">
      <alignment horizontal="center" vertical="center" wrapText="1"/>
      <protection locked="0"/>
    </xf>
    <xf numFmtId="14" fontId="3" fillId="2" borderId="8" xfId="22" applyNumberFormat="1" applyFont="1" applyFill="1" applyBorder="1" applyAlignment="1" applyProtection="1">
      <alignment horizontal="center" vertical="center" wrapText="1"/>
      <protection locked="0"/>
    </xf>
    <xf numFmtId="14" fontId="3" fillId="2" borderId="3" xfId="22" applyNumberFormat="1" applyFont="1" applyFill="1" applyBorder="1" applyAlignment="1" applyProtection="1">
      <alignment horizontal="center" vertical="center" wrapText="1"/>
      <protection locked="0"/>
    </xf>
    <xf numFmtId="3" fontId="29" fillId="2" borderId="8" xfId="22" applyNumberFormat="1" applyFont="1" applyFill="1" applyBorder="1" applyAlignment="1" applyProtection="1">
      <alignment horizontal="center" vertical="center" wrapText="1"/>
      <protection locked="0"/>
    </xf>
    <xf numFmtId="3" fontId="29" fillId="2" borderId="3" xfId="22" applyNumberFormat="1" applyFont="1" applyFill="1" applyBorder="1" applyAlignment="1" applyProtection="1">
      <alignment horizontal="center" vertical="center" wrapText="1"/>
      <protection locked="0"/>
    </xf>
    <xf numFmtId="164" fontId="3" fillId="2" borderId="10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6" xfId="2" applyNumberFormat="1" applyFont="1" applyFill="1" applyBorder="1" applyAlignment="1" applyProtection="1">
      <alignment horizontal="center" vertical="center" wrapText="1"/>
      <protection locked="0"/>
    </xf>
    <xf numFmtId="0" fontId="34" fillId="2" borderId="8" xfId="0" applyFont="1" applyFill="1" applyBorder="1" applyAlignment="1" applyProtection="1">
      <alignment horizontal="center" vertical="center" wrapText="1"/>
      <protection locked="0"/>
    </xf>
    <xf numFmtId="0" fontId="34" fillId="2" borderId="2" xfId="0" applyFont="1" applyFill="1" applyBorder="1" applyAlignment="1" applyProtection="1">
      <alignment horizontal="center" vertical="center" wrapText="1"/>
      <protection locked="0"/>
    </xf>
    <xf numFmtId="0" fontId="34" fillId="2" borderId="3" xfId="0" applyFont="1" applyFill="1" applyBorder="1" applyAlignment="1" applyProtection="1">
      <alignment horizontal="center" vertical="center" wrapText="1"/>
      <protection locked="0"/>
    </xf>
    <xf numFmtId="0" fontId="34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22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right" vertical="center" wrapText="1"/>
      <protection locked="0"/>
    </xf>
    <xf numFmtId="0" fontId="29" fillId="2" borderId="8" xfId="22" applyFont="1" applyFill="1" applyBorder="1" applyAlignment="1" applyProtection="1">
      <alignment horizontal="center" vertical="center" wrapText="1"/>
      <protection locked="0"/>
    </xf>
    <xf numFmtId="0" fontId="29" fillId="2" borderId="2" xfId="22" applyFont="1" applyFill="1" applyBorder="1" applyAlignment="1" applyProtection="1">
      <alignment horizontal="center" vertical="center" wrapText="1"/>
      <protection locked="0"/>
    </xf>
    <xf numFmtId="0" fontId="29" fillId="2" borderId="3" xfId="22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3" fontId="3" fillId="5" borderId="10" xfId="5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3" fontId="3" fillId="5" borderId="1" xfId="5" applyNumberFormat="1" applyFont="1" applyFill="1" applyBorder="1" applyAlignment="1" applyProtection="1">
      <alignment horizontal="center" vertical="center" wrapText="1"/>
      <protection locked="0"/>
    </xf>
    <xf numFmtId="14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horizontal="center" vertical="center" wrapText="1"/>
      <protection locked="0"/>
    </xf>
    <xf numFmtId="0" fontId="3" fillId="5" borderId="18" xfId="0" applyFont="1" applyFill="1" applyBorder="1" applyAlignment="1" applyProtection="1">
      <alignment horizontal="center" vertical="center" wrapText="1"/>
      <protection locked="0"/>
    </xf>
    <xf numFmtId="164" fontId="21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22" applyFont="1" applyFill="1" applyBorder="1" applyAlignment="1" applyProtection="1">
      <alignment horizontal="center" vertical="center" wrapText="1"/>
      <protection locked="0"/>
    </xf>
    <xf numFmtId="0" fontId="3" fillId="2" borderId="13" xfId="22" applyFont="1" applyFill="1" applyBorder="1" applyAlignment="1" applyProtection="1">
      <alignment horizontal="center" vertical="center" wrapText="1"/>
      <protection locked="0"/>
    </xf>
    <xf numFmtId="0" fontId="3" fillId="2" borderId="14" xfId="22" applyFont="1" applyFill="1" applyBorder="1" applyAlignment="1" applyProtection="1">
      <alignment horizontal="center" vertical="center" wrapText="1"/>
      <protection locked="0"/>
    </xf>
    <xf numFmtId="0" fontId="3" fillId="2" borderId="15" xfId="22" applyFont="1" applyFill="1" applyBorder="1" applyAlignment="1" applyProtection="1">
      <alignment horizontal="center" vertical="center" wrapText="1"/>
      <protection locked="0"/>
    </xf>
    <xf numFmtId="0" fontId="3" fillId="2" borderId="16" xfId="22" applyFont="1" applyFill="1" applyBorder="1" applyAlignment="1" applyProtection="1">
      <alignment horizontal="center" vertical="center" wrapText="1"/>
      <protection locked="0"/>
    </xf>
    <xf numFmtId="0" fontId="3" fillId="2" borderId="17" xfId="22" applyFont="1" applyFill="1" applyBorder="1" applyAlignment="1" applyProtection="1">
      <alignment horizontal="center" vertical="center" wrapText="1"/>
      <protection locked="0"/>
    </xf>
    <xf numFmtId="3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right" vertical="center" wrapText="1"/>
      <protection locked="0"/>
    </xf>
    <xf numFmtId="49" fontId="3" fillId="2" borderId="8" xfId="22" applyNumberFormat="1" applyFont="1" applyFill="1" applyBorder="1" applyAlignment="1" applyProtection="1">
      <alignment horizontal="left" vertical="center" wrapText="1"/>
      <protection locked="0"/>
    </xf>
    <xf numFmtId="49" fontId="3" fillId="2" borderId="2" xfId="22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22" applyNumberFormat="1" applyFont="1" applyFill="1" applyBorder="1" applyAlignment="1" applyProtection="1">
      <alignment horizontal="left" vertical="center" wrapText="1"/>
      <protection locked="0"/>
    </xf>
    <xf numFmtId="164" fontId="21" fillId="0" borderId="10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0" xfId="2" applyNumberFormat="1" applyFont="1" applyFill="1" applyAlignment="1" applyProtection="1">
      <alignment horizontal="center" vertical="center"/>
      <protection locked="0"/>
    </xf>
    <xf numFmtId="14" fontId="21" fillId="0" borderId="0" xfId="2" applyNumberFormat="1" applyFont="1" applyFill="1" applyAlignment="1" applyProtection="1">
      <alignment vertical="center"/>
      <protection locked="0"/>
    </xf>
    <xf numFmtId="3" fontId="21" fillId="0" borderId="0" xfId="2" applyNumberFormat="1" applyFont="1" applyFill="1" applyAlignment="1" applyProtection="1">
      <alignment horizontal="center" vertical="center"/>
      <protection locked="0"/>
    </xf>
    <xf numFmtId="164" fontId="22" fillId="0" borderId="0" xfId="2" applyNumberFormat="1" applyFont="1" applyFill="1" applyAlignment="1" applyProtection="1">
      <alignment horizontal="center" vertical="center"/>
      <protection locked="0"/>
    </xf>
    <xf numFmtId="14" fontId="22" fillId="0" borderId="0" xfId="2" applyNumberFormat="1" applyFont="1" applyFill="1" applyAlignment="1" applyProtection="1">
      <alignment vertical="center"/>
      <protection locked="0"/>
    </xf>
    <xf numFmtId="3" fontId="22" fillId="0" borderId="0" xfId="2" applyNumberFormat="1" applyFont="1" applyFill="1" applyAlignment="1" applyProtection="1">
      <alignment horizontal="center" vertical="center"/>
      <protection locked="0"/>
    </xf>
    <xf numFmtId="49" fontId="21" fillId="0" borderId="0" xfId="2" applyNumberFormat="1" applyFont="1" applyFill="1" applyAlignment="1" applyProtection="1">
      <alignment horizontal="center" vertical="center"/>
      <protection locked="0"/>
    </xf>
    <xf numFmtId="49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2" xfId="2" applyNumberFormat="1" applyFont="1" applyFill="1" applyBorder="1" applyAlignment="1" applyProtection="1">
      <alignment horizontal="center" vertical="center" wrapText="1"/>
      <protection locked="0"/>
    </xf>
    <xf numFmtId="14" fontId="21" fillId="0" borderId="13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3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4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5" xfId="2" applyNumberFormat="1" applyFont="1" applyFill="1" applyBorder="1" applyAlignment="1" applyProtection="1">
      <alignment horizontal="center" vertical="center" wrapText="1"/>
      <protection locked="0"/>
    </xf>
    <xf numFmtId="14" fontId="21" fillId="0" borderId="16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6" xfId="2" applyNumberFormat="1" applyFont="1" applyFill="1" applyBorder="1" applyAlignment="1" applyProtection="1">
      <alignment horizontal="center" vertical="center" wrapText="1"/>
      <protection locked="0"/>
    </xf>
    <xf numFmtId="164" fontId="21" fillId="0" borderId="17" xfId="2" applyNumberFormat="1" applyFont="1" applyFill="1" applyBorder="1" applyAlignment="1" applyProtection="1">
      <alignment horizontal="center" vertical="center" wrapText="1"/>
      <protection locked="0"/>
    </xf>
    <xf numFmtId="49" fontId="21" fillId="0" borderId="8" xfId="2" applyNumberFormat="1" applyFont="1" applyFill="1" applyBorder="1" applyAlignment="1" applyProtection="1">
      <alignment horizontal="center" vertical="center" wrapText="1"/>
      <protection locked="0"/>
    </xf>
    <xf numFmtId="49" fontId="21" fillId="0" borderId="3" xfId="2" applyNumberFormat="1" applyFont="1" applyFill="1" applyBorder="1" applyAlignment="1" applyProtection="1">
      <alignment horizontal="center" vertical="center" wrapText="1"/>
      <protection locked="0"/>
    </xf>
    <xf numFmtId="14" fontId="21" fillId="0" borderId="8" xfId="2" applyNumberFormat="1" applyFont="1" applyFill="1" applyBorder="1" applyAlignment="1" applyProtection="1">
      <alignment horizontal="center" vertical="center" wrapText="1"/>
      <protection locked="0"/>
    </xf>
    <xf numFmtId="14" fontId="21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5" borderId="10" xfId="2" applyNumberFormat="1" applyFont="1" applyFill="1" applyBorder="1" applyAlignment="1" applyProtection="1">
      <alignment horizontal="center" vertical="center" wrapText="1"/>
      <protection locked="0"/>
    </xf>
    <xf numFmtId="164" fontId="3" fillId="5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5" borderId="6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10" xfId="22" applyFont="1" applyFill="1" applyBorder="1" applyAlignment="1" applyProtection="1">
      <alignment horizontal="center" vertical="center" wrapText="1"/>
      <protection locked="0"/>
    </xf>
    <xf numFmtId="0" fontId="3" fillId="2" borderId="9" xfId="22" applyFont="1" applyFill="1" applyBorder="1" applyAlignment="1" applyProtection="1">
      <alignment horizontal="center" vertical="center" wrapText="1"/>
      <protection locked="0"/>
    </xf>
    <xf numFmtId="0" fontId="3" fillId="2" borderId="6" xfId="22" applyFont="1" applyFill="1" applyBorder="1" applyAlignment="1" applyProtection="1">
      <alignment horizontal="center" vertical="center" wrapText="1"/>
      <protection locked="0"/>
    </xf>
    <xf numFmtId="164" fontId="10" fillId="0" borderId="1" xfId="2" applyNumberFormat="1" applyFont="1" applyFill="1" applyBorder="1" applyAlignment="1" applyProtection="1">
      <alignment horizontal="center" vertical="center" wrapText="1"/>
    </xf>
    <xf numFmtId="164" fontId="8" fillId="0" borderId="1" xfId="2" applyNumberFormat="1" applyFont="1" applyFill="1" applyBorder="1" applyAlignment="1" applyProtection="1">
      <alignment horizontal="center" vertical="center" wrapText="1"/>
    </xf>
    <xf numFmtId="164" fontId="8" fillId="3" borderId="1" xfId="2" applyNumberFormat="1" applyFont="1" applyFill="1" applyBorder="1" applyAlignment="1" applyProtection="1">
      <alignment horizontal="center" vertical="center" wrapText="1"/>
    </xf>
    <xf numFmtId="164" fontId="8" fillId="2" borderId="1" xfId="2" applyNumberFormat="1" applyFont="1" applyFill="1" applyBorder="1" applyAlignment="1" applyProtection="1">
      <alignment horizontal="center" vertical="center" wrapText="1"/>
    </xf>
    <xf numFmtId="164" fontId="8" fillId="2" borderId="10" xfId="2" applyNumberFormat="1" applyFont="1" applyFill="1" applyBorder="1" applyAlignment="1" applyProtection="1">
      <alignment horizontal="center" vertical="center" wrapText="1"/>
    </xf>
    <xf numFmtId="164" fontId="8" fillId="2" borderId="9" xfId="2" applyNumberFormat="1" applyFont="1" applyFill="1" applyBorder="1" applyAlignment="1" applyProtection="1">
      <alignment horizontal="center" vertical="center" wrapText="1"/>
    </xf>
    <xf numFmtId="164" fontId="14" fillId="0" borderId="0" xfId="2" applyNumberFormat="1" applyFont="1" applyFill="1" applyAlignment="1" applyProtection="1">
      <alignment horizontal="center" vertical="center"/>
    </xf>
    <xf numFmtId="164" fontId="15" fillId="0" borderId="0" xfId="2" applyNumberFormat="1" applyFont="1" applyFill="1" applyAlignment="1" applyProtection="1">
      <alignment horizontal="center" vertical="center"/>
    </xf>
    <xf numFmtId="164" fontId="14" fillId="4" borderId="0" xfId="2" applyNumberFormat="1" applyFont="1" applyFill="1" applyAlignment="1" applyProtection="1">
      <alignment horizontal="center" vertical="center"/>
    </xf>
    <xf numFmtId="164" fontId="16" fillId="0" borderId="0" xfId="2" applyNumberFormat="1" applyFont="1" applyFill="1" applyAlignment="1" applyProtection="1">
      <alignment horizontal="center" vertical="center"/>
    </xf>
    <xf numFmtId="164" fontId="8" fillId="9" borderId="8" xfId="2" applyNumberFormat="1" applyFont="1" applyFill="1" applyBorder="1" applyAlignment="1" applyProtection="1">
      <alignment horizontal="center" vertical="center" wrapText="1"/>
    </xf>
    <xf numFmtId="164" fontId="8" fillId="9" borderId="3" xfId="2" applyNumberFormat="1" applyFont="1" applyFill="1" applyBorder="1" applyAlignment="1" applyProtection="1">
      <alignment horizontal="center" vertical="center" wrapText="1"/>
    </xf>
    <xf numFmtId="164" fontId="8" fillId="10" borderId="8" xfId="2" applyNumberFormat="1" applyFont="1" applyFill="1" applyBorder="1" applyAlignment="1" applyProtection="1">
      <alignment horizontal="center" vertical="center" wrapText="1"/>
    </xf>
    <xf numFmtId="164" fontId="8" fillId="10" borderId="3" xfId="2" applyNumberFormat="1" applyFont="1" applyFill="1" applyBorder="1" applyAlignment="1" applyProtection="1">
      <alignment horizontal="center" vertical="center" wrapText="1"/>
    </xf>
    <xf numFmtId="164" fontId="8" fillId="4" borderId="13" xfId="2" applyNumberFormat="1" applyFont="1" applyFill="1" applyBorder="1" applyAlignment="1" applyProtection="1">
      <alignment horizontal="center" vertical="center" wrapText="1"/>
    </xf>
    <xf numFmtId="164" fontId="8" fillId="4" borderId="0" xfId="2" applyNumberFormat="1" applyFont="1" applyFill="1" applyBorder="1" applyAlignment="1" applyProtection="1">
      <alignment horizontal="center" vertical="center" wrapText="1"/>
    </xf>
    <xf numFmtId="164" fontId="8" fillId="4" borderId="16" xfId="2" applyNumberFormat="1" applyFont="1" applyFill="1" applyBorder="1" applyAlignment="1" applyProtection="1">
      <alignment horizontal="center" vertical="center" wrapText="1"/>
    </xf>
    <xf numFmtId="164" fontId="8" fillId="4" borderId="14" xfId="2" applyNumberFormat="1" applyFont="1" applyFill="1" applyBorder="1" applyAlignment="1" applyProtection="1">
      <alignment horizontal="center" vertical="center" wrapText="1"/>
    </xf>
    <xf numFmtId="164" fontId="8" fillId="4" borderId="19" xfId="2" applyNumberFormat="1" applyFont="1" applyFill="1" applyBorder="1" applyAlignment="1" applyProtection="1">
      <alignment horizontal="center" vertical="center" wrapText="1"/>
    </xf>
    <xf numFmtId="164" fontId="8" fillId="4" borderId="17" xfId="2" applyNumberFormat="1" applyFont="1" applyFill="1" applyBorder="1" applyAlignment="1" applyProtection="1">
      <alignment horizontal="center" vertical="center" wrapText="1"/>
    </xf>
    <xf numFmtId="164" fontId="8" fillId="4" borderId="1" xfId="2" applyNumberFormat="1" applyFont="1" applyFill="1" applyBorder="1" applyAlignment="1" applyProtection="1">
      <alignment horizontal="center" vertical="center" wrapText="1"/>
    </xf>
    <xf numFmtId="164" fontId="8" fillId="5" borderId="10" xfId="2" applyNumberFormat="1" applyFont="1" applyFill="1" applyBorder="1" applyAlignment="1" applyProtection="1">
      <alignment horizontal="center" vertical="center" wrapText="1"/>
    </xf>
    <xf numFmtId="164" fontId="8" fillId="5" borderId="9" xfId="2" applyNumberFormat="1" applyFont="1" applyFill="1" applyBorder="1" applyAlignment="1" applyProtection="1">
      <alignment horizontal="center" vertical="center" wrapText="1"/>
    </xf>
    <xf numFmtId="164" fontId="8" fillId="5" borderId="6" xfId="2" applyNumberFormat="1" applyFont="1" applyFill="1" applyBorder="1" applyAlignment="1" applyProtection="1">
      <alignment horizontal="center" vertical="center" wrapText="1"/>
    </xf>
    <xf numFmtId="164" fontId="8" fillId="6" borderId="10" xfId="2" applyNumberFormat="1" applyFont="1" applyFill="1" applyBorder="1" applyAlignment="1" applyProtection="1">
      <alignment horizontal="center" vertical="center" wrapText="1"/>
    </xf>
    <xf numFmtId="164" fontId="8" fillId="6" borderId="9" xfId="2" applyNumberFormat="1" applyFont="1" applyFill="1" applyBorder="1" applyAlignment="1" applyProtection="1">
      <alignment horizontal="center" vertical="center" wrapText="1"/>
    </xf>
    <xf numFmtId="164" fontId="8" fillId="6" borderId="6" xfId="2" applyNumberFormat="1" applyFont="1" applyFill="1" applyBorder="1" applyAlignment="1" applyProtection="1">
      <alignment horizontal="center" vertical="center" wrapText="1"/>
    </xf>
    <xf numFmtId="164" fontId="8" fillId="7" borderId="10" xfId="2" applyNumberFormat="1" applyFont="1" applyFill="1" applyBorder="1" applyAlignment="1" applyProtection="1">
      <alignment horizontal="center" vertical="center" wrapText="1"/>
    </xf>
    <xf numFmtId="164" fontId="8" fillId="7" borderId="6" xfId="2" applyNumberFormat="1" applyFont="1" applyFill="1" applyBorder="1" applyAlignment="1" applyProtection="1">
      <alignment horizontal="center" vertical="center" wrapText="1"/>
    </xf>
    <xf numFmtId="164" fontId="8" fillId="5" borderId="1" xfId="2" applyNumberFormat="1" applyFont="1" applyFill="1" applyBorder="1" applyAlignment="1" applyProtection="1">
      <alignment horizontal="center" vertical="center" wrapText="1"/>
    </xf>
    <xf numFmtId="164" fontId="8" fillId="8" borderId="1" xfId="2" applyNumberFormat="1" applyFont="1" applyFill="1" applyBorder="1" applyAlignment="1" applyProtection="1">
      <alignment horizontal="center" vertical="center" wrapText="1"/>
    </xf>
    <xf numFmtId="164" fontId="8" fillId="9" borderId="10" xfId="2" applyNumberFormat="1" applyFont="1" applyFill="1" applyBorder="1" applyAlignment="1" applyProtection="1">
      <alignment horizontal="center" vertical="center" wrapText="1"/>
    </xf>
    <xf numFmtId="164" fontId="8" fillId="9" borderId="6" xfId="2" applyNumberFormat="1" applyFont="1" applyFill="1" applyBorder="1" applyAlignment="1" applyProtection="1">
      <alignment horizontal="center" vertical="center" wrapText="1"/>
    </xf>
    <xf numFmtId="164" fontId="8" fillId="2" borderId="8" xfId="2" applyNumberFormat="1" applyFont="1" applyFill="1" applyBorder="1" applyAlignment="1" applyProtection="1">
      <alignment horizontal="center" vertical="center" wrapText="1"/>
    </xf>
    <xf numFmtId="164" fontId="8" fillId="2" borderId="2" xfId="2" applyNumberFormat="1" applyFont="1" applyFill="1" applyBorder="1" applyAlignment="1" applyProtection="1">
      <alignment horizontal="center" vertical="center" wrapText="1"/>
    </xf>
    <xf numFmtId="164" fontId="8" fillId="2" borderId="3" xfId="2" applyNumberFormat="1" applyFont="1" applyFill="1" applyBorder="1" applyAlignment="1" applyProtection="1">
      <alignment horizontal="center" vertical="center" wrapText="1"/>
    </xf>
    <xf numFmtId="164" fontId="8" fillId="10" borderId="10" xfId="2" applyNumberFormat="1" applyFont="1" applyFill="1" applyBorder="1" applyAlignment="1" applyProtection="1">
      <alignment horizontal="center" vertical="center" wrapText="1"/>
    </xf>
    <xf numFmtId="164" fontId="8" fillId="10" borderId="9" xfId="2" applyNumberFormat="1" applyFont="1" applyFill="1" applyBorder="1" applyAlignment="1" applyProtection="1">
      <alignment horizontal="center" vertical="center" wrapText="1"/>
    </xf>
    <xf numFmtId="164" fontId="8" fillId="10" borderId="6" xfId="2" applyNumberFormat="1" applyFont="1" applyFill="1" applyBorder="1" applyAlignment="1" applyProtection="1">
      <alignment horizontal="center" vertical="center" wrapText="1"/>
    </xf>
    <xf numFmtId="3" fontId="3" fillId="4" borderId="1" xfId="19" applyNumberFormat="1" applyFont="1" applyFill="1" applyBorder="1" applyAlignment="1" applyProtection="1">
      <alignment horizontal="center" vertical="center" wrapText="1"/>
    </xf>
    <xf numFmtId="3" fontId="31" fillId="4" borderId="8" xfId="19" applyNumberFormat="1" applyFont="1" applyFill="1" applyBorder="1" applyAlignment="1" applyProtection="1">
      <alignment horizontal="center" vertical="center" wrapText="1"/>
    </xf>
    <xf numFmtId="3" fontId="31" fillId="4" borderId="2" xfId="19" applyNumberFormat="1" applyFont="1" applyFill="1" applyBorder="1" applyAlignment="1" applyProtection="1">
      <alignment horizontal="center" vertical="center" wrapText="1"/>
    </xf>
    <xf numFmtId="3" fontId="31" fillId="4" borderId="3" xfId="19" applyNumberFormat="1" applyFont="1" applyFill="1" applyBorder="1" applyAlignment="1" applyProtection="1">
      <alignment horizontal="center" vertical="center" wrapText="1"/>
    </xf>
    <xf numFmtId="43" fontId="29" fillId="4" borderId="1" xfId="2" applyFont="1" applyFill="1" applyBorder="1" applyAlignment="1" applyProtection="1">
      <alignment horizontal="center" vertical="center" wrapText="1"/>
    </xf>
    <xf numFmtId="164" fontId="8" fillId="6" borderId="1" xfId="2" applyNumberFormat="1" applyFont="1" applyFill="1" applyBorder="1" applyAlignment="1" applyProtection="1">
      <alignment horizontal="center" vertical="center" wrapText="1"/>
    </xf>
    <xf numFmtId="164" fontId="8" fillId="6" borderId="1" xfId="2" applyNumberFormat="1" applyFont="1" applyFill="1" applyBorder="1" applyAlignment="1" applyProtection="1">
      <alignment horizontal="center" vertical="center"/>
    </xf>
    <xf numFmtId="164" fontId="8" fillId="7" borderId="8" xfId="2" applyNumberFormat="1" applyFont="1" applyFill="1" applyBorder="1" applyAlignment="1" applyProtection="1">
      <alignment horizontal="center" vertical="center" wrapText="1"/>
    </xf>
    <xf numFmtId="164" fontId="8" fillId="7" borderId="3" xfId="2" applyNumberFormat="1" applyFont="1" applyFill="1" applyBorder="1" applyAlignment="1" applyProtection="1">
      <alignment horizontal="center" vertical="center" wrapText="1"/>
    </xf>
    <xf numFmtId="164" fontId="8" fillId="8" borderId="8" xfId="2" applyNumberFormat="1" applyFont="1" applyFill="1" applyBorder="1" applyAlignment="1" applyProtection="1">
      <alignment horizontal="center" vertical="center" wrapText="1"/>
    </xf>
    <xf numFmtId="164" fontId="8" fillId="8" borderId="3" xfId="2" applyNumberFormat="1" applyFont="1" applyFill="1" applyBorder="1" applyAlignment="1" applyProtection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" fillId="2" borderId="1" xfId="22" applyFont="1" applyFill="1" applyBorder="1" applyAlignment="1">
      <alignment horizontal="center" vertical="center" wrapText="1"/>
    </xf>
    <xf numFmtId="0" fontId="29" fillId="2" borderId="8" xfId="22" applyFont="1" applyFill="1" applyBorder="1" applyAlignment="1">
      <alignment horizontal="center" vertical="center" wrapText="1"/>
    </xf>
    <xf numFmtId="0" fontId="29" fillId="2" borderId="2" xfId="22" applyFont="1" applyFill="1" applyBorder="1" applyAlignment="1">
      <alignment horizontal="center" vertical="center" wrapText="1"/>
    </xf>
    <xf numFmtId="0" fontId="29" fillId="2" borderId="3" xfId="22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29" fillId="2" borderId="1" xfId="22" applyFont="1" applyFill="1" applyBorder="1" applyAlignment="1">
      <alignment horizontal="center" vertical="center" wrapText="1"/>
    </xf>
    <xf numFmtId="14" fontId="3" fillId="2" borderId="1" xfId="22" applyNumberFormat="1" applyFont="1" applyFill="1" applyBorder="1" applyAlignment="1">
      <alignment horizontal="right" vertical="center" wrapText="1"/>
    </xf>
    <xf numFmtId="0" fontId="3" fillId="2" borderId="10" xfId="22" applyFont="1" applyFill="1" applyBorder="1" applyAlignment="1">
      <alignment horizontal="center" vertical="center" wrapText="1"/>
    </xf>
    <xf numFmtId="0" fontId="3" fillId="2" borderId="9" xfId="22" applyFont="1" applyFill="1" applyBorder="1" applyAlignment="1">
      <alignment horizontal="center" vertical="center" wrapText="1"/>
    </xf>
    <xf numFmtId="0" fontId="3" fillId="2" borderId="6" xfId="22" applyFont="1" applyFill="1" applyBorder="1" applyAlignment="1">
      <alignment horizontal="center" vertical="center" wrapText="1"/>
    </xf>
    <xf numFmtId="14" fontId="3" fillId="2" borderId="1" xfId="22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8" xfId="22" applyNumberFormat="1" applyFont="1" applyFill="1" applyBorder="1" applyAlignment="1">
      <alignment horizontal="left" vertical="center" wrapText="1"/>
    </xf>
    <xf numFmtId="49" fontId="3" fillId="2" borderId="2" xfId="22" applyNumberFormat="1" applyFont="1" applyFill="1" applyBorder="1" applyAlignment="1">
      <alignment horizontal="left" vertical="center" wrapText="1"/>
    </xf>
    <xf numFmtId="49" fontId="3" fillId="2" borderId="3" xfId="22" applyNumberFormat="1" applyFont="1" applyFill="1" applyBorder="1" applyAlignment="1">
      <alignment horizontal="left" vertical="center" wrapText="1"/>
    </xf>
    <xf numFmtId="0" fontId="3" fillId="2" borderId="12" xfId="22" applyFont="1" applyFill="1" applyBorder="1" applyAlignment="1">
      <alignment horizontal="center" vertical="center" wrapText="1"/>
    </xf>
    <xf numFmtId="0" fontId="3" fillId="2" borderId="13" xfId="22" applyFont="1" applyFill="1" applyBorder="1" applyAlignment="1">
      <alignment horizontal="center" vertical="center" wrapText="1"/>
    </xf>
    <xf numFmtId="0" fontId="3" fillId="2" borderId="14" xfId="22" applyFont="1" applyFill="1" applyBorder="1" applyAlignment="1">
      <alignment horizontal="center" vertical="center" wrapText="1"/>
    </xf>
    <xf numFmtId="0" fontId="3" fillId="2" borderId="15" xfId="22" applyFont="1" applyFill="1" applyBorder="1" applyAlignment="1">
      <alignment horizontal="center" vertical="center" wrapText="1"/>
    </xf>
    <xf numFmtId="0" fontId="3" fillId="2" borderId="16" xfId="22" applyFont="1" applyFill="1" applyBorder="1" applyAlignment="1">
      <alignment horizontal="center" vertical="center" wrapText="1"/>
    </xf>
    <xf numFmtId="0" fontId="3" fillId="2" borderId="17" xfId="22" applyFont="1" applyFill="1" applyBorder="1" applyAlignment="1">
      <alignment horizontal="center" vertical="center" wrapText="1"/>
    </xf>
    <xf numFmtId="0" fontId="3" fillId="2" borderId="8" xfId="22" applyFont="1" applyFill="1" applyBorder="1" applyAlignment="1">
      <alignment horizontal="center" vertical="center" wrapText="1"/>
    </xf>
    <xf numFmtId="0" fontId="3" fillId="2" borderId="3" xfId="22" applyFont="1" applyFill="1" applyBorder="1" applyAlignment="1">
      <alignment horizontal="center" vertical="center" wrapText="1"/>
    </xf>
    <xf numFmtId="14" fontId="3" fillId="2" borderId="8" xfId="22" applyNumberFormat="1" applyFont="1" applyFill="1" applyBorder="1" applyAlignment="1">
      <alignment horizontal="center" vertical="center" wrapText="1"/>
    </xf>
    <xf numFmtId="14" fontId="3" fillId="2" borderId="3" xfId="22" applyNumberFormat="1" applyFont="1" applyFill="1" applyBorder="1" applyAlignment="1">
      <alignment horizontal="center" vertical="center" wrapText="1"/>
    </xf>
    <xf numFmtId="3" fontId="29" fillId="2" borderId="8" xfId="22" applyNumberFormat="1" applyFont="1" applyFill="1" applyBorder="1" applyAlignment="1">
      <alignment horizontal="center" vertical="center" wrapText="1"/>
    </xf>
    <xf numFmtId="3" fontId="29" fillId="2" borderId="3" xfId="22" applyNumberFormat="1" applyFont="1" applyFill="1" applyBorder="1" applyAlignment="1">
      <alignment horizontal="center" vertical="center" wrapText="1"/>
    </xf>
    <xf numFmtId="3" fontId="3" fillId="5" borderId="1" xfId="5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</cellXfs>
  <cellStyles count="32">
    <cellStyle name="Bình Thường_Sheet1" xfId="1"/>
    <cellStyle name="Comma" xfId="2" builtinId="3"/>
    <cellStyle name="Comma 10" xfId="3"/>
    <cellStyle name="Comma 11" xfId="4"/>
    <cellStyle name="Comma 2" xfId="5"/>
    <cellStyle name="Comma 2 2" xfId="6"/>
    <cellStyle name="Comma 2 3" xfId="7"/>
    <cellStyle name="Comma 2 4" xfId="8"/>
    <cellStyle name="Comma 5" xfId="9"/>
    <cellStyle name="Comma 6" xfId="10"/>
    <cellStyle name="Comma 8" xfId="11"/>
    <cellStyle name="Currency 2" xfId="12"/>
    <cellStyle name="Normal" xfId="0" builtinId="0"/>
    <cellStyle name="Normal 10" xfId="13"/>
    <cellStyle name="Normal 12" xfId="14"/>
    <cellStyle name="Normal 13" xfId="15"/>
    <cellStyle name="Normal 16" xfId="16"/>
    <cellStyle name="Normal 19" xfId="17"/>
    <cellStyle name="Normal 2" xfId="18"/>
    <cellStyle name="Normal 2 2" xfId="19"/>
    <cellStyle name="Normal 2 3" xfId="20"/>
    <cellStyle name="Normal 2 4" xfId="21"/>
    <cellStyle name="Normal 2 5" xfId="22"/>
    <cellStyle name="Normal 3" xfId="23"/>
    <cellStyle name="Normal 4" xfId="24"/>
    <cellStyle name="Normal 5" xfId="25"/>
    <cellStyle name="Normal 5 2" xfId="26"/>
    <cellStyle name="Normal 6" xfId="27"/>
    <cellStyle name="Normal 7" xfId="28"/>
    <cellStyle name="Normal 8" xfId="29"/>
    <cellStyle name="Normal 84" xfId="30"/>
    <cellStyle name="Normal 9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57.739937152779" createdVersion="5" refreshedVersion="5" minRefreshableVersion="3" recordCount="719">
  <cacheSource type="worksheet">
    <worksheetSource ref="F15:CD1778" sheet="Bieu chi tiet"/>
  </cacheSource>
  <cacheFields count="77">
    <cacheField name="4" numFmtId="164">
      <sharedItems containsNonDate="0" containsString="0" containsBlank="1" count="1">
        <m/>
      </sharedItems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164">
      <sharedItems containsNonDate="0" containsString="0" containsBlank="1"/>
    </cacheField>
    <cacheField name="8" numFmtId="164">
      <sharedItems containsNonDate="0" containsString="0" containsBlank="1"/>
    </cacheField>
    <cacheField name="9" numFmtId="164">
      <sharedItems containsNonDate="0" containsString="0" containsBlank="1"/>
    </cacheField>
    <cacheField name="10" numFmtId="164">
      <sharedItems containsNonDate="0" containsString="0" containsBlank="1"/>
    </cacheField>
    <cacheField name="11" numFmtId="0">
      <sharedItems containsNonDate="0" containsString="0" containsBlank="1"/>
    </cacheField>
    <cacheField name="12" numFmtId="164">
      <sharedItems containsNonDate="0" containsString="0" containsBlank="1"/>
    </cacheField>
    <cacheField name="13" numFmtId="3">
      <sharedItems containsNonDate="0" containsString="0" containsBlank="1"/>
    </cacheField>
    <cacheField name="14=15+16" numFmtId="164">
      <sharedItems containsNonDate="0" containsString="0" containsBlank="1"/>
    </cacheField>
    <cacheField name="15" numFmtId="3">
      <sharedItems containsNonDate="0" containsString="0" containsBlank="1"/>
    </cacheField>
    <cacheField name="16" numFmtId="164">
      <sharedItems containsNonDate="0" containsString="0" containsBlank="1"/>
    </cacheField>
    <cacheField name="17" numFmtId="3">
      <sharedItems containsNonDate="0" containsString="0" containsBlank="1"/>
    </cacheField>
    <cacheField name="18" numFmtId="3">
      <sharedItems containsNonDate="0" containsString="0" containsBlank="1"/>
    </cacheField>
    <cacheField name="19" numFmtId="3">
      <sharedItems containsNonDate="0" containsString="0" containsBlank="1"/>
    </cacheField>
    <cacheField name="20" numFmtId="164">
      <sharedItems containsNonDate="0" containsString="0" containsBlank="1"/>
    </cacheField>
    <cacheField name="21" numFmtId="164">
      <sharedItems containsNonDate="0" containsString="0" containsBlank="1"/>
    </cacheField>
    <cacheField name="22" numFmtId="164">
      <sharedItems containsNonDate="0" containsString="0" containsBlank="1"/>
    </cacheField>
    <cacheField name="23" numFmtId="3">
      <sharedItems containsNonDate="0" containsString="0" containsBlank="1"/>
    </cacheField>
    <cacheField name="24" numFmtId="164">
      <sharedItems containsNonDate="0" containsString="0" containsBlank="1"/>
    </cacheField>
    <cacheField name="25" numFmtId="164">
      <sharedItems containsNonDate="0" containsString="0" containsBlank="1"/>
    </cacheField>
    <cacheField name="26" numFmtId="164">
      <sharedItems containsNonDate="0" containsString="0" containsBlank="1"/>
    </cacheField>
    <cacheField name="27" numFmtId="164">
      <sharedItems containsNonDate="0" containsString="0" containsBlank="1"/>
    </cacheField>
    <cacheField name="28" numFmtId="164">
      <sharedItems containsNonDate="0" containsString="0" containsBlank="1"/>
    </cacheField>
    <cacheField name="29" numFmtId="164">
      <sharedItems containsNonDate="0" containsString="0" containsBlank="1"/>
    </cacheField>
    <cacheField name="30" numFmtId="164">
      <sharedItems containsNonDate="0" containsString="0" containsBlank="1"/>
    </cacheField>
    <cacheField name="31" numFmtId="164">
      <sharedItems containsNonDate="0" containsString="0" containsBlank="1"/>
    </cacheField>
    <cacheField name="32" numFmtId="164">
      <sharedItems containsNonDate="0" containsString="0" containsBlank="1"/>
    </cacheField>
    <cacheField name="33" numFmtId="164">
      <sharedItems containsNonDate="0" containsString="0" containsBlank="1"/>
    </cacheField>
    <cacheField name="34" numFmtId="164">
      <sharedItems containsNonDate="0" containsString="0" containsBlank="1"/>
    </cacheField>
    <cacheField name="35" numFmtId="164">
      <sharedItems containsNonDate="0" containsString="0" containsBlank="1"/>
    </cacheField>
    <cacheField name="36" numFmtId="164">
      <sharedItems containsNonDate="0" containsString="0" containsBlank="1"/>
    </cacheField>
    <cacheField name="37" numFmtId="164">
      <sharedItems containsNonDate="0" containsString="0" containsBlank="1"/>
    </cacheField>
    <cacheField name="38" numFmtId="164">
      <sharedItems containsNonDate="0" containsString="0" containsBlank="1"/>
    </cacheField>
    <cacheField name="39" numFmtId="164">
      <sharedItems containsNonDate="0" containsString="0" containsBlank="1"/>
    </cacheField>
    <cacheField name="40" numFmtId="164">
      <sharedItems containsNonDate="0" containsString="0" containsBlank="1"/>
    </cacheField>
    <cacheField name="41" numFmtId="164">
      <sharedItems containsNonDate="0" containsString="0" containsBlank="1"/>
    </cacheField>
    <cacheField name="42" numFmtId="164">
      <sharedItems containsNonDate="0" containsString="0" containsBlank="1"/>
    </cacheField>
    <cacheField name="43" numFmtId="164">
      <sharedItems containsNonDate="0" containsString="0" containsBlank="1"/>
    </cacheField>
    <cacheField name="44" numFmtId="164">
      <sharedItems containsNonDate="0" containsString="0" containsBlank="1"/>
    </cacheField>
    <cacheField name="45" numFmtId="14">
      <sharedItems containsNonDate="0" containsString="0" containsBlank="1"/>
    </cacheField>
    <cacheField name="46" numFmtId="49">
      <sharedItems containsNonDate="0" containsString="0" containsBlank="1"/>
    </cacheField>
    <cacheField name="47" numFmtId="14">
      <sharedItems containsNonDate="0" containsString="0" containsBlank="1"/>
    </cacheField>
    <cacheField name="48=49+54+58" numFmtId="164">
      <sharedItems containsNonDate="0" containsString="0" containsBlank="1"/>
    </cacheField>
    <cacheField name="49=50+51+52+53" numFmtId="164">
      <sharedItems containsNonDate="0" containsString="0" containsBlank="1"/>
    </cacheField>
    <cacheField name="50" numFmtId="164">
      <sharedItems containsNonDate="0" containsString="0" containsBlank="1"/>
    </cacheField>
    <cacheField name="51" numFmtId="164">
      <sharedItems containsNonDate="0" containsString="0" containsBlank="1"/>
    </cacheField>
    <cacheField name="52" numFmtId="164">
      <sharedItems containsNonDate="0" containsString="0" containsBlank="1"/>
    </cacheField>
    <cacheField name="53" numFmtId="164">
      <sharedItems containsNonDate="0" containsString="0" containsBlank="1"/>
    </cacheField>
    <cacheField name="54=55+56+57" numFmtId="164">
      <sharedItems containsNonDate="0" containsString="0" containsBlank="1"/>
    </cacheField>
    <cacheField name="55" numFmtId="164">
      <sharedItems containsNonDate="0" containsString="0" containsBlank="1"/>
    </cacheField>
    <cacheField name="56" numFmtId="164">
      <sharedItems containsNonDate="0" containsString="0" containsBlank="1"/>
    </cacheField>
    <cacheField name="57" numFmtId="164">
      <sharedItems containsNonDate="0" containsString="0" containsBlank="1"/>
    </cacheField>
    <cacheField name="58=59+60+61+62" numFmtId="164">
      <sharedItems containsNonDate="0" containsString="0" containsBlank="1"/>
    </cacheField>
    <cacheField name="59" numFmtId="164">
      <sharedItems containsNonDate="0" containsString="0" containsBlank="1"/>
    </cacheField>
    <cacheField name="60" numFmtId="164">
      <sharedItems containsNonDate="0" containsString="0" containsBlank="1"/>
    </cacheField>
    <cacheField name="61" numFmtId="0">
      <sharedItems containsNonDate="0" containsString="0" containsBlank="1"/>
    </cacheField>
    <cacheField name="62" numFmtId="164">
      <sharedItems containsNonDate="0" containsString="0" containsBlank="1"/>
    </cacheField>
    <cacheField name="63=64+65" numFmtId="164">
      <sharedItems containsNonDate="0" containsString="0" containsBlank="1"/>
    </cacheField>
    <cacheField name="64" numFmtId="164">
      <sharedItems containsNonDate="0" containsString="0" containsBlank="1"/>
    </cacheField>
    <cacheField name="65" numFmtId="164">
      <sharedItems containsNonDate="0" containsString="0" containsBlank="1"/>
    </cacheField>
    <cacheField name="66=67+68" numFmtId="164">
      <sharedItems containsNonDate="0" containsString="0" containsBlank="1"/>
    </cacheField>
    <cacheField name="67" numFmtId="164">
      <sharedItems containsNonDate="0" containsString="0" containsBlank="1"/>
    </cacheField>
    <cacheField name="68=69+70+71" numFmtId="164">
      <sharedItems containsNonDate="0" containsString="0" containsBlank="1"/>
    </cacheField>
    <cacheField name="69" numFmtId="164">
      <sharedItems containsNonDate="0" containsString="0" containsBlank="1"/>
    </cacheField>
    <cacheField name="70" numFmtId="164">
      <sharedItems containsNonDate="0" containsString="0" containsBlank="1"/>
    </cacheField>
    <cacheField name="71" numFmtId="164">
      <sharedItems containsNonDate="0" containsString="0" containsBlank="1"/>
    </cacheField>
    <cacheField name="72=73+74" numFmtId="164">
      <sharedItems containsNonDate="0" containsString="0" containsBlank="1"/>
    </cacheField>
    <cacheField name="73 = 64-67" numFmtId="164">
      <sharedItems containsNonDate="0" containsString="0" containsBlank="1"/>
    </cacheField>
    <cacheField name="74 =48+65-68" numFmtId="164">
      <sharedItems containsNonDate="0" containsString="0" containsBlank="1"/>
    </cacheField>
    <cacheField name="75" numFmtId="164">
      <sharedItems containsNonDate="0" containsString="0" containsBlank="1"/>
    </cacheField>
    <cacheField name="76" numFmtId="164">
      <sharedItems containsNonDate="0" containsString="0" containsBlank="1"/>
    </cacheField>
    <cacheField name="77" numFmtId="164">
      <sharedItems containsNonDate="0" containsString="0" containsBlank="1"/>
    </cacheField>
    <cacheField name="78" numFmtId="164">
      <sharedItems containsNonDate="0" containsString="0" containsBlank="1"/>
    </cacheField>
    <cacheField name="79" numFmtId="164">
      <sharedItems containsNonDate="0" containsString="0" containsBlank="1"/>
    </cacheField>
    <cacheField name="80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9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 gridDropZones="1">
  <location ref="A4:AY7" firstHeaderRow="1" firstDataRow="2" firstDataCol="1"/>
  <pivotFields count="77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">
    <i>
      <x/>
    </i>
    <i t="grand">
      <x/>
    </i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Count of 7" fld="3" subtotal="count" baseField="0" baseItem="0"/>
    <dataField name="Count of 8" fld="4" subtotal="count" baseField="0" baseItem="0"/>
    <dataField name="Count of 15" fld="11" subtotal="count" baseField="0" baseItem="0"/>
    <dataField name="Count of 16" fld="12" subtotal="count" baseField="0" baseItem="0"/>
    <dataField name="Count of 24" fld="20" subtotal="count" baseField="0" baseItem="0"/>
    <dataField name="Count of 25" fld="21" subtotal="count" baseField="0" baseItem="0"/>
    <dataField name="Count of 26" fld="22" subtotal="count" baseField="0" baseItem="0"/>
    <dataField name="Count of 13" fld="9" subtotal="count" baseField="0" baseItem="0"/>
    <dataField name="Count of 49=50+51+52+53" fld="45" subtotal="count" baseField="0" baseItem="0"/>
    <dataField name="Count of 27" fld="23" subtotal="count" baseField="0" baseItem="0"/>
    <dataField name="Count of 28" fld="24" subtotal="count" baseField="0" baseItem="0"/>
    <dataField name="Count of 29" fld="25" subtotal="count" baseField="0" baseItem="0"/>
    <dataField name="Count of 30" fld="26" subtotal="count" baseField="0" baseItem="0"/>
    <dataField name="Count of 31" fld="27" subtotal="count" baseField="0" baseItem="0"/>
    <dataField name="Count of 32" fld="28" subtotal="count" baseField="0" baseItem="0"/>
    <dataField name="Count of 33" fld="29" subtotal="count" baseField="0" baseItem="0"/>
    <dataField name="Count of 34" fld="30" subtotal="count" baseField="0" baseItem="0"/>
    <dataField name="Count of 35" fld="31" subtotal="count" baseField="0" baseItem="0"/>
    <dataField name="Count of 36" fld="32" subtotal="count" baseField="0" baseItem="0"/>
    <dataField name="Count of 37" fld="33" subtotal="count" baseField="0" baseItem="0"/>
    <dataField name="Count of 38" fld="34" subtotal="count" baseField="0" baseItem="0"/>
    <dataField name="Count of 39" fld="35" subtotal="count" baseField="0" baseItem="0"/>
    <dataField name="Count of 40" fld="36" subtotal="count" baseField="0" baseItem="0"/>
    <dataField name="Count of 41" fld="37" subtotal="count" baseField="0" baseItem="0"/>
    <dataField name="Count of 42" fld="38" subtotal="count" baseField="0" baseItem="0"/>
    <dataField name="Count of 43" fld="39" subtotal="count" baseField="0" baseItem="0"/>
    <dataField name="Count of 44" fld="40" subtotal="count" baseField="0" baseItem="0"/>
    <dataField name="Sum of 48=49+54+58" fld="44" baseField="0" baseItem="0"/>
    <dataField name="Sum of 50" fld="46" baseField="0" baseItem="0"/>
    <dataField name="Sum of 51" fld="47" baseField="0" baseItem="0"/>
    <dataField name="Sum of 52" fld="48" baseField="0" baseItem="0"/>
    <dataField name="Sum of 53" fld="49" baseField="0" baseItem="0"/>
    <dataField name="Sum of 54=55+56+57" fld="50" baseField="0" baseItem="0"/>
    <dataField name="Sum of 58=59+60+61+62" fld="54" baseField="0" baseItem="0"/>
    <dataField name="Sum of 59" fld="55" baseField="0" baseItem="0"/>
    <dataField name="Sum of 60" fld="56" baseField="0" baseItem="0"/>
    <dataField name="Sum of 61" fld="57" baseField="0" baseItem="0"/>
    <dataField name="Sum of 62" fld="58" baseField="0" baseItem="0"/>
    <dataField name="Sum of 78" fld="74" baseField="0" baseItem="0"/>
    <dataField name="Sum of 79" fld="75" baseField="0" baseItem="0"/>
    <dataField name="Sum of 80" fld="76" baseField="0" baseItem="0"/>
    <dataField name="Sum of 64" fld="60" baseField="0" baseItem="0"/>
    <dataField name="Sum of 65" fld="61" baseField="0" baseItem="0"/>
    <dataField name="Sum of 67" fld="63" baseField="0" baseItem="0"/>
    <dataField name="Sum of 68=69+70+71" fld="64" baseField="0" baseItem="0"/>
    <dataField name="Sum of 73 = 64-67" fld="69" baseField="0" baseItem="0"/>
    <dataField name="Sum of 74 =48+65-68" fld="70" baseField="0" baseItem="0"/>
    <dataField name="Sum of 75" fld="71" baseField="0" baseItem="0"/>
    <dataField name="Sum of 76" fld="72" baseField="0" baseItem="0"/>
    <dataField name="Sum of 77" fld="73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3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 gridDropZones="1">
  <location ref="A3:G6" firstHeaderRow="2" firstDataRow="2" firstDataCol="1"/>
  <pivotFields count="77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">
    <i>
      <x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6"/>
  <sheetViews>
    <sheetView workbookViewId="0">
      <selection activeCell="H6" sqref="H6"/>
    </sheetView>
  </sheetViews>
  <sheetFormatPr defaultRowHeight="15"/>
  <cols>
    <col min="1" max="1" width="11.140625" bestFit="1" customWidth="1"/>
    <col min="2" max="3" width="10" customWidth="1"/>
    <col min="4" max="9" width="11" bestFit="1" customWidth="1"/>
    <col min="10" max="10" width="23.42578125" bestFit="1" customWidth="1"/>
    <col min="11" max="28" width="11" bestFit="1" customWidth="1"/>
    <col min="29" max="29" width="18.85546875" customWidth="1"/>
    <col min="30" max="33" width="9.5703125" customWidth="1"/>
    <col min="34" max="34" width="18.85546875" customWidth="1"/>
    <col min="35" max="35" width="22" customWidth="1"/>
    <col min="36" max="45" width="9.5703125" customWidth="1"/>
    <col min="46" max="46" width="18.85546875" customWidth="1"/>
    <col min="47" max="47" width="16.28515625" customWidth="1"/>
    <col min="48" max="48" width="19" customWidth="1"/>
    <col min="49" max="52" width="9.5703125" customWidth="1"/>
  </cols>
  <sheetData>
    <row r="1" spans="1:5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</row>
    <row r="3" spans="1:53" s="45" customFormat="1" ht="84" customHeight="1">
      <c r="A3" s="46"/>
      <c r="B3" s="46" t="s">
        <v>232</v>
      </c>
      <c r="C3" s="46" t="s">
        <v>233</v>
      </c>
      <c r="D3" s="46" t="s">
        <v>229</v>
      </c>
      <c r="E3" s="46" t="s">
        <v>228</v>
      </c>
      <c r="F3" s="46" t="s">
        <v>16</v>
      </c>
      <c r="G3" s="46" t="s">
        <v>76</v>
      </c>
      <c r="H3" s="46" t="s">
        <v>77</v>
      </c>
      <c r="I3" s="46" t="s">
        <v>36</v>
      </c>
      <c r="J3" s="46" t="s">
        <v>31</v>
      </c>
      <c r="K3" s="46" t="s">
        <v>121</v>
      </c>
      <c r="L3" s="46" t="s">
        <v>78</v>
      </c>
      <c r="M3" s="46" t="s">
        <v>37</v>
      </c>
      <c r="N3" s="46" t="s">
        <v>215</v>
      </c>
      <c r="O3" s="46" t="s">
        <v>123</v>
      </c>
      <c r="P3" s="46" t="s">
        <v>124</v>
      </c>
      <c r="Q3" s="46" t="s">
        <v>122</v>
      </c>
      <c r="R3" s="46" t="s">
        <v>125</v>
      </c>
      <c r="S3" s="46" t="s">
        <v>126</v>
      </c>
      <c r="T3" s="46" t="s">
        <v>127</v>
      </c>
      <c r="U3" s="46" t="s">
        <v>79</v>
      </c>
      <c r="V3" s="46" t="s">
        <v>217</v>
      </c>
      <c r="W3" s="46" t="s">
        <v>17</v>
      </c>
      <c r="X3" s="46" t="s">
        <v>18</v>
      </c>
      <c r="Y3" s="46" t="s">
        <v>29</v>
      </c>
      <c r="Z3" s="46" t="s">
        <v>30</v>
      </c>
      <c r="AA3" s="46" t="s">
        <v>20</v>
      </c>
      <c r="AB3" s="46" t="s">
        <v>216</v>
      </c>
      <c r="AC3" s="46" t="s">
        <v>222</v>
      </c>
      <c r="AD3" s="46" t="s">
        <v>35</v>
      </c>
      <c r="AE3" s="46" t="s">
        <v>32</v>
      </c>
      <c r="AF3" s="46" t="s">
        <v>33</v>
      </c>
      <c r="AG3" s="46" t="s">
        <v>34</v>
      </c>
      <c r="AH3" s="46" t="s">
        <v>218</v>
      </c>
      <c r="AI3" s="46" t="s">
        <v>24</v>
      </c>
      <c r="AJ3" s="46" t="s">
        <v>25</v>
      </c>
      <c r="AK3" s="46" t="s">
        <v>26</v>
      </c>
      <c r="AL3" s="46" t="s">
        <v>27</v>
      </c>
      <c r="AM3" s="46" t="s">
        <v>28</v>
      </c>
      <c r="AN3" s="46" t="s">
        <v>22</v>
      </c>
      <c r="AO3" s="46" t="s">
        <v>223</v>
      </c>
      <c r="AP3" s="46" t="s">
        <v>23</v>
      </c>
      <c r="AQ3" s="46" t="s">
        <v>96</v>
      </c>
      <c r="AR3" s="46" t="s">
        <v>97</v>
      </c>
      <c r="AS3" s="46" t="s">
        <v>99</v>
      </c>
      <c r="AT3" s="46" t="s">
        <v>219</v>
      </c>
      <c r="AU3" s="46" t="s">
        <v>102</v>
      </c>
      <c r="AV3" s="46" t="s">
        <v>103</v>
      </c>
      <c r="AW3" s="46" t="s">
        <v>105</v>
      </c>
      <c r="AX3" s="46" t="s">
        <v>106</v>
      </c>
      <c r="AY3" s="46" t="s">
        <v>107</v>
      </c>
      <c r="AZ3" s="46"/>
      <c r="BA3" s="46"/>
    </row>
    <row r="4" spans="1:53">
      <c r="A4" s="205"/>
      <c r="B4" s="206" t="s">
        <v>380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8"/>
      <c r="AZ4" s="35"/>
    </row>
    <row r="5" spans="1:53">
      <c r="A5" s="206" t="s">
        <v>43</v>
      </c>
      <c r="B5" s="205" t="s">
        <v>381</v>
      </c>
      <c r="C5" s="209" t="s">
        <v>379</v>
      </c>
      <c r="D5" s="209" t="s">
        <v>382</v>
      </c>
      <c r="E5" s="209" t="s">
        <v>383</v>
      </c>
      <c r="F5" s="209" t="s">
        <v>384</v>
      </c>
      <c r="G5" s="209" t="s">
        <v>385</v>
      </c>
      <c r="H5" s="209" t="s">
        <v>386</v>
      </c>
      <c r="I5" s="209" t="s">
        <v>387</v>
      </c>
      <c r="J5" s="209" t="s">
        <v>388</v>
      </c>
      <c r="K5" s="209" t="s">
        <v>389</v>
      </c>
      <c r="L5" s="209" t="s">
        <v>390</v>
      </c>
      <c r="M5" s="209" t="s">
        <v>391</v>
      </c>
      <c r="N5" s="209" t="s">
        <v>392</v>
      </c>
      <c r="O5" s="209" t="s">
        <v>393</v>
      </c>
      <c r="P5" s="209" t="s">
        <v>394</v>
      </c>
      <c r="Q5" s="209" t="s">
        <v>395</v>
      </c>
      <c r="R5" s="209" t="s">
        <v>396</v>
      </c>
      <c r="S5" s="209" t="s">
        <v>397</v>
      </c>
      <c r="T5" s="209" t="s">
        <v>398</v>
      </c>
      <c r="U5" s="209" t="s">
        <v>399</v>
      </c>
      <c r="V5" s="209" t="s">
        <v>400</v>
      </c>
      <c r="W5" s="209" t="s">
        <v>401</v>
      </c>
      <c r="X5" s="209" t="s">
        <v>402</v>
      </c>
      <c r="Y5" s="209" t="s">
        <v>403</v>
      </c>
      <c r="Z5" s="209" t="s">
        <v>404</v>
      </c>
      <c r="AA5" s="209" t="s">
        <v>405</v>
      </c>
      <c r="AB5" s="209" t="s">
        <v>406</v>
      </c>
      <c r="AC5" s="209" t="s">
        <v>407</v>
      </c>
      <c r="AD5" s="209" t="s">
        <v>408</v>
      </c>
      <c r="AE5" s="209" t="s">
        <v>409</v>
      </c>
      <c r="AF5" s="209" t="s">
        <v>410</v>
      </c>
      <c r="AG5" s="209" t="s">
        <v>411</v>
      </c>
      <c r="AH5" s="209" t="s">
        <v>412</v>
      </c>
      <c r="AI5" s="209" t="s">
        <v>413</v>
      </c>
      <c r="AJ5" s="209" t="s">
        <v>414</v>
      </c>
      <c r="AK5" s="209" t="s">
        <v>415</v>
      </c>
      <c r="AL5" s="209" t="s">
        <v>431</v>
      </c>
      <c r="AM5" s="209" t="s">
        <v>432</v>
      </c>
      <c r="AN5" s="209" t="s">
        <v>416</v>
      </c>
      <c r="AO5" s="209" t="s">
        <v>417</v>
      </c>
      <c r="AP5" s="209" t="s">
        <v>418</v>
      </c>
      <c r="AQ5" s="209" t="s">
        <v>419</v>
      </c>
      <c r="AR5" s="209" t="s">
        <v>420</v>
      </c>
      <c r="AS5" s="209" t="s">
        <v>421</v>
      </c>
      <c r="AT5" s="209" t="s">
        <v>422</v>
      </c>
      <c r="AU5" s="209" t="s">
        <v>423</v>
      </c>
      <c r="AV5" s="209" t="s">
        <v>424</v>
      </c>
      <c r="AW5" s="209" t="s">
        <v>425</v>
      </c>
      <c r="AX5" s="209" t="s">
        <v>426</v>
      </c>
      <c r="AY5" s="210" t="s">
        <v>427</v>
      </c>
      <c r="AZ5" s="35"/>
    </row>
    <row r="6" spans="1:53">
      <c r="A6" s="205" t="s">
        <v>377</v>
      </c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3"/>
      <c r="AZ6" s="36"/>
      <c r="BA6">
        <f>+SUM(K6:U6)</f>
        <v>0</v>
      </c>
    </row>
    <row r="7" spans="1:53">
      <c r="A7" s="214" t="s">
        <v>378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7"/>
      <c r="AZ7" s="36"/>
      <c r="BA7">
        <f t="shared" ref="BA7:BA26" si="0">+SUM(K7:U7)</f>
        <v>0</v>
      </c>
    </row>
    <row r="8" spans="1:53">
      <c r="AZ8" s="36"/>
      <c r="BA8">
        <f t="shared" si="0"/>
        <v>0</v>
      </c>
    </row>
    <row r="9" spans="1:53">
      <c r="AZ9" s="36"/>
      <c r="BA9">
        <f t="shared" si="0"/>
        <v>0</v>
      </c>
    </row>
    <row r="10" spans="1:53">
      <c r="AZ10" s="36"/>
      <c r="BA10">
        <f t="shared" si="0"/>
        <v>0</v>
      </c>
    </row>
    <row r="11" spans="1:53">
      <c r="BA11">
        <f t="shared" si="0"/>
        <v>0</v>
      </c>
    </row>
    <row r="12" spans="1:53">
      <c r="BA12">
        <f t="shared" si="0"/>
        <v>0</v>
      </c>
    </row>
    <row r="13" spans="1:53">
      <c r="BA13">
        <f t="shared" si="0"/>
        <v>0</v>
      </c>
    </row>
    <row r="14" spans="1:53">
      <c r="BA14">
        <f t="shared" si="0"/>
        <v>0</v>
      </c>
    </row>
    <row r="15" spans="1:53">
      <c r="BA15">
        <f t="shared" si="0"/>
        <v>0</v>
      </c>
    </row>
    <row r="16" spans="1:53">
      <c r="BA16">
        <f t="shared" si="0"/>
        <v>0</v>
      </c>
    </row>
    <row r="17" spans="53:53">
      <c r="BA17">
        <f t="shared" si="0"/>
        <v>0</v>
      </c>
    </row>
    <row r="18" spans="53:53">
      <c r="BA18">
        <f t="shared" si="0"/>
        <v>0</v>
      </c>
    </row>
    <row r="19" spans="53:53">
      <c r="BA19">
        <f t="shared" si="0"/>
        <v>0</v>
      </c>
    </row>
    <row r="20" spans="53:53">
      <c r="BA20">
        <f t="shared" si="0"/>
        <v>0</v>
      </c>
    </row>
    <row r="21" spans="53:53">
      <c r="BA21">
        <f t="shared" si="0"/>
        <v>0</v>
      </c>
    </row>
    <row r="22" spans="53:53">
      <c r="BA22">
        <f t="shared" si="0"/>
        <v>0</v>
      </c>
    </row>
    <row r="23" spans="53:53">
      <c r="BA23">
        <f t="shared" si="0"/>
        <v>0</v>
      </c>
    </row>
    <row r="24" spans="53:53">
      <c r="BA24">
        <f t="shared" si="0"/>
        <v>0</v>
      </c>
    </row>
    <row r="25" spans="53:53">
      <c r="BA25">
        <f t="shared" si="0"/>
        <v>0</v>
      </c>
    </row>
    <row r="26" spans="53:53">
      <c r="BA26">
        <f t="shared" si="0"/>
        <v>0</v>
      </c>
    </row>
  </sheetData>
  <sheetProtection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6"/>
  <sheetViews>
    <sheetView workbookViewId="0">
      <selection activeCell="C4" sqref="C4"/>
    </sheetView>
  </sheetViews>
  <sheetFormatPr defaultRowHeight="15"/>
  <cols>
    <col min="1" max="1" width="11.140625" bestFit="1" customWidth="1"/>
  </cols>
  <sheetData>
    <row r="3" spans="1:7">
      <c r="A3" s="205"/>
      <c r="B3" s="205"/>
      <c r="C3" s="207"/>
      <c r="D3" s="207"/>
      <c r="E3" s="207"/>
      <c r="F3" s="207"/>
      <c r="G3" s="208"/>
    </row>
    <row r="4" spans="1:7">
      <c r="A4" s="206" t="s">
        <v>43</v>
      </c>
      <c r="B4" s="218"/>
      <c r="C4" s="22"/>
      <c r="D4" s="22"/>
      <c r="E4" s="22"/>
      <c r="F4" s="22"/>
      <c r="G4" s="219"/>
    </row>
    <row r="5" spans="1:7">
      <c r="A5" s="205" t="s">
        <v>377</v>
      </c>
      <c r="B5" s="205"/>
      <c r="C5" s="207"/>
      <c r="D5" s="207"/>
      <c r="E5" s="207"/>
      <c r="F5" s="207"/>
      <c r="G5" s="208"/>
    </row>
    <row r="6" spans="1:7">
      <c r="A6" s="214" t="s">
        <v>378</v>
      </c>
      <c r="B6" s="220"/>
      <c r="C6" s="221"/>
      <c r="D6" s="221"/>
      <c r="E6" s="221"/>
      <c r="F6" s="221"/>
      <c r="G6" s="222"/>
    </row>
  </sheetData>
  <sheetProtection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FD733"/>
  <sheetViews>
    <sheetView showZeros="0" tabSelected="1" zoomScale="69" zoomScaleNormal="69" workbookViewId="0">
      <pane xSplit="6" ySplit="15" topLeftCell="BX16" activePane="bottomRight" state="frozen"/>
      <selection activeCell="C1" sqref="C1"/>
      <selection pane="topRight" activeCell="G1" sqref="G1"/>
      <selection pane="bottomLeft" activeCell="C17" sqref="C17"/>
      <selection pane="bottomRight" activeCell="F19" sqref="F19"/>
    </sheetView>
  </sheetViews>
  <sheetFormatPr defaultRowHeight="15.75"/>
  <cols>
    <col min="1" max="1" width="0.5703125" style="12" hidden="1" customWidth="1"/>
    <col min="2" max="2" width="74.5703125" style="12" hidden="1" customWidth="1"/>
    <col min="3" max="3" width="19.5703125" style="103" customWidth="1"/>
    <col min="4" max="4" width="28.7109375" style="56" customWidth="1"/>
    <col min="5" max="5" width="58.140625" style="12" customWidth="1"/>
    <col min="6" max="6" width="20.28515625" style="103" customWidth="1"/>
    <col min="7" max="7" width="15.140625" style="104" customWidth="1"/>
    <col min="8" max="8" width="21.5703125" style="59" customWidth="1"/>
    <col min="9" max="9" width="12.42578125" style="103" customWidth="1"/>
    <col min="10" max="10" width="12.42578125" style="12" customWidth="1"/>
    <col min="11" max="11" width="21.42578125" style="103" customWidth="1"/>
    <col min="12" max="12" width="20.28515625" style="103" customWidth="1"/>
    <col min="13" max="13" width="16.5703125" style="105" customWidth="1"/>
    <col min="14" max="14" width="16.5703125" style="12" customWidth="1"/>
    <col min="15" max="15" width="7.85546875" style="106" customWidth="1"/>
    <col min="16" max="16" width="7.85546875" style="12" customWidth="1"/>
    <col min="17" max="17" width="11.140625" style="106" customWidth="1"/>
    <col min="18" max="18" width="9.140625" style="71" customWidth="1"/>
    <col min="19" max="19" width="9.42578125" style="106" customWidth="1"/>
    <col min="20" max="20" width="9.7109375" style="106" customWidth="1"/>
    <col min="21" max="21" width="10" style="106" customWidth="1"/>
    <col min="22" max="22" width="9.28515625" style="55" bestFit="1" customWidth="1"/>
    <col min="23" max="23" width="10.28515625" style="103" customWidth="1"/>
    <col min="24" max="24" width="9.7109375" style="12" customWidth="1"/>
    <col min="25" max="25" width="10.28515625" style="106" customWidth="1"/>
    <col min="26" max="27" width="9.5703125" style="12" customWidth="1"/>
    <col min="28" max="28" width="9.5703125" style="102" customWidth="1"/>
    <col min="29" max="32" width="9.5703125" style="12" customWidth="1"/>
    <col min="33" max="39" width="12" style="12" customWidth="1"/>
    <col min="40" max="46" width="8.7109375" style="12" customWidth="1"/>
    <col min="47" max="47" width="20" style="105" customWidth="1"/>
    <col min="48" max="48" width="11" style="107" customWidth="1"/>
    <col min="49" max="49" width="12.5703125" style="67" customWidth="1"/>
    <col min="50" max="50" width="16.85546875" style="108" customWidth="1"/>
    <col min="51" max="51" width="19.5703125" style="12" customWidth="1"/>
    <col min="52" max="52" width="15.7109375" style="12" customWidth="1"/>
    <col min="53" max="53" width="15.42578125" style="12" customWidth="1"/>
    <col min="54" max="54" width="22.140625" style="12" bestFit="1" customWidth="1"/>
    <col min="55" max="55" width="11.85546875" style="12" customWidth="1"/>
    <col min="56" max="56" width="18.140625" style="12" bestFit="1" customWidth="1"/>
    <col min="57" max="59" width="18" style="12" customWidth="1"/>
    <col min="60" max="60" width="23.140625" style="12" bestFit="1" customWidth="1"/>
    <col min="61" max="61" width="15.85546875" style="12" customWidth="1"/>
    <col min="62" max="62" width="22.5703125" style="12" bestFit="1" customWidth="1"/>
    <col min="63" max="63" width="22.140625" style="68" bestFit="1" customWidth="1"/>
    <col min="64" max="64" width="20" style="12" bestFit="1" customWidth="1"/>
    <col min="65" max="65" width="26.140625" style="12" bestFit="1" customWidth="1"/>
    <col min="66" max="66" width="17.42578125" style="12" bestFit="1" customWidth="1"/>
    <col min="67" max="67" width="16.7109375" style="12" bestFit="1" customWidth="1"/>
    <col min="68" max="68" width="18.5703125" style="12" bestFit="1" customWidth="1"/>
    <col min="69" max="69" width="15.140625" style="12" customWidth="1"/>
    <col min="70" max="70" width="17.28515625" style="12" customWidth="1"/>
    <col min="71" max="71" width="16.85546875" style="12" customWidth="1"/>
    <col min="72" max="72" width="14.5703125" style="12" customWidth="1"/>
    <col min="73" max="73" width="16.140625" style="12" customWidth="1"/>
    <col min="74" max="74" width="15.85546875" style="12" bestFit="1" customWidth="1"/>
    <col min="75" max="75" width="26.140625" style="57" bestFit="1" customWidth="1"/>
    <col min="76" max="76" width="19.5703125" style="109" bestFit="1" customWidth="1"/>
    <col min="77" max="77" width="28.42578125" style="12" bestFit="1" customWidth="1"/>
    <col min="78" max="78" width="17.5703125" style="57" customWidth="1"/>
    <col min="79" max="79" width="16.85546875" style="12" customWidth="1"/>
    <col min="80" max="80" width="16.28515625" style="12" customWidth="1"/>
    <col min="81" max="81" width="16" style="12" customWidth="1"/>
    <col min="82" max="82" width="17.28515625" style="12" customWidth="1"/>
    <col min="83" max="83" width="25.7109375" style="12" customWidth="1"/>
    <col min="84" max="84" width="0.42578125" style="12" hidden="1" customWidth="1"/>
    <col min="85" max="88" width="9.140625" style="12" customWidth="1"/>
    <col min="89" max="90" width="9.140625" style="12"/>
    <col min="91" max="91" width="11.28515625" style="67" bestFit="1" customWidth="1"/>
    <col min="92" max="95" width="9.140625" style="12"/>
    <col min="96" max="96" width="11.28515625" style="67" bestFit="1" customWidth="1"/>
    <col min="97" max="129" width="9.140625" style="12"/>
    <col min="130" max="130" width="11.7109375" style="67" bestFit="1" customWidth="1"/>
    <col min="131" max="131" width="9.140625" style="12"/>
    <col min="132" max="132" width="11.7109375" style="67" bestFit="1" customWidth="1"/>
    <col min="133" max="133" width="12.7109375" style="12" bestFit="1" customWidth="1"/>
    <col min="134" max="136" width="9.140625" style="12"/>
    <col min="137" max="137" width="12.85546875" style="12" customWidth="1"/>
    <col min="138" max="140" width="9.140625" style="12"/>
    <col min="141" max="141" width="11.28515625" style="67" bestFit="1" customWidth="1"/>
    <col min="142" max="157" width="9.140625" style="12"/>
    <col min="158" max="158" width="11.28515625" style="68" bestFit="1" customWidth="1"/>
    <col min="159" max="16384" width="9.140625" style="12"/>
  </cols>
  <sheetData>
    <row r="1" spans="1:160" s="77" customFormat="1">
      <c r="C1" s="78"/>
      <c r="D1" s="79" t="s">
        <v>146</v>
      </c>
      <c r="E1" s="80"/>
      <c r="F1" s="81"/>
      <c r="G1" s="82"/>
      <c r="H1" s="83"/>
      <c r="I1" s="81"/>
      <c r="J1" s="84"/>
      <c r="K1" s="85"/>
      <c r="L1" s="85"/>
      <c r="M1" s="86"/>
      <c r="N1" s="80"/>
      <c r="O1" s="87"/>
      <c r="P1" s="80"/>
      <c r="Q1" s="87"/>
      <c r="R1" s="80"/>
      <c r="S1" s="87"/>
      <c r="T1" s="87"/>
      <c r="U1" s="87"/>
      <c r="V1" s="80"/>
      <c r="W1" s="80"/>
      <c r="X1" s="80"/>
      <c r="Y1" s="87"/>
      <c r="Z1" s="80"/>
      <c r="AA1" s="80"/>
      <c r="AB1" s="88"/>
      <c r="AC1" s="80"/>
      <c r="AD1" s="80"/>
      <c r="AE1" s="80"/>
      <c r="AF1" s="80"/>
      <c r="AG1" s="80"/>
      <c r="AH1" s="80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90"/>
      <c r="AV1" s="82"/>
      <c r="AW1" s="91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92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M1" s="93"/>
      <c r="CR1" s="93"/>
      <c r="DZ1" s="93"/>
      <c r="EB1" s="93"/>
      <c r="EK1" s="93"/>
      <c r="FB1" s="94"/>
    </row>
    <row r="2" spans="1:160" s="77" customFormat="1">
      <c r="C2" s="78"/>
      <c r="D2" s="95" t="s">
        <v>39</v>
      </c>
      <c r="E2" s="80"/>
      <c r="F2" s="188"/>
      <c r="G2" s="96"/>
      <c r="H2" s="189"/>
      <c r="I2" s="188"/>
      <c r="J2" s="97"/>
      <c r="K2" s="85"/>
      <c r="L2" s="85"/>
      <c r="M2" s="86"/>
      <c r="N2" s="97"/>
      <c r="O2" s="190"/>
      <c r="P2" s="97"/>
      <c r="Q2" s="190"/>
      <c r="R2" s="97"/>
      <c r="S2" s="190"/>
      <c r="T2" s="190"/>
      <c r="U2" s="190"/>
      <c r="V2" s="97"/>
      <c r="W2" s="80"/>
      <c r="X2" s="80"/>
      <c r="Y2" s="87"/>
      <c r="Z2" s="80"/>
      <c r="AA2" s="80"/>
      <c r="AB2" s="88"/>
      <c r="AC2" s="80"/>
      <c r="AD2" s="80"/>
      <c r="AE2" s="80"/>
      <c r="AF2" s="80"/>
      <c r="AG2" s="80"/>
      <c r="AH2" s="80"/>
      <c r="AI2" s="89"/>
      <c r="AJ2" s="89"/>
      <c r="AK2" s="89"/>
      <c r="AL2" s="89"/>
      <c r="AM2" s="89"/>
      <c r="AN2" s="98" t="s">
        <v>210</v>
      </c>
      <c r="AO2" s="80"/>
      <c r="AP2" s="80"/>
      <c r="AQ2" s="89"/>
      <c r="AR2" s="89"/>
      <c r="AS2" s="89"/>
      <c r="AT2" s="89"/>
      <c r="AU2" s="90"/>
      <c r="AV2" s="82"/>
      <c r="AW2" s="91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92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M2" s="93"/>
      <c r="CR2" s="93"/>
      <c r="DZ2" s="93"/>
      <c r="EB2" s="93"/>
      <c r="EK2" s="93"/>
      <c r="FB2" s="94"/>
    </row>
    <row r="3" spans="1:160" s="77" customFormat="1" ht="15">
      <c r="C3" s="312" t="s">
        <v>443</v>
      </c>
      <c r="D3" s="312"/>
      <c r="E3" s="312"/>
      <c r="F3" s="312"/>
      <c r="G3" s="312"/>
      <c r="H3" s="313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4"/>
      <c r="T3" s="314"/>
      <c r="U3" s="314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6"/>
      <c r="AV3" s="99"/>
      <c r="AW3" s="91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92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M3" s="93"/>
      <c r="CR3" s="93"/>
      <c r="DZ3" s="93"/>
      <c r="EB3" s="93"/>
      <c r="EK3" s="93"/>
      <c r="FB3" s="94"/>
    </row>
    <row r="4" spans="1:160" s="77" customFormat="1" ht="15">
      <c r="C4" s="315" t="s">
        <v>211</v>
      </c>
      <c r="D4" s="315"/>
      <c r="E4" s="315"/>
      <c r="F4" s="315"/>
      <c r="G4" s="315"/>
      <c r="H4" s="316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7"/>
      <c r="T4" s="317"/>
      <c r="U4" s="317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2" t="s">
        <v>212</v>
      </c>
      <c r="AK4" s="312"/>
      <c r="AL4" s="312"/>
      <c r="AM4" s="312"/>
      <c r="AN4" s="312"/>
      <c r="AO4" s="312"/>
      <c r="AP4" s="312"/>
      <c r="AQ4" s="312"/>
      <c r="AR4" s="312"/>
      <c r="AS4" s="84" t="s">
        <v>213</v>
      </c>
      <c r="AT4" s="84"/>
      <c r="AU4" s="312" t="s">
        <v>212</v>
      </c>
      <c r="AV4" s="318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80"/>
      <c r="BI4" s="80"/>
      <c r="BJ4" s="80"/>
      <c r="BK4" s="92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M4" s="93"/>
      <c r="CR4" s="93"/>
      <c r="DZ4" s="93"/>
      <c r="EB4" s="93"/>
      <c r="EK4" s="93"/>
      <c r="FB4" s="94"/>
    </row>
    <row r="5" spans="1:160" s="77" customFormat="1" ht="15">
      <c r="C5" s="191"/>
      <c r="D5" s="191"/>
      <c r="E5" s="191"/>
      <c r="F5" s="191"/>
      <c r="G5" s="191"/>
      <c r="H5" s="192"/>
      <c r="I5" s="191"/>
      <c r="J5" s="191"/>
      <c r="K5" s="191"/>
      <c r="L5" s="188" t="s">
        <v>436</v>
      </c>
      <c r="M5" s="204">
        <v>25</v>
      </c>
      <c r="N5" s="191"/>
      <c r="O5" s="191"/>
      <c r="P5" s="191"/>
      <c r="Q5" s="191"/>
      <c r="R5" s="191"/>
      <c r="S5" s="193"/>
      <c r="T5" s="193"/>
      <c r="U5" s="193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88"/>
      <c r="AK5" s="188"/>
      <c r="AL5" s="188"/>
      <c r="AM5" s="188"/>
      <c r="AN5" s="188"/>
      <c r="AO5" s="188"/>
      <c r="AP5" s="188"/>
      <c r="AQ5" s="188"/>
      <c r="AR5" s="188"/>
      <c r="AS5" s="84"/>
      <c r="AT5" s="84"/>
      <c r="AU5" s="188"/>
      <c r="AV5" s="194"/>
      <c r="AW5" s="188"/>
      <c r="AX5" s="188"/>
      <c r="AY5" s="188"/>
      <c r="AZ5" s="188"/>
      <c r="BA5" s="188"/>
      <c r="BB5" s="188"/>
      <c r="BC5" s="188"/>
      <c r="BD5" s="188"/>
      <c r="BE5" s="188"/>
      <c r="BF5" s="188"/>
      <c r="BG5" s="188"/>
      <c r="BH5" s="80"/>
      <c r="BI5" s="80"/>
      <c r="BJ5" s="80"/>
      <c r="BK5" s="92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M5" s="93"/>
      <c r="CR5" s="93"/>
      <c r="DZ5" s="93"/>
      <c r="EB5" s="93"/>
      <c r="EF5" s="110">
        <f>DATE(M7, M6,M5)</f>
        <v>42760</v>
      </c>
      <c r="EG5" s="93"/>
      <c r="EK5" s="93"/>
      <c r="FB5" s="94"/>
    </row>
    <row r="6" spans="1:160" s="77" customFormat="1" ht="15">
      <c r="C6" s="191"/>
      <c r="D6" s="191"/>
      <c r="E6" s="191"/>
      <c r="F6" s="191"/>
      <c r="G6" s="191"/>
      <c r="H6" s="192"/>
      <c r="I6" s="191"/>
      <c r="J6" s="191"/>
      <c r="K6" s="191"/>
      <c r="L6" s="188" t="s">
        <v>434</v>
      </c>
      <c r="M6" s="204">
        <v>1</v>
      </c>
      <c r="N6" s="191"/>
      <c r="O6" s="191"/>
      <c r="P6" s="191"/>
      <c r="Q6" s="191"/>
      <c r="R6" s="191"/>
      <c r="S6" s="193"/>
      <c r="T6" s="193"/>
      <c r="U6" s="193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88"/>
      <c r="AK6" s="188"/>
      <c r="AL6" s="188"/>
      <c r="AM6" s="188"/>
      <c r="AN6" s="188"/>
      <c r="AO6" s="188"/>
      <c r="AP6" s="188"/>
      <c r="AQ6" s="188"/>
      <c r="AR6" s="188"/>
      <c r="AS6" s="84"/>
      <c r="AT6" s="84"/>
      <c r="AU6" s="188"/>
      <c r="AV6" s="194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80"/>
      <c r="BI6" s="80"/>
      <c r="BJ6" s="80"/>
      <c r="BK6" s="92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M6" s="93"/>
      <c r="CR6" s="93"/>
      <c r="DZ6" s="93"/>
      <c r="EB6" s="93"/>
      <c r="EK6" s="93"/>
      <c r="FB6" s="94"/>
    </row>
    <row r="7" spans="1:160" s="77" customFormat="1" ht="15">
      <c r="C7" s="191"/>
      <c r="D7" s="191"/>
      <c r="E7" s="191"/>
      <c r="F7" s="191"/>
      <c r="G7" s="191"/>
      <c r="H7" s="192"/>
      <c r="I7" s="191"/>
      <c r="J7" s="191"/>
      <c r="K7" s="191"/>
      <c r="L7" s="188" t="s">
        <v>435</v>
      </c>
      <c r="M7" s="112">
        <v>2017</v>
      </c>
      <c r="N7" s="191"/>
      <c r="O7" s="191"/>
      <c r="P7" s="191"/>
      <c r="Q7" s="191"/>
      <c r="R7" s="191"/>
      <c r="S7" s="193"/>
      <c r="T7" s="193"/>
      <c r="U7" s="193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88"/>
      <c r="AK7" s="188"/>
      <c r="AL7" s="188"/>
      <c r="AM7" s="188"/>
      <c r="AN7" s="188"/>
      <c r="AO7" s="188"/>
      <c r="AP7" s="188"/>
      <c r="AQ7" s="188"/>
      <c r="AR7" s="188"/>
      <c r="AS7" s="84"/>
      <c r="AT7" s="84"/>
      <c r="AU7" s="188"/>
      <c r="AV7" s="194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80"/>
      <c r="BI7" s="80"/>
      <c r="BJ7" s="80"/>
      <c r="BK7" s="92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M7" s="93"/>
      <c r="CR7" s="93"/>
      <c r="DZ7" s="93"/>
      <c r="EB7" s="93"/>
      <c r="EK7" s="93"/>
      <c r="FB7" s="94"/>
    </row>
    <row r="8" spans="1:160" s="77" customFormat="1" ht="15">
      <c r="C8" s="84" t="s">
        <v>441</v>
      </c>
      <c r="D8" s="97"/>
      <c r="E8" s="97"/>
      <c r="F8" s="97"/>
      <c r="G8" s="97"/>
      <c r="H8" s="189"/>
      <c r="I8" s="97"/>
      <c r="J8" s="97"/>
      <c r="K8" s="97"/>
      <c r="L8" s="97"/>
      <c r="M8" s="97"/>
      <c r="N8" s="97"/>
      <c r="O8" s="97"/>
      <c r="P8" s="97"/>
      <c r="Q8" s="97"/>
      <c r="R8" s="97"/>
      <c r="S8" s="100"/>
      <c r="T8" s="100"/>
      <c r="U8" s="100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90"/>
      <c r="AV8" s="101"/>
      <c r="AW8" s="83"/>
      <c r="AX8" s="84"/>
      <c r="AY8" s="84"/>
      <c r="AZ8" s="84"/>
      <c r="BA8" s="84"/>
      <c r="BB8" s="84"/>
      <c r="BC8" s="84"/>
      <c r="BD8" s="80"/>
      <c r="BE8" s="80"/>
      <c r="BF8" s="80"/>
      <c r="BG8" s="80"/>
      <c r="BH8" s="80"/>
      <c r="BI8" s="80"/>
      <c r="BJ8" s="80"/>
      <c r="BK8" s="92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M8" s="93"/>
      <c r="CR8" s="93"/>
      <c r="DZ8" s="93"/>
      <c r="EB8" s="93"/>
      <c r="EK8" s="93"/>
      <c r="FB8" s="94"/>
    </row>
    <row r="9" spans="1:160">
      <c r="C9" s="55" t="s">
        <v>373</v>
      </c>
      <c r="D9" s="56" t="s">
        <v>445</v>
      </c>
      <c r="E9" s="57"/>
      <c r="F9" s="55"/>
      <c r="G9" s="58"/>
      <c r="I9" s="55"/>
      <c r="J9" s="57"/>
      <c r="K9" s="55"/>
      <c r="L9" s="55"/>
      <c r="M9" s="60"/>
      <c r="N9" s="57"/>
      <c r="O9" s="61"/>
      <c r="P9" s="55"/>
      <c r="Q9" s="61"/>
      <c r="R9" s="55"/>
      <c r="S9" s="61"/>
      <c r="T9" s="61"/>
      <c r="U9" s="61"/>
      <c r="W9" s="55"/>
      <c r="X9" s="57"/>
      <c r="Y9" s="61"/>
      <c r="Z9" s="57"/>
      <c r="AA9" s="57"/>
      <c r="AB9" s="62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60"/>
      <c r="AV9" s="63"/>
      <c r="AW9" s="64"/>
      <c r="AX9" s="49">
        <f>AX10-AY9</f>
        <v>0</v>
      </c>
      <c r="AY9" s="48">
        <f>AY10+BD10+BH10</f>
        <v>0</v>
      </c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65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48">
        <f>BM10+AX10-BP10</f>
        <v>0</v>
      </c>
      <c r="BW9" s="48">
        <f>BV10-BV9</f>
        <v>0</v>
      </c>
      <c r="BX9" s="66"/>
      <c r="BY9" s="57"/>
      <c r="CA9" s="48">
        <f>BZ10-BY10</f>
        <v>0</v>
      </c>
      <c r="CB9" s="57"/>
      <c r="CC9" s="57"/>
      <c r="CD9" s="57"/>
      <c r="CE9" s="57" t="s">
        <v>444</v>
      </c>
    </row>
    <row r="10" spans="1:160" s="69" customFormat="1" ht="31.5" customHeight="1">
      <c r="C10" s="180" t="s">
        <v>227</v>
      </c>
      <c r="D10" s="195"/>
      <c r="E10" s="180"/>
      <c r="F10" s="180"/>
      <c r="G10" s="51">
        <f xml:space="preserve"> SUBTOTAL(3,G16:G733)</f>
        <v>0</v>
      </c>
      <c r="H10" s="70"/>
      <c r="I10" s="51">
        <f xml:space="preserve"> SUBTOTAL(3,I16:I733)</f>
        <v>0</v>
      </c>
      <c r="J10" s="51">
        <f xml:space="preserve"> SUBTOTAL(3,J16:J733)</f>
        <v>0</v>
      </c>
      <c r="K10" s="183"/>
      <c r="L10" s="183"/>
      <c r="M10" s="183"/>
      <c r="N10" s="183"/>
      <c r="O10" s="51">
        <f t="shared" ref="O10:AT10" si="0" xml:space="preserve"> SUBTOTAL(9,O16:O733)</f>
        <v>0</v>
      </c>
      <c r="P10" s="51">
        <f t="shared" si="0"/>
        <v>0</v>
      </c>
      <c r="Q10" s="51">
        <f t="shared" si="0"/>
        <v>0</v>
      </c>
      <c r="R10" s="51">
        <f t="shared" si="0"/>
        <v>0</v>
      </c>
      <c r="S10" s="51">
        <f t="shared" si="0"/>
        <v>0</v>
      </c>
      <c r="T10" s="51">
        <f t="shared" si="0"/>
        <v>0</v>
      </c>
      <c r="U10" s="51">
        <f t="shared" si="0"/>
        <v>0</v>
      </c>
      <c r="V10" s="51">
        <f t="shared" si="0"/>
        <v>0</v>
      </c>
      <c r="W10" s="51">
        <f t="shared" si="0"/>
        <v>0</v>
      </c>
      <c r="X10" s="51">
        <f t="shared" si="0"/>
        <v>0</v>
      </c>
      <c r="Y10" s="51">
        <f t="shared" si="0"/>
        <v>0</v>
      </c>
      <c r="Z10" s="51">
        <f t="shared" si="0"/>
        <v>0</v>
      </c>
      <c r="AA10" s="51">
        <f t="shared" si="0"/>
        <v>0</v>
      </c>
      <c r="AB10" s="51">
        <f t="shared" si="0"/>
        <v>0</v>
      </c>
      <c r="AC10" s="51">
        <f t="shared" si="0"/>
        <v>0</v>
      </c>
      <c r="AD10" s="51">
        <f t="shared" si="0"/>
        <v>0</v>
      </c>
      <c r="AE10" s="51">
        <f t="shared" si="0"/>
        <v>0</v>
      </c>
      <c r="AF10" s="51">
        <f t="shared" si="0"/>
        <v>0</v>
      </c>
      <c r="AG10" s="51">
        <f t="shared" si="0"/>
        <v>0</v>
      </c>
      <c r="AH10" s="51">
        <f t="shared" si="0"/>
        <v>0</v>
      </c>
      <c r="AI10" s="51">
        <f t="shared" si="0"/>
        <v>0</v>
      </c>
      <c r="AJ10" s="51">
        <f t="shared" si="0"/>
        <v>0</v>
      </c>
      <c r="AK10" s="51">
        <f t="shared" si="0"/>
        <v>0</v>
      </c>
      <c r="AL10" s="51">
        <f t="shared" si="0"/>
        <v>0</v>
      </c>
      <c r="AM10" s="51">
        <f t="shared" si="0"/>
        <v>0</v>
      </c>
      <c r="AN10" s="51">
        <f t="shared" si="0"/>
        <v>0</v>
      </c>
      <c r="AO10" s="51">
        <f t="shared" si="0"/>
        <v>0</v>
      </c>
      <c r="AP10" s="51">
        <f t="shared" si="0"/>
        <v>0</v>
      </c>
      <c r="AQ10" s="51">
        <f t="shared" si="0"/>
        <v>0</v>
      </c>
      <c r="AR10" s="51">
        <f t="shared" si="0"/>
        <v>0</v>
      </c>
      <c r="AS10" s="51">
        <f t="shared" si="0"/>
        <v>0</v>
      </c>
      <c r="AT10" s="51">
        <f t="shared" si="0"/>
        <v>0</v>
      </c>
      <c r="AU10" s="182"/>
      <c r="AV10" s="52">
        <f xml:space="preserve"> SUBTOTAL(3,AV16:AV733)</f>
        <v>0</v>
      </c>
      <c r="AW10" s="182"/>
      <c r="AX10" s="50">
        <f t="shared" ref="AX10:CD10" si="1">SUBTOTAL(9,AX16:AX733)</f>
        <v>0</v>
      </c>
      <c r="AY10" s="50">
        <f t="shared" si="1"/>
        <v>0</v>
      </c>
      <c r="AZ10" s="50">
        <f t="shared" si="1"/>
        <v>0</v>
      </c>
      <c r="BA10" s="50">
        <f t="shared" si="1"/>
        <v>0</v>
      </c>
      <c r="BB10" s="50">
        <f t="shared" si="1"/>
        <v>0</v>
      </c>
      <c r="BC10" s="50">
        <f t="shared" si="1"/>
        <v>0</v>
      </c>
      <c r="BD10" s="50">
        <f t="shared" si="1"/>
        <v>0</v>
      </c>
      <c r="BE10" s="50">
        <f t="shared" si="1"/>
        <v>0</v>
      </c>
      <c r="BF10" s="50">
        <f t="shared" si="1"/>
        <v>0</v>
      </c>
      <c r="BG10" s="50">
        <f t="shared" si="1"/>
        <v>0</v>
      </c>
      <c r="BH10" s="50">
        <f t="shared" si="1"/>
        <v>0</v>
      </c>
      <c r="BI10" s="50">
        <f t="shared" si="1"/>
        <v>0</v>
      </c>
      <c r="BJ10" s="50">
        <f t="shared" si="1"/>
        <v>0</v>
      </c>
      <c r="BK10" s="50">
        <f t="shared" si="1"/>
        <v>0</v>
      </c>
      <c r="BL10" s="50">
        <f t="shared" si="1"/>
        <v>0</v>
      </c>
      <c r="BM10" s="50">
        <f t="shared" si="1"/>
        <v>0</v>
      </c>
      <c r="BN10" s="50">
        <f t="shared" si="1"/>
        <v>0</v>
      </c>
      <c r="BO10" s="50">
        <f t="shared" si="1"/>
        <v>0</v>
      </c>
      <c r="BP10" s="50">
        <f t="shared" si="1"/>
        <v>0</v>
      </c>
      <c r="BQ10" s="50">
        <f t="shared" si="1"/>
        <v>0</v>
      </c>
      <c r="BR10" s="50">
        <f t="shared" si="1"/>
        <v>0</v>
      </c>
      <c r="BS10" s="50">
        <f t="shared" si="1"/>
        <v>0</v>
      </c>
      <c r="BT10" s="50">
        <f t="shared" si="1"/>
        <v>0</v>
      </c>
      <c r="BU10" s="50">
        <f t="shared" si="1"/>
        <v>0</v>
      </c>
      <c r="BV10" s="50">
        <f t="shared" si="1"/>
        <v>0</v>
      </c>
      <c r="BW10" s="50">
        <f t="shared" si="1"/>
        <v>0</v>
      </c>
      <c r="BX10" s="50">
        <f t="shared" si="1"/>
        <v>0</v>
      </c>
      <c r="BY10" s="50">
        <f t="shared" si="1"/>
        <v>0</v>
      </c>
      <c r="BZ10" s="50">
        <f t="shared" si="1"/>
        <v>0</v>
      </c>
      <c r="CA10" s="50">
        <f t="shared" si="1"/>
        <v>0</v>
      </c>
      <c r="CB10" s="50">
        <f t="shared" si="1"/>
        <v>0</v>
      </c>
      <c r="CC10" s="50">
        <f t="shared" si="1"/>
        <v>0</v>
      </c>
      <c r="CD10" s="50">
        <f t="shared" si="1"/>
        <v>0</v>
      </c>
      <c r="CE10" s="180"/>
      <c r="CG10" s="272" t="s">
        <v>333</v>
      </c>
      <c r="CH10" s="273"/>
      <c r="CI10" s="273"/>
      <c r="CJ10" s="273"/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3"/>
      <c r="CW10" s="273"/>
      <c r="CX10" s="273"/>
      <c r="CY10" s="273"/>
      <c r="CZ10" s="273"/>
      <c r="DA10" s="273"/>
      <c r="DB10" s="273"/>
      <c r="DC10" s="273"/>
      <c r="DD10" s="273"/>
      <c r="DE10" s="273"/>
      <c r="DF10" s="273"/>
      <c r="DG10" s="273"/>
      <c r="DH10" s="273"/>
      <c r="DI10" s="273"/>
      <c r="DJ10" s="273"/>
      <c r="DK10" s="273"/>
      <c r="DL10" s="273"/>
      <c r="DM10" s="273"/>
      <c r="DN10" s="273"/>
      <c r="DO10" s="273"/>
      <c r="DP10" s="273"/>
      <c r="DQ10" s="273"/>
      <c r="DR10" s="273"/>
      <c r="DS10" s="273"/>
      <c r="DT10" s="273"/>
      <c r="DU10" s="273"/>
      <c r="DV10" s="273"/>
      <c r="DW10" s="273"/>
      <c r="DX10" s="273"/>
      <c r="DY10" s="273"/>
      <c r="DZ10" s="273"/>
      <c r="EA10" s="273"/>
      <c r="EB10" s="273"/>
      <c r="EC10" s="273"/>
      <c r="ED10" s="273"/>
      <c r="EE10" s="274"/>
      <c r="EF10" s="332" t="s">
        <v>438</v>
      </c>
      <c r="EG10" s="333"/>
      <c r="EH10" s="333"/>
      <c r="EI10" s="333"/>
      <c r="EJ10" s="333"/>
      <c r="EK10" s="333"/>
      <c r="EL10" s="333"/>
      <c r="EM10" s="333"/>
      <c r="EN10" s="333"/>
      <c r="EO10" s="333"/>
      <c r="EP10" s="333"/>
      <c r="EQ10" s="333"/>
      <c r="ER10" s="333"/>
      <c r="ES10" s="333"/>
      <c r="ET10" s="333"/>
      <c r="EU10" s="333"/>
      <c r="EV10" s="333"/>
      <c r="EW10" s="333"/>
      <c r="EX10" s="333"/>
      <c r="EY10" s="333"/>
      <c r="EZ10" s="333"/>
      <c r="FA10" s="333"/>
      <c r="FB10" s="334"/>
    </row>
    <row r="11" spans="1:160" ht="30.75" customHeight="1">
      <c r="C11" s="295"/>
      <c r="D11" s="319" t="s">
        <v>0</v>
      </c>
      <c r="E11" s="262" t="s">
        <v>1</v>
      </c>
      <c r="F11" s="262" t="s">
        <v>40</v>
      </c>
      <c r="G11" s="320" t="s">
        <v>2</v>
      </c>
      <c r="H11" s="321"/>
      <c r="I11" s="322"/>
      <c r="J11" s="323"/>
      <c r="K11" s="262" t="s">
        <v>116</v>
      </c>
      <c r="L11" s="262" t="s">
        <v>38</v>
      </c>
      <c r="M11" s="289" t="s">
        <v>119</v>
      </c>
      <c r="N11" s="262" t="s">
        <v>120</v>
      </c>
      <c r="O11" s="262" t="s">
        <v>5</v>
      </c>
      <c r="P11" s="262"/>
      <c r="Q11" s="262"/>
      <c r="R11" s="262"/>
      <c r="S11" s="304"/>
      <c r="T11" s="304" t="s">
        <v>6</v>
      </c>
      <c r="U11" s="304"/>
      <c r="V11" s="262" t="s">
        <v>143</v>
      </c>
      <c r="W11" s="262"/>
      <c r="X11" s="262"/>
      <c r="Y11" s="262"/>
      <c r="Z11" s="262" t="s">
        <v>142</v>
      </c>
      <c r="AA11" s="262"/>
      <c r="AB11" s="262"/>
      <c r="AC11" s="309" t="s">
        <v>230</v>
      </c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0"/>
      <c r="AR11" s="311"/>
      <c r="AS11" s="187"/>
      <c r="AT11" s="187"/>
      <c r="AU11" s="289" t="s">
        <v>3</v>
      </c>
      <c r="AV11" s="290" t="s">
        <v>4</v>
      </c>
      <c r="AW11" s="262"/>
      <c r="AX11" s="262" t="s">
        <v>7</v>
      </c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  <c r="BJ11" s="262"/>
      <c r="BK11" s="262"/>
      <c r="BL11" s="262"/>
      <c r="BM11" s="309" t="s">
        <v>95</v>
      </c>
      <c r="BN11" s="310"/>
      <c r="BO11" s="311"/>
      <c r="BP11" s="309" t="s">
        <v>98</v>
      </c>
      <c r="BQ11" s="310"/>
      <c r="BR11" s="310"/>
      <c r="BS11" s="310"/>
      <c r="BT11" s="310"/>
      <c r="BU11" s="311"/>
      <c r="BV11" s="187"/>
      <c r="BW11" s="262" t="s">
        <v>101</v>
      </c>
      <c r="BX11" s="262"/>
      <c r="BY11" s="262" t="s">
        <v>104</v>
      </c>
      <c r="BZ11" s="262"/>
      <c r="CA11" s="262"/>
      <c r="CB11" s="262" t="s">
        <v>22</v>
      </c>
      <c r="CC11" s="262" t="s">
        <v>223</v>
      </c>
      <c r="CD11" s="262" t="s">
        <v>23</v>
      </c>
      <c r="CE11" s="262" t="s">
        <v>8</v>
      </c>
      <c r="CG11" s="263" t="s">
        <v>281</v>
      </c>
      <c r="CH11" s="263" t="s">
        <v>373</v>
      </c>
      <c r="CI11" s="306" t="s">
        <v>0</v>
      </c>
      <c r="CJ11" s="266" t="s">
        <v>1</v>
      </c>
      <c r="CK11" s="266" t="s">
        <v>40</v>
      </c>
      <c r="CL11" s="298" t="s">
        <v>2</v>
      </c>
      <c r="CM11" s="299"/>
      <c r="CN11" s="299"/>
      <c r="CO11" s="300"/>
      <c r="CP11" s="259" t="s">
        <v>116</v>
      </c>
      <c r="CQ11" s="266" t="s">
        <v>38</v>
      </c>
      <c r="CR11" s="267" t="s">
        <v>119</v>
      </c>
      <c r="CS11" s="266" t="s">
        <v>120</v>
      </c>
      <c r="CT11" s="266" t="s">
        <v>5</v>
      </c>
      <c r="CU11" s="266"/>
      <c r="CV11" s="266"/>
      <c r="CW11" s="266"/>
      <c r="CX11" s="266"/>
      <c r="CY11" s="266" t="s">
        <v>6</v>
      </c>
      <c r="CZ11" s="266"/>
      <c r="DA11" s="278" t="s">
        <v>143</v>
      </c>
      <c r="DB11" s="278"/>
      <c r="DC11" s="278"/>
      <c r="DD11" s="278"/>
      <c r="DE11" s="278" t="s">
        <v>142</v>
      </c>
      <c r="DF11" s="278"/>
      <c r="DG11" s="278"/>
      <c r="DH11" s="335" t="s">
        <v>230</v>
      </c>
      <c r="DI11" s="336"/>
      <c r="DJ11" s="336"/>
      <c r="DK11" s="336"/>
      <c r="DL11" s="336"/>
      <c r="DM11" s="336"/>
      <c r="DN11" s="336"/>
      <c r="DO11" s="336"/>
      <c r="DP11" s="336"/>
      <c r="DQ11" s="336"/>
      <c r="DR11" s="336"/>
      <c r="DS11" s="336"/>
      <c r="DT11" s="336"/>
      <c r="DU11" s="336"/>
      <c r="DV11" s="336"/>
      <c r="DW11" s="336"/>
      <c r="DX11" s="336"/>
      <c r="DY11" s="337"/>
      <c r="DZ11" s="285" t="s">
        <v>3</v>
      </c>
      <c r="EA11" s="259" t="s">
        <v>4</v>
      </c>
      <c r="EB11" s="259"/>
      <c r="EC11" s="179" t="s">
        <v>7</v>
      </c>
      <c r="ED11" s="275" t="s">
        <v>279</v>
      </c>
      <c r="EE11" s="278" t="s">
        <v>280</v>
      </c>
      <c r="EF11" s="293" t="s">
        <v>334</v>
      </c>
      <c r="EG11" s="293" t="s">
        <v>231</v>
      </c>
      <c r="EH11" s="287" t="s">
        <v>0</v>
      </c>
      <c r="EI11" s="287" t="s">
        <v>335</v>
      </c>
      <c r="EJ11" s="305" t="s">
        <v>336</v>
      </c>
      <c r="EK11" s="305"/>
      <c r="EL11" s="287" t="s">
        <v>337</v>
      </c>
      <c r="EM11" s="287"/>
      <c r="EN11" s="287"/>
      <c r="EO11" s="287"/>
      <c r="EP11" s="287"/>
      <c r="EQ11" s="287"/>
      <c r="ER11" s="287"/>
      <c r="ES11" s="288" t="s">
        <v>145</v>
      </c>
      <c r="ET11" s="288"/>
      <c r="EU11" s="288"/>
      <c r="EV11" s="288"/>
      <c r="EW11" s="288"/>
      <c r="EX11" s="288"/>
      <c r="EY11" s="288"/>
      <c r="EZ11" s="288"/>
      <c r="FA11" s="286"/>
      <c r="FB11" s="287" t="s">
        <v>437</v>
      </c>
    </row>
    <row r="12" spans="1:160" s="71" customFormat="1" ht="18" customHeight="1">
      <c r="C12" s="296"/>
      <c r="D12" s="319"/>
      <c r="E12" s="262"/>
      <c r="F12" s="262"/>
      <c r="G12" s="324"/>
      <c r="H12" s="325"/>
      <c r="I12" s="326"/>
      <c r="J12" s="327"/>
      <c r="K12" s="262"/>
      <c r="L12" s="262"/>
      <c r="M12" s="289"/>
      <c r="N12" s="262"/>
      <c r="O12" s="304" t="s">
        <v>36</v>
      </c>
      <c r="P12" s="262" t="s">
        <v>430</v>
      </c>
      <c r="Q12" s="262"/>
      <c r="R12" s="262"/>
      <c r="S12" s="304" t="s">
        <v>13</v>
      </c>
      <c r="T12" s="304" t="s">
        <v>14</v>
      </c>
      <c r="U12" s="304" t="s">
        <v>15</v>
      </c>
      <c r="V12" s="262" t="s">
        <v>114</v>
      </c>
      <c r="W12" s="262" t="s">
        <v>115</v>
      </c>
      <c r="X12" s="262" t="s">
        <v>117</v>
      </c>
      <c r="Y12" s="304" t="s">
        <v>118</v>
      </c>
      <c r="Z12" s="262" t="s">
        <v>16</v>
      </c>
      <c r="AA12" s="262" t="s">
        <v>76</v>
      </c>
      <c r="AB12" s="262" t="s">
        <v>77</v>
      </c>
      <c r="AC12" s="262" t="s">
        <v>121</v>
      </c>
      <c r="AD12" s="262" t="s">
        <v>78</v>
      </c>
      <c r="AE12" s="262" t="s">
        <v>37</v>
      </c>
      <c r="AF12" s="295" t="s">
        <v>215</v>
      </c>
      <c r="AG12" s="262" t="s">
        <v>123</v>
      </c>
      <c r="AH12" s="262" t="s">
        <v>124</v>
      </c>
      <c r="AI12" s="262" t="s">
        <v>122</v>
      </c>
      <c r="AJ12" s="262" t="s">
        <v>125</v>
      </c>
      <c r="AK12" s="262" t="s">
        <v>126</v>
      </c>
      <c r="AL12" s="262" t="s">
        <v>127</v>
      </c>
      <c r="AM12" s="262" t="s">
        <v>79</v>
      </c>
      <c r="AN12" s="262" t="s">
        <v>217</v>
      </c>
      <c r="AO12" s="262" t="s">
        <v>17</v>
      </c>
      <c r="AP12" s="262" t="s">
        <v>18</v>
      </c>
      <c r="AQ12" s="262" t="s">
        <v>19</v>
      </c>
      <c r="AR12" s="262"/>
      <c r="AS12" s="262" t="s">
        <v>20</v>
      </c>
      <c r="AT12" s="262" t="s">
        <v>216</v>
      </c>
      <c r="AU12" s="289"/>
      <c r="AV12" s="290" t="s">
        <v>11</v>
      </c>
      <c r="AW12" s="289" t="s">
        <v>12</v>
      </c>
      <c r="AX12" s="262" t="s">
        <v>222</v>
      </c>
      <c r="AY12" s="262" t="s">
        <v>21</v>
      </c>
      <c r="AZ12" s="262"/>
      <c r="BA12" s="262"/>
      <c r="BB12" s="262"/>
      <c r="BC12" s="262"/>
      <c r="BD12" s="262" t="s">
        <v>113</v>
      </c>
      <c r="BE12" s="262"/>
      <c r="BF12" s="262"/>
      <c r="BG12" s="262"/>
      <c r="BH12" s="262" t="s">
        <v>144</v>
      </c>
      <c r="BI12" s="262"/>
      <c r="BJ12" s="262"/>
      <c r="BK12" s="262"/>
      <c r="BL12" s="262"/>
      <c r="BM12" s="295" t="s">
        <v>220</v>
      </c>
      <c r="BN12" s="291" t="s">
        <v>96</v>
      </c>
      <c r="BO12" s="262" t="s">
        <v>97</v>
      </c>
      <c r="BP12" s="295" t="s">
        <v>221</v>
      </c>
      <c r="BQ12" s="262" t="s">
        <v>99</v>
      </c>
      <c r="BR12" s="262" t="s">
        <v>100</v>
      </c>
      <c r="BS12" s="262"/>
      <c r="BT12" s="262"/>
      <c r="BU12" s="262"/>
      <c r="BV12" s="295" t="s">
        <v>188</v>
      </c>
      <c r="BW12" s="262" t="s">
        <v>102</v>
      </c>
      <c r="BX12" s="262" t="s">
        <v>103</v>
      </c>
      <c r="BY12" s="262" t="s">
        <v>105</v>
      </c>
      <c r="BZ12" s="262" t="s">
        <v>106</v>
      </c>
      <c r="CA12" s="262" t="s">
        <v>107</v>
      </c>
      <c r="CB12" s="262"/>
      <c r="CC12" s="262"/>
      <c r="CD12" s="262"/>
      <c r="CE12" s="262"/>
      <c r="CG12" s="264"/>
      <c r="CH12" s="264"/>
      <c r="CI12" s="307"/>
      <c r="CJ12" s="266"/>
      <c r="CK12" s="266"/>
      <c r="CL12" s="301"/>
      <c r="CM12" s="302"/>
      <c r="CN12" s="302"/>
      <c r="CO12" s="303"/>
      <c r="CP12" s="259"/>
      <c r="CQ12" s="266"/>
      <c r="CR12" s="267"/>
      <c r="CS12" s="266"/>
      <c r="CT12" s="266" t="s">
        <v>36</v>
      </c>
      <c r="CU12" s="279" t="s">
        <v>430</v>
      </c>
      <c r="CV12" s="279"/>
      <c r="CW12" s="279"/>
      <c r="CX12" s="266" t="s">
        <v>13</v>
      </c>
      <c r="CY12" s="266" t="s">
        <v>14</v>
      </c>
      <c r="CZ12" s="266" t="s">
        <v>15</v>
      </c>
      <c r="DA12" s="278" t="s">
        <v>114</v>
      </c>
      <c r="DB12" s="278" t="s">
        <v>115</v>
      </c>
      <c r="DC12" s="278" t="s">
        <v>117</v>
      </c>
      <c r="DD12" s="280" t="s">
        <v>118</v>
      </c>
      <c r="DE12" s="266" t="s">
        <v>16</v>
      </c>
      <c r="DF12" s="266" t="s">
        <v>76</v>
      </c>
      <c r="DG12" s="266" t="s">
        <v>77</v>
      </c>
      <c r="DH12" s="266" t="s">
        <v>121</v>
      </c>
      <c r="DI12" s="266" t="s">
        <v>78</v>
      </c>
      <c r="DJ12" s="266" t="s">
        <v>37</v>
      </c>
      <c r="DK12" s="282" t="s">
        <v>215</v>
      </c>
      <c r="DL12" s="266" t="s">
        <v>123</v>
      </c>
      <c r="DM12" s="266" t="s">
        <v>124</v>
      </c>
      <c r="DN12" s="266" t="s">
        <v>122</v>
      </c>
      <c r="DO12" s="266" t="s">
        <v>125</v>
      </c>
      <c r="DP12" s="266" t="s">
        <v>126</v>
      </c>
      <c r="DQ12" s="266" t="s">
        <v>127</v>
      </c>
      <c r="DR12" s="266" t="s">
        <v>79</v>
      </c>
      <c r="DS12" s="279" t="s">
        <v>217</v>
      </c>
      <c r="DT12" s="266" t="s">
        <v>17</v>
      </c>
      <c r="DU12" s="266" t="s">
        <v>18</v>
      </c>
      <c r="DV12" s="279" t="s">
        <v>19</v>
      </c>
      <c r="DW12" s="279"/>
      <c r="DX12" s="266" t="s">
        <v>20</v>
      </c>
      <c r="DY12" s="279" t="s">
        <v>216</v>
      </c>
      <c r="DZ12" s="285"/>
      <c r="EA12" s="259" t="s">
        <v>11</v>
      </c>
      <c r="EB12" s="281" t="s">
        <v>12</v>
      </c>
      <c r="EC12" s="259" t="s">
        <v>222</v>
      </c>
      <c r="ED12" s="276"/>
      <c r="EE12" s="278"/>
      <c r="EF12" s="294"/>
      <c r="EG12" s="294"/>
      <c r="EH12" s="287"/>
      <c r="EI12" s="287"/>
      <c r="EJ12" s="305"/>
      <c r="EK12" s="305"/>
      <c r="EL12" s="287"/>
      <c r="EM12" s="287"/>
      <c r="EN12" s="287"/>
      <c r="EO12" s="287"/>
      <c r="EP12" s="287"/>
      <c r="EQ12" s="287"/>
      <c r="ER12" s="287"/>
      <c r="ES12" s="288" t="s">
        <v>147</v>
      </c>
      <c r="ET12" s="288" t="s">
        <v>338</v>
      </c>
      <c r="EU12" s="288" t="s">
        <v>339</v>
      </c>
      <c r="EV12" s="288" t="s">
        <v>340</v>
      </c>
      <c r="EW12" s="288" t="s">
        <v>341</v>
      </c>
      <c r="EX12" s="288" t="s">
        <v>342</v>
      </c>
      <c r="EY12" s="288" t="s">
        <v>343</v>
      </c>
      <c r="EZ12" s="288" t="s">
        <v>439</v>
      </c>
      <c r="FA12" s="286" t="s">
        <v>344</v>
      </c>
      <c r="FB12" s="287"/>
    </row>
    <row r="13" spans="1:160" s="71" customFormat="1" ht="34.5" customHeight="1">
      <c r="A13" s="53">
        <f>MAX(A16:A733)</f>
        <v>0</v>
      </c>
      <c r="B13" s="53">
        <f>MAX(B16:B733)</f>
        <v>0</v>
      </c>
      <c r="C13" s="296"/>
      <c r="D13" s="319"/>
      <c r="E13" s="262"/>
      <c r="F13" s="262"/>
      <c r="G13" s="328" t="s">
        <v>9</v>
      </c>
      <c r="H13" s="330" t="s">
        <v>10</v>
      </c>
      <c r="I13" s="295" t="s">
        <v>232</v>
      </c>
      <c r="J13" s="295" t="s">
        <v>233</v>
      </c>
      <c r="K13" s="262"/>
      <c r="L13" s="262"/>
      <c r="M13" s="289"/>
      <c r="N13" s="262"/>
      <c r="O13" s="304"/>
      <c r="P13" s="262"/>
      <c r="Q13" s="262"/>
      <c r="R13" s="262"/>
      <c r="S13" s="304"/>
      <c r="T13" s="304"/>
      <c r="U13" s="304"/>
      <c r="V13" s="262"/>
      <c r="W13" s="262"/>
      <c r="X13" s="262"/>
      <c r="Y13" s="304"/>
      <c r="Z13" s="262"/>
      <c r="AA13" s="262"/>
      <c r="AB13" s="262"/>
      <c r="AC13" s="262"/>
      <c r="AD13" s="262"/>
      <c r="AE13" s="262"/>
      <c r="AF13" s="296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 t="s">
        <v>29</v>
      </c>
      <c r="AR13" s="262" t="s">
        <v>30</v>
      </c>
      <c r="AS13" s="262"/>
      <c r="AT13" s="262"/>
      <c r="AU13" s="289"/>
      <c r="AV13" s="290"/>
      <c r="AW13" s="289"/>
      <c r="AX13" s="262"/>
      <c r="AY13" s="262" t="s">
        <v>31</v>
      </c>
      <c r="AZ13" s="262" t="s">
        <v>145</v>
      </c>
      <c r="BA13" s="262"/>
      <c r="BB13" s="262"/>
      <c r="BC13" s="262"/>
      <c r="BD13" s="262" t="s">
        <v>218</v>
      </c>
      <c r="BE13" s="262" t="s">
        <v>141</v>
      </c>
      <c r="BF13" s="262"/>
      <c r="BG13" s="262"/>
      <c r="BH13" s="262" t="s">
        <v>24</v>
      </c>
      <c r="BI13" s="262" t="s">
        <v>145</v>
      </c>
      <c r="BJ13" s="262"/>
      <c r="BK13" s="262"/>
      <c r="BL13" s="262"/>
      <c r="BM13" s="296"/>
      <c r="BN13" s="291"/>
      <c r="BO13" s="262"/>
      <c r="BP13" s="296"/>
      <c r="BQ13" s="262"/>
      <c r="BR13" s="262" t="s">
        <v>219</v>
      </c>
      <c r="BS13" s="262" t="s">
        <v>145</v>
      </c>
      <c r="BT13" s="262"/>
      <c r="BU13" s="262"/>
      <c r="BV13" s="296"/>
      <c r="BW13" s="262"/>
      <c r="BX13" s="262"/>
      <c r="BY13" s="262"/>
      <c r="BZ13" s="262"/>
      <c r="CA13" s="262"/>
      <c r="CB13" s="262"/>
      <c r="CC13" s="262"/>
      <c r="CD13" s="262"/>
      <c r="CE13" s="262"/>
      <c r="CG13" s="264"/>
      <c r="CH13" s="264"/>
      <c r="CI13" s="307"/>
      <c r="CJ13" s="266"/>
      <c r="CK13" s="266"/>
      <c r="CL13" s="260" t="s">
        <v>9</v>
      </c>
      <c r="CM13" s="268" t="s">
        <v>10</v>
      </c>
      <c r="CN13" s="270" t="s">
        <v>232</v>
      </c>
      <c r="CO13" s="270" t="s">
        <v>233</v>
      </c>
      <c r="CP13" s="259"/>
      <c r="CQ13" s="266"/>
      <c r="CR13" s="267"/>
      <c r="CS13" s="266"/>
      <c r="CT13" s="266"/>
      <c r="CU13" s="279"/>
      <c r="CV13" s="279"/>
      <c r="CW13" s="279"/>
      <c r="CX13" s="266"/>
      <c r="CY13" s="266"/>
      <c r="CZ13" s="266"/>
      <c r="DA13" s="278"/>
      <c r="DB13" s="278"/>
      <c r="DC13" s="278"/>
      <c r="DD13" s="280"/>
      <c r="DE13" s="266"/>
      <c r="DF13" s="266"/>
      <c r="DG13" s="266"/>
      <c r="DH13" s="266"/>
      <c r="DI13" s="266"/>
      <c r="DJ13" s="266"/>
      <c r="DK13" s="283"/>
      <c r="DL13" s="266"/>
      <c r="DM13" s="266"/>
      <c r="DN13" s="266"/>
      <c r="DO13" s="266"/>
      <c r="DP13" s="266"/>
      <c r="DQ13" s="266"/>
      <c r="DR13" s="266"/>
      <c r="DS13" s="279"/>
      <c r="DT13" s="266"/>
      <c r="DU13" s="266"/>
      <c r="DV13" s="279" t="s">
        <v>29</v>
      </c>
      <c r="DW13" s="279" t="s">
        <v>30</v>
      </c>
      <c r="DX13" s="266"/>
      <c r="DY13" s="279"/>
      <c r="DZ13" s="285"/>
      <c r="EA13" s="259"/>
      <c r="EB13" s="281"/>
      <c r="EC13" s="259"/>
      <c r="ED13" s="276"/>
      <c r="EE13" s="278"/>
      <c r="EF13" s="294"/>
      <c r="EG13" s="294"/>
      <c r="EH13" s="287"/>
      <c r="EI13" s="287"/>
      <c r="EJ13" s="287" t="s">
        <v>345</v>
      </c>
      <c r="EK13" s="292" t="s">
        <v>346</v>
      </c>
      <c r="EL13" s="287" t="s">
        <v>147</v>
      </c>
      <c r="EM13" s="287" t="s">
        <v>433</v>
      </c>
      <c r="EN13" s="287" t="s">
        <v>347</v>
      </c>
      <c r="EO13" s="287" t="s">
        <v>348</v>
      </c>
      <c r="EP13" s="287" t="s">
        <v>349</v>
      </c>
      <c r="EQ13" s="287" t="s">
        <v>350</v>
      </c>
      <c r="ER13" s="287" t="s">
        <v>374</v>
      </c>
      <c r="ES13" s="288"/>
      <c r="ET13" s="288"/>
      <c r="EU13" s="288"/>
      <c r="EV13" s="288"/>
      <c r="EW13" s="288"/>
      <c r="EX13" s="288"/>
      <c r="EY13" s="288"/>
      <c r="EZ13" s="288"/>
      <c r="FA13" s="286"/>
      <c r="FB13" s="287"/>
    </row>
    <row r="14" spans="1:160" s="71" customFormat="1" ht="48" customHeight="1">
      <c r="A14" s="72" t="s">
        <v>428</v>
      </c>
      <c r="B14" s="72" t="s">
        <v>429</v>
      </c>
      <c r="C14" s="297"/>
      <c r="D14" s="319"/>
      <c r="E14" s="262"/>
      <c r="F14" s="262"/>
      <c r="G14" s="329"/>
      <c r="H14" s="331"/>
      <c r="I14" s="297"/>
      <c r="J14" s="297"/>
      <c r="K14" s="262"/>
      <c r="L14" s="262"/>
      <c r="M14" s="289"/>
      <c r="N14" s="262"/>
      <c r="O14" s="304"/>
      <c r="P14" s="180" t="s">
        <v>188</v>
      </c>
      <c r="Q14" s="185" t="s">
        <v>229</v>
      </c>
      <c r="R14" s="180" t="s">
        <v>228</v>
      </c>
      <c r="S14" s="304"/>
      <c r="T14" s="304"/>
      <c r="U14" s="304"/>
      <c r="V14" s="262"/>
      <c r="W14" s="262"/>
      <c r="X14" s="262"/>
      <c r="Y14" s="304"/>
      <c r="Z14" s="262"/>
      <c r="AA14" s="262"/>
      <c r="AB14" s="262"/>
      <c r="AC14" s="262"/>
      <c r="AD14" s="262"/>
      <c r="AE14" s="262"/>
      <c r="AF14" s="297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89"/>
      <c r="AV14" s="290"/>
      <c r="AW14" s="289"/>
      <c r="AX14" s="262"/>
      <c r="AY14" s="262"/>
      <c r="AZ14" s="180" t="s">
        <v>35</v>
      </c>
      <c r="BA14" s="180" t="s">
        <v>32</v>
      </c>
      <c r="BB14" s="180" t="s">
        <v>33</v>
      </c>
      <c r="BC14" s="180" t="s">
        <v>34</v>
      </c>
      <c r="BD14" s="262"/>
      <c r="BE14" s="180" t="s">
        <v>35</v>
      </c>
      <c r="BF14" s="180" t="s">
        <v>139</v>
      </c>
      <c r="BG14" s="180" t="s">
        <v>140</v>
      </c>
      <c r="BH14" s="262"/>
      <c r="BI14" s="180" t="s">
        <v>25</v>
      </c>
      <c r="BJ14" s="180" t="s">
        <v>26</v>
      </c>
      <c r="BK14" s="185" t="s">
        <v>27</v>
      </c>
      <c r="BL14" s="180" t="s">
        <v>28</v>
      </c>
      <c r="BM14" s="297"/>
      <c r="BN14" s="291"/>
      <c r="BO14" s="262"/>
      <c r="BP14" s="297"/>
      <c r="BQ14" s="262"/>
      <c r="BR14" s="262"/>
      <c r="BS14" s="180" t="s">
        <v>136</v>
      </c>
      <c r="BT14" s="180" t="s">
        <v>137</v>
      </c>
      <c r="BU14" s="180" t="s">
        <v>138</v>
      </c>
      <c r="BV14" s="297"/>
      <c r="BW14" s="262"/>
      <c r="BX14" s="262"/>
      <c r="BY14" s="262"/>
      <c r="BZ14" s="262"/>
      <c r="CA14" s="262"/>
      <c r="CB14" s="262"/>
      <c r="CC14" s="262"/>
      <c r="CD14" s="262"/>
      <c r="CE14" s="262"/>
      <c r="CG14" s="265"/>
      <c r="CH14" s="265"/>
      <c r="CI14" s="308"/>
      <c r="CJ14" s="266"/>
      <c r="CK14" s="266"/>
      <c r="CL14" s="261"/>
      <c r="CM14" s="269"/>
      <c r="CN14" s="271"/>
      <c r="CO14" s="271"/>
      <c r="CP14" s="259"/>
      <c r="CQ14" s="266"/>
      <c r="CR14" s="267"/>
      <c r="CS14" s="266"/>
      <c r="CT14" s="266"/>
      <c r="CU14" s="181" t="s">
        <v>188</v>
      </c>
      <c r="CV14" s="73" t="s">
        <v>229</v>
      </c>
      <c r="CW14" s="181" t="s">
        <v>228</v>
      </c>
      <c r="CX14" s="266"/>
      <c r="CY14" s="266"/>
      <c r="CZ14" s="266"/>
      <c r="DA14" s="278"/>
      <c r="DB14" s="278"/>
      <c r="DC14" s="278"/>
      <c r="DD14" s="280"/>
      <c r="DE14" s="266"/>
      <c r="DF14" s="266"/>
      <c r="DG14" s="266"/>
      <c r="DH14" s="266"/>
      <c r="DI14" s="266"/>
      <c r="DJ14" s="266"/>
      <c r="DK14" s="284"/>
      <c r="DL14" s="266"/>
      <c r="DM14" s="266"/>
      <c r="DN14" s="266"/>
      <c r="DO14" s="266"/>
      <c r="DP14" s="266"/>
      <c r="DQ14" s="266"/>
      <c r="DR14" s="266"/>
      <c r="DS14" s="279"/>
      <c r="DT14" s="266"/>
      <c r="DU14" s="266"/>
      <c r="DV14" s="279"/>
      <c r="DW14" s="279"/>
      <c r="DX14" s="266"/>
      <c r="DY14" s="279"/>
      <c r="DZ14" s="285"/>
      <c r="EA14" s="259"/>
      <c r="EB14" s="281"/>
      <c r="EC14" s="259"/>
      <c r="ED14" s="277"/>
      <c r="EE14" s="278"/>
      <c r="EF14" s="294"/>
      <c r="EG14" s="294"/>
      <c r="EH14" s="287"/>
      <c r="EI14" s="287"/>
      <c r="EJ14" s="287"/>
      <c r="EK14" s="292"/>
      <c r="EL14" s="287"/>
      <c r="EM14" s="287"/>
      <c r="EN14" s="287"/>
      <c r="EO14" s="287"/>
      <c r="EP14" s="287"/>
      <c r="EQ14" s="287"/>
      <c r="ER14" s="287"/>
      <c r="ES14" s="288"/>
      <c r="ET14" s="288"/>
      <c r="EU14" s="288"/>
      <c r="EV14" s="288"/>
      <c r="EW14" s="288"/>
      <c r="EX14" s="288"/>
      <c r="EY14" s="288"/>
      <c r="EZ14" s="288"/>
      <c r="FA14" s="286"/>
      <c r="FB14" s="287"/>
    </row>
    <row r="15" spans="1:160" s="69" customFormat="1" ht="33.75" customHeight="1">
      <c r="A15" s="74"/>
      <c r="B15" s="74"/>
      <c r="C15" s="180" t="s">
        <v>80</v>
      </c>
      <c r="D15" s="195" t="s">
        <v>41</v>
      </c>
      <c r="E15" s="180" t="s">
        <v>42</v>
      </c>
      <c r="F15" s="180" t="s">
        <v>43</v>
      </c>
      <c r="G15" s="183" t="s">
        <v>44</v>
      </c>
      <c r="H15" s="182" t="s">
        <v>45</v>
      </c>
      <c r="I15" s="180" t="s">
        <v>46</v>
      </c>
      <c r="J15" s="180" t="s">
        <v>47</v>
      </c>
      <c r="K15" s="180" t="s">
        <v>48</v>
      </c>
      <c r="L15" s="180" t="s">
        <v>49</v>
      </c>
      <c r="M15" s="182" t="s">
        <v>50</v>
      </c>
      <c r="N15" s="180" t="s">
        <v>51</v>
      </c>
      <c r="O15" s="185" t="s">
        <v>52</v>
      </c>
      <c r="P15" s="180" t="s">
        <v>234</v>
      </c>
      <c r="Q15" s="185" t="s">
        <v>53</v>
      </c>
      <c r="R15" s="180" t="s">
        <v>54</v>
      </c>
      <c r="S15" s="185" t="s">
        <v>55</v>
      </c>
      <c r="T15" s="185" t="s">
        <v>56</v>
      </c>
      <c r="U15" s="185" t="s">
        <v>57</v>
      </c>
      <c r="V15" s="180" t="s">
        <v>58</v>
      </c>
      <c r="W15" s="180" t="s">
        <v>59</v>
      </c>
      <c r="X15" s="180" t="s">
        <v>60</v>
      </c>
      <c r="Y15" s="185" t="s">
        <v>61</v>
      </c>
      <c r="Z15" s="180" t="s">
        <v>62</v>
      </c>
      <c r="AA15" s="180" t="s">
        <v>63</v>
      </c>
      <c r="AB15" s="180" t="s">
        <v>64</v>
      </c>
      <c r="AC15" s="180" t="s">
        <v>81</v>
      </c>
      <c r="AD15" s="180" t="s">
        <v>65</v>
      </c>
      <c r="AE15" s="180" t="s">
        <v>82</v>
      </c>
      <c r="AF15" s="180" t="s">
        <v>66</v>
      </c>
      <c r="AG15" s="180" t="s">
        <v>83</v>
      </c>
      <c r="AH15" s="180" t="s">
        <v>67</v>
      </c>
      <c r="AI15" s="180" t="s">
        <v>84</v>
      </c>
      <c r="AJ15" s="180" t="s">
        <v>68</v>
      </c>
      <c r="AK15" s="180" t="s">
        <v>85</v>
      </c>
      <c r="AL15" s="180" t="s">
        <v>69</v>
      </c>
      <c r="AM15" s="180" t="s">
        <v>86</v>
      </c>
      <c r="AN15" s="180" t="s">
        <v>70</v>
      </c>
      <c r="AO15" s="180" t="s">
        <v>87</v>
      </c>
      <c r="AP15" s="180" t="s">
        <v>71</v>
      </c>
      <c r="AQ15" s="180" t="s">
        <v>88</v>
      </c>
      <c r="AR15" s="180" t="s">
        <v>72</v>
      </c>
      <c r="AS15" s="180" t="s">
        <v>89</v>
      </c>
      <c r="AT15" s="180" t="s">
        <v>73</v>
      </c>
      <c r="AU15" s="182" t="s">
        <v>90</v>
      </c>
      <c r="AV15" s="183" t="s">
        <v>74</v>
      </c>
      <c r="AW15" s="182" t="s">
        <v>91</v>
      </c>
      <c r="AX15" s="180" t="s">
        <v>244</v>
      </c>
      <c r="AY15" s="180" t="s">
        <v>235</v>
      </c>
      <c r="AZ15" s="180" t="s">
        <v>75</v>
      </c>
      <c r="BA15" s="180" t="s">
        <v>92</v>
      </c>
      <c r="BB15" s="180" t="s">
        <v>93</v>
      </c>
      <c r="BC15" s="180" t="s">
        <v>94</v>
      </c>
      <c r="BD15" s="180" t="s">
        <v>236</v>
      </c>
      <c r="BE15" s="180" t="s">
        <v>108</v>
      </c>
      <c r="BF15" s="180" t="s">
        <v>109</v>
      </c>
      <c r="BG15" s="180" t="s">
        <v>110</v>
      </c>
      <c r="BH15" s="180" t="s">
        <v>237</v>
      </c>
      <c r="BI15" s="180" t="s">
        <v>111</v>
      </c>
      <c r="BJ15" s="180" t="s">
        <v>112</v>
      </c>
      <c r="BK15" s="185" t="s">
        <v>128</v>
      </c>
      <c r="BL15" s="180" t="s">
        <v>129</v>
      </c>
      <c r="BM15" s="180" t="s">
        <v>238</v>
      </c>
      <c r="BN15" s="184" t="s">
        <v>130</v>
      </c>
      <c r="BO15" s="180" t="s">
        <v>131</v>
      </c>
      <c r="BP15" s="180" t="s">
        <v>239</v>
      </c>
      <c r="BQ15" s="180" t="s">
        <v>132</v>
      </c>
      <c r="BR15" s="180" t="s">
        <v>240</v>
      </c>
      <c r="BS15" s="180" t="s">
        <v>133</v>
      </c>
      <c r="BT15" s="180" t="s">
        <v>134</v>
      </c>
      <c r="BU15" s="180" t="s">
        <v>135</v>
      </c>
      <c r="BV15" s="180" t="s">
        <v>241</v>
      </c>
      <c r="BW15" s="180" t="s">
        <v>242</v>
      </c>
      <c r="BX15" s="180" t="s">
        <v>243</v>
      </c>
      <c r="BY15" s="180" t="s">
        <v>224</v>
      </c>
      <c r="BZ15" s="180" t="s">
        <v>225</v>
      </c>
      <c r="CA15" s="180" t="s">
        <v>226</v>
      </c>
      <c r="CB15" s="180" t="s">
        <v>245</v>
      </c>
      <c r="CC15" s="180" t="s">
        <v>246</v>
      </c>
      <c r="CD15" s="180" t="s">
        <v>247</v>
      </c>
      <c r="CE15" s="180" t="s">
        <v>248</v>
      </c>
      <c r="CF15" s="180" t="s">
        <v>282</v>
      </c>
      <c r="CG15" s="180" t="s">
        <v>283</v>
      </c>
      <c r="CH15" s="180" t="s">
        <v>284</v>
      </c>
      <c r="CI15" s="180" t="s">
        <v>285</v>
      </c>
      <c r="CJ15" s="180" t="s">
        <v>286</v>
      </c>
      <c r="CK15" s="180" t="s">
        <v>287</v>
      </c>
      <c r="CL15" s="180" t="s">
        <v>288</v>
      </c>
      <c r="CM15" s="180" t="s">
        <v>289</v>
      </c>
      <c r="CN15" s="180" t="s">
        <v>290</v>
      </c>
      <c r="CO15" s="180" t="s">
        <v>291</v>
      </c>
      <c r="CP15" s="180" t="s">
        <v>292</v>
      </c>
      <c r="CQ15" s="180" t="s">
        <v>293</v>
      </c>
      <c r="CR15" s="182" t="s">
        <v>294</v>
      </c>
      <c r="CS15" s="180" t="s">
        <v>295</v>
      </c>
      <c r="CT15" s="180" t="s">
        <v>296</v>
      </c>
      <c r="CU15" s="180" t="s">
        <v>297</v>
      </c>
      <c r="CV15" s="180" t="s">
        <v>298</v>
      </c>
      <c r="CW15" s="180" t="s">
        <v>299</v>
      </c>
      <c r="CX15" s="180" t="s">
        <v>300</v>
      </c>
      <c r="CY15" s="180" t="s">
        <v>301</v>
      </c>
      <c r="CZ15" s="180" t="s">
        <v>302</v>
      </c>
      <c r="DA15" s="180" t="s">
        <v>303</v>
      </c>
      <c r="DB15" s="180" t="s">
        <v>304</v>
      </c>
      <c r="DC15" s="180" t="s">
        <v>305</v>
      </c>
      <c r="DD15" s="180" t="s">
        <v>306</v>
      </c>
      <c r="DE15" s="180" t="s">
        <v>307</v>
      </c>
      <c r="DF15" s="180" t="s">
        <v>308</v>
      </c>
      <c r="DG15" s="180" t="s">
        <v>309</v>
      </c>
      <c r="DH15" s="180" t="s">
        <v>310</v>
      </c>
      <c r="DI15" s="180" t="s">
        <v>311</v>
      </c>
      <c r="DJ15" s="180" t="s">
        <v>312</v>
      </c>
      <c r="DK15" s="180" t="s">
        <v>313</v>
      </c>
      <c r="DL15" s="180" t="s">
        <v>314</v>
      </c>
      <c r="DM15" s="180" t="s">
        <v>315</v>
      </c>
      <c r="DN15" s="180" t="s">
        <v>316</v>
      </c>
      <c r="DO15" s="180" t="s">
        <v>317</v>
      </c>
      <c r="DP15" s="180" t="s">
        <v>318</v>
      </c>
      <c r="DQ15" s="180" t="s">
        <v>319</v>
      </c>
      <c r="DR15" s="180" t="s">
        <v>320</v>
      </c>
      <c r="DS15" s="180" t="s">
        <v>321</v>
      </c>
      <c r="DT15" s="180" t="s">
        <v>322</v>
      </c>
      <c r="DU15" s="180" t="s">
        <v>323</v>
      </c>
      <c r="DV15" s="180" t="s">
        <v>324</v>
      </c>
      <c r="DW15" s="180" t="s">
        <v>325</v>
      </c>
      <c r="DX15" s="180" t="s">
        <v>326</v>
      </c>
      <c r="DY15" s="180" t="s">
        <v>327</v>
      </c>
      <c r="DZ15" s="180" t="s">
        <v>328</v>
      </c>
      <c r="EA15" s="180" t="s">
        <v>329</v>
      </c>
      <c r="EB15" s="180" t="s">
        <v>330</v>
      </c>
      <c r="EC15" s="180" t="s">
        <v>331</v>
      </c>
      <c r="ED15" s="180" t="s">
        <v>332</v>
      </c>
      <c r="EE15" s="180" t="s">
        <v>351</v>
      </c>
      <c r="EF15" s="180" t="s">
        <v>352</v>
      </c>
      <c r="EG15" s="180" t="s">
        <v>353</v>
      </c>
      <c r="EH15" s="180" t="s">
        <v>354</v>
      </c>
      <c r="EI15" s="180" t="s">
        <v>355</v>
      </c>
      <c r="EJ15" s="180" t="s">
        <v>356</v>
      </c>
      <c r="EK15" s="180" t="s">
        <v>357</v>
      </c>
      <c r="EL15" s="180" t="s">
        <v>358</v>
      </c>
      <c r="EM15" s="180" t="s">
        <v>359</v>
      </c>
      <c r="EN15" s="180" t="s">
        <v>360</v>
      </c>
      <c r="EO15" s="180" t="s">
        <v>361</v>
      </c>
      <c r="EP15" s="180" t="s">
        <v>362</v>
      </c>
      <c r="EQ15" s="180" t="s">
        <v>363</v>
      </c>
      <c r="ER15" s="180" t="s">
        <v>364</v>
      </c>
      <c r="ES15" s="180" t="s">
        <v>365</v>
      </c>
      <c r="ET15" s="180" t="s">
        <v>366</v>
      </c>
      <c r="EU15" s="180" t="s">
        <v>367</v>
      </c>
      <c r="EV15" s="180" t="s">
        <v>368</v>
      </c>
      <c r="EW15" s="180" t="s">
        <v>369</v>
      </c>
      <c r="EX15" s="180" t="s">
        <v>370</v>
      </c>
      <c r="EY15" s="180" t="s">
        <v>371</v>
      </c>
      <c r="EZ15" s="180" t="s">
        <v>372</v>
      </c>
      <c r="FA15" s="186" t="s">
        <v>376</v>
      </c>
      <c r="FB15" s="76">
        <v>156</v>
      </c>
    </row>
    <row r="16" spans="1:160" s="75" customFormat="1" ht="20.100000000000001" customHeight="1">
      <c r="A16" s="54">
        <f>IF(CG16=1,A15+1,A15)</f>
        <v>0</v>
      </c>
      <c r="B16" s="54">
        <f>IF(EF16=1,B15+1,B15)</f>
        <v>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</row>
    <row r="17" spans="1:160" s="75" customFormat="1" ht="20.100000000000001" customHeight="1">
      <c r="A17" s="54">
        <f>IF(CG17=1,A16+1,A16)</f>
        <v>0</v>
      </c>
      <c r="B17" s="54">
        <f>IF(EF17=1,B16+1,B16)</f>
        <v>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</row>
    <row r="18" spans="1:160" s="14" customFormat="1" ht="20.100000000000001" customHeight="1">
      <c r="A18" s="54">
        <f t="shared" ref="A18:A81" si="2">IF(CG18=1,A17+1,A17)</f>
        <v>0</v>
      </c>
      <c r="B18" s="54">
        <f t="shared" ref="B18:B81" si="3">IF(EF18=1,B17+1,B17)</f>
        <v>0</v>
      </c>
    </row>
    <row r="19" spans="1:160" s="14" customFormat="1" ht="20.100000000000001" customHeight="1">
      <c r="A19" s="54">
        <f t="shared" si="2"/>
        <v>0</v>
      </c>
      <c r="B19" s="54">
        <f t="shared" si="3"/>
        <v>0</v>
      </c>
    </row>
    <row r="20" spans="1:160" s="14" customFormat="1" ht="20.100000000000001" customHeight="1">
      <c r="A20" s="54">
        <f t="shared" si="2"/>
        <v>0</v>
      </c>
      <c r="B20" s="54">
        <f t="shared" si="3"/>
        <v>0</v>
      </c>
    </row>
    <row r="21" spans="1:160" s="14" customFormat="1" ht="20.100000000000001" customHeight="1">
      <c r="A21" s="54">
        <f t="shared" si="2"/>
        <v>0</v>
      </c>
      <c r="B21" s="54">
        <f t="shared" si="3"/>
        <v>0</v>
      </c>
    </row>
    <row r="22" spans="1:160" s="14" customFormat="1" ht="20.100000000000001" customHeight="1">
      <c r="A22" s="54">
        <f t="shared" si="2"/>
        <v>0</v>
      </c>
      <c r="B22" s="54">
        <f t="shared" si="3"/>
        <v>0</v>
      </c>
    </row>
    <row r="23" spans="1:160" s="14" customFormat="1" ht="20.100000000000001" customHeight="1">
      <c r="A23" s="54">
        <f t="shared" si="2"/>
        <v>0</v>
      </c>
      <c r="B23" s="54">
        <f t="shared" si="3"/>
        <v>0</v>
      </c>
    </row>
    <row r="24" spans="1:160" s="14" customFormat="1" ht="20.100000000000001" customHeight="1">
      <c r="A24" s="54">
        <f t="shared" si="2"/>
        <v>0</v>
      </c>
      <c r="B24" s="54">
        <f t="shared" si="3"/>
        <v>0</v>
      </c>
    </row>
    <row r="25" spans="1:160" s="14" customFormat="1" ht="20.100000000000001" customHeight="1">
      <c r="A25" s="54">
        <f t="shared" si="2"/>
        <v>0</v>
      </c>
      <c r="B25" s="54">
        <f t="shared" si="3"/>
        <v>0</v>
      </c>
    </row>
    <row r="26" spans="1:160" s="14" customFormat="1" ht="20.100000000000001" customHeight="1">
      <c r="A26" s="54">
        <f t="shared" si="2"/>
        <v>0</v>
      </c>
      <c r="B26" s="54">
        <f t="shared" si="3"/>
        <v>0</v>
      </c>
    </row>
    <row r="27" spans="1:160" s="14" customFormat="1" ht="20.100000000000001" customHeight="1">
      <c r="A27" s="54">
        <f t="shared" si="2"/>
        <v>0</v>
      </c>
      <c r="B27" s="54">
        <f t="shared" si="3"/>
        <v>0</v>
      </c>
    </row>
    <row r="28" spans="1:160" s="14" customFormat="1" ht="20.100000000000001" customHeight="1">
      <c r="A28" s="54">
        <f t="shared" si="2"/>
        <v>0</v>
      </c>
      <c r="B28" s="54">
        <f t="shared" si="3"/>
        <v>0</v>
      </c>
    </row>
    <row r="29" spans="1:160" s="14" customFormat="1" ht="20.100000000000001" customHeight="1">
      <c r="A29" s="54">
        <f t="shared" si="2"/>
        <v>0</v>
      </c>
      <c r="B29" s="54">
        <f t="shared" si="3"/>
        <v>0</v>
      </c>
    </row>
    <row r="30" spans="1:160" s="14" customFormat="1" ht="20.100000000000001" customHeight="1">
      <c r="A30" s="54">
        <f t="shared" si="2"/>
        <v>0</v>
      </c>
      <c r="B30" s="54">
        <f t="shared" si="3"/>
        <v>0</v>
      </c>
    </row>
    <row r="31" spans="1:160" s="14" customFormat="1" ht="20.100000000000001" customHeight="1">
      <c r="A31" s="54">
        <f t="shared" si="2"/>
        <v>0</v>
      </c>
      <c r="B31" s="54">
        <f t="shared" si="3"/>
        <v>0</v>
      </c>
    </row>
    <row r="32" spans="1:160" s="14" customFormat="1" ht="20.100000000000001" customHeight="1">
      <c r="A32" s="54">
        <f t="shared" si="2"/>
        <v>0</v>
      </c>
      <c r="B32" s="54">
        <f t="shared" si="3"/>
        <v>0</v>
      </c>
    </row>
    <row r="33" spans="1:2" s="14" customFormat="1" ht="20.100000000000001" customHeight="1">
      <c r="A33" s="54">
        <f t="shared" si="2"/>
        <v>0</v>
      </c>
      <c r="B33" s="54">
        <f t="shared" si="3"/>
        <v>0</v>
      </c>
    </row>
    <row r="34" spans="1:2" s="14" customFormat="1" ht="20.100000000000001" customHeight="1">
      <c r="A34" s="54">
        <f t="shared" si="2"/>
        <v>0</v>
      </c>
      <c r="B34" s="54">
        <f t="shared" si="3"/>
        <v>0</v>
      </c>
    </row>
    <row r="35" spans="1:2" s="14" customFormat="1" ht="20.100000000000001" customHeight="1">
      <c r="A35" s="54">
        <f t="shared" si="2"/>
        <v>0</v>
      </c>
      <c r="B35" s="54">
        <f t="shared" si="3"/>
        <v>0</v>
      </c>
    </row>
    <row r="36" spans="1:2" s="14" customFormat="1" ht="20.100000000000001" customHeight="1">
      <c r="A36" s="54">
        <f t="shared" si="2"/>
        <v>0</v>
      </c>
      <c r="B36" s="54">
        <f t="shared" si="3"/>
        <v>0</v>
      </c>
    </row>
    <row r="37" spans="1:2" s="14" customFormat="1" ht="20.100000000000001" customHeight="1">
      <c r="A37" s="54">
        <f t="shared" si="2"/>
        <v>0</v>
      </c>
      <c r="B37" s="54">
        <f t="shared" si="3"/>
        <v>0</v>
      </c>
    </row>
    <row r="38" spans="1:2" s="14" customFormat="1" ht="20.100000000000001" customHeight="1">
      <c r="A38" s="54">
        <f t="shared" si="2"/>
        <v>0</v>
      </c>
      <c r="B38" s="54">
        <f t="shared" si="3"/>
        <v>0</v>
      </c>
    </row>
    <row r="39" spans="1:2" s="14" customFormat="1" ht="20.100000000000001" customHeight="1">
      <c r="A39" s="54">
        <f t="shared" si="2"/>
        <v>0</v>
      </c>
      <c r="B39" s="54">
        <f t="shared" si="3"/>
        <v>0</v>
      </c>
    </row>
    <row r="40" spans="1:2" s="14" customFormat="1" ht="20.100000000000001" customHeight="1">
      <c r="A40" s="54">
        <f t="shared" si="2"/>
        <v>0</v>
      </c>
      <c r="B40" s="54">
        <f t="shared" si="3"/>
        <v>0</v>
      </c>
    </row>
    <row r="41" spans="1:2" s="14" customFormat="1" ht="20.100000000000001" customHeight="1">
      <c r="A41" s="54">
        <f t="shared" si="2"/>
        <v>0</v>
      </c>
      <c r="B41" s="54">
        <f t="shared" si="3"/>
        <v>0</v>
      </c>
    </row>
    <row r="42" spans="1:2" s="14" customFormat="1" ht="20.100000000000001" customHeight="1">
      <c r="A42" s="54">
        <f t="shared" si="2"/>
        <v>0</v>
      </c>
      <c r="B42" s="54">
        <f t="shared" si="3"/>
        <v>0</v>
      </c>
    </row>
    <row r="43" spans="1:2" s="14" customFormat="1" ht="20.100000000000001" customHeight="1">
      <c r="A43" s="54">
        <f t="shared" si="2"/>
        <v>0</v>
      </c>
      <c r="B43" s="54">
        <f t="shared" si="3"/>
        <v>0</v>
      </c>
    </row>
    <row r="44" spans="1:2" s="14" customFormat="1" ht="20.100000000000001" customHeight="1">
      <c r="A44" s="54">
        <f t="shared" si="2"/>
        <v>0</v>
      </c>
      <c r="B44" s="54">
        <f t="shared" si="3"/>
        <v>0</v>
      </c>
    </row>
    <row r="45" spans="1:2" s="14" customFormat="1" ht="20.100000000000001" customHeight="1">
      <c r="A45" s="54">
        <f t="shared" si="2"/>
        <v>0</v>
      </c>
      <c r="B45" s="54">
        <f t="shared" si="3"/>
        <v>0</v>
      </c>
    </row>
    <row r="46" spans="1:2" s="14" customFormat="1" ht="20.100000000000001" customHeight="1">
      <c r="A46" s="54">
        <f t="shared" si="2"/>
        <v>0</v>
      </c>
      <c r="B46" s="54">
        <f t="shared" si="3"/>
        <v>0</v>
      </c>
    </row>
    <row r="47" spans="1:2" s="14" customFormat="1" ht="20.100000000000001" customHeight="1">
      <c r="A47" s="54">
        <f t="shared" si="2"/>
        <v>0</v>
      </c>
      <c r="B47" s="54">
        <f t="shared" si="3"/>
        <v>0</v>
      </c>
    </row>
    <row r="48" spans="1:2" s="14" customFormat="1" ht="20.100000000000001" customHeight="1">
      <c r="A48" s="54">
        <f t="shared" si="2"/>
        <v>0</v>
      </c>
      <c r="B48" s="54">
        <f t="shared" si="3"/>
        <v>0</v>
      </c>
    </row>
    <row r="49" spans="1:2" s="14" customFormat="1" ht="20.100000000000001" customHeight="1">
      <c r="A49" s="54">
        <f t="shared" si="2"/>
        <v>0</v>
      </c>
      <c r="B49" s="54">
        <f t="shared" si="3"/>
        <v>0</v>
      </c>
    </row>
    <row r="50" spans="1:2" s="14" customFormat="1" ht="20.100000000000001" customHeight="1">
      <c r="A50" s="54">
        <f t="shared" si="2"/>
        <v>0</v>
      </c>
      <c r="B50" s="54">
        <f t="shared" si="3"/>
        <v>0</v>
      </c>
    </row>
    <row r="51" spans="1:2" s="14" customFormat="1" ht="20.100000000000001" customHeight="1">
      <c r="A51" s="54">
        <f t="shared" si="2"/>
        <v>0</v>
      </c>
      <c r="B51" s="54">
        <f t="shared" si="3"/>
        <v>0</v>
      </c>
    </row>
    <row r="52" spans="1:2" s="14" customFormat="1" ht="20.100000000000001" customHeight="1">
      <c r="A52" s="54">
        <f t="shared" si="2"/>
        <v>0</v>
      </c>
      <c r="B52" s="54">
        <f t="shared" si="3"/>
        <v>0</v>
      </c>
    </row>
    <row r="53" spans="1:2" s="14" customFormat="1" ht="20.100000000000001" customHeight="1">
      <c r="A53" s="54">
        <f t="shared" si="2"/>
        <v>0</v>
      </c>
      <c r="B53" s="54">
        <f t="shared" si="3"/>
        <v>0</v>
      </c>
    </row>
    <row r="54" spans="1:2" s="14" customFormat="1" ht="20.100000000000001" customHeight="1">
      <c r="A54" s="54">
        <f t="shared" si="2"/>
        <v>0</v>
      </c>
      <c r="B54" s="54">
        <f t="shared" si="3"/>
        <v>0</v>
      </c>
    </row>
    <row r="55" spans="1:2" s="14" customFormat="1" ht="20.100000000000001" customHeight="1">
      <c r="A55" s="54">
        <f t="shared" si="2"/>
        <v>0</v>
      </c>
      <c r="B55" s="54">
        <f t="shared" si="3"/>
        <v>0</v>
      </c>
    </row>
    <row r="56" spans="1:2" s="14" customFormat="1" ht="20.100000000000001" customHeight="1">
      <c r="A56" s="54">
        <f t="shared" si="2"/>
        <v>0</v>
      </c>
      <c r="B56" s="54">
        <f t="shared" si="3"/>
        <v>0</v>
      </c>
    </row>
    <row r="57" spans="1:2" s="14" customFormat="1" ht="20.100000000000001" customHeight="1">
      <c r="A57" s="54">
        <f t="shared" si="2"/>
        <v>0</v>
      </c>
      <c r="B57" s="54">
        <f t="shared" si="3"/>
        <v>0</v>
      </c>
    </row>
    <row r="58" spans="1:2" s="14" customFormat="1" ht="20.100000000000001" customHeight="1">
      <c r="A58" s="54">
        <f t="shared" si="2"/>
        <v>0</v>
      </c>
      <c r="B58" s="54">
        <f t="shared" si="3"/>
        <v>0</v>
      </c>
    </row>
    <row r="59" spans="1:2" s="14" customFormat="1" ht="20.100000000000001" customHeight="1">
      <c r="A59" s="54">
        <f t="shared" si="2"/>
        <v>0</v>
      </c>
      <c r="B59" s="54">
        <f t="shared" si="3"/>
        <v>0</v>
      </c>
    </row>
    <row r="60" spans="1:2" s="14" customFormat="1" ht="20.100000000000001" customHeight="1">
      <c r="A60" s="54">
        <f t="shared" si="2"/>
        <v>0</v>
      </c>
      <c r="B60" s="54">
        <f t="shared" si="3"/>
        <v>0</v>
      </c>
    </row>
    <row r="61" spans="1:2" s="14" customFormat="1" ht="20.100000000000001" customHeight="1">
      <c r="A61" s="54">
        <f t="shared" si="2"/>
        <v>0</v>
      </c>
      <c r="B61" s="54">
        <f t="shared" si="3"/>
        <v>0</v>
      </c>
    </row>
    <row r="62" spans="1:2" s="14" customFormat="1" ht="20.100000000000001" customHeight="1">
      <c r="A62" s="54">
        <f t="shared" si="2"/>
        <v>0</v>
      </c>
      <c r="B62" s="54">
        <f t="shared" si="3"/>
        <v>0</v>
      </c>
    </row>
    <row r="63" spans="1:2" s="14" customFormat="1" ht="20.100000000000001" customHeight="1">
      <c r="A63" s="54">
        <f t="shared" si="2"/>
        <v>0</v>
      </c>
      <c r="B63" s="54">
        <f t="shared" si="3"/>
        <v>0</v>
      </c>
    </row>
    <row r="64" spans="1:2" s="14" customFormat="1" ht="20.100000000000001" customHeight="1">
      <c r="A64" s="54">
        <f t="shared" si="2"/>
        <v>0</v>
      </c>
      <c r="B64" s="54">
        <f t="shared" si="3"/>
        <v>0</v>
      </c>
    </row>
    <row r="65" spans="1:2" s="14" customFormat="1" ht="20.100000000000001" customHeight="1">
      <c r="A65" s="54">
        <f t="shared" si="2"/>
        <v>0</v>
      </c>
      <c r="B65" s="54">
        <f t="shared" si="3"/>
        <v>0</v>
      </c>
    </row>
    <row r="66" spans="1:2" s="14" customFormat="1" ht="20.100000000000001" customHeight="1">
      <c r="A66" s="54">
        <f t="shared" si="2"/>
        <v>0</v>
      </c>
      <c r="B66" s="54">
        <f t="shared" si="3"/>
        <v>0</v>
      </c>
    </row>
    <row r="67" spans="1:2" s="14" customFormat="1" ht="20.100000000000001" customHeight="1">
      <c r="A67" s="54">
        <f t="shared" si="2"/>
        <v>0</v>
      </c>
      <c r="B67" s="54">
        <f t="shared" si="3"/>
        <v>0</v>
      </c>
    </row>
    <row r="68" spans="1:2" s="14" customFormat="1" ht="20.100000000000001" customHeight="1">
      <c r="A68" s="54">
        <f t="shared" si="2"/>
        <v>0</v>
      </c>
      <c r="B68" s="54">
        <f t="shared" si="3"/>
        <v>0</v>
      </c>
    </row>
    <row r="69" spans="1:2" s="14" customFormat="1" ht="20.100000000000001" customHeight="1">
      <c r="A69" s="54">
        <f t="shared" si="2"/>
        <v>0</v>
      </c>
      <c r="B69" s="54">
        <f t="shared" si="3"/>
        <v>0</v>
      </c>
    </row>
    <row r="70" spans="1:2" s="14" customFormat="1" ht="20.100000000000001" customHeight="1">
      <c r="A70" s="54">
        <f t="shared" si="2"/>
        <v>0</v>
      </c>
      <c r="B70" s="54">
        <f t="shared" si="3"/>
        <v>0</v>
      </c>
    </row>
    <row r="71" spans="1:2" s="14" customFormat="1" ht="20.100000000000001" customHeight="1">
      <c r="A71" s="54">
        <f t="shared" si="2"/>
        <v>0</v>
      </c>
      <c r="B71" s="54">
        <f t="shared" si="3"/>
        <v>0</v>
      </c>
    </row>
    <row r="72" spans="1:2" s="14" customFormat="1" ht="20.100000000000001" customHeight="1">
      <c r="A72" s="54">
        <f t="shared" si="2"/>
        <v>0</v>
      </c>
      <c r="B72" s="54">
        <f t="shared" si="3"/>
        <v>0</v>
      </c>
    </row>
    <row r="73" spans="1:2" s="14" customFormat="1" ht="20.100000000000001" customHeight="1">
      <c r="A73" s="54">
        <f t="shared" si="2"/>
        <v>0</v>
      </c>
      <c r="B73" s="54">
        <f t="shared" si="3"/>
        <v>0</v>
      </c>
    </row>
    <row r="74" spans="1:2" s="14" customFormat="1" ht="20.100000000000001" customHeight="1">
      <c r="A74" s="54">
        <f t="shared" si="2"/>
        <v>0</v>
      </c>
      <c r="B74" s="54">
        <f t="shared" si="3"/>
        <v>0</v>
      </c>
    </row>
    <row r="75" spans="1:2" s="14" customFormat="1" ht="20.100000000000001" customHeight="1">
      <c r="A75" s="54">
        <f t="shared" si="2"/>
        <v>0</v>
      </c>
      <c r="B75" s="54">
        <f t="shared" si="3"/>
        <v>0</v>
      </c>
    </row>
    <row r="76" spans="1:2" s="14" customFormat="1" ht="20.100000000000001" customHeight="1">
      <c r="A76" s="54">
        <f t="shared" si="2"/>
        <v>0</v>
      </c>
      <c r="B76" s="54">
        <f t="shared" si="3"/>
        <v>0</v>
      </c>
    </row>
    <row r="77" spans="1:2" s="14" customFormat="1" ht="20.100000000000001" customHeight="1">
      <c r="A77" s="54">
        <f t="shared" si="2"/>
        <v>0</v>
      </c>
      <c r="B77" s="54">
        <f t="shared" si="3"/>
        <v>0</v>
      </c>
    </row>
    <row r="78" spans="1:2" s="14" customFormat="1" ht="20.100000000000001" customHeight="1">
      <c r="A78" s="54">
        <f t="shared" si="2"/>
        <v>0</v>
      </c>
      <c r="B78" s="54">
        <f t="shared" si="3"/>
        <v>0</v>
      </c>
    </row>
    <row r="79" spans="1:2" s="14" customFormat="1" ht="20.100000000000001" customHeight="1">
      <c r="A79" s="54">
        <f t="shared" si="2"/>
        <v>0</v>
      </c>
      <c r="B79" s="54">
        <f t="shared" si="3"/>
        <v>0</v>
      </c>
    </row>
    <row r="80" spans="1:2" s="14" customFormat="1" ht="20.100000000000001" customHeight="1">
      <c r="A80" s="54">
        <f t="shared" si="2"/>
        <v>0</v>
      </c>
      <c r="B80" s="54">
        <f t="shared" si="3"/>
        <v>0</v>
      </c>
    </row>
    <row r="81" spans="1:2" s="14" customFormat="1" ht="20.100000000000001" customHeight="1">
      <c r="A81" s="54">
        <f t="shared" si="2"/>
        <v>0</v>
      </c>
      <c r="B81" s="54">
        <f t="shared" si="3"/>
        <v>0</v>
      </c>
    </row>
    <row r="82" spans="1:2" s="14" customFormat="1" ht="20.100000000000001" customHeight="1">
      <c r="A82" s="54">
        <f t="shared" ref="A82:A145" si="4">IF(CG82=1,A81+1,A81)</f>
        <v>0</v>
      </c>
      <c r="B82" s="54">
        <f t="shared" ref="B82:B145" si="5">IF(EF82=1,B81+1,B81)</f>
        <v>0</v>
      </c>
    </row>
    <row r="83" spans="1:2" s="14" customFormat="1" ht="20.100000000000001" customHeight="1">
      <c r="A83" s="54">
        <f t="shared" si="4"/>
        <v>0</v>
      </c>
      <c r="B83" s="54">
        <f t="shared" si="5"/>
        <v>0</v>
      </c>
    </row>
    <row r="84" spans="1:2" s="14" customFormat="1" ht="20.100000000000001" customHeight="1">
      <c r="A84" s="54">
        <f t="shared" si="4"/>
        <v>0</v>
      </c>
      <c r="B84" s="54">
        <f t="shared" si="5"/>
        <v>0</v>
      </c>
    </row>
    <row r="85" spans="1:2" s="14" customFormat="1" ht="20.100000000000001" customHeight="1">
      <c r="A85" s="54">
        <f t="shared" si="4"/>
        <v>0</v>
      </c>
      <c r="B85" s="54">
        <f t="shared" si="5"/>
        <v>0</v>
      </c>
    </row>
    <row r="86" spans="1:2" s="14" customFormat="1" ht="20.100000000000001" customHeight="1">
      <c r="A86" s="54">
        <f t="shared" si="4"/>
        <v>0</v>
      </c>
      <c r="B86" s="54">
        <f t="shared" si="5"/>
        <v>0</v>
      </c>
    </row>
    <row r="87" spans="1:2" s="14" customFormat="1" ht="20.100000000000001" customHeight="1">
      <c r="A87" s="54">
        <f t="shared" si="4"/>
        <v>0</v>
      </c>
      <c r="B87" s="54">
        <f t="shared" si="5"/>
        <v>0</v>
      </c>
    </row>
    <row r="88" spans="1:2" s="14" customFormat="1" ht="20.100000000000001" customHeight="1">
      <c r="A88" s="54">
        <f t="shared" si="4"/>
        <v>0</v>
      </c>
      <c r="B88" s="54">
        <f t="shared" si="5"/>
        <v>0</v>
      </c>
    </row>
    <row r="89" spans="1:2" s="14" customFormat="1" ht="20.100000000000001" customHeight="1">
      <c r="A89" s="54">
        <f t="shared" si="4"/>
        <v>0</v>
      </c>
      <c r="B89" s="54">
        <f t="shared" si="5"/>
        <v>0</v>
      </c>
    </row>
    <row r="90" spans="1:2" s="14" customFormat="1" ht="20.100000000000001" customHeight="1">
      <c r="A90" s="54">
        <f t="shared" si="4"/>
        <v>0</v>
      </c>
      <c r="B90" s="54">
        <f t="shared" si="5"/>
        <v>0</v>
      </c>
    </row>
    <row r="91" spans="1:2" s="14" customFormat="1" ht="20.100000000000001" customHeight="1">
      <c r="A91" s="54">
        <f t="shared" si="4"/>
        <v>0</v>
      </c>
      <c r="B91" s="54">
        <f t="shared" si="5"/>
        <v>0</v>
      </c>
    </row>
    <row r="92" spans="1:2" s="14" customFormat="1" ht="20.100000000000001" customHeight="1">
      <c r="A92" s="54">
        <f t="shared" si="4"/>
        <v>0</v>
      </c>
      <c r="B92" s="54">
        <f t="shared" si="5"/>
        <v>0</v>
      </c>
    </row>
    <row r="93" spans="1:2" s="14" customFormat="1" ht="20.100000000000001" customHeight="1">
      <c r="A93" s="54">
        <f t="shared" si="4"/>
        <v>0</v>
      </c>
      <c r="B93" s="54">
        <f t="shared" si="5"/>
        <v>0</v>
      </c>
    </row>
    <row r="94" spans="1:2" s="14" customFormat="1" ht="20.100000000000001" customHeight="1">
      <c r="A94" s="54">
        <f t="shared" si="4"/>
        <v>0</v>
      </c>
      <c r="B94" s="54">
        <f t="shared" si="5"/>
        <v>0</v>
      </c>
    </row>
    <row r="95" spans="1:2" s="14" customFormat="1" ht="20.100000000000001" customHeight="1">
      <c r="A95" s="54">
        <f t="shared" si="4"/>
        <v>0</v>
      </c>
      <c r="B95" s="54">
        <f t="shared" si="5"/>
        <v>0</v>
      </c>
    </row>
    <row r="96" spans="1:2" s="14" customFormat="1" ht="20.100000000000001" customHeight="1">
      <c r="A96" s="54">
        <f t="shared" si="4"/>
        <v>0</v>
      </c>
      <c r="B96" s="54">
        <f t="shared" si="5"/>
        <v>0</v>
      </c>
    </row>
    <row r="97" spans="1:2" s="14" customFormat="1" ht="20.100000000000001" customHeight="1">
      <c r="A97" s="54">
        <f t="shared" si="4"/>
        <v>0</v>
      </c>
      <c r="B97" s="54">
        <f t="shared" si="5"/>
        <v>0</v>
      </c>
    </row>
    <row r="98" spans="1:2" s="14" customFormat="1" ht="20.100000000000001" customHeight="1">
      <c r="A98" s="54">
        <f t="shared" si="4"/>
        <v>0</v>
      </c>
      <c r="B98" s="54">
        <f t="shared" si="5"/>
        <v>0</v>
      </c>
    </row>
    <row r="99" spans="1:2" s="14" customFormat="1" ht="20.100000000000001" customHeight="1">
      <c r="A99" s="54">
        <f t="shared" si="4"/>
        <v>0</v>
      </c>
      <c r="B99" s="54">
        <f t="shared" si="5"/>
        <v>0</v>
      </c>
    </row>
    <row r="100" spans="1:2" s="14" customFormat="1" ht="20.100000000000001" customHeight="1">
      <c r="A100" s="54">
        <f t="shared" si="4"/>
        <v>0</v>
      </c>
      <c r="B100" s="54">
        <f t="shared" si="5"/>
        <v>0</v>
      </c>
    </row>
    <row r="101" spans="1:2" s="14" customFormat="1" ht="20.100000000000001" customHeight="1">
      <c r="A101" s="54">
        <f t="shared" si="4"/>
        <v>0</v>
      </c>
      <c r="B101" s="54">
        <f t="shared" si="5"/>
        <v>0</v>
      </c>
    </row>
    <row r="102" spans="1:2" s="14" customFormat="1" ht="20.100000000000001" customHeight="1">
      <c r="A102" s="54">
        <f t="shared" si="4"/>
        <v>0</v>
      </c>
      <c r="B102" s="54">
        <f t="shared" si="5"/>
        <v>0</v>
      </c>
    </row>
    <row r="103" spans="1:2" s="14" customFormat="1" ht="20.100000000000001" customHeight="1">
      <c r="A103" s="54">
        <f t="shared" si="4"/>
        <v>0</v>
      </c>
      <c r="B103" s="54">
        <f t="shared" si="5"/>
        <v>0</v>
      </c>
    </row>
    <row r="104" spans="1:2" s="14" customFormat="1" ht="20.100000000000001" customHeight="1">
      <c r="A104" s="54">
        <f t="shared" si="4"/>
        <v>0</v>
      </c>
      <c r="B104" s="54">
        <f t="shared" si="5"/>
        <v>0</v>
      </c>
    </row>
    <row r="105" spans="1:2" s="14" customFormat="1" ht="20.100000000000001" customHeight="1">
      <c r="A105" s="54">
        <f t="shared" si="4"/>
        <v>0</v>
      </c>
      <c r="B105" s="54">
        <f t="shared" si="5"/>
        <v>0</v>
      </c>
    </row>
    <row r="106" spans="1:2" s="14" customFormat="1" ht="20.100000000000001" customHeight="1">
      <c r="A106" s="54">
        <f t="shared" si="4"/>
        <v>0</v>
      </c>
      <c r="B106" s="54">
        <f t="shared" si="5"/>
        <v>0</v>
      </c>
    </row>
    <row r="107" spans="1:2" s="14" customFormat="1" ht="20.100000000000001" customHeight="1">
      <c r="A107" s="54">
        <f t="shared" si="4"/>
        <v>0</v>
      </c>
      <c r="B107" s="54">
        <f t="shared" si="5"/>
        <v>0</v>
      </c>
    </row>
    <row r="108" spans="1:2" s="14" customFormat="1" ht="20.100000000000001" customHeight="1">
      <c r="A108" s="54">
        <f t="shared" si="4"/>
        <v>0</v>
      </c>
      <c r="B108" s="54">
        <f t="shared" si="5"/>
        <v>0</v>
      </c>
    </row>
    <row r="109" spans="1:2" s="14" customFormat="1" ht="20.100000000000001" customHeight="1">
      <c r="A109" s="54">
        <f t="shared" si="4"/>
        <v>0</v>
      </c>
      <c r="B109" s="54">
        <f t="shared" si="5"/>
        <v>0</v>
      </c>
    </row>
    <row r="110" spans="1:2" s="14" customFormat="1" ht="20.100000000000001" customHeight="1">
      <c r="A110" s="54">
        <f t="shared" si="4"/>
        <v>0</v>
      </c>
      <c r="B110" s="54">
        <f t="shared" si="5"/>
        <v>0</v>
      </c>
    </row>
    <row r="111" spans="1:2" s="14" customFormat="1" ht="20.100000000000001" customHeight="1">
      <c r="A111" s="54">
        <f t="shared" si="4"/>
        <v>0</v>
      </c>
      <c r="B111" s="54">
        <f t="shared" si="5"/>
        <v>0</v>
      </c>
    </row>
    <row r="112" spans="1:2" s="14" customFormat="1" ht="20.100000000000001" customHeight="1">
      <c r="A112" s="54">
        <f t="shared" si="4"/>
        <v>0</v>
      </c>
      <c r="B112" s="54">
        <f t="shared" si="5"/>
        <v>0</v>
      </c>
    </row>
    <row r="113" spans="1:2" s="14" customFormat="1" ht="20.100000000000001" customHeight="1">
      <c r="A113" s="54">
        <f t="shared" si="4"/>
        <v>0</v>
      </c>
      <c r="B113" s="54">
        <f t="shared" si="5"/>
        <v>0</v>
      </c>
    </row>
    <row r="114" spans="1:2" s="14" customFormat="1" ht="20.100000000000001" customHeight="1">
      <c r="A114" s="54">
        <f t="shared" si="4"/>
        <v>0</v>
      </c>
      <c r="B114" s="54">
        <f t="shared" si="5"/>
        <v>0</v>
      </c>
    </row>
    <row r="115" spans="1:2" s="14" customFormat="1" ht="20.100000000000001" customHeight="1">
      <c r="A115" s="54">
        <f t="shared" si="4"/>
        <v>0</v>
      </c>
      <c r="B115" s="54">
        <f t="shared" si="5"/>
        <v>0</v>
      </c>
    </row>
    <row r="116" spans="1:2" s="14" customFormat="1" ht="20.100000000000001" customHeight="1">
      <c r="A116" s="54">
        <f t="shared" si="4"/>
        <v>0</v>
      </c>
      <c r="B116" s="54">
        <f t="shared" si="5"/>
        <v>0</v>
      </c>
    </row>
    <row r="117" spans="1:2" s="14" customFormat="1" ht="20.100000000000001" customHeight="1">
      <c r="A117" s="54">
        <f t="shared" si="4"/>
        <v>0</v>
      </c>
      <c r="B117" s="54">
        <f t="shared" si="5"/>
        <v>0</v>
      </c>
    </row>
    <row r="118" spans="1:2" s="14" customFormat="1" ht="20.100000000000001" customHeight="1">
      <c r="A118" s="54">
        <f t="shared" si="4"/>
        <v>0</v>
      </c>
      <c r="B118" s="54">
        <f t="shared" si="5"/>
        <v>0</v>
      </c>
    </row>
    <row r="119" spans="1:2" s="14" customFormat="1" ht="20.100000000000001" customHeight="1">
      <c r="A119" s="54">
        <f t="shared" si="4"/>
        <v>0</v>
      </c>
      <c r="B119" s="54">
        <f t="shared" si="5"/>
        <v>0</v>
      </c>
    </row>
    <row r="120" spans="1:2" s="14" customFormat="1" ht="20.100000000000001" customHeight="1">
      <c r="A120" s="54">
        <f t="shared" si="4"/>
        <v>0</v>
      </c>
      <c r="B120" s="54">
        <f t="shared" si="5"/>
        <v>0</v>
      </c>
    </row>
    <row r="121" spans="1:2" s="14" customFormat="1" ht="20.100000000000001" customHeight="1">
      <c r="A121" s="54">
        <f t="shared" si="4"/>
        <v>0</v>
      </c>
      <c r="B121" s="54">
        <f t="shared" si="5"/>
        <v>0</v>
      </c>
    </row>
    <row r="122" spans="1:2" s="14" customFormat="1" ht="20.100000000000001" customHeight="1">
      <c r="A122" s="54">
        <f t="shared" si="4"/>
        <v>0</v>
      </c>
      <c r="B122" s="54">
        <f t="shared" si="5"/>
        <v>0</v>
      </c>
    </row>
    <row r="123" spans="1:2" s="14" customFormat="1" ht="20.100000000000001" customHeight="1">
      <c r="A123" s="54">
        <f t="shared" si="4"/>
        <v>0</v>
      </c>
      <c r="B123" s="54">
        <f t="shared" si="5"/>
        <v>0</v>
      </c>
    </row>
    <row r="124" spans="1:2" s="14" customFormat="1" ht="20.100000000000001" customHeight="1">
      <c r="A124" s="54">
        <f t="shared" si="4"/>
        <v>0</v>
      </c>
      <c r="B124" s="54">
        <f t="shared" si="5"/>
        <v>0</v>
      </c>
    </row>
    <row r="125" spans="1:2" s="14" customFormat="1" ht="20.100000000000001" customHeight="1">
      <c r="A125" s="54">
        <f t="shared" si="4"/>
        <v>0</v>
      </c>
      <c r="B125" s="54">
        <f t="shared" si="5"/>
        <v>0</v>
      </c>
    </row>
    <row r="126" spans="1:2" s="14" customFormat="1" ht="20.100000000000001" customHeight="1">
      <c r="A126" s="54">
        <f t="shared" si="4"/>
        <v>0</v>
      </c>
      <c r="B126" s="54">
        <f t="shared" si="5"/>
        <v>0</v>
      </c>
    </row>
    <row r="127" spans="1:2" s="14" customFormat="1" ht="20.100000000000001" customHeight="1">
      <c r="A127" s="54">
        <f t="shared" si="4"/>
        <v>0</v>
      </c>
      <c r="B127" s="54">
        <f t="shared" si="5"/>
        <v>0</v>
      </c>
    </row>
    <row r="128" spans="1:2" s="14" customFormat="1" ht="20.100000000000001" customHeight="1">
      <c r="A128" s="54">
        <f t="shared" si="4"/>
        <v>0</v>
      </c>
      <c r="B128" s="54">
        <f t="shared" si="5"/>
        <v>0</v>
      </c>
    </row>
    <row r="129" spans="1:2" s="14" customFormat="1" ht="20.100000000000001" customHeight="1">
      <c r="A129" s="54">
        <f t="shared" si="4"/>
        <v>0</v>
      </c>
      <c r="B129" s="54">
        <f t="shared" si="5"/>
        <v>0</v>
      </c>
    </row>
    <row r="130" spans="1:2" s="14" customFormat="1" ht="20.100000000000001" customHeight="1">
      <c r="A130" s="54">
        <f t="shared" si="4"/>
        <v>0</v>
      </c>
      <c r="B130" s="54">
        <f t="shared" si="5"/>
        <v>0</v>
      </c>
    </row>
    <row r="131" spans="1:2" s="14" customFormat="1" ht="20.100000000000001" customHeight="1">
      <c r="A131" s="54">
        <f t="shared" si="4"/>
        <v>0</v>
      </c>
      <c r="B131" s="54">
        <f t="shared" si="5"/>
        <v>0</v>
      </c>
    </row>
    <row r="132" spans="1:2" s="14" customFormat="1" ht="20.100000000000001" customHeight="1">
      <c r="A132" s="54">
        <f t="shared" si="4"/>
        <v>0</v>
      </c>
      <c r="B132" s="54">
        <f t="shared" si="5"/>
        <v>0</v>
      </c>
    </row>
    <row r="133" spans="1:2" s="14" customFormat="1" ht="20.100000000000001" customHeight="1">
      <c r="A133" s="54">
        <f t="shared" si="4"/>
        <v>0</v>
      </c>
      <c r="B133" s="54">
        <f t="shared" si="5"/>
        <v>0</v>
      </c>
    </row>
    <row r="134" spans="1:2" s="14" customFormat="1" ht="20.100000000000001" customHeight="1">
      <c r="A134" s="54">
        <f t="shared" si="4"/>
        <v>0</v>
      </c>
      <c r="B134" s="54">
        <f t="shared" si="5"/>
        <v>0</v>
      </c>
    </row>
    <row r="135" spans="1:2" s="14" customFormat="1" ht="20.100000000000001" customHeight="1">
      <c r="A135" s="54">
        <f t="shared" si="4"/>
        <v>0</v>
      </c>
      <c r="B135" s="54">
        <f t="shared" si="5"/>
        <v>0</v>
      </c>
    </row>
    <row r="136" spans="1:2" s="14" customFormat="1" ht="20.100000000000001" customHeight="1">
      <c r="A136" s="54">
        <f t="shared" si="4"/>
        <v>0</v>
      </c>
      <c r="B136" s="54">
        <f t="shared" si="5"/>
        <v>0</v>
      </c>
    </row>
    <row r="137" spans="1:2" s="14" customFormat="1" ht="20.100000000000001" customHeight="1">
      <c r="A137" s="54">
        <f t="shared" si="4"/>
        <v>0</v>
      </c>
      <c r="B137" s="54">
        <f t="shared" si="5"/>
        <v>0</v>
      </c>
    </row>
    <row r="138" spans="1:2" s="14" customFormat="1" ht="20.100000000000001" customHeight="1">
      <c r="A138" s="54">
        <f t="shared" si="4"/>
        <v>0</v>
      </c>
      <c r="B138" s="54">
        <f t="shared" si="5"/>
        <v>0</v>
      </c>
    </row>
    <row r="139" spans="1:2" s="14" customFormat="1" ht="20.100000000000001" customHeight="1">
      <c r="A139" s="54">
        <f t="shared" si="4"/>
        <v>0</v>
      </c>
      <c r="B139" s="54">
        <f t="shared" si="5"/>
        <v>0</v>
      </c>
    </row>
    <row r="140" spans="1:2" s="14" customFormat="1" ht="20.100000000000001" customHeight="1">
      <c r="A140" s="54">
        <f t="shared" si="4"/>
        <v>0</v>
      </c>
      <c r="B140" s="54">
        <f t="shared" si="5"/>
        <v>0</v>
      </c>
    </row>
    <row r="141" spans="1:2" s="14" customFormat="1" ht="20.100000000000001" customHeight="1">
      <c r="A141" s="54">
        <f t="shared" si="4"/>
        <v>0</v>
      </c>
      <c r="B141" s="54">
        <f t="shared" si="5"/>
        <v>0</v>
      </c>
    </row>
    <row r="142" spans="1:2" s="14" customFormat="1" ht="20.100000000000001" customHeight="1">
      <c r="A142" s="54">
        <f t="shared" si="4"/>
        <v>0</v>
      </c>
      <c r="B142" s="54">
        <f t="shared" si="5"/>
        <v>0</v>
      </c>
    </row>
    <row r="143" spans="1:2" s="14" customFormat="1" ht="20.100000000000001" customHeight="1">
      <c r="A143" s="54">
        <f t="shared" si="4"/>
        <v>0</v>
      </c>
      <c r="B143" s="54">
        <f t="shared" si="5"/>
        <v>0</v>
      </c>
    </row>
    <row r="144" spans="1:2" s="14" customFormat="1" ht="20.100000000000001" customHeight="1">
      <c r="A144" s="54">
        <f t="shared" si="4"/>
        <v>0</v>
      </c>
      <c r="B144" s="54">
        <f t="shared" si="5"/>
        <v>0</v>
      </c>
    </row>
    <row r="145" spans="1:2" s="14" customFormat="1" ht="20.100000000000001" customHeight="1">
      <c r="A145" s="54">
        <f t="shared" si="4"/>
        <v>0</v>
      </c>
      <c r="B145" s="54">
        <f t="shared" si="5"/>
        <v>0</v>
      </c>
    </row>
    <row r="146" spans="1:2" s="14" customFormat="1" ht="20.100000000000001" customHeight="1">
      <c r="A146" s="54">
        <f t="shared" ref="A146:A209" si="6">IF(CG146=1,A145+1,A145)</f>
        <v>0</v>
      </c>
      <c r="B146" s="54">
        <f t="shared" ref="B146:B209" si="7">IF(EF146=1,B145+1,B145)</f>
        <v>0</v>
      </c>
    </row>
    <row r="147" spans="1:2" s="14" customFormat="1" ht="20.100000000000001" customHeight="1">
      <c r="A147" s="54">
        <f t="shared" si="6"/>
        <v>0</v>
      </c>
      <c r="B147" s="54">
        <f t="shared" si="7"/>
        <v>0</v>
      </c>
    </row>
    <row r="148" spans="1:2" s="14" customFormat="1" ht="20.100000000000001" customHeight="1">
      <c r="A148" s="54">
        <f t="shared" si="6"/>
        <v>0</v>
      </c>
      <c r="B148" s="54">
        <f t="shared" si="7"/>
        <v>0</v>
      </c>
    </row>
    <row r="149" spans="1:2" s="14" customFormat="1" ht="20.100000000000001" customHeight="1">
      <c r="A149" s="54">
        <f t="shared" si="6"/>
        <v>0</v>
      </c>
      <c r="B149" s="54">
        <f t="shared" si="7"/>
        <v>0</v>
      </c>
    </row>
    <row r="150" spans="1:2" s="14" customFormat="1" ht="20.100000000000001" customHeight="1">
      <c r="A150" s="54">
        <f t="shared" si="6"/>
        <v>0</v>
      </c>
      <c r="B150" s="54">
        <f t="shared" si="7"/>
        <v>0</v>
      </c>
    </row>
    <row r="151" spans="1:2" s="14" customFormat="1" ht="20.100000000000001" customHeight="1">
      <c r="A151" s="54">
        <f t="shared" si="6"/>
        <v>0</v>
      </c>
      <c r="B151" s="54">
        <f t="shared" si="7"/>
        <v>0</v>
      </c>
    </row>
    <row r="152" spans="1:2" s="14" customFormat="1" ht="20.100000000000001" customHeight="1">
      <c r="A152" s="54">
        <f t="shared" si="6"/>
        <v>0</v>
      </c>
      <c r="B152" s="54">
        <f t="shared" si="7"/>
        <v>0</v>
      </c>
    </row>
    <row r="153" spans="1:2" s="14" customFormat="1" ht="20.100000000000001" customHeight="1">
      <c r="A153" s="54">
        <f t="shared" si="6"/>
        <v>0</v>
      </c>
      <c r="B153" s="54">
        <f t="shared" si="7"/>
        <v>0</v>
      </c>
    </row>
    <row r="154" spans="1:2" s="14" customFormat="1" ht="20.100000000000001" customHeight="1">
      <c r="A154" s="54">
        <f t="shared" si="6"/>
        <v>0</v>
      </c>
      <c r="B154" s="54">
        <f t="shared" si="7"/>
        <v>0</v>
      </c>
    </row>
    <row r="155" spans="1:2" s="14" customFormat="1" ht="20.100000000000001" customHeight="1">
      <c r="A155" s="54">
        <f t="shared" si="6"/>
        <v>0</v>
      </c>
      <c r="B155" s="54">
        <f t="shared" si="7"/>
        <v>0</v>
      </c>
    </row>
    <row r="156" spans="1:2" s="14" customFormat="1" ht="20.100000000000001" customHeight="1">
      <c r="A156" s="54">
        <f t="shared" si="6"/>
        <v>0</v>
      </c>
      <c r="B156" s="54">
        <f t="shared" si="7"/>
        <v>0</v>
      </c>
    </row>
    <row r="157" spans="1:2" s="14" customFormat="1" ht="20.100000000000001" customHeight="1">
      <c r="A157" s="54">
        <f t="shared" si="6"/>
        <v>0</v>
      </c>
      <c r="B157" s="54">
        <f t="shared" si="7"/>
        <v>0</v>
      </c>
    </row>
    <row r="158" spans="1:2" s="14" customFormat="1" ht="20.100000000000001" customHeight="1">
      <c r="A158" s="54">
        <f t="shared" si="6"/>
        <v>0</v>
      </c>
      <c r="B158" s="54">
        <f t="shared" si="7"/>
        <v>0</v>
      </c>
    </row>
    <row r="159" spans="1:2" s="14" customFormat="1" ht="20.100000000000001" customHeight="1">
      <c r="A159" s="54">
        <f t="shared" si="6"/>
        <v>0</v>
      </c>
      <c r="B159" s="54">
        <f t="shared" si="7"/>
        <v>0</v>
      </c>
    </row>
    <row r="160" spans="1:2" s="14" customFormat="1" ht="20.100000000000001" customHeight="1">
      <c r="A160" s="54">
        <f t="shared" si="6"/>
        <v>0</v>
      </c>
      <c r="B160" s="54">
        <f t="shared" si="7"/>
        <v>0</v>
      </c>
    </row>
    <row r="161" spans="1:2" s="14" customFormat="1" ht="20.100000000000001" customHeight="1">
      <c r="A161" s="54">
        <f t="shared" si="6"/>
        <v>0</v>
      </c>
      <c r="B161" s="54">
        <f t="shared" si="7"/>
        <v>0</v>
      </c>
    </row>
    <row r="162" spans="1:2" s="14" customFormat="1" ht="20.100000000000001" customHeight="1">
      <c r="A162" s="54">
        <f t="shared" si="6"/>
        <v>0</v>
      </c>
      <c r="B162" s="54">
        <f t="shared" si="7"/>
        <v>0</v>
      </c>
    </row>
    <row r="163" spans="1:2" s="14" customFormat="1" ht="20.100000000000001" customHeight="1">
      <c r="A163" s="54">
        <f t="shared" si="6"/>
        <v>0</v>
      </c>
      <c r="B163" s="54">
        <f t="shared" si="7"/>
        <v>0</v>
      </c>
    </row>
    <row r="164" spans="1:2" s="14" customFormat="1" ht="20.100000000000001" customHeight="1">
      <c r="A164" s="54">
        <f t="shared" si="6"/>
        <v>0</v>
      </c>
      <c r="B164" s="54">
        <f t="shared" si="7"/>
        <v>0</v>
      </c>
    </row>
    <row r="165" spans="1:2" s="14" customFormat="1" ht="20.100000000000001" customHeight="1">
      <c r="A165" s="54">
        <f t="shared" si="6"/>
        <v>0</v>
      </c>
      <c r="B165" s="54">
        <f t="shared" si="7"/>
        <v>0</v>
      </c>
    </row>
    <row r="166" spans="1:2" s="14" customFormat="1" ht="20.100000000000001" customHeight="1">
      <c r="A166" s="54">
        <f t="shared" si="6"/>
        <v>0</v>
      </c>
      <c r="B166" s="54">
        <f t="shared" si="7"/>
        <v>0</v>
      </c>
    </row>
    <row r="167" spans="1:2" s="14" customFormat="1" ht="20.100000000000001" customHeight="1">
      <c r="A167" s="54">
        <f t="shared" si="6"/>
        <v>0</v>
      </c>
      <c r="B167" s="54">
        <f t="shared" si="7"/>
        <v>0</v>
      </c>
    </row>
    <row r="168" spans="1:2" s="14" customFormat="1" ht="20.100000000000001" customHeight="1">
      <c r="A168" s="54">
        <f t="shared" si="6"/>
        <v>0</v>
      </c>
      <c r="B168" s="54">
        <f t="shared" si="7"/>
        <v>0</v>
      </c>
    </row>
    <row r="169" spans="1:2" s="14" customFormat="1" ht="20.100000000000001" customHeight="1">
      <c r="A169" s="54">
        <f t="shared" si="6"/>
        <v>0</v>
      </c>
      <c r="B169" s="54">
        <f t="shared" si="7"/>
        <v>0</v>
      </c>
    </row>
    <row r="170" spans="1:2" s="14" customFormat="1" ht="20.100000000000001" customHeight="1">
      <c r="A170" s="54">
        <f t="shared" si="6"/>
        <v>0</v>
      </c>
      <c r="B170" s="54">
        <f t="shared" si="7"/>
        <v>0</v>
      </c>
    </row>
    <row r="171" spans="1:2" s="14" customFormat="1" ht="20.100000000000001" customHeight="1">
      <c r="A171" s="54">
        <f t="shared" si="6"/>
        <v>0</v>
      </c>
      <c r="B171" s="54">
        <f t="shared" si="7"/>
        <v>0</v>
      </c>
    </row>
    <row r="172" spans="1:2" s="14" customFormat="1" ht="20.100000000000001" customHeight="1">
      <c r="A172" s="54">
        <f t="shared" si="6"/>
        <v>0</v>
      </c>
      <c r="B172" s="54">
        <f t="shared" si="7"/>
        <v>0</v>
      </c>
    </row>
    <row r="173" spans="1:2" s="14" customFormat="1" ht="20.100000000000001" customHeight="1">
      <c r="A173" s="54">
        <f t="shared" si="6"/>
        <v>0</v>
      </c>
      <c r="B173" s="54">
        <f t="shared" si="7"/>
        <v>0</v>
      </c>
    </row>
    <row r="174" spans="1:2" s="14" customFormat="1" ht="20.100000000000001" customHeight="1">
      <c r="A174" s="54">
        <f t="shared" si="6"/>
        <v>0</v>
      </c>
      <c r="B174" s="54">
        <f t="shared" si="7"/>
        <v>0</v>
      </c>
    </row>
    <row r="175" spans="1:2" s="14" customFormat="1" ht="20.100000000000001" customHeight="1">
      <c r="A175" s="54">
        <f t="shared" si="6"/>
        <v>0</v>
      </c>
      <c r="B175" s="54">
        <f t="shared" si="7"/>
        <v>0</v>
      </c>
    </row>
    <row r="176" spans="1:2" s="14" customFormat="1" ht="20.100000000000001" customHeight="1">
      <c r="A176" s="54">
        <f t="shared" si="6"/>
        <v>0</v>
      </c>
      <c r="B176" s="54">
        <f t="shared" si="7"/>
        <v>0</v>
      </c>
    </row>
    <row r="177" spans="1:2" s="14" customFormat="1" ht="20.100000000000001" customHeight="1">
      <c r="A177" s="54">
        <f t="shared" si="6"/>
        <v>0</v>
      </c>
      <c r="B177" s="54">
        <f t="shared" si="7"/>
        <v>0</v>
      </c>
    </row>
    <row r="178" spans="1:2" s="14" customFormat="1" ht="20.100000000000001" customHeight="1">
      <c r="A178" s="54">
        <f t="shared" si="6"/>
        <v>0</v>
      </c>
      <c r="B178" s="54">
        <f t="shared" si="7"/>
        <v>0</v>
      </c>
    </row>
    <row r="179" spans="1:2" s="14" customFormat="1" ht="20.100000000000001" customHeight="1">
      <c r="A179" s="54">
        <f t="shared" si="6"/>
        <v>0</v>
      </c>
      <c r="B179" s="54">
        <f t="shared" si="7"/>
        <v>0</v>
      </c>
    </row>
    <row r="180" spans="1:2" s="14" customFormat="1" ht="20.100000000000001" customHeight="1">
      <c r="A180" s="54">
        <f t="shared" si="6"/>
        <v>0</v>
      </c>
      <c r="B180" s="54">
        <f t="shared" si="7"/>
        <v>0</v>
      </c>
    </row>
    <row r="181" spans="1:2" s="14" customFormat="1" ht="20.100000000000001" customHeight="1">
      <c r="A181" s="54">
        <f t="shared" si="6"/>
        <v>0</v>
      </c>
      <c r="B181" s="54">
        <f t="shared" si="7"/>
        <v>0</v>
      </c>
    </row>
    <row r="182" spans="1:2" s="14" customFormat="1" ht="20.100000000000001" customHeight="1">
      <c r="A182" s="54">
        <f t="shared" si="6"/>
        <v>0</v>
      </c>
      <c r="B182" s="54">
        <f t="shared" si="7"/>
        <v>0</v>
      </c>
    </row>
    <row r="183" spans="1:2" s="14" customFormat="1" ht="20.100000000000001" customHeight="1">
      <c r="A183" s="54">
        <f t="shared" si="6"/>
        <v>0</v>
      </c>
      <c r="B183" s="54">
        <f t="shared" si="7"/>
        <v>0</v>
      </c>
    </row>
    <row r="184" spans="1:2" s="14" customFormat="1" ht="20.100000000000001" customHeight="1">
      <c r="A184" s="54">
        <f t="shared" si="6"/>
        <v>0</v>
      </c>
      <c r="B184" s="54">
        <f t="shared" si="7"/>
        <v>0</v>
      </c>
    </row>
    <row r="185" spans="1:2" s="14" customFormat="1" ht="20.100000000000001" customHeight="1">
      <c r="A185" s="54">
        <f t="shared" si="6"/>
        <v>0</v>
      </c>
      <c r="B185" s="54">
        <f t="shared" si="7"/>
        <v>0</v>
      </c>
    </row>
    <row r="186" spans="1:2" s="14" customFormat="1" ht="20.100000000000001" customHeight="1">
      <c r="A186" s="54">
        <f t="shared" si="6"/>
        <v>0</v>
      </c>
      <c r="B186" s="54">
        <f t="shared" si="7"/>
        <v>0</v>
      </c>
    </row>
    <row r="187" spans="1:2" s="14" customFormat="1" ht="20.100000000000001" customHeight="1">
      <c r="A187" s="54">
        <f t="shared" si="6"/>
        <v>0</v>
      </c>
      <c r="B187" s="54">
        <f t="shared" si="7"/>
        <v>0</v>
      </c>
    </row>
    <row r="188" spans="1:2" s="14" customFormat="1" ht="20.100000000000001" customHeight="1">
      <c r="A188" s="54">
        <f t="shared" si="6"/>
        <v>0</v>
      </c>
      <c r="B188" s="54">
        <f t="shared" si="7"/>
        <v>0</v>
      </c>
    </row>
    <row r="189" spans="1:2" s="14" customFormat="1" ht="20.100000000000001" customHeight="1">
      <c r="A189" s="54">
        <f t="shared" si="6"/>
        <v>0</v>
      </c>
      <c r="B189" s="54">
        <f t="shared" si="7"/>
        <v>0</v>
      </c>
    </row>
    <row r="190" spans="1:2" s="14" customFormat="1" ht="20.100000000000001" customHeight="1">
      <c r="A190" s="54">
        <f t="shared" si="6"/>
        <v>0</v>
      </c>
      <c r="B190" s="54">
        <f t="shared" si="7"/>
        <v>0</v>
      </c>
    </row>
    <row r="191" spans="1:2" s="14" customFormat="1" ht="20.100000000000001" customHeight="1">
      <c r="A191" s="54">
        <f t="shared" si="6"/>
        <v>0</v>
      </c>
      <c r="B191" s="54">
        <f t="shared" si="7"/>
        <v>0</v>
      </c>
    </row>
    <row r="192" spans="1:2" s="14" customFormat="1" ht="20.100000000000001" customHeight="1">
      <c r="A192" s="54">
        <f t="shared" si="6"/>
        <v>0</v>
      </c>
      <c r="B192" s="54">
        <f t="shared" si="7"/>
        <v>0</v>
      </c>
    </row>
    <row r="193" spans="1:2" s="14" customFormat="1" ht="20.100000000000001" customHeight="1">
      <c r="A193" s="54">
        <f t="shared" si="6"/>
        <v>0</v>
      </c>
      <c r="B193" s="54">
        <f t="shared" si="7"/>
        <v>0</v>
      </c>
    </row>
    <row r="194" spans="1:2" s="14" customFormat="1" ht="20.100000000000001" customHeight="1">
      <c r="A194" s="54">
        <f t="shared" si="6"/>
        <v>0</v>
      </c>
      <c r="B194" s="54">
        <f t="shared" si="7"/>
        <v>0</v>
      </c>
    </row>
    <row r="195" spans="1:2" s="14" customFormat="1" ht="20.100000000000001" customHeight="1">
      <c r="A195" s="54">
        <f t="shared" si="6"/>
        <v>0</v>
      </c>
      <c r="B195" s="54">
        <f t="shared" si="7"/>
        <v>0</v>
      </c>
    </row>
    <row r="196" spans="1:2" s="14" customFormat="1" ht="20.100000000000001" customHeight="1">
      <c r="A196" s="54">
        <f t="shared" si="6"/>
        <v>0</v>
      </c>
      <c r="B196" s="54">
        <f t="shared" si="7"/>
        <v>0</v>
      </c>
    </row>
    <row r="197" spans="1:2" s="14" customFormat="1" ht="20.100000000000001" customHeight="1">
      <c r="A197" s="54">
        <f t="shared" si="6"/>
        <v>0</v>
      </c>
      <c r="B197" s="54">
        <f t="shared" si="7"/>
        <v>0</v>
      </c>
    </row>
    <row r="198" spans="1:2" s="14" customFormat="1" ht="20.100000000000001" customHeight="1">
      <c r="A198" s="54">
        <f t="shared" si="6"/>
        <v>0</v>
      </c>
      <c r="B198" s="54">
        <f t="shared" si="7"/>
        <v>0</v>
      </c>
    </row>
    <row r="199" spans="1:2" s="14" customFormat="1" ht="20.100000000000001" customHeight="1">
      <c r="A199" s="54">
        <f t="shared" si="6"/>
        <v>0</v>
      </c>
      <c r="B199" s="54">
        <f t="shared" si="7"/>
        <v>0</v>
      </c>
    </row>
    <row r="200" spans="1:2" s="14" customFormat="1" ht="20.100000000000001" customHeight="1">
      <c r="A200" s="54">
        <f t="shared" si="6"/>
        <v>0</v>
      </c>
      <c r="B200" s="54">
        <f t="shared" si="7"/>
        <v>0</v>
      </c>
    </row>
    <row r="201" spans="1:2" s="14" customFormat="1" ht="20.100000000000001" customHeight="1">
      <c r="A201" s="54">
        <f t="shared" si="6"/>
        <v>0</v>
      </c>
      <c r="B201" s="54">
        <f t="shared" si="7"/>
        <v>0</v>
      </c>
    </row>
    <row r="202" spans="1:2" s="14" customFormat="1" ht="20.100000000000001" customHeight="1">
      <c r="A202" s="54">
        <f t="shared" si="6"/>
        <v>0</v>
      </c>
      <c r="B202" s="54">
        <f t="shared" si="7"/>
        <v>0</v>
      </c>
    </row>
    <row r="203" spans="1:2" s="14" customFormat="1" ht="20.100000000000001" customHeight="1">
      <c r="A203" s="54">
        <f t="shared" si="6"/>
        <v>0</v>
      </c>
      <c r="B203" s="54">
        <f t="shared" si="7"/>
        <v>0</v>
      </c>
    </row>
    <row r="204" spans="1:2" s="14" customFormat="1" ht="20.100000000000001" customHeight="1">
      <c r="A204" s="54">
        <f t="shared" si="6"/>
        <v>0</v>
      </c>
      <c r="B204" s="54">
        <f t="shared" si="7"/>
        <v>0</v>
      </c>
    </row>
    <row r="205" spans="1:2" s="14" customFormat="1" ht="20.100000000000001" customHeight="1">
      <c r="A205" s="54">
        <f t="shared" si="6"/>
        <v>0</v>
      </c>
      <c r="B205" s="54">
        <f t="shared" si="7"/>
        <v>0</v>
      </c>
    </row>
    <row r="206" spans="1:2" s="14" customFormat="1" ht="20.100000000000001" customHeight="1">
      <c r="A206" s="54">
        <f t="shared" si="6"/>
        <v>0</v>
      </c>
      <c r="B206" s="54">
        <f t="shared" si="7"/>
        <v>0</v>
      </c>
    </row>
    <row r="207" spans="1:2" s="14" customFormat="1" ht="20.100000000000001" customHeight="1">
      <c r="A207" s="54">
        <f t="shared" si="6"/>
        <v>0</v>
      </c>
      <c r="B207" s="54">
        <f t="shared" si="7"/>
        <v>0</v>
      </c>
    </row>
    <row r="208" spans="1:2" s="14" customFormat="1" ht="20.100000000000001" customHeight="1">
      <c r="A208" s="54">
        <f t="shared" si="6"/>
        <v>0</v>
      </c>
      <c r="B208" s="54">
        <f t="shared" si="7"/>
        <v>0</v>
      </c>
    </row>
    <row r="209" spans="1:2" s="14" customFormat="1" ht="20.100000000000001" customHeight="1">
      <c r="A209" s="54">
        <f t="shared" si="6"/>
        <v>0</v>
      </c>
      <c r="B209" s="54">
        <f t="shared" si="7"/>
        <v>0</v>
      </c>
    </row>
    <row r="210" spans="1:2" s="14" customFormat="1" ht="20.100000000000001" customHeight="1">
      <c r="A210" s="54">
        <f t="shared" ref="A210:A273" si="8">IF(CG210=1,A209+1,A209)</f>
        <v>0</v>
      </c>
      <c r="B210" s="54">
        <f t="shared" ref="B210:B273" si="9">IF(EF210=1,B209+1,B209)</f>
        <v>0</v>
      </c>
    </row>
    <row r="211" spans="1:2" s="14" customFormat="1" ht="20.100000000000001" customHeight="1">
      <c r="A211" s="54">
        <f t="shared" si="8"/>
        <v>0</v>
      </c>
      <c r="B211" s="54">
        <f t="shared" si="9"/>
        <v>0</v>
      </c>
    </row>
    <row r="212" spans="1:2" s="14" customFormat="1" ht="20.100000000000001" customHeight="1">
      <c r="A212" s="54">
        <f t="shared" si="8"/>
        <v>0</v>
      </c>
      <c r="B212" s="54">
        <f t="shared" si="9"/>
        <v>0</v>
      </c>
    </row>
    <row r="213" spans="1:2" s="14" customFormat="1" ht="20.100000000000001" customHeight="1">
      <c r="A213" s="54">
        <f t="shared" si="8"/>
        <v>0</v>
      </c>
      <c r="B213" s="54">
        <f t="shared" si="9"/>
        <v>0</v>
      </c>
    </row>
    <row r="214" spans="1:2" s="14" customFormat="1" ht="20.100000000000001" customHeight="1">
      <c r="A214" s="54">
        <f t="shared" si="8"/>
        <v>0</v>
      </c>
      <c r="B214" s="54">
        <f t="shared" si="9"/>
        <v>0</v>
      </c>
    </row>
    <row r="215" spans="1:2" s="14" customFormat="1" ht="20.100000000000001" customHeight="1">
      <c r="A215" s="54">
        <f t="shared" si="8"/>
        <v>0</v>
      </c>
      <c r="B215" s="54">
        <f t="shared" si="9"/>
        <v>0</v>
      </c>
    </row>
    <row r="216" spans="1:2" s="14" customFormat="1" ht="20.100000000000001" customHeight="1">
      <c r="A216" s="54">
        <f t="shared" si="8"/>
        <v>0</v>
      </c>
      <c r="B216" s="54">
        <f t="shared" si="9"/>
        <v>0</v>
      </c>
    </row>
    <row r="217" spans="1:2" s="14" customFormat="1" ht="20.100000000000001" customHeight="1">
      <c r="A217" s="54">
        <f t="shared" si="8"/>
        <v>0</v>
      </c>
      <c r="B217" s="54">
        <f t="shared" si="9"/>
        <v>0</v>
      </c>
    </row>
    <row r="218" spans="1:2" s="14" customFormat="1" ht="20.100000000000001" customHeight="1">
      <c r="A218" s="54">
        <f t="shared" si="8"/>
        <v>0</v>
      </c>
      <c r="B218" s="54">
        <f t="shared" si="9"/>
        <v>0</v>
      </c>
    </row>
    <row r="219" spans="1:2" s="14" customFormat="1" ht="20.100000000000001" customHeight="1">
      <c r="A219" s="54">
        <f t="shared" si="8"/>
        <v>0</v>
      </c>
      <c r="B219" s="54">
        <f t="shared" si="9"/>
        <v>0</v>
      </c>
    </row>
    <row r="220" spans="1:2" s="14" customFormat="1" ht="20.100000000000001" customHeight="1">
      <c r="A220" s="54">
        <f t="shared" si="8"/>
        <v>0</v>
      </c>
      <c r="B220" s="54">
        <f t="shared" si="9"/>
        <v>0</v>
      </c>
    </row>
    <row r="221" spans="1:2" s="14" customFormat="1" ht="20.100000000000001" customHeight="1">
      <c r="A221" s="54">
        <f t="shared" si="8"/>
        <v>0</v>
      </c>
      <c r="B221" s="54">
        <f t="shared" si="9"/>
        <v>0</v>
      </c>
    </row>
    <row r="222" spans="1:2" s="14" customFormat="1" ht="20.100000000000001" customHeight="1">
      <c r="A222" s="54">
        <f t="shared" si="8"/>
        <v>0</v>
      </c>
      <c r="B222" s="54">
        <f t="shared" si="9"/>
        <v>0</v>
      </c>
    </row>
    <row r="223" spans="1:2" s="14" customFormat="1" ht="20.100000000000001" customHeight="1">
      <c r="A223" s="54">
        <f t="shared" si="8"/>
        <v>0</v>
      </c>
      <c r="B223" s="54">
        <f t="shared" si="9"/>
        <v>0</v>
      </c>
    </row>
    <row r="224" spans="1:2" s="14" customFormat="1" ht="20.100000000000001" customHeight="1">
      <c r="A224" s="54">
        <f t="shared" si="8"/>
        <v>0</v>
      </c>
      <c r="B224" s="54">
        <f t="shared" si="9"/>
        <v>0</v>
      </c>
    </row>
    <row r="225" spans="1:2" s="14" customFormat="1" ht="20.100000000000001" customHeight="1">
      <c r="A225" s="54">
        <f t="shared" si="8"/>
        <v>0</v>
      </c>
      <c r="B225" s="54">
        <f t="shared" si="9"/>
        <v>0</v>
      </c>
    </row>
    <row r="226" spans="1:2" s="14" customFormat="1" ht="20.100000000000001" customHeight="1">
      <c r="A226" s="54">
        <f t="shared" si="8"/>
        <v>0</v>
      </c>
      <c r="B226" s="54">
        <f t="shared" si="9"/>
        <v>0</v>
      </c>
    </row>
    <row r="227" spans="1:2" s="14" customFormat="1" ht="20.100000000000001" customHeight="1">
      <c r="A227" s="54">
        <f t="shared" si="8"/>
        <v>0</v>
      </c>
      <c r="B227" s="54">
        <f t="shared" si="9"/>
        <v>0</v>
      </c>
    </row>
    <row r="228" spans="1:2" s="14" customFormat="1" ht="20.100000000000001" customHeight="1">
      <c r="A228" s="54">
        <f t="shared" si="8"/>
        <v>0</v>
      </c>
      <c r="B228" s="54">
        <f t="shared" si="9"/>
        <v>0</v>
      </c>
    </row>
    <row r="229" spans="1:2" s="14" customFormat="1" ht="20.100000000000001" customHeight="1">
      <c r="A229" s="54">
        <f t="shared" si="8"/>
        <v>0</v>
      </c>
      <c r="B229" s="54">
        <f t="shared" si="9"/>
        <v>0</v>
      </c>
    </row>
    <row r="230" spans="1:2" s="14" customFormat="1" ht="20.100000000000001" customHeight="1">
      <c r="A230" s="54">
        <f t="shared" si="8"/>
        <v>0</v>
      </c>
      <c r="B230" s="54">
        <f t="shared" si="9"/>
        <v>0</v>
      </c>
    </row>
    <row r="231" spans="1:2" s="14" customFormat="1" ht="20.100000000000001" customHeight="1">
      <c r="A231" s="54">
        <f t="shared" si="8"/>
        <v>0</v>
      </c>
      <c r="B231" s="54">
        <f t="shared" si="9"/>
        <v>0</v>
      </c>
    </row>
    <row r="232" spans="1:2" s="14" customFormat="1" ht="20.100000000000001" customHeight="1">
      <c r="A232" s="54">
        <f t="shared" si="8"/>
        <v>0</v>
      </c>
      <c r="B232" s="54">
        <f t="shared" si="9"/>
        <v>0</v>
      </c>
    </row>
    <row r="233" spans="1:2" s="14" customFormat="1" ht="20.100000000000001" customHeight="1">
      <c r="A233" s="54">
        <f t="shared" si="8"/>
        <v>0</v>
      </c>
      <c r="B233" s="54">
        <f t="shared" si="9"/>
        <v>0</v>
      </c>
    </row>
    <row r="234" spans="1:2" s="14" customFormat="1" ht="20.100000000000001" customHeight="1">
      <c r="A234" s="54">
        <f t="shared" si="8"/>
        <v>0</v>
      </c>
      <c r="B234" s="54">
        <f t="shared" si="9"/>
        <v>0</v>
      </c>
    </row>
    <row r="235" spans="1:2" s="14" customFormat="1" ht="20.100000000000001" customHeight="1">
      <c r="A235" s="54">
        <f t="shared" si="8"/>
        <v>0</v>
      </c>
      <c r="B235" s="54">
        <f t="shared" si="9"/>
        <v>0</v>
      </c>
    </row>
    <row r="236" spans="1:2" s="14" customFormat="1" ht="20.100000000000001" customHeight="1">
      <c r="A236" s="54">
        <f t="shared" si="8"/>
        <v>0</v>
      </c>
      <c r="B236" s="54">
        <f t="shared" si="9"/>
        <v>0</v>
      </c>
    </row>
    <row r="237" spans="1:2" s="14" customFormat="1" ht="20.100000000000001" customHeight="1">
      <c r="A237" s="54">
        <f t="shared" si="8"/>
        <v>0</v>
      </c>
      <c r="B237" s="54">
        <f t="shared" si="9"/>
        <v>0</v>
      </c>
    </row>
    <row r="238" spans="1:2" s="14" customFormat="1" ht="20.100000000000001" customHeight="1">
      <c r="A238" s="54">
        <f t="shared" si="8"/>
        <v>0</v>
      </c>
      <c r="B238" s="54">
        <f t="shared" si="9"/>
        <v>0</v>
      </c>
    </row>
    <row r="239" spans="1:2" s="14" customFormat="1" ht="20.100000000000001" customHeight="1">
      <c r="A239" s="54">
        <f t="shared" si="8"/>
        <v>0</v>
      </c>
      <c r="B239" s="54">
        <f t="shared" si="9"/>
        <v>0</v>
      </c>
    </row>
    <row r="240" spans="1:2" s="14" customFormat="1" ht="20.100000000000001" customHeight="1">
      <c r="A240" s="54">
        <f t="shared" si="8"/>
        <v>0</v>
      </c>
      <c r="B240" s="54">
        <f t="shared" si="9"/>
        <v>0</v>
      </c>
    </row>
    <row r="241" spans="1:2" s="14" customFormat="1" ht="20.100000000000001" customHeight="1">
      <c r="A241" s="54">
        <f t="shared" si="8"/>
        <v>0</v>
      </c>
      <c r="B241" s="54">
        <f t="shared" si="9"/>
        <v>0</v>
      </c>
    </row>
    <row r="242" spans="1:2" s="14" customFormat="1" ht="20.100000000000001" customHeight="1">
      <c r="A242" s="54">
        <f t="shared" si="8"/>
        <v>0</v>
      </c>
      <c r="B242" s="54">
        <f t="shared" si="9"/>
        <v>0</v>
      </c>
    </row>
    <row r="243" spans="1:2" s="14" customFormat="1" ht="20.100000000000001" customHeight="1">
      <c r="A243" s="54">
        <f t="shared" si="8"/>
        <v>0</v>
      </c>
      <c r="B243" s="54">
        <f t="shared" si="9"/>
        <v>0</v>
      </c>
    </row>
    <row r="244" spans="1:2" s="14" customFormat="1" ht="20.100000000000001" customHeight="1">
      <c r="A244" s="54">
        <f t="shared" si="8"/>
        <v>0</v>
      </c>
      <c r="B244" s="54">
        <f t="shared" si="9"/>
        <v>0</v>
      </c>
    </row>
    <row r="245" spans="1:2" s="14" customFormat="1" ht="20.100000000000001" customHeight="1">
      <c r="A245" s="54">
        <f t="shared" si="8"/>
        <v>0</v>
      </c>
      <c r="B245" s="54">
        <f t="shared" si="9"/>
        <v>0</v>
      </c>
    </row>
    <row r="246" spans="1:2" s="14" customFormat="1" ht="20.100000000000001" customHeight="1">
      <c r="A246" s="54">
        <f t="shared" si="8"/>
        <v>0</v>
      </c>
      <c r="B246" s="54">
        <f t="shared" si="9"/>
        <v>0</v>
      </c>
    </row>
    <row r="247" spans="1:2" s="14" customFormat="1" ht="20.100000000000001" customHeight="1">
      <c r="A247" s="54">
        <f t="shared" si="8"/>
        <v>0</v>
      </c>
      <c r="B247" s="54">
        <f t="shared" si="9"/>
        <v>0</v>
      </c>
    </row>
    <row r="248" spans="1:2" s="14" customFormat="1" ht="20.100000000000001" customHeight="1">
      <c r="A248" s="54">
        <f t="shared" si="8"/>
        <v>0</v>
      </c>
      <c r="B248" s="54">
        <f t="shared" si="9"/>
        <v>0</v>
      </c>
    </row>
    <row r="249" spans="1:2" s="14" customFormat="1" ht="20.100000000000001" customHeight="1">
      <c r="A249" s="54">
        <f t="shared" si="8"/>
        <v>0</v>
      </c>
      <c r="B249" s="54">
        <f t="shared" si="9"/>
        <v>0</v>
      </c>
    </row>
    <row r="250" spans="1:2" s="14" customFormat="1" ht="20.100000000000001" customHeight="1">
      <c r="A250" s="54">
        <f t="shared" si="8"/>
        <v>0</v>
      </c>
      <c r="B250" s="54">
        <f t="shared" si="9"/>
        <v>0</v>
      </c>
    </row>
    <row r="251" spans="1:2" s="14" customFormat="1" ht="20.100000000000001" customHeight="1">
      <c r="A251" s="54">
        <f t="shared" si="8"/>
        <v>0</v>
      </c>
      <c r="B251" s="54">
        <f t="shared" si="9"/>
        <v>0</v>
      </c>
    </row>
    <row r="252" spans="1:2" s="14" customFormat="1" ht="20.100000000000001" customHeight="1">
      <c r="A252" s="54">
        <f t="shared" si="8"/>
        <v>0</v>
      </c>
      <c r="B252" s="54">
        <f t="shared" si="9"/>
        <v>0</v>
      </c>
    </row>
    <row r="253" spans="1:2" s="14" customFormat="1" ht="20.100000000000001" customHeight="1">
      <c r="A253" s="54">
        <f t="shared" si="8"/>
        <v>0</v>
      </c>
      <c r="B253" s="54">
        <f t="shared" si="9"/>
        <v>0</v>
      </c>
    </row>
    <row r="254" spans="1:2" s="14" customFormat="1" ht="20.100000000000001" customHeight="1">
      <c r="A254" s="54">
        <f t="shared" si="8"/>
        <v>0</v>
      </c>
      <c r="B254" s="54">
        <f t="shared" si="9"/>
        <v>0</v>
      </c>
    </row>
    <row r="255" spans="1:2" s="14" customFormat="1" ht="20.100000000000001" customHeight="1">
      <c r="A255" s="54">
        <f t="shared" si="8"/>
        <v>0</v>
      </c>
      <c r="B255" s="54">
        <f t="shared" si="9"/>
        <v>0</v>
      </c>
    </row>
    <row r="256" spans="1:2" s="14" customFormat="1" ht="20.100000000000001" customHeight="1">
      <c r="A256" s="54">
        <f t="shared" si="8"/>
        <v>0</v>
      </c>
      <c r="B256" s="54">
        <f t="shared" si="9"/>
        <v>0</v>
      </c>
    </row>
    <row r="257" spans="1:2" s="14" customFormat="1" ht="20.100000000000001" customHeight="1">
      <c r="A257" s="54">
        <f t="shared" si="8"/>
        <v>0</v>
      </c>
      <c r="B257" s="54">
        <f t="shared" si="9"/>
        <v>0</v>
      </c>
    </row>
    <row r="258" spans="1:2" s="14" customFormat="1" ht="20.100000000000001" customHeight="1">
      <c r="A258" s="54">
        <f t="shared" si="8"/>
        <v>0</v>
      </c>
      <c r="B258" s="54">
        <f t="shared" si="9"/>
        <v>0</v>
      </c>
    </row>
    <row r="259" spans="1:2" s="14" customFormat="1" ht="20.100000000000001" customHeight="1">
      <c r="A259" s="54">
        <f t="shared" si="8"/>
        <v>0</v>
      </c>
      <c r="B259" s="54">
        <f t="shared" si="9"/>
        <v>0</v>
      </c>
    </row>
    <row r="260" spans="1:2" s="14" customFormat="1" ht="20.100000000000001" customHeight="1">
      <c r="A260" s="54">
        <f t="shared" si="8"/>
        <v>0</v>
      </c>
      <c r="B260" s="54">
        <f t="shared" si="9"/>
        <v>0</v>
      </c>
    </row>
    <row r="261" spans="1:2" s="14" customFormat="1" ht="20.100000000000001" customHeight="1">
      <c r="A261" s="54">
        <f t="shared" si="8"/>
        <v>0</v>
      </c>
      <c r="B261" s="54">
        <f t="shared" si="9"/>
        <v>0</v>
      </c>
    </row>
    <row r="262" spans="1:2" s="14" customFormat="1" ht="20.100000000000001" customHeight="1">
      <c r="A262" s="54">
        <f t="shared" si="8"/>
        <v>0</v>
      </c>
      <c r="B262" s="54">
        <f t="shared" si="9"/>
        <v>0</v>
      </c>
    </row>
    <row r="263" spans="1:2" s="14" customFormat="1" ht="20.100000000000001" customHeight="1">
      <c r="A263" s="54">
        <f t="shared" si="8"/>
        <v>0</v>
      </c>
      <c r="B263" s="54">
        <f t="shared" si="9"/>
        <v>0</v>
      </c>
    </row>
    <row r="264" spans="1:2" s="14" customFormat="1" ht="20.100000000000001" customHeight="1">
      <c r="A264" s="54">
        <f t="shared" si="8"/>
        <v>0</v>
      </c>
      <c r="B264" s="54">
        <f t="shared" si="9"/>
        <v>0</v>
      </c>
    </row>
    <row r="265" spans="1:2" s="14" customFormat="1" ht="20.100000000000001" customHeight="1">
      <c r="A265" s="54">
        <f t="shared" si="8"/>
        <v>0</v>
      </c>
      <c r="B265" s="54">
        <f t="shared" si="9"/>
        <v>0</v>
      </c>
    </row>
    <row r="266" spans="1:2" s="14" customFormat="1" ht="20.100000000000001" customHeight="1">
      <c r="A266" s="54">
        <f t="shared" si="8"/>
        <v>0</v>
      </c>
      <c r="B266" s="54">
        <f t="shared" si="9"/>
        <v>0</v>
      </c>
    </row>
    <row r="267" spans="1:2" s="14" customFormat="1" ht="20.100000000000001" customHeight="1">
      <c r="A267" s="54">
        <f t="shared" si="8"/>
        <v>0</v>
      </c>
      <c r="B267" s="54">
        <f t="shared" si="9"/>
        <v>0</v>
      </c>
    </row>
    <row r="268" spans="1:2" s="14" customFormat="1" ht="20.100000000000001" customHeight="1">
      <c r="A268" s="54">
        <f t="shared" si="8"/>
        <v>0</v>
      </c>
      <c r="B268" s="54">
        <f t="shared" si="9"/>
        <v>0</v>
      </c>
    </row>
    <row r="269" spans="1:2" s="14" customFormat="1" ht="20.100000000000001" customHeight="1">
      <c r="A269" s="54">
        <f t="shared" si="8"/>
        <v>0</v>
      </c>
      <c r="B269" s="54">
        <f t="shared" si="9"/>
        <v>0</v>
      </c>
    </row>
    <row r="270" spans="1:2" s="14" customFormat="1" ht="20.100000000000001" customHeight="1">
      <c r="A270" s="54">
        <f t="shared" si="8"/>
        <v>0</v>
      </c>
      <c r="B270" s="54">
        <f t="shared" si="9"/>
        <v>0</v>
      </c>
    </row>
    <row r="271" spans="1:2" s="14" customFormat="1" ht="20.100000000000001" customHeight="1">
      <c r="A271" s="54">
        <f t="shared" si="8"/>
        <v>0</v>
      </c>
      <c r="B271" s="54">
        <f t="shared" si="9"/>
        <v>0</v>
      </c>
    </row>
    <row r="272" spans="1:2" s="14" customFormat="1" ht="20.100000000000001" customHeight="1">
      <c r="A272" s="54">
        <f t="shared" si="8"/>
        <v>0</v>
      </c>
      <c r="B272" s="54">
        <f t="shared" si="9"/>
        <v>0</v>
      </c>
    </row>
    <row r="273" spans="1:2" s="14" customFormat="1" ht="20.100000000000001" customHeight="1">
      <c r="A273" s="54">
        <f t="shared" si="8"/>
        <v>0</v>
      </c>
      <c r="B273" s="54">
        <f t="shared" si="9"/>
        <v>0</v>
      </c>
    </row>
    <row r="274" spans="1:2" s="14" customFormat="1" ht="20.100000000000001" customHeight="1">
      <c r="A274" s="54">
        <f t="shared" ref="A274:A337" si="10">IF(CG274=1,A273+1,A273)</f>
        <v>0</v>
      </c>
      <c r="B274" s="54">
        <f t="shared" ref="B274:B337" si="11">IF(EF274=1,B273+1,B273)</f>
        <v>0</v>
      </c>
    </row>
    <row r="275" spans="1:2" s="14" customFormat="1" ht="20.100000000000001" customHeight="1">
      <c r="A275" s="54">
        <f t="shared" si="10"/>
        <v>0</v>
      </c>
      <c r="B275" s="54">
        <f t="shared" si="11"/>
        <v>0</v>
      </c>
    </row>
    <row r="276" spans="1:2" s="14" customFormat="1" ht="20.100000000000001" customHeight="1">
      <c r="A276" s="54">
        <f t="shared" si="10"/>
        <v>0</v>
      </c>
      <c r="B276" s="54">
        <f t="shared" si="11"/>
        <v>0</v>
      </c>
    </row>
    <row r="277" spans="1:2" s="14" customFormat="1" ht="20.100000000000001" customHeight="1">
      <c r="A277" s="54">
        <f t="shared" si="10"/>
        <v>0</v>
      </c>
      <c r="B277" s="54">
        <f t="shared" si="11"/>
        <v>0</v>
      </c>
    </row>
    <row r="278" spans="1:2" s="14" customFormat="1" ht="20.100000000000001" customHeight="1">
      <c r="A278" s="54">
        <f t="shared" si="10"/>
        <v>0</v>
      </c>
      <c r="B278" s="54">
        <f t="shared" si="11"/>
        <v>0</v>
      </c>
    </row>
    <row r="279" spans="1:2" s="14" customFormat="1" ht="20.100000000000001" customHeight="1">
      <c r="A279" s="54">
        <f t="shared" si="10"/>
        <v>0</v>
      </c>
      <c r="B279" s="54">
        <f t="shared" si="11"/>
        <v>0</v>
      </c>
    </row>
    <row r="280" spans="1:2" s="14" customFormat="1" ht="20.100000000000001" customHeight="1">
      <c r="A280" s="54">
        <f t="shared" si="10"/>
        <v>0</v>
      </c>
      <c r="B280" s="54">
        <f t="shared" si="11"/>
        <v>0</v>
      </c>
    </row>
    <row r="281" spans="1:2" s="14" customFormat="1" ht="20.100000000000001" customHeight="1">
      <c r="A281" s="54">
        <f t="shared" si="10"/>
        <v>0</v>
      </c>
      <c r="B281" s="54">
        <f t="shared" si="11"/>
        <v>0</v>
      </c>
    </row>
    <row r="282" spans="1:2" s="14" customFormat="1" ht="20.100000000000001" customHeight="1">
      <c r="A282" s="54">
        <f t="shared" si="10"/>
        <v>0</v>
      </c>
      <c r="B282" s="54">
        <f t="shared" si="11"/>
        <v>0</v>
      </c>
    </row>
    <row r="283" spans="1:2" s="14" customFormat="1" ht="20.100000000000001" customHeight="1">
      <c r="A283" s="54">
        <f t="shared" si="10"/>
        <v>0</v>
      </c>
      <c r="B283" s="54">
        <f t="shared" si="11"/>
        <v>0</v>
      </c>
    </row>
    <row r="284" spans="1:2" s="14" customFormat="1" ht="20.100000000000001" customHeight="1">
      <c r="A284" s="54">
        <f t="shared" si="10"/>
        <v>0</v>
      </c>
      <c r="B284" s="54">
        <f t="shared" si="11"/>
        <v>0</v>
      </c>
    </row>
    <row r="285" spans="1:2" s="14" customFormat="1" ht="20.100000000000001" customHeight="1">
      <c r="A285" s="54">
        <f t="shared" si="10"/>
        <v>0</v>
      </c>
      <c r="B285" s="54">
        <f t="shared" si="11"/>
        <v>0</v>
      </c>
    </row>
    <row r="286" spans="1:2" s="14" customFormat="1" ht="20.100000000000001" customHeight="1">
      <c r="A286" s="54">
        <f t="shared" si="10"/>
        <v>0</v>
      </c>
      <c r="B286" s="54">
        <f t="shared" si="11"/>
        <v>0</v>
      </c>
    </row>
    <row r="287" spans="1:2" s="14" customFormat="1" ht="20.100000000000001" customHeight="1">
      <c r="A287" s="54">
        <f t="shared" si="10"/>
        <v>0</v>
      </c>
      <c r="B287" s="54">
        <f t="shared" si="11"/>
        <v>0</v>
      </c>
    </row>
    <row r="288" spans="1:2" s="14" customFormat="1" ht="20.100000000000001" customHeight="1">
      <c r="A288" s="54">
        <f t="shared" si="10"/>
        <v>0</v>
      </c>
      <c r="B288" s="54">
        <f t="shared" si="11"/>
        <v>0</v>
      </c>
    </row>
    <row r="289" spans="1:2" s="14" customFormat="1" ht="20.100000000000001" customHeight="1">
      <c r="A289" s="54">
        <f t="shared" si="10"/>
        <v>0</v>
      </c>
      <c r="B289" s="54">
        <f t="shared" si="11"/>
        <v>0</v>
      </c>
    </row>
    <row r="290" spans="1:2" s="14" customFormat="1" ht="20.100000000000001" customHeight="1">
      <c r="A290" s="54">
        <f t="shared" si="10"/>
        <v>0</v>
      </c>
      <c r="B290" s="54">
        <f t="shared" si="11"/>
        <v>0</v>
      </c>
    </row>
    <row r="291" spans="1:2" s="14" customFormat="1" ht="20.100000000000001" customHeight="1">
      <c r="A291" s="54">
        <f t="shared" si="10"/>
        <v>0</v>
      </c>
      <c r="B291" s="54">
        <f t="shared" si="11"/>
        <v>0</v>
      </c>
    </row>
    <row r="292" spans="1:2" s="14" customFormat="1" ht="20.100000000000001" customHeight="1">
      <c r="A292" s="54">
        <f t="shared" si="10"/>
        <v>0</v>
      </c>
      <c r="B292" s="54">
        <f t="shared" si="11"/>
        <v>0</v>
      </c>
    </row>
    <row r="293" spans="1:2" s="14" customFormat="1" ht="20.100000000000001" customHeight="1">
      <c r="A293" s="54">
        <f t="shared" si="10"/>
        <v>0</v>
      </c>
      <c r="B293" s="54">
        <f t="shared" si="11"/>
        <v>0</v>
      </c>
    </row>
    <row r="294" spans="1:2" s="14" customFormat="1" ht="20.100000000000001" customHeight="1">
      <c r="A294" s="54">
        <f t="shared" si="10"/>
        <v>0</v>
      </c>
      <c r="B294" s="54">
        <f t="shared" si="11"/>
        <v>0</v>
      </c>
    </row>
    <row r="295" spans="1:2" s="14" customFormat="1" ht="20.100000000000001" customHeight="1">
      <c r="A295" s="54">
        <f t="shared" si="10"/>
        <v>0</v>
      </c>
      <c r="B295" s="54">
        <f t="shared" si="11"/>
        <v>0</v>
      </c>
    </row>
    <row r="296" spans="1:2" s="14" customFormat="1" ht="20.100000000000001" customHeight="1">
      <c r="A296" s="54">
        <f t="shared" si="10"/>
        <v>0</v>
      </c>
      <c r="B296" s="54">
        <f t="shared" si="11"/>
        <v>0</v>
      </c>
    </row>
    <row r="297" spans="1:2" s="14" customFormat="1" ht="20.100000000000001" customHeight="1">
      <c r="A297" s="54">
        <f t="shared" si="10"/>
        <v>0</v>
      </c>
      <c r="B297" s="54">
        <f t="shared" si="11"/>
        <v>0</v>
      </c>
    </row>
    <row r="298" spans="1:2" s="14" customFormat="1" ht="20.100000000000001" customHeight="1">
      <c r="A298" s="54">
        <f t="shared" si="10"/>
        <v>0</v>
      </c>
      <c r="B298" s="54">
        <f t="shared" si="11"/>
        <v>0</v>
      </c>
    </row>
    <row r="299" spans="1:2" s="14" customFormat="1" ht="20.100000000000001" customHeight="1">
      <c r="A299" s="54">
        <f t="shared" si="10"/>
        <v>0</v>
      </c>
      <c r="B299" s="54">
        <f t="shared" si="11"/>
        <v>0</v>
      </c>
    </row>
    <row r="300" spans="1:2" s="14" customFormat="1" ht="20.100000000000001" customHeight="1">
      <c r="A300" s="54">
        <f t="shared" si="10"/>
        <v>0</v>
      </c>
      <c r="B300" s="54">
        <f t="shared" si="11"/>
        <v>0</v>
      </c>
    </row>
    <row r="301" spans="1:2" s="14" customFormat="1" ht="20.100000000000001" customHeight="1">
      <c r="A301" s="54">
        <f t="shared" si="10"/>
        <v>0</v>
      </c>
      <c r="B301" s="54">
        <f t="shared" si="11"/>
        <v>0</v>
      </c>
    </row>
    <row r="302" spans="1:2" s="14" customFormat="1" ht="20.100000000000001" customHeight="1">
      <c r="A302" s="54">
        <f t="shared" si="10"/>
        <v>0</v>
      </c>
      <c r="B302" s="54">
        <f t="shared" si="11"/>
        <v>0</v>
      </c>
    </row>
    <row r="303" spans="1:2" s="14" customFormat="1" ht="20.100000000000001" customHeight="1">
      <c r="A303" s="54">
        <f t="shared" si="10"/>
        <v>0</v>
      </c>
      <c r="B303" s="54">
        <f t="shared" si="11"/>
        <v>0</v>
      </c>
    </row>
    <row r="304" spans="1:2" s="14" customFormat="1" ht="20.100000000000001" customHeight="1">
      <c r="A304" s="54">
        <f t="shared" si="10"/>
        <v>0</v>
      </c>
      <c r="B304" s="54">
        <f t="shared" si="11"/>
        <v>0</v>
      </c>
    </row>
    <row r="305" spans="1:2" s="14" customFormat="1" ht="20.100000000000001" customHeight="1">
      <c r="A305" s="54">
        <f t="shared" si="10"/>
        <v>0</v>
      </c>
      <c r="B305" s="54">
        <f t="shared" si="11"/>
        <v>0</v>
      </c>
    </row>
    <row r="306" spans="1:2" s="14" customFormat="1" ht="20.100000000000001" customHeight="1">
      <c r="A306" s="54">
        <f t="shared" si="10"/>
        <v>0</v>
      </c>
      <c r="B306" s="54">
        <f t="shared" si="11"/>
        <v>0</v>
      </c>
    </row>
    <row r="307" spans="1:2" s="14" customFormat="1" ht="20.100000000000001" customHeight="1">
      <c r="A307" s="54">
        <f t="shared" si="10"/>
        <v>0</v>
      </c>
      <c r="B307" s="54">
        <f t="shared" si="11"/>
        <v>0</v>
      </c>
    </row>
    <row r="308" spans="1:2" s="14" customFormat="1" ht="20.100000000000001" customHeight="1">
      <c r="A308" s="54">
        <f t="shared" si="10"/>
        <v>0</v>
      </c>
      <c r="B308" s="54">
        <f t="shared" si="11"/>
        <v>0</v>
      </c>
    </row>
    <row r="309" spans="1:2" s="14" customFormat="1" ht="20.100000000000001" customHeight="1">
      <c r="A309" s="54">
        <f t="shared" si="10"/>
        <v>0</v>
      </c>
      <c r="B309" s="54">
        <f t="shared" si="11"/>
        <v>0</v>
      </c>
    </row>
    <row r="310" spans="1:2" s="14" customFormat="1" ht="20.100000000000001" customHeight="1">
      <c r="A310" s="54">
        <f t="shared" si="10"/>
        <v>0</v>
      </c>
      <c r="B310" s="54">
        <f t="shared" si="11"/>
        <v>0</v>
      </c>
    </row>
    <row r="311" spans="1:2" s="14" customFormat="1" ht="20.100000000000001" customHeight="1">
      <c r="A311" s="54">
        <f t="shared" si="10"/>
        <v>0</v>
      </c>
      <c r="B311" s="54">
        <f t="shared" si="11"/>
        <v>0</v>
      </c>
    </row>
    <row r="312" spans="1:2" s="14" customFormat="1" ht="20.100000000000001" customHeight="1">
      <c r="A312" s="54">
        <f t="shared" si="10"/>
        <v>0</v>
      </c>
      <c r="B312" s="54">
        <f t="shared" si="11"/>
        <v>0</v>
      </c>
    </row>
    <row r="313" spans="1:2" s="14" customFormat="1" ht="20.100000000000001" customHeight="1">
      <c r="A313" s="54">
        <f t="shared" si="10"/>
        <v>0</v>
      </c>
      <c r="B313" s="54">
        <f t="shared" si="11"/>
        <v>0</v>
      </c>
    </row>
    <row r="314" spans="1:2" s="14" customFormat="1" ht="20.100000000000001" customHeight="1">
      <c r="A314" s="54">
        <f t="shared" si="10"/>
        <v>0</v>
      </c>
      <c r="B314" s="54">
        <f t="shared" si="11"/>
        <v>0</v>
      </c>
    </row>
    <row r="315" spans="1:2" s="14" customFormat="1" ht="20.100000000000001" customHeight="1">
      <c r="A315" s="54">
        <f t="shared" si="10"/>
        <v>0</v>
      </c>
      <c r="B315" s="54">
        <f t="shared" si="11"/>
        <v>0</v>
      </c>
    </row>
    <row r="316" spans="1:2" s="14" customFormat="1" ht="20.100000000000001" customHeight="1">
      <c r="A316" s="54">
        <f t="shared" si="10"/>
        <v>0</v>
      </c>
      <c r="B316" s="54">
        <f t="shared" si="11"/>
        <v>0</v>
      </c>
    </row>
    <row r="317" spans="1:2" s="14" customFormat="1" ht="20.100000000000001" customHeight="1">
      <c r="A317" s="54">
        <f t="shared" si="10"/>
        <v>0</v>
      </c>
      <c r="B317" s="54">
        <f t="shared" si="11"/>
        <v>0</v>
      </c>
    </row>
    <row r="318" spans="1:2" s="14" customFormat="1" ht="20.100000000000001" customHeight="1">
      <c r="A318" s="54">
        <f t="shared" si="10"/>
        <v>0</v>
      </c>
      <c r="B318" s="54">
        <f t="shared" si="11"/>
        <v>0</v>
      </c>
    </row>
    <row r="319" spans="1:2" s="14" customFormat="1" ht="20.100000000000001" customHeight="1">
      <c r="A319" s="54">
        <f t="shared" si="10"/>
        <v>0</v>
      </c>
      <c r="B319" s="54">
        <f t="shared" si="11"/>
        <v>0</v>
      </c>
    </row>
    <row r="320" spans="1:2" s="14" customFormat="1" ht="20.100000000000001" customHeight="1">
      <c r="A320" s="54">
        <f t="shared" si="10"/>
        <v>0</v>
      </c>
      <c r="B320" s="54">
        <f t="shared" si="11"/>
        <v>0</v>
      </c>
    </row>
    <row r="321" spans="1:2" s="14" customFormat="1" ht="20.100000000000001" customHeight="1">
      <c r="A321" s="54">
        <f t="shared" si="10"/>
        <v>0</v>
      </c>
      <c r="B321" s="54">
        <f t="shared" si="11"/>
        <v>0</v>
      </c>
    </row>
    <row r="322" spans="1:2" s="14" customFormat="1" ht="20.100000000000001" customHeight="1">
      <c r="A322" s="54">
        <f t="shared" si="10"/>
        <v>0</v>
      </c>
      <c r="B322" s="54">
        <f t="shared" si="11"/>
        <v>0</v>
      </c>
    </row>
    <row r="323" spans="1:2" s="14" customFormat="1" ht="20.100000000000001" customHeight="1">
      <c r="A323" s="54">
        <f t="shared" si="10"/>
        <v>0</v>
      </c>
      <c r="B323" s="54">
        <f t="shared" si="11"/>
        <v>0</v>
      </c>
    </row>
    <row r="324" spans="1:2" s="14" customFormat="1" ht="20.100000000000001" customHeight="1">
      <c r="A324" s="54">
        <f t="shared" si="10"/>
        <v>0</v>
      </c>
      <c r="B324" s="54">
        <f t="shared" si="11"/>
        <v>0</v>
      </c>
    </row>
    <row r="325" spans="1:2" s="14" customFormat="1" ht="20.100000000000001" customHeight="1">
      <c r="A325" s="54">
        <f t="shared" si="10"/>
        <v>0</v>
      </c>
      <c r="B325" s="54">
        <f t="shared" si="11"/>
        <v>0</v>
      </c>
    </row>
    <row r="326" spans="1:2" s="14" customFormat="1" ht="20.100000000000001" customHeight="1">
      <c r="A326" s="54">
        <f t="shared" si="10"/>
        <v>0</v>
      </c>
      <c r="B326" s="54">
        <f t="shared" si="11"/>
        <v>0</v>
      </c>
    </row>
    <row r="327" spans="1:2" s="14" customFormat="1" ht="20.100000000000001" customHeight="1">
      <c r="A327" s="54">
        <f t="shared" si="10"/>
        <v>0</v>
      </c>
      <c r="B327" s="54">
        <f t="shared" si="11"/>
        <v>0</v>
      </c>
    </row>
    <row r="328" spans="1:2" s="14" customFormat="1" ht="20.100000000000001" customHeight="1">
      <c r="A328" s="54">
        <f t="shared" si="10"/>
        <v>0</v>
      </c>
      <c r="B328" s="54">
        <f t="shared" si="11"/>
        <v>0</v>
      </c>
    </row>
    <row r="329" spans="1:2" s="14" customFormat="1" ht="20.100000000000001" customHeight="1">
      <c r="A329" s="54">
        <f t="shared" si="10"/>
        <v>0</v>
      </c>
      <c r="B329" s="54">
        <f t="shared" si="11"/>
        <v>0</v>
      </c>
    </row>
    <row r="330" spans="1:2" s="14" customFormat="1" ht="20.100000000000001" customHeight="1">
      <c r="A330" s="54">
        <f t="shared" si="10"/>
        <v>0</v>
      </c>
      <c r="B330" s="54">
        <f t="shared" si="11"/>
        <v>0</v>
      </c>
    </row>
    <row r="331" spans="1:2" s="14" customFormat="1" ht="20.100000000000001" customHeight="1">
      <c r="A331" s="54">
        <f t="shared" si="10"/>
        <v>0</v>
      </c>
      <c r="B331" s="54">
        <f t="shared" si="11"/>
        <v>0</v>
      </c>
    </row>
    <row r="332" spans="1:2" s="14" customFormat="1" ht="20.100000000000001" customHeight="1">
      <c r="A332" s="54">
        <f t="shared" si="10"/>
        <v>0</v>
      </c>
      <c r="B332" s="54">
        <f t="shared" si="11"/>
        <v>0</v>
      </c>
    </row>
    <row r="333" spans="1:2" s="14" customFormat="1" ht="20.100000000000001" customHeight="1">
      <c r="A333" s="54">
        <f t="shared" si="10"/>
        <v>0</v>
      </c>
      <c r="B333" s="54">
        <f t="shared" si="11"/>
        <v>0</v>
      </c>
    </row>
    <row r="334" spans="1:2" s="14" customFormat="1" ht="20.100000000000001" customHeight="1">
      <c r="A334" s="54">
        <f t="shared" si="10"/>
        <v>0</v>
      </c>
      <c r="B334" s="54">
        <f t="shared" si="11"/>
        <v>0</v>
      </c>
    </row>
    <row r="335" spans="1:2" s="14" customFormat="1" ht="20.100000000000001" customHeight="1">
      <c r="A335" s="54">
        <f t="shared" si="10"/>
        <v>0</v>
      </c>
      <c r="B335" s="54">
        <f t="shared" si="11"/>
        <v>0</v>
      </c>
    </row>
    <row r="336" spans="1:2" s="14" customFormat="1" ht="20.100000000000001" customHeight="1">
      <c r="A336" s="54">
        <f t="shared" si="10"/>
        <v>0</v>
      </c>
      <c r="B336" s="54">
        <f t="shared" si="11"/>
        <v>0</v>
      </c>
    </row>
    <row r="337" spans="1:2" s="14" customFormat="1" ht="20.100000000000001" customHeight="1">
      <c r="A337" s="54">
        <f t="shared" si="10"/>
        <v>0</v>
      </c>
      <c r="B337" s="54">
        <f t="shared" si="11"/>
        <v>0</v>
      </c>
    </row>
    <row r="338" spans="1:2" s="14" customFormat="1" ht="20.100000000000001" customHeight="1">
      <c r="A338" s="54">
        <f t="shared" ref="A338:A401" si="12">IF(CG338=1,A337+1,A337)</f>
        <v>0</v>
      </c>
      <c r="B338" s="54">
        <f t="shared" ref="B338:B401" si="13">IF(EF338=1,B337+1,B337)</f>
        <v>0</v>
      </c>
    </row>
    <row r="339" spans="1:2" s="14" customFormat="1" ht="20.100000000000001" customHeight="1">
      <c r="A339" s="54">
        <f t="shared" si="12"/>
        <v>0</v>
      </c>
      <c r="B339" s="54">
        <f t="shared" si="13"/>
        <v>0</v>
      </c>
    </row>
    <row r="340" spans="1:2" s="14" customFormat="1" ht="20.100000000000001" customHeight="1">
      <c r="A340" s="54">
        <f t="shared" si="12"/>
        <v>0</v>
      </c>
      <c r="B340" s="54">
        <f t="shared" si="13"/>
        <v>0</v>
      </c>
    </row>
    <row r="341" spans="1:2" s="14" customFormat="1" ht="20.100000000000001" customHeight="1">
      <c r="A341" s="54">
        <f t="shared" si="12"/>
        <v>0</v>
      </c>
      <c r="B341" s="54">
        <f t="shared" si="13"/>
        <v>0</v>
      </c>
    </row>
    <row r="342" spans="1:2" s="14" customFormat="1" ht="20.100000000000001" customHeight="1">
      <c r="A342" s="54">
        <f t="shared" si="12"/>
        <v>0</v>
      </c>
      <c r="B342" s="54">
        <f t="shared" si="13"/>
        <v>0</v>
      </c>
    </row>
    <row r="343" spans="1:2" s="14" customFormat="1" ht="20.100000000000001" customHeight="1">
      <c r="A343" s="54">
        <f t="shared" si="12"/>
        <v>0</v>
      </c>
      <c r="B343" s="54">
        <f t="shared" si="13"/>
        <v>0</v>
      </c>
    </row>
    <row r="344" spans="1:2" s="14" customFormat="1" ht="20.100000000000001" customHeight="1">
      <c r="A344" s="54">
        <f t="shared" si="12"/>
        <v>0</v>
      </c>
      <c r="B344" s="54">
        <f t="shared" si="13"/>
        <v>0</v>
      </c>
    </row>
    <row r="345" spans="1:2" s="14" customFormat="1" ht="20.100000000000001" customHeight="1">
      <c r="A345" s="54">
        <f t="shared" si="12"/>
        <v>0</v>
      </c>
      <c r="B345" s="54">
        <f t="shared" si="13"/>
        <v>0</v>
      </c>
    </row>
    <row r="346" spans="1:2" s="14" customFormat="1" ht="20.100000000000001" customHeight="1">
      <c r="A346" s="54">
        <f t="shared" si="12"/>
        <v>0</v>
      </c>
      <c r="B346" s="54">
        <f t="shared" si="13"/>
        <v>0</v>
      </c>
    </row>
    <row r="347" spans="1:2" s="14" customFormat="1" ht="20.100000000000001" customHeight="1">
      <c r="A347" s="54">
        <f t="shared" si="12"/>
        <v>0</v>
      </c>
      <c r="B347" s="54">
        <f t="shared" si="13"/>
        <v>0</v>
      </c>
    </row>
    <row r="348" spans="1:2" s="14" customFormat="1" ht="20.100000000000001" customHeight="1">
      <c r="A348" s="54">
        <f t="shared" si="12"/>
        <v>0</v>
      </c>
      <c r="B348" s="54">
        <f t="shared" si="13"/>
        <v>0</v>
      </c>
    </row>
    <row r="349" spans="1:2" s="14" customFormat="1" ht="20.100000000000001" customHeight="1">
      <c r="A349" s="54">
        <f t="shared" si="12"/>
        <v>0</v>
      </c>
      <c r="B349" s="54">
        <f t="shared" si="13"/>
        <v>0</v>
      </c>
    </row>
    <row r="350" spans="1:2" s="14" customFormat="1" ht="20.100000000000001" customHeight="1">
      <c r="A350" s="54">
        <f t="shared" si="12"/>
        <v>0</v>
      </c>
      <c r="B350" s="54">
        <f t="shared" si="13"/>
        <v>0</v>
      </c>
    </row>
    <row r="351" spans="1:2" s="14" customFormat="1" ht="20.100000000000001" customHeight="1">
      <c r="A351" s="54">
        <f t="shared" si="12"/>
        <v>0</v>
      </c>
      <c r="B351" s="54">
        <f t="shared" si="13"/>
        <v>0</v>
      </c>
    </row>
    <row r="352" spans="1:2" s="14" customFormat="1" ht="20.100000000000001" customHeight="1">
      <c r="A352" s="54">
        <f t="shared" si="12"/>
        <v>0</v>
      </c>
      <c r="B352" s="54">
        <f t="shared" si="13"/>
        <v>0</v>
      </c>
    </row>
    <row r="353" spans="1:158" s="14" customFormat="1" ht="20.100000000000001" customHeight="1">
      <c r="A353" s="54">
        <f t="shared" si="12"/>
        <v>0</v>
      </c>
      <c r="B353" s="54">
        <f t="shared" si="13"/>
        <v>0</v>
      </c>
    </row>
    <row r="354" spans="1:158" s="14" customFormat="1" ht="20.100000000000001" customHeight="1">
      <c r="A354" s="54">
        <f t="shared" si="12"/>
        <v>0</v>
      </c>
      <c r="B354" s="54">
        <f t="shared" si="13"/>
        <v>0</v>
      </c>
    </row>
    <row r="355" spans="1:158" s="14" customFormat="1" ht="20.100000000000001" customHeight="1">
      <c r="A355" s="54">
        <f t="shared" si="12"/>
        <v>0</v>
      </c>
      <c r="B355" s="54">
        <f t="shared" si="13"/>
        <v>0</v>
      </c>
    </row>
    <row r="356" spans="1:158" s="14" customFormat="1" ht="20.100000000000001" customHeight="1">
      <c r="A356" s="54">
        <f t="shared" si="12"/>
        <v>0</v>
      </c>
      <c r="B356" s="54">
        <f t="shared" si="13"/>
        <v>0</v>
      </c>
    </row>
    <row r="357" spans="1:158" s="14" customFormat="1" ht="20.100000000000001" customHeight="1">
      <c r="A357" s="54">
        <f t="shared" si="12"/>
        <v>0</v>
      </c>
      <c r="B357" s="54">
        <f t="shared" si="13"/>
        <v>0</v>
      </c>
      <c r="C357" s="223"/>
      <c r="D357" s="224"/>
      <c r="E357" s="225"/>
      <c r="F357" s="226"/>
      <c r="G357" s="227"/>
      <c r="H357" s="228"/>
      <c r="I357" s="226"/>
      <c r="J357" s="225"/>
      <c r="K357" s="226"/>
      <c r="L357" s="226"/>
      <c r="M357" s="229"/>
      <c r="N357" s="225"/>
      <c r="O357" s="230"/>
      <c r="P357" s="225"/>
      <c r="Q357" s="230"/>
      <c r="R357" s="231"/>
      <c r="S357" s="230"/>
      <c r="T357" s="230"/>
      <c r="U357" s="230"/>
      <c r="V357" s="232"/>
      <c r="W357" s="226"/>
      <c r="X357" s="225"/>
      <c r="Y357" s="230"/>
      <c r="Z357" s="225"/>
      <c r="AA357" s="225"/>
      <c r="AB357" s="233"/>
      <c r="AC357" s="225"/>
      <c r="AD357" s="225"/>
      <c r="AE357" s="225"/>
      <c r="AF357" s="225"/>
      <c r="AG357" s="225"/>
      <c r="AH357" s="225"/>
      <c r="AI357" s="225"/>
      <c r="AJ357" s="225"/>
      <c r="AK357" s="225"/>
      <c r="AL357" s="225"/>
      <c r="AM357" s="225"/>
      <c r="AN357" s="225"/>
      <c r="AO357" s="225"/>
      <c r="AP357" s="225"/>
      <c r="AQ357" s="225"/>
      <c r="AR357" s="225"/>
      <c r="AS357" s="225"/>
      <c r="AT357" s="225"/>
      <c r="AU357" s="229"/>
      <c r="AV357" s="234"/>
      <c r="AW357" s="235"/>
      <c r="AX357" s="236"/>
      <c r="AY357" s="225"/>
      <c r="AZ357" s="225"/>
      <c r="BA357" s="225"/>
      <c r="BB357" s="225"/>
      <c r="BC357" s="225"/>
      <c r="BD357" s="225"/>
      <c r="BE357" s="225"/>
      <c r="BF357" s="225"/>
      <c r="BG357" s="225"/>
      <c r="BH357" s="225"/>
      <c r="BI357" s="225"/>
      <c r="BJ357" s="225"/>
      <c r="BK357" s="237"/>
      <c r="BL357" s="225"/>
      <c r="BM357" s="225"/>
      <c r="BN357" s="225"/>
      <c r="BO357" s="225"/>
      <c r="BP357" s="225"/>
      <c r="BQ357" s="225"/>
      <c r="BR357" s="225"/>
      <c r="BS357" s="225"/>
      <c r="BT357" s="225"/>
      <c r="BU357" s="225"/>
      <c r="BV357" s="225"/>
      <c r="BW357" s="238"/>
      <c r="BX357" s="239"/>
      <c r="BY357" s="225"/>
      <c r="BZ357" s="238"/>
      <c r="CA357" s="225"/>
      <c r="CB357" s="225"/>
      <c r="CC357" s="225"/>
      <c r="CD357" s="225"/>
      <c r="CE357" s="225"/>
      <c r="CF357" s="225"/>
      <c r="CG357" s="225"/>
      <c r="CH357" s="225"/>
      <c r="CI357" s="225"/>
      <c r="CJ357" s="225"/>
      <c r="CK357" s="225"/>
      <c r="CL357" s="225"/>
      <c r="CM357" s="235"/>
      <c r="CN357" s="225"/>
      <c r="CO357" s="225"/>
      <c r="CP357" s="225"/>
      <c r="CQ357" s="225"/>
      <c r="CR357" s="235"/>
      <c r="CS357" s="225"/>
      <c r="CT357" s="225"/>
      <c r="CU357" s="225"/>
      <c r="CV357" s="225"/>
      <c r="CW357" s="225"/>
      <c r="CX357" s="225"/>
      <c r="CY357" s="225"/>
      <c r="CZ357" s="225"/>
      <c r="DA357" s="225"/>
      <c r="DB357" s="225"/>
      <c r="DC357" s="225"/>
      <c r="DD357" s="225"/>
      <c r="DE357" s="225"/>
      <c r="DF357" s="225"/>
      <c r="DG357" s="225"/>
      <c r="DH357" s="225"/>
      <c r="DI357" s="225"/>
      <c r="DJ357" s="225"/>
      <c r="DK357" s="225"/>
      <c r="DL357" s="225"/>
      <c r="DM357" s="225"/>
      <c r="DN357" s="225"/>
      <c r="DO357" s="225"/>
      <c r="DP357" s="225"/>
      <c r="DQ357" s="225"/>
      <c r="DR357" s="225"/>
      <c r="DS357" s="225"/>
      <c r="DT357" s="225"/>
      <c r="DU357" s="225"/>
      <c r="DV357" s="225"/>
      <c r="DW357" s="225"/>
      <c r="DX357" s="225"/>
      <c r="DY357" s="225"/>
      <c r="DZ357" s="235"/>
      <c r="EA357" s="225"/>
      <c r="EB357" s="235"/>
      <c r="EC357" s="225"/>
      <c r="ED357" s="225"/>
      <c r="EE357" s="225"/>
      <c r="EF357" s="225"/>
      <c r="EG357" s="225"/>
      <c r="EH357" s="225"/>
      <c r="EI357" s="225"/>
      <c r="EJ357" s="225"/>
      <c r="EK357" s="235"/>
      <c r="EL357" s="225"/>
      <c r="EM357" s="225"/>
      <c r="EN357" s="225"/>
      <c r="EO357" s="225"/>
      <c r="EP357" s="225"/>
      <c r="EQ357" s="225"/>
      <c r="ER357" s="225"/>
      <c r="ES357" s="225"/>
      <c r="ET357" s="225"/>
      <c r="EU357" s="225"/>
      <c r="EV357" s="225"/>
      <c r="EW357" s="225"/>
      <c r="EX357" s="225"/>
      <c r="EY357" s="225"/>
      <c r="EZ357" s="225"/>
      <c r="FA357" s="225"/>
      <c r="FB357" s="240"/>
    </row>
    <row r="358" spans="1:158" s="14" customFormat="1" ht="20.100000000000001" customHeight="1">
      <c r="A358" s="54">
        <f t="shared" si="12"/>
        <v>0</v>
      </c>
      <c r="B358" s="54">
        <f t="shared" si="13"/>
        <v>0</v>
      </c>
      <c r="C358" s="223"/>
      <c r="D358" s="224"/>
      <c r="E358" s="225"/>
      <c r="F358" s="226"/>
      <c r="G358" s="227"/>
      <c r="H358" s="228"/>
      <c r="I358" s="226"/>
      <c r="J358" s="225"/>
      <c r="K358" s="226"/>
      <c r="L358" s="226"/>
      <c r="M358" s="229"/>
      <c r="N358" s="225"/>
      <c r="O358" s="230"/>
      <c r="P358" s="225"/>
      <c r="Q358" s="230"/>
      <c r="R358" s="231"/>
      <c r="S358" s="230"/>
      <c r="T358" s="230"/>
      <c r="U358" s="230"/>
      <c r="V358" s="232"/>
      <c r="W358" s="226"/>
      <c r="X358" s="225"/>
      <c r="Y358" s="230"/>
      <c r="Z358" s="225"/>
      <c r="AA358" s="225"/>
      <c r="AB358" s="233"/>
      <c r="AC358" s="225"/>
      <c r="AD358" s="225"/>
      <c r="AE358" s="225"/>
      <c r="AF358" s="225"/>
      <c r="AG358" s="225"/>
      <c r="AH358" s="225"/>
      <c r="AI358" s="225"/>
      <c r="AJ358" s="225"/>
      <c r="AK358" s="225"/>
      <c r="AL358" s="225"/>
      <c r="AM358" s="225"/>
      <c r="AN358" s="225"/>
      <c r="AO358" s="225"/>
      <c r="AP358" s="225"/>
      <c r="AQ358" s="225"/>
      <c r="AR358" s="225"/>
      <c r="AS358" s="225"/>
      <c r="AT358" s="225"/>
      <c r="AU358" s="229"/>
      <c r="AV358" s="234"/>
      <c r="AW358" s="235"/>
      <c r="AX358" s="236"/>
      <c r="AY358" s="225"/>
      <c r="AZ358" s="225"/>
      <c r="BA358" s="225"/>
      <c r="BB358" s="225"/>
      <c r="BC358" s="225"/>
      <c r="BD358" s="225"/>
      <c r="BE358" s="225"/>
      <c r="BF358" s="225"/>
      <c r="BG358" s="225"/>
      <c r="BH358" s="225"/>
      <c r="BI358" s="225"/>
      <c r="BJ358" s="225"/>
      <c r="BK358" s="237"/>
      <c r="BL358" s="225"/>
      <c r="BM358" s="225"/>
      <c r="BN358" s="225"/>
      <c r="BO358" s="225"/>
      <c r="BP358" s="225"/>
      <c r="BQ358" s="225"/>
      <c r="BR358" s="225"/>
      <c r="BS358" s="225"/>
      <c r="BT358" s="225"/>
      <c r="BU358" s="225"/>
      <c r="BV358" s="225"/>
      <c r="BW358" s="238"/>
      <c r="BX358" s="239"/>
      <c r="BY358" s="225"/>
      <c r="BZ358" s="238"/>
      <c r="CA358" s="225"/>
      <c r="CB358" s="225"/>
      <c r="CC358" s="225"/>
      <c r="CD358" s="225"/>
      <c r="CE358" s="225"/>
      <c r="CF358" s="225"/>
      <c r="CG358" s="225"/>
      <c r="CH358" s="225"/>
      <c r="CI358" s="225"/>
      <c r="CJ358" s="225"/>
      <c r="CK358" s="225"/>
      <c r="CL358" s="225"/>
      <c r="CM358" s="235"/>
      <c r="CN358" s="225"/>
      <c r="CO358" s="225"/>
      <c r="CP358" s="225"/>
      <c r="CQ358" s="225"/>
      <c r="CR358" s="235"/>
      <c r="CS358" s="225"/>
      <c r="CT358" s="225"/>
      <c r="CU358" s="225"/>
      <c r="CV358" s="225"/>
      <c r="CW358" s="225"/>
      <c r="CX358" s="225"/>
      <c r="CY358" s="225"/>
      <c r="CZ358" s="225"/>
      <c r="DA358" s="225"/>
      <c r="DB358" s="225"/>
      <c r="DC358" s="225"/>
      <c r="DD358" s="225"/>
      <c r="DE358" s="225"/>
      <c r="DF358" s="225"/>
      <c r="DG358" s="225"/>
      <c r="DH358" s="225"/>
      <c r="DI358" s="225"/>
      <c r="DJ358" s="225"/>
      <c r="DK358" s="225"/>
      <c r="DL358" s="225"/>
      <c r="DM358" s="225"/>
      <c r="DN358" s="225"/>
      <c r="DO358" s="225"/>
      <c r="DP358" s="225"/>
      <c r="DQ358" s="225"/>
      <c r="DR358" s="225"/>
      <c r="DS358" s="225"/>
      <c r="DT358" s="225"/>
      <c r="DU358" s="225"/>
      <c r="DV358" s="225"/>
      <c r="DW358" s="225"/>
      <c r="DX358" s="225"/>
      <c r="DY358" s="225"/>
      <c r="DZ358" s="235"/>
      <c r="EA358" s="225"/>
      <c r="EB358" s="235"/>
      <c r="EC358" s="225"/>
      <c r="ED358" s="225"/>
      <c r="EE358" s="225"/>
      <c r="EF358" s="225"/>
      <c r="EG358" s="225"/>
      <c r="EH358" s="225"/>
      <c r="EI358" s="225"/>
      <c r="EJ358" s="225"/>
      <c r="EK358" s="235"/>
      <c r="EL358" s="225"/>
      <c r="EM358" s="225"/>
      <c r="EN358" s="225"/>
      <c r="EO358" s="225"/>
      <c r="EP358" s="225"/>
      <c r="EQ358" s="225"/>
      <c r="ER358" s="225"/>
      <c r="ES358" s="225"/>
      <c r="ET358" s="225"/>
      <c r="EU358" s="225"/>
      <c r="EV358" s="225"/>
      <c r="EW358" s="225"/>
      <c r="EX358" s="225"/>
      <c r="EY358" s="225"/>
      <c r="EZ358" s="225"/>
      <c r="FA358" s="225"/>
      <c r="FB358" s="240"/>
    </row>
    <row r="359" spans="1:158" s="14" customFormat="1" ht="20.100000000000001" customHeight="1">
      <c r="A359" s="54">
        <f t="shared" si="12"/>
        <v>0</v>
      </c>
      <c r="B359" s="54">
        <f t="shared" si="13"/>
        <v>0</v>
      </c>
      <c r="C359" s="223"/>
      <c r="D359" s="224"/>
      <c r="E359" s="225"/>
      <c r="F359" s="226"/>
      <c r="G359" s="227"/>
      <c r="H359" s="228"/>
      <c r="I359" s="226"/>
      <c r="J359" s="225"/>
      <c r="K359" s="226"/>
      <c r="L359" s="226"/>
      <c r="M359" s="229"/>
      <c r="N359" s="225"/>
      <c r="O359" s="230"/>
      <c r="P359" s="225"/>
      <c r="Q359" s="230"/>
      <c r="R359" s="231"/>
      <c r="S359" s="230"/>
      <c r="T359" s="230"/>
      <c r="U359" s="230"/>
      <c r="V359" s="232"/>
      <c r="W359" s="226"/>
      <c r="X359" s="225"/>
      <c r="Y359" s="230"/>
      <c r="Z359" s="225"/>
      <c r="AA359" s="225"/>
      <c r="AB359" s="233"/>
      <c r="AC359" s="225"/>
      <c r="AD359" s="225"/>
      <c r="AE359" s="225"/>
      <c r="AF359" s="225"/>
      <c r="AG359" s="225"/>
      <c r="AH359" s="225"/>
      <c r="AI359" s="225"/>
      <c r="AJ359" s="225"/>
      <c r="AK359" s="225"/>
      <c r="AL359" s="225"/>
      <c r="AM359" s="225"/>
      <c r="AN359" s="225"/>
      <c r="AO359" s="225"/>
      <c r="AP359" s="225"/>
      <c r="AQ359" s="225"/>
      <c r="AR359" s="225"/>
      <c r="AS359" s="225"/>
      <c r="AT359" s="225"/>
      <c r="AU359" s="229"/>
      <c r="AV359" s="234"/>
      <c r="AW359" s="235"/>
      <c r="AX359" s="236"/>
      <c r="AY359" s="225"/>
      <c r="AZ359" s="225"/>
      <c r="BA359" s="225"/>
      <c r="BB359" s="225"/>
      <c r="BC359" s="225"/>
      <c r="BD359" s="225"/>
      <c r="BE359" s="225"/>
      <c r="BF359" s="225"/>
      <c r="BG359" s="225"/>
      <c r="BH359" s="225"/>
      <c r="BI359" s="225"/>
      <c r="BJ359" s="225"/>
      <c r="BK359" s="237"/>
      <c r="BL359" s="225"/>
      <c r="BM359" s="225"/>
      <c r="BN359" s="225"/>
      <c r="BO359" s="225"/>
      <c r="BP359" s="225"/>
      <c r="BQ359" s="225"/>
      <c r="BR359" s="225"/>
      <c r="BS359" s="225"/>
      <c r="BT359" s="225"/>
      <c r="BU359" s="225"/>
      <c r="BV359" s="225"/>
      <c r="BW359" s="238"/>
      <c r="BX359" s="239"/>
      <c r="BY359" s="225"/>
      <c r="BZ359" s="238"/>
      <c r="CA359" s="225"/>
      <c r="CB359" s="225"/>
      <c r="CC359" s="225"/>
      <c r="CD359" s="225"/>
      <c r="CE359" s="225"/>
      <c r="CF359" s="225"/>
      <c r="CG359" s="225"/>
      <c r="CH359" s="225"/>
      <c r="CI359" s="225"/>
      <c r="CJ359" s="225"/>
      <c r="CK359" s="225"/>
      <c r="CL359" s="225"/>
      <c r="CM359" s="235"/>
      <c r="CN359" s="225"/>
      <c r="CO359" s="225"/>
      <c r="CP359" s="225"/>
      <c r="CQ359" s="225"/>
      <c r="CR359" s="235"/>
      <c r="CS359" s="225"/>
      <c r="CT359" s="225"/>
      <c r="CU359" s="225"/>
      <c r="CV359" s="225"/>
      <c r="CW359" s="225"/>
      <c r="CX359" s="225"/>
      <c r="CY359" s="225"/>
      <c r="CZ359" s="225"/>
      <c r="DA359" s="225"/>
      <c r="DB359" s="225"/>
      <c r="DC359" s="225"/>
      <c r="DD359" s="225"/>
      <c r="DE359" s="225"/>
      <c r="DF359" s="225"/>
      <c r="DG359" s="225"/>
      <c r="DH359" s="225"/>
      <c r="DI359" s="225"/>
      <c r="DJ359" s="225"/>
      <c r="DK359" s="225"/>
      <c r="DL359" s="225"/>
      <c r="DM359" s="225"/>
      <c r="DN359" s="225"/>
      <c r="DO359" s="225"/>
      <c r="DP359" s="225"/>
      <c r="DQ359" s="225"/>
      <c r="DR359" s="225"/>
      <c r="DS359" s="225"/>
      <c r="DT359" s="225"/>
      <c r="DU359" s="225"/>
      <c r="DV359" s="225"/>
      <c r="DW359" s="225"/>
      <c r="DX359" s="225"/>
      <c r="DY359" s="225"/>
      <c r="DZ359" s="235"/>
      <c r="EA359" s="225"/>
      <c r="EB359" s="235"/>
      <c r="EC359" s="225"/>
      <c r="ED359" s="225"/>
      <c r="EE359" s="225"/>
      <c r="EF359" s="225"/>
      <c r="EG359" s="225"/>
      <c r="EH359" s="225"/>
      <c r="EI359" s="225"/>
      <c r="EJ359" s="225"/>
      <c r="EK359" s="235"/>
      <c r="EL359" s="225"/>
      <c r="EM359" s="225"/>
      <c r="EN359" s="225"/>
      <c r="EO359" s="225"/>
      <c r="EP359" s="225"/>
      <c r="EQ359" s="225"/>
      <c r="ER359" s="225"/>
      <c r="ES359" s="225"/>
      <c r="ET359" s="225"/>
      <c r="EU359" s="225"/>
      <c r="EV359" s="225"/>
      <c r="EW359" s="225"/>
      <c r="EX359" s="225"/>
      <c r="EY359" s="225"/>
      <c r="EZ359" s="225"/>
      <c r="FA359" s="225"/>
      <c r="FB359" s="240"/>
    </row>
    <row r="360" spans="1:158" s="14" customFormat="1" ht="20.100000000000001" customHeight="1">
      <c r="A360" s="54">
        <f t="shared" si="12"/>
        <v>0</v>
      </c>
      <c r="B360" s="54">
        <f t="shared" si="13"/>
        <v>0</v>
      </c>
      <c r="C360" s="223"/>
      <c r="D360" s="224"/>
      <c r="E360" s="225"/>
      <c r="F360" s="226"/>
      <c r="G360" s="227"/>
      <c r="H360" s="228"/>
      <c r="I360" s="226"/>
      <c r="J360" s="225"/>
      <c r="K360" s="226"/>
      <c r="L360" s="226"/>
      <c r="M360" s="229"/>
      <c r="N360" s="225"/>
      <c r="O360" s="230"/>
      <c r="P360" s="225"/>
      <c r="Q360" s="230"/>
      <c r="R360" s="231"/>
      <c r="S360" s="230"/>
      <c r="T360" s="230"/>
      <c r="U360" s="230"/>
      <c r="V360" s="232"/>
      <c r="W360" s="226"/>
      <c r="X360" s="225"/>
      <c r="Y360" s="230"/>
      <c r="Z360" s="225"/>
      <c r="AA360" s="225"/>
      <c r="AB360" s="233"/>
      <c r="AC360" s="225"/>
      <c r="AD360" s="225"/>
      <c r="AE360" s="225"/>
      <c r="AF360" s="225"/>
      <c r="AG360" s="225"/>
      <c r="AH360" s="225"/>
      <c r="AI360" s="225"/>
      <c r="AJ360" s="225"/>
      <c r="AK360" s="225"/>
      <c r="AL360" s="225"/>
      <c r="AM360" s="225"/>
      <c r="AN360" s="225"/>
      <c r="AO360" s="225"/>
      <c r="AP360" s="225"/>
      <c r="AQ360" s="225"/>
      <c r="AR360" s="225"/>
      <c r="AS360" s="225"/>
      <c r="AT360" s="225"/>
      <c r="AU360" s="229"/>
      <c r="AV360" s="234"/>
      <c r="AW360" s="235"/>
      <c r="AX360" s="236"/>
      <c r="AY360" s="225"/>
      <c r="AZ360" s="225"/>
      <c r="BA360" s="225"/>
      <c r="BB360" s="225"/>
      <c r="BC360" s="225"/>
      <c r="BD360" s="225"/>
      <c r="BE360" s="225"/>
      <c r="BF360" s="225"/>
      <c r="BG360" s="225"/>
      <c r="BH360" s="225"/>
      <c r="BI360" s="225"/>
      <c r="BJ360" s="225"/>
      <c r="BK360" s="237"/>
      <c r="BL360" s="225"/>
      <c r="BM360" s="225"/>
      <c r="BN360" s="225"/>
      <c r="BO360" s="225"/>
      <c r="BP360" s="225"/>
      <c r="BQ360" s="225"/>
      <c r="BR360" s="225"/>
      <c r="BS360" s="225"/>
      <c r="BT360" s="225"/>
      <c r="BU360" s="225"/>
      <c r="BV360" s="225"/>
      <c r="BW360" s="238"/>
      <c r="BX360" s="239"/>
      <c r="BY360" s="225"/>
      <c r="BZ360" s="238"/>
      <c r="CA360" s="225"/>
      <c r="CB360" s="225"/>
      <c r="CC360" s="225"/>
      <c r="CD360" s="225"/>
      <c r="CE360" s="225"/>
      <c r="CF360" s="225"/>
      <c r="CG360" s="225"/>
      <c r="CH360" s="225"/>
      <c r="CI360" s="225"/>
      <c r="CJ360" s="225"/>
      <c r="CK360" s="225"/>
      <c r="CL360" s="225"/>
      <c r="CM360" s="235"/>
      <c r="CN360" s="225"/>
      <c r="CO360" s="225"/>
      <c r="CP360" s="225"/>
      <c r="CQ360" s="225"/>
      <c r="CR360" s="235"/>
      <c r="CS360" s="225"/>
      <c r="CT360" s="225"/>
      <c r="CU360" s="225"/>
      <c r="CV360" s="225"/>
      <c r="CW360" s="225"/>
      <c r="CX360" s="225"/>
      <c r="CY360" s="225"/>
      <c r="CZ360" s="225"/>
      <c r="DA360" s="225"/>
      <c r="DB360" s="225"/>
      <c r="DC360" s="225"/>
      <c r="DD360" s="225"/>
      <c r="DE360" s="225"/>
      <c r="DF360" s="225"/>
      <c r="DG360" s="225"/>
      <c r="DH360" s="225"/>
      <c r="DI360" s="225"/>
      <c r="DJ360" s="225"/>
      <c r="DK360" s="225"/>
      <c r="DL360" s="225"/>
      <c r="DM360" s="225"/>
      <c r="DN360" s="225"/>
      <c r="DO360" s="225"/>
      <c r="DP360" s="225"/>
      <c r="DQ360" s="225"/>
      <c r="DR360" s="225"/>
      <c r="DS360" s="225"/>
      <c r="DT360" s="225"/>
      <c r="DU360" s="225"/>
      <c r="DV360" s="225"/>
      <c r="DW360" s="225"/>
      <c r="DX360" s="225"/>
      <c r="DY360" s="225"/>
      <c r="DZ360" s="235"/>
      <c r="EA360" s="225"/>
      <c r="EB360" s="235"/>
      <c r="EC360" s="225"/>
      <c r="ED360" s="225"/>
      <c r="EE360" s="225"/>
      <c r="EF360" s="225"/>
      <c r="EG360" s="225"/>
      <c r="EH360" s="225"/>
      <c r="EI360" s="225"/>
      <c r="EJ360" s="225"/>
      <c r="EK360" s="235"/>
      <c r="EL360" s="225"/>
      <c r="EM360" s="225"/>
      <c r="EN360" s="225"/>
      <c r="EO360" s="225"/>
      <c r="EP360" s="225"/>
      <c r="EQ360" s="225"/>
      <c r="ER360" s="225"/>
      <c r="ES360" s="225"/>
      <c r="ET360" s="225"/>
      <c r="EU360" s="225"/>
      <c r="EV360" s="225"/>
      <c r="EW360" s="225"/>
      <c r="EX360" s="225"/>
      <c r="EY360" s="225"/>
      <c r="EZ360" s="225"/>
      <c r="FA360" s="225"/>
      <c r="FB360" s="240"/>
    </row>
    <row r="361" spans="1:158" s="14" customFormat="1" ht="20.100000000000001" customHeight="1">
      <c r="A361" s="54">
        <f t="shared" si="12"/>
        <v>0</v>
      </c>
      <c r="B361" s="54">
        <f t="shared" si="13"/>
        <v>0</v>
      </c>
      <c r="C361" s="223"/>
      <c r="D361" s="224"/>
      <c r="E361" s="225"/>
      <c r="F361" s="226"/>
      <c r="G361" s="227"/>
      <c r="H361" s="228"/>
      <c r="I361" s="226"/>
      <c r="J361" s="225"/>
      <c r="K361" s="226"/>
      <c r="L361" s="226"/>
      <c r="M361" s="229"/>
      <c r="N361" s="225"/>
      <c r="O361" s="230"/>
      <c r="P361" s="225"/>
      <c r="Q361" s="230"/>
      <c r="R361" s="231"/>
      <c r="S361" s="230"/>
      <c r="T361" s="230"/>
      <c r="U361" s="230"/>
      <c r="V361" s="232"/>
      <c r="W361" s="226"/>
      <c r="X361" s="225"/>
      <c r="Y361" s="230"/>
      <c r="Z361" s="225"/>
      <c r="AA361" s="225"/>
      <c r="AB361" s="233"/>
      <c r="AC361" s="225"/>
      <c r="AD361" s="225"/>
      <c r="AE361" s="225"/>
      <c r="AF361" s="225"/>
      <c r="AG361" s="225"/>
      <c r="AH361" s="225"/>
      <c r="AI361" s="225"/>
      <c r="AJ361" s="225"/>
      <c r="AK361" s="225"/>
      <c r="AL361" s="225"/>
      <c r="AM361" s="225"/>
      <c r="AN361" s="225"/>
      <c r="AO361" s="225"/>
      <c r="AP361" s="225"/>
      <c r="AQ361" s="225"/>
      <c r="AR361" s="225"/>
      <c r="AS361" s="225"/>
      <c r="AT361" s="225"/>
      <c r="AU361" s="229"/>
      <c r="AV361" s="234"/>
      <c r="AW361" s="235"/>
      <c r="AX361" s="236"/>
      <c r="AY361" s="225"/>
      <c r="AZ361" s="225"/>
      <c r="BA361" s="225"/>
      <c r="BB361" s="225"/>
      <c r="BC361" s="225"/>
      <c r="BD361" s="225"/>
      <c r="BE361" s="225"/>
      <c r="BF361" s="225"/>
      <c r="BG361" s="225"/>
      <c r="BH361" s="225"/>
      <c r="BI361" s="225"/>
      <c r="BJ361" s="225"/>
      <c r="BK361" s="237"/>
      <c r="BL361" s="225"/>
      <c r="BM361" s="225"/>
      <c r="BN361" s="225"/>
      <c r="BO361" s="225"/>
      <c r="BP361" s="225"/>
      <c r="BQ361" s="225"/>
      <c r="BR361" s="225"/>
      <c r="BS361" s="225"/>
      <c r="BT361" s="225"/>
      <c r="BU361" s="225"/>
      <c r="BV361" s="225"/>
      <c r="BW361" s="238"/>
      <c r="BX361" s="239"/>
      <c r="BY361" s="225"/>
      <c r="BZ361" s="238"/>
      <c r="CA361" s="225"/>
      <c r="CB361" s="225"/>
      <c r="CC361" s="225"/>
      <c r="CD361" s="225"/>
      <c r="CE361" s="225"/>
      <c r="CF361" s="225"/>
      <c r="CG361" s="225"/>
      <c r="CH361" s="225"/>
      <c r="CI361" s="225"/>
      <c r="CJ361" s="225"/>
      <c r="CK361" s="225"/>
      <c r="CL361" s="225"/>
      <c r="CM361" s="235"/>
      <c r="CN361" s="225"/>
      <c r="CO361" s="225"/>
      <c r="CP361" s="225"/>
      <c r="CQ361" s="225"/>
      <c r="CR361" s="235"/>
      <c r="CS361" s="225"/>
      <c r="CT361" s="225"/>
      <c r="CU361" s="225"/>
      <c r="CV361" s="225"/>
      <c r="CW361" s="225"/>
      <c r="CX361" s="225"/>
      <c r="CY361" s="225"/>
      <c r="CZ361" s="225"/>
      <c r="DA361" s="225"/>
      <c r="DB361" s="225"/>
      <c r="DC361" s="225"/>
      <c r="DD361" s="225"/>
      <c r="DE361" s="225"/>
      <c r="DF361" s="225"/>
      <c r="DG361" s="225"/>
      <c r="DH361" s="225"/>
      <c r="DI361" s="225"/>
      <c r="DJ361" s="225"/>
      <c r="DK361" s="225"/>
      <c r="DL361" s="225"/>
      <c r="DM361" s="225"/>
      <c r="DN361" s="225"/>
      <c r="DO361" s="225"/>
      <c r="DP361" s="225"/>
      <c r="DQ361" s="225"/>
      <c r="DR361" s="225"/>
      <c r="DS361" s="225"/>
      <c r="DT361" s="225"/>
      <c r="DU361" s="225"/>
      <c r="DV361" s="225"/>
      <c r="DW361" s="225"/>
      <c r="DX361" s="225"/>
      <c r="DY361" s="225"/>
      <c r="DZ361" s="235"/>
      <c r="EA361" s="225"/>
      <c r="EB361" s="235"/>
      <c r="EC361" s="225"/>
      <c r="ED361" s="225"/>
      <c r="EE361" s="225"/>
      <c r="EF361" s="225"/>
      <c r="EG361" s="225"/>
      <c r="EH361" s="225"/>
      <c r="EI361" s="225"/>
      <c r="EJ361" s="225"/>
      <c r="EK361" s="235"/>
      <c r="EL361" s="225"/>
      <c r="EM361" s="225"/>
      <c r="EN361" s="225"/>
      <c r="EO361" s="225"/>
      <c r="EP361" s="225"/>
      <c r="EQ361" s="225"/>
      <c r="ER361" s="225"/>
      <c r="ES361" s="225"/>
      <c r="ET361" s="225"/>
      <c r="EU361" s="225"/>
      <c r="EV361" s="225"/>
      <c r="EW361" s="225"/>
      <c r="EX361" s="225"/>
      <c r="EY361" s="225"/>
      <c r="EZ361" s="225"/>
      <c r="FA361" s="225"/>
      <c r="FB361" s="240"/>
    </row>
    <row r="362" spans="1:158" s="14" customFormat="1" ht="20.100000000000001" customHeight="1">
      <c r="A362" s="54">
        <f t="shared" si="12"/>
        <v>0</v>
      </c>
      <c r="B362" s="54">
        <f t="shared" si="13"/>
        <v>0</v>
      </c>
      <c r="C362" s="223"/>
      <c r="D362" s="224"/>
      <c r="E362" s="225"/>
      <c r="F362" s="226"/>
      <c r="G362" s="227"/>
      <c r="H362" s="228"/>
      <c r="I362" s="226"/>
      <c r="J362" s="225"/>
      <c r="K362" s="226"/>
      <c r="L362" s="226"/>
      <c r="M362" s="229"/>
      <c r="N362" s="225"/>
      <c r="O362" s="230"/>
      <c r="P362" s="225"/>
      <c r="Q362" s="230"/>
      <c r="R362" s="231"/>
      <c r="S362" s="230"/>
      <c r="T362" s="230"/>
      <c r="U362" s="230"/>
      <c r="V362" s="232"/>
      <c r="W362" s="226"/>
      <c r="X362" s="225"/>
      <c r="Y362" s="230"/>
      <c r="Z362" s="225"/>
      <c r="AA362" s="225"/>
      <c r="AB362" s="233"/>
      <c r="AC362" s="225"/>
      <c r="AD362" s="225"/>
      <c r="AE362" s="225"/>
      <c r="AF362" s="225"/>
      <c r="AG362" s="225"/>
      <c r="AH362" s="225"/>
      <c r="AI362" s="225"/>
      <c r="AJ362" s="225"/>
      <c r="AK362" s="225"/>
      <c r="AL362" s="225"/>
      <c r="AM362" s="225"/>
      <c r="AN362" s="225"/>
      <c r="AO362" s="225"/>
      <c r="AP362" s="225"/>
      <c r="AQ362" s="225"/>
      <c r="AR362" s="225"/>
      <c r="AS362" s="225"/>
      <c r="AT362" s="225"/>
      <c r="AU362" s="229"/>
      <c r="AV362" s="234"/>
      <c r="AW362" s="235"/>
      <c r="AX362" s="236"/>
      <c r="AY362" s="225"/>
      <c r="AZ362" s="225"/>
      <c r="BA362" s="225"/>
      <c r="BB362" s="225"/>
      <c r="BC362" s="225"/>
      <c r="BD362" s="225"/>
      <c r="BE362" s="225"/>
      <c r="BF362" s="225"/>
      <c r="BG362" s="225"/>
      <c r="BH362" s="225"/>
      <c r="BI362" s="225"/>
      <c r="BJ362" s="225"/>
      <c r="BK362" s="237"/>
      <c r="BL362" s="225"/>
      <c r="BM362" s="225"/>
      <c r="BN362" s="225"/>
      <c r="BO362" s="225"/>
      <c r="BP362" s="225"/>
      <c r="BQ362" s="225"/>
      <c r="BR362" s="225"/>
      <c r="BS362" s="225"/>
      <c r="BT362" s="225"/>
      <c r="BU362" s="225"/>
      <c r="BV362" s="225"/>
      <c r="BW362" s="238"/>
      <c r="BX362" s="239"/>
      <c r="BY362" s="225"/>
      <c r="BZ362" s="238"/>
      <c r="CA362" s="225"/>
      <c r="CB362" s="225"/>
      <c r="CC362" s="225"/>
      <c r="CD362" s="225"/>
      <c r="CE362" s="225"/>
      <c r="CF362" s="225"/>
      <c r="CG362" s="225"/>
      <c r="CH362" s="225"/>
      <c r="CI362" s="225"/>
      <c r="CJ362" s="225"/>
      <c r="CK362" s="225"/>
      <c r="CL362" s="225"/>
      <c r="CM362" s="235"/>
      <c r="CN362" s="225"/>
      <c r="CO362" s="225"/>
      <c r="CP362" s="225"/>
      <c r="CQ362" s="225"/>
      <c r="CR362" s="235"/>
      <c r="CS362" s="225"/>
      <c r="CT362" s="225"/>
      <c r="CU362" s="225"/>
      <c r="CV362" s="225"/>
      <c r="CW362" s="225"/>
      <c r="CX362" s="225"/>
      <c r="CY362" s="225"/>
      <c r="CZ362" s="225"/>
      <c r="DA362" s="225"/>
      <c r="DB362" s="225"/>
      <c r="DC362" s="225"/>
      <c r="DD362" s="225"/>
      <c r="DE362" s="225"/>
      <c r="DF362" s="225"/>
      <c r="DG362" s="225"/>
      <c r="DH362" s="225"/>
      <c r="DI362" s="225"/>
      <c r="DJ362" s="225"/>
      <c r="DK362" s="225"/>
      <c r="DL362" s="225"/>
      <c r="DM362" s="225"/>
      <c r="DN362" s="225"/>
      <c r="DO362" s="225"/>
      <c r="DP362" s="225"/>
      <c r="DQ362" s="225"/>
      <c r="DR362" s="225"/>
      <c r="DS362" s="225"/>
      <c r="DT362" s="225"/>
      <c r="DU362" s="225"/>
      <c r="DV362" s="225"/>
      <c r="DW362" s="225"/>
      <c r="DX362" s="225"/>
      <c r="DY362" s="225"/>
      <c r="DZ362" s="235"/>
      <c r="EA362" s="225"/>
      <c r="EB362" s="235"/>
      <c r="EC362" s="225"/>
      <c r="ED362" s="225"/>
      <c r="EE362" s="225"/>
      <c r="EF362" s="225"/>
      <c r="EG362" s="225"/>
      <c r="EH362" s="225"/>
      <c r="EI362" s="225"/>
      <c r="EJ362" s="225"/>
      <c r="EK362" s="235"/>
      <c r="EL362" s="225"/>
      <c r="EM362" s="225"/>
      <c r="EN362" s="225"/>
      <c r="EO362" s="225"/>
      <c r="EP362" s="225"/>
      <c r="EQ362" s="225"/>
      <c r="ER362" s="225"/>
      <c r="ES362" s="225"/>
      <c r="ET362" s="225"/>
      <c r="EU362" s="225"/>
      <c r="EV362" s="225"/>
      <c r="EW362" s="225"/>
      <c r="EX362" s="225"/>
      <c r="EY362" s="225"/>
      <c r="EZ362" s="225"/>
      <c r="FA362" s="225"/>
      <c r="FB362" s="240"/>
    </row>
    <row r="363" spans="1:158" s="14" customFormat="1" ht="20.100000000000001" customHeight="1">
      <c r="A363" s="54">
        <f t="shared" si="12"/>
        <v>0</v>
      </c>
      <c r="B363" s="54">
        <f t="shared" si="13"/>
        <v>0</v>
      </c>
      <c r="C363" s="223"/>
      <c r="D363" s="224"/>
      <c r="E363" s="225"/>
      <c r="F363" s="226"/>
      <c r="G363" s="227"/>
      <c r="H363" s="228"/>
      <c r="I363" s="226"/>
      <c r="J363" s="225"/>
      <c r="K363" s="226"/>
      <c r="L363" s="226"/>
      <c r="M363" s="229"/>
      <c r="N363" s="225"/>
      <c r="O363" s="230"/>
      <c r="P363" s="225"/>
      <c r="Q363" s="230"/>
      <c r="R363" s="231"/>
      <c r="S363" s="230"/>
      <c r="T363" s="230"/>
      <c r="U363" s="230"/>
      <c r="V363" s="232"/>
      <c r="W363" s="226"/>
      <c r="X363" s="225"/>
      <c r="Y363" s="230"/>
      <c r="Z363" s="225"/>
      <c r="AA363" s="225"/>
      <c r="AB363" s="233"/>
      <c r="AC363" s="225"/>
      <c r="AD363" s="225"/>
      <c r="AE363" s="225"/>
      <c r="AF363" s="225"/>
      <c r="AG363" s="225"/>
      <c r="AH363" s="225"/>
      <c r="AI363" s="225"/>
      <c r="AJ363" s="225"/>
      <c r="AK363" s="225"/>
      <c r="AL363" s="225"/>
      <c r="AM363" s="225"/>
      <c r="AN363" s="225"/>
      <c r="AO363" s="225"/>
      <c r="AP363" s="225"/>
      <c r="AQ363" s="225"/>
      <c r="AR363" s="225"/>
      <c r="AS363" s="225"/>
      <c r="AT363" s="225"/>
      <c r="AU363" s="229"/>
      <c r="AV363" s="234"/>
      <c r="AW363" s="235"/>
      <c r="AX363" s="236"/>
      <c r="AY363" s="225"/>
      <c r="AZ363" s="225"/>
      <c r="BA363" s="225"/>
      <c r="BB363" s="225"/>
      <c r="BC363" s="225"/>
      <c r="BD363" s="225"/>
      <c r="BE363" s="225"/>
      <c r="BF363" s="225"/>
      <c r="BG363" s="225"/>
      <c r="BH363" s="225"/>
      <c r="BI363" s="225"/>
      <c r="BJ363" s="225"/>
      <c r="BK363" s="237"/>
      <c r="BL363" s="225"/>
      <c r="BM363" s="225"/>
      <c r="BN363" s="225"/>
      <c r="BO363" s="225"/>
      <c r="BP363" s="225"/>
      <c r="BQ363" s="225"/>
      <c r="BR363" s="225"/>
      <c r="BS363" s="225"/>
      <c r="BT363" s="225"/>
      <c r="BU363" s="225"/>
      <c r="BV363" s="225"/>
      <c r="BW363" s="238"/>
      <c r="BX363" s="239"/>
      <c r="BY363" s="225"/>
      <c r="BZ363" s="238"/>
      <c r="CA363" s="225"/>
      <c r="CB363" s="225"/>
      <c r="CC363" s="225"/>
      <c r="CD363" s="225"/>
      <c r="CE363" s="225"/>
      <c r="CF363" s="225"/>
      <c r="CG363" s="225"/>
      <c r="CH363" s="225"/>
      <c r="CI363" s="225"/>
      <c r="CJ363" s="225"/>
      <c r="CK363" s="225"/>
      <c r="CL363" s="225"/>
      <c r="CM363" s="235"/>
      <c r="CN363" s="225"/>
      <c r="CO363" s="225"/>
      <c r="CP363" s="225"/>
      <c r="CQ363" s="225"/>
      <c r="CR363" s="235"/>
      <c r="CS363" s="225"/>
      <c r="CT363" s="225"/>
      <c r="CU363" s="225"/>
      <c r="CV363" s="225"/>
      <c r="CW363" s="225"/>
      <c r="CX363" s="225"/>
      <c r="CY363" s="225"/>
      <c r="CZ363" s="225"/>
      <c r="DA363" s="225"/>
      <c r="DB363" s="225"/>
      <c r="DC363" s="225"/>
      <c r="DD363" s="225"/>
      <c r="DE363" s="225"/>
      <c r="DF363" s="225"/>
      <c r="DG363" s="225"/>
      <c r="DH363" s="225"/>
      <c r="DI363" s="225"/>
      <c r="DJ363" s="225"/>
      <c r="DK363" s="225"/>
      <c r="DL363" s="225"/>
      <c r="DM363" s="225"/>
      <c r="DN363" s="225"/>
      <c r="DO363" s="225"/>
      <c r="DP363" s="225"/>
      <c r="DQ363" s="225"/>
      <c r="DR363" s="225"/>
      <c r="DS363" s="225"/>
      <c r="DT363" s="225"/>
      <c r="DU363" s="225"/>
      <c r="DV363" s="225"/>
      <c r="DW363" s="225"/>
      <c r="DX363" s="225"/>
      <c r="DY363" s="225"/>
      <c r="DZ363" s="235"/>
      <c r="EA363" s="225"/>
      <c r="EB363" s="235"/>
      <c r="EC363" s="225"/>
      <c r="ED363" s="225"/>
      <c r="EE363" s="225"/>
      <c r="EF363" s="225"/>
      <c r="EG363" s="225"/>
      <c r="EH363" s="225"/>
      <c r="EI363" s="225"/>
      <c r="EJ363" s="225"/>
      <c r="EK363" s="235"/>
      <c r="EL363" s="225"/>
      <c r="EM363" s="225"/>
      <c r="EN363" s="225"/>
      <c r="EO363" s="225"/>
      <c r="EP363" s="225"/>
      <c r="EQ363" s="225"/>
      <c r="ER363" s="225"/>
      <c r="ES363" s="225"/>
      <c r="ET363" s="225"/>
      <c r="EU363" s="225"/>
      <c r="EV363" s="225"/>
      <c r="EW363" s="225"/>
      <c r="EX363" s="225"/>
      <c r="EY363" s="225"/>
      <c r="EZ363" s="225"/>
      <c r="FA363" s="225"/>
      <c r="FB363" s="240"/>
    </row>
    <row r="364" spans="1:158" s="14" customFormat="1" ht="20.100000000000001" customHeight="1">
      <c r="A364" s="54">
        <f t="shared" si="12"/>
        <v>0</v>
      </c>
      <c r="B364" s="54">
        <f t="shared" si="13"/>
        <v>0</v>
      </c>
      <c r="C364" s="223"/>
      <c r="D364" s="224"/>
      <c r="E364" s="225"/>
      <c r="F364" s="226"/>
      <c r="G364" s="227"/>
      <c r="H364" s="228"/>
      <c r="I364" s="226"/>
      <c r="J364" s="225"/>
      <c r="K364" s="226"/>
      <c r="L364" s="226"/>
      <c r="M364" s="229"/>
      <c r="N364" s="225"/>
      <c r="O364" s="230"/>
      <c r="P364" s="225"/>
      <c r="Q364" s="230"/>
      <c r="R364" s="231"/>
      <c r="S364" s="230"/>
      <c r="T364" s="230"/>
      <c r="U364" s="230"/>
      <c r="V364" s="232"/>
      <c r="W364" s="226"/>
      <c r="X364" s="225"/>
      <c r="Y364" s="230"/>
      <c r="Z364" s="225"/>
      <c r="AA364" s="225"/>
      <c r="AB364" s="233"/>
      <c r="AC364" s="225"/>
      <c r="AD364" s="225"/>
      <c r="AE364" s="225"/>
      <c r="AF364" s="225"/>
      <c r="AG364" s="225"/>
      <c r="AH364" s="225"/>
      <c r="AI364" s="225"/>
      <c r="AJ364" s="225"/>
      <c r="AK364" s="225"/>
      <c r="AL364" s="225"/>
      <c r="AM364" s="225"/>
      <c r="AN364" s="225"/>
      <c r="AO364" s="225"/>
      <c r="AP364" s="225"/>
      <c r="AQ364" s="225"/>
      <c r="AR364" s="225"/>
      <c r="AS364" s="225"/>
      <c r="AT364" s="225"/>
      <c r="AU364" s="229"/>
      <c r="AV364" s="234"/>
      <c r="AW364" s="235"/>
      <c r="AX364" s="236"/>
      <c r="AY364" s="225"/>
      <c r="AZ364" s="225"/>
      <c r="BA364" s="225"/>
      <c r="BB364" s="225"/>
      <c r="BC364" s="225"/>
      <c r="BD364" s="225"/>
      <c r="BE364" s="225"/>
      <c r="BF364" s="225"/>
      <c r="BG364" s="225"/>
      <c r="BH364" s="225"/>
      <c r="BI364" s="225"/>
      <c r="BJ364" s="225"/>
      <c r="BK364" s="237"/>
      <c r="BL364" s="225"/>
      <c r="BM364" s="225"/>
      <c r="BN364" s="225"/>
      <c r="BO364" s="225"/>
      <c r="BP364" s="225"/>
      <c r="BQ364" s="225"/>
      <c r="BR364" s="225"/>
      <c r="BS364" s="225"/>
      <c r="BT364" s="225"/>
      <c r="BU364" s="225"/>
      <c r="BV364" s="225"/>
      <c r="BW364" s="238"/>
      <c r="BX364" s="239"/>
      <c r="BY364" s="225"/>
      <c r="BZ364" s="238"/>
      <c r="CA364" s="225"/>
      <c r="CB364" s="225"/>
      <c r="CC364" s="225"/>
      <c r="CD364" s="225"/>
      <c r="CE364" s="225"/>
      <c r="CF364" s="225"/>
      <c r="CG364" s="225"/>
      <c r="CH364" s="225"/>
      <c r="CI364" s="225"/>
      <c r="CJ364" s="225"/>
      <c r="CK364" s="225"/>
      <c r="CL364" s="225"/>
      <c r="CM364" s="235"/>
      <c r="CN364" s="225"/>
      <c r="CO364" s="225"/>
      <c r="CP364" s="225"/>
      <c r="CQ364" s="225"/>
      <c r="CR364" s="235"/>
      <c r="CS364" s="225"/>
      <c r="CT364" s="225"/>
      <c r="CU364" s="225"/>
      <c r="CV364" s="225"/>
      <c r="CW364" s="225"/>
      <c r="CX364" s="225"/>
      <c r="CY364" s="225"/>
      <c r="CZ364" s="225"/>
      <c r="DA364" s="225"/>
      <c r="DB364" s="225"/>
      <c r="DC364" s="225"/>
      <c r="DD364" s="225"/>
      <c r="DE364" s="225"/>
      <c r="DF364" s="225"/>
      <c r="DG364" s="225"/>
      <c r="DH364" s="225"/>
      <c r="DI364" s="225"/>
      <c r="DJ364" s="225"/>
      <c r="DK364" s="225"/>
      <c r="DL364" s="225"/>
      <c r="DM364" s="225"/>
      <c r="DN364" s="225"/>
      <c r="DO364" s="225"/>
      <c r="DP364" s="225"/>
      <c r="DQ364" s="225"/>
      <c r="DR364" s="225"/>
      <c r="DS364" s="225"/>
      <c r="DT364" s="225"/>
      <c r="DU364" s="225"/>
      <c r="DV364" s="225"/>
      <c r="DW364" s="225"/>
      <c r="DX364" s="225"/>
      <c r="DY364" s="225"/>
      <c r="DZ364" s="235"/>
      <c r="EA364" s="225"/>
      <c r="EB364" s="235"/>
      <c r="EC364" s="225"/>
      <c r="ED364" s="225"/>
      <c r="EE364" s="225"/>
      <c r="EF364" s="225"/>
      <c r="EG364" s="225"/>
      <c r="EH364" s="225"/>
      <c r="EI364" s="225"/>
      <c r="EJ364" s="225"/>
      <c r="EK364" s="235"/>
      <c r="EL364" s="225"/>
      <c r="EM364" s="225"/>
      <c r="EN364" s="225"/>
      <c r="EO364" s="225"/>
      <c r="EP364" s="225"/>
      <c r="EQ364" s="225"/>
      <c r="ER364" s="225"/>
      <c r="ES364" s="225"/>
      <c r="ET364" s="225"/>
      <c r="EU364" s="225"/>
      <c r="EV364" s="225"/>
      <c r="EW364" s="225"/>
      <c r="EX364" s="225"/>
      <c r="EY364" s="225"/>
      <c r="EZ364" s="225"/>
      <c r="FA364" s="225"/>
      <c r="FB364" s="240"/>
    </row>
    <row r="365" spans="1:158" s="14" customFormat="1" ht="20.100000000000001" customHeight="1">
      <c r="A365" s="54">
        <f t="shared" si="12"/>
        <v>0</v>
      </c>
      <c r="B365" s="54">
        <f t="shared" si="13"/>
        <v>0</v>
      </c>
      <c r="C365" s="223"/>
      <c r="D365" s="224"/>
      <c r="E365" s="225"/>
      <c r="F365" s="226"/>
      <c r="G365" s="227"/>
      <c r="H365" s="228"/>
      <c r="I365" s="226"/>
      <c r="J365" s="225"/>
      <c r="K365" s="226"/>
      <c r="L365" s="226"/>
      <c r="M365" s="229"/>
      <c r="N365" s="225"/>
      <c r="O365" s="230"/>
      <c r="P365" s="225"/>
      <c r="Q365" s="230"/>
      <c r="R365" s="231"/>
      <c r="S365" s="230"/>
      <c r="T365" s="230"/>
      <c r="U365" s="230"/>
      <c r="V365" s="232"/>
      <c r="W365" s="226"/>
      <c r="X365" s="225"/>
      <c r="Y365" s="230"/>
      <c r="Z365" s="225"/>
      <c r="AA365" s="225"/>
      <c r="AB365" s="233"/>
      <c r="AC365" s="225"/>
      <c r="AD365" s="225"/>
      <c r="AE365" s="225"/>
      <c r="AF365" s="225"/>
      <c r="AG365" s="225"/>
      <c r="AH365" s="225"/>
      <c r="AI365" s="225"/>
      <c r="AJ365" s="225"/>
      <c r="AK365" s="225"/>
      <c r="AL365" s="225"/>
      <c r="AM365" s="225"/>
      <c r="AN365" s="225"/>
      <c r="AO365" s="225"/>
      <c r="AP365" s="225"/>
      <c r="AQ365" s="225"/>
      <c r="AR365" s="225"/>
      <c r="AS365" s="225"/>
      <c r="AT365" s="225"/>
      <c r="AU365" s="229"/>
      <c r="AV365" s="234"/>
      <c r="AW365" s="235"/>
      <c r="AX365" s="236"/>
      <c r="AY365" s="225"/>
      <c r="AZ365" s="225"/>
      <c r="BA365" s="225"/>
      <c r="BB365" s="225"/>
      <c r="BC365" s="225"/>
      <c r="BD365" s="225"/>
      <c r="BE365" s="225"/>
      <c r="BF365" s="225"/>
      <c r="BG365" s="225"/>
      <c r="BH365" s="225"/>
      <c r="BI365" s="225"/>
      <c r="BJ365" s="225"/>
      <c r="BK365" s="237"/>
      <c r="BL365" s="225"/>
      <c r="BM365" s="225"/>
      <c r="BN365" s="225"/>
      <c r="BO365" s="225"/>
      <c r="BP365" s="225"/>
      <c r="BQ365" s="225"/>
      <c r="BR365" s="225"/>
      <c r="BS365" s="225"/>
      <c r="BT365" s="225"/>
      <c r="BU365" s="225"/>
      <c r="BV365" s="225"/>
      <c r="BW365" s="238"/>
      <c r="BX365" s="239"/>
      <c r="BY365" s="225"/>
      <c r="BZ365" s="238"/>
      <c r="CA365" s="225"/>
      <c r="CB365" s="225"/>
      <c r="CC365" s="225"/>
      <c r="CD365" s="225"/>
      <c r="CE365" s="225"/>
      <c r="CF365" s="225"/>
      <c r="CG365" s="225"/>
      <c r="CH365" s="225"/>
      <c r="CI365" s="225"/>
      <c r="CJ365" s="225"/>
      <c r="CK365" s="225"/>
      <c r="CL365" s="225"/>
      <c r="CM365" s="235"/>
      <c r="CN365" s="225"/>
      <c r="CO365" s="225"/>
      <c r="CP365" s="225"/>
      <c r="CQ365" s="225"/>
      <c r="CR365" s="235"/>
      <c r="CS365" s="225"/>
      <c r="CT365" s="225"/>
      <c r="CU365" s="225"/>
      <c r="CV365" s="225"/>
      <c r="CW365" s="225"/>
      <c r="CX365" s="225"/>
      <c r="CY365" s="225"/>
      <c r="CZ365" s="225"/>
      <c r="DA365" s="225"/>
      <c r="DB365" s="225"/>
      <c r="DC365" s="225"/>
      <c r="DD365" s="225"/>
      <c r="DE365" s="225"/>
      <c r="DF365" s="225"/>
      <c r="DG365" s="225"/>
      <c r="DH365" s="225"/>
      <c r="DI365" s="225"/>
      <c r="DJ365" s="225"/>
      <c r="DK365" s="225"/>
      <c r="DL365" s="225"/>
      <c r="DM365" s="225"/>
      <c r="DN365" s="225"/>
      <c r="DO365" s="225"/>
      <c r="DP365" s="225"/>
      <c r="DQ365" s="225"/>
      <c r="DR365" s="225"/>
      <c r="DS365" s="225"/>
      <c r="DT365" s="225"/>
      <c r="DU365" s="225"/>
      <c r="DV365" s="225"/>
      <c r="DW365" s="225"/>
      <c r="DX365" s="225"/>
      <c r="DY365" s="225"/>
      <c r="DZ365" s="235"/>
      <c r="EA365" s="225"/>
      <c r="EB365" s="235"/>
      <c r="EC365" s="225"/>
      <c r="ED365" s="225"/>
      <c r="EE365" s="225"/>
      <c r="EF365" s="225"/>
      <c r="EG365" s="225"/>
      <c r="EH365" s="225"/>
      <c r="EI365" s="225"/>
      <c r="EJ365" s="225"/>
      <c r="EK365" s="235"/>
      <c r="EL365" s="225"/>
      <c r="EM365" s="225"/>
      <c r="EN365" s="225"/>
      <c r="EO365" s="225"/>
      <c r="EP365" s="225"/>
      <c r="EQ365" s="225"/>
      <c r="ER365" s="225"/>
      <c r="ES365" s="225"/>
      <c r="ET365" s="225"/>
      <c r="EU365" s="225"/>
      <c r="EV365" s="225"/>
      <c r="EW365" s="225"/>
      <c r="EX365" s="225"/>
      <c r="EY365" s="225"/>
      <c r="EZ365" s="225"/>
      <c r="FA365" s="225"/>
      <c r="FB365" s="240"/>
    </row>
    <row r="366" spans="1:158" s="14" customFormat="1" ht="20.100000000000001" customHeight="1">
      <c r="A366" s="54">
        <f t="shared" si="12"/>
        <v>0</v>
      </c>
      <c r="B366" s="54">
        <f t="shared" si="13"/>
        <v>0</v>
      </c>
      <c r="C366" s="223"/>
      <c r="D366" s="224"/>
      <c r="E366" s="225"/>
      <c r="F366" s="226"/>
      <c r="G366" s="227"/>
      <c r="H366" s="228"/>
      <c r="I366" s="226"/>
      <c r="J366" s="225"/>
      <c r="K366" s="226"/>
      <c r="L366" s="226"/>
      <c r="M366" s="229"/>
      <c r="N366" s="225"/>
      <c r="O366" s="230"/>
      <c r="P366" s="225"/>
      <c r="Q366" s="230"/>
      <c r="R366" s="231"/>
      <c r="S366" s="230"/>
      <c r="T366" s="230"/>
      <c r="U366" s="230"/>
      <c r="V366" s="232"/>
      <c r="W366" s="226"/>
      <c r="X366" s="225"/>
      <c r="Y366" s="230"/>
      <c r="Z366" s="225"/>
      <c r="AA366" s="225"/>
      <c r="AB366" s="233"/>
      <c r="AC366" s="225"/>
      <c r="AD366" s="225"/>
      <c r="AE366" s="225"/>
      <c r="AF366" s="225"/>
      <c r="AG366" s="225"/>
      <c r="AH366" s="225"/>
      <c r="AI366" s="225"/>
      <c r="AJ366" s="225"/>
      <c r="AK366" s="225"/>
      <c r="AL366" s="225"/>
      <c r="AM366" s="225"/>
      <c r="AN366" s="225"/>
      <c r="AO366" s="225"/>
      <c r="AP366" s="225"/>
      <c r="AQ366" s="225"/>
      <c r="AR366" s="225"/>
      <c r="AS366" s="225"/>
      <c r="AT366" s="225"/>
      <c r="AU366" s="229"/>
      <c r="AV366" s="234"/>
      <c r="AW366" s="235"/>
      <c r="AX366" s="236"/>
      <c r="AY366" s="225"/>
      <c r="AZ366" s="225"/>
      <c r="BA366" s="225"/>
      <c r="BB366" s="225"/>
      <c r="BC366" s="225"/>
      <c r="BD366" s="225"/>
      <c r="BE366" s="225"/>
      <c r="BF366" s="225"/>
      <c r="BG366" s="225"/>
      <c r="BH366" s="225"/>
      <c r="BI366" s="225"/>
      <c r="BJ366" s="225"/>
      <c r="BK366" s="237"/>
      <c r="BL366" s="225"/>
      <c r="BM366" s="225"/>
      <c r="BN366" s="225"/>
      <c r="BO366" s="225"/>
      <c r="BP366" s="225"/>
      <c r="BQ366" s="225"/>
      <c r="BR366" s="225"/>
      <c r="BS366" s="225"/>
      <c r="BT366" s="225"/>
      <c r="BU366" s="225"/>
      <c r="BV366" s="225"/>
      <c r="BW366" s="238"/>
      <c r="BX366" s="239"/>
      <c r="BY366" s="225"/>
      <c r="BZ366" s="238"/>
      <c r="CA366" s="225"/>
      <c r="CB366" s="225"/>
      <c r="CC366" s="225"/>
      <c r="CD366" s="225"/>
      <c r="CE366" s="225"/>
      <c r="CF366" s="225"/>
      <c r="CG366" s="225"/>
      <c r="CH366" s="225"/>
      <c r="CI366" s="225"/>
      <c r="CJ366" s="225"/>
      <c r="CK366" s="225"/>
      <c r="CL366" s="225"/>
      <c r="CM366" s="235"/>
      <c r="CN366" s="225"/>
      <c r="CO366" s="225"/>
      <c r="CP366" s="225"/>
      <c r="CQ366" s="225"/>
      <c r="CR366" s="235"/>
      <c r="CS366" s="225"/>
      <c r="CT366" s="225"/>
      <c r="CU366" s="225"/>
      <c r="CV366" s="225"/>
      <c r="CW366" s="225"/>
      <c r="CX366" s="225"/>
      <c r="CY366" s="225"/>
      <c r="CZ366" s="225"/>
      <c r="DA366" s="225"/>
      <c r="DB366" s="225"/>
      <c r="DC366" s="225"/>
      <c r="DD366" s="225"/>
      <c r="DE366" s="225"/>
      <c r="DF366" s="225"/>
      <c r="DG366" s="225"/>
      <c r="DH366" s="225"/>
      <c r="DI366" s="225"/>
      <c r="DJ366" s="225"/>
      <c r="DK366" s="225"/>
      <c r="DL366" s="225"/>
      <c r="DM366" s="225"/>
      <c r="DN366" s="225"/>
      <c r="DO366" s="225"/>
      <c r="DP366" s="225"/>
      <c r="DQ366" s="225"/>
      <c r="DR366" s="225"/>
      <c r="DS366" s="225"/>
      <c r="DT366" s="225"/>
      <c r="DU366" s="225"/>
      <c r="DV366" s="225"/>
      <c r="DW366" s="225"/>
      <c r="DX366" s="225"/>
      <c r="DY366" s="225"/>
      <c r="DZ366" s="235"/>
      <c r="EA366" s="225"/>
      <c r="EB366" s="235"/>
      <c r="EC366" s="225"/>
      <c r="ED366" s="225"/>
      <c r="EE366" s="225"/>
      <c r="EF366" s="225"/>
      <c r="EG366" s="225"/>
      <c r="EH366" s="225"/>
      <c r="EI366" s="225"/>
      <c r="EJ366" s="225"/>
      <c r="EK366" s="235"/>
      <c r="EL366" s="225"/>
      <c r="EM366" s="225"/>
      <c r="EN366" s="225"/>
      <c r="EO366" s="225"/>
      <c r="EP366" s="225"/>
      <c r="EQ366" s="225"/>
      <c r="ER366" s="225"/>
      <c r="ES366" s="225"/>
      <c r="ET366" s="225"/>
      <c r="EU366" s="225"/>
      <c r="EV366" s="225"/>
      <c r="EW366" s="225"/>
      <c r="EX366" s="225"/>
      <c r="EY366" s="225"/>
      <c r="EZ366" s="225"/>
      <c r="FA366" s="225"/>
      <c r="FB366" s="240"/>
    </row>
    <row r="367" spans="1:158" s="14" customFormat="1" ht="20.100000000000001" customHeight="1">
      <c r="A367" s="54">
        <f t="shared" si="12"/>
        <v>0</v>
      </c>
      <c r="B367" s="54">
        <f t="shared" si="13"/>
        <v>0</v>
      </c>
      <c r="C367" s="223"/>
      <c r="D367" s="224"/>
      <c r="E367" s="225"/>
      <c r="F367" s="226"/>
      <c r="G367" s="227"/>
      <c r="H367" s="228"/>
      <c r="I367" s="226"/>
      <c r="J367" s="225"/>
      <c r="K367" s="226"/>
      <c r="L367" s="226"/>
      <c r="M367" s="229"/>
      <c r="N367" s="225"/>
      <c r="O367" s="230"/>
      <c r="P367" s="225"/>
      <c r="Q367" s="230"/>
      <c r="R367" s="231"/>
      <c r="S367" s="230"/>
      <c r="T367" s="230"/>
      <c r="U367" s="230"/>
      <c r="V367" s="232"/>
      <c r="W367" s="226"/>
      <c r="X367" s="225"/>
      <c r="Y367" s="230"/>
      <c r="Z367" s="225"/>
      <c r="AA367" s="225"/>
      <c r="AB367" s="233"/>
      <c r="AC367" s="225"/>
      <c r="AD367" s="225"/>
      <c r="AE367" s="225"/>
      <c r="AF367" s="225"/>
      <c r="AG367" s="225"/>
      <c r="AH367" s="225"/>
      <c r="AI367" s="225"/>
      <c r="AJ367" s="225"/>
      <c r="AK367" s="225"/>
      <c r="AL367" s="225"/>
      <c r="AM367" s="225"/>
      <c r="AN367" s="225"/>
      <c r="AO367" s="225"/>
      <c r="AP367" s="225"/>
      <c r="AQ367" s="225"/>
      <c r="AR367" s="225"/>
      <c r="AS367" s="225"/>
      <c r="AT367" s="225"/>
      <c r="AU367" s="229"/>
      <c r="AV367" s="234"/>
      <c r="AW367" s="235"/>
      <c r="AX367" s="236"/>
      <c r="AY367" s="225"/>
      <c r="AZ367" s="225"/>
      <c r="BA367" s="225"/>
      <c r="BB367" s="225"/>
      <c r="BC367" s="225"/>
      <c r="BD367" s="225"/>
      <c r="BE367" s="225"/>
      <c r="BF367" s="225"/>
      <c r="BG367" s="225"/>
      <c r="BH367" s="225"/>
      <c r="BI367" s="225"/>
      <c r="BJ367" s="225"/>
      <c r="BK367" s="237"/>
      <c r="BL367" s="225"/>
      <c r="BM367" s="225"/>
      <c r="BN367" s="225"/>
      <c r="BO367" s="225"/>
      <c r="BP367" s="225"/>
      <c r="BQ367" s="225"/>
      <c r="BR367" s="225"/>
      <c r="BS367" s="225"/>
      <c r="BT367" s="225"/>
      <c r="BU367" s="225"/>
      <c r="BV367" s="225"/>
      <c r="BW367" s="238"/>
      <c r="BX367" s="239"/>
      <c r="BY367" s="225"/>
      <c r="BZ367" s="238"/>
      <c r="CA367" s="225"/>
      <c r="CB367" s="225"/>
      <c r="CC367" s="225"/>
      <c r="CD367" s="225"/>
      <c r="CE367" s="225"/>
      <c r="CF367" s="225"/>
      <c r="CG367" s="225"/>
      <c r="CH367" s="225"/>
      <c r="CI367" s="225"/>
      <c r="CJ367" s="225"/>
      <c r="CK367" s="225"/>
      <c r="CL367" s="225"/>
      <c r="CM367" s="235"/>
      <c r="CN367" s="225"/>
      <c r="CO367" s="225"/>
      <c r="CP367" s="225"/>
      <c r="CQ367" s="225"/>
      <c r="CR367" s="235"/>
      <c r="CS367" s="225"/>
      <c r="CT367" s="225"/>
      <c r="CU367" s="225"/>
      <c r="CV367" s="225"/>
      <c r="CW367" s="225"/>
      <c r="CX367" s="225"/>
      <c r="CY367" s="225"/>
      <c r="CZ367" s="225"/>
      <c r="DA367" s="225"/>
      <c r="DB367" s="225"/>
      <c r="DC367" s="225"/>
      <c r="DD367" s="225"/>
      <c r="DE367" s="225"/>
      <c r="DF367" s="225"/>
      <c r="DG367" s="225"/>
      <c r="DH367" s="225"/>
      <c r="DI367" s="225"/>
      <c r="DJ367" s="225"/>
      <c r="DK367" s="225"/>
      <c r="DL367" s="225"/>
      <c r="DM367" s="225"/>
      <c r="DN367" s="225"/>
      <c r="DO367" s="225"/>
      <c r="DP367" s="225"/>
      <c r="DQ367" s="225"/>
      <c r="DR367" s="225"/>
      <c r="DS367" s="225"/>
      <c r="DT367" s="225"/>
      <c r="DU367" s="225"/>
      <c r="DV367" s="225"/>
      <c r="DW367" s="225"/>
      <c r="DX367" s="225"/>
      <c r="DY367" s="225"/>
      <c r="DZ367" s="235"/>
      <c r="EA367" s="225"/>
      <c r="EB367" s="235"/>
      <c r="EC367" s="225"/>
      <c r="ED367" s="225"/>
      <c r="EE367" s="225"/>
      <c r="EF367" s="225"/>
      <c r="EG367" s="225"/>
      <c r="EH367" s="225"/>
      <c r="EI367" s="225"/>
      <c r="EJ367" s="225"/>
      <c r="EK367" s="235"/>
      <c r="EL367" s="225"/>
      <c r="EM367" s="225"/>
      <c r="EN367" s="225"/>
      <c r="EO367" s="225"/>
      <c r="EP367" s="225"/>
      <c r="EQ367" s="225"/>
      <c r="ER367" s="225"/>
      <c r="ES367" s="225"/>
      <c r="ET367" s="225"/>
      <c r="EU367" s="225"/>
      <c r="EV367" s="225"/>
      <c r="EW367" s="225"/>
      <c r="EX367" s="225"/>
      <c r="EY367" s="225"/>
      <c r="EZ367" s="225"/>
      <c r="FA367" s="225"/>
      <c r="FB367" s="240"/>
    </row>
    <row r="368" spans="1:158" s="14" customFormat="1" ht="20.100000000000001" customHeight="1">
      <c r="A368" s="54">
        <f t="shared" si="12"/>
        <v>0</v>
      </c>
      <c r="B368" s="54">
        <f t="shared" si="13"/>
        <v>0</v>
      </c>
      <c r="C368" s="223"/>
      <c r="D368" s="224"/>
      <c r="E368" s="225"/>
      <c r="F368" s="226"/>
      <c r="G368" s="227"/>
      <c r="H368" s="228"/>
      <c r="I368" s="226"/>
      <c r="J368" s="225"/>
      <c r="K368" s="226"/>
      <c r="L368" s="226"/>
      <c r="M368" s="229"/>
      <c r="N368" s="225"/>
      <c r="O368" s="230"/>
      <c r="P368" s="225"/>
      <c r="Q368" s="230"/>
      <c r="R368" s="231"/>
      <c r="S368" s="230"/>
      <c r="T368" s="230"/>
      <c r="U368" s="230"/>
      <c r="V368" s="232"/>
      <c r="W368" s="226"/>
      <c r="X368" s="225"/>
      <c r="Y368" s="230"/>
      <c r="Z368" s="225"/>
      <c r="AA368" s="225"/>
      <c r="AB368" s="233"/>
      <c r="AC368" s="225"/>
      <c r="AD368" s="225"/>
      <c r="AE368" s="225"/>
      <c r="AF368" s="225"/>
      <c r="AG368" s="225"/>
      <c r="AH368" s="225"/>
      <c r="AI368" s="225"/>
      <c r="AJ368" s="225"/>
      <c r="AK368" s="225"/>
      <c r="AL368" s="225"/>
      <c r="AM368" s="225"/>
      <c r="AN368" s="225"/>
      <c r="AO368" s="225"/>
      <c r="AP368" s="225"/>
      <c r="AQ368" s="225"/>
      <c r="AR368" s="225"/>
      <c r="AS368" s="225"/>
      <c r="AT368" s="225"/>
      <c r="AU368" s="229"/>
      <c r="AV368" s="234"/>
      <c r="AW368" s="235"/>
      <c r="AX368" s="236"/>
      <c r="AY368" s="225"/>
      <c r="AZ368" s="225"/>
      <c r="BA368" s="225"/>
      <c r="BB368" s="225"/>
      <c r="BC368" s="225"/>
      <c r="BD368" s="225"/>
      <c r="BE368" s="225"/>
      <c r="BF368" s="225"/>
      <c r="BG368" s="225"/>
      <c r="BH368" s="225"/>
      <c r="BI368" s="225"/>
      <c r="BJ368" s="225"/>
      <c r="BK368" s="237"/>
      <c r="BL368" s="225"/>
      <c r="BM368" s="225"/>
      <c r="BN368" s="225"/>
      <c r="BO368" s="225"/>
      <c r="BP368" s="225"/>
      <c r="BQ368" s="225"/>
      <c r="BR368" s="225"/>
      <c r="BS368" s="225"/>
      <c r="BT368" s="225"/>
      <c r="BU368" s="225"/>
      <c r="BV368" s="225"/>
      <c r="BW368" s="238"/>
      <c r="BX368" s="239"/>
      <c r="BY368" s="225"/>
      <c r="BZ368" s="238"/>
      <c r="CA368" s="225"/>
      <c r="CB368" s="225"/>
      <c r="CC368" s="225"/>
      <c r="CD368" s="225"/>
      <c r="CE368" s="225"/>
      <c r="CF368" s="225"/>
      <c r="CG368" s="225"/>
      <c r="CH368" s="225"/>
      <c r="CI368" s="225"/>
      <c r="CJ368" s="225"/>
      <c r="CK368" s="225"/>
      <c r="CL368" s="225"/>
      <c r="CM368" s="235"/>
      <c r="CN368" s="225"/>
      <c r="CO368" s="225"/>
      <c r="CP368" s="225"/>
      <c r="CQ368" s="225"/>
      <c r="CR368" s="235"/>
      <c r="CS368" s="225"/>
      <c r="CT368" s="225"/>
      <c r="CU368" s="225"/>
      <c r="CV368" s="225"/>
      <c r="CW368" s="225"/>
      <c r="CX368" s="225"/>
      <c r="CY368" s="225"/>
      <c r="CZ368" s="225"/>
      <c r="DA368" s="225"/>
      <c r="DB368" s="225"/>
      <c r="DC368" s="225"/>
      <c r="DD368" s="225"/>
      <c r="DE368" s="225"/>
      <c r="DF368" s="225"/>
      <c r="DG368" s="225"/>
      <c r="DH368" s="225"/>
      <c r="DI368" s="225"/>
      <c r="DJ368" s="225"/>
      <c r="DK368" s="225"/>
      <c r="DL368" s="225"/>
      <c r="DM368" s="225"/>
      <c r="DN368" s="225"/>
      <c r="DO368" s="225"/>
      <c r="DP368" s="225"/>
      <c r="DQ368" s="225"/>
      <c r="DR368" s="225"/>
      <c r="DS368" s="225"/>
      <c r="DT368" s="225"/>
      <c r="DU368" s="225"/>
      <c r="DV368" s="225"/>
      <c r="DW368" s="225"/>
      <c r="DX368" s="225"/>
      <c r="DY368" s="225"/>
      <c r="DZ368" s="235"/>
      <c r="EA368" s="225"/>
      <c r="EB368" s="235"/>
      <c r="EC368" s="225"/>
      <c r="ED368" s="225"/>
      <c r="EE368" s="225"/>
      <c r="EF368" s="225"/>
      <c r="EG368" s="225"/>
      <c r="EH368" s="225"/>
      <c r="EI368" s="225"/>
      <c r="EJ368" s="225"/>
      <c r="EK368" s="235"/>
      <c r="EL368" s="225"/>
      <c r="EM368" s="225"/>
      <c r="EN368" s="225"/>
      <c r="EO368" s="225"/>
      <c r="EP368" s="225"/>
      <c r="EQ368" s="225"/>
      <c r="ER368" s="225"/>
      <c r="ES368" s="225"/>
      <c r="ET368" s="225"/>
      <c r="EU368" s="225"/>
      <c r="EV368" s="225"/>
      <c r="EW368" s="225"/>
      <c r="EX368" s="225"/>
      <c r="EY368" s="225"/>
      <c r="EZ368" s="225"/>
      <c r="FA368" s="225"/>
      <c r="FB368" s="240"/>
    </row>
    <row r="369" spans="1:158" s="14" customFormat="1" ht="20.100000000000001" customHeight="1">
      <c r="A369" s="54">
        <f t="shared" si="12"/>
        <v>0</v>
      </c>
      <c r="B369" s="54">
        <f t="shared" si="13"/>
        <v>0</v>
      </c>
      <c r="C369" s="223"/>
      <c r="D369" s="224"/>
      <c r="E369" s="225"/>
      <c r="F369" s="226"/>
      <c r="G369" s="227"/>
      <c r="H369" s="228"/>
      <c r="I369" s="226"/>
      <c r="J369" s="225"/>
      <c r="K369" s="226"/>
      <c r="L369" s="226"/>
      <c r="M369" s="229"/>
      <c r="N369" s="225"/>
      <c r="O369" s="230"/>
      <c r="P369" s="225"/>
      <c r="Q369" s="230"/>
      <c r="R369" s="231"/>
      <c r="S369" s="230"/>
      <c r="T369" s="230"/>
      <c r="U369" s="230"/>
      <c r="V369" s="232"/>
      <c r="W369" s="226"/>
      <c r="X369" s="225"/>
      <c r="Y369" s="230"/>
      <c r="Z369" s="225"/>
      <c r="AA369" s="225"/>
      <c r="AB369" s="233"/>
      <c r="AC369" s="225"/>
      <c r="AD369" s="225"/>
      <c r="AE369" s="225"/>
      <c r="AF369" s="225"/>
      <c r="AG369" s="225"/>
      <c r="AH369" s="225"/>
      <c r="AI369" s="225"/>
      <c r="AJ369" s="225"/>
      <c r="AK369" s="225"/>
      <c r="AL369" s="225"/>
      <c r="AM369" s="225"/>
      <c r="AN369" s="225"/>
      <c r="AO369" s="225"/>
      <c r="AP369" s="225"/>
      <c r="AQ369" s="225"/>
      <c r="AR369" s="225"/>
      <c r="AS369" s="225"/>
      <c r="AT369" s="225"/>
      <c r="AU369" s="229"/>
      <c r="AV369" s="234"/>
      <c r="AW369" s="235"/>
      <c r="AX369" s="236"/>
      <c r="AY369" s="225"/>
      <c r="AZ369" s="225"/>
      <c r="BA369" s="225"/>
      <c r="BB369" s="225"/>
      <c r="BC369" s="225"/>
      <c r="BD369" s="225"/>
      <c r="BE369" s="225"/>
      <c r="BF369" s="225"/>
      <c r="BG369" s="225"/>
      <c r="BH369" s="225"/>
      <c r="BI369" s="225"/>
      <c r="BJ369" s="225"/>
      <c r="BK369" s="237"/>
      <c r="BL369" s="225"/>
      <c r="BM369" s="225"/>
      <c r="BN369" s="225"/>
      <c r="BO369" s="225"/>
      <c r="BP369" s="225"/>
      <c r="BQ369" s="225"/>
      <c r="BR369" s="225"/>
      <c r="BS369" s="225"/>
      <c r="BT369" s="225"/>
      <c r="BU369" s="225"/>
      <c r="BV369" s="225"/>
      <c r="BW369" s="238"/>
      <c r="BX369" s="239"/>
      <c r="BY369" s="225"/>
      <c r="BZ369" s="238"/>
      <c r="CA369" s="225"/>
      <c r="CB369" s="225"/>
      <c r="CC369" s="225"/>
      <c r="CD369" s="225"/>
      <c r="CE369" s="225"/>
      <c r="CF369" s="225"/>
      <c r="CG369" s="225"/>
      <c r="CH369" s="225"/>
      <c r="CI369" s="225"/>
      <c r="CJ369" s="225"/>
      <c r="CK369" s="225"/>
      <c r="CL369" s="225"/>
      <c r="CM369" s="235"/>
      <c r="CN369" s="225"/>
      <c r="CO369" s="225"/>
      <c r="CP369" s="225"/>
      <c r="CQ369" s="225"/>
      <c r="CR369" s="235"/>
      <c r="CS369" s="225"/>
      <c r="CT369" s="225"/>
      <c r="CU369" s="225"/>
      <c r="CV369" s="225"/>
      <c r="CW369" s="225"/>
      <c r="CX369" s="225"/>
      <c r="CY369" s="225"/>
      <c r="CZ369" s="225"/>
      <c r="DA369" s="225"/>
      <c r="DB369" s="225"/>
      <c r="DC369" s="225"/>
      <c r="DD369" s="225"/>
      <c r="DE369" s="225"/>
      <c r="DF369" s="225"/>
      <c r="DG369" s="225"/>
      <c r="DH369" s="225"/>
      <c r="DI369" s="225"/>
      <c r="DJ369" s="225"/>
      <c r="DK369" s="225"/>
      <c r="DL369" s="225"/>
      <c r="DM369" s="225"/>
      <c r="DN369" s="225"/>
      <c r="DO369" s="225"/>
      <c r="DP369" s="225"/>
      <c r="DQ369" s="225"/>
      <c r="DR369" s="225"/>
      <c r="DS369" s="225"/>
      <c r="DT369" s="225"/>
      <c r="DU369" s="225"/>
      <c r="DV369" s="225"/>
      <c r="DW369" s="225"/>
      <c r="DX369" s="225"/>
      <c r="DY369" s="225"/>
      <c r="DZ369" s="235"/>
      <c r="EA369" s="225"/>
      <c r="EB369" s="235"/>
      <c r="EC369" s="225"/>
      <c r="ED369" s="225"/>
      <c r="EE369" s="225"/>
      <c r="EF369" s="225"/>
      <c r="EG369" s="225"/>
      <c r="EH369" s="225"/>
      <c r="EI369" s="225"/>
      <c r="EJ369" s="225"/>
      <c r="EK369" s="235"/>
      <c r="EL369" s="225"/>
      <c r="EM369" s="225"/>
      <c r="EN369" s="225"/>
      <c r="EO369" s="225"/>
      <c r="EP369" s="225"/>
      <c r="EQ369" s="225"/>
      <c r="ER369" s="225"/>
      <c r="ES369" s="225"/>
      <c r="ET369" s="225"/>
      <c r="EU369" s="225"/>
      <c r="EV369" s="225"/>
      <c r="EW369" s="225"/>
      <c r="EX369" s="225"/>
      <c r="EY369" s="225"/>
      <c r="EZ369" s="225"/>
      <c r="FA369" s="225"/>
      <c r="FB369" s="240"/>
    </row>
    <row r="370" spans="1:158" s="14" customFormat="1" ht="20.100000000000001" customHeight="1">
      <c r="A370" s="54">
        <f t="shared" si="12"/>
        <v>0</v>
      </c>
      <c r="B370" s="54">
        <f t="shared" si="13"/>
        <v>0</v>
      </c>
      <c r="C370" s="223"/>
      <c r="D370" s="224"/>
      <c r="E370" s="225"/>
      <c r="F370" s="226"/>
      <c r="G370" s="227"/>
      <c r="H370" s="228"/>
      <c r="I370" s="226"/>
      <c r="J370" s="225"/>
      <c r="K370" s="226"/>
      <c r="L370" s="226"/>
      <c r="M370" s="229"/>
      <c r="N370" s="225"/>
      <c r="O370" s="230"/>
      <c r="P370" s="225"/>
      <c r="Q370" s="230"/>
      <c r="R370" s="231"/>
      <c r="S370" s="230"/>
      <c r="T370" s="230"/>
      <c r="U370" s="230"/>
      <c r="V370" s="232"/>
      <c r="W370" s="226"/>
      <c r="X370" s="225"/>
      <c r="Y370" s="230"/>
      <c r="Z370" s="225"/>
      <c r="AA370" s="225"/>
      <c r="AB370" s="233"/>
      <c r="AC370" s="225"/>
      <c r="AD370" s="225"/>
      <c r="AE370" s="225"/>
      <c r="AF370" s="225"/>
      <c r="AG370" s="225"/>
      <c r="AH370" s="225"/>
      <c r="AI370" s="225"/>
      <c r="AJ370" s="225"/>
      <c r="AK370" s="225"/>
      <c r="AL370" s="225"/>
      <c r="AM370" s="225"/>
      <c r="AN370" s="225"/>
      <c r="AO370" s="225"/>
      <c r="AP370" s="225"/>
      <c r="AQ370" s="225"/>
      <c r="AR370" s="225"/>
      <c r="AS370" s="225"/>
      <c r="AT370" s="225"/>
      <c r="AU370" s="229"/>
      <c r="AV370" s="234"/>
      <c r="AW370" s="235"/>
      <c r="AX370" s="236"/>
      <c r="AY370" s="225"/>
      <c r="AZ370" s="225"/>
      <c r="BA370" s="225"/>
      <c r="BB370" s="225"/>
      <c r="BC370" s="225"/>
      <c r="BD370" s="225"/>
      <c r="BE370" s="225"/>
      <c r="BF370" s="225"/>
      <c r="BG370" s="225"/>
      <c r="BH370" s="225"/>
      <c r="BI370" s="225"/>
      <c r="BJ370" s="225"/>
      <c r="BK370" s="237"/>
      <c r="BL370" s="225"/>
      <c r="BM370" s="225"/>
      <c r="BN370" s="225"/>
      <c r="BO370" s="225"/>
      <c r="BP370" s="225"/>
      <c r="BQ370" s="225"/>
      <c r="BR370" s="225"/>
      <c r="BS370" s="225"/>
      <c r="BT370" s="225"/>
      <c r="BU370" s="225"/>
      <c r="BV370" s="225"/>
      <c r="BW370" s="238"/>
      <c r="BX370" s="239"/>
      <c r="BY370" s="225"/>
      <c r="BZ370" s="238"/>
      <c r="CA370" s="225"/>
      <c r="CB370" s="225"/>
      <c r="CC370" s="225"/>
      <c r="CD370" s="225"/>
      <c r="CE370" s="225"/>
      <c r="CF370" s="225"/>
      <c r="CG370" s="225"/>
      <c r="CH370" s="225"/>
      <c r="CI370" s="225"/>
      <c r="CJ370" s="225"/>
      <c r="CK370" s="225"/>
      <c r="CL370" s="225"/>
      <c r="CM370" s="235"/>
      <c r="CN370" s="225"/>
      <c r="CO370" s="225"/>
      <c r="CP370" s="225"/>
      <c r="CQ370" s="225"/>
      <c r="CR370" s="235"/>
      <c r="CS370" s="225"/>
      <c r="CT370" s="225"/>
      <c r="CU370" s="225"/>
      <c r="CV370" s="225"/>
      <c r="CW370" s="225"/>
      <c r="CX370" s="225"/>
      <c r="CY370" s="225"/>
      <c r="CZ370" s="225"/>
      <c r="DA370" s="225"/>
      <c r="DB370" s="225"/>
      <c r="DC370" s="225"/>
      <c r="DD370" s="225"/>
      <c r="DE370" s="225"/>
      <c r="DF370" s="225"/>
      <c r="DG370" s="225"/>
      <c r="DH370" s="225"/>
      <c r="DI370" s="225"/>
      <c r="DJ370" s="225"/>
      <c r="DK370" s="225"/>
      <c r="DL370" s="225"/>
      <c r="DM370" s="225"/>
      <c r="DN370" s="225"/>
      <c r="DO370" s="225"/>
      <c r="DP370" s="225"/>
      <c r="DQ370" s="225"/>
      <c r="DR370" s="225"/>
      <c r="DS370" s="225"/>
      <c r="DT370" s="225"/>
      <c r="DU370" s="225"/>
      <c r="DV370" s="225"/>
      <c r="DW370" s="225"/>
      <c r="DX370" s="225"/>
      <c r="DY370" s="225"/>
      <c r="DZ370" s="235"/>
      <c r="EA370" s="225"/>
      <c r="EB370" s="235"/>
      <c r="EC370" s="225"/>
      <c r="ED370" s="225"/>
      <c r="EE370" s="225"/>
      <c r="EF370" s="225"/>
      <c r="EG370" s="225"/>
      <c r="EH370" s="225"/>
      <c r="EI370" s="225"/>
      <c r="EJ370" s="225"/>
      <c r="EK370" s="235"/>
      <c r="EL370" s="225"/>
      <c r="EM370" s="225"/>
      <c r="EN370" s="225"/>
      <c r="EO370" s="225"/>
      <c r="EP370" s="225"/>
      <c r="EQ370" s="225"/>
      <c r="ER370" s="225"/>
      <c r="ES370" s="225"/>
      <c r="ET370" s="225"/>
      <c r="EU370" s="225"/>
      <c r="EV370" s="225"/>
      <c r="EW370" s="225"/>
      <c r="EX370" s="225"/>
      <c r="EY370" s="225"/>
      <c r="EZ370" s="225"/>
      <c r="FA370" s="225"/>
      <c r="FB370" s="240"/>
    </row>
    <row r="371" spans="1:158" s="14" customFormat="1" ht="20.100000000000001" customHeight="1">
      <c r="A371" s="54">
        <f t="shared" si="12"/>
        <v>0</v>
      </c>
      <c r="B371" s="54">
        <f t="shared" si="13"/>
        <v>0</v>
      </c>
      <c r="C371" s="223"/>
      <c r="D371" s="224"/>
      <c r="E371" s="225"/>
      <c r="F371" s="226"/>
      <c r="G371" s="227"/>
      <c r="H371" s="228"/>
      <c r="I371" s="226"/>
      <c r="J371" s="225"/>
      <c r="K371" s="226"/>
      <c r="L371" s="226"/>
      <c r="M371" s="229"/>
      <c r="N371" s="225"/>
      <c r="O371" s="230"/>
      <c r="P371" s="225"/>
      <c r="Q371" s="230"/>
      <c r="R371" s="231"/>
      <c r="S371" s="230"/>
      <c r="T371" s="230"/>
      <c r="U371" s="230"/>
      <c r="V371" s="232"/>
      <c r="W371" s="226"/>
      <c r="X371" s="225"/>
      <c r="Y371" s="230"/>
      <c r="Z371" s="225"/>
      <c r="AA371" s="225"/>
      <c r="AB371" s="233"/>
      <c r="AC371" s="225"/>
      <c r="AD371" s="225"/>
      <c r="AE371" s="225"/>
      <c r="AF371" s="225"/>
      <c r="AG371" s="225"/>
      <c r="AH371" s="225"/>
      <c r="AI371" s="225"/>
      <c r="AJ371" s="225"/>
      <c r="AK371" s="225"/>
      <c r="AL371" s="225"/>
      <c r="AM371" s="225"/>
      <c r="AN371" s="225"/>
      <c r="AO371" s="225"/>
      <c r="AP371" s="225"/>
      <c r="AQ371" s="225"/>
      <c r="AR371" s="225"/>
      <c r="AS371" s="225"/>
      <c r="AT371" s="225"/>
      <c r="AU371" s="229"/>
      <c r="AV371" s="234"/>
      <c r="AW371" s="235"/>
      <c r="AX371" s="236"/>
      <c r="AY371" s="225"/>
      <c r="AZ371" s="225"/>
      <c r="BA371" s="225"/>
      <c r="BB371" s="225"/>
      <c r="BC371" s="225"/>
      <c r="BD371" s="225"/>
      <c r="BE371" s="225"/>
      <c r="BF371" s="225"/>
      <c r="BG371" s="225"/>
      <c r="BH371" s="225"/>
      <c r="BI371" s="225"/>
      <c r="BJ371" s="225"/>
      <c r="BK371" s="237"/>
      <c r="BL371" s="225"/>
      <c r="BM371" s="225"/>
      <c r="BN371" s="225"/>
      <c r="BO371" s="225"/>
      <c r="BP371" s="225"/>
      <c r="BQ371" s="225"/>
      <c r="BR371" s="225"/>
      <c r="BS371" s="225"/>
      <c r="BT371" s="225"/>
      <c r="BU371" s="225"/>
      <c r="BV371" s="225"/>
      <c r="BW371" s="238"/>
      <c r="BX371" s="239"/>
      <c r="BY371" s="225"/>
      <c r="BZ371" s="238"/>
      <c r="CA371" s="225"/>
      <c r="CB371" s="225"/>
      <c r="CC371" s="225"/>
      <c r="CD371" s="225"/>
      <c r="CE371" s="225"/>
      <c r="CF371" s="225"/>
      <c r="CG371" s="225"/>
      <c r="CH371" s="225"/>
      <c r="CI371" s="225"/>
      <c r="CJ371" s="225"/>
      <c r="CK371" s="225"/>
      <c r="CL371" s="225"/>
      <c r="CM371" s="235"/>
      <c r="CN371" s="225"/>
      <c r="CO371" s="225"/>
      <c r="CP371" s="225"/>
      <c r="CQ371" s="225"/>
      <c r="CR371" s="235"/>
      <c r="CS371" s="225"/>
      <c r="CT371" s="225"/>
      <c r="CU371" s="225"/>
      <c r="CV371" s="225"/>
      <c r="CW371" s="225"/>
      <c r="CX371" s="225"/>
      <c r="CY371" s="225"/>
      <c r="CZ371" s="225"/>
      <c r="DA371" s="225"/>
      <c r="DB371" s="225"/>
      <c r="DC371" s="225"/>
      <c r="DD371" s="225"/>
      <c r="DE371" s="225"/>
      <c r="DF371" s="225"/>
      <c r="DG371" s="225"/>
      <c r="DH371" s="225"/>
      <c r="DI371" s="225"/>
      <c r="DJ371" s="225"/>
      <c r="DK371" s="225"/>
      <c r="DL371" s="225"/>
      <c r="DM371" s="225"/>
      <c r="DN371" s="225"/>
      <c r="DO371" s="225"/>
      <c r="DP371" s="225"/>
      <c r="DQ371" s="225"/>
      <c r="DR371" s="225"/>
      <c r="DS371" s="225"/>
      <c r="DT371" s="225"/>
      <c r="DU371" s="225"/>
      <c r="DV371" s="225"/>
      <c r="DW371" s="225"/>
      <c r="DX371" s="225"/>
      <c r="DY371" s="225"/>
      <c r="DZ371" s="235"/>
      <c r="EA371" s="225"/>
      <c r="EB371" s="235"/>
      <c r="EC371" s="225"/>
      <c r="ED371" s="225"/>
      <c r="EE371" s="225"/>
      <c r="EF371" s="225"/>
      <c r="EG371" s="225"/>
      <c r="EH371" s="225"/>
      <c r="EI371" s="225"/>
      <c r="EJ371" s="225"/>
      <c r="EK371" s="235"/>
      <c r="EL371" s="225"/>
      <c r="EM371" s="225"/>
      <c r="EN371" s="225"/>
      <c r="EO371" s="225"/>
      <c r="EP371" s="225"/>
      <c r="EQ371" s="225"/>
      <c r="ER371" s="225"/>
      <c r="ES371" s="225"/>
      <c r="ET371" s="225"/>
      <c r="EU371" s="225"/>
      <c r="EV371" s="225"/>
      <c r="EW371" s="225"/>
      <c r="EX371" s="225"/>
      <c r="EY371" s="225"/>
      <c r="EZ371" s="225"/>
      <c r="FA371" s="225"/>
      <c r="FB371" s="240"/>
    </row>
    <row r="372" spans="1:158" s="14" customFormat="1" ht="20.100000000000001" customHeight="1">
      <c r="A372" s="54">
        <f t="shared" si="12"/>
        <v>0</v>
      </c>
      <c r="B372" s="54">
        <f t="shared" si="13"/>
        <v>0</v>
      </c>
      <c r="C372" s="223"/>
      <c r="D372" s="224"/>
      <c r="E372" s="225"/>
      <c r="F372" s="226"/>
      <c r="G372" s="227"/>
      <c r="H372" s="228"/>
      <c r="I372" s="226"/>
      <c r="J372" s="225"/>
      <c r="K372" s="226"/>
      <c r="L372" s="226"/>
      <c r="M372" s="229"/>
      <c r="N372" s="225"/>
      <c r="O372" s="230"/>
      <c r="P372" s="225"/>
      <c r="Q372" s="230"/>
      <c r="R372" s="231"/>
      <c r="S372" s="230"/>
      <c r="T372" s="230"/>
      <c r="U372" s="230"/>
      <c r="V372" s="232"/>
      <c r="W372" s="226"/>
      <c r="X372" s="225"/>
      <c r="Y372" s="230"/>
      <c r="Z372" s="225"/>
      <c r="AA372" s="225"/>
      <c r="AB372" s="233"/>
      <c r="AC372" s="225"/>
      <c r="AD372" s="225"/>
      <c r="AE372" s="225"/>
      <c r="AF372" s="225"/>
      <c r="AG372" s="225"/>
      <c r="AH372" s="225"/>
      <c r="AI372" s="225"/>
      <c r="AJ372" s="225"/>
      <c r="AK372" s="225"/>
      <c r="AL372" s="225"/>
      <c r="AM372" s="225"/>
      <c r="AN372" s="225"/>
      <c r="AO372" s="225"/>
      <c r="AP372" s="225"/>
      <c r="AQ372" s="225"/>
      <c r="AR372" s="225"/>
      <c r="AS372" s="225"/>
      <c r="AT372" s="225"/>
      <c r="AU372" s="229"/>
      <c r="AV372" s="234"/>
      <c r="AW372" s="235"/>
      <c r="AX372" s="236"/>
      <c r="AY372" s="225"/>
      <c r="AZ372" s="225"/>
      <c r="BA372" s="225"/>
      <c r="BB372" s="225"/>
      <c r="BC372" s="225"/>
      <c r="BD372" s="225"/>
      <c r="BE372" s="225"/>
      <c r="BF372" s="225"/>
      <c r="BG372" s="225"/>
      <c r="BH372" s="225"/>
      <c r="BI372" s="225"/>
      <c r="BJ372" s="225"/>
      <c r="BK372" s="237"/>
      <c r="BL372" s="225"/>
      <c r="BM372" s="225"/>
      <c r="BN372" s="225"/>
      <c r="BO372" s="225"/>
      <c r="BP372" s="225"/>
      <c r="BQ372" s="225"/>
      <c r="BR372" s="225"/>
      <c r="BS372" s="225"/>
      <c r="BT372" s="225"/>
      <c r="BU372" s="225"/>
      <c r="BV372" s="225"/>
      <c r="BW372" s="238"/>
      <c r="BX372" s="239"/>
      <c r="BY372" s="225"/>
      <c r="BZ372" s="238"/>
      <c r="CA372" s="225"/>
      <c r="CB372" s="225"/>
      <c r="CC372" s="225"/>
      <c r="CD372" s="225"/>
      <c r="CE372" s="225"/>
      <c r="CF372" s="225"/>
      <c r="CG372" s="225"/>
      <c r="CH372" s="225"/>
      <c r="CI372" s="225"/>
      <c r="CJ372" s="225"/>
      <c r="CK372" s="225"/>
      <c r="CL372" s="225"/>
      <c r="CM372" s="235"/>
      <c r="CN372" s="225"/>
      <c r="CO372" s="225"/>
      <c r="CP372" s="225"/>
      <c r="CQ372" s="225"/>
      <c r="CR372" s="235"/>
      <c r="CS372" s="225"/>
      <c r="CT372" s="225"/>
      <c r="CU372" s="225"/>
      <c r="CV372" s="225"/>
      <c r="CW372" s="225"/>
      <c r="CX372" s="225"/>
      <c r="CY372" s="225"/>
      <c r="CZ372" s="225"/>
      <c r="DA372" s="225"/>
      <c r="DB372" s="225"/>
      <c r="DC372" s="225"/>
      <c r="DD372" s="225"/>
      <c r="DE372" s="225"/>
      <c r="DF372" s="225"/>
      <c r="DG372" s="225"/>
      <c r="DH372" s="225"/>
      <c r="DI372" s="225"/>
      <c r="DJ372" s="225"/>
      <c r="DK372" s="225"/>
      <c r="DL372" s="225"/>
      <c r="DM372" s="225"/>
      <c r="DN372" s="225"/>
      <c r="DO372" s="225"/>
      <c r="DP372" s="225"/>
      <c r="DQ372" s="225"/>
      <c r="DR372" s="225"/>
      <c r="DS372" s="225"/>
      <c r="DT372" s="225"/>
      <c r="DU372" s="225"/>
      <c r="DV372" s="225"/>
      <c r="DW372" s="225"/>
      <c r="DX372" s="225"/>
      <c r="DY372" s="225"/>
      <c r="DZ372" s="235"/>
      <c r="EA372" s="225"/>
      <c r="EB372" s="235"/>
      <c r="EC372" s="225"/>
      <c r="ED372" s="225"/>
      <c r="EE372" s="225"/>
      <c r="EF372" s="225"/>
      <c r="EG372" s="225"/>
      <c r="EH372" s="225"/>
      <c r="EI372" s="225"/>
      <c r="EJ372" s="225"/>
      <c r="EK372" s="235"/>
      <c r="EL372" s="225"/>
      <c r="EM372" s="225"/>
      <c r="EN372" s="225"/>
      <c r="EO372" s="225"/>
      <c r="EP372" s="225"/>
      <c r="EQ372" s="225"/>
      <c r="ER372" s="225"/>
      <c r="ES372" s="225"/>
      <c r="ET372" s="225"/>
      <c r="EU372" s="225"/>
      <c r="EV372" s="225"/>
      <c r="EW372" s="225"/>
      <c r="EX372" s="225"/>
      <c r="EY372" s="225"/>
      <c r="EZ372" s="225"/>
      <c r="FA372" s="225"/>
      <c r="FB372" s="240"/>
    </row>
    <row r="373" spans="1:158" s="14" customFormat="1" ht="20.100000000000001" customHeight="1">
      <c r="A373" s="54">
        <f t="shared" si="12"/>
        <v>0</v>
      </c>
      <c r="B373" s="54">
        <f t="shared" si="13"/>
        <v>0</v>
      </c>
      <c r="C373" s="223"/>
      <c r="D373" s="224"/>
      <c r="E373" s="225"/>
      <c r="F373" s="226"/>
      <c r="G373" s="227"/>
      <c r="H373" s="228"/>
      <c r="I373" s="226"/>
      <c r="J373" s="225"/>
      <c r="K373" s="226"/>
      <c r="L373" s="226"/>
      <c r="M373" s="229"/>
      <c r="N373" s="225"/>
      <c r="O373" s="230"/>
      <c r="P373" s="225"/>
      <c r="Q373" s="230"/>
      <c r="R373" s="231"/>
      <c r="S373" s="230"/>
      <c r="T373" s="230"/>
      <c r="U373" s="230"/>
      <c r="V373" s="232"/>
      <c r="W373" s="226"/>
      <c r="X373" s="225"/>
      <c r="Y373" s="230"/>
      <c r="Z373" s="225"/>
      <c r="AA373" s="225"/>
      <c r="AB373" s="233"/>
      <c r="AC373" s="225"/>
      <c r="AD373" s="225"/>
      <c r="AE373" s="225"/>
      <c r="AF373" s="225"/>
      <c r="AG373" s="225"/>
      <c r="AH373" s="225"/>
      <c r="AI373" s="225"/>
      <c r="AJ373" s="225"/>
      <c r="AK373" s="225"/>
      <c r="AL373" s="225"/>
      <c r="AM373" s="225"/>
      <c r="AN373" s="225"/>
      <c r="AO373" s="225"/>
      <c r="AP373" s="225"/>
      <c r="AQ373" s="225"/>
      <c r="AR373" s="225"/>
      <c r="AS373" s="225"/>
      <c r="AT373" s="225"/>
      <c r="AU373" s="229"/>
      <c r="AV373" s="234"/>
      <c r="AW373" s="235"/>
      <c r="AX373" s="236"/>
      <c r="AY373" s="225"/>
      <c r="AZ373" s="225"/>
      <c r="BA373" s="225"/>
      <c r="BB373" s="225"/>
      <c r="BC373" s="225"/>
      <c r="BD373" s="225"/>
      <c r="BE373" s="225"/>
      <c r="BF373" s="225"/>
      <c r="BG373" s="225"/>
      <c r="BH373" s="225"/>
      <c r="BI373" s="225"/>
      <c r="BJ373" s="225"/>
      <c r="BK373" s="237"/>
      <c r="BL373" s="225"/>
      <c r="BM373" s="225"/>
      <c r="BN373" s="225"/>
      <c r="BO373" s="225"/>
      <c r="BP373" s="225"/>
      <c r="BQ373" s="225"/>
      <c r="BR373" s="225"/>
      <c r="BS373" s="225"/>
      <c r="BT373" s="225"/>
      <c r="BU373" s="225"/>
      <c r="BV373" s="225"/>
      <c r="BW373" s="238"/>
      <c r="BX373" s="239"/>
      <c r="BY373" s="225"/>
      <c r="BZ373" s="238"/>
      <c r="CA373" s="225"/>
      <c r="CB373" s="225"/>
      <c r="CC373" s="225"/>
      <c r="CD373" s="225"/>
      <c r="CE373" s="225"/>
      <c r="CF373" s="225"/>
      <c r="CG373" s="225"/>
      <c r="CH373" s="225"/>
      <c r="CI373" s="225"/>
      <c r="CJ373" s="225"/>
      <c r="CK373" s="225"/>
      <c r="CL373" s="225"/>
      <c r="CM373" s="235"/>
      <c r="CN373" s="225"/>
      <c r="CO373" s="225"/>
      <c r="CP373" s="225"/>
      <c r="CQ373" s="225"/>
      <c r="CR373" s="235"/>
      <c r="CS373" s="225"/>
      <c r="CT373" s="225"/>
      <c r="CU373" s="225"/>
      <c r="CV373" s="225"/>
      <c r="CW373" s="225"/>
      <c r="CX373" s="225"/>
      <c r="CY373" s="225"/>
      <c r="CZ373" s="225"/>
      <c r="DA373" s="225"/>
      <c r="DB373" s="225"/>
      <c r="DC373" s="225"/>
      <c r="DD373" s="225"/>
      <c r="DE373" s="225"/>
      <c r="DF373" s="225"/>
      <c r="DG373" s="225"/>
      <c r="DH373" s="225"/>
      <c r="DI373" s="225"/>
      <c r="DJ373" s="225"/>
      <c r="DK373" s="225"/>
      <c r="DL373" s="225"/>
      <c r="DM373" s="225"/>
      <c r="DN373" s="225"/>
      <c r="DO373" s="225"/>
      <c r="DP373" s="225"/>
      <c r="DQ373" s="225"/>
      <c r="DR373" s="225"/>
      <c r="DS373" s="225"/>
      <c r="DT373" s="225"/>
      <c r="DU373" s="225"/>
      <c r="DV373" s="225"/>
      <c r="DW373" s="225"/>
      <c r="DX373" s="225"/>
      <c r="DY373" s="225"/>
      <c r="DZ373" s="235"/>
      <c r="EA373" s="225"/>
      <c r="EB373" s="235"/>
      <c r="EC373" s="225"/>
      <c r="ED373" s="225"/>
      <c r="EE373" s="225"/>
      <c r="EF373" s="225"/>
      <c r="EG373" s="225"/>
      <c r="EH373" s="225"/>
      <c r="EI373" s="225"/>
      <c r="EJ373" s="225"/>
      <c r="EK373" s="235"/>
      <c r="EL373" s="225"/>
      <c r="EM373" s="225"/>
      <c r="EN373" s="225"/>
      <c r="EO373" s="225"/>
      <c r="EP373" s="225"/>
      <c r="EQ373" s="225"/>
      <c r="ER373" s="225"/>
      <c r="ES373" s="225"/>
      <c r="ET373" s="225"/>
      <c r="EU373" s="225"/>
      <c r="EV373" s="225"/>
      <c r="EW373" s="225"/>
      <c r="EX373" s="225"/>
      <c r="EY373" s="225"/>
      <c r="EZ373" s="225"/>
      <c r="FA373" s="225"/>
      <c r="FB373" s="240"/>
    </row>
    <row r="374" spans="1:158" s="14" customFormat="1" ht="20.100000000000001" customHeight="1">
      <c r="A374" s="54">
        <f t="shared" si="12"/>
        <v>0</v>
      </c>
      <c r="B374" s="54">
        <f t="shared" si="13"/>
        <v>0</v>
      </c>
      <c r="C374" s="223"/>
      <c r="D374" s="224"/>
      <c r="E374" s="225"/>
      <c r="F374" s="226"/>
      <c r="G374" s="227"/>
      <c r="H374" s="228"/>
      <c r="I374" s="226"/>
      <c r="J374" s="225"/>
      <c r="K374" s="226"/>
      <c r="L374" s="226"/>
      <c r="M374" s="229"/>
      <c r="N374" s="225"/>
      <c r="O374" s="230"/>
      <c r="P374" s="225"/>
      <c r="Q374" s="230"/>
      <c r="R374" s="231"/>
      <c r="S374" s="230"/>
      <c r="T374" s="230"/>
      <c r="U374" s="230"/>
      <c r="V374" s="232"/>
      <c r="W374" s="226"/>
      <c r="X374" s="225"/>
      <c r="Y374" s="230"/>
      <c r="Z374" s="225"/>
      <c r="AA374" s="225"/>
      <c r="AB374" s="233"/>
      <c r="AC374" s="225"/>
      <c r="AD374" s="225"/>
      <c r="AE374" s="225"/>
      <c r="AF374" s="225"/>
      <c r="AG374" s="225"/>
      <c r="AH374" s="225"/>
      <c r="AI374" s="225"/>
      <c r="AJ374" s="225"/>
      <c r="AK374" s="225"/>
      <c r="AL374" s="225"/>
      <c r="AM374" s="225"/>
      <c r="AN374" s="225"/>
      <c r="AO374" s="225"/>
      <c r="AP374" s="225"/>
      <c r="AQ374" s="225"/>
      <c r="AR374" s="225"/>
      <c r="AS374" s="225"/>
      <c r="AT374" s="225"/>
      <c r="AU374" s="229"/>
      <c r="AV374" s="234"/>
      <c r="AW374" s="235"/>
      <c r="AX374" s="236"/>
      <c r="AY374" s="225"/>
      <c r="AZ374" s="225"/>
      <c r="BA374" s="225"/>
      <c r="BB374" s="225"/>
      <c r="BC374" s="225"/>
      <c r="BD374" s="225"/>
      <c r="BE374" s="225"/>
      <c r="BF374" s="225"/>
      <c r="BG374" s="225"/>
      <c r="BH374" s="225"/>
      <c r="BI374" s="225"/>
      <c r="BJ374" s="225"/>
      <c r="BK374" s="237"/>
      <c r="BL374" s="225"/>
      <c r="BM374" s="225"/>
      <c r="BN374" s="225"/>
      <c r="BO374" s="225"/>
      <c r="BP374" s="225"/>
      <c r="BQ374" s="225"/>
      <c r="BR374" s="225"/>
      <c r="BS374" s="225"/>
      <c r="BT374" s="225"/>
      <c r="BU374" s="225"/>
      <c r="BV374" s="225"/>
      <c r="BW374" s="238"/>
      <c r="BX374" s="239"/>
      <c r="BY374" s="225"/>
      <c r="BZ374" s="238"/>
      <c r="CA374" s="225"/>
      <c r="CB374" s="225"/>
      <c r="CC374" s="225"/>
      <c r="CD374" s="225"/>
      <c r="CE374" s="225"/>
      <c r="CF374" s="225"/>
      <c r="CG374" s="225"/>
      <c r="CH374" s="225"/>
      <c r="CI374" s="225"/>
      <c r="CJ374" s="225"/>
      <c r="CK374" s="225"/>
      <c r="CL374" s="225"/>
      <c r="CM374" s="235"/>
      <c r="CN374" s="225"/>
      <c r="CO374" s="225"/>
      <c r="CP374" s="225"/>
      <c r="CQ374" s="225"/>
      <c r="CR374" s="235"/>
      <c r="CS374" s="225"/>
      <c r="CT374" s="225"/>
      <c r="CU374" s="225"/>
      <c r="CV374" s="225"/>
      <c r="CW374" s="225"/>
      <c r="CX374" s="225"/>
      <c r="CY374" s="225"/>
      <c r="CZ374" s="225"/>
      <c r="DA374" s="225"/>
      <c r="DB374" s="225"/>
      <c r="DC374" s="225"/>
      <c r="DD374" s="225"/>
      <c r="DE374" s="225"/>
      <c r="DF374" s="225"/>
      <c r="DG374" s="225"/>
      <c r="DH374" s="225"/>
      <c r="DI374" s="225"/>
      <c r="DJ374" s="225"/>
      <c r="DK374" s="225"/>
      <c r="DL374" s="225"/>
      <c r="DM374" s="225"/>
      <c r="DN374" s="225"/>
      <c r="DO374" s="225"/>
      <c r="DP374" s="225"/>
      <c r="DQ374" s="225"/>
      <c r="DR374" s="225"/>
      <c r="DS374" s="225"/>
      <c r="DT374" s="225"/>
      <c r="DU374" s="225"/>
      <c r="DV374" s="225"/>
      <c r="DW374" s="225"/>
      <c r="DX374" s="225"/>
      <c r="DY374" s="225"/>
      <c r="DZ374" s="235"/>
      <c r="EA374" s="225"/>
      <c r="EB374" s="235"/>
      <c r="EC374" s="225"/>
      <c r="ED374" s="225"/>
      <c r="EE374" s="225"/>
      <c r="EF374" s="225"/>
      <c r="EG374" s="225"/>
      <c r="EH374" s="225"/>
      <c r="EI374" s="225"/>
      <c r="EJ374" s="225"/>
      <c r="EK374" s="235"/>
      <c r="EL374" s="225"/>
      <c r="EM374" s="225"/>
      <c r="EN374" s="225"/>
      <c r="EO374" s="225"/>
      <c r="EP374" s="225"/>
      <c r="EQ374" s="225"/>
      <c r="ER374" s="225"/>
      <c r="ES374" s="225"/>
      <c r="ET374" s="225"/>
      <c r="EU374" s="225"/>
      <c r="EV374" s="225"/>
      <c r="EW374" s="225"/>
      <c r="EX374" s="225"/>
      <c r="EY374" s="225"/>
      <c r="EZ374" s="225"/>
      <c r="FA374" s="225"/>
      <c r="FB374" s="240"/>
    </row>
    <row r="375" spans="1:158" s="14" customFormat="1" ht="20.100000000000001" customHeight="1">
      <c r="A375" s="54">
        <f t="shared" si="12"/>
        <v>0</v>
      </c>
      <c r="B375" s="54">
        <f t="shared" si="13"/>
        <v>0</v>
      </c>
      <c r="C375" s="223"/>
      <c r="D375" s="224"/>
      <c r="E375" s="225"/>
      <c r="F375" s="226"/>
      <c r="G375" s="227"/>
      <c r="H375" s="228"/>
      <c r="I375" s="226"/>
      <c r="J375" s="225"/>
      <c r="K375" s="226"/>
      <c r="L375" s="226"/>
      <c r="M375" s="229"/>
      <c r="N375" s="225"/>
      <c r="O375" s="230"/>
      <c r="P375" s="225"/>
      <c r="Q375" s="230"/>
      <c r="R375" s="231"/>
      <c r="S375" s="230"/>
      <c r="T375" s="230"/>
      <c r="U375" s="230"/>
      <c r="V375" s="232"/>
      <c r="W375" s="226"/>
      <c r="X375" s="225"/>
      <c r="Y375" s="230"/>
      <c r="Z375" s="225"/>
      <c r="AA375" s="225"/>
      <c r="AB375" s="233"/>
      <c r="AC375" s="225"/>
      <c r="AD375" s="225"/>
      <c r="AE375" s="225"/>
      <c r="AF375" s="225"/>
      <c r="AG375" s="225"/>
      <c r="AH375" s="225"/>
      <c r="AI375" s="225"/>
      <c r="AJ375" s="225"/>
      <c r="AK375" s="225"/>
      <c r="AL375" s="225"/>
      <c r="AM375" s="225"/>
      <c r="AN375" s="225"/>
      <c r="AO375" s="225"/>
      <c r="AP375" s="225"/>
      <c r="AQ375" s="225"/>
      <c r="AR375" s="225"/>
      <c r="AS375" s="225"/>
      <c r="AT375" s="225"/>
      <c r="AU375" s="229"/>
      <c r="AV375" s="234"/>
      <c r="AW375" s="235"/>
      <c r="AX375" s="236"/>
      <c r="AY375" s="225"/>
      <c r="AZ375" s="225"/>
      <c r="BA375" s="225"/>
      <c r="BB375" s="225"/>
      <c r="BC375" s="225"/>
      <c r="BD375" s="225"/>
      <c r="BE375" s="225"/>
      <c r="BF375" s="225"/>
      <c r="BG375" s="225"/>
      <c r="BH375" s="225"/>
      <c r="BI375" s="225"/>
      <c r="BJ375" s="225"/>
      <c r="BK375" s="237"/>
      <c r="BL375" s="225"/>
      <c r="BM375" s="225"/>
      <c r="BN375" s="225"/>
      <c r="BO375" s="225"/>
      <c r="BP375" s="225"/>
      <c r="BQ375" s="225"/>
      <c r="BR375" s="225"/>
      <c r="BS375" s="225"/>
      <c r="BT375" s="225"/>
      <c r="BU375" s="225"/>
      <c r="BV375" s="225"/>
      <c r="BW375" s="238"/>
      <c r="BX375" s="239"/>
      <c r="BY375" s="225"/>
      <c r="BZ375" s="238"/>
      <c r="CA375" s="225"/>
      <c r="CB375" s="225"/>
      <c r="CC375" s="225"/>
      <c r="CD375" s="225"/>
      <c r="CE375" s="225"/>
      <c r="CF375" s="225"/>
      <c r="CG375" s="225"/>
      <c r="CH375" s="225"/>
      <c r="CI375" s="225"/>
      <c r="CJ375" s="225"/>
      <c r="CK375" s="225"/>
      <c r="CL375" s="225"/>
      <c r="CM375" s="235"/>
      <c r="CN375" s="225"/>
      <c r="CO375" s="225"/>
      <c r="CP375" s="225"/>
      <c r="CQ375" s="225"/>
      <c r="CR375" s="235"/>
      <c r="CS375" s="225"/>
      <c r="CT375" s="225"/>
      <c r="CU375" s="225"/>
      <c r="CV375" s="225"/>
      <c r="CW375" s="225"/>
      <c r="CX375" s="225"/>
      <c r="CY375" s="225"/>
      <c r="CZ375" s="225"/>
      <c r="DA375" s="225"/>
      <c r="DB375" s="225"/>
      <c r="DC375" s="225"/>
      <c r="DD375" s="225"/>
      <c r="DE375" s="225"/>
      <c r="DF375" s="225"/>
      <c r="DG375" s="225"/>
      <c r="DH375" s="225"/>
      <c r="DI375" s="225"/>
      <c r="DJ375" s="225"/>
      <c r="DK375" s="225"/>
      <c r="DL375" s="225"/>
      <c r="DM375" s="225"/>
      <c r="DN375" s="225"/>
      <c r="DO375" s="225"/>
      <c r="DP375" s="225"/>
      <c r="DQ375" s="225"/>
      <c r="DR375" s="225"/>
      <c r="DS375" s="225"/>
      <c r="DT375" s="225"/>
      <c r="DU375" s="225"/>
      <c r="DV375" s="225"/>
      <c r="DW375" s="225"/>
      <c r="DX375" s="225"/>
      <c r="DY375" s="225"/>
      <c r="DZ375" s="235"/>
      <c r="EA375" s="225"/>
      <c r="EB375" s="235"/>
      <c r="EC375" s="225"/>
      <c r="ED375" s="225"/>
      <c r="EE375" s="225"/>
      <c r="EF375" s="225"/>
      <c r="EG375" s="225"/>
      <c r="EH375" s="225"/>
      <c r="EI375" s="225"/>
      <c r="EJ375" s="225"/>
      <c r="EK375" s="235"/>
      <c r="EL375" s="225"/>
      <c r="EM375" s="225"/>
      <c r="EN375" s="225"/>
      <c r="EO375" s="225"/>
      <c r="EP375" s="225"/>
      <c r="EQ375" s="225"/>
      <c r="ER375" s="225"/>
      <c r="ES375" s="225"/>
      <c r="ET375" s="225"/>
      <c r="EU375" s="225"/>
      <c r="EV375" s="225"/>
      <c r="EW375" s="225"/>
      <c r="EX375" s="225"/>
      <c r="EY375" s="225"/>
      <c r="EZ375" s="225"/>
      <c r="FA375" s="225"/>
      <c r="FB375" s="240"/>
    </row>
    <row r="376" spans="1:158" s="14" customFormat="1" ht="20.100000000000001" customHeight="1">
      <c r="A376" s="54">
        <f t="shared" si="12"/>
        <v>0</v>
      </c>
      <c r="B376" s="54">
        <f t="shared" si="13"/>
        <v>0</v>
      </c>
      <c r="C376" s="223"/>
      <c r="D376" s="224"/>
      <c r="E376" s="225"/>
      <c r="F376" s="226"/>
      <c r="G376" s="227"/>
      <c r="H376" s="228"/>
      <c r="I376" s="226"/>
      <c r="J376" s="225"/>
      <c r="K376" s="226"/>
      <c r="L376" s="226"/>
      <c r="M376" s="229"/>
      <c r="N376" s="225"/>
      <c r="O376" s="230"/>
      <c r="P376" s="225"/>
      <c r="Q376" s="230"/>
      <c r="R376" s="231"/>
      <c r="S376" s="230"/>
      <c r="T376" s="230"/>
      <c r="U376" s="230"/>
      <c r="V376" s="232"/>
      <c r="W376" s="226"/>
      <c r="X376" s="225"/>
      <c r="Y376" s="230"/>
      <c r="Z376" s="225"/>
      <c r="AA376" s="225"/>
      <c r="AB376" s="233"/>
      <c r="AC376" s="225"/>
      <c r="AD376" s="225"/>
      <c r="AE376" s="225"/>
      <c r="AF376" s="225"/>
      <c r="AG376" s="225"/>
      <c r="AH376" s="225"/>
      <c r="AI376" s="225"/>
      <c r="AJ376" s="225"/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9"/>
      <c r="AV376" s="234"/>
      <c r="AW376" s="235"/>
      <c r="AX376" s="236"/>
      <c r="AY376" s="225"/>
      <c r="AZ376" s="225"/>
      <c r="BA376" s="225"/>
      <c r="BB376" s="225"/>
      <c r="BC376" s="225"/>
      <c r="BD376" s="225"/>
      <c r="BE376" s="225"/>
      <c r="BF376" s="225"/>
      <c r="BG376" s="225"/>
      <c r="BH376" s="225"/>
      <c r="BI376" s="225"/>
      <c r="BJ376" s="225"/>
      <c r="BK376" s="237"/>
      <c r="BL376" s="225"/>
      <c r="BM376" s="225"/>
      <c r="BN376" s="225"/>
      <c r="BO376" s="225"/>
      <c r="BP376" s="225"/>
      <c r="BQ376" s="225"/>
      <c r="BR376" s="225"/>
      <c r="BS376" s="225"/>
      <c r="BT376" s="225"/>
      <c r="BU376" s="225"/>
      <c r="BV376" s="225"/>
      <c r="BW376" s="238"/>
      <c r="BX376" s="239"/>
      <c r="BY376" s="225"/>
      <c r="BZ376" s="238"/>
      <c r="CA376" s="225"/>
      <c r="CB376" s="225"/>
      <c r="CC376" s="225"/>
      <c r="CD376" s="225"/>
      <c r="CE376" s="225"/>
      <c r="CF376" s="225"/>
      <c r="CG376" s="225"/>
      <c r="CH376" s="225"/>
      <c r="CI376" s="225"/>
      <c r="CJ376" s="225"/>
      <c r="CK376" s="225"/>
      <c r="CL376" s="225"/>
      <c r="CM376" s="235"/>
      <c r="CN376" s="225"/>
      <c r="CO376" s="225"/>
      <c r="CP376" s="225"/>
      <c r="CQ376" s="225"/>
      <c r="CR376" s="235"/>
      <c r="CS376" s="225"/>
      <c r="CT376" s="225"/>
      <c r="CU376" s="225"/>
      <c r="CV376" s="225"/>
      <c r="CW376" s="225"/>
      <c r="CX376" s="225"/>
      <c r="CY376" s="225"/>
      <c r="CZ376" s="225"/>
      <c r="DA376" s="225"/>
      <c r="DB376" s="225"/>
      <c r="DC376" s="225"/>
      <c r="DD376" s="225"/>
      <c r="DE376" s="225"/>
      <c r="DF376" s="225"/>
      <c r="DG376" s="225"/>
      <c r="DH376" s="225"/>
      <c r="DI376" s="225"/>
      <c r="DJ376" s="225"/>
      <c r="DK376" s="225"/>
      <c r="DL376" s="225"/>
      <c r="DM376" s="225"/>
      <c r="DN376" s="225"/>
      <c r="DO376" s="225"/>
      <c r="DP376" s="225"/>
      <c r="DQ376" s="225"/>
      <c r="DR376" s="225"/>
      <c r="DS376" s="225"/>
      <c r="DT376" s="225"/>
      <c r="DU376" s="225"/>
      <c r="DV376" s="225"/>
      <c r="DW376" s="225"/>
      <c r="DX376" s="225"/>
      <c r="DY376" s="225"/>
      <c r="DZ376" s="235"/>
      <c r="EA376" s="225"/>
      <c r="EB376" s="235"/>
      <c r="EC376" s="225"/>
      <c r="ED376" s="225"/>
      <c r="EE376" s="225"/>
      <c r="EF376" s="225"/>
      <c r="EG376" s="225"/>
      <c r="EH376" s="225"/>
      <c r="EI376" s="225"/>
      <c r="EJ376" s="225"/>
      <c r="EK376" s="235"/>
      <c r="EL376" s="225"/>
      <c r="EM376" s="225"/>
      <c r="EN376" s="225"/>
      <c r="EO376" s="225"/>
      <c r="EP376" s="225"/>
      <c r="EQ376" s="225"/>
      <c r="ER376" s="225"/>
      <c r="ES376" s="225"/>
      <c r="ET376" s="225"/>
      <c r="EU376" s="225"/>
      <c r="EV376" s="225"/>
      <c r="EW376" s="225"/>
      <c r="EX376" s="225"/>
      <c r="EY376" s="225"/>
      <c r="EZ376" s="225"/>
      <c r="FA376" s="225"/>
      <c r="FB376" s="240"/>
    </row>
    <row r="377" spans="1:158" s="14" customFormat="1" ht="20.100000000000001" customHeight="1">
      <c r="A377" s="54">
        <f t="shared" si="12"/>
        <v>0</v>
      </c>
      <c r="B377" s="54">
        <f t="shared" si="13"/>
        <v>0</v>
      </c>
      <c r="C377" s="223"/>
      <c r="D377" s="224"/>
      <c r="E377" s="225"/>
      <c r="F377" s="226"/>
      <c r="G377" s="227"/>
      <c r="H377" s="228"/>
      <c r="I377" s="226"/>
      <c r="J377" s="225"/>
      <c r="K377" s="226"/>
      <c r="L377" s="226"/>
      <c r="M377" s="229"/>
      <c r="N377" s="225"/>
      <c r="O377" s="230"/>
      <c r="P377" s="225"/>
      <c r="Q377" s="230"/>
      <c r="R377" s="231"/>
      <c r="S377" s="230"/>
      <c r="T377" s="230"/>
      <c r="U377" s="230"/>
      <c r="V377" s="232"/>
      <c r="W377" s="226"/>
      <c r="X377" s="225"/>
      <c r="Y377" s="230"/>
      <c r="Z377" s="225"/>
      <c r="AA377" s="225"/>
      <c r="AB377" s="233"/>
      <c r="AC377" s="225"/>
      <c r="AD377" s="225"/>
      <c r="AE377" s="225"/>
      <c r="AF377" s="225"/>
      <c r="AG377" s="225"/>
      <c r="AH377" s="225"/>
      <c r="AI377" s="225"/>
      <c r="AJ377" s="225"/>
      <c r="AK377" s="225"/>
      <c r="AL377" s="225"/>
      <c r="AM377" s="225"/>
      <c r="AN377" s="225"/>
      <c r="AO377" s="225"/>
      <c r="AP377" s="225"/>
      <c r="AQ377" s="225"/>
      <c r="AR377" s="225"/>
      <c r="AS377" s="225"/>
      <c r="AT377" s="225"/>
      <c r="AU377" s="229"/>
      <c r="AV377" s="234"/>
      <c r="AW377" s="235"/>
      <c r="AX377" s="236"/>
      <c r="AY377" s="225"/>
      <c r="AZ377" s="225"/>
      <c r="BA377" s="225"/>
      <c r="BB377" s="225"/>
      <c r="BC377" s="225"/>
      <c r="BD377" s="225"/>
      <c r="BE377" s="225"/>
      <c r="BF377" s="225"/>
      <c r="BG377" s="225"/>
      <c r="BH377" s="225"/>
      <c r="BI377" s="225"/>
      <c r="BJ377" s="225"/>
      <c r="BK377" s="237"/>
      <c r="BL377" s="225"/>
      <c r="BM377" s="225"/>
      <c r="BN377" s="225"/>
      <c r="BO377" s="225"/>
      <c r="BP377" s="225"/>
      <c r="BQ377" s="225"/>
      <c r="BR377" s="225"/>
      <c r="BS377" s="225"/>
      <c r="BT377" s="225"/>
      <c r="BU377" s="225"/>
      <c r="BV377" s="225"/>
      <c r="BW377" s="238"/>
      <c r="BX377" s="239"/>
      <c r="BY377" s="225"/>
      <c r="BZ377" s="238"/>
      <c r="CA377" s="225"/>
      <c r="CB377" s="225"/>
      <c r="CC377" s="225"/>
      <c r="CD377" s="225"/>
      <c r="CE377" s="225"/>
      <c r="CF377" s="225"/>
      <c r="CG377" s="225"/>
      <c r="CH377" s="225"/>
      <c r="CI377" s="225"/>
      <c r="CJ377" s="225"/>
      <c r="CK377" s="225"/>
      <c r="CL377" s="225"/>
      <c r="CM377" s="235"/>
      <c r="CN377" s="225"/>
      <c r="CO377" s="225"/>
      <c r="CP377" s="225"/>
      <c r="CQ377" s="225"/>
      <c r="CR377" s="235"/>
      <c r="CS377" s="225"/>
      <c r="CT377" s="225"/>
      <c r="CU377" s="225"/>
      <c r="CV377" s="225"/>
      <c r="CW377" s="225"/>
      <c r="CX377" s="225"/>
      <c r="CY377" s="225"/>
      <c r="CZ377" s="225"/>
      <c r="DA377" s="225"/>
      <c r="DB377" s="225"/>
      <c r="DC377" s="225"/>
      <c r="DD377" s="225"/>
      <c r="DE377" s="225"/>
      <c r="DF377" s="225"/>
      <c r="DG377" s="225"/>
      <c r="DH377" s="225"/>
      <c r="DI377" s="225"/>
      <c r="DJ377" s="225"/>
      <c r="DK377" s="225"/>
      <c r="DL377" s="225"/>
      <c r="DM377" s="225"/>
      <c r="DN377" s="225"/>
      <c r="DO377" s="225"/>
      <c r="DP377" s="225"/>
      <c r="DQ377" s="225"/>
      <c r="DR377" s="225"/>
      <c r="DS377" s="225"/>
      <c r="DT377" s="225"/>
      <c r="DU377" s="225"/>
      <c r="DV377" s="225"/>
      <c r="DW377" s="225"/>
      <c r="DX377" s="225"/>
      <c r="DY377" s="225"/>
      <c r="DZ377" s="235"/>
      <c r="EA377" s="225"/>
      <c r="EB377" s="235"/>
      <c r="EC377" s="225"/>
      <c r="ED377" s="225"/>
      <c r="EE377" s="225"/>
      <c r="EF377" s="225"/>
      <c r="EG377" s="225"/>
      <c r="EH377" s="225"/>
      <c r="EI377" s="225"/>
      <c r="EJ377" s="225"/>
      <c r="EK377" s="235"/>
      <c r="EL377" s="225"/>
      <c r="EM377" s="225"/>
      <c r="EN377" s="225"/>
      <c r="EO377" s="225"/>
      <c r="EP377" s="225"/>
      <c r="EQ377" s="225"/>
      <c r="ER377" s="225"/>
      <c r="ES377" s="225"/>
      <c r="ET377" s="225"/>
      <c r="EU377" s="225"/>
      <c r="EV377" s="225"/>
      <c r="EW377" s="225"/>
      <c r="EX377" s="225"/>
      <c r="EY377" s="225"/>
      <c r="EZ377" s="225"/>
      <c r="FA377" s="225"/>
      <c r="FB377" s="240"/>
    </row>
    <row r="378" spans="1:158" s="14" customFormat="1" ht="20.100000000000001" customHeight="1">
      <c r="A378" s="54">
        <f t="shared" si="12"/>
        <v>0</v>
      </c>
      <c r="B378" s="54">
        <f t="shared" si="13"/>
        <v>0</v>
      </c>
      <c r="C378" s="223"/>
      <c r="D378" s="224"/>
      <c r="E378" s="225"/>
      <c r="F378" s="226"/>
      <c r="G378" s="227"/>
      <c r="H378" s="228"/>
      <c r="I378" s="226"/>
      <c r="J378" s="225"/>
      <c r="K378" s="226"/>
      <c r="L378" s="226"/>
      <c r="M378" s="229"/>
      <c r="N378" s="225"/>
      <c r="O378" s="230"/>
      <c r="P378" s="225"/>
      <c r="Q378" s="230"/>
      <c r="R378" s="231"/>
      <c r="S378" s="230"/>
      <c r="T378" s="230"/>
      <c r="U378" s="230"/>
      <c r="V378" s="232"/>
      <c r="W378" s="226"/>
      <c r="X378" s="225"/>
      <c r="Y378" s="230"/>
      <c r="Z378" s="225"/>
      <c r="AA378" s="225"/>
      <c r="AB378" s="233"/>
      <c r="AC378" s="225"/>
      <c r="AD378" s="225"/>
      <c r="AE378" s="225"/>
      <c r="AF378" s="225"/>
      <c r="AG378" s="225"/>
      <c r="AH378" s="225"/>
      <c r="AI378" s="225"/>
      <c r="AJ378" s="225"/>
      <c r="AK378" s="225"/>
      <c r="AL378" s="225"/>
      <c r="AM378" s="225"/>
      <c r="AN378" s="225"/>
      <c r="AO378" s="225"/>
      <c r="AP378" s="225"/>
      <c r="AQ378" s="225"/>
      <c r="AR378" s="225"/>
      <c r="AS378" s="225"/>
      <c r="AT378" s="225"/>
      <c r="AU378" s="229"/>
      <c r="AV378" s="234"/>
      <c r="AW378" s="235"/>
      <c r="AX378" s="236"/>
      <c r="AY378" s="225"/>
      <c r="AZ378" s="225"/>
      <c r="BA378" s="225"/>
      <c r="BB378" s="225"/>
      <c r="BC378" s="225"/>
      <c r="BD378" s="225"/>
      <c r="BE378" s="225"/>
      <c r="BF378" s="225"/>
      <c r="BG378" s="225"/>
      <c r="BH378" s="225"/>
      <c r="BI378" s="225"/>
      <c r="BJ378" s="225"/>
      <c r="BK378" s="237"/>
      <c r="BL378" s="225"/>
      <c r="BM378" s="225"/>
      <c r="BN378" s="225"/>
      <c r="BO378" s="225"/>
      <c r="BP378" s="225"/>
      <c r="BQ378" s="225"/>
      <c r="BR378" s="225"/>
      <c r="BS378" s="225"/>
      <c r="BT378" s="225"/>
      <c r="BU378" s="225"/>
      <c r="BV378" s="225"/>
      <c r="BW378" s="238"/>
      <c r="BX378" s="239"/>
      <c r="BY378" s="225"/>
      <c r="BZ378" s="238"/>
      <c r="CA378" s="225"/>
      <c r="CB378" s="225"/>
      <c r="CC378" s="225"/>
      <c r="CD378" s="225"/>
      <c r="CE378" s="225"/>
      <c r="CF378" s="225"/>
      <c r="CG378" s="225"/>
      <c r="CH378" s="225"/>
      <c r="CI378" s="225"/>
      <c r="CJ378" s="225"/>
      <c r="CK378" s="225"/>
      <c r="CL378" s="225"/>
      <c r="CM378" s="235"/>
      <c r="CN378" s="225"/>
      <c r="CO378" s="225"/>
      <c r="CP378" s="225"/>
      <c r="CQ378" s="225"/>
      <c r="CR378" s="235"/>
      <c r="CS378" s="225"/>
      <c r="CT378" s="225"/>
      <c r="CU378" s="225"/>
      <c r="CV378" s="225"/>
      <c r="CW378" s="225"/>
      <c r="CX378" s="225"/>
      <c r="CY378" s="225"/>
      <c r="CZ378" s="225"/>
      <c r="DA378" s="225"/>
      <c r="DB378" s="225"/>
      <c r="DC378" s="225"/>
      <c r="DD378" s="225"/>
      <c r="DE378" s="225"/>
      <c r="DF378" s="225"/>
      <c r="DG378" s="225"/>
      <c r="DH378" s="225"/>
      <c r="DI378" s="225"/>
      <c r="DJ378" s="225"/>
      <c r="DK378" s="225"/>
      <c r="DL378" s="225"/>
      <c r="DM378" s="225"/>
      <c r="DN378" s="225"/>
      <c r="DO378" s="225"/>
      <c r="DP378" s="225"/>
      <c r="DQ378" s="225"/>
      <c r="DR378" s="225"/>
      <c r="DS378" s="225"/>
      <c r="DT378" s="225"/>
      <c r="DU378" s="225"/>
      <c r="DV378" s="225"/>
      <c r="DW378" s="225"/>
      <c r="DX378" s="225"/>
      <c r="DY378" s="225"/>
      <c r="DZ378" s="235"/>
      <c r="EA378" s="225"/>
      <c r="EB378" s="235"/>
      <c r="EC378" s="225"/>
      <c r="ED378" s="225"/>
      <c r="EE378" s="225"/>
      <c r="EF378" s="225"/>
      <c r="EG378" s="225"/>
      <c r="EH378" s="225"/>
      <c r="EI378" s="225"/>
      <c r="EJ378" s="225"/>
      <c r="EK378" s="235"/>
      <c r="EL378" s="225"/>
      <c r="EM378" s="225"/>
      <c r="EN378" s="225"/>
      <c r="EO378" s="225"/>
      <c r="EP378" s="225"/>
      <c r="EQ378" s="225"/>
      <c r="ER378" s="225"/>
      <c r="ES378" s="225"/>
      <c r="ET378" s="225"/>
      <c r="EU378" s="225"/>
      <c r="EV378" s="225"/>
      <c r="EW378" s="225"/>
      <c r="EX378" s="225"/>
      <c r="EY378" s="225"/>
      <c r="EZ378" s="225"/>
      <c r="FA378" s="225"/>
      <c r="FB378" s="240"/>
    </row>
    <row r="379" spans="1:158" s="14" customFormat="1" ht="20.100000000000001" customHeight="1">
      <c r="A379" s="54">
        <f t="shared" si="12"/>
        <v>0</v>
      </c>
      <c r="B379" s="54">
        <f t="shared" si="13"/>
        <v>0</v>
      </c>
      <c r="C379" s="223"/>
      <c r="D379" s="224"/>
      <c r="E379" s="225"/>
      <c r="F379" s="226"/>
      <c r="G379" s="227"/>
      <c r="H379" s="228"/>
      <c r="I379" s="226"/>
      <c r="J379" s="225"/>
      <c r="K379" s="226"/>
      <c r="L379" s="226"/>
      <c r="M379" s="229"/>
      <c r="N379" s="225"/>
      <c r="O379" s="230"/>
      <c r="P379" s="225"/>
      <c r="Q379" s="230"/>
      <c r="R379" s="231"/>
      <c r="S379" s="230"/>
      <c r="T379" s="230"/>
      <c r="U379" s="230"/>
      <c r="V379" s="232"/>
      <c r="W379" s="226"/>
      <c r="X379" s="225"/>
      <c r="Y379" s="230"/>
      <c r="Z379" s="225"/>
      <c r="AA379" s="225"/>
      <c r="AB379" s="233"/>
      <c r="AC379" s="225"/>
      <c r="AD379" s="225"/>
      <c r="AE379" s="225"/>
      <c r="AF379" s="225"/>
      <c r="AG379" s="225"/>
      <c r="AH379" s="225"/>
      <c r="AI379" s="225"/>
      <c r="AJ379" s="225"/>
      <c r="AK379" s="225"/>
      <c r="AL379" s="225"/>
      <c r="AM379" s="225"/>
      <c r="AN379" s="225"/>
      <c r="AO379" s="225"/>
      <c r="AP379" s="225"/>
      <c r="AQ379" s="225"/>
      <c r="AR379" s="225"/>
      <c r="AS379" s="225"/>
      <c r="AT379" s="225"/>
      <c r="AU379" s="229"/>
      <c r="AV379" s="234"/>
      <c r="AW379" s="235"/>
      <c r="AX379" s="236"/>
      <c r="AY379" s="225"/>
      <c r="AZ379" s="225"/>
      <c r="BA379" s="225"/>
      <c r="BB379" s="225"/>
      <c r="BC379" s="225"/>
      <c r="BD379" s="225"/>
      <c r="BE379" s="225"/>
      <c r="BF379" s="225"/>
      <c r="BG379" s="225"/>
      <c r="BH379" s="225"/>
      <c r="BI379" s="225"/>
      <c r="BJ379" s="225"/>
      <c r="BK379" s="237"/>
      <c r="BL379" s="225"/>
      <c r="BM379" s="225"/>
      <c r="BN379" s="225"/>
      <c r="BO379" s="225"/>
      <c r="BP379" s="225"/>
      <c r="BQ379" s="225"/>
      <c r="BR379" s="225"/>
      <c r="BS379" s="225"/>
      <c r="BT379" s="225"/>
      <c r="BU379" s="225"/>
      <c r="BV379" s="225"/>
      <c r="BW379" s="238"/>
      <c r="BX379" s="239"/>
      <c r="BY379" s="225"/>
      <c r="BZ379" s="238"/>
      <c r="CA379" s="225"/>
      <c r="CB379" s="225"/>
      <c r="CC379" s="225"/>
      <c r="CD379" s="225"/>
      <c r="CE379" s="225"/>
      <c r="CF379" s="225"/>
      <c r="CG379" s="225"/>
      <c r="CH379" s="225"/>
      <c r="CI379" s="225"/>
      <c r="CJ379" s="225"/>
      <c r="CK379" s="225"/>
      <c r="CL379" s="225"/>
      <c r="CM379" s="235"/>
      <c r="CN379" s="225"/>
      <c r="CO379" s="225"/>
      <c r="CP379" s="225"/>
      <c r="CQ379" s="225"/>
      <c r="CR379" s="235"/>
      <c r="CS379" s="225"/>
      <c r="CT379" s="225"/>
      <c r="CU379" s="225"/>
      <c r="CV379" s="225"/>
      <c r="CW379" s="225"/>
      <c r="CX379" s="225"/>
      <c r="CY379" s="225"/>
      <c r="CZ379" s="225"/>
      <c r="DA379" s="225"/>
      <c r="DB379" s="225"/>
      <c r="DC379" s="225"/>
      <c r="DD379" s="225"/>
      <c r="DE379" s="225"/>
      <c r="DF379" s="225"/>
      <c r="DG379" s="225"/>
      <c r="DH379" s="225"/>
      <c r="DI379" s="225"/>
      <c r="DJ379" s="225"/>
      <c r="DK379" s="225"/>
      <c r="DL379" s="225"/>
      <c r="DM379" s="225"/>
      <c r="DN379" s="225"/>
      <c r="DO379" s="225"/>
      <c r="DP379" s="225"/>
      <c r="DQ379" s="225"/>
      <c r="DR379" s="225"/>
      <c r="DS379" s="225"/>
      <c r="DT379" s="225"/>
      <c r="DU379" s="225"/>
      <c r="DV379" s="225"/>
      <c r="DW379" s="225"/>
      <c r="DX379" s="225"/>
      <c r="DY379" s="225"/>
      <c r="DZ379" s="235"/>
      <c r="EA379" s="225"/>
      <c r="EB379" s="235"/>
      <c r="EC379" s="225"/>
      <c r="ED379" s="225"/>
      <c r="EE379" s="225"/>
      <c r="EF379" s="225"/>
      <c r="EG379" s="225"/>
      <c r="EH379" s="225"/>
      <c r="EI379" s="225"/>
      <c r="EJ379" s="225"/>
      <c r="EK379" s="235"/>
      <c r="EL379" s="225"/>
      <c r="EM379" s="225"/>
      <c r="EN379" s="225"/>
      <c r="EO379" s="225"/>
      <c r="EP379" s="225"/>
      <c r="EQ379" s="225"/>
      <c r="ER379" s="225"/>
      <c r="ES379" s="225"/>
      <c r="ET379" s="225"/>
      <c r="EU379" s="225"/>
      <c r="EV379" s="225"/>
      <c r="EW379" s="225"/>
      <c r="EX379" s="225"/>
      <c r="EY379" s="225"/>
      <c r="EZ379" s="225"/>
      <c r="FA379" s="225"/>
      <c r="FB379" s="240"/>
    </row>
    <row r="380" spans="1:158" s="14" customFormat="1" ht="20.100000000000001" customHeight="1">
      <c r="A380" s="54">
        <f t="shared" si="12"/>
        <v>0</v>
      </c>
      <c r="B380" s="54">
        <f t="shared" si="13"/>
        <v>0</v>
      </c>
      <c r="C380" s="223"/>
      <c r="D380" s="224"/>
      <c r="E380" s="225"/>
      <c r="F380" s="226"/>
      <c r="G380" s="227"/>
      <c r="H380" s="228"/>
      <c r="I380" s="226"/>
      <c r="J380" s="225"/>
      <c r="K380" s="226"/>
      <c r="L380" s="226"/>
      <c r="M380" s="229"/>
      <c r="N380" s="225"/>
      <c r="O380" s="230"/>
      <c r="P380" s="225"/>
      <c r="Q380" s="230"/>
      <c r="R380" s="231"/>
      <c r="S380" s="230"/>
      <c r="T380" s="230"/>
      <c r="U380" s="230"/>
      <c r="V380" s="232"/>
      <c r="W380" s="226"/>
      <c r="X380" s="225"/>
      <c r="Y380" s="230"/>
      <c r="Z380" s="225"/>
      <c r="AA380" s="225"/>
      <c r="AB380" s="233"/>
      <c r="AC380" s="225"/>
      <c r="AD380" s="225"/>
      <c r="AE380" s="225"/>
      <c r="AF380" s="225"/>
      <c r="AG380" s="225"/>
      <c r="AH380" s="225"/>
      <c r="AI380" s="225"/>
      <c r="AJ380" s="225"/>
      <c r="AK380" s="225"/>
      <c r="AL380" s="225"/>
      <c r="AM380" s="225"/>
      <c r="AN380" s="225"/>
      <c r="AO380" s="225"/>
      <c r="AP380" s="225"/>
      <c r="AQ380" s="225"/>
      <c r="AR380" s="225"/>
      <c r="AS380" s="225"/>
      <c r="AT380" s="225"/>
      <c r="AU380" s="229"/>
      <c r="AV380" s="234"/>
      <c r="AW380" s="235"/>
      <c r="AX380" s="236"/>
      <c r="AY380" s="225"/>
      <c r="AZ380" s="225"/>
      <c r="BA380" s="225"/>
      <c r="BB380" s="225"/>
      <c r="BC380" s="225"/>
      <c r="BD380" s="225"/>
      <c r="BE380" s="225"/>
      <c r="BF380" s="225"/>
      <c r="BG380" s="225"/>
      <c r="BH380" s="225"/>
      <c r="BI380" s="225"/>
      <c r="BJ380" s="225"/>
      <c r="BK380" s="237"/>
      <c r="BL380" s="225"/>
      <c r="BM380" s="225"/>
      <c r="BN380" s="225"/>
      <c r="BO380" s="225"/>
      <c r="BP380" s="225"/>
      <c r="BQ380" s="225"/>
      <c r="BR380" s="225"/>
      <c r="BS380" s="225"/>
      <c r="BT380" s="225"/>
      <c r="BU380" s="225"/>
      <c r="BV380" s="225"/>
      <c r="BW380" s="238"/>
      <c r="BX380" s="239"/>
      <c r="BY380" s="225"/>
      <c r="BZ380" s="238"/>
      <c r="CA380" s="225"/>
      <c r="CB380" s="225"/>
      <c r="CC380" s="225"/>
      <c r="CD380" s="225"/>
      <c r="CE380" s="225"/>
      <c r="CF380" s="225"/>
      <c r="CG380" s="225"/>
      <c r="CH380" s="225"/>
      <c r="CI380" s="225"/>
      <c r="CJ380" s="225"/>
      <c r="CK380" s="225"/>
      <c r="CL380" s="225"/>
      <c r="CM380" s="235"/>
      <c r="CN380" s="225"/>
      <c r="CO380" s="225"/>
      <c r="CP380" s="225"/>
      <c r="CQ380" s="225"/>
      <c r="CR380" s="235"/>
      <c r="CS380" s="225"/>
      <c r="CT380" s="225"/>
      <c r="CU380" s="225"/>
      <c r="CV380" s="225"/>
      <c r="CW380" s="225"/>
      <c r="CX380" s="225"/>
      <c r="CY380" s="225"/>
      <c r="CZ380" s="225"/>
      <c r="DA380" s="225"/>
      <c r="DB380" s="225"/>
      <c r="DC380" s="225"/>
      <c r="DD380" s="225"/>
      <c r="DE380" s="225"/>
      <c r="DF380" s="225"/>
      <c r="DG380" s="225"/>
      <c r="DH380" s="225"/>
      <c r="DI380" s="225"/>
      <c r="DJ380" s="225"/>
      <c r="DK380" s="225"/>
      <c r="DL380" s="225"/>
      <c r="DM380" s="225"/>
      <c r="DN380" s="225"/>
      <c r="DO380" s="225"/>
      <c r="DP380" s="225"/>
      <c r="DQ380" s="225"/>
      <c r="DR380" s="225"/>
      <c r="DS380" s="225"/>
      <c r="DT380" s="225"/>
      <c r="DU380" s="225"/>
      <c r="DV380" s="225"/>
      <c r="DW380" s="225"/>
      <c r="DX380" s="225"/>
      <c r="DY380" s="225"/>
      <c r="DZ380" s="235"/>
      <c r="EA380" s="225"/>
      <c r="EB380" s="235"/>
      <c r="EC380" s="225"/>
      <c r="ED380" s="225"/>
      <c r="EE380" s="225"/>
      <c r="EF380" s="225"/>
      <c r="EG380" s="225"/>
      <c r="EH380" s="225"/>
      <c r="EI380" s="225"/>
      <c r="EJ380" s="225"/>
      <c r="EK380" s="235"/>
      <c r="EL380" s="225"/>
      <c r="EM380" s="225"/>
      <c r="EN380" s="225"/>
      <c r="EO380" s="225"/>
      <c r="EP380" s="225"/>
      <c r="EQ380" s="225"/>
      <c r="ER380" s="225"/>
      <c r="ES380" s="225"/>
      <c r="ET380" s="225"/>
      <c r="EU380" s="225"/>
      <c r="EV380" s="225"/>
      <c r="EW380" s="225"/>
      <c r="EX380" s="225"/>
      <c r="EY380" s="225"/>
      <c r="EZ380" s="225"/>
      <c r="FA380" s="225"/>
      <c r="FB380" s="240"/>
    </row>
    <row r="381" spans="1:158" s="14" customFormat="1" ht="20.100000000000001" customHeight="1">
      <c r="A381" s="54">
        <f t="shared" si="12"/>
        <v>0</v>
      </c>
      <c r="B381" s="54">
        <f t="shared" si="13"/>
        <v>0</v>
      </c>
      <c r="C381" s="223"/>
      <c r="D381" s="224"/>
      <c r="E381" s="225"/>
      <c r="F381" s="226"/>
      <c r="G381" s="227"/>
      <c r="H381" s="228"/>
      <c r="I381" s="226"/>
      <c r="J381" s="225"/>
      <c r="K381" s="226"/>
      <c r="L381" s="226"/>
      <c r="M381" s="229"/>
      <c r="N381" s="225"/>
      <c r="O381" s="230"/>
      <c r="P381" s="225"/>
      <c r="Q381" s="230"/>
      <c r="R381" s="231"/>
      <c r="S381" s="230"/>
      <c r="T381" s="230"/>
      <c r="U381" s="230"/>
      <c r="V381" s="232"/>
      <c r="W381" s="226"/>
      <c r="X381" s="225"/>
      <c r="Y381" s="230"/>
      <c r="Z381" s="225"/>
      <c r="AA381" s="225"/>
      <c r="AB381" s="233"/>
      <c r="AC381" s="225"/>
      <c r="AD381" s="225"/>
      <c r="AE381" s="225"/>
      <c r="AF381" s="225"/>
      <c r="AG381" s="225"/>
      <c r="AH381" s="225"/>
      <c r="AI381" s="225"/>
      <c r="AJ381" s="225"/>
      <c r="AK381" s="225"/>
      <c r="AL381" s="225"/>
      <c r="AM381" s="225"/>
      <c r="AN381" s="225"/>
      <c r="AO381" s="225"/>
      <c r="AP381" s="225"/>
      <c r="AQ381" s="225"/>
      <c r="AR381" s="225"/>
      <c r="AS381" s="225"/>
      <c r="AT381" s="225"/>
      <c r="AU381" s="229"/>
      <c r="AV381" s="234"/>
      <c r="AW381" s="235"/>
      <c r="AX381" s="236"/>
      <c r="AY381" s="225"/>
      <c r="AZ381" s="225"/>
      <c r="BA381" s="225"/>
      <c r="BB381" s="225"/>
      <c r="BC381" s="225"/>
      <c r="BD381" s="225"/>
      <c r="BE381" s="225"/>
      <c r="BF381" s="225"/>
      <c r="BG381" s="225"/>
      <c r="BH381" s="225"/>
      <c r="BI381" s="225"/>
      <c r="BJ381" s="225"/>
      <c r="BK381" s="237"/>
      <c r="BL381" s="225"/>
      <c r="BM381" s="225"/>
      <c r="BN381" s="225"/>
      <c r="BO381" s="225"/>
      <c r="BP381" s="225"/>
      <c r="BQ381" s="225"/>
      <c r="BR381" s="225"/>
      <c r="BS381" s="225"/>
      <c r="BT381" s="225"/>
      <c r="BU381" s="225"/>
      <c r="BV381" s="225"/>
      <c r="BW381" s="238"/>
      <c r="BX381" s="239"/>
      <c r="BY381" s="225"/>
      <c r="BZ381" s="238"/>
      <c r="CA381" s="225"/>
      <c r="CB381" s="225"/>
      <c r="CC381" s="225"/>
      <c r="CD381" s="225"/>
      <c r="CE381" s="225"/>
      <c r="CF381" s="225"/>
      <c r="CG381" s="225"/>
      <c r="CH381" s="225"/>
      <c r="CI381" s="225"/>
      <c r="CJ381" s="225"/>
      <c r="CK381" s="225"/>
      <c r="CL381" s="225"/>
      <c r="CM381" s="235"/>
      <c r="CN381" s="225"/>
      <c r="CO381" s="225"/>
      <c r="CP381" s="225"/>
      <c r="CQ381" s="225"/>
      <c r="CR381" s="235"/>
      <c r="CS381" s="225"/>
      <c r="CT381" s="225"/>
      <c r="CU381" s="225"/>
      <c r="CV381" s="225"/>
      <c r="CW381" s="225"/>
      <c r="CX381" s="225"/>
      <c r="CY381" s="225"/>
      <c r="CZ381" s="225"/>
      <c r="DA381" s="225"/>
      <c r="DB381" s="225"/>
      <c r="DC381" s="225"/>
      <c r="DD381" s="225"/>
      <c r="DE381" s="225"/>
      <c r="DF381" s="225"/>
      <c r="DG381" s="225"/>
      <c r="DH381" s="225"/>
      <c r="DI381" s="225"/>
      <c r="DJ381" s="225"/>
      <c r="DK381" s="225"/>
      <c r="DL381" s="225"/>
      <c r="DM381" s="225"/>
      <c r="DN381" s="225"/>
      <c r="DO381" s="225"/>
      <c r="DP381" s="225"/>
      <c r="DQ381" s="225"/>
      <c r="DR381" s="225"/>
      <c r="DS381" s="225"/>
      <c r="DT381" s="225"/>
      <c r="DU381" s="225"/>
      <c r="DV381" s="225"/>
      <c r="DW381" s="225"/>
      <c r="DX381" s="225"/>
      <c r="DY381" s="225"/>
      <c r="DZ381" s="235"/>
      <c r="EA381" s="225"/>
      <c r="EB381" s="235"/>
      <c r="EC381" s="225"/>
      <c r="ED381" s="225"/>
      <c r="EE381" s="225"/>
      <c r="EF381" s="225"/>
      <c r="EG381" s="225"/>
      <c r="EH381" s="225"/>
      <c r="EI381" s="225"/>
      <c r="EJ381" s="225"/>
      <c r="EK381" s="235"/>
      <c r="EL381" s="225"/>
      <c r="EM381" s="225"/>
      <c r="EN381" s="225"/>
      <c r="EO381" s="225"/>
      <c r="EP381" s="225"/>
      <c r="EQ381" s="225"/>
      <c r="ER381" s="225"/>
      <c r="ES381" s="225"/>
      <c r="ET381" s="225"/>
      <c r="EU381" s="225"/>
      <c r="EV381" s="225"/>
      <c r="EW381" s="225"/>
      <c r="EX381" s="225"/>
      <c r="EY381" s="225"/>
      <c r="EZ381" s="225"/>
      <c r="FA381" s="225"/>
      <c r="FB381" s="240"/>
    </row>
    <row r="382" spans="1:158" s="14" customFormat="1" ht="20.100000000000001" customHeight="1">
      <c r="A382" s="54">
        <f t="shared" si="12"/>
        <v>0</v>
      </c>
      <c r="B382" s="54">
        <f t="shared" si="13"/>
        <v>0</v>
      </c>
      <c r="C382" s="223"/>
      <c r="D382" s="224"/>
      <c r="E382" s="225"/>
      <c r="F382" s="226"/>
      <c r="G382" s="227"/>
      <c r="H382" s="228"/>
      <c r="I382" s="226"/>
      <c r="J382" s="225"/>
      <c r="K382" s="226"/>
      <c r="L382" s="226"/>
      <c r="M382" s="229"/>
      <c r="N382" s="225"/>
      <c r="O382" s="230"/>
      <c r="P382" s="225"/>
      <c r="Q382" s="230"/>
      <c r="R382" s="231"/>
      <c r="S382" s="230"/>
      <c r="T382" s="230"/>
      <c r="U382" s="230"/>
      <c r="V382" s="232"/>
      <c r="W382" s="226"/>
      <c r="X382" s="225"/>
      <c r="Y382" s="230"/>
      <c r="Z382" s="225"/>
      <c r="AA382" s="225"/>
      <c r="AB382" s="233"/>
      <c r="AC382" s="225"/>
      <c r="AD382" s="225"/>
      <c r="AE382" s="225"/>
      <c r="AF382" s="225"/>
      <c r="AG382" s="225"/>
      <c r="AH382" s="225"/>
      <c r="AI382" s="225"/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9"/>
      <c r="AV382" s="234"/>
      <c r="AW382" s="235"/>
      <c r="AX382" s="236"/>
      <c r="AY382" s="225"/>
      <c r="AZ382" s="225"/>
      <c r="BA382" s="225"/>
      <c r="BB382" s="225"/>
      <c r="BC382" s="225"/>
      <c r="BD382" s="225"/>
      <c r="BE382" s="225"/>
      <c r="BF382" s="225"/>
      <c r="BG382" s="225"/>
      <c r="BH382" s="225"/>
      <c r="BI382" s="225"/>
      <c r="BJ382" s="225"/>
      <c r="BK382" s="237"/>
      <c r="BL382" s="225"/>
      <c r="BM382" s="225"/>
      <c r="BN382" s="225"/>
      <c r="BO382" s="225"/>
      <c r="BP382" s="225"/>
      <c r="BQ382" s="225"/>
      <c r="BR382" s="225"/>
      <c r="BS382" s="225"/>
      <c r="BT382" s="225"/>
      <c r="BU382" s="225"/>
      <c r="BV382" s="225"/>
      <c r="BW382" s="238"/>
      <c r="BX382" s="239"/>
      <c r="BY382" s="225"/>
      <c r="BZ382" s="238"/>
      <c r="CA382" s="225"/>
      <c r="CB382" s="225"/>
      <c r="CC382" s="225"/>
      <c r="CD382" s="225"/>
      <c r="CE382" s="225"/>
      <c r="CF382" s="225"/>
      <c r="CG382" s="225"/>
      <c r="CH382" s="225"/>
      <c r="CI382" s="225"/>
      <c r="CJ382" s="225"/>
      <c r="CK382" s="225"/>
      <c r="CL382" s="225"/>
      <c r="CM382" s="235"/>
      <c r="CN382" s="225"/>
      <c r="CO382" s="225"/>
      <c r="CP382" s="225"/>
      <c r="CQ382" s="225"/>
      <c r="CR382" s="235"/>
      <c r="CS382" s="225"/>
      <c r="CT382" s="225"/>
      <c r="CU382" s="225"/>
      <c r="CV382" s="225"/>
      <c r="CW382" s="225"/>
      <c r="CX382" s="225"/>
      <c r="CY382" s="225"/>
      <c r="CZ382" s="225"/>
      <c r="DA382" s="225"/>
      <c r="DB382" s="225"/>
      <c r="DC382" s="225"/>
      <c r="DD382" s="225"/>
      <c r="DE382" s="225"/>
      <c r="DF382" s="225"/>
      <c r="DG382" s="225"/>
      <c r="DH382" s="225"/>
      <c r="DI382" s="225"/>
      <c r="DJ382" s="225"/>
      <c r="DK382" s="225"/>
      <c r="DL382" s="225"/>
      <c r="DM382" s="225"/>
      <c r="DN382" s="225"/>
      <c r="DO382" s="225"/>
      <c r="DP382" s="225"/>
      <c r="DQ382" s="225"/>
      <c r="DR382" s="225"/>
      <c r="DS382" s="225"/>
      <c r="DT382" s="225"/>
      <c r="DU382" s="225"/>
      <c r="DV382" s="225"/>
      <c r="DW382" s="225"/>
      <c r="DX382" s="225"/>
      <c r="DY382" s="225"/>
      <c r="DZ382" s="235"/>
      <c r="EA382" s="225"/>
      <c r="EB382" s="235"/>
      <c r="EC382" s="225"/>
      <c r="ED382" s="225"/>
      <c r="EE382" s="225"/>
      <c r="EF382" s="225"/>
      <c r="EG382" s="225"/>
      <c r="EH382" s="225"/>
      <c r="EI382" s="225"/>
      <c r="EJ382" s="225"/>
      <c r="EK382" s="235"/>
      <c r="EL382" s="225"/>
      <c r="EM382" s="225"/>
      <c r="EN382" s="225"/>
      <c r="EO382" s="225"/>
      <c r="EP382" s="225"/>
      <c r="EQ382" s="225"/>
      <c r="ER382" s="225"/>
      <c r="ES382" s="225"/>
      <c r="ET382" s="225"/>
      <c r="EU382" s="225"/>
      <c r="EV382" s="225"/>
      <c r="EW382" s="225"/>
      <c r="EX382" s="225"/>
      <c r="EY382" s="225"/>
      <c r="EZ382" s="225"/>
      <c r="FA382" s="225"/>
      <c r="FB382" s="240"/>
    </row>
    <row r="383" spans="1:158" s="14" customFormat="1" ht="20.100000000000001" customHeight="1">
      <c r="A383" s="54">
        <f t="shared" si="12"/>
        <v>0</v>
      </c>
      <c r="B383" s="54">
        <f t="shared" si="13"/>
        <v>0</v>
      </c>
      <c r="C383" s="223"/>
      <c r="D383" s="224"/>
      <c r="E383" s="225"/>
      <c r="F383" s="226"/>
      <c r="G383" s="227"/>
      <c r="H383" s="228"/>
      <c r="I383" s="226"/>
      <c r="J383" s="225"/>
      <c r="K383" s="226"/>
      <c r="L383" s="226"/>
      <c r="M383" s="229"/>
      <c r="N383" s="225"/>
      <c r="O383" s="230"/>
      <c r="P383" s="225"/>
      <c r="Q383" s="230"/>
      <c r="R383" s="231"/>
      <c r="S383" s="230"/>
      <c r="T383" s="230"/>
      <c r="U383" s="230"/>
      <c r="V383" s="232"/>
      <c r="W383" s="226"/>
      <c r="X383" s="225"/>
      <c r="Y383" s="230"/>
      <c r="Z383" s="225"/>
      <c r="AA383" s="225"/>
      <c r="AB383" s="233"/>
      <c r="AC383" s="225"/>
      <c r="AD383" s="225"/>
      <c r="AE383" s="225"/>
      <c r="AF383" s="225"/>
      <c r="AG383" s="225"/>
      <c r="AH383" s="225"/>
      <c r="AI383" s="225"/>
      <c r="AJ383" s="225"/>
      <c r="AK383" s="225"/>
      <c r="AL383" s="225"/>
      <c r="AM383" s="225"/>
      <c r="AN383" s="225"/>
      <c r="AO383" s="225"/>
      <c r="AP383" s="225"/>
      <c r="AQ383" s="225"/>
      <c r="AR383" s="225"/>
      <c r="AS383" s="225"/>
      <c r="AT383" s="225"/>
      <c r="AU383" s="229"/>
      <c r="AV383" s="234"/>
      <c r="AW383" s="235"/>
      <c r="AX383" s="236"/>
      <c r="AY383" s="225"/>
      <c r="AZ383" s="225"/>
      <c r="BA383" s="225"/>
      <c r="BB383" s="225"/>
      <c r="BC383" s="225"/>
      <c r="BD383" s="225"/>
      <c r="BE383" s="225"/>
      <c r="BF383" s="225"/>
      <c r="BG383" s="225"/>
      <c r="BH383" s="225"/>
      <c r="BI383" s="225"/>
      <c r="BJ383" s="225"/>
      <c r="BK383" s="237"/>
      <c r="BL383" s="225"/>
      <c r="BM383" s="225"/>
      <c r="BN383" s="225"/>
      <c r="BO383" s="225"/>
      <c r="BP383" s="225"/>
      <c r="BQ383" s="225"/>
      <c r="BR383" s="225"/>
      <c r="BS383" s="225"/>
      <c r="BT383" s="225"/>
      <c r="BU383" s="225"/>
      <c r="BV383" s="225"/>
      <c r="BW383" s="238"/>
      <c r="BX383" s="239"/>
      <c r="BY383" s="225"/>
      <c r="BZ383" s="238"/>
      <c r="CA383" s="225"/>
      <c r="CB383" s="225"/>
      <c r="CC383" s="225"/>
      <c r="CD383" s="225"/>
      <c r="CE383" s="225"/>
      <c r="CF383" s="225"/>
      <c r="CG383" s="225"/>
      <c r="CH383" s="225"/>
      <c r="CI383" s="225"/>
      <c r="CJ383" s="225"/>
      <c r="CK383" s="225"/>
      <c r="CL383" s="225"/>
      <c r="CM383" s="235"/>
      <c r="CN383" s="225"/>
      <c r="CO383" s="225"/>
      <c r="CP383" s="225"/>
      <c r="CQ383" s="225"/>
      <c r="CR383" s="235"/>
      <c r="CS383" s="225"/>
      <c r="CT383" s="225"/>
      <c r="CU383" s="225"/>
      <c r="CV383" s="225"/>
      <c r="CW383" s="225"/>
      <c r="CX383" s="225"/>
      <c r="CY383" s="225"/>
      <c r="CZ383" s="225"/>
      <c r="DA383" s="225"/>
      <c r="DB383" s="225"/>
      <c r="DC383" s="225"/>
      <c r="DD383" s="225"/>
      <c r="DE383" s="225"/>
      <c r="DF383" s="225"/>
      <c r="DG383" s="225"/>
      <c r="DH383" s="225"/>
      <c r="DI383" s="225"/>
      <c r="DJ383" s="225"/>
      <c r="DK383" s="225"/>
      <c r="DL383" s="225"/>
      <c r="DM383" s="225"/>
      <c r="DN383" s="225"/>
      <c r="DO383" s="225"/>
      <c r="DP383" s="225"/>
      <c r="DQ383" s="225"/>
      <c r="DR383" s="225"/>
      <c r="DS383" s="225"/>
      <c r="DT383" s="225"/>
      <c r="DU383" s="225"/>
      <c r="DV383" s="225"/>
      <c r="DW383" s="225"/>
      <c r="DX383" s="225"/>
      <c r="DY383" s="225"/>
      <c r="DZ383" s="235"/>
      <c r="EA383" s="225"/>
      <c r="EB383" s="235"/>
      <c r="EC383" s="225"/>
      <c r="ED383" s="225"/>
      <c r="EE383" s="225"/>
      <c r="EF383" s="225"/>
      <c r="EG383" s="225"/>
      <c r="EH383" s="225"/>
      <c r="EI383" s="225"/>
      <c r="EJ383" s="225"/>
      <c r="EK383" s="235"/>
      <c r="EL383" s="225"/>
      <c r="EM383" s="225"/>
      <c r="EN383" s="225"/>
      <c r="EO383" s="225"/>
      <c r="EP383" s="225"/>
      <c r="EQ383" s="225"/>
      <c r="ER383" s="225"/>
      <c r="ES383" s="225"/>
      <c r="ET383" s="225"/>
      <c r="EU383" s="225"/>
      <c r="EV383" s="225"/>
      <c r="EW383" s="225"/>
      <c r="EX383" s="225"/>
      <c r="EY383" s="225"/>
      <c r="EZ383" s="225"/>
      <c r="FA383" s="225"/>
      <c r="FB383" s="240"/>
    </row>
    <row r="384" spans="1:158" s="14" customFormat="1" ht="20.100000000000001" customHeight="1">
      <c r="A384" s="54">
        <f t="shared" si="12"/>
        <v>0</v>
      </c>
      <c r="B384" s="54">
        <f t="shared" si="13"/>
        <v>0</v>
      </c>
      <c r="C384" s="223"/>
      <c r="D384" s="224"/>
      <c r="E384" s="225"/>
      <c r="F384" s="226"/>
      <c r="G384" s="227"/>
      <c r="H384" s="228"/>
      <c r="I384" s="226"/>
      <c r="J384" s="225"/>
      <c r="K384" s="226"/>
      <c r="L384" s="226"/>
      <c r="M384" s="229"/>
      <c r="N384" s="225"/>
      <c r="O384" s="230"/>
      <c r="P384" s="225"/>
      <c r="Q384" s="230"/>
      <c r="R384" s="231"/>
      <c r="S384" s="230"/>
      <c r="T384" s="230"/>
      <c r="U384" s="230"/>
      <c r="V384" s="232"/>
      <c r="W384" s="226"/>
      <c r="X384" s="225"/>
      <c r="Y384" s="230"/>
      <c r="Z384" s="225"/>
      <c r="AA384" s="225"/>
      <c r="AB384" s="233"/>
      <c r="AC384" s="225"/>
      <c r="AD384" s="225"/>
      <c r="AE384" s="225"/>
      <c r="AF384" s="225"/>
      <c r="AG384" s="225"/>
      <c r="AH384" s="225"/>
      <c r="AI384" s="225"/>
      <c r="AJ384" s="225"/>
      <c r="AK384" s="225"/>
      <c r="AL384" s="225"/>
      <c r="AM384" s="225"/>
      <c r="AN384" s="225"/>
      <c r="AO384" s="225"/>
      <c r="AP384" s="225"/>
      <c r="AQ384" s="225"/>
      <c r="AR384" s="225"/>
      <c r="AS384" s="225"/>
      <c r="AT384" s="225"/>
      <c r="AU384" s="229"/>
      <c r="AV384" s="234"/>
      <c r="AW384" s="235"/>
      <c r="AX384" s="236"/>
      <c r="AY384" s="225"/>
      <c r="AZ384" s="225"/>
      <c r="BA384" s="225"/>
      <c r="BB384" s="225"/>
      <c r="BC384" s="225"/>
      <c r="BD384" s="225"/>
      <c r="BE384" s="225"/>
      <c r="BF384" s="225"/>
      <c r="BG384" s="225"/>
      <c r="BH384" s="225"/>
      <c r="BI384" s="225"/>
      <c r="BJ384" s="225"/>
      <c r="BK384" s="237"/>
      <c r="BL384" s="225"/>
      <c r="BM384" s="225"/>
      <c r="BN384" s="225"/>
      <c r="BO384" s="225"/>
      <c r="BP384" s="225"/>
      <c r="BQ384" s="225"/>
      <c r="BR384" s="225"/>
      <c r="BS384" s="225"/>
      <c r="BT384" s="225"/>
      <c r="BU384" s="225"/>
      <c r="BV384" s="225"/>
      <c r="BW384" s="238"/>
      <c r="BX384" s="239"/>
      <c r="BY384" s="225"/>
      <c r="BZ384" s="238"/>
      <c r="CA384" s="225"/>
      <c r="CB384" s="225"/>
      <c r="CC384" s="225"/>
      <c r="CD384" s="225"/>
      <c r="CE384" s="225"/>
      <c r="CF384" s="225"/>
      <c r="CG384" s="225"/>
      <c r="CH384" s="225"/>
      <c r="CI384" s="225"/>
      <c r="CJ384" s="225"/>
      <c r="CK384" s="225"/>
      <c r="CL384" s="225"/>
      <c r="CM384" s="235"/>
      <c r="CN384" s="225"/>
      <c r="CO384" s="225"/>
      <c r="CP384" s="225"/>
      <c r="CQ384" s="225"/>
      <c r="CR384" s="235"/>
      <c r="CS384" s="225"/>
      <c r="CT384" s="225"/>
      <c r="CU384" s="225"/>
      <c r="CV384" s="225"/>
      <c r="CW384" s="225"/>
      <c r="CX384" s="225"/>
      <c r="CY384" s="225"/>
      <c r="CZ384" s="225"/>
      <c r="DA384" s="225"/>
      <c r="DB384" s="225"/>
      <c r="DC384" s="225"/>
      <c r="DD384" s="225"/>
      <c r="DE384" s="225"/>
      <c r="DF384" s="225"/>
      <c r="DG384" s="225"/>
      <c r="DH384" s="225"/>
      <c r="DI384" s="225"/>
      <c r="DJ384" s="225"/>
      <c r="DK384" s="225"/>
      <c r="DL384" s="225"/>
      <c r="DM384" s="225"/>
      <c r="DN384" s="225"/>
      <c r="DO384" s="225"/>
      <c r="DP384" s="225"/>
      <c r="DQ384" s="225"/>
      <c r="DR384" s="225"/>
      <c r="DS384" s="225"/>
      <c r="DT384" s="225"/>
      <c r="DU384" s="225"/>
      <c r="DV384" s="225"/>
      <c r="DW384" s="225"/>
      <c r="DX384" s="225"/>
      <c r="DY384" s="225"/>
      <c r="DZ384" s="235"/>
      <c r="EA384" s="225"/>
      <c r="EB384" s="235"/>
      <c r="EC384" s="225"/>
      <c r="ED384" s="225"/>
      <c r="EE384" s="225"/>
      <c r="EF384" s="225"/>
      <c r="EG384" s="225"/>
      <c r="EH384" s="225"/>
      <c r="EI384" s="225"/>
      <c r="EJ384" s="225"/>
      <c r="EK384" s="235"/>
      <c r="EL384" s="225"/>
      <c r="EM384" s="225"/>
      <c r="EN384" s="225"/>
      <c r="EO384" s="225"/>
      <c r="EP384" s="225"/>
      <c r="EQ384" s="225"/>
      <c r="ER384" s="225"/>
      <c r="ES384" s="225"/>
      <c r="ET384" s="225"/>
      <c r="EU384" s="225"/>
      <c r="EV384" s="225"/>
      <c r="EW384" s="225"/>
      <c r="EX384" s="225"/>
      <c r="EY384" s="225"/>
      <c r="EZ384" s="225"/>
      <c r="FA384" s="225"/>
      <c r="FB384" s="240"/>
    </row>
    <row r="385" spans="1:158" s="14" customFormat="1" ht="20.100000000000001" customHeight="1">
      <c r="A385" s="54">
        <f t="shared" si="12"/>
        <v>0</v>
      </c>
      <c r="B385" s="54">
        <f t="shared" si="13"/>
        <v>0</v>
      </c>
      <c r="C385" s="223"/>
      <c r="D385" s="224"/>
      <c r="E385" s="225"/>
      <c r="F385" s="226"/>
      <c r="G385" s="227"/>
      <c r="H385" s="228"/>
      <c r="I385" s="226"/>
      <c r="J385" s="225"/>
      <c r="K385" s="226"/>
      <c r="L385" s="226"/>
      <c r="M385" s="229"/>
      <c r="N385" s="225"/>
      <c r="O385" s="230"/>
      <c r="P385" s="225"/>
      <c r="Q385" s="230"/>
      <c r="R385" s="231"/>
      <c r="S385" s="230"/>
      <c r="T385" s="230"/>
      <c r="U385" s="230"/>
      <c r="V385" s="232"/>
      <c r="W385" s="226"/>
      <c r="X385" s="225"/>
      <c r="Y385" s="230"/>
      <c r="Z385" s="225"/>
      <c r="AA385" s="225"/>
      <c r="AB385" s="233"/>
      <c r="AC385" s="225"/>
      <c r="AD385" s="225"/>
      <c r="AE385" s="225"/>
      <c r="AF385" s="225"/>
      <c r="AG385" s="225"/>
      <c r="AH385" s="225"/>
      <c r="AI385" s="225"/>
      <c r="AJ385" s="225"/>
      <c r="AK385" s="225"/>
      <c r="AL385" s="225"/>
      <c r="AM385" s="225"/>
      <c r="AN385" s="225"/>
      <c r="AO385" s="225"/>
      <c r="AP385" s="225"/>
      <c r="AQ385" s="225"/>
      <c r="AR385" s="225"/>
      <c r="AS385" s="225"/>
      <c r="AT385" s="225"/>
      <c r="AU385" s="229"/>
      <c r="AV385" s="234"/>
      <c r="AW385" s="235"/>
      <c r="AX385" s="236"/>
      <c r="AY385" s="225"/>
      <c r="AZ385" s="225"/>
      <c r="BA385" s="225"/>
      <c r="BB385" s="225"/>
      <c r="BC385" s="225"/>
      <c r="BD385" s="225"/>
      <c r="BE385" s="225"/>
      <c r="BF385" s="225"/>
      <c r="BG385" s="225"/>
      <c r="BH385" s="225"/>
      <c r="BI385" s="225"/>
      <c r="BJ385" s="225"/>
      <c r="BK385" s="237"/>
      <c r="BL385" s="225"/>
      <c r="BM385" s="225"/>
      <c r="BN385" s="225"/>
      <c r="BO385" s="225"/>
      <c r="BP385" s="225"/>
      <c r="BQ385" s="225"/>
      <c r="BR385" s="225"/>
      <c r="BS385" s="225"/>
      <c r="BT385" s="225"/>
      <c r="BU385" s="225"/>
      <c r="BV385" s="225"/>
      <c r="BW385" s="238"/>
      <c r="BX385" s="239"/>
      <c r="BY385" s="225"/>
      <c r="BZ385" s="238"/>
      <c r="CA385" s="225"/>
      <c r="CB385" s="225"/>
      <c r="CC385" s="225"/>
      <c r="CD385" s="225"/>
      <c r="CE385" s="225"/>
      <c r="CF385" s="225"/>
      <c r="CG385" s="225"/>
      <c r="CH385" s="225"/>
      <c r="CI385" s="225"/>
      <c r="CJ385" s="225"/>
      <c r="CK385" s="225"/>
      <c r="CL385" s="225"/>
      <c r="CM385" s="235"/>
      <c r="CN385" s="225"/>
      <c r="CO385" s="225"/>
      <c r="CP385" s="225"/>
      <c r="CQ385" s="225"/>
      <c r="CR385" s="235"/>
      <c r="CS385" s="225"/>
      <c r="CT385" s="225"/>
      <c r="CU385" s="225"/>
      <c r="CV385" s="225"/>
      <c r="CW385" s="225"/>
      <c r="CX385" s="225"/>
      <c r="CY385" s="225"/>
      <c r="CZ385" s="225"/>
      <c r="DA385" s="225"/>
      <c r="DB385" s="225"/>
      <c r="DC385" s="225"/>
      <c r="DD385" s="225"/>
      <c r="DE385" s="225"/>
      <c r="DF385" s="225"/>
      <c r="DG385" s="225"/>
      <c r="DH385" s="225"/>
      <c r="DI385" s="225"/>
      <c r="DJ385" s="225"/>
      <c r="DK385" s="225"/>
      <c r="DL385" s="225"/>
      <c r="DM385" s="225"/>
      <c r="DN385" s="225"/>
      <c r="DO385" s="225"/>
      <c r="DP385" s="225"/>
      <c r="DQ385" s="225"/>
      <c r="DR385" s="225"/>
      <c r="DS385" s="225"/>
      <c r="DT385" s="225"/>
      <c r="DU385" s="225"/>
      <c r="DV385" s="225"/>
      <c r="DW385" s="225"/>
      <c r="DX385" s="225"/>
      <c r="DY385" s="225"/>
      <c r="DZ385" s="235"/>
      <c r="EA385" s="225"/>
      <c r="EB385" s="235"/>
      <c r="EC385" s="225"/>
      <c r="ED385" s="225"/>
      <c r="EE385" s="225"/>
      <c r="EF385" s="225"/>
      <c r="EG385" s="225"/>
      <c r="EH385" s="225"/>
      <c r="EI385" s="225"/>
      <c r="EJ385" s="225"/>
      <c r="EK385" s="235"/>
      <c r="EL385" s="225"/>
      <c r="EM385" s="225"/>
      <c r="EN385" s="225"/>
      <c r="EO385" s="225"/>
      <c r="EP385" s="225"/>
      <c r="EQ385" s="225"/>
      <c r="ER385" s="225"/>
      <c r="ES385" s="225"/>
      <c r="ET385" s="225"/>
      <c r="EU385" s="225"/>
      <c r="EV385" s="225"/>
      <c r="EW385" s="225"/>
      <c r="EX385" s="225"/>
      <c r="EY385" s="225"/>
      <c r="EZ385" s="225"/>
      <c r="FA385" s="225"/>
      <c r="FB385" s="240"/>
    </row>
    <row r="386" spans="1:158" s="14" customFormat="1" ht="20.100000000000001" customHeight="1">
      <c r="A386" s="54">
        <f t="shared" si="12"/>
        <v>0</v>
      </c>
      <c r="B386" s="54">
        <f t="shared" si="13"/>
        <v>0</v>
      </c>
      <c r="C386" s="223"/>
      <c r="D386" s="224"/>
      <c r="E386" s="225"/>
      <c r="F386" s="226"/>
      <c r="G386" s="227"/>
      <c r="H386" s="228"/>
      <c r="I386" s="226"/>
      <c r="J386" s="225"/>
      <c r="K386" s="226"/>
      <c r="L386" s="226"/>
      <c r="M386" s="229"/>
      <c r="N386" s="225"/>
      <c r="O386" s="230"/>
      <c r="P386" s="225"/>
      <c r="Q386" s="230"/>
      <c r="R386" s="231"/>
      <c r="S386" s="230"/>
      <c r="T386" s="230"/>
      <c r="U386" s="230"/>
      <c r="V386" s="232"/>
      <c r="W386" s="226"/>
      <c r="X386" s="225"/>
      <c r="Y386" s="230"/>
      <c r="Z386" s="225"/>
      <c r="AA386" s="225"/>
      <c r="AB386" s="233"/>
      <c r="AC386" s="225"/>
      <c r="AD386" s="225"/>
      <c r="AE386" s="225"/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9"/>
      <c r="AV386" s="234"/>
      <c r="AW386" s="235"/>
      <c r="AX386" s="236"/>
      <c r="AY386" s="225"/>
      <c r="AZ386" s="225"/>
      <c r="BA386" s="225"/>
      <c r="BB386" s="225"/>
      <c r="BC386" s="225"/>
      <c r="BD386" s="225"/>
      <c r="BE386" s="225"/>
      <c r="BF386" s="225"/>
      <c r="BG386" s="225"/>
      <c r="BH386" s="225"/>
      <c r="BI386" s="225"/>
      <c r="BJ386" s="225"/>
      <c r="BK386" s="237"/>
      <c r="BL386" s="225"/>
      <c r="BM386" s="225"/>
      <c r="BN386" s="225"/>
      <c r="BO386" s="225"/>
      <c r="BP386" s="225"/>
      <c r="BQ386" s="225"/>
      <c r="BR386" s="225"/>
      <c r="BS386" s="225"/>
      <c r="BT386" s="225"/>
      <c r="BU386" s="225"/>
      <c r="BV386" s="225"/>
      <c r="BW386" s="238"/>
      <c r="BX386" s="239"/>
      <c r="BY386" s="225"/>
      <c r="BZ386" s="238"/>
      <c r="CA386" s="225"/>
      <c r="CB386" s="225"/>
      <c r="CC386" s="225"/>
      <c r="CD386" s="225"/>
      <c r="CE386" s="225"/>
      <c r="CF386" s="225"/>
      <c r="CG386" s="225"/>
      <c r="CH386" s="225"/>
      <c r="CI386" s="225"/>
      <c r="CJ386" s="225"/>
      <c r="CK386" s="225"/>
      <c r="CL386" s="225"/>
      <c r="CM386" s="235"/>
      <c r="CN386" s="225"/>
      <c r="CO386" s="225"/>
      <c r="CP386" s="225"/>
      <c r="CQ386" s="225"/>
      <c r="CR386" s="235"/>
      <c r="CS386" s="225"/>
      <c r="CT386" s="225"/>
      <c r="CU386" s="225"/>
      <c r="CV386" s="225"/>
      <c r="CW386" s="225"/>
      <c r="CX386" s="225"/>
      <c r="CY386" s="225"/>
      <c r="CZ386" s="225"/>
      <c r="DA386" s="225"/>
      <c r="DB386" s="225"/>
      <c r="DC386" s="225"/>
      <c r="DD386" s="225"/>
      <c r="DE386" s="225"/>
      <c r="DF386" s="225"/>
      <c r="DG386" s="225"/>
      <c r="DH386" s="225"/>
      <c r="DI386" s="225"/>
      <c r="DJ386" s="225"/>
      <c r="DK386" s="225"/>
      <c r="DL386" s="225"/>
      <c r="DM386" s="225"/>
      <c r="DN386" s="225"/>
      <c r="DO386" s="225"/>
      <c r="DP386" s="225"/>
      <c r="DQ386" s="225"/>
      <c r="DR386" s="225"/>
      <c r="DS386" s="225"/>
      <c r="DT386" s="225"/>
      <c r="DU386" s="225"/>
      <c r="DV386" s="225"/>
      <c r="DW386" s="225"/>
      <c r="DX386" s="225"/>
      <c r="DY386" s="225"/>
      <c r="DZ386" s="235"/>
      <c r="EA386" s="225"/>
      <c r="EB386" s="235"/>
      <c r="EC386" s="225"/>
      <c r="ED386" s="225"/>
      <c r="EE386" s="225"/>
      <c r="EF386" s="225"/>
      <c r="EG386" s="225"/>
      <c r="EH386" s="225"/>
      <c r="EI386" s="225"/>
      <c r="EJ386" s="225"/>
      <c r="EK386" s="235"/>
      <c r="EL386" s="225"/>
      <c r="EM386" s="225"/>
      <c r="EN386" s="225"/>
      <c r="EO386" s="225"/>
      <c r="EP386" s="225"/>
      <c r="EQ386" s="225"/>
      <c r="ER386" s="225"/>
      <c r="ES386" s="225"/>
      <c r="ET386" s="225"/>
      <c r="EU386" s="225"/>
      <c r="EV386" s="225"/>
      <c r="EW386" s="225"/>
      <c r="EX386" s="225"/>
      <c r="EY386" s="225"/>
      <c r="EZ386" s="225"/>
      <c r="FA386" s="225"/>
      <c r="FB386" s="240"/>
    </row>
    <row r="387" spans="1:158" s="14" customFormat="1" ht="20.100000000000001" customHeight="1">
      <c r="A387" s="54">
        <f t="shared" si="12"/>
        <v>0</v>
      </c>
      <c r="B387" s="54">
        <f t="shared" si="13"/>
        <v>0</v>
      </c>
      <c r="C387" s="223"/>
      <c r="D387" s="224"/>
      <c r="E387" s="225"/>
      <c r="F387" s="226"/>
      <c r="G387" s="227"/>
      <c r="H387" s="228"/>
      <c r="I387" s="226"/>
      <c r="J387" s="225"/>
      <c r="K387" s="226"/>
      <c r="L387" s="226"/>
      <c r="M387" s="229"/>
      <c r="N387" s="225"/>
      <c r="O387" s="230"/>
      <c r="P387" s="225"/>
      <c r="Q387" s="230"/>
      <c r="R387" s="231"/>
      <c r="S387" s="230"/>
      <c r="T387" s="230"/>
      <c r="U387" s="230"/>
      <c r="V387" s="232"/>
      <c r="W387" s="226"/>
      <c r="X387" s="225"/>
      <c r="Y387" s="230"/>
      <c r="Z387" s="225"/>
      <c r="AA387" s="225"/>
      <c r="AB387" s="233"/>
      <c r="AC387" s="225"/>
      <c r="AD387" s="225"/>
      <c r="AE387" s="225"/>
      <c r="AF387" s="225"/>
      <c r="AG387" s="225"/>
      <c r="AH387" s="225"/>
      <c r="AI387" s="225"/>
      <c r="AJ387" s="225"/>
      <c r="AK387" s="225"/>
      <c r="AL387" s="225"/>
      <c r="AM387" s="225"/>
      <c r="AN387" s="225"/>
      <c r="AO387" s="225"/>
      <c r="AP387" s="225"/>
      <c r="AQ387" s="225"/>
      <c r="AR387" s="225"/>
      <c r="AS387" s="225"/>
      <c r="AT387" s="225"/>
      <c r="AU387" s="229"/>
      <c r="AV387" s="234"/>
      <c r="AW387" s="235"/>
      <c r="AX387" s="236"/>
      <c r="AY387" s="225"/>
      <c r="AZ387" s="225"/>
      <c r="BA387" s="225"/>
      <c r="BB387" s="225"/>
      <c r="BC387" s="225"/>
      <c r="BD387" s="225"/>
      <c r="BE387" s="225"/>
      <c r="BF387" s="225"/>
      <c r="BG387" s="225"/>
      <c r="BH387" s="225"/>
      <c r="BI387" s="225"/>
      <c r="BJ387" s="225"/>
      <c r="BK387" s="237"/>
      <c r="BL387" s="225"/>
      <c r="BM387" s="225"/>
      <c r="BN387" s="225"/>
      <c r="BO387" s="225"/>
      <c r="BP387" s="225"/>
      <c r="BQ387" s="225"/>
      <c r="BR387" s="225"/>
      <c r="BS387" s="225"/>
      <c r="BT387" s="225"/>
      <c r="BU387" s="225"/>
      <c r="BV387" s="225"/>
      <c r="BW387" s="238"/>
      <c r="BX387" s="239"/>
      <c r="BY387" s="225"/>
      <c r="BZ387" s="238"/>
      <c r="CA387" s="225"/>
      <c r="CB387" s="225"/>
      <c r="CC387" s="225"/>
      <c r="CD387" s="225"/>
      <c r="CE387" s="225"/>
      <c r="CF387" s="225"/>
      <c r="CG387" s="225"/>
      <c r="CH387" s="225"/>
      <c r="CI387" s="225"/>
      <c r="CJ387" s="225"/>
      <c r="CK387" s="225"/>
      <c r="CL387" s="225"/>
      <c r="CM387" s="235"/>
      <c r="CN387" s="225"/>
      <c r="CO387" s="225"/>
      <c r="CP387" s="225"/>
      <c r="CQ387" s="225"/>
      <c r="CR387" s="235"/>
      <c r="CS387" s="225"/>
      <c r="CT387" s="225"/>
      <c r="CU387" s="225"/>
      <c r="CV387" s="225"/>
      <c r="CW387" s="225"/>
      <c r="CX387" s="225"/>
      <c r="CY387" s="225"/>
      <c r="CZ387" s="225"/>
      <c r="DA387" s="225"/>
      <c r="DB387" s="225"/>
      <c r="DC387" s="225"/>
      <c r="DD387" s="225"/>
      <c r="DE387" s="225"/>
      <c r="DF387" s="225"/>
      <c r="DG387" s="225"/>
      <c r="DH387" s="225"/>
      <c r="DI387" s="225"/>
      <c r="DJ387" s="225"/>
      <c r="DK387" s="225"/>
      <c r="DL387" s="225"/>
      <c r="DM387" s="225"/>
      <c r="DN387" s="225"/>
      <c r="DO387" s="225"/>
      <c r="DP387" s="225"/>
      <c r="DQ387" s="225"/>
      <c r="DR387" s="225"/>
      <c r="DS387" s="225"/>
      <c r="DT387" s="225"/>
      <c r="DU387" s="225"/>
      <c r="DV387" s="225"/>
      <c r="DW387" s="225"/>
      <c r="DX387" s="225"/>
      <c r="DY387" s="225"/>
      <c r="DZ387" s="235"/>
      <c r="EA387" s="225"/>
      <c r="EB387" s="235"/>
      <c r="EC387" s="225"/>
      <c r="ED387" s="225"/>
      <c r="EE387" s="225"/>
      <c r="EF387" s="225"/>
      <c r="EG387" s="225"/>
      <c r="EH387" s="225"/>
      <c r="EI387" s="225"/>
      <c r="EJ387" s="225"/>
      <c r="EK387" s="235"/>
      <c r="EL387" s="225"/>
      <c r="EM387" s="225"/>
      <c r="EN387" s="225"/>
      <c r="EO387" s="225"/>
      <c r="EP387" s="225"/>
      <c r="EQ387" s="225"/>
      <c r="ER387" s="225"/>
      <c r="ES387" s="225"/>
      <c r="ET387" s="225"/>
      <c r="EU387" s="225"/>
      <c r="EV387" s="225"/>
      <c r="EW387" s="225"/>
      <c r="EX387" s="225"/>
      <c r="EY387" s="225"/>
      <c r="EZ387" s="225"/>
      <c r="FA387" s="225"/>
      <c r="FB387" s="240"/>
    </row>
    <row r="388" spans="1:158" s="14" customFormat="1" ht="20.100000000000001" customHeight="1">
      <c r="A388" s="54">
        <f t="shared" si="12"/>
        <v>0</v>
      </c>
      <c r="B388" s="54">
        <f t="shared" si="13"/>
        <v>0</v>
      </c>
      <c r="C388" s="223"/>
      <c r="D388" s="224"/>
      <c r="E388" s="225"/>
      <c r="F388" s="226"/>
      <c r="G388" s="227"/>
      <c r="H388" s="228"/>
      <c r="I388" s="226"/>
      <c r="J388" s="225"/>
      <c r="K388" s="226"/>
      <c r="L388" s="226"/>
      <c r="M388" s="229"/>
      <c r="N388" s="225"/>
      <c r="O388" s="230"/>
      <c r="P388" s="225"/>
      <c r="Q388" s="230"/>
      <c r="R388" s="231"/>
      <c r="S388" s="230"/>
      <c r="T388" s="230"/>
      <c r="U388" s="230"/>
      <c r="V388" s="232"/>
      <c r="W388" s="226"/>
      <c r="X388" s="225"/>
      <c r="Y388" s="230"/>
      <c r="Z388" s="225"/>
      <c r="AA388" s="225"/>
      <c r="AB388" s="233"/>
      <c r="AC388" s="225"/>
      <c r="AD388" s="225"/>
      <c r="AE388" s="225"/>
      <c r="AF388" s="225"/>
      <c r="AG388" s="225"/>
      <c r="AH388" s="225"/>
      <c r="AI388" s="225"/>
      <c r="AJ388" s="225"/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9"/>
      <c r="AV388" s="234"/>
      <c r="AW388" s="235"/>
      <c r="AX388" s="236"/>
      <c r="AY388" s="225"/>
      <c r="AZ388" s="225"/>
      <c r="BA388" s="225"/>
      <c r="BB388" s="225"/>
      <c r="BC388" s="225"/>
      <c r="BD388" s="225"/>
      <c r="BE388" s="225"/>
      <c r="BF388" s="225"/>
      <c r="BG388" s="225"/>
      <c r="BH388" s="225"/>
      <c r="BI388" s="225"/>
      <c r="BJ388" s="225"/>
      <c r="BK388" s="237"/>
      <c r="BL388" s="225"/>
      <c r="BM388" s="225"/>
      <c r="BN388" s="225"/>
      <c r="BO388" s="225"/>
      <c r="BP388" s="225"/>
      <c r="BQ388" s="225"/>
      <c r="BR388" s="225"/>
      <c r="BS388" s="225"/>
      <c r="BT388" s="225"/>
      <c r="BU388" s="225"/>
      <c r="BV388" s="225"/>
      <c r="BW388" s="238"/>
      <c r="BX388" s="239"/>
      <c r="BY388" s="225"/>
      <c r="BZ388" s="238"/>
      <c r="CA388" s="225"/>
      <c r="CB388" s="225"/>
      <c r="CC388" s="225"/>
      <c r="CD388" s="225"/>
      <c r="CE388" s="225"/>
      <c r="CF388" s="225"/>
      <c r="CG388" s="225"/>
      <c r="CH388" s="225"/>
      <c r="CI388" s="225"/>
      <c r="CJ388" s="225"/>
      <c r="CK388" s="225"/>
      <c r="CL388" s="225"/>
      <c r="CM388" s="235"/>
      <c r="CN388" s="225"/>
      <c r="CO388" s="225"/>
      <c r="CP388" s="225"/>
      <c r="CQ388" s="225"/>
      <c r="CR388" s="235"/>
      <c r="CS388" s="225"/>
      <c r="CT388" s="225"/>
      <c r="CU388" s="225"/>
      <c r="CV388" s="225"/>
      <c r="CW388" s="225"/>
      <c r="CX388" s="225"/>
      <c r="CY388" s="225"/>
      <c r="CZ388" s="225"/>
      <c r="DA388" s="225"/>
      <c r="DB388" s="225"/>
      <c r="DC388" s="225"/>
      <c r="DD388" s="225"/>
      <c r="DE388" s="225"/>
      <c r="DF388" s="225"/>
      <c r="DG388" s="225"/>
      <c r="DH388" s="225"/>
      <c r="DI388" s="225"/>
      <c r="DJ388" s="225"/>
      <c r="DK388" s="225"/>
      <c r="DL388" s="225"/>
      <c r="DM388" s="225"/>
      <c r="DN388" s="225"/>
      <c r="DO388" s="225"/>
      <c r="DP388" s="225"/>
      <c r="DQ388" s="225"/>
      <c r="DR388" s="225"/>
      <c r="DS388" s="225"/>
      <c r="DT388" s="225"/>
      <c r="DU388" s="225"/>
      <c r="DV388" s="225"/>
      <c r="DW388" s="225"/>
      <c r="DX388" s="225"/>
      <c r="DY388" s="225"/>
      <c r="DZ388" s="235"/>
      <c r="EA388" s="225"/>
      <c r="EB388" s="235"/>
      <c r="EC388" s="225"/>
      <c r="ED388" s="225"/>
      <c r="EE388" s="225"/>
      <c r="EF388" s="225"/>
      <c r="EG388" s="225"/>
      <c r="EH388" s="225"/>
      <c r="EI388" s="225"/>
      <c r="EJ388" s="225"/>
      <c r="EK388" s="235"/>
      <c r="EL388" s="225"/>
      <c r="EM388" s="225"/>
      <c r="EN388" s="225"/>
      <c r="EO388" s="225"/>
      <c r="EP388" s="225"/>
      <c r="EQ388" s="225"/>
      <c r="ER388" s="225"/>
      <c r="ES388" s="225"/>
      <c r="ET388" s="225"/>
      <c r="EU388" s="225"/>
      <c r="EV388" s="225"/>
      <c r="EW388" s="225"/>
      <c r="EX388" s="225"/>
      <c r="EY388" s="225"/>
      <c r="EZ388" s="225"/>
      <c r="FA388" s="225"/>
      <c r="FB388" s="240"/>
    </row>
    <row r="389" spans="1:158" s="14" customFormat="1" ht="20.100000000000001" customHeight="1">
      <c r="A389" s="54">
        <f t="shared" si="12"/>
        <v>0</v>
      </c>
      <c r="B389" s="54">
        <f t="shared" si="13"/>
        <v>0</v>
      </c>
      <c r="C389" s="223"/>
      <c r="D389" s="224"/>
      <c r="E389" s="225"/>
      <c r="F389" s="226"/>
      <c r="G389" s="227"/>
      <c r="H389" s="228"/>
      <c r="I389" s="226"/>
      <c r="J389" s="225"/>
      <c r="K389" s="226"/>
      <c r="L389" s="226"/>
      <c r="M389" s="229"/>
      <c r="N389" s="225"/>
      <c r="O389" s="230"/>
      <c r="P389" s="225"/>
      <c r="Q389" s="230"/>
      <c r="R389" s="231"/>
      <c r="S389" s="230"/>
      <c r="T389" s="230"/>
      <c r="U389" s="230"/>
      <c r="V389" s="232"/>
      <c r="W389" s="226"/>
      <c r="X389" s="225"/>
      <c r="Y389" s="230"/>
      <c r="Z389" s="225"/>
      <c r="AA389" s="225"/>
      <c r="AB389" s="233"/>
      <c r="AC389" s="225"/>
      <c r="AD389" s="225"/>
      <c r="AE389" s="225"/>
      <c r="AF389" s="225"/>
      <c r="AG389" s="225"/>
      <c r="AH389" s="225"/>
      <c r="AI389" s="225"/>
      <c r="AJ389" s="225"/>
      <c r="AK389" s="225"/>
      <c r="AL389" s="225"/>
      <c r="AM389" s="225"/>
      <c r="AN389" s="225"/>
      <c r="AO389" s="225"/>
      <c r="AP389" s="225"/>
      <c r="AQ389" s="225"/>
      <c r="AR389" s="225"/>
      <c r="AS389" s="225"/>
      <c r="AT389" s="225"/>
      <c r="AU389" s="229"/>
      <c r="AV389" s="234"/>
      <c r="AW389" s="235"/>
      <c r="AX389" s="236"/>
      <c r="AY389" s="225"/>
      <c r="AZ389" s="225"/>
      <c r="BA389" s="225"/>
      <c r="BB389" s="225"/>
      <c r="BC389" s="225"/>
      <c r="BD389" s="225"/>
      <c r="BE389" s="225"/>
      <c r="BF389" s="225"/>
      <c r="BG389" s="225"/>
      <c r="BH389" s="225"/>
      <c r="BI389" s="225"/>
      <c r="BJ389" s="225"/>
      <c r="BK389" s="237"/>
      <c r="BL389" s="225"/>
      <c r="BM389" s="225"/>
      <c r="BN389" s="225"/>
      <c r="BO389" s="225"/>
      <c r="BP389" s="225"/>
      <c r="BQ389" s="225"/>
      <c r="BR389" s="225"/>
      <c r="BS389" s="225"/>
      <c r="BT389" s="225"/>
      <c r="BU389" s="225"/>
      <c r="BV389" s="225"/>
      <c r="BW389" s="238"/>
      <c r="BX389" s="239"/>
      <c r="BY389" s="225"/>
      <c r="BZ389" s="238"/>
      <c r="CA389" s="225"/>
      <c r="CB389" s="225"/>
      <c r="CC389" s="225"/>
      <c r="CD389" s="225"/>
      <c r="CE389" s="225"/>
      <c r="CF389" s="225"/>
      <c r="CG389" s="225"/>
      <c r="CH389" s="225"/>
      <c r="CI389" s="225"/>
      <c r="CJ389" s="225"/>
      <c r="CK389" s="225"/>
      <c r="CL389" s="225"/>
      <c r="CM389" s="235"/>
      <c r="CN389" s="225"/>
      <c r="CO389" s="225"/>
      <c r="CP389" s="225"/>
      <c r="CQ389" s="225"/>
      <c r="CR389" s="235"/>
      <c r="CS389" s="225"/>
      <c r="CT389" s="225"/>
      <c r="CU389" s="225"/>
      <c r="CV389" s="225"/>
      <c r="CW389" s="225"/>
      <c r="CX389" s="225"/>
      <c r="CY389" s="225"/>
      <c r="CZ389" s="225"/>
      <c r="DA389" s="225"/>
      <c r="DB389" s="225"/>
      <c r="DC389" s="225"/>
      <c r="DD389" s="225"/>
      <c r="DE389" s="225"/>
      <c r="DF389" s="225"/>
      <c r="DG389" s="225"/>
      <c r="DH389" s="225"/>
      <c r="DI389" s="225"/>
      <c r="DJ389" s="225"/>
      <c r="DK389" s="225"/>
      <c r="DL389" s="225"/>
      <c r="DM389" s="225"/>
      <c r="DN389" s="225"/>
      <c r="DO389" s="225"/>
      <c r="DP389" s="225"/>
      <c r="DQ389" s="225"/>
      <c r="DR389" s="225"/>
      <c r="DS389" s="225"/>
      <c r="DT389" s="225"/>
      <c r="DU389" s="225"/>
      <c r="DV389" s="225"/>
      <c r="DW389" s="225"/>
      <c r="DX389" s="225"/>
      <c r="DY389" s="225"/>
      <c r="DZ389" s="235"/>
      <c r="EA389" s="225"/>
      <c r="EB389" s="235"/>
      <c r="EC389" s="225"/>
      <c r="ED389" s="225"/>
      <c r="EE389" s="225"/>
      <c r="EF389" s="225"/>
      <c r="EG389" s="225"/>
      <c r="EH389" s="225"/>
      <c r="EI389" s="225"/>
      <c r="EJ389" s="225"/>
      <c r="EK389" s="235"/>
      <c r="EL389" s="225"/>
      <c r="EM389" s="225"/>
      <c r="EN389" s="225"/>
      <c r="EO389" s="225"/>
      <c r="EP389" s="225"/>
      <c r="EQ389" s="225"/>
      <c r="ER389" s="225"/>
      <c r="ES389" s="225"/>
      <c r="ET389" s="225"/>
      <c r="EU389" s="225"/>
      <c r="EV389" s="225"/>
      <c r="EW389" s="225"/>
      <c r="EX389" s="225"/>
      <c r="EY389" s="225"/>
      <c r="EZ389" s="225"/>
      <c r="FA389" s="225"/>
      <c r="FB389" s="240"/>
    </row>
    <row r="390" spans="1:158" s="14" customFormat="1" ht="20.100000000000001" customHeight="1">
      <c r="A390" s="54">
        <f t="shared" si="12"/>
        <v>0</v>
      </c>
      <c r="B390" s="54">
        <f t="shared" si="13"/>
        <v>0</v>
      </c>
      <c r="C390" s="223"/>
      <c r="D390" s="224"/>
      <c r="E390" s="225"/>
      <c r="F390" s="226"/>
      <c r="G390" s="227"/>
      <c r="H390" s="228"/>
      <c r="I390" s="226"/>
      <c r="J390" s="225"/>
      <c r="K390" s="226"/>
      <c r="L390" s="226"/>
      <c r="M390" s="229"/>
      <c r="N390" s="225"/>
      <c r="O390" s="230"/>
      <c r="P390" s="225"/>
      <c r="Q390" s="230"/>
      <c r="R390" s="231"/>
      <c r="S390" s="230"/>
      <c r="T390" s="230"/>
      <c r="U390" s="230"/>
      <c r="V390" s="232"/>
      <c r="W390" s="226"/>
      <c r="X390" s="225"/>
      <c r="Y390" s="230"/>
      <c r="Z390" s="225"/>
      <c r="AA390" s="225"/>
      <c r="AB390" s="233"/>
      <c r="AC390" s="225"/>
      <c r="AD390" s="225"/>
      <c r="AE390" s="225"/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225"/>
      <c r="AT390" s="225"/>
      <c r="AU390" s="229"/>
      <c r="AV390" s="234"/>
      <c r="AW390" s="235"/>
      <c r="AX390" s="236"/>
      <c r="AY390" s="225"/>
      <c r="AZ390" s="225"/>
      <c r="BA390" s="225"/>
      <c r="BB390" s="225"/>
      <c r="BC390" s="225"/>
      <c r="BD390" s="225"/>
      <c r="BE390" s="225"/>
      <c r="BF390" s="225"/>
      <c r="BG390" s="225"/>
      <c r="BH390" s="225"/>
      <c r="BI390" s="225"/>
      <c r="BJ390" s="225"/>
      <c r="BK390" s="237"/>
      <c r="BL390" s="225"/>
      <c r="BM390" s="225"/>
      <c r="BN390" s="225"/>
      <c r="BO390" s="225"/>
      <c r="BP390" s="225"/>
      <c r="BQ390" s="225"/>
      <c r="BR390" s="225"/>
      <c r="BS390" s="225"/>
      <c r="BT390" s="225"/>
      <c r="BU390" s="225"/>
      <c r="BV390" s="225"/>
      <c r="BW390" s="238"/>
      <c r="BX390" s="239"/>
      <c r="BY390" s="225"/>
      <c r="BZ390" s="238"/>
      <c r="CA390" s="225"/>
      <c r="CB390" s="225"/>
      <c r="CC390" s="225"/>
      <c r="CD390" s="225"/>
      <c r="CE390" s="225"/>
      <c r="CF390" s="225"/>
      <c r="CG390" s="225"/>
      <c r="CH390" s="225"/>
      <c r="CI390" s="225"/>
      <c r="CJ390" s="225"/>
      <c r="CK390" s="225"/>
      <c r="CL390" s="225"/>
      <c r="CM390" s="235"/>
      <c r="CN390" s="225"/>
      <c r="CO390" s="225"/>
      <c r="CP390" s="225"/>
      <c r="CQ390" s="225"/>
      <c r="CR390" s="235"/>
      <c r="CS390" s="225"/>
      <c r="CT390" s="225"/>
      <c r="CU390" s="225"/>
      <c r="CV390" s="225"/>
      <c r="CW390" s="225"/>
      <c r="CX390" s="225"/>
      <c r="CY390" s="225"/>
      <c r="CZ390" s="225"/>
      <c r="DA390" s="225"/>
      <c r="DB390" s="225"/>
      <c r="DC390" s="225"/>
      <c r="DD390" s="225"/>
      <c r="DE390" s="225"/>
      <c r="DF390" s="225"/>
      <c r="DG390" s="225"/>
      <c r="DH390" s="225"/>
      <c r="DI390" s="225"/>
      <c r="DJ390" s="225"/>
      <c r="DK390" s="225"/>
      <c r="DL390" s="225"/>
      <c r="DM390" s="225"/>
      <c r="DN390" s="225"/>
      <c r="DO390" s="225"/>
      <c r="DP390" s="225"/>
      <c r="DQ390" s="225"/>
      <c r="DR390" s="225"/>
      <c r="DS390" s="225"/>
      <c r="DT390" s="225"/>
      <c r="DU390" s="225"/>
      <c r="DV390" s="225"/>
      <c r="DW390" s="225"/>
      <c r="DX390" s="225"/>
      <c r="DY390" s="225"/>
      <c r="DZ390" s="235"/>
      <c r="EA390" s="225"/>
      <c r="EB390" s="235"/>
      <c r="EC390" s="225"/>
      <c r="ED390" s="225"/>
      <c r="EE390" s="225"/>
      <c r="EF390" s="225"/>
      <c r="EG390" s="225"/>
      <c r="EH390" s="225"/>
      <c r="EI390" s="225"/>
      <c r="EJ390" s="225"/>
      <c r="EK390" s="235"/>
      <c r="EL390" s="225"/>
      <c r="EM390" s="225"/>
      <c r="EN390" s="225"/>
      <c r="EO390" s="225"/>
      <c r="EP390" s="225"/>
      <c r="EQ390" s="225"/>
      <c r="ER390" s="225"/>
      <c r="ES390" s="225"/>
      <c r="ET390" s="225"/>
      <c r="EU390" s="225"/>
      <c r="EV390" s="225"/>
      <c r="EW390" s="225"/>
      <c r="EX390" s="225"/>
      <c r="EY390" s="225"/>
      <c r="EZ390" s="225"/>
      <c r="FA390" s="225"/>
      <c r="FB390" s="240"/>
    </row>
    <row r="391" spans="1:158" s="14" customFormat="1" ht="20.100000000000001" customHeight="1">
      <c r="A391" s="54">
        <f t="shared" si="12"/>
        <v>0</v>
      </c>
      <c r="B391" s="54">
        <f t="shared" si="13"/>
        <v>0</v>
      </c>
      <c r="C391" s="223"/>
      <c r="D391" s="224"/>
      <c r="E391" s="225"/>
      <c r="F391" s="226"/>
      <c r="G391" s="227"/>
      <c r="H391" s="228"/>
      <c r="I391" s="226"/>
      <c r="J391" s="225"/>
      <c r="K391" s="226"/>
      <c r="L391" s="226"/>
      <c r="M391" s="229"/>
      <c r="N391" s="225"/>
      <c r="O391" s="230"/>
      <c r="P391" s="225"/>
      <c r="Q391" s="230"/>
      <c r="R391" s="231"/>
      <c r="S391" s="230"/>
      <c r="T391" s="230"/>
      <c r="U391" s="230"/>
      <c r="V391" s="232"/>
      <c r="W391" s="226"/>
      <c r="X391" s="225"/>
      <c r="Y391" s="230"/>
      <c r="Z391" s="225"/>
      <c r="AA391" s="225"/>
      <c r="AB391" s="233"/>
      <c r="AC391" s="225"/>
      <c r="AD391" s="225"/>
      <c r="AE391" s="225"/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  <c r="AP391" s="225"/>
      <c r="AQ391" s="225"/>
      <c r="AR391" s="225"/>
      <c r="AS391" s="225"/>
      <c r="AT391" s="225"/>
      <c r="AU391" s="229"/>
      <c r="AV391" s="234"/>
      <c r="AW391" s="235"/>
      <c r="AX391" s="236"/>
      <c r="AY391" s="225"/>
      <c r="AZ391" s="225"/>
      <c r="BA391" s="225"/>
      <c r="BB391" s="225"/>
      <c r="BC391" s="225"/>
      <c r="BD391" s="225"/>
      <c r="BE391" s="225"/>
      <c r="BF391" s="225"/>
      <c r="BG391" s="225"/>
      <c r="BH391" s="225"/>
      <c r="BI391" s="225"/>
      <c r="BJ391" s="225"/>
      <c r="BK391" s="237"/>
      <c r="BL391" s="225"/>
      <c r="BM391" s="225"/>
      <c r="BN391" s="225"/>
      <c r="BO391" s="225"/>
      <c r="BP391" s="225"/>
      <c r="BQ391" s="225"/>
      <c r="BR391" s="225"/>
      <c r="BS391" s="225"/>
      <c r="BT391" s="225"/>
      <c r="BU391" s="225"/>
      <c r="BV391" s="225"/>
      <c r="BW391" s="238"/>
      <c r="BX391" s="239"/>
      <c r="BY391" s="225"/>
      <c r="BZ391" s="238"/>
      <c r="CA391" s="225"/>
      <c r="CB391" s="225"/>
      <c r="CC391" s="225"/>
      <c r="CD391" s="225"/>
      <c r="CE391" s="225"/>
      <c r="CF391" s="225"/>
      <c r="CG391" s="225"/>
      <c r="CH391" s="225"/>
      <c r="CI391" s="225"/>
      <c r="CJ391" s="225"/>
      <c r="CK391" s="225"/>
      <c r="CL391" s="225"/>
      <c r="CM391" s="235"/>
      <c r="CN391" s="225"/>
      <c r="CO391" s="225"/>
      <c r="CP391" s="225"/>
      <c r="CQ391" s="225"/>
      <c r="CR391" s="235"/>
      <c r="CS391" s="225"/>
      <c r="CT391" s="225"/>
      <c r="CU391" s="225"/>
      <c r="CV391" s="225"/>
      <c r="CW391" s="225"/>
      <c r="CX391" s="225"/>
      <c r="CY391" s="225"/>
      <c r="CZ391" s="225"/>
      <c r="DA391" s="225"/>
      <c r="DB391" s="225"/>
      <c r="DC391" s="225"/>
      <c r="DD391" s="225"/>
      <c r="DE391" s="225"/>
      <c r="DF391" s="225"/>
      <c r="DG391" s="225"/>
      <c r="DH391" s="225"/>
      <c r="DI391" s="225"/>
      <c r="DJ391" s="225"/>
      <c r="DK391" s="225"/>
      <c r="DL391" s="225"/>
      <c r="DM391" s="225"/>
      <c r="DN391" s="225"/>
      <c r="DO391" s="225"/>
      <c r="DP391" s="225"/>
      <c r="DQ391" s="225"/>
      <c r="DR391" s="225"/>
      <c r="DS391" s="225"/>
      <c r="DT391" s="225"/>
      <c r="DU391" s="225"/>
      <c r="DV391" s="225"/>
      <c r="DW391" s="225"/>
      <c r="DX391" s="225"/>
      <c r="DY391" s="225"/>
      <c r="DZ391" s="235"/>
      <c r="EA391" s="225"/>
      <c r="EB391" s="235"/>
      <c r="EC391" s="225"/>
      <c r="ED391" s="225"/>
      <c r="EE391" s="225"/>
      <c r="EF391" s="225"/>
      <c r="EG391" s="225"/>
      <c r="EH391" s="225"/>
      <c r="EI391" s="225"/>
      <c r="EJ391" s="225"/>
      <c r="EK391" s="235"/>
      <c r="EL391" s="225"/>
      <c r="EM391" s="225"/>
      <c r="EN391" s="225"/>
      <c r="EO391" s="225"/>
      <c r="EP391" s="225"/>
      <c r="EQ391" s="225"/>
      <c r="ER391" s="225"/>
      <c r="ES391" s="225"/>
      <c r="ET391" s="225"/>
      <c r="EU391" s="225"/>
      <c r="EV391" s="225"/>
      <c r="EW391" s="225"/>
      <c r="EX391" s="225"/>
      <c r="EY391" s="225"/>
      <c r="EZ391" s="225"/>
      <c r="FA391" s="225"/>
      <c r="FB391" s="240"/>
    </row>
    <row r="392" spans="1:158" s="14" customFormat="1" ht="20.100000000000001" customHeight="1">
      <c r="A392" s="54">
        <f t="shared" si="12"/>
        <v>0</v>
      </c>
      <c r="B392" s="54">
        <f t="shared" si="13"/>
        <v>0</v>
      </c>
      <c r="C392" s="223"/>
      <c r="D392" s="224"/>
      <c r="E392" s="225"/>
      <c r="F392" s="226"/>
      <c r="G392" s="227"/>
      <c r="H392" s="228"/>
      <c r="I392" s="226"/>
      <c r="J392" s="225"/>
      <c r="K392" s="226"/>
      <c r="L392" s="226"/>
      <c r="M392" s="229"/>
      <c r="N392" s="225"/>
      <c r="O392" s="230"/>
      <c r="P392" s="225"/>
      <c r="Q392" s="230"/>
      <c r="R392" s="231"/>
      <c r="S392" s="230"/>
      <c r="T392" s="230"/>
      <c r="U392" s="230"/>
      <c r="V392" s="232"/>
      <c r="W392" s="226"/>
      <c r="X392" s="225"/>
      <c r="Y392" s="230"/>
      <c r="Z392" s="225"/>
      <c r="AA392" s="225"/>
      <c r="AB392" s="233"/>
      <c r="AC392" s="225"/>
      <c r="AD392" s="225"/>
      <c r="AE392" s="225"/>
      <c r="AF392" s="225"/>
      <c r="AG392" s="225"/>
      <c r="AH392" s="225"/>
      <c r="AI392" s="225"/>
      <c r="AJ392" s="225"/>
      <c r="AK392" s="225"/>
      <c r="AL392" s="225"/>
      <c r="AM392" s="225"/>
      <c r="AN392" s="225"/>
      <c r="AO392" s="225"/>
      <c r="AP392" s="225"/>
      <c r="AQ392" s="225"/>
      <c r="AR392" s="225"/>
      <c r="AS392" s="225"/>
      <c r="AT392" s="225"/>
      <c r="AU392" s="229"/>
      <c r="AV392" s="234"/>
      <c r="AW392" s="235"/>
      <c r="AX392" s="236"/>
      <c r="AY392" s="225"/>
      <c r="AZ392" s="225"/>
      <c r="BA392" s="225"/>
      <c r="BB392" s="225"/>
      <c r="BC392" s="225"/>
      <c r="BD392" s="225"/>
      <c r="BE392" s="225"/>
      <c r="BF392" s="225"/>
      <c r="BG392" s="225"/>
      <c r="BH392" s="225"/>
      <c r="BI392" s="225"/>
      <c r="BJ392" s="225"/>
      <c r="BK392" s="237"/>
      <c r="BL392" s="225"/>
      <c r="BM392" s="225"/>
      <c r="BN392" s="225"/>
      <c r="BO392" s="225"/>
      <c r="BP392" s="225"/>
      <c r="BQ392" s="225"/>
      <c r="BR392" s="225"/>
      <c r="BS392" s="225"/>
      <c r="BT392" s="225"/>
      <c r="BU392" s="225"/>
      <c r="BV392" s="225"/>
      <c r="BW392" s="238"/>
      <c r="BX392" s="239"/>
      <c r="BY392" s="225"/>
      <c r="BZ392" s="238"/>
      <c r="CA392" s="225"/>
      <c r="CB392" s="225"/>
      <c r="CC392" s="225"/>
      <c r="CD392" s="225"/>
      <c r="CE392" s="225"/>
      <c r="CF392" s="225"/>
      <c r="CG392" s="225"/>
      <c r="CH392" s="225"/>
      <c r="CI392" s="225"/>
      <c r="CJ392" s="225"/>
      <c r="CK392" s="225"/>
      <c r="CL392" s="225"/>
      <c r="CM392" s="235"/>
      <c r="CN392" s="225"/>
      <c r="CO392" s="225"/>
      <c r="CP392" s="225"/>
      <c r="CQ392" s="225"/>
      <c r="CR392" s="235"/>
      <c r="CS392" s="225"/>
      <c r="CT392" s="225"/>
      <c r="CU392" s="225"/>
      <c r="CV392" s="225"/>
      <c r="CW392" s="225"/>
      <c r="CX392" s="225"/>
      <c r="CY392" s="225"/>
      <c r="CZ392" s="225"/>
      <c r="DA392" s="225"/>
      <c r="DB392" s="225"/>
      <c r="DC392" s="225"/>
      <c r="DD392" s="225"/>
      <c r="DE392" s="225"/>
      <c r="DF392" s="225"/>
      <c r="DG392" s="225"/>
      <c r="DH392" s="225"/>
      <c r="DI392" s="225"/>
      <c r="DJ392" s="225"/>
      <c r="DK392" s="225"/>
      <c r="DL392" s="225"/>
      <c r="DM392" s="225"/>
      <c r="DN392" s="225"/>
      <c r="DO392" s="225"/>
      <c r="DP392" s="225"/>
      <c r="DQ392" s="225"/>
      <c r="DR392" s="225"/>
      <c r="DS392" s="225"/>
      <c r="DT392" s="225"/>
      <c r="DU392" s="225"/>
      <c r="DV392" s="225"/>
      <c r="DW392" s="225"/>
      <c r="DX392" s="225"/>
      <c r="DY392" s="225"/>
      <c r="DZ392" s="235"/>
      <c r="EA392" s="225"/>
      <c r="EB392" s="235"/>
      <c r="EC392" s="225"/>
      <c r="ED392" s="225"/>
      <c r="EE392" s="225"/>
      <c r="EF392" s="225"/>
      <c r="EG392" s="225"/>
      <c r="EH392" s="225"/>
      <c r="EI392" s="225"/>
      <c r="EJ392" s="225"/>
      <c r="EK392" s="235"/>
      <c r="EL392" s="225"/>
      <c r="EM392" s="225"/>
      <c r="EN392" s="225"/>
      <c r="EO392" s="225"/>
      <c r="EP392" s="225"/>
      <c r="EQ392" s="225"/>
      <c r="ER392" s="225"/>
      <c r="ES392" s="225"/>
      <c r="ET392" s="225"/>
      <c r="EU392" s="225"/>
      <c r="EV392" s="225"/>
      <c r="EW392" s="225"/>
      <c r="EX392" s="225"/>
      <c r="EY392" s="225"/>
      <c r="EZ392" s="225"/>
      <c r="FA392" s="225"/>
      <c r="FB392" s="240"/>
    </row>
    <row r="393" spans="1:158" s="14" customFormat="1" ht="20.100000000000001" customHeight="1">
      <c r="A393" s="54">
        <f t="shared" si="12"/>
        <v>0</v>
      </c>
      <c r="B393" s="54">
        <f t="shared" si="13"/>
        <v>0</v>
      </c>
      <c r="C393" s="223"/>
      <c r="D393" s="224"/>
      <c r="E393" s="225"/>
      <c r="F393" s="226"/>
      <c r="G393" s="227"/>
      <c r="H393" s="228"/>
      <c r="I393" s="226"/>
      <c r="J393" s="225"/>
      <c r="K393" s="226"/>
      <c r="L393" s="226"/>
      <c r="M393" s="229"/>
      <c r="N393" s="225"/>
      <c r="O393" s="230"/>
      <c r="P393" s="225"/>
      <c r="Q393" s="230"/>
      <c r="R393" s="231"/>
      <c r="S393" s="230"/>
      <c r="T393" s="230"/>
      <c r="U393" s="230"/>
      <c r="V393" s="232"/>
      <c r="W393" s="226"/>
      <c r="X393" s="225"/>
      <c r="Y393" s="230"/>
      <c r="Z393" s="225"/>
      <c r="AA393" s="225"/>
      <c r="AB393" s="233"/>
      <c r="AC393" s="225"/>
      <c r="AD393" s="225"/>
      <c r="AE393" s="225"/>
      <c r="AF393" s="225"/>
      <c r="AG393" s="225"/>
      <c r="AH393" s="225"/>
      <c r="AI393" s="225"/>
      <c r="AJ393" s="225"/>
      <c r="AK393" s="225"/>
      <c r="AL393" s="225"/>
      <c r="AM393" s="225"/>
      <c r="AN393" s="225"/>
      <c r="AO393" s="225"/>
      <c r="AP393" s="225"/>
      <c r="AQ393" s="225"/>
      <c r="AR393" s="225"/>
      <c r="AS393" s="225"/>
      <c r="AT393" s="225"/>
      <c r="AU393" s="229"/>
      <c r="AV393" s="234"/>
      <c r="AW393" s="235"/>
      <c r="AX393" s="236"/>
      <c r="AY393" s="225"/>
      <c r="AZ393" s="225"/>
      <c r="BA393" s="225"/>
      <c r="BB393" s="225"/>
      <c r="BC393" s="225"/>
      <c r="BD393" s="225"/>
      <c r="BE393" s="225"/>
      <c r="BF393" s="225"/>
      <c r="BG393" s="225"/>
      <c r="BH393" s="225"/>
      <c r="BI393" s="225"/>
      <c r="BJ393" s="225"/>
      <c r="BK393" s="237"/>
      <c r="BL393" s="225"/>
      <c r="BM393" s="225"/>
      <c r="BN393" s="225"/>
      <c r="BO393" s="225"/>
      <c r="BP393" s="225"/>
      <c r="BQ393" s="225"/>
      <c r="BR393" s="225"/>
      <c r="BS393" s="225"/>
      <c r="BT393" s="225"/>
      <c r="BU393" s="225"/>
      <c r="BV393" s="225"/>
      <c r="BW393" s="238"/>
      <c r="BX393" s="239"/>
      <c r="BY393" s="225"/>
      <c r="BZ393" s="238"/>
      <c r="CA393" s="225"/>
      <c r="CB393" s="225"/>
      <c r="CC393" s="225"/>
      <c r="CD393" s="225"/>
      <c r="CE393" s="225"/>
      <c r="CF393" s="225"/>
      <c r="CG393" s="225"/>
      <c r="CH393" s="225"/>
      <c r="CI393" s="225"/>
      <c r="CJ393" s="225"/>
      <c r="CK393" s="225"/>
      <c r="CL393" s="225"/>
      <c r="CM393" s="235"/>
      <c r="CN393" s="225"/>
      <c r="CO393" s="225"/>
      <c r="CP393" s="225"/>
      <c r="CQ393" s="225"/>
      <c r="CR393" s="235"/>
      <c r="CS393" s="225"/>
      <c r="CT393" s="225"/>
      <c r="CU393" s="225"/>
      <c r="CV393" s="225"/>
      <c r="CW393" s="225"/>
      <c r="CX393" s="225"/>
      <c r="CY393" s="225"/>
      <c r="CZ393" s="225"/>
      <c r="DA393" s="225"/>
      <c r="DB393" s="225"/>
      <c r="DC393" s="225"/>
      <c r="DD393" s="225"/>
      <c r="DE393" s="225"/>
      <c r="DF393" s="225"/>
      <c r="DG393" s="225"/>
      <c r="DH393" s="225"/>
      <c r="DI393" s="225"/>
      <c r="DJ393" s="225"/>
      <c r="DK393" s="225"/>
      <c r="DL393" s="225"/>
      <c r="DM393" s="225"/>
      <c r="DN393" s="225"/>
      <c r="DO393" s="225"/>
      <c r="DP393" s="225"/>
      <c r="DQ393" s="225"/>
      <c r="DR393" s="225"/>
      <c r="DS393" s="225"/>
      <c r="DT393" s="225"/>
      <c r="DU393" s="225"/>
      <c r="DV393" s="225"/>
      <c r="DW393" s="225"/>
      <c r="DX393" s="225"/>
      <c r="DY393" s="225"/>
      <c r="DZ393" s="235"/>
      <c r="EA393" s="225"/>
      <c r="EB393" s="235"/>
      <c r="EC393" s="225"/>
      <c r="ED393" s="225"/>
      <c r="EE393" s="225"/>
      <c r="EF393" s="225"/>
      <c r="EG393" s="225"/>
      <c r="EH393" s="225"/>
      <c r="EI393" s="225"/>
      <c r="EJ393" s="225"/>
      <c r="EK393" s="235"/>
      <c r="EL393" s="225"/>
      <c r="EM393" s="225"/>
      <c r="EN393" s="225"/>
      <c r="EO393" s="225"/>
      <c r="EP393" s="225"/>
      <c r="EQ393" s="225"/>
      <c r="ER393" s="225"/>
      <c r="ES393" s="225"/>
      <c r="ET393" s="225"/>
      <c r="EU393" s="225"/>
      <c r="EV393" s="225"/>
      <c r="EW393" s="225"/>
      <c r="EX393" s="225"/>
      <c r="EY393" s="225"/>
      <c r="EZ393" s="225"/>
      <c r="FA393" s="225"/>
      <c r="FB393" s="240"/>
    </row>
    <row r="394" spans="1:158" s="14" customFormat="1" ht="20.100000000000001" customHeight="1">
      <c r="A394" s="54">
        <f t="shared" si="12"/>
        <v>0</v>
      </c>
      <c r="B394" s="54">
        <f t="shared" si="13"/>
        <v>0</v>
      </c>
      <c r="C394" s="223"/>
      <c r="D394" s="224"/>
      <c r="E394" s="225"/>
      <c r="F394" s="226"/>
      <c r="G394" s="227"/>
      <c r="H394" s="228"/>
      <c r="I394" s="226"/>
      <c r="J394" s="225"/>
      <c r="K394" s="226"/>
      <c r="L394" s="226"/>
      <c r="M394" s="229"/>
      <c r="N394" s="225"/>
      <c r="O394" s="230"/>
      <c r="P394" s="225"/>
      <c r="Q394" s="230"/>
      <c r="R394" s="231"/>
      <c r="S394" s="230"/>
      <c r="T394" s="230"/>
      <c r="U394" s="230"/>
      <c r="V394" s="232"/>
      <c r="W394" s="226"/>
      <c r="X394" s="225"/>
      <c r="Y394" s="230"/>
      <c r="Z394" s="225"/>
      <c r="AA394" s="225"/>
      <c r="AB394" s="233"/>
      <c r="AC394" s="225"/>
      <c r="AD394" s="225"/>
      <c r="AE394" s="225"/>
      <c r="AF394" s="225"/>
      <c r="AG394" s="225"/>
      <c r="AH394" s="225"/>
      <c r="AI394" s="225"/>
      <c r="AJ394" s="225"/>
      <c r="AK394" s="225"/>
      <c r="AL394" s="225"/>
      <c r="AM394" s="225"/>
      <c r="AN394" s="225"/>
      <c r="AO394" s="225"/>
      <c r="AP394" s="225"/>
      <c r="AQ394" s="225"/>
      <c r="AR394" s="225"/>
      <c r="AS394" s="225"/>
      <c r="AT394" s="225"/>
      <c r="AU394" s="229"/>
      <c r="AV394" s="234"/>
      <c r="AW394" s="235"/>
      <c r="AX394" s="236"/>
      <c r="AY394" s="225"/>
      <c r="AZ394" s="225"/>
      <c r="BA394" s="225"/>
      <c r="BB394" s="225"/>
      <c r="BC394" s="225"/>
      <c r="BD394" s="225"/>
      <c r="BE394" s="225"/>
      <c r="BF394" s="225"/>
      <c r="BG394" s="225"/>
      <c r="BH394" s="225"/>
      <c r="BI394" s="225"/>
      <c r="BJ394" s="225"/>
      <c r="BK394" s="237"/>
      <c r="BL394" s="225"/>
      <c r="BM394" s="225"/>
      <c r="BN394" s="225"/>
      <c r="BO394" s="225"/>
      <c r="BP394" s="225"/>
      <c r="BQ394" s="225"/>
      <c r="BR394" s="225"/>
      <c r="BS394" s="225"/>
      <c r="BT394" s="225"/>
      <c r="BU394" s="225"/>
      <c r="BV394" s="225"/>
      <c r="BW394" s="238"/>
      <c r="BX394" s="239"/>
      <c r="BY394" s="225"/>
      <c r="BZ394" s="238"/>
      <c r="CA394" s="225"/>
      <c r="CB394" s="225"/>
      <c r="CC394" s="225"/>
      <c r="CD394" s="225"/>
      <c r="CE394" s="225"/>
      <c r="CF394" s="225"/>
      <c r="CG394" s="225"/>
      <c r="CH394" s="225"/>
      <c r="CI394" s="225"/>
      <c r="CJ394" s="225"/>
      <c r="CK394" s="225"/>
      <c r="CL394" s="225"/>
      <c r="CM394" s="235"/>
      <c r="CN394" s="225"/>
      <c r="CO394" s="225"/>
      <c r="CP394" s="225"/>
      <c r="CQ394" s="225"/>
      <c r="CR394" s="235"/>
      <c r="CS394" s="225"/>
      <c r="CT394" s="225"/>
      <c r="CU394" s="225"/>
      <c r="CV394" s="225"/>
      <c r="CW394" s="225"/>
      <c r="CX394" s="225"/>
      <c r="CY394" s="225"/>
      <c r="CZ394" s="225"/>
      <c r="DA394" s="225"/>
      <c r="DB394" s="225"/>
      <c r="DC394" s="225"/>
      <c r="DD394" s="225"/>
      <c r="DE394" s="225"/>
      <c r="DF394" s="225"/>
      <c r="DG394" s="225"/>
      <c r="DH394" s="225"/>
      <c r="DI394" s="225"/>
      <c r="DJ394" s="225"/>
      <c r="DK394" s="225"/>
      <c r="DL394" s="225"/>
      <c r="DM394" s="225"/>
      <c r="DN394" s="225"/>
      <c r="DO394" s="225"/>
      <c r="DP394" s="225"/>
      <c r="DQ394" s="225"/>
      <c r="DR394" s="225"/>
      <c r="DS394" s="225"/>
      <c r="DT394" s="225"/>
      <c r="DU394" s="225"/>
      <c r="DV394" s="225"/>
      <c r="DW394" s="225"/>
      <c r="DX394" s="225"/>
      <c r="DY394" s="225"/>
      <c r="DZ394" s="235"/>
      <c r="EA394" s="225"/>
      <c r="EB394" s="235"/>
      <c r="EC394" s="225"/>
      <c r="ED394" s="225"/>
      <c r="EE394" s="225"/>
      <c r="EF394" s="225"/>
      <c r="EG394" s="225"/>
      <c r="EH394" s="225"/>
      <c r="EI394" s="225"/>
      <c r="EJ394" s="225"/>
      <c r="EK394" s="235"/>
      <c r="EL394" s="225"/>
      <c r="EM394" s="225"/>
      <c r="EN394" s="225"/>
      <c r="EO394" s="225"/>
      <c r="EP394" s="225"/>
      <c r="EQ394" s="225"/>
      <c r="ER394" s="225"/>
      <c r="ES394" s="225"/>
      <c r="ET394" s="225"/>
      <c r="EU394" s="225"/>
      <c r="EV394" s="225"/>
      <c r="EW394" s="225"/>
      <c r="EX394" s="225"/>
      <c r="EY394" s="225"/>
      <c r="EZ394" s="225"/>
      <c r="FA394" s="225"/>
      <c r="FB394" s="240"/>
    </row>
    <row r="395" spans="1:158" s="14" customFormat="1" ht="20.100000000000001" customHeight="1">
      <c r="A395" s="54">
        <f t="shared" si="12"/>
        <v>0</v>
      </c>
      <c r="B395" s="54">
        <f t="shared" si="13"/>
        <v>0</v>
      </c>
      <c r="C395" s="223"/>
      <c r="D395" s="224"/>
      <c r="E395" s="225"/>
      <c r="F395" s="226"/>
      <c r="G395" s="227"/>
      <c r="H395" s="228"/>
      <c r="I395" s="226"/>
      <c r="J395" s="225"/>
      <c r="K395" s="226"/>
      <c r="L395" s="226"/>
      <c r="M395" s="229"/>
      <c r="N395" s="225"/>
      <c r="O395" s="230"/>
      <c r="P395" s="225"/>
      <c r="Q395" s="230"/>
      <c r="R395" s="231"/>
      <c r="S395" s="230"/>
      <c r="T395" s="230"/>
      <c r="U395" s="230"/>
      <c r="V395" s="232"/>
      <c r="W395" s="226"/>
      <c r="X395" s="225"/>
      <c r="Y395" s="230"/>
      <c r="Z395" s="225"/>
      <c r="AA395" s="225"/>
      <c r="AB395" s="233"/>
      <c r="AC395" s="225"/>
      <c r="AD395" s="225"/>
      <c r="AE395" s="225"/>
      <c r="AF395" s="225"/>
      <c r="AG395" s="225"/>
      <c r="AH395" s="225"/>
      <c r="AI395" s="225"/>
      <c r="AJ395" s="225"/>
      <c r="AK395" s="225"/>
      <c r="AL395" s="225"/>
      <c r="AM395" s="225"/>
      <c r="AN395" s="225"/>
      <c r="AO395" s="225"/>
      <c r="AP395" s="225"/>
      <c r="AQ395" s="225"/>
      <c r="AR395" s="225"/>
      <c r="AS395" s="225"/>
      <c r="AT395" s="225"/>
      <c r="AU395" s="229"/>
      <c r="AV395" s="234"/>
      <c r="AW395" s="235"/>
      <c r="AX395" s="236"/>
      <c r="AY395" s="225"/>
      <c r="AZ395" s="225"/>
      <c r="BA395" s="225"/>
      <c r="BB395" s="225"/>
      <c r="BC395" s="225"/>
      <c r="BD395" s="225"/>
      <c r="BE395" s="225"/>
      <c r="BF395" s="225"/>
      <c r="BG395" s="225"/>
      <c r="BH395" s="225"/>
      <c r="BI395" s="225"/>
      <c r="BJ395" s="225"/>
      <c r="BK395" s="237"/>
      <c r="BL395" s="225"/>
      <c r="BM395" s="225"/>
      <c r="BN395" s="225"/>
      <c r="BO395" s="225"/>
      <c r="BP395" s="225"/>
      <c r="BQ395" s="225"/>
      <c r="BR395" s="225"/>
      <c r="BS395" s="225"/>
      <c r="BT395" s="225"/>
      <c r="BU395" s="225"/>
      <c r="BV395" s="225"/>
      <c r="BW395" s="238"/>
      <c r="BX395" s="239"/>
      <c r="BY395" s="225"/>
      <c r="BZ395" s="238"/>
      <c r="CA395" s="225"/>
      <c r="CB395" s="225"/>
      <c r="CC395" s="225"/>
      <c r="CD395" s="225"/>
      <c r="CE395" s="225"/>
      <c r="CF395" s="225"/>
      <c r="CG395" s="225"/>
      <c r="CH395" s="225"/>
      <c r="CI395" s="225"/>
      <c r="CJ395" s="225"/>
      <c r="CK395" s="225"/>
      <c r="CL395" s="225"/>
      <c r="CM395" s="235"/>
      <c r="CN395" s="225"/>
      <c r="CO395" s="225"/>
      <c r="CP395" s="225"/>
      <c r="CQ395" s="225"/>
      <c r="CR395" s="235"/>
      <c r="CS395" s="225"/>
      <c r="CT395" s="225"/>
      <c r="CU395" s="225"/>
      <c r="CV395" s="225"/>
      <c r="CW395" s="225"/>
      <c r="CX395" s="225"/>
      <c r="CY395" s="225"/>
      <c r="CZ395" s="225"/>
      <c r="DA395" s="225"/>
      <c r="DB395" s="225"/>
      <c r="DC395" s="225"/>
      <c r="DD395" s="225"/>
      <c r="DE395" s="225"/>
      <c r="DF395" s="225"/>
      <c r="DG395" s="225"/>
      <c r="DH395" s="225"/>
      <c r="DI395" s="225"/>
      <c r="DJ395" s="225"/>
      <c r="DK395" s="225"/>
      <c r="DL395" s="225"/>
      <c r="DM395" s="225"/>
      <c r="DN395" s="225"/>
      <c r="DO395" s="225"/>
      <c r="DP395" s="225"/>
      <c r="DQ395" s="225"/>
      <c r="DR395" s="225"/>
      <c r="DS395" s="225"/>
      <c r="DT395" s="225"/>
      <c r="DU395" s="225"/>
      <c r="DV395" s="225"/>
      <c r="DW395" s="225"/>
      <c r="DX395" s="225"/>
      <c r="DY395" s="225"/>
      <c r="DZ395" s="235"/>
      <c r="EA395" s="225"/>
      <c r="EB395" s="235"/>
      <c r="EC395" s="225"/>
      <c r="ED395" s="225"/>
      <c r="EE395" s="225"/>
      <c r="EF395" s="225"/>
      <c r="EG395" s="225"/>
      <c r="EH395" s="225"/>
      <c r="EI395" s="225"/>
      <c r="EJ395" s="225"/>
      <c r="EK395" s="235"/>
      <c r="EL395" s="225"/>
      <c r="EM395" s="225"/>
      <c r="EN395" s="225"/>
      <c r="EO395" s="225"/>
      <c r="EP395" s="225"/>
      <c r="EQ395" s="225"/>
      <c r="ER395" s="225"/>
      <c r="ES395" s="225"/>
      <c r="ET395" s="225"/>
      <c r="EU395" s="225"/>
      <c r="EV395" s="225"/>
      <c r="EW395" s="225"/>
      <c r="EX395" s="225"/>
      <c r="EY395" s="225"/>
      <c r="EZ395" s="225"/>
      <c r="FA395" s="225"/>
      <c r="FB395" s="240"/>
    </row>
    <row r="396" spans="1:158" s="14" customFormat="1" ht="20.100000000000001" customHeight="1">
      <c r="A396" s="54">
        <f t="shared" si="12"/>
        <v>0</v>
      </c>
      <c r="B396" s="54">
        <f t="shared" si="13"/>
        <v>0</v>
      </c>
      <c r="C396" s="223"/>
      <c r="D396" s="224"/>
      <c r="E396" s="225"/>
      <c r="F396" s="226"/>
      <c r="G396" s="227"/>
      <c r="H396" s="228"/>
      <c r="I396" s="226"/>
      <c r="J396" s="225"/>
      <c r="K396" s="226"/>
      <c r="L396" s="226"/>
      <c r="M396" s="229"/>
      <c r="N396" s="225"/>
      <c r="O396" s="230"/>
      <c r="P396" s="225"/>
      <c r="Q396" s="230"/>
      <c r="R396" s="231"/>
      <c r="S396" s="230"/>
      <c r="T396" s="230"/>
      <c r="U396" s="230"/>
      <c r="V396" s="232"/>
      <c r="W396" s="226"/>
      <c r="X396" s="225"/>
      <c r="Y396" s="230"/>
      <c r="Z396" s="225"/>
      <c r="AA396" s="225"/>
      <c r="AB396" s="233"/>
      <c r="AC396" s="225"/>
      <c r="AD396" s="225"/>
      <c r="AE396" s="225"/>
      <c r="AF396" s="225"/>
      <c r="AG396" s="225"/>
      <c r="AH396" s="225"/>
      <c r="AI396" s="225"/>
      <c r="AJ396" s="225"/>
      <c r="AK396" s="225"/>
      <c r="AL396" s="225"/>
      <c r="AM396" s="225"/>
      <c r="AN396" s="225"/>
      <c r="AO396" s="225"/>
      <c r="AP396" s="225"/>
      <c r="AQ396" s="225"/>
      <c r="AR396" s="225"/>
      <c r="AS396" s="225"/>
      <c r="AT396" s="225"/>
      <c r="AU396" s="229"/>
      <c r="AV396" s="234"/>
      <c r="AW396" s="235"/>
      <c r="AX396" s="236"/>
      <c r="AY396" s="225"/>
      <c r="AZ396" s="225"/>
      <c r="BA396" s="225"/>
      <c r="BB396" s="225"/>
      <c r="BC396" s="225"/>
      <c r="BD396" s="225"/>
      <c r="BE396" s="225"/>
      <c r="BF396" s="225"/>
      <c r="BG396" s="225"/>
      <c r="BH396" s="225"/>
      <c r="BI396" s="225"/>
      <c r="BJ396" s="225"/>
      <c r="BK396" s="237"/>
      <c r="BL396" s="225"/>
      <c r="BM396" s="225"/>
      <c r="BN396" s="225"/>
      <c r="BO396" s="225"/>
      <c r="BP396" s="225"/>
      <c r="BQ396" s="225"/>
      <c r="BR396" s="225"/>
      <c r="BS396" s="225"/>
      <c r="BT396" s="225"/>
      <c r="BU396" s="225"/>
      <c r="BV396" s="225"/>
      <c r="BW396" s="238"/>
      <c r="BX396" s="239"/>
      <c r="BY396" s="225"/>
      <c r="BZ396" s="238"/>
      <c r="CA396" s="225"/>
      <c r="CB396" s="225"/>
      <c r="CC396" s="225"/>
      <c r="CD396" s="225"/>
      <c r="CE396" s="225"/>
      <c r="CF396" s="225"/>
      <c r="CG396" s="225"/>
      <c r="CH396" s="225"/>
      <c r="CI396" s="225"/>
      <c r="CJ396" s="225"/>
      <c r="CK396" s="225"/>
      <c r="CL396" s="225"/>
      <c r="CM396" s="235"/>
      <c r="CN396" s="225"/>
      <c r="CO396" s="225"/>
      <c r="CP396" s="225"/>
      <c r="CQ396" s="225"/>
      <c r="CR396" s="235"/>
      <c r="CS396" s="225"/>
      <c r="CT396" s="225"/>
      <c r="CU396" s="225"/>
      <c r="CV396" s="225"/>
      <c r="CW396" s="225"/>
      <c r="CX396" s="225"/>
      <c r="CY396" s="225"/>
      <c r="CZ396" s="225"/>
      <c r="DA396" s="225"/>
      <c r="DB396" s="225"/>
      <c r="DC396" s="225"/>
      <c r="DD396" s="225"/>
      <c r="DE396" s="225"/>
      <c r="DF396" s="225"/>
      <c r="DG396" s="225"/>
      <c r="DH396" s="225"/>
      <c r="DI396" s="225"/>
      <c r="DJ396" s="225"/>
      <c r="DK396" s="225"/>
      <c r="DL396" s="225"/>
      <c r="DM396" s="225"/>
      <c r="DN396" s="225"/>
      <c r="DO396" s="225"/>
      <c r="DP396" s="225"/>
      <c r="DQ396" s="225"/>
      <c r="DR396" s="225"/>
      <c r="DS396" s="225"/>
      <c r="DT396" s="225"/>
      <c r="DU396" s="225"/>
      <c r="DV396" s="225"/>
      <c r="DW396" s="225"/>
      <c r="DX396" s="225"/>
      <c r="DY396" s="225"/>
      <c r="DZ396" s="235"/>
      <c r="EA396" s="225"/>
      <c r="EB396" s="235"/>
      <c r="EC396" s="225"/>
      <c r="ED396" s="225"/>
      <c r="EE396" s="225"/>
      <c r="EF396" s="225"/>
      <c r="EG396" s="225"/>
      <c r="EH396" s="225"/>
      <c r="EI396" s="225"/>
      <c r="EJ396" s="225"/>
      <c r="EK396" s="235"/>
      <c r="EL396" s="225"/>
      <c r="EM396" s="225"/>
      <c r="EN396" s="225"/>
      <c r="EO396" s="225"/>
      <c r="EP396" s="225"/>
      <c r="EQ396" s="225"/>
      <c r="ER396" s="225"/>
      <c r="ES396" s="225"/>
      <c r="ET396" s="225"/>
      <c r="EU396" s="225"/>
      <c r="EV396" s="225"/>
      <c r="EW396" s="225"/>
      <c r="EX396" s="225"/>
      <c r="EY396" s="225"/>
      <c r="EZ396" s="225"/>
      <c r="FA396" s="225"/>
      <c r="FB396" s="240"/>
    </row>
    <row r="397" spans="1:158" s="14" customFormat="1" ht="20.100000000000001" customHeight="1">
      <c r="A397" s="54">
        <f t="shared" si="12"/>
        <v>0</v>
      </c>
      <c r="B397" s="54">
        <f t="shared" si="13"/>
        <v>0</v>
      </c>
      <c r="C397" s="223"/>
      <c r="D397" s="224"/>
      <c r="E397" s="225"/>
      <c r="F397" s="226"/>
      <c r="G397" s="227"/>
      <c r="H397" s="228"/>
      <c r="I397" s="226"/>
      <c r="J397" s="225"/>
      <c r="K397" s="226"/>
      <c r="L397" s="226"/>
      <c r="M397" s="229"/>
      <c r="N397" s="225"/>
      <c r="O397" s="230"/>
      <c r="P397" s="225"/>
      <c r="Q397" s="230"/>
      <c r="R397" s="231"/>
      <c r="S397" s="230"/>
      <c r="T397" s="230"/>
      <c r="U397" s="230"/>
      <c r="V397" s="232"/>
      <c r="W397" s="226"/>
      <c r="X397" s="225"/>
      <c r="Y397" s="230"/>
      <c r="Z397" s="225"/>
      <c r="AA397" s="225"/>
      <c r="AB397" s="233"/>
      <c r="AC397" s="225"/>
      <c r="AD397" s="225"/>
      <c r="AE397" s="225"/>
      <c r="AF397" s="225"/>
      <c r="AG397" s="225"/>
      <c r="AH397" s="225"/>
      <c r="AI397" s="225"/>
      <c r="AJ397" s="225"/>
      <c r="AK397" s="225"/>
      <c r="AL397" s="225"/>
      <c r="AM397" s="225"/>
      <c r="AN397" s="225"/>
      <c r="AO397" s="225"/>
      <c r="AP397" s="225"/>
      <c r="AQ397" s="225"/>
      <c r="AR397" s="225"/>
      <c r="AS397" s="225"/>
      <c r="AT397" s="225"/>
      <c r="AU397" s="229"/>
      <c r="AV397" s="234"/>
      <c r="AW397" s="235"/>
      <c r="AX397" s="236"/>
      <c r="AY397" s="225"/>
      <c r="AZ397" s="225"/>
      <c r="BA397" s="225"/>
      <c r="BB397" s="225"/>
      <c r="BC397" s="225"/>
      <c r="BD397" s="225"/>
      <c r="BE397" s="225"/>
      <c r="BF397" s="225"/>
      <c r="BG397" s="225"/>
      <c r="BH397" s="225"/>
      <c r="BI397" s="225"/>
      <c r="BJ397" s="225"/>
      <c r="BK397" s="237"/>
      <c r="BL397" s="225"/>
      <c r="BM397" s="225"/>
      <c r="BN397" s="225"/>
      <c r="BO397" s="225"/>
      <c r="BP397" s="225"/>
      <c r="BQ397" s="225"/>
      <c r="BR397" s="225"/>
      <c r="BS397" s="225"/>
      <c r="BT397" s="225"/>
      <c r="BU397" s="225"/>
      <c r="BV397" s="225"/>
      <c r="BW397" s="238"/>
      <c r="BX397" s="239"/>
      <c r="BY397" s="225"/>
      <c r="BZ397" s="238"/>
      <c r="CA397" s="225"/>
      <c r="CB397" s="225"/>
      <c r="CC397" s="225"/>
      <c r="CD397" s="225"/>
      <c r="CE397" s="225"/>
      <c r="CF397" s="225"/>
      <c r="CG397" s="225"/>
      <c r="CH397" s="225"/>
      <c r="CI397" s="225"/>
      <c r="CJ397" s="225"/>
      <c r="CK397" s="225"/>
      <c r="CL397" s="225"/>
      <c r="CM397" s="235"/>
      <c r="CN397" s="225"/>
      <c r="CO397" s="225"/>
      <c r="CP397" s="225"/>
      <c r="CQ397" s="225"/>
      <c r="CR397" s="235"/>
      <c r="CS397" s="225"/>
      <c r="CT397" s="225"/>
      <c r="CU397" s="225"/>
      <c r="CV397" s="225"/>
      <c r="CW397" s="225"/>
      <c r="CX397" s="225"/>
      <c r="CY397" s="225"/>
      <c r="CZ397" s="225"/>
      <c r="DA397" s="225"/>
      <c r="DB397" s="225"/>
      <c r="DC397" s="225"/>
      <c r="DD397" s="225"/>
      <c r="DE397" s="225"/>
      <c r="DF397" s="225"/>
      <c r="DG397" s="225"/>
      <c r="DH397" s="225"/>
      <c r="DI397" s="225"/>
      <c r="DJ397" s="225"/>
      <c r="DK397" s="225"/>
      <c r="DL397" s="225"/>
      <c r="DM397" s="225"/>
      <c r="DN397" s="225"/>
      <c r="DO397" s="225"/>
      <c r="DP397" s="225"/>
      <c r="DQ397" s="225"/>
      <c r="DR397" s="225"/>
      <c r="DS397" s="225"/>
      <c r="DT397" s="225"/>
      <c r="DU397" s="225"/>
      <c r="DV397" s="225"/>
      <c r="DW397" s="225"/>
      <c r="DX397" s="225"/>
      <c r="DY397" s="225"/>
      <c r="DZ397" s="235"/>
      <c r="EA397" s="225"/>
      <c r="EB397" s="235"/>
      <c r="EC397" s="225"/>
      <c r="ED397" s="225"/>
      <c r="EE397" s="225"/>
      <c r="EF397" s="225"/>
      <c r="EG397" s="225"/>
      <c r="EH397" s="225"/>
      <c r="EI397" s="225"/>
      <c r="EJ397" s="225"/>
      <c r="EK397" s="235"/>
      <c r="EL397" s="225"/>
      <c r="EM397" s="225"/>
      <c r="EN397" s="225"/>
      <c r="EO397" s="225"/>
      <c r="EP397" s="225"/>
      <c r="EQ397" s="225"/>
      <c r="ER397" s="225"/>
      <c r="ES397" s="225"/>
      <c r="ET397" s="225"/>
      <c r="EU397" s="225"/>
      <c r="EV397" s="225"/>
      <c r="EW397" s="225"/>
      <c r="EX397" s="225"/>
      <c r="EY397" s="225"/>
      <c r="EZ397" s="225"/>
      <c r="FA397" s="225"/>
      <c r="FB397" s="240"/>
    </row>
    <row r="398" spans="1:158" s="14" customFormat="1" ht="20.100000000000001" customHeight="1">
      <c r="A398" s="54">
        <f t="shared" si="12"/>
        <v>0</v>
      </c>
      <c r="B398" s="54">
        <f t="shared" si="13"/>
        <v>0</v>
      </c>
      <c r="C398" s="223"/>
      <c r="D398" s="224"/>
      <c r="E398" s="225"/>
      <c r="F398" s="226"/>
      <c r="G398" s="227"/>
      <c r="H398" s="228"/>
      <c r="I398" s="226"/>
      <c r="J398" s="225"/>
      <c r="K398" s="226"/>
      <c r="L398" s="226"/>
      <c r="M398" s="229"/>
      <c r="N398" s="225"/>
      <c r="O398" s="230"/>
      <c r="P398" s="225"/>
      <c r="Q398" s="230"/>
      <c r="R398" s="231"/>
      <c r="S398" s="230"/>
      <c r="T398" s="230"/>
      <c r="U398" s="230"/>
      <c r="V398" s="232"/>
      <c r="W398" s="226"/>
      <c r="X398" s="225"/>
      <c r="Y398" s="230"/>
      <c r="Z398" s="225"/>
      <c r="AA398" s="225"/>
      <c r="AB398" s="233"/>
      <c r="AC398" s="225"/>
      <c r="AD398" s="225"/>
      <c r="AE398" s="225"/>
      <c r="AF398" s="225"/>
      <c r="AG398" s="225"/>
      <c r="AH398" s="225"/>
      <c r="AI398" s="225"/>
      <c r="AJ398" s="225"/>
      <c r="AK398" s="225"/>
      <c r="AL398" s="225"/>
      <c r="AM398" s="225"/>
      <c r="AN398" s="225"/>
      <c r="AO398" s="225"/>
      <c r="AP398" s="225"/>
      <c r="AQ398" s="225"/>
      <c r="AR398" s="225"/>
      <c r="AS398" s="225"/>
      <c r="AT398" s="225"/>
      <c r="AU398" s="229"/>
      <c r="AV398" s="234"/>
      <c r="AW398" s="235"/>
      <c r="AX398" s="236"/>
      <c r="AY398" s="225"/>
      <c r="AZ398" s="225"/>
      <c r="BA398" s="225"/>
      <c r="BB398" s="225"/>
      <c r="BC398" s="225"/>
      <c r="BD398" s="225"/>
      <c r="BE398" s="225"/>
      <c r="BF398" s="225"/>
      <c r="BG398" s="225"/>
      <c r="BH398" s="225"/>
      <c r="BI398" s="225"/>
      <c r="BJ398" s="225"/>
      <c r="BK398" s="237"/>
      <c r="BL398" s="225"/>
      <c r="BM398" s="225"/>
      <c r="BN398" s="225"/>
      <c r="BO398" s="225"/>
      <c r="BP398" s="225"/>
      <c r="BQ398" s="225"/>
      <c r="BR398" s="225"/>
      <c r="BS398" s="225"/>
      <c r="BT398" s="225"/>
      <c r="BU398" s="225"/>
      <c r="BV398" s="225"/>
      <c r="BW398" s="238"/>
      <c r="BX398" s="239"/>
      <c r="BY398" s="225"/>
      <c r="BZ398" s="238"/>
      <c r="CA398" s="225"/>
      <c r="CB398" s="225"/>
      <c r="CC398" s="225"/>
      <c r="CD398" s="225"/>
      <c r="CE398" s="225"/>
      <c r="CF398" s="225"/>
      <c r="CG398" s="225"/>
      <c r="CH398" s="225"/>
      <c r="CI398" s="225"/>
      <c r="CJ398" s="225"/>
      <c r="CK398" s="225"/>
      <c r="CL398" s="225"/>
      <c r="CM398" s="235"/>
      <c r="CN398" s="225"/>
      <c r="CO398" s="225"/>
      <c r="CP398" s="225"/>
      <c r="CQ398" s="225"/>
      <c r="CR398" s="235"/>
      <c r="CS398" s="225"/>
      <c r="CT398" s="225"/>
      <c r="CU398" s="225"/>
      <c r="CV398" s="225"/>
      <c r="CW398" s="225"/>
      <c r="CX398" s="225"/>
      <c r="CY398" s="225"/>
      <c r="CZ398" s="225"/>
      <c r="DA398" s="225"/>
      <c r="DB398" s="225"/>
      <c r="DC398" s="225"/>
      <c r="DD398" s="225"/>
      <c r="DE398" s="225"/>
      <c r="DF398" s="225"/>
      <c r="DG398" s="225"/>
      <c r="DH398" s="225"/>
      <c r="DI398" s="225"/>
      <c r="DJ398" s="225"/>
      <c r="DK398" s="225"/>
      <c r="DL398" s="225"/>
      <c r="DM398" s="225"/>
      <c r="DN398" s="225"/>
      <c r="DO398" s="225"/>
      <c r="DP398" s="225"/>
      <c r="DQ398" s="225"/>
      <c r="DR398" s="225"/>
      <c r="DS398" s="225"/>
      <c r="DT398" s="225"/>
      <c r="DU398" s="225"/>
      <c r="DV398" s="225"/>
      <c r="DW398" s="225"/>
      <c r="DX398" s="225"/>
      <c r="DY398" s="225"/>
      <c r="DZ398" s="235"/>
      <c r="EA398" s="225"/>
      <c r="EB398" s="235"/>
      <c r="EC398" s="225"/>
      <c r="ED398" s="225"/>
      <c r="EE398" s="225"/>
      <c r="EF398" s="225"/>
      <c r="EG398" s="225"/>
      <c r="EH398" s="225"/>
      <c r="EI398" s="225"/>
      <c r="EJ398" s="225"/>
      <c r="EK398" s="235"/>
      <c r="EL398" s="225"/>
      <c r="EM398" s="225"/>
      <c r="EN398" s="225"/>
      <c r="EO398" s="225"/>
      <c r="EP398" s="225"/>
      <c r="EQ398" s="225"/>
      <c r="ER398" s="225"/>
      <c r="ES398" s="225"/>
      <c r="ET398" s="225"/>
      <c r="EU398" s="225"/>
      <c r="EV398" s="225"/>
      <c r="EW398" s="225"/>
      <c r="EX398" s="225"/>
      <c r="EY398" s="225"/>
      <c r="EZ398" s="225"/>
      <c r="FA398" s="225"/>
      <c r="FB398" s="240"/>
    </row>
    <row r="399" spans="1:158" s="14" customFormat="1" ht="20.100000000000001" customHeight="1">
      <c r="A399" s="54">
        <f t="shared" si="12"/>
        <v>0</v>
      </c>
      <c r="B399" s="54">
        <f t="shared" si="13"/>
        <v>0</v>
      </c>
      <c r="C399" s="223"/>
      <c r="D399" s="224"/>
      <c r="E399" s="225"/>
      <c r="F399" s="226"/>
      <c r="G399" s="227"/>
      <c r="H399" s="228"/>
      <c r="I399" s="226"/>
      <c r="J399" s="225"/>
      <c r="K399" s="226"/>
      <c r="L399" s="226"/>
      <c r="M399" s="229"/>
      <c r="N399" s="225"/>
      <c r="O399" s="230"/>
      <c r="P399" s="225"/>
      <c r="Q399" s="230"/>
      <c r="R399" s="231"/>
      <c r="S399" s="230"/>
      <c r="T399" s="230"/>
      <c r="U399" s="230"/>
      <c r="V399" s="232"/>
      <c r="W399" s="226"/>
      <c r="X399" s="225"/>
      <c r="Y399" s="230"/>
      <c r="Z399" s="225"/>
      <c r="AA399" s="225"/>
      <c r="AB399" s="233"/>
      <c r="AC399" s="225"/>
      <c r="AD399" s="225"/>
      <c r="AE399" s="225"/>
      <c r="AF399" s="225"/>
      <c r="AG399" s="225"/>
      <c r="AH399" s="225"/>
      <c r="AI399" s="225"/>
      <c r="AJ399" s="225"/>
      <c r="AK399" s="225"/>
      <c r="AL399" s="225"/>
      <c r="AM399" s="225"/>
      <c r="AN399" s="225"/>
      <c r="AO399" s="225"/>
      <c r="AP399" s="225"/>
      <c r="AQ399" s="225"/>
      <c r="AR399" s="225"/>
      <c r="AS399" s="225"/>
      <c r="AT399" s="225"/>
      <c r="AU399" s="229"/>
      <c r="AV399" s="234"/>
      <c r="AW399" s="235"/>
      <c r="AX399" s="236"/>
      <c r="AY399" s="225"/>
      <c r="AZ399" s="225"/>
      <c r="BA399" s="225"/>
      <c r="BB399" s="225"/>
      <c r="BC399" s="225"/>
      <c r="BD399" s="225"/>
      <c r="BE399" s="225"/>
      <c r="BF399" s="225"/>
      <c r="BG399" s="225"/>
      <c r="BH399" s="225"/>
      <c r="BI399" s="225"/>
      <c r="BJ399" s="225"/>
      <c r="BK399" s="237"/>
      <c r="BL399" s="225"/>
      <c r="BM399" s="225"/>
      <c r="BN399" s="225"/>
      <c r="BO399" s="225"/>
      <c r="BP399" s="225"/>
      <c r="BQ399" s="225"/>
      <c r="BR399" s="225"/>
      <c r="BS399" s="225"/>
      <c r="BT399" s="225"/>
      <c r="BU399" s="225"/>
      <c r="BV399" s="225"/>
      <c r="BW399" s="238"/>
      <c r="BX399" s="239"/>
      <c r="BY399" s="225"/>
      <c r="BZ399" s="238"/>
      <c r="CA399" s="225"/>
      <c r="CB399" s="225"/>
      <c r="CC399" s="225"/>
      <c r="CD399" s="225"/>
      <c r="CE399" s="225"/>
      <c r="CF399" s="225"/>
      <c r="CG399" s="225"/>
      <c r="CH399" s="225"/>
      <c r="CI399" s="225"/>
      <c r="CJ399" s="225"/>
      <c r="CK399" s="225"/>
      <c r="CL399" s="225"/>
      <c r="CM399" s="235"/>
      <c r="CN399" s="225"/>
      <c r="CO399" s="225"/>
      <c r="CP399" s="225"/>
      <c r="CQ399" s="225"/>
      <c r="CR399" s="235"/>
      <c r="CS399" s="225"/>
      <c r="CT399" s="225"/>
      <c r="CU399" s="225"/>
      <c r="CV399" s="225"/>
      <c r="CW399" s="225"/>
      <c r="CX399" s="225"/>
      <c r="CY399" s="225"/>
      <c r="CZ399" s="225"/>
      <c r="DA399" s="225"/>
      <c r="DB399" s="225"/>
      <c r="DC399" s="225"/>
      <c r="DD399" s="225"/>
      <c r="DE399" s="225"/>
      <c r="DF399" s="225"/>
      <c r="DG399" s="225"/>
      <c r="DH399" s="225"/>
      <c r="DI399" s="225"/>
      <c r="DJ399" s="225"/>
      <c r="DK399" s="225"/>
      <c r="DL399" s="225"/>
      <c r="DM399" s="225"/>
      <c r="DN399" s="225"/>
      <c r="DO399" s="225"/>
      <c r="DP399" s="225"/>
      <c r="DQ399" s="225"/>
      <c r="DR399" s="225"/>
      <c r="DS399" s="225"/>
      <c r="DT399" s="225"/>
      <c r="DU399" s="225"/>
      <c r="DV399" s="225"/>
      <c r="DW399" s="225"/>
      <c r="DX399" s="225"/>
      <c r="DY399" s="225"/>
      <c r="DZ399" s="235"/>
      <c r="EA399" s="225"/>
      <c r="EB399" s="235"/>
      <c r="EC399" s="225"/>
      <c r="ED399" s="225"/>
      <c r="EE399" s="225"/>
      <c r="EF399" s="225"/>
      <c r="EG399" s="225"/>
      <c r="EH399" s="225"/>
      <c r="EI399" s="225"/>
      <c r="EJ399" s="225"/>
      <c r="EK399" s="235"/>
      <c r="EL399" s="225"/>
      <c r="EM399" s="225"/>
      <c r="EN399" s="225"/>
      <c r="EO399" s="225"/>
      <c r="EP399" s="225"/>
      <c r="EQ399" s="225"/>
      <c r="ER399" s="225"/>
      <c r="ES399" s="225"/>
      <c r="ET399" s="225"/>
      <c r="EU399" s="225"/>
      <c r="EV399" s="225"/>
      <c r="EW399" s="225"/>
      <c r="EX399" s="225"/>
      <c r="EY399" s="225"/>
      <c r="EZ399" s="225"/>
      <c r="FA399" s="225"/>
      <c r="FB399" s="240"/>
    </row>
    <row r="400" spans="1:158" s="14" customFormat="1" ht="20.100000000000001" customHeight="1">
      <c r="A400" s="54">
        <f t="shared" si="12"/>
        <v>0</v>
      </c>
      <c r="B400" s="54">
        <f t="shared" si="13"/>
        <v>0</v>
      </c>
      <c r="C400" s="223"/>
      <c r="D400" s="224"/>
      <c r="E400" s="225"/>
      <c r="F400" s="226"/>
      <c r="G400" s="227"/>
      <c r="H400" s="228"/>
      <c r="I400" s="226"/>
      <c r="J400" s="225"/>
      <c r="K400" s="226"/>
      <c r="L400" s="226"/>
      <c r="M400" s="229"/>
      <c r="N400" s="225"/>
      <c r="O400" s="230"/>
      <c r="P400" s="225"/>
      <c r="Q400" s="230"/>
      <c r="R400" s="231"/>
      <c r="S400" s="230"/>
      <c r="T400" s="230"/>
      <c r="U400" s="230"/>
      <c r="V400" s="232"/>
      <c r="W400" s="226"/>
      <c r="X400" s="225"/>
      <c r="Y400" s="230"/>
      <c r="Z400" s="225"/>
      <c r="AA400" s="225"/>
      <c r="AB400" s="233"/>
      <c r="AC400" s="225"/>
      <c r="AD400" s="225"/>
      <c r="AE400" s="225"/>
      <c r="AF400" s="225"/>
      <c r="AG400" s="225"/>
      <c r="AH400" s="225"/>
      <c r="AI400" s="225"/>
      <c r="AJ400" s="225"/>
      <c r="AK400" s="225"/>
      <c r="AL400" s="225"/>
      <c r="AM400" s="225"/>
      <c r="AN400" s="225"/>
      <c r="AO400" s="225"/>
      <c r="AP400" s="225"/>
      <c r="AQ400" s="225"/>
      <c r="AR400" s="225"/>
      <c r="AS400" s="225"/>
      <c r="AT400" s="225"/>
      <c r="AU400" s="229"/>
      <c r="AV400" s="234"/>
      <c r="AW400" s="235"/>
      <c r="AX400" s="236"/>
      <c r="AY400" s="225"/>
      <c r="AZ400" s="225"/>
      <c r="BA400" s="225"/>
      <c r="BB400" s="225"/>
      <c r="BC400" s="225"/>
      <c r="BD400" s="225"/>
      <c r="BE400" s="225"/>
      <c r="BF400" s="225"/>
      <c r="BG400" s="225"/>
      <c r="BH400" s="225"/>
      <c r="BI400" s="225"/>
      <c r="BJ400" s="225"/>
      <c r="BK400" s="237"/>
      <c r="BL400" s="225"/>
      <c r="BM400" s="225"/>
      <c r="BN400" s="225"/>
      <c r="BO400" s="225"/>
      <c r="BP400" s="225"/>
      <c r="BQ400" s="225"/>
      <c r="BR400" s="225"/>
      <c r="BS400" s="225"/>
      <c r="BT400" s="225"/>
      <c r="BU400" s="225"/>
      <c r="BV400" s="225"/>
      <c r="BW400" s="238"/>
      <c r="BX400" s="239"/>
      <c r="BY400" s="225"/>
      <c r="BZ400" s="238"/>
      <c r="CA400" s="225"/>
      <c r="CB400" s="225"/>
      <c r="CC400" s="225"/>
      <c r="CD400" s="225"/>
      <c r="CE400" s="225"/>
      <c r="CF400" s="225"/>
      <c r="CG400" s="225"/>
      <c r="CH400" s="225"/>
      <c r="CI400" s="225"/>
      <c r="CJ400" s="225"/>
      <c r="CK400" s="225"/>
      <c r="CL400" s="225"/>
      <c r="CM400" s="235"/>
      <c r="CN400" s="225"/>
      <c r="CO400" s="225"/>
      <c r="CP400" s="225"/>
      <c r="CQ400" s="225"/>
      <c r="CR400" s="235"/>
      <c r="CS400" s="225"/>
      <c r="CT400" s="225"/>
      <c r="CU400" s="225"/>
      <c r="CV400" s="225"/>
      <c r="CW400" s="225"/>
      <c r="CX400" s="225"/>
      <c r="CY400" s="225"/>
      <c r="CZ400" s="225"/>
      <c r="DA400" s="225"/>
      <c r="DB400" s="225"/>
      <c r="DC400" s="225"/>
      <c r="DD400" s="225"/>
      <c r="DE400" s="225"/>
      <c r="DF400" s="225"/>
      <c r="DG400" s="225"/>
      <c r="DH400" s="225"/>
      <c r="DI400" s="225"/>
      <c r="DJ400" s="225"/>
      <c r="DK400" s="225"/>
      <c r="DL400" s="225"/>
      <c r="DM400" s="225"/>
      <c r="DN400" s="225"/>
      <c r="DO400" s="225"/>
      <c r="DP400" s="225"/>
      <c r="DQ400" s="225"/>
      <c r="DR400" s="225"/>
      <c r="DS400" s="225"/>
      <c r="DT400" s="225"/>
      <c r="DU400" s="225"/>
      <c r="DV400" s="225"/>
      <c r="DW400" s="225"/>
      <c r="DX400" s="225"/>
      <c r="DY400" s="225"/>
      <c r="DZ400" s="235"/>
      <c r="EA400" s="225"/>
      <c r="EB400" s="235"/>
      <c r="EC400" s="225"/>
      <c r="ED400" s="225"/>
      <c r="EE400" s="225"/>
      <c r="EF400" s="225"/>
      <c r="EG400" s="225"/>
      <c r="EH400" s="225"/>
      <c r="EI400" s="225"/>
      <c r="EJ400" s="225"/>
      <c r="EK400" s="235"/>
      <c r="EL400" s="225"/>
      <c r="EM400" s="225"/>
      <c r="EN400" s="225"/>
      <c r="EO400" s="225"/>
      <c r="EP400" s="225"/>
      <c r="EQ400" s="225"/>
      <c r="ER400" s="225"/>
      <c r="ES400" s="225"/>
      <c r="ET400" s="225"/>
      <c r="EU400" s="225"/>
      <c r="EV400" s="225"/>
      <c r="EW400" s="225"/>
      <c r="EX400" s="225"/>
      <c r="EY400" s="225"/>
      <c r="EZ400" s="225"/>
      <c r="FA400" s="225"/>
      <c r="FB400" s="240"/>
    </row>
    <row r="401" spans="1:158" s="14" customFormat="1" ht="20.100000000000001" customHeight="1">
      <c r="A401" s="54">
        <f t="shared" si="12"/>
        <v>0</v>
      </c>
      <c r="B401" s="54">
        <f t="shared" si="13"/>
        <v>0</v>
      </c>
      <c r="C401" s="223"/>
      <c r="D401" s="224"/>
      <c r="E401" s="225"/>
      <c r="F401" s="226"/>
      <c r="G401" s="227"/>
      <c r="H401" s="228"/>
      <c r="I401" s="226"/>
      <c r="J401" s="225"/>
      <c r="K401" s="226"/>
      <c r="L401" s="226"/>
      <c r="M401" s="229"/>
      <c r="N401" s="225"/>
      <c r="O401" s="230"/>
      <c r="P401" s="225"/>
      <c r="Q401" s="230"/>
      <c r="R401" s="231"/>
      <c r="S401" s="230"/>
      <c r="T401" s="230"/>
      <c r="U401" s="230"/>
      <c r="V401" s="232"/>
      <c r="W401" s="226"/>
      <c r="X401" s="225"/>
      <c r="Y401" s="230"/>
      <c r="Z401" s="225"/>
      <c r="AA401" s="225"/>
      <c r="AB401" s="233"/>
      <c r="AC401" s="225"/>
      <c r="AD401" s="225"/>
      <c r="AE401" s="225"/>
      <c r="AF401" s="225"/>
      <c r="AG401" s="225"/>
      <c r="AH401" s="225"/>
      <c r="AI401" s="225"/>
      <c r="AJ401" s="225"/>
      <c r="AK401" s="225"/>
      <c r="AL401" s="225"/>
      <c r="AM401" s="225"/>
      <c r="AN401" s="225"/>
      <c r="AO401" s="225"/>
      <c r="AP401" s="225"/>
      <c r="AQ401" s="225"/>
      <c r="AR401" s="225"/>
      <c r="AS401" s="225"/>
      <c r="AT401" s="225"/>
      <c r="AU401" s="229"/>
      <c r="AV401" s="234"/>
      <c r="AW401" s="235"/>
      <c r="AX401" s="236"/>
      <c r="AY401" s="225"/>
      <c r="AZ401" s="225"/>
      <c r="BA401" s="225"/>
      <c r="BB401" s="225"/>
      <c r="BC401" s="225"/>
      <c r="BD401" s="225"/>
      <c r="BE401" s="225"/>
      <c r="BF401" s="225"/>
      <c r="BG401" s="225"/>
      <c r="BH401" s="225"/>
      <c r="BI401" s="225"/>
      <c r="BJ401" s="225"/>
      <c r="BK401" s="237"/>
      <c r="BL401" s="225"/>
      <c r="BM401" s="225"/>
      <c r="BN401" s="225"/>
      <c r="BO401" s="225"/>
      <c r="BP401" s="225"/>
      <c r="BQ401" s="225"/>
      <c r="BR401" s="225"/>
      <c r="BS401" s="225"/>
      <c r="BT401" s="225"/>
      <c r="BU401" s="225"/>
      <c r="BV401" s="225"/>
      <c r="BW401" s="238"/>
      <c r="BX401" s="239"/>
      <c r="BY401" s="225"/>
      <c r="BZ401" s="238"/>
      <c r="CA401" s="225"/>
      <c r="CB401" s="225"/>
      <c r="CC401" s="225"/>
      <c r="CD401" s="225"/>
      <c r="CE401" s="225"/>
      <c r="CF401" s="225"/>
      <c r="CG401" s="225"/>
      <c r="CH401" s="225"/>
      <c r="CI401" s="225"/>
      <c r="CJ401" s="225"/>
      <c r="CK401" s="225"/>
      <c r="CL401" s="225"/>
      <c r="CM401" s="235"/>
      <c r="CN401" s="225"/>
      <c r="CO401" s="225"/>
      <c r="CP401" s="225"/>
      <c r="CQ401" s="225"/>
      <c r="CR401" s="235"/>
      <c r="CS401" s="225"/>
      <c r="CT401" s="225"/>
      <c r="CU401" s="225"/>
      <c r="CV401" s="225"/>
      <c r="CW401" s="225"/>
      <c r="CX401" s="225"/>
      <c r="CY401" s="225"/>
      <c r="CZ401" s="225"/>
      <c r="DA401" s="225"/>
      <c r="DB401" s="225"/>
      <c r="DC401" s="225"/>
      <c r="DD401" s="225"/>
      <c r="DE401" s="225"/>
      <c r="DF401" s="225"/>
      <c r="DG401" s="225"/>
      <c r="DH401" s="225"/>
      <c r="DI401" s="225"/>
      <c r="DJ401" s="225"/>
      <c r="DK401" s="225"/>
      <c r="DL401" s="225"/>
      <c r="DM401" s="225"/>
      <c r="DN401" s="225"/>
      <c r="DO401" s="225"/>
      <c r="DP401" s="225"/>
      <c r="DQ401" s="225"/>
      <c r="DR401" s="225"/>
      <c r="DS401" s="225"/>
      <c r="DT401" s="225"/>
      <c r="DU401" s="225"/>
      <c r="DV401" s="225"/>
      <c r="DW401" s="225"/>
      <c r="DX401" s="225"/>
      <c r="DY401" s="225"/>
      <c r="DZ401" s="235"/>
      <c r="EA401" s="225"/>
      <c r="EB401" s="235"/>
      <c r="EC401" s="225"/>
      <c r="ED401" s="225"/>
      <c r="EE401" s="225"/>
      <c r="EF401" s="225"/>
      <c r="EG401" s="225"/>
      <c r="EH401" s="225"/>
      <c r="EI401" s="225"/>
      <c r="EJ401" s="225"/>
      <c r="EK401" s="235"/>
      <c r="EL401" s="225"/>
      <c r="EM401" s="225"/>
      <c r="EN401" s="225"/>
      <c r="EO401" s="225"/>
      <c r="EP401" s="225"/>
      <c r="EQ401" s="225"/>
      <c r="ER401" s="225"/>
      <c r="ES401" s="225"/>
      <c r="ET401" s="225"/>
      <c r="EU401" s="225"/>
      <c r="EV401" s="225"/>
      <c r="EW401" s="225"/>
      <c r="EX401" s="225"/>
      <c r="EY401" s="225"/>
      <c r="EZ401" s="225"/>
      <c r="FA401" s="225"/>
      <c r="FB401" s="240"/>
    </row>
    <row r="402" spans="1:158" s="14" customFormat="1" ht="20.100000000000001" customHeight="1">
      <c r="A402" s="54">
        <f t="shared" ref="A402:A465" si="14">IF(CG402=1,A401+1,A401)</f>
        <v>0</v>
      </c>
      <c r="B402" s="54">
        <f t="shared" ref="B402:B465" si="15">IF(EF402=1,B401+1,B401)</f>
        <v>0</v>
      </c>
      <c r="C402" s="223"/>
      <c r="D402" s="224"/>
      <c r="E402" s="225"/>
      <c r="F402" s="226"/>
      <c r="G402" s="227"/>
      <c r="H402" s="228"/>
      <c r="I402" s="226"/>
      <c r="J402" s="225"/>
      <c r="K402" s="226"/>
      <c r="L402" s="226"/>
      <c r="M402" s="229"/>
      <c r="N402" s="225"/>
      <c r="O402" s="230"/>
      <c r="P402" s="225"/>
      <c r="Q402" s="230"/>
      <c r="R402" s="231"/>
      <c r="S402" s="230"/>
      <c r="T402" s="230"/>
      <c r="U402" s="230"/>
      <c r="V402" s="232"/>
      <c r="W402" s="226"/>
      <c r="X402" s="225"/>
      <c r="Y402" s="230"/>
      <c r="Z402" s="225"/>
      <c r="AA402" s="225"/>
      <c r="AB402" s="233"/>
      <c r="AC402" s="225"/>
      <c r="AD402" s="225"/>
      <c r="AE402" s="225"/>
      <c r="AF402" s="225"/>
      <c r="AG402" s="225"/>
      <c r="AH402" s="225"/>
      <c r="AI402" s="225"/>
      <c r="AJ402" s="225"/>
      <c r="AK402" s="225"/>
      <c r="AL402" s="225"/>
      <c r="AM402" s="225"/>
      <c r="AN402" s="225"/>
      <c r="AO402" s="225"/>
      <c r="AP402" s="225"/>
      <c r="AQ402" s="225"/>
      <c r="AR402" s="225"/>
      <c r="AS402" s="225"/>
      <c r="AT402" s="225"/>
      <c r="AU402" s="229"/>
      <c r="AV402" s="234"/>
      <c r="AW402" s="235"/>
      <c r="AX402" s="236"/>
      <c r="AY402" s="225"/>
      <c r="AZ402" s="225"/>
      <c r="BA402" s="225"/>
      <c r="BB402" s="225"/>
      <c r="BC402" s="225"/>
      <c r="BD402" s="225"/>
      <c r="BE402" s="225"/>
      <c r="BF402" s="225"/>
      <c r="BG402" s="225"/>
      <c r="BH402" s="225"/>
      <c r="BI402" s="225"/>
      <c r="BJ402" s="225"/>
      <c r="BK402" s="237"/>
      <c r="BL402" s="225"/>
      <c r="BM402" s="225"/>
      <c r="BN402" s="225"/>
      <c r="BO402" s="225"/>
      <c r="BP402" s="225"/>
      <c r="BQ402" s="225"/>
      <c r="BR402" s="225"/>
      <c r="BS402" s="225"/>
      <c r="BT402" s="225"/>
      <c r="BU402" s="225"/>
      <c r="BV402" s="225"/>
      <c r="BW402" s="238"/>
      <c r="BX402" s="239"/>
      <c r="BY402" s="225"/>
      <c r="BZ402" s="238"/>
      <c r="CA402" s="225"/>
      <c r="CB402" s="225"/>
      <c r="CC402" s="225"/>
      <c r="CD402" s="225"/>
      <c r="CE402" s="225"/>
      <c r="CF402" s="225"/>
      <c r="CG402" s="225"/>
      <c r="CH402" s="225"/>
      <c r="CI402" s="225"/>
      <c r="CJ402" s="225"/>
      <c r="CK402" s="225"/>
      <c r="CL402" s="225"/>
      <c r="CM402" s="235"/>
      <c r="CN402" s="225"/>
      <c r="CO402" s="225"/>
      <c r="CP402" s="225"/>
      <c r="CQ402" s="225"/>
      <c r="CR402" s="235"/>
      <c r="CS402" s="225"/>
      <c r="CT402" s="225"/>
      <c r="CU402" s="225"/>
      <c r="CV402" s="225"/>
      <c r="CW402" s="225"/>
      <c r="CX402" s="225"/>
      <c r="CY402" s="225"/>
      <c r="CZ402" s="225"/>
      <c r="DA402" s="225"/>
      <c r="DB402" s="225"/>
      <c r="DC402" s="225"/>
      <c r="DD402" s="225"/>
      <c r="DE402" s="225"/>
      <c r="DF402" s="225"/>
      <c r="DG402" s="225"/>
      <c r="DH402" s="225"/>
      <c r="DI402" s="225"/>
      <c r="DJ402" s="225"/>
      <c r="DK402" s="225"/>
      <c r="DL402" s="225"/>
      <c r="DM402" s="225"/>
      <c r="DN402" s="225"/>
      <c r="DO402" s="225"/>
      <c r="DP402" s="225"/>
      <c r="DQ402" s="225"/>
      <c r="DR402" s="225"/>
      <c r="DS402" s="225"/>
      <c r="DT402" s="225"/>
      <c r="DU402" s="225"/>
      <c r="DV402" s="225"/>
      <c r="DW402" s="225"/>
      <c r="DX402" s="225"/>
      <c r="DY402" s="225"/>
      <c r="DZ402" s="235"/>
      <c r="EA402" s="225"/>
      <c r="EB402" s="235"/>
      <c r="EC402" s="225"/>
      <c r="ED402" s="225"/>
      <c r="EE402" s="225"/>
      <c r="EF402" s="225"/>
      <c r="EG402" s="225"/>
      <c r="EH402" s="225"/>
      <c r="EI402" s="225"/>
      <c r="EJ402" s="225"/>
      <c r="EK402" s="235"/>
      <c r="EL402" s="225"/>
      <c r="EM402" s="225"/>
      <c r="EN402" s="225"/>
      <c r="EO402" s="225"/>
      <c r="EP402" s="225"/>
      <c r="EQ402" s="225"/>
      <c r="ER402" s="225"/>
      <c r="ES402" s="225"/>
      <c r="ET402" s="225"/>
      <c r="EU402" s="225"/>
      <c r="EV402" s="225"/>
      <c r="EW402" s="225"/>
      <c r="EX402" s="225"/>
      <c r="EY402" s="225"/>
      <c r="EZ402" s="225"/>
      <c r="FA402" s="225"/>
      <c r="FB402" s="240"/>
    </row>
    <row r="403" spans="1:158" s="14" customFormat="1" ht="20.100000000000001" customHeight="1">
      <c r="A403" s="54">
        <f t="shared" si="14"/>
        <v>0</v>
      </c>
      <c r="B403" s="54">
        <f t="shared" si="15"/>
        <v>0</v>
      </c>
      <c r="C403" s="223"/>
      <c r="D403" s="224"/>
      <c r="E403" s="225"/>
      <c r="F403" s="226"/>
      <c r="G403" s="227"/>
      <c r="H403" s="228"/>
      <c r="I403" s="226"/>
      <c r="J403" s="225"/>
      <c r="K403" s="226"/>
      <c r="L403" s="226"/>
      <c r="M403" s="229"/>
      <c r="N403" s="225"/>
      <c r="O403" s="230"/>
      <c r="P403" s="225"/>
      <c r="Q403" s="230"/>
      <c r="R403" s="231"/>
      <c r="S403" s="230"/>
      <c r="T403" s="230"/>
      <c r="U403" s="230"/>
      <c r="V403" s="232"/>
      <c r="W403" s="226"/>
      <c r="X403" s="225"/>
      <c r="Y403" s="230"/>
      <c r="Z403" s="225"/>
      <c r="AA403" s="225"/>
      <c r="AB403" s="233"/>
      <c r="AC403" s="225"/>
      <c r="AD403" s="225"/>
      <c r="AE403" s="225"/>
      <c r="AF403" s="225"/>
      <c r="AG403" s="225"/>
      <c r="AH403" s="225"/>
      <c r="AI403" s="225"/>
      <c r="AJ403" s="225"/>
      <c r="AK403" s="225"/>
      <c r="AL403" s="225"/>
      <c r="AM403" s="225"/>
      <c r="AN403" s="225"/>
      <c r="AO403" s="225"/>
      <c r="AP403" s="225"/>
      <c r="AQ403" s="225"/>
      <c r="AR403" s="225"/>
      <c r="AS403" s="225"/>
      <c r="AT403" s="225"/>
      <c r="AU403" s="229"/>
      <c r="AV403" s="234"/>
      <c r="AW403" s="235"/>
      <c r="AX403" s="236"/>
      <c r="AY403" s="225"/>
      <c r="AZ403" s="225"/>
      <c r="BA403" s="225"/>
      <c r="BB403" s="225"/>
      <c r="BC403" s="225"/>
      <c r="BD403" s="225"/>
      <c r="BE403" s="225"/>
      <c r="BF403" s="225"/>
      <c r="BG403" s="225"/>
      <c r="BH403" s="225"/>
      <c r="BI403" s="225"/>
      <c r="BJ403" s="225"/>
      <c r="BK403" s="237"/>
      <c r="BL403" s="225"/>
      <c r="BM403" s="225"/>
      <c r="BN403" s="225"/>
      <c r="BO403" s="225"/>
      <c r="BP403" s="225"/>
      <c r="BQ403" s="225"/>
      <c r="BR403" s="225"/>
      <c r="BS403" s="225"/>
      <c r="BT403" s="225"/>
      <c r="BU403" s="225"/>
      <c r="BV403" s="225"/>
      <c r="BW403" s="238"/>
      <c r="BX403" s="239"/>
      <c r="BY403" s="225"/>
      <c r="BZ403" s="238"/>
      <c r="CA403" s="225"/>
      <c r="CB403" s="225"/>
      <c r="CC403" s="225"/>
      <c r="CD403" s="225"/>
      <c r="CE403" s="225"/>
      <c r="CF403" s="225"/>
      <c r="CG403" s="225"/>
      <c r="CH403" s="225"/>
      <c r="CI403" s="225"/>
      <c r="CJ403" s="225"/>
      <c r="CK403" s="225"/>
      <c r="CL403" s="225"/>
      <c r="CM403" s="235"/>
      <c r="CN403" s="225"/>
      <c r="CO403" s="225"/>
      <c r="CP403" s="225"/>
      <c r="CQ403" s="225"/>
      <c r="CR403" s="235"/>
      <c r="CS403" s="225"/>
      <c r="CT403" s="225"/>
      <c r="CU403" s="225"/>
      <c r="CV403" s="225"/>
      <c r="CW403" s="225"/>
      <c r="CX403" s="225"/>
      <c r="CY403" s="225"/>
      <c r="CZ403" s="225"/>
      <c r="DA403" s="225"/>
      <c r="DB403" s="225"/>
      <c r="DC403" s="225"/>
      <c r="DD403" s="225"/>
      <c r="DE403" s="225"/>
      <c r="DF403" s="225"/>
      <c r="DG403" s="225"/>
      <c r="DH403" s="225"/>
      <c r="DI403" s="225"/>
      <c r="DJ403" s="225"/>
      <c r="DK403" s="225"/>
      <c r="DL403" s="225"/>
      <c r="DM403" s="225"/>
      <c r="DN403" s="225"/>
      <c r="DO403" s="225"/>
      <c r="DP403" s="225"/>
      <c r="DQ403" s="225"/>
      <c r="DR403" s="225"/>
      <c r="DS403" s="225"/>
      <c r="DT403" s="225"/>
      <c r="DU403" s="225"/>
      <c r="DV403" s="225"/>
      <c r="DW403" s="225"/>
      <c r="DX403" s="225"/>
      <c r="DY403" s="225"/>
      <c r="DZ403" s="235"/>
      <c r="EA403" s="225"/>
      <c r="EB403" s="235"/>
      <c r="EC403" s="225"/>
      <c r="ED403" s="225"/>
      <c r="EE403" s="225"/>
      <c r="EF403" s="225"/>
      <c r="EG403" s="225"/>
      <c r="EH403" s="225"/>
      <c r="EI403" s="225"/>
      <c r="EJ403" s="225"/>
      <c r="EK403" s="235"/>
      <c r="EL403" s="225"/>
      <c r="EM403" s="225"/>
      <c r="EN403" s="225"/>
      <c r="EO403" s="225"/>
      <c r="EP403" s="225"/>
      <c r="EQ403" s="225"/>
      <c r="ER403" s="225"/>
      <c r="ES403" s="225"/>
      <c r="ET403" s="225"/>
      <c r="EU403" s="225"/>
      <c r="EV403" s="225"/>
      <c r="EW403" s="225"/>
      <c r="EX403" s="225"/>
      <c r="EY403" s="225"/>
      <c r="EZ403" s="225"/>
      <c r="FA403" s="225"/>
      <c r="FB403" s="240"/>
    </row>
    <row r="404" spans="1:158" s="14" customFormat="1" ht="20.100000000000001" customHeight="1">
      <c r="A404" s="54">
        <f t="shared" si="14"/>
        <v>0</v>
      </c>
      <c r="B404" s="54">
        <f t="shared" si="15"/>
        <v>0</v>
      </c>
      <c r="C404" s="223"/>
      <c r="D404" s="224"/>
      <c r="E404" s="225"/>
      <c r="F404" s="226"/>
      <c r="G404" s="227"/>
      <c r="H404" s="228"/>
      <c r="I404" s="226"/>
      <c r="J404" s="225"/>
      <c r="K404" s="226"/>
      <c r="L404" s="226"/>
      <c r="M404" s="229"/>
      <c r="N404" s="225"/>
      <c r="O404" s="230"/>
      <c r="P404" s="225"/>
      <c r="Q404" s="230"/>
      <c r="R404" s="231"/>
      <c r="S404" s="230"/>
      <c r="T404" s="230"/>
      <c r="U404" s="230"/>
      <c r="V404" s="232"/>
      <c r="W404" s="226"/>
      <c r="X404" s="225"/>
      <c r="Y404" s="230"/>
      <c r="Z404" s="225"/>
      <c r="AA404" s="225"/>
      <c r="AB404" s="233"/>
      <c r="AC404" s="225"/>
      <c r="AD404" s="225"/>
      <c r="AE404" s="225"/>
      <c r="AF404" s="225"/>
      <c r="AG404" s="225"/>
      <c r="AH404" s="225"/>
      <c r="AI404" s="225"/>
      <c r="AJ404" s="225"/>
      <c r="AK404" s="225"/>
      <c r="AL404" s="225"/>
      <c r="AM404" s="225"/>
      <c r="AN404" s="225"/>
      <c r="AO404" s="225"/>
      <c r="AP404" s="225"/>
      <c r="AQ404" s="225"/>
      <c r="AR404" s="225"/>
      <c r="AS404" s="225"/>
      <c r="AT404" s="225"/>
      <c r="AU404" s="229"/>
      <c r="AV404" s="234"/>
      <c r="AW404" s="235"/>
      <c r="AX404" s="236"/>
      <c r="AY404" s="225"/>
      <c r="AZ404" s="225"/>
      <c r="BA404" s="225"/>
      <c r="BB404" s="225"/>
      <c r="BC404" s="225"/>
      <c r="BD404" s="225"/>
      <c r="BE404" s="225"/>
      <c r="BF404" s="225"/>
      <c r="BG404" s="225"/>
      <c r="BH404" s="225"/>
      <c r="BI404" s="225"/>
      <c r="BJ404" s="225"/>
      <c r="BK404" s="237"/>
      <c r="BL404" s="225"/>
      <c r="BM404" s="225"/>
      <c r="BN404" s="225"/>
      <c r="BO404" s="225"/>
      <c r="BP404" s="225"/>
      <c r="BQ404" s="225"/>
      <c r="BR404" s="225"/>
      <c r="BS404" s="225"/>
      <c r="BT404" s="225"/>
      <c r="BU404" s="225"/>
      <c r="BV404" s="225"/>
      <c r="BW404" s="238"/>
      <c r="BX404" s="239"/>
      <c r="BY404" s="225"/>
      <c r="BZ404" s="238"/>
      <c r="CA404" s="225"/>
      <c r="CB404" s="225"/>
      <c r="CC404" s="225"/>
      <c r="CD404" s="225"/>
      <c r="CE404" s="225"/>
      <c r="CF404" s="225"/>
      <c r="CG404" s="225"/>
      <c r="CH404" s="225"/>
      <c r="CI404" s="225"/>
      <c r="CJ404" s="225"/>
      <c r="CK404" s="225"/>
      <c r="CL404" s="225"/>
      <c r="CM404" s="235"/>
      <c r="CN404" s="225"/>
      <c r="CO404" s="225"/>
      <c r="CP404" s="225"/>
      <c r="CQ404" s="225"/>
      <c r="CR404" s="235"/>
      <c r="CS404" s="225"/>
      <c r="CT404" s="225"/>
      <c r="CU404" s="225"/>
      <c r="CV404" s="225"/>
      <c r="CW404" s="225"/>
      <c r="CX404" s="225"/>
      <c r="CY404" s="225"/>
      <c r="CZ404" s="225"/>
      <c r="DA404" s="225"/>
      <c r="DB404" s="225"/>
      <c r="DC404" s="225"/>
      <c r="DD404" s="225"/>
      <c r="DE404" s="225"/>
      <c r="DF404" s="225"/>
      <c r="DG404" s="225"/>
      <c r="DH404" s="225"/>
      <c r="DI404" s="225"/>
      <c r="DJ404" s="225"/>
      <c r="DK404" s="225"/>
      <c r="DL404" s="225"/>
      <c r="DM404" s="225"/>
      <c r="DN404" s="225"/>
      <c r="DO404" s="225"/>
      <c r="DP404" s="225"/>
      <c r="DQ404" s="225"/>
      <c r="DR404" s="225"/>
      <c r="DS404" s="225"/>
      <c r="DT404" s="225"/>
      <c r="DU404" s="225"/>
      <c r="DV404" s="225"/>
      <c r="DW404" s="225"/>
      <c r="DX404" s="225"/>
      <c r="DY404" s="225"/>
      <c r="DZ404" s="235"/>
      <c r="EA404" s="225"/>
      <c r="EB404" s="235"/>
      <c r="EC404" s="225"/>
      <c r="ED404" s="225"/>
      <c r="EE404" s="225"/>
      <c r="EF404" s="225"/>
      <c r="EG404" s="225"/>
      <c r="EH404" s="225"/>
      <c r="EI404" s="225"/>
      <c r="EJ404" s="225"/>
      <c r="EK404" s="235"/>
      <c r="EL404" s="225"/>
      <c r="EM404" s="225"/>
      <c r="EN404" s="225"/>
      <c r="EO404" s="225"/>
      <c r="EP404" s="225"/>
      <c r="EQ404" s="225"/>
      <c r="ER404" s="225"/>
      <c r="ES404" s="225"/>
      <c r="ET404" s="225"/>
      <c r="EU404" s="225"/>
      <c r="EV404" s="225"/>
      <c r="EW404" s="225"/>
      <c r="EX404" s="225"/>
      <c r="EY404" s="225"/>
      <c r="EZ404" s="225"/>
      <c r="FA404" s="225"/>
      <c r="FB404" s="240"/>
    </row>
    <row r="405" spans="1:158" s="14" customFormat="1" ht="20.100000000000001" customHeight="1">
      <c r="A405" s="54">
        <f t="shared" si="14"/>
        <v>0</v>
      </c>
      <c r="B405" s="54">
        <f t="shared" si="15"/>
        <v>0</v>
      </c>
      <c r="C405" s="223"/>
      <c r="D405" s="224"/>
      <c r="E405" s="225"/>
      <c r="F405" s="226"/>
      <c r="G405" s="227"/>
      <c r="H405" s="228"/>
      <c r="I405" s="226"/>
      <c r="J405" s="225"/>
      <c r="K405" s="226"/>
      <c r="L405" s="226"/>
      <c r="M405" s="229"/>
      <c r="N405" s="225"/>
      <c r="O405" s="230"/>
      <c r="P405" s="225"/>
      <c r="Q405" s="230"/>
      <c r="R405" s="231"/>
      <c r="S405" s="230"/>
      <c r="T405" s="230"/>
      <c r="U405" s="230"/>
      <c r="V405" s="232"/>
      <c r="W405" s="226"/>
      <c r="X405" s="225"/>
      <c r="Y405" s="230"/>
      <c r="Z405" s="225"/>
      <c r="AA405" s="225"/>
      <c r="AB405" s="233"/>
      <c r="AC405" s="225"/>
      <c r="AD405" s="225"/>
      <c r="AE405" s="225"/>
      <c r="AF405" s="225"/>
      <c r="AG405" s="225"/>
      <c r="AH405" s="225"/>
      <c r="AI405" s="225"/>
      <c r="AJ405" s="225"/>
      <c r="AK405" s="225"/>
      <c r="AL405" s="225"/>
      <c r="AM405" s="225"/>
      <c r="AN405" s="225"/>
      <c r="AO405" s="225"/>
      <c r="AP405" s="225"/>
      <c r="AQ405" s="225"/>
      <c r="AR405" s="225"/>
      <c r="AS405" s="225"/>
      <c r="AT405" s="225"/>
      <c r="AU405" s="229"/>
      <c r="AV405" s="234"/>
      <c r="AW405" s="235"/>
      <c r="AX405" s="236"/>
      <c r="AY405" s="225"/>
      <c r="AZ405" s="225"/>
      <c r="BA405" s="225"/>
      <c r="BB405" s="225"/>
      <c r="BC405" s="225"/>
      <c r="BD405" s="225"/>
      <c r="BE405" s="225"/>
      <c r="BF405" s="225"/>
      <c r="BG405" s="225"/>
      <c r="BH405" s="225"/>
      <c r="BI405" s="225"/>
      <c r="BJ405" s="225"/>
      <c r="BK405" s="237"/>
      <c r="BL405" s="225"/>
      <c r="BM405" s="225"/>
      <c r="BN405" s="225"/>
      <c r="BO405" s="225"/>
      <c r="BP405" s="225"/>
      <c r="BQ405" s="225"/>
      <c r="BR405" s="225"/>
      <c r="BS405" s="225"/>
      <c r="BT405" s="225"/>
      <c r="BU405" s="225"/>
      <c r="BV405" s="225"/>
      <c r="BW405" s="238"/>
      <c r="BX405" s="239"/>
      <c r="BY405" s="225"/>
      <c r="BZ405" s="238"/>
      <c r="CA405" s="225"/>
      <c r="CB405" s="225"/>
      <c r="CC405" s="225"/>
      <c r="CD405" s="225"/>
      <c r="CE405" s="225"/>
      <c r="CF405" s="225"/>
      <c r="CG405" s="225"/>
      <c r="CH405" s="225"/>
      <c r="CI405" s="225"/>
      <c r="CJ405" s="225"/>
      <c r="CK405" s="225"/>
      <c r="CL405" s="225"/>
      <c r="CM405" s="235"/>
      <c r="CN405" s="225"/>
      <c r="CO405" s="225"/>
      <c r="CP405" s="225"/>
      <c r="CQ405" s="225"/>
      <c r="CR405" s="235"/>
      <c r="CS405" s="225"/>
      <c r="CT405" s="225"/>
      <c r="CU405" s="225"/>
      <c r="CV405" s="225"/>
      <c r="CW405" s="225"/>
      <c r="CX405" s="225"/>
      <c r="CY405" s="225"/>
      <c r="CZ405" s="225"/>
      <c r="DA405" s="225"/>
      <c r="DB405" s="225"/>
      <c r="DC405" s="225"/>
      <c r="DD405" s="225"/>
      <c r="DE405" s="225"/>
      <c r="DF405" s="225"/>
      <c r="DG405" s="225"/>
      <c r="DH405" s="225"/>
      <c r="DI405" s="225"/>
      <c r="DJ405" s="225"/>
      <c r="DK405" s="225"/>
      <c r="DL405" s="225"/>
      <c r="DM405" s="225"/>
      <c r="DN405" s="225"/>
      <c r="DO405" s="225"/>
      <c r="DP405" s="225"/>
      <c r="DQ405" s="225"/>
      <c r="DR405" s="225"/>
      <c r="DS405" s="225"/>
      <c r="DT405" s="225"/>
      <c r="DU405" s="225"/>
      <c r="DV405" s="225"/>
      <c r="DW405" s="225"/>
      <c r="DX405" s="225"/>
      <c r="DY405" s="225"/>
      <c r="DZ405" s="235"/>
      <c r="EA405" s="225"/>
      <c r="EB405" s="235"/>
      <c r="EC405" s="225"/>
      <c r="ED405" s="225"/>
      <c r="EE405" s="225"/>
      <c r="EF405" s="225"/>
      <c r="EG405" s="225"/>
      <c r="EH405" s="225"/>
      <c r="EI405" s="225"/>
      <c r="EJ405" s="225"/>
      <c r="EK405" s="235"/>
      <c r="EL405" s="225"/>
      <c r="EM405" s="225"/>
      <c r="EN405" s="225"/>
      <c r="EO405" s="225"/>
      <c r="EP405" s="225"/>
      <c r="EQ405" s="225"/>
      <c r="ER405" s="225"/>
      <c r="ES405" s="225"/>
      <c r="ET405" s="225"/>
      <c r="EU405" s="225"/>
      <c r="EV405" s="225"/>
      <c r="EW405" s="225"/>
      <c r="EX405" s="225"/>
      <c r="EY405" s="225"/>
      <c r="EZ405" s="225"/>
      <c r="FA405" s="225"/>
      <c r="FB405" s="240"/>
    </row>
    <row r="406" spans="1:158" s="14" customFormat="1" ht="20.100000000000001" customHeight="1">
      <c r="A406" s="54">
        <f t="shared" si="14"/>
        <v>0</v>
      </c>
      <c r="B406" s="54">
        <f t="shared" si="15"/>
        <v>0</v>
      </c>
      <c r="C406" s="223"/>
      <c r="D406" s="224"/>
      <c r="E406" s="225"/>
      <c r="F406" s="226"/>
      <c r="G406" s="227"/>
      <c r="H406" s="228"/>
      <c r="I406" s="226"/>
      <c r="J406" s="225"/>
      <c r="K406" s="226"/>
      <c r="L406" s="226"/>
      <c r="M406" s="229"/>
      <c r="N406" s="225"/>
      <c r="O406" s="230"/>
      <c r="P406" s="225"/>
      <c r="Q406" s="230"/>
      <c r="R406" s="231"/>
      <c r="S406" s="230"/>
      <c r="T406" s="230"/>
      <c r="U406" s="230"/>
      <c r="V406" s="232"/>
      <c r="W406" s="226"/>
      <c r="X406" s="225"/>
      <c r="Y406" s="230"/>
      <c r="Z406" s="225"/>
      <c r="AA406" s="225"/>
      <c r="AB406" s="233"/>
      <c r="AC406" s="225"/>
      <c r="AD406" s="225"/>
      <c r="AE406" s="225"/>
      <c r="AF406" s="225"/>
      <c r="AG406" s="225"/>
      <c r="AH406" s="225"/>
      <c r="AI406" s="225"/>
      <c r="AJ406" s="225"/>
      <c r="AK406" s="225"/>
      <c r="AL406" s="225"/>
      <c r="AM406" s="225"/>
      <c r="AN406" s="225"/>
      <c r="AO406" s="225"/>
      <c r="AP406" s="225"/>
      <c r="AQ406" s="225"/>
      <c r="AR406" s="225"/>
      <c r="AS406" s="225"/>
      <c r="AT406" s="225"/>
      <c r="AU406" s="229"/>
      <c r="AV406" s="234"/>
      <c r="AW406" s="235"/>
      <c r="AX406" s="236"/>
      <c r="AY406" s="225"/>
      <c r="AZ406" s="225"/>
      <c r="BA406" s="225"/>
      <c r="BB406" s="225"/>
      <c r="BC406" s="225"/>
      <c r="BD406" s="225"/>
      <c r="BE406" s="225"/>
      <c r="BF406" s="225"/>
      <c r="BG406" s="225"/>
      <c r="BH406" s="225"/>
      <c r="BI406" s="225"/>
      <c r="BJ406" s="225"/>
      <c r="BK406" s="237"/>
      <c r="BL406" s="225"/>
      <c r="BM406" s="225"/>
      <c r="BN406" s="225"/>
      <c r="BO406" s="225"/>
      <c r="BP406" s="225"/>
      <c r="BQ406" s="225"/>
      <c r="BR406" s="225"/>
      <c r="BS406" s="225"/>
      <c r="BT406" s="225"/>
      <c r="BU406" s="225"/>
      <c r="BV406" s="225"/>
      <c r="BW406" s="238"/>
      <c r="BX406" s="239"/>
      <c r="BY406" s="225"/>
      <c r="BZ406" s="238"/>
      <c r="CA406" s="225"/>
      <c r="CB406" s="225"/>
      <c r="CC406" s="225"/>
      <c r="CD406" s="225"/>
      <c r="CE406" s="225"/>
      <c r="CF406" s="225"/>
      <c r="CG406" s="225"/>
      <c r="CH406" s="225"/>
      <c r="CI406" s="225"/>
      <c r="CJ406" s="225"/>
      <c r="CK406" s="225"/>
      <c r="CL406" s="225"/>
      <c r="CM406" s="235"/>
      <c r="CN406" s="225"/>
      <c r="CO406" s="225"/>
      <c r="CP406" s="225"/>
      <c r="CQ406" s="225"/>
      <c r="CR406" s="235"/>
      <c r="CS406" s="225"/>
      <c r="CT406" s="225"/>
      <c r="CU406" s="225"/>
      <c r="CV406" s="225"/>
      <c r="CW406" s="225"/>
      <c r="CX406" s="225"/>
      <c r="CY406" s="225"/>
      <c r="CZ406" s="225"/>
      <c r="DA406" s="225"/>
      <c r="DB406" s="225"/>
      <c r="DC406" s="225"/>
      <c r="DD406" s="225"/>
      <c r="DE406" s="225"/>
      <c r="DF406" s="225"/>
      <c r="DG406" s="225"/>
      <c r="DH406" s="225"/>
      <c r="DI406" s="225"/>
      <c r="DJ406" s="225"/>
      <c r="DK406" s="225"/>
      <c r="DL406" s="225"/>
      <c r="DM406" s="225"/>
      <c r="DN406" s="225"/>
      <c r="DO406" s="225"/>
      <c r="DP406" s="225"/>
      <c r="DQ406" s="225"/>
      <c r="DR406" s="225"/>
      <c r="DS406" s="225"/>
      <c r="DT406" s="225"/>
      <c r="DU406" s="225"/>
      <c r="DV406" s="225"/>
      <c r="DW406" s="225"/>
      <c r="DX406" s="225"/>
      <c r="DY406" s="225"/>
      <c r="DZ406" s="235"/>
      <c r="EA406" s="225"/>
      <c r="EB406" s="235"/>
      <c r="EC406" s="225"/>
      <c r="ED406" s="225"/>
      <c r="EE406" s="225"/>
      <c r="EF406" s="225"/>
      <c r="EG406" s="225"/>
      <c r="EH406" s="225"/>
      <c r="EI406" s="225"/>
      <c r="EJ406" s="225"/>
      <c r="EK406" s="235"/>
      <c r="EL406" s="225"/>
      <c r="EM406" s="225"/>
      <c r="EN406" s="225"/>
      <c r="EO406" s="225"/>
      <c r="EP406" s="225"/>
      <c r="EQ406" s="225"/>
      <c r="ER406" s="225"/>
      <c r="ES406" s="225"/>
      <c r="ET406" s="225"/>
      <c r="EU406" s="225"/>
      <c r="EV406" s="225"/>
      <c r="EW406" s="225"/>
      <c r="EX406" s="225"/>
      <c r="EY406" s="225"/>
      <c r="EZ406" s="225"/>
      <c r="FA406" s="225"/>
      <c r="FB406" s="240"/>
    </row>
    <row r="407" spans="1:158" s="14" customFormat="1" ht="20.100000000000001" customHeight="1">
      <c r="A407" s="54">
        <f t="shared" si="14"/>
        <v>0</v>
      </c>
      <c r="B407" s="54">
        <f t="shared" si="15"/>
        <v>0</v>
      </c>
      <c r="C407" s="223"/>
      <c r="D407" s="224"/>
      <c r="E407" s="225"/>
      <c r="F407" s="226"/>
      <c r="G407" s="227"/>
      <c r="H407" s="228"/>
      <c r="I407" s="226"/>
      <c r="J407" s="225"/>
      <c r="K407" s="226"/>
      <c r="L407" s="226"/>
      <c r="M407" s="229"/>
      <c r="N407" s="225"/>
      <c r="O407" s="230"/>
      <c r="P407" s="225"/>
      <c r="Q407" s="230"/>
      <c r="R407" s="231"/>
      <c r="S407" s="230"/>
      <c r="T407" s="230"/>
      <c r="U407" s="230"/>
      <c r="V407" s="232"/>
      <c r="W407" s="226"/>
      <c r="X407" s="225"/>
      <c r="Y407" s="230"/>
      <c r="Z407" s="225"/>
      <c r="AA407" s="225"/>
      <c r="AB407" s="233"/>
      <c r="AC407" s="225"/>
      <c r="AD407" s="225"/>
      <c r="AE407" s="225"/>
      <c r="AF407" s="225"/>
      <c r="AG407" s="225"/>
      <c r="AH407" s="225"/>
      <c r="AI407" s="225"/>
      <c r="AJ407" s="225"/>
      <c r="AK407" s="225"/>
      <c r="AL407" s="225"/>
      <c r="AM407" s="225"/>
      <c r="AN407" s="225"/>
      <c r="AO407" s="225"/>
      <c r="AP407" s="225"/>
      <c r="AQ407" s="225"/>
      <c r="AR407" s="225"/>
      <c r="AS407" s="225"/>
      <c r="AT407" s="225"/>
      <c r="AU407" s="229"/>
      <c r="AV407" s="234"/>
      <c r="AW407" s="235"/>
      <c r="AX407" s="236"/>
      <c r="AY407" s="225"/>
      <c r="AZ407" s="225"/>
      <c r="BA407" s="225"/>
      <c r="BB407" s="225"/>
      <c r="BC407" s="225"/>
      <c r="BD407" s="225"/>
      <c r="BE407" s="225"/>
      <c r="BF407" s="225"/>
      <c r="BG407" s="225"/>
      <c r="BH407" s="225"/>
      <c r="BI407" s="225"/>
      <c r="BJ407" s="225"/>
      <c r="BK407" s="237"/>
      <c r="BL407" s="225"/>
      <c r="BM407" s="225"/>
      <c r="BN407" s="225"/>
      <c r="BO407" s="225"/>
      <c r="BP407" s="225"/>
      <c r="BQ407" s="225"/>
      <c r="BR407" s="225"/>
      <c r="BS407" s="225"/>
      <c r="BT407" s="225"/>
      <c r="BU407" s="225"/>
      <c r="BV407" s="225"/>
      <c r="BW407" s="238"/>
      <c r="BX407" s="239"/>
      <c r="BY407" s="225"/>
      <c r="BZ407" s="238"/>
      <c r="CA407" s="225"/>
      <c r="CB407" s="225"/>
      <c r="CC407" s="225"/>
      <c r="CD407" s="225"/>
      <c r="CE407" s="225"/>
      <c r="CF407" s="225"/>
      <c r="CG407" s="225"/>
      <c r="CH407" s="225"/>
      <c r="CI407" s="225"/>
      <c r="CJ407" s="225"/>
      <c r="CK407" s="225"/>
      <c r="CL407" s="225"/>
      <c r="CM407" s="235"/>
      <c r="CN407" s="225"/>
      <c r="CO407" s="225"/>
      <c r="CP407" s="225"/>
      <c r="CQ407" s="225"/>
      <c r="CR407" s="235"/>
      <c r="CS407" s="225"/>
      <c r="CT407" s="225"/>
      <c r="CU407" s="225"/>
      <c r="CV407" s="225"/>
      <c r="CW407" s="225"/>
      <c r="CX407" s="225"/>
      <c r="CY407" s="225"/>
      <c r="CZ407" s="225"/>
      <c r="DA407" s="225"/>
      <c r="DB407" s="225"/>
      <c r="DC407" s="225"/>
      <c r="DD407" s="225"/>
      <c r="DE407" s="225"/>
      <c r="DF407" s="225"/>
      <c r="DG407" s="225"/>
      <c r="DH407" s="225"/>
      <c r="DI407" s="225"/>
      <c r="DJ407" s="225"/>
      <c r="DK407" s="225"/>
      <c r="DL407" s="225"/>
      <c r="DM407" s="225"/>
      <c r="DN407" s="225"/>
      <c r="DO407" s="225"/>
      <c r="DP407" s="225"/>
      <c r="DQ407" s="225"/>
      <c r="DR407" s="225"/>
      <c r="DS407" s="225"/>
      <c r="DT407" s="225"/>
      <c r="DU407" s="225"/>
      <c r="DV407" s="225"/>
      <c r="DW407" s="225"/>
      <c r="DX407" s="225"/>
      <c r="DY407" s="225"/>
      <c r="DZ407" s="235"/>
      <c r="EA407" s="225"/>
      <c r="EB407" s="235"/>
      <c r="EC407" s="225"/>
      <c r="ED407" s="225"/>
      <c r="EE407" s="225"/>
      <c r="EF407" s="225"/>
      <c r="EG407" s="225"/>
      <c r="EH407" s="225"/>
      <c r="EI407" s="225"/>
      <c r="EJ407" s="225"/>
      <c r="EK407" s="235"/>
      <c r="EL407" s="225"/>
      <c r="EM407" s="225"/>
      <c r="EN407" s="225"/>
      <c r="EO407" s="225"/>
      <c r="EP407" s="225"/>
      <c r="EQ407" s="225"/>
      <c r="ER407" s="225"/>
      <c r="ES407" s="225"/>
      <c r="ET407" s="225"/>
      <c r="EU407" s="225"/>
      <c r="EV407" s="225"/>
      <c r="EW407" s="225"/>
      <c r="EX407" s="225"/>
      <c r="EY407" s="225"/>
      <c r="EZ407" s="225"/>
      <c r="FA407" s="225"/>
      <c r="FB407" s="240"/>
    </row>
    <row r="408" spans="1:158" s="14" customFormat="1" ht="20.100000000000001" customHeight="1">
      <c r="A408" s="54">
        <f t="shared" si="14"/>
        <v>0</v>
      </c>
      <c r="B408" s="54">
        <f t="shared" si="15"/>
        <v>0</v>
      </c>
      <c r="C408" s="223"/>
      <c r="D408" s="224"/>
      <c r="E408" s="225"/>
      <c r="F408" s="226"/>
      <c r="G408" s="227"/>
      <c r="H408" s="228"/>
      <c r="I408" s="226"/>
      <c r="J408" s="225"/>
      <c r="K408" s="226"/>
      <c r="L408" s="226"/>
      <c r="M408" s="229"/>
      <c r="N408" s="225"/>
      <c r="O408" s="230"/>
      <c r="P408" s="225"/>
      <c r="Q408" s="230"/>
      <c r="R408" s="231"/>
      <c r="S408" s="230"/>
      <c r="T408" s="230"/>
      <c r="U408" s="230"/>
      <c r="V408" s="232"/>
      <c r="W408" s="226"/>
      <c r="X408" s="225"/>
      <c r="Y408" s="230"/>
      <c r="Z408" s="225"/>
      <c r="AA408" s="225"/>
      <c r="AB408" s="233"/>
      <c r="AC408" s="225"/>
      <c r="AD408" s="225"/>
      <c r="AE408" s="225"/>
      <c r="AF408" s="225"/>
      <c r="AG408" s="225"/>
      <c r="AH408" s="225"/>
      <c r="AI408" s="225"/>
      <c r="AJ408" s="225"/>
      <c r="AK408" s="225"/>
      <c r="AL408" s="225"/>
      <c r="AM408" s="225"/>
      <c r="AN408" s="225"/>
      <c r="AO408" s="225"/>
      <c r="AP408" s="225"/>
      <c r="AQ408" s="225"/>
      <c r="AR408" s="225"/>
      <c r="AS408" s="225"/>
      <c r="AT408" s="225"/>
      <c r="AU408" s="229"/>
      <c r="AV408" s="234"/>
      <c r="AW408" s="235"/>
      <c r="AX408" s="236"/>
      <c r="AY408" s="225"/>
      <c r="AZ408" s="225"/>
      <c r="BA408" s="225"/>
      <c r="BB408" s="225"/>
      <c r="BC408" s="225"/>
      <c r="BD408" s="225"/>
      <c r="BE408" s="225"/>
      <c r="BF408" s="225"/>
      <c r="BG408" s="225"/>
      <c r="BH408" s="225"/>
      <c r="BI408" s="225"/>
      <c r="BJ408" s="225"/>
      <c r="BK408" s="237"/>
      <c r="BL408" s="225"/>
      <c r="BM408" s="225"/>
      <c r="BN408" s="225"/>
      <c r="BO408" s="225"/>
      <c r="BP408" s="225"/>
      <c r="BQ408" s="225"/>
      <c r="BR408" s="225"/>
      <c r="BS408" s="225"/>
      <c r="BT408" s="225"/>
      <c r="BU408" s="225"/>
      <c r="BV408" s="225"/>
      <c r="BW408" s="238"/>
      <c r="BX408" s="239"/>
      <c r="BY408" s="225"/>
      <c r="BZ408" s="238"/>
      <c r="CA408" s="225"/>
      <c r="CB408" s="225"/>
      <c r="CC408" s="225"/>
      <c r="CD408" s="225"/>
      <c r="CE408" s="225"/>
      <c r="CF408" s="225"/>
      <c r="CG408" s="225"/>
      <c r="CH408" s="225"/>
      <c r="CI408" s="225"/>
      <c r="CJ408" s="225"/>
      <c r="CK408" s="225"/>
      <c r="CL408" s="225"/>
      <c r="CM408" s="235"/>
      <c r="CN408" s="225"/>
      <c r="CO408" s="225"/>
      <c r="CP408" s="225"/>
      <c r="CQ408" s="225"/>
      <c r="CR408" s="235"/>
      <c r="CS408" s="225"/>
      <c r="CT408" s="225"/>
      <c r="CU408" s="225"/>
      <c r="CV408" s="225"/>
      <c r="CW408" s="225"/>
      <c r="CX408" s="225"/>
      <c r="CY408" s="225"/>
      <c r="CZ408" s="225"/>
      <c r="DA408" s="225"/>
      <c r="DB408" s="225"/>
      <c r="DC408" s="225"/>
      <c r="DD408" s="225"/>
      <c r="DE408" s="225"/>
      <c r="DF408" s="225"/>
      <c r="DG408" s="225"/>
      <c r="DH408" s="225"/>
      <c r="DI408" s="225"/>
      <c r="DJ408" s="225"/>
      <c r="DK408" s="225"/>
      <c r="DL408" s="225"/>
      <c r="DM408" s="225"/>
      <c r="DN408" s="225"/>
      <c r="DO408" s="225"/>
      <c r="DP408" s="225"/>
      <c r="DQ408" s="225"/>
      <c r="DR408" s="225"/>
      <c r="DS408" s="225"/>
      <c r="DT408" s="225"/>
      <c r="DU408" s="225"/>
      <c r="DV408" s="225"/>
      <c r="DW408" s="225"/>
      <c r="DX408" s="225"/>
      <c r="DY408" s="225"/>
      <c r="DZ408" s="235"/>
      <c r="EA408" s="225"/>
      <c r="EB408" s="235"/>
      <c r="EC408" s="225"/>
      <c r="ED408" s="225"/>
      <c r="EE408" s="225"/>
      <c r="EF408" s="225"/>
      <c r="EG408" s="225"/>
      <c r="EH408" s="225"/>
      <c r="EI408" s="225"/>
      <c r="EJ408" s="225"/>
      <c r="EK408" s="235"/>
      <c r="EL408" s="225"/>
      <c r="EM408" s="225"/>
      <c r="EN408" s="225"/>
      <c r="EO408" s="225"/>
      <c r="EP408" s="225"/>
      <c r="EQ408" s="225"/>
      <c r="ER408" s="225"/>
      <c r="ES408" s="225"/>
      <c r="ET408" s="225"/>
      <c r="EU408" s="225"/>
      <c r="EV408" s="225"/>
      <c r="EW408" s="225"/>
      <c r="EX408" s="225"/>
      <c r="EY408" s="225"/>
      <c r="EZ408" s="225"/>
      <c r="FA408" s="225"/>
      <c r="FB408" s="240"/>
    </row>
    <row r="409" spans="1:158" s="14" customFormat="1" ht="20.100000000000001" customHeight="1">
      <c r="A409" s="54">
        <f t="shared" si="14"/>
        <v>0</v>
      </c>
      <c r="B409" s="54">
        <f t="shared" si="15"/>
        <v>0</v>
      </c>
      <c r="C409" s="223"/>
      <c r="D409" s="224"/>
      <c r="E409" s="225"/>
      <c r="F409" s="226"/>
      <c r="G409" s="227"/>
      <c r="H409" s="228"/>
      <c r="I409" s="226"/>
      <c r="J409" s="225"/>
      <c r="K409" s="226"/>
      <c r="L409" s="226"/>
      <c r="M409" s="229"/>
      <c r="N409" s="225"/>
      <c r="O409" s="230"/>
      <c r="P409" s="225"/>
      <c r="Q409" s="230"/>
      <c r="R409" s="231"/>
      <c r="S409" s="230"/>
      <c r="T409" s="230"/>
      <c r="U409" s="230"/>
      <c r="V409" s="232"/>
      <c r="W409" s="226"/>
      <c r="X409" s="225"/>
      <c r="Y409" s="230"/>
      <c r="Z409" s="225"/>
      <c r="AA409" s="225"/>
      <c r="AB409" s="233"/>
      <c r="AC409" s="225"/>
      <c r="AD409" s="225"/>
      <c r="AE409" s="225"/>
      <c r="AF409" s="225"/>
      <c r="AG409" s="225"/>
      <c r="AH409" s="225"/>
      <c r="AI409" s="225"/>
      <c r="AJ409" s="225"/>
      <c r="AK409" s="225"/>
      <c r="AL409" s="225"/>
      <c r="AM409" s="225"/>
      <c r="AN409" s="225"/>
      <c r="AO409" s="225"/>
      <c r="AP409" s="225"/>
      <c r="AQ409" s="225"/>
      <c r="AR409" s="225"/>
      <c r="AS409" s="225"/>
      <c r="AT409" s="225"/>
      <c r="AU409" s="229"/>
      <c r="AV409" s="234"/>
      <c r="AW409" s="235"/>
      <c r="AX409" s="236"/>
      <c r="AY409" s="225"/>
      <c r="AZ409" s="225"/>
      <c r="BA409" s="225"/>
      <c r="BB409" s="225"/>
      <c r="BC409" s="225"/>
      <c r="BD409" s="225"/>
      <c r="BE409" s="225"/>
      <c r="BF409" s="225"/>
      <c r="BG409" s="225"/>
      <c r="BH409" s="225"/>
      <c r="BI409" s="225"/>
      <c r="BJ409" s="225"/>
      <c r="BK409" s="237"/>
      <c r="BL409" s="225"/>
      <c r="BM409" s="225"/>
      <c r="BN409" s="225"/>
      <c r="BO409" s="225"/>
      <c r="BP409" s="225"/>
      <c r="BQ409" s="225"/>
      <c r="BR409" s="225"/>
      <c r="BS409" s="225"/>
      <c r="BT409" s="225"/>
      <c r="BU409" s="225"/>
      <c r="BV409" s="225"/>
      <c r="BW409" s="238"/>
      <c r="BX409" s="239"/>
      <c r="BY409" s="225"/>
      <c r="BZ409" s="238"/>
      <c r="CA409" s="225"/>
      <c r="CB409" s="225"/>
      <c r="CC409" s="225"/>
      <c r="CD409" s="225"/>
      <c r="CE409" s="225"/>
      <c r="CF409" s="225"/>
      <c r="CG409" s="225"/>
      <c r="CH409" s="225"/>
      <c r="CI409" s="225"/>
      <c r="CJ409" s="225"/>
      <c r="CK409" s="225"/>
      <c r="CL409" s="225"/>
      <c r="CM409" s="235"/>
      <c r="CN409" s="225"/>
      <c r="CO409" s="225"/>
      <c r="CP409" s="225"/>
      <c r="CQ409" s="225"/>
      <c r="CR409" s="235"/>
      <c r="CS409" s="225"/>
      <c r="CT409" s="225"/>
      <c r="CU409" s="225"/>
      <c r="CV409" s="225"/>
      <c r="CW409" s="225"/>
      <c r="CX409" s="225"/>
      <c r="CY409" s="225"/>
      <c r="CZ409" s="225"/>
      <c r="DA409" s="225"/>
      <c r="DB409" s="225"/>
      <c r="DC409" s="225"/>
      <c r="DD409" s="225"/>
      <c r="DE409" s="225"/>
      <c r="DF409" s="225"/>
      <c r="DG409" s="225"/>
      <c r="DH409" s="225"/>
      <c r="DI409" s="225"/>
      <c r="DJ409" s="225"/>
      <c r="DK409" s="225"/>
      <c r="DL409" s="225"/>
      <c r="DM409" s="225"/>
      <c r="DN409" s="225"/>
      <c r="DO409" s="225"/>
      <c r="DP409" s="225"/>
      <c r="DQ409" s="225"/>
      <c r="DR409" s="225"/>
      <c r="DS409" s="225"/>
      <c r="DT409" s="225"/>
      <c r="DU409" s="225"/>
      <c r="DV409" s="225"/>
      <c r="DW409" s="225"/>
      <c r="DX409" s="225"/>
      <c r="DY409" s="225"/>
      <c r="DZ409" s="235"/>
      <c r="EA409" s="225"/>
      <c r="EB409" s="235"/>
      <c r="EC409" s="225"/>
      <c r="ED409" s="225"/>
      <c r="EE409" s="225"/>
      <c r="EF409" s="225"/>
      <c r="EG409" s="225"/>
      <c r="EH409" s="225"/>
      <c r="EI409" s="225"/>
      <c r="EJ409" s="225"/>
      <c r="EK409" s="235"/>
      <c r="EL409" s="225"/>
      <c r="EM409" s="225"/>
      <c r="EN409" s="225"/>
      <c r="EO409" s="225"/>
      <c r="EP409" s="225"/>
      <c r="EQ409" s="225"/>
      <c r="ER409" s="225"/>
      <c r="ES409" s="225"/>
      <c r="ET409" s="225"/>
      <c r="EU409" s="225"/>
      <c r="EV409" s="225"/>
      <c r="EW409" s="225"/>
      <c r="EX409" s="225"/>
      <c r="EY409" s="225"/>
      <c r="EZ409" s="225"/>
      <c r="FA409" s="225"/>
      <c r="FB409" s="240"/>
    </row>
    <row r="410" spans="1:158" s="14" customFormat="1" ht="20.100000000000001" customHeight="1">
      <c r="A410" s="54">
        <f t="shared" si="14"/>
        <v>0</v>
      </c>
      <c r="B410" s="54">
        <f t="shared" si="15"/>
        <v>0</v>
      </c>
      <c r="C410" s="223"/>
      <c r="D410" s="224"/>
      <c r="E410" s="225"/>
      <c r="F410" s="226"/>
      <c r="G410" s="227"/>
      <c r="H410" s="228"/>
      <c r="I410" s="226"/>
      <c r="J410" s="225"/>
      <c r="K410" s="226"/>
      <c r="L410" s="226"/>
      <c r="M410" s="229"/>
      <c r="N410" s="225"/>
      <c r="O410" s="230"/>
      <c r="P410" s="225"/>
      <c r="Q410" s="230"/>
      <c r="R410" s="231"/>
      <c r="S410" s="230"/>
      <c r="T410" s="230"/>
      <c r="U410" s="230"/>
      <c r="V410" s="232"/>
      <c r="W410" s="226"/>
      <c r="X410" s="225"/>
      <c r="Y410" s="230"/>
      <c r="Z410" s="225"/>
      <c r="AA410" s="225"/>
      <c r="AB410" s="233"/>
      <c r="AC410" s="225"/>
      <c r="AD410" s="225"/>
      <c r="AE410" s="225"/>
      <c r="AF410" s="225"/>
      <c r="AG410" s="225"/>
      <c r="AH410" s="225"/>
      <c r="AI410" s="225"/>
      <c r="AJ410" s="225"/>
      <c r="AK410" s="225"/>
      <c r="AL410" s="225"/>
      <c r="AM410" s="225"/>
      <c r="AN410" s="225"/>
      <c r="AO410" s="225"/>
      <c r="AP410" s="225"/>
      <c r="AQ410" s="225"/>
      <c r="AR410" s="225"/>
      <c r="AS410" s="225"/>
      <c r="AT410" s="225"/>
      <c r="AU410" s="229"/>
      <c r="AV410" s="234"/>
      <c r="AW410" s="235"/>
      <c r="AX410" s="236"/>
      <c r="AY410" s="225"/>
      <c r="AZ410" s="225"/>
      <c r="BA410" s="225"/>
      <c r="BB410" s="225"/>
      <c r="BC410" s="225"/>
      <c r="BD410" s="225"/>
      <c r="BE410" s="225"/>
      <c r="BF410" s="225"/>
      <c r="BG410" s="225"/>
      <c r="BH410" s="225"/>
      <c r="BI410" s="225"/>
      <c r="BJ410" s="225"/>
      <c r="BK410" s="237"/>
      <c r="BL410" s="225"/>
      <c r="BM410" s="225"/>
      <c r="BN410" s="225"/>
      <c r="BO410" s="225"/>
      <c r="BP410" s="225"/>
      <c r="BQ410" s="225"/>
      <c r="BR410" s="225"/>
      <c r="BS410" s="225"/>
      <c r="BT410" s="225"/>
      <c r="BU410" s="225"/>
      <c r="BV410" s="225"/>
      <c r="BW410" s="238"/>
      <c r="BX410" s="239"/>
      <c r="BY410" s="225"/>
      <c r="BZ410" s="238"/>
      <c r="CA410" s="225"/>
      <c r="CB410" s="225"/>
      <c r="CC410" s="225"/>
      <c r="CD410" s="225"/>
      <c r="CE410" s="225"/>
      <c r="CF410" s="225"/>
      <c r="CG410" s="225"/>
      <c r="CH410" s="225"/>
      <c r="CI410" s="225"/>
      <c r="CJ410" s="225"/>
      <c r="CK410" s="225"/>
      <c r="CL410" s="225"/>
      <c r="CM410" s="235"/>
      <c r="CN410" s="225"/>
      <c r="CO410" s="225"/>
      <c r="CP410" s="225"/>
      <c r="CQ410" s="225"/>
      <c r="CR410" s="235"/>
      <c r="CS410" s="225"/>
      <c r="CT410" s="225"/>
      <c r="CU410" s="225"/>
      <c r="CV410" s="225"/>
      <c r="CW410" s="225"/>
      <c r="CX410" s="225"/>
      <c r="CY410" s="225"/>
      <c r="CZ410" s="225"/>
      <c r="DA410" s="225"/>
      <c r="DB410" s="225"/>
      <c r="DC410" s="225"/>
      <c r="DD410" s="225"/>
      <c r="DE410" s="225"/>
      <c r="DF410" s="225"/>
      <c r="DG410" s="225"/>
      <c r="DH410" s="225"/>
      <c r="DI410" s="225"/>
      <c r="DJ410" s="225"/>
      <c r="DK410" s="225"/>
      <c r="DL410" s="225"/>
      <c r="DM410" s="225"/>
      <c r="DN410" s="225"/>
      <c r="DO410" s="225"/>
      <c r="DP410" s="225"/>
      <c r="DQ410" s="225"/>
      <c r="DR410" s="225"/>
      <c r="DS410" s="225"/>
      <c r="DT410" s="225"/>
      <c r="DU410" s="225"/>
      <c r="DV410" s="225"/>
      <c r="DW410" s="225"/>
      <c r="DX410" s="225"/>
      <c r="DY410" s="225"/>
      <c r="DZ410" s="235"/>
      <c r="EA410" s="225"/>
      <c r="EB410" s="235"/>
      <c r="EC410" s="225"/>
      <c r="ED410" s="225"/>
      <c r="EE410" s="225"/>
      <c r="EF410" s="225"/>
      <c r="EG410" s="225"/>
      <c r="EH410" s="225"/>
      <c r="EI410" s="225"/>
      <c r="EJ410" s="225"/>
      <c r="EK410" s="235"/>
      <c r="EL410" s="225"/>
      <c r="EM410" s="225"/>
      <c r="EN410" s="225"/>
      <c r="EO410" s="225"/>
      <c r="EP410" s="225"/>
      <c r="EQ410" s="225"/>
      <c r="ER410" s="225"/>
      <c r="ES410" s="225"/>
      <c r="ET410" s="225"/>
      <c r="EU410" s="225"/>
      <c r="EV410" s="225"/>
      <c r="EW410" s="225"/>
      <c r="EX410" s="225"/>
      <c r="EY410" s="225"/>
      <c r="EZ410" s="225"/>
      <c r="FA410" s="225"/>
      <c r="FB410" s="240"/>
    </row>
    <row r="411" spans="1:158" s="14" customFormat="1" ht="20.100000000000001" customHeight="1">
      <c r="A411" s="54">
        <f t="shared" si="14"/>
        <v>0</v>
      </c>
      <c r="B411" s="54">
        <f t="shared" si="15"/>
        <v>0</v>
      </c>
      <c r="C411" s="223"/>
      <c r="D411" s="224"/>
      <c r="E411" s="225"/>
      <c r="F411" s="226"/>
      <c r="G411" s="227"/>
      <c r="H411" s="228"/>
      <c r="I411" s="226"/>
      <c r="J411" s="225"/>
      <c r="K411" s="226"/>
      <c r="L411" s="226"/>
      <c r="M411" s="229"/>
      <c r="N411" s="225"/>
      <c r="O411" s="230"/>
      <c r="P411" s="225"/>
      <c r="Q411" s="230"/>
      <c r="R411" s="231"/>
      <c r="S411" s="230"/>
      <c r="T411" s="230"/>
      <c r="U411" s="230"/>
      <c r="V411" s="232"/>
      <c r="W411" s="226"/>
      <c r="X411" s="225"/>
      <c r="Y411" s="230"/>
      <c r="Z411" s="225"/>
      <c r="AA411" s="225"/>
      <c r="AB411" s="233"/>
      <c r="AC411" s="225"/>
      <c r="AD411" s="225"/>
      <c r="AE411" s="225"/>
      <c r="AF411" s="225"/>
      <c r="AG411" s="225"/>
      <c r="AH411" s="225"/>
      <c r="AI411" s="225"/>
      <c r="AJ411" s="225"/>
      <c r="AK411" s="225"/>
      <c r="AL411" s="225"/>
      <c r="AM411" s="225"/>
      <c r="AN411" s="225"/>
      <c r="AO411" s="225"/>
      <c r="AP411" s="225"/>
      <c r="AQ411" s="225"/>
      <c r="AR411" s="225"/>
      <c r="AS411" s="225"/>
      <c r="AT411" s="225"/>
      <c r="AU411" s="229"/>
      <c r="AV411" s="234"/>
      <c r="AW411" s="235"/>
      <c r="AX411" s="236"/>
      <c r="AY411" s="225"/>
      <c r="AZ411" s="225"/>
      <c r="BA411" s="225"/>
      <c r="BB411" s="225"/>
      <c r="BC411" s="225"/>
      <c r="BD411" s="225"/>
      <c r="BE411" s="225"/>
      <c r="BF411" s="225"/>
      <c r="BG411" s="225"/>
      <c r="BH411" s="225"/>
      <c r="BI411" s="225"/>
      <c r="BJ411" s="225"/>
      <c r="BK411" s="237"/>
      <c r="BL411" s="225"/>
      <c r="BM411" s="225"/>
      <c r="BN411" s="225"/>
      <c r="BO411" s="225"/>
      <c r="BP411" s="225"/>
      <c r="BQ411" s="225"/>
      <c r="BR411" s="225"/>
      <c r="BS411" s="225"/>
      <c r="BT411" s="225"/>
      <c r="BU411" s="225"/>
      <c r="BV411" s="225"/>
      <c r="BW411" s="238"/>
      <c r="BX411" s="239"/>
      <c r="BY411" s="225"/>
      <c r="BZ411" s="238"/>
      <c r="CA411" s="225"/>
      <c r="CB411" s="225"/>
      <c r="CC411" s="225"/>
      <c r="CD411" s="225"/>
      <c r="CE411" s="225"/>
      <c r="CF411" s="225"/>
      <c r="CG411" s="225"/>
      <c r="CH411" s="225"/>
      <c r="CI411" s="225"/>
      <c r="CJ411" s="225"/>
      <c r="CK411" s="225"/>
      <c r="CL411" s="225"/>
      <c r="CM411" s="235"/>
      <c r="CN411" s="225"/>
      <c r="CO411" s="225"/>
      <c r="CP411" s="225"/>
      <c r="CQ411" s="225"/>
      <c r="CR411" s="235"/>
      <c r="CS411" s="225"/>
      <c r="CT411" s="225"/>
      <c r="CU411" s="225"/>
      <c r="CV411" s="225"/>
      <c r="CW411" s="225"/>
      <c r="CX411" s="225"/>
      <c r="CY411" s="225"/>
      <c r="CZ411" s="225"/>
      <c r="DA411" s="225"/>
      <c r="DB411" s="225"/>
      <c r="DC411" s="225"/>
      <c r="DD411" s="225"/>
      <c r="DE411" s="225"/>
      <c r="DF411" s="225"/>
      <c r="DG411" s="225"/>
      <c r="DH411" s="225"/>
      <c r="DI411" s="225"/>
      <c r="DJ411" s="225"/>
      <c r="DK411" s="225"/>
      <c r="DL411" s="225"/>
      <c r="DM411" s="225"/>
      <c r="DN411" s="225"/>
      <c r="DO411" s="225"/>
      <c r="DP411" s="225"/>
      <c r="DQ411" s="225"/>
      <c r="DR411" s="225"/>
      <c r="DS411" s="225"/>
      <c r="DT411" s="225"/>
      <c r="DU411" s="225"/>
      <c r="DV411" s="225"/>
      <c r="DW411" s="225"/>
      <c r="DX411" s="225"/>
      <c r="DY411" s="225"/>
      <c r="DZ411" s="235"/>
      <c r="EA411" s="225"/>
      <c r="EB411" s="235"/>
      <c r="EC411" s="225"/>
      <c r="ED411" s="225"/>
      <c r="EE411" s="225"/>
      <c r="EF411" s="225"/>
      <c r="EG411" s="225"/>
      <c r="EH411" s="225"/>
      <c r="EI411" s="225"/>
      <c r="EJ411" s="225"/>
      <c r="EK411" s="235"/>
      <c r="EL411" s="225"/>
      <c r="EM411" s="225"/>
      <c r="EN411" s="225"/>
      <c r="EO411" s="225"/>
      <c r="EP411" s="225"/>
      <c r="EQ411" s="225"/>
      <c r="ER411" s="225"/>
      <c r="ES411" s="225"/>
      <c r="ET411" s="225"/>
      <c r="EU411" s="225"/>
      <c r="EV411" s="225"/>
      <c r="EW411" s="225"/>
      <c r="EX411" s="225"/>
      <c r="EY411" s="225"/>
      <c r="EZ411" s="225"/>
      <c r="FA411" s="225"/>
      <c r="FB411" s="240"/>
    </row>
    <row r="412" spans="1:158" s="14" customFormat="1" ht="20.100000000000001" customHeight="1">
      <c r="A412" s="54">
        <f t="shared" si="14"/>
        <v>0</v>
      </c>
      <c r="B412" s="54">
        <f t="shared" si="15"/>
        <v>0</v>
      </c>
      <c r="C412" s="223"/>
      <c r="D412" s="224"/>
      <c r="E412" s="225"/>
      <c r="F412" s="226"/>
      <c r="G412" s="227"/>
      <c r="H412" s="228"/>
      <c r="I412" s="226"/>
      <c r="J412" s="225"/>
      <c r="K412" s="226"/>
      <c r="L412" s="226"/>
      <c r="M412" s="229"/>
      <c r="N412" s="225"/>
      <c r="O412" s="230"/>
      <c r="P412" s="225"/>
      <c r="Q412" s="230"/>
      <c r="R412" s="231"/>
      <c r="S412" s="230"/>
      <c r="T412" s="230"/>
      <c r="U412" s="230"/>
      <c r="V412" s="232"/>
      <c r="W412" s="226"/>
      <c r="X412" s="225"/>
      <c r="Y412" s="230"/>
      <c r="Z412" s="225"/>
      <c r="AA412" s="225"/>
      <c r="AB412" s="233"/>
      <c r="AC412" s="225"/>
      <c r="AD412" s="225"/>
      <c r="AE412" s="225"/>
      <c r="AF412" s="225"/>
      <c r="AG412" s="225"/>
      <c r="AH412" s="225"/>
      <c r="AI412" s="225"/>
      <c r="AJ412" s="225"/>
      <c r="AK412" s="225"/>
      <c r="AL412" s="225"/>
      <c r="AM412" s="225"/>
      <c r="AN412" s="225"/>
      <c r="AO412" s="225"/>
      <c r="AP412" s="225"/>
      <c r="AQ412" s="225"/>
      <c r="AR412" s="225"/>
      <c r="AS412" s="225"/>
      <c r="AT412" s="225"/>
      <c r="AU412" s="229"/>
      <c r="AV412" s="234"/>
      <c r="AW412" s="235"/>
      <c r="AX412" s="236"/>
      <c r="AY412" s="225"/>
      <c r="AZ412" s="225"/>
      <c r="BA412" s="225"/>
      <c r="BB412" s="225"/>
      <c r="BC412" s="225"/>
      <c r="BD412" s="225"/>
      <c r="BE412" s="225"/>
      <c r="BF412" s="225"/>
      <c r="BG412" s="225"/>
      <c r="BH412" s="225"/>
      <c r="BI412" s="225"/>
      <c r="BJ412" s="225"/>
      <c r="BK412" s="237"/>
      <c r="BL412" s="225"/>
      <c r="BM412" s="225"/>
      <c r="BN412" s="225"/>
      <c r="BO412" s="225"/>
      <c r="BP412" s="225"/>
      <c r="BQ412" s="225"/>
      <c r="BR412" s="225"/>
      <c r="BS412" s="225"/>
      <c r="BT412" s="225"/>
      <c r="BU412" s="225"/>
      <c r="BV412" s="225"/>
      <c r="BW412" s="238"/>
      <c r="BX412" s="239"/>
      <c r="BY412" s="225"/>
      <c r="BZ412" s="238"/>
      <c r="CA412" s="225"/>
      <c r="CB412" s="225"/>
      <c r="CC412" s="225"/>
      <c r="CD412" s="225"/>
      <c r="CE412" s="225"/>
      <c r="CF412" s="225"/>
      <c r="CG412" s="225"/>
      <c r="CH412" s="225"/>
      <c r="CI412" s="225"/>
      <c r="CJ412" s="225"/>
      <c r="CK412" s="225"/>
      <c r="CL412" s="225"/>
      <c r="CM412" s="235"/>
      <c r="CN412" s="225"/>
      <c r="CO412" s="225"/>
      <c r="CP412" s="225"/>
      <c r="CQ412" s="225"/>
      <c r="CR412" s="235"/>
      <c r="CS412" s="225"/>
      <c r="CT412" s="225"/>
      <c r="CU412" s="225"/>
      <c r="CV412" s="225"/>
      <c r="CW412" s="225"/>
      <c r="CX412" s="225"/>
      <c r="CY412" s="225"/>
      <c r="CZ412" s="225"/>
      <c r="DA412" s="225"/>
      <c r="DB412" s="225"/>
      <c r="DC412" s="225"/>
      <c r="DD412" s="225"/>
      <c r="DE412" s="225"/>
      <c r="DF412" s="225"/>
      <c r="DG412" s="225"/>
      <c r="DH412" s="225"/>
      <c r="DI412" s="225"/>
      <c r="DJ412" s="225"/>
      <c r="DK412" s="225"/>
      <c r="DL412" s="225"/>
      <c r="DM412" s="225"/>
      <c r="DN412" s="225"/>
      <c r="DO412" s="225"/>
      <c r="DP412" s="225"/>
      <c r="DQ412" s="225"/>
      <c r="DR412" s="225"/>
      <c r="DS412" s="225"/>
      <c r="DT412" s="225"/>
      <c r="DU412" s="225"/>
      <c r="DV412" s="225"/>
      <c r="DW412" s="225"/>
      <c r="DX412" s="225"/>
      <c r="DY412" s="225"/>
      <c r="DZ412" s="235"/>
      <c r="EA412" s="225"/>
      <c r="EB412" s="235"/>
      <c r="EC412" s="225"/>
      <c r="ED412" s="225"/>
      <c r="EE412" s="225"/>
      <c r="EF412" s="225"/>
      <c r="EG412" s="225"/>
      <c r="EH412" s="225"/>
      <c r="EI412" s="225"/>
      <c r="EJ412" s="225"/>
      <c r="EK412" s="235"/>
      <c r="EL412" s="225"/>
      <c r="EM412" s="225"/>
      <c r="EN412" s="225"/>
      <c r="EO412" s="225"/>
      <c r="EP412" s="225"/>
      <c r="EQ412" s="225"/>
      <c r="ER412" s="225"/>
      <c r="ES412" s="225"/>
      <c r="ET412" s="225"/>
      <c r="EU412" s="225"/>
      <c r="EV412" s="225"/>
      <c r="EW412" s="225"/>
      <c r="EX412" s="225"/>
      <c r="EY412" s="225"/>
      <c r="EZ412" s="225"/>
      <c r="FA412" s="225"/>
      <c r="FB412" s="240"/>
    </row>
    <row r="413" spans="1:158" s="14" customFormat="1" ht="20.100000000000001" customHeight="1">
      <c r="A413" s="54">
        <f t="shared" si="14"/>
        <v>0</v>
      </c>
      <c r="B413" s="54">
        <f t="shared" si="15"/>
        <v>0</v>
      </c>
      <c r="C413" s="223"/>
      <c r="D413" s="224"/>
      <c r="E413" s="225"/>
      <c r="F413" s="226"/>
      <c r="G413" s="227"/>
      <c r="H413" s="228"/>
      <c r="I413" s="226"/>
      <c r="J413" s="225"/>
      <c r="K413" s="226"/>
      <c r="L413" s="226"/>
      <c r="M413" s="229"/>
      <c r="N413" s="225"/>
      <c r="O413" s="230"/>
      <c r="P413" s="225"/>
      <c r="Q413" s="230"/>
      <c r="R413" s="231"/>
      <c r="S413" s="230"/>
      <c r="T413" s="230"/>
      <c r="U413" s="230"/>
      <c r="V413" s="232"/>
      <c r="W413" s="226"/>
      <c r="X413" s="225"/>
      <c r="Y413" s="230"/>
      <c r="Z413" s="225"/>
      <c r="AA413" s="225"/>
      <c r="AB413" s="233"/>
      <c r="AC413" s="225"/>
      <c r="AD413" s="225"/>
      <c r="AE413" s="225"/>
      <c r="AF413" s="225"/>
      <c r="AG413" s="225"/>
      <c r="AH413" s="225"/>
      <c r="AI413" s="225"/>
      <c r="AJ413" s="225"/>
      <c r="AK413" s="225"/>
      <c r="AL413" s="225"/>
      <c r="AM413" s="225"/>
      <c r="AN413" s="225"/>
      <c r="AO413" s="225"/>
      <c r="AP413" s="225"/>
      <c r="AQ413" s="225"/>
      <c r="AR413" s="225"/>
      <c r="AS413" s="225"/>
      <c r="AT413" s="225"/>
      <c r="AU413" s="229"/>
      <c r="AV413" s="234"/>
      <c r="AW413" s="235"/>
      <c r="AX413" s="236"/>
      <c r="AY413" s="225"/>
      <c r="AZ413" s="225"/>
      <c r="BA413" s="225"/>
      <c r="BB413" s="225"/>
      <c r="BC413" s="225"/>
      <c r="BD413" s="225"/>
      <c r="BE413" s="225"/>
      <c r="BF413" s="225"/>
      <c r="BG413" s="225"/>
      <c r="BH413" s="225"/>
      <c r="BI413" s="225"/>
      <c r="BJ413" s="225"/>
      <c r="BK413" s="237"/>
      <c r="BL413" s="225"/>
      <c r="BM413" s="225"/>
      <c r="BN413" s="225"/>
      <c r="BO413" s="225"/>
      <c r="BP413" s="225"/>
      <c r="BQ413" s="225"/>
      <c r="BR413" s="225"/>
      <c r="BS413" s="225"/>
      <c r="BT413" s="225"/>
      <c r="BU413" s="225"/>
      <c r="BV413" s="225"/>
      <c r="BW413" s="238"/>
      <c r="BX413" s="239"/>
      <c r="BY413" s="225"/>
      <c r="BZ413" s="238"/>
      <c r="CA413" s="225"/>
      <c r="CB413" s="225"/>
      <c r="CC413" s="225"/>
      <c r="CD413" s="225"/>
      <c r="CE413" s="225"/>
      <c r="CF413" s="225"/>
      <c r="CG413" s="225"/>
      <c r="CH413" s="225"/>
      <c r="CI413" s="225"/>
      <c r="CJ413" s="225"/>
      <c r="CK413" s="225"/>
      <c r="CL413" s="225"/>
      <c r="CM413" s="235"/>
      <c r="CN413" s="225"/>
      <c r="CO413" s="225"/>
      <c r="CP413" s="225"/>
      <c r="CQ413" s="225"/>
      <c r="CR413" s="235"/>
      <c r="CS413" s="225"/>
      <c r="CT413" s="225"/>
      <c r="CU413" s="225"/>
      <c r="CV413" s="225"/>
      <c r="CW413" s="225"/>
      <c r="CX413" s="225"/>
      <c r="CY413" s="225"/>
      <c r="CZ413" s="225"/>
      <c r="DA413" s="225"/>
      <c r="DB413" s="225"/>
      <c r="DC413" s="225"/>
      <c r="DD413" s="225"/>
      <c r="DE413" s="225"/>
      <c r="DF413" s="225"/>
      <c r="DG413" s="225"/>
      <c r="DH413" s="225"/>
      <c r="DI413" s="225"/>
      <c r="DJ413" s="225"/>
      <c r="DK413" s="225"/>
      <c r="DL413" s="225"/>
      <c r="DM413" s="225"/>
      <c r="DN413" s="225"/>
      <c r="DO413" s="225"/>
      <c r="DP413" s="225"/>
      <c r="DQ413" s="225"/>
      <c r="DR413" s="225"/>
      <c r="DS413" s="225"/>
      <c r="DT413" s="225"/>
      <c r="DU413" s="225"/>
      <c r="DV413" s="225"/>
      <c r="DW413" s="225"/>
      <c r="DX413" s="225"/>
      <c r="DY413" s="225"/>
      <c r="DZ413" s="235"/>
      <c r="EA413" s="225"/>
      <c r="EB413" s="235"/>
      <c r="EC413" s="225"/>
      <c r="ED413" s="225"/>
      <c r="EE413" s="225"/>
      <c r="EF413" s="225"/>
      <c r="EG413" s="225"/>
      <c r="EH413" s="225"/>
      <c r="EI413" s="225"/>
      <c r="EJ413" s="225"/>
      <c r="EK413" s="235"/>
      <c r="EL413" s="225"/>
      <c r="EM413" s="225"/>
      <c r="EN413" s="225"/>
      <c r="EO413" s="225"/>
      <c r="EP413" s="225"/>
      <c r="EQ413" s="225"/>
      <c r="ER413" s="225"/>
      <c r="ES413" s="225"/>
      <c r="ET413" s="225"/>
      <c r="EU413" s="225"/>
      <c r="EV413" s="225"/>
      <c r="EW413" s="225"/>
      <c r="EX413" s="225"/>
      <c r="EY413" s="225"/>
      <c r="EZ413" s="225"/>
      <c r="FA413" s="225"/>
      <c r="FB413" s="240"/>
    </row>
    <row r="414" spans="1:158" s="14" customFormat="1" ht="20.100000000000001" customHeight="1">
      <c r="A414" s="54">
        <f t="shared" si="14"/>
        <v>0</v>
      </c>
      <c r="B414" s="54">
        <f t="shared" si="15"/>
        <v>0</v>
      </c>
      <c r="C414" s="223"/>
      <c r="D414" s="224"/>
      <c r="E414" s="225"/>
      <c r="F414" s="226"/>
      <c r="G414" s="227"/>
      <c r="H414" s="228"/>
      <c r="I414" s="226"/>
      <c r="J414" s="225"/>
      <c r="K414" s="226"/>
      <c r="L414" s="226"/>
      <c r="M414" s="229"/>
      <c r="N414" s="225"/>
      <c r="O414" s="230"/>
      <c r="P414" s="225"/>
      <c r="Q414" s="230"/>
      <c r="R414" s="231"/>
      <c r="S414" s="230"/>
      <c r="T414" s="230"/>
      <c r="U414" s="230"/>
      <c r="V414" s="232"/>
      <c r="W414" s="226"/>
      <c r="X414" s="225"/>
      <c r="Y414" s="230"/>
      <c r="Z414" s="225"/>
      <c r="AA414" s="225"/>
      <c r="AB414" s="233"/>
      <c r="AC414" s="225"/>
      <c r="AD414" s="225"/>
      <c r="AE414" s="225"/>
      <c r="AF414" s="225"/>
      <c r="AG414" s="225"/>
      <c r="AH414" s="225"/>
      <c r="AI414" s="225"/>
      <c r="AJ414" s="225"/>
      <c r="AK414" s="225"/>
      <c r="AL414" s="225"/>
      <c r="AM414" s="225"/>
      <c r="AN414" s="225"/>
      <c r="AO414" s="225"/>
      <c r="AP414" s="225"/>
      <c r="AQ414" s="225"/>
      <c r="AR414" s="225"/>
      <c r="AS414" s="225"/>
      <c r="AT414" s="225"/>
      <c r="AU414" s="229"/>
      <c r="AV414" s="234"/>
      <c r="AW414" s="235"/>
      <c r="AX414" s="236"/>
      <c r="AY414" s="225"/>
      <c r="AZ414" s="225"/>
      <c r="BA414" s="225"/>
      <c r="BB414" s="225"/>
      <c r="BC414" s="225"/>
      <c r="BD414" s="225"/>
      <c r="BE414" s="225"/>
      <c r="BF414" s="225"/>
      <c r="BG414" s="225"/>
      <c r="BH414" s="225"/>
      <c r="BI414" s="225"/>
      <c r="BJ414" s="225"/>
      <c r="BK414" s="237"/>
      <c r="BL414" s="225"/>
      <c r="BM414" s="225"/>
      <c r="BN414" s="225"/>
      <c r="BO414" s="225"/>
      <c r="BP414" s="225"/>
      <c r="BQ414" s="225"/>
      <c r="BR414" s="225"/>
      <c r="BS414" s="225"/>
      <c r="BT414" s="225"/>
      <c r="BU414" s="225"/>
      <c r="BV414" s="225"/>
      <c r="BW414" s="238"/>
      <c r="BX414" s="239"/>
      <c r="BY414" s="225"/>
      <c r="BZ414" s="238"/>
      <c r="CA414" s="225"/>
      <c r="CB414" s="225"/>
      <c r="CC414" s="225"/>
      <c r="CD414" s="225"/>
      <c r="CE414" s="225"/>
      <c r="CF414" s="225"/>
      <c r="CG414" s="225"/>
      <c r="CH414" s="225"/>
      <c r="CI414" s="225"/>
      <c r="CJ414" s="225"/>
      <c r="CK414" s="225"/>
      <c r="CL414" s="225"/>
      <c r="CM414" s="235"/>
      <c r="CN414" s="225"/>
      <c r="CO414" s="225"/>
      <c r="CP414" s="225"/>
      <c r="CQ414" s="225"/>
      <c r="CR414" s="235"/>
      <c r="CS414" s="225"/>
      <c r="CT414" s="225"/>
      <c r="CU414" s="225"/>
      <c r="CV414" s="225"/>
      <c r="CW414" s="225"/>
      <c r="CX414" s="225"/>
      <c r="CY414" s="225"/>
      <c r="CZ414" s="225"/>
      <c r="DA414" s="225"/>
      <c r="DB414" s="225"/>
      <c r="DC414" s="225"/>
      <c r="DD414" s="225"/>
      <c r="DE414" s="225"/>
      <c r="DF414" s="225"/>
      <c r="DG414" s="225"/>
      <c r="DH414" s="225"/>
      <c r="DI414" s="225"/>
      <c r="DJ414" s="225"/>
      <c r="DK414" s="225"/>
      <c r="DL414" s="225"/>
      <c r="DM414" s="225"/>
      <c r="DN414" s="225"/>
      <c r="DO414" s="225"/>
      <c r="DP414" s="225"/>
      <c r="DQ414" s="225"/>
      <c r="DR414" s="225"/>
      <c r="DS414" s="225"/>
      <c r="DT414" s="225"/>
      <c r="DU414" s="225"/>
      <c r="DV414" s="225"/>
      <c r="DW414" s="225"/>
      <c r="DX414" s="225"/>
      <c r="DY414" s="225"/>
      <c r="DZ414" s="235"/>
      <c r="EA414" s="225"/>
      <c r="EB414" s="235"/>
      <c r="EC414" s="225"/>
      <c r="ED414" s="225"/>
      <c r="EE414" s="225"/>
      <c r="EF414" s="225"/>
      <c r="EG414" s="225"/>
      <c r="EH414" s="225"/>
      <c r="EI414" s="225"/>
      <c r="EJ414" s="225"/>
      <c r="EK414" s="235"/>
      <c r="EL414" s="225"/>
      <c r="EM414" s="225"/>
      <c r="EN414" s="225"/>
      <c r="EO414" s="225"/>
      <c r="EP414" s="225"/>
      <c r="EQ414" s="225"/>
      <c r="ER414" s="225"/>
      <c r="ES414" s="225"/>
      <c r="ET414" s="225"/>
      <c r="EU414" s="225"/>
      <c r="EV414" s="225"/>
      <c r="EW414" s="225"/>
      <c r="EX414" s="225"/>
      <c r="EY414" s="225"/>
      <c r="EZ414" s="225"/>
      <c r="FA414" s="225"/>
      <c r="FB414" s="240"/>
    </row>
    <row r="415" spans="1:158" s="14" customFormat="1" ht="20.100000000000001" customHeight="1">
      <c r="A415" s="54">
        <f t="shared" si="14"/>
        <v>0</v>
      </c>
      <c r="B415" s="54">
        <f t="shared" si="15"/>
        <v>0</v>
      </c>
      <c r="C415" s="223"/>
      <c r="D415" s="224"/>
      <c r="E415" s="225"/>
      <c r="F415" s="226"/>
      <c r="G415" s="227"/>
      <c r="H415" s="228"/>
      <c r="I415" s="226"/>
      <c r="J415" s="225"/>
      <c r="K415" s="226"/>
      <c r="L415" s="226"/>
      <c r="M415" s="229"/>
      <c r="N415" s="225"/>
      <c r="O415" s="230"/>
      <c r="P415" s="225"/>
      <c r="Q415" s="230"/>
      <c r="R415" s="231"/>
      <c r="S415" s="230"/>
      <c r="T415" s="230"/>
      <c r="U415" s="230"/>
      <c r="V415" s="232"/>
      <c r="W415" s="226"/>
      <c r="X415" s="225"/>
      <c r="Y415" s="230"/>
      <c r="Z415" s="225"/>
      <c r="AA415" s="225"/>
      <c r="AB415" s="233"/>
      <c r="AC415" s="225"/>
      <c r="AD415" s="225"/>
      <c r="AE415" s="225"/>
      <c r="AF415" s="225"/>
      <c r="AG415" s="225"/>
      <c r="AH415" s="225"/>
      <c r="AI415" s="225"/>
      <c r="AJ415" s="225"/>
      <c r="AK415" s="225"/>
      <c r="AL415" s="225"/>
      <c r="AM415" s="225"/>
      <c r="AN415" s="225"/>
      <c r="AO415" s="225"/>
      <c r="AP415" s="225"/>
      <c r="AQ415" s="225"/>
      <c r="AR415" s="225"/>
      <c r="AS415" s="225"/>
      <c r="AT415" s="225"/>
      <c r="AU415" s="229"/>
      <c r="AV415" s="234"/>
      <c r="AW415" s="235"/>
      <c r="AX415" s="236"/>
      <c r="AY415" s="225"/>
      <c r="AZ415" s="225"/>
      <c r="BA415" s="225"/>
      <c r="BB415" s="225"/>
      <c r="BC415" s="225"/>
      <c r="BD415" s="225"/>
      <c r="BE415" s="225"/>
      <c r="BF415" s="225"/>
      <c r="BG415" s="225"/>
      <c r="BH415" s="225"/>
      <c r="BI415" s="225"/>
      <c r="BJ415" s="225"/>
      <c r="BK415" s="237"/>
      <c r="BL415" s="225"/>
      <c r="BM415" s="225"/>
      <c r="BN415" s="225"/>
      <c r="BO415" s="225"/>
      <c r="BP415" s="225"/>
      <c r="BQ415" s="225"/>
      <c r="BR415" s="225"/>
      <c r="BS415" s="225"/>
      <c r="BT415" s="225"/>
      <c r="BU415" s="225"/>
      <c r="BV415" s="225"/>
      <c r="BW415" s="238"/>
      <c r="BX415" s="239"/>
      <c r="BY415" s="225"/>
      <c r="BZ415" s="238"/>
      <c r="CA415" s="225"/>
      <c r="CB415" s="225"/>
      <c r="CC415" s="225"/>
      <c r="CD415" s="225"/>
      <c r="CE415" s="225"/>
      <c r="CF415" s="225"/>
      <c r="CG415" s="225"/>
      <c r="CH415" s="225"/>
      <c r="CI415" s="225"/>
      <c r="CJ415" s="225"/>
      <c r="CK415" s="225"/>
      <c r="CL415" s="225"/>
      <c r="CM415" s="235"/>
      <c r="CN415" s="225"/>
      <c r="CO415" s="225"/>
      <c r="CP415" s="225"/>
      <c r="CQ415" s="225"/>
      <c r="CR415" s="235"/>
      <c r="CS415" s="225"/>
      <c r="CT415" s="225"/>
      <c r="CU415" s="225"/>
      <c r="CV415" s="225"/>
      <c r="CW415" s="225"/>
      <c r="CX415" s="225"/>
      <c r="CY415" s="225"/>
      <c r="CZ415" s="225"/>
      <c r="DA415" s="225"/>
      <c r="DB415" s="225"/>
      <c r="DC415" s="225"/>
      <c r="DD415" s="225"/>
      <c r="DE415" s="225"/>
      <c r="DF415" s="225"/>
      <c r="DG415" s="225"/>
      <c r="DH415" s="225"/>
      <c r="DI415" s="225"/>
      <c r="DJ415" s="225"/>
      <c r="DK415" s="225"/>
      <c r="DL415" s="225"/>
      <c r="DM415" s="225"/>
      <c r="DN415" s="225"/>
      <c r="DO415" s="225"/>
      <c r="DP415" s="225"/>
      <c r="DQ415" s="225"/>
      <c r="DR415" s="225"/>
      <c r="DS415" s="225"/>
      <c r="DT415" s="225"/>
      <c r="DU415" s="225"/>
      <c r="DV415" s="225"/>
      <c r="DW415" s="225"/>
      <c r="DX415" s="225"/>
      <c r="DY415" s="225"/>
      <c r="DZ415" s="235"/>
      <c r="EA415" s="225"/>
      <c r="EB415" s="235"/>
      <c r="EC415" s="225"/>
      <c r="ED415" s="225"/>
      <c r="EE415" s="225"/>
      <c r="EF415" s="225"/>
      <c r="EG415" s="225"/>
      <c r="EH415" s="225"/>
      <c r="EI415" s="225"/>
      <c r="EJ415" s="225"/>
      <c r="EK415" s="235"/>
      <c r="EL415" s="225"/>
      <c r="EM415" s="225"/>
      <c r="EN415" s="225"/>
      <c r="EO415" s="225"/>
      <c r="EP415" s="225"/>
      <c r="EQ415" s="225"/>
      <c r="ER415" s="225"/>
      <c r="ES415" s="225"/>
      <c r="ET415" s="225"/>
      <c r="EU415" s="225"/>
      <c r="EV415" s="225"/>
      <c r="EW415" s="225"/>
      <c r="EX415" s="225"/>
      <c r="EY415" s="225"/>
      <c r="EZ415" s="225"/>
      <c r="FA415" s="225"/>
      <c r="FB415" s="240"/>
    </row>
    <row r="416" spans="1:158" s="14" customFormat="1" ht="20.100000000000001" customHeight="1">
      <c r="A416" s="54">
        <f t="shared" si="14"/>
        <v>0</v>
      </c>
      <c r="B416" s="54">
        <f t="shared" si="15"/>
        <v>0</v>
      </c>
      <c r="C416" s="223"/>
      <c r="D416" s="224"/>
      <c r="E416" s="225"/>
      <c r="F416" s="226"/>
      <c r="G416" s="227"/>
      <c r="H416" s="228"/>
      <c r="I416" s="226"/>
      <c r="J416" s="225"/>
      <c r="K416" s="226"/>
      <c r="L416" s="226"/>
      <c r="M416" s="229"/>
      <c r="N416" s="225"/>
      <c r="O416" s="230"/>
      <c r="P416" s="225"/>
      <c r="Q416" s="230"/>
      <c r="R416" s="231"/>
      <c r="S416" s="230"/>
      <c r="T416" s="230"/>
      <c r="U416" s="230"/>
      <c r="V416" s="232"/>
      <c r="W416" s="226"/>
      <c r="X416" s="225"/>
      <c r="Y416" s="230"/>
      <c r="Z416" s="225"/>
      <c r="AA416" s="225"/>
      <c r="AB416" s="233"/>
      <c r="AC416" s="225"/>
      <c r="AD416" s="225"/>
      <c r="AE416" s="225"/>
      <c r="AF416" s="225"/>
      <c r="AG416" s="225"/>
      <c r="AH416" s="225"/>
      <c r="AI416" s="225"/>
      <c r="AJ416" s="225"/>
      <c r="AK416" s="225"/>
      <c r="AL416" s="225"/>
      <c r="AM416" s="225"/>
      <c r="AN416" s="225"/>
      <c r="AO416" s="225"/>
      <c r="AP416" s="225"/>
      <c r="AQ416" s="225"/>
      <c r="AR416" s="225"/>
      <c r="AS416" s="225"/>
      <c r="AT416" s="225"/>
      <c r="AU416" s="229"/>
      <c r="AV416" s="234"/>
      <c r="AW416" s="235"/>
      <c r="AX416" s="236"/>
      <c r="AY416" s="225"/>
      <c r="AZ416" s="225"/>
      <c r="BA416" s="225"/>
      <c r="BB416" s="225"/>
      <c r="BC416" s="225"/>
      <c r="BD416" s="225"/>
      <c r="BE416" s="225"/>
      <c r="BF416" s="225"/>
      <c r="BG416" s="225"/>
      <c r="BH416" s="225"/>
      <c r="BI416" s="225"/>
      <c r="BJ416" s="225"/>
      <c r="BK416" s="237"/>
      <c r="BL416" s="225"/>
      <c r="BM416" s="225"/>
      <c r="BN416" s="225"/>
      <c r="BO416" s="225"/>
      <c r="BP416" s="225"/>
      <c r="BQ416" s="225"/>
      <c r="BR416" s="225"/>
      <c r="BS416" s="225"/>
      <c r="BT416" s="225"/>
      <c r="BU416" s="225"/>
      <c r="BV416" s="225"/>
      <c r="BW416" s="238"/>
      <c r="BX416" s="239"/>
      <c r="BY416" s="225"/>
      <c r="BZ416" s="238"/>
      <c r="CA416" s="225"/>
      <c r="CB416" s="225"/>
      <c r="CC416" s="225"/>
      <c r="CD416" s="225"/>
      <c r="CE416" s="225"/>
      <c r="CF416" s="225"/>
      <c r="CG416" s="225"/>
      <c r="CH416" s="225"/>
      <c r="CI416" s="225"/>
      <c r="CJ416" s="225"/>
      <c r="CK416" s="225"/>
      <c r="CL416" s="225"/>
      <c r="CM416" s="235"/>
      <c r="CN416" s="225"/>
      <c r="CO416" s="225"/>
      <c r="CP416" s="225"/>
      <c r="CQ416" s="225"/>
      <c r="CR416" s="235"/>
      <c r="CS416" s="225"/>
      <c r="CT416" s="225"/>
      <c r="CU416" s="225"/>
      <c r="CV416" s="225"/>
      <c r="CW416" s="225"/>
      <c r="CX416" s="225"/>
      <c r="CY416" s="225"/>
      <c r="CZ416" s="225"/>
      <c r="DA416" s="225"/>
      <c r="DB416" s="225"/>
      <c r="DC416" s="225"/>
      <c r="DD416" s="225"/>
      <c r="DE416" s="225"/>
      <c r="DF416" s="225"/>
      <c r="DG416" s="225"/>
      <c r="DH416" s="225"/>
      <c r="DI416" s="225"/>
      <c r="DJ416" s="225"/>
      <c r="DK416" s="225"/>
      <c r="DL416" s="225"/>
      <c r="DM416" s="225"/>
      <c r="DN416" s="225"/>
      <c r="DO416" s="225"/>
      <c r="DP416" s="225"/>
      <c r="DQ416" s="225"/>
      <c r="DR416" s="225"/>
      <c r="DS416" s="225"/>
      <c r="DT416" s="225"/>
      <c r="DU416" s="225"/>
      <c r="DV416" s="225"/>
      <c r="DW416" s="225"/>
      <c r="DX416" s="225"/>
      <c r="DY416" s="225"/>
      <c r="DZ416" s="235"/>
      <c r="EA416" s="225"/>
      <c r="EB416" s="235"/>
      <c r="EC416" s="225"/>
      <c r="ED416" s="225"/>
      <c r="EE416" s="225"/>
      <c r="EF416" s="225"/>
      <c r="EG416" s="225"/>
      <c r="EH416" s="225"/>
      <c r="EI416" s="225"/>
      <c r="EJ416" s="225"/>
      <c r="EK416" s="235"/>
      <c r="EL416" s="225"/>
      <c r="EM416" s="225"/>
      <c r="EN416" s="225"/>
      <c r="EO416" s="225"/>
      <c r="EP416" s="225"/>
      <c r="EQ416" s="225"/>
      <c r="ER416" s="225"/>
      <c r="ES416" s="225"/>
      <c r="ET416" s="225"/>
      <c r="EU416" s="225"/>
      <c r="EV416" s="225"/>
      <c r="EW416" s="225"/>
      <c r="EX416" s="225"/>
      <c r="EY416" s="225"/>
      <c r="EZ416" s="225"/>
      <c r="FA416" s="225"/>
      <c r="FB416" s="240"/>
    </row>
    <row r="417" spans="1:158" s="14" customFormat="1" ht="20.100000000000001" customHeight="1">
      <c r="A417" s="54">
        <f t="shared" si="14"/>
        <v>0</v>
      </c>
      <c r="B417" s="54">
        <f t="shared" si="15"/>
        <v>0</v>
      </c>
      <c r="C417" s="223"/>
      <c r="D417" s="224"/>
      <c r="E417" s="225"/>
      <c r="F417" s="226"/>
      <c r="G417" s="227"/>
      <c r="H417" s="228"/>
      <c r="I417" s="226"/>
      <c r="J417" s="225"/>
      <c r="K417" s="226"/>
      <c r="L417" s="226"/>
      <c r="M417" s="229"/>
      <c r="N417" s="225"/>
      <c r="O417" s="230"/>
      <c r="P417" s="225"/>
      <c r="Q417" s="230"/>
      <c r="R417" s="231"/>
      <c r="S417" s="230"/>
      <c r="T417" s="230"/>
      <c r="U417" s="230"/>
      <c r="V417" s="232"/>
      <c r="W417" s="226"/>
      <c r="X417" s="225"/>
      <c r="Y417" s="230"/>
      <c r="Z417" s="225"/>
      <c r="AA417" s="225"/>
      <c r="AB417" s="233"/>
      <c r="AC417" s="225"/>
      <c r="AD417" s="225"/>
      <c r="AE417" s="225"/>
      <c r="AF417" s="225"/>
      <c r="AG417" s="225"/>
      <c r="AH417" s="225"/>
      <c r="AI417" s="225"/>
      <c r="AJ417" s="225"/>
      <c r="AK417" s="225"/>
      <c r="AL417" s="225"/>
      <c r="AM417" s="225"/>
      <c r="AN417" s="225"/>
      <c r="AO417" s="225"/>
      <c r="AP417" s="225"/>
      <c r="AQ417" s="225"/>
      <c r="AR417" s="225"/>
      <c r="AS417" s="225"/>
      <c r="AT417" s="225"/>
      <c r="AU417" s="229"/>
      <c r="AV417" s="234"/>
      <c r="AW417" s="235"/>
      <c r="AX417" s="236"/>
      <c r="AY417" s="225"/>
      <c r="AZ417" s="225"/>
      <c r="BA417" s="225"/>
      <c r="BB417" s="225"/>
      <c r="BC417" s="225"/>
      <c r="BD417" s="225"/>
      <c r="BE417" s="225"/>
      <c r="BF417" s="225"/>
      <c r="BG417" s="225"/>
      <c r="BH417" s="225"/>
      <c r="BI417" s="225"/>
      <c r="BJ417" s="225"/>
      <c r="BK417" s="237"/>
      <c r="BL417" s="225"/>
      <c r="BM417" s="225"/>
      <c r="BN417" s="225"/>
      <c r="BO417" s="225"/>
      <c r="BP417" s="225"/>
      <c r="BQ417" s="225"/>
      <c r="BR417" s="225"/>
      <c r="BS417" s="225"/>
      <c r="BT417" s="225"/>
      <c r="BU417" s="225"/>
      <c r="BV417" s="225"/>
      <c r="BW417" s="238"/>
      <c r="BX417" s="239"/>
      <c r="BY417" s="225"/>
      <c r="BZ417" s="238"/>
      <c r="CA417" s="225"/>
      <c r="CB417" s="225"/>
      <c r="CC417" s="225"/>
      <c r="CD417" s="225"/>
      <c r="CE417" s="225"/>
      <c r="CF417" s="225"/>
      <c r="CG417" s="225"/>
      <c r="CH417" s="225"/>
      <c r="CI417" s="225"/>
      <c r="CJ417" s="225"/>
      <c r="CK417" s="225"/>
      <c r="CL417" s="225"/>
      <c r="CM417" s="235"/>
      <c r="CN417" s="225"/>
      <c r="CO417" s="225"/>
      <c r="CP417" s="225"/>
      <c r="CQ417" s="225"/>
      <c r="CR417" s="235"/>
      <c r="CS417" s="225"/>
      <c r="CT417" s="225"/>
      <c r="CU417" s="225"/>
      <c r="CV417" s="225"/>
      <c r="CW417" s="225"/>
      <c r="CX417" s="225"/>
      <c r="CY417" s="225"/>
      <c r="CZ417" s="225"/>
      <c r="DA417" s="225"/>
      <c r="DB417" s="225"/>
      <c r="DC417" s="225"/>
      <c r="DD417" s="225"/>
      <c r="DE417" s="225"/>
      <c r="DF417" s="225"/>
      <c r="DG417" s="225"/>
      <c r="DH417" s="225"/>
      <c r="DI417" s="225"/>
      <c r="DJ417" s="225"/>
      <c r="DK417" s="225"/>
      <c r="DL417" s="225"/>
      <c r="DM417" s="225"/>
      <c r="DN417" s="225"/>
      <c r="DO417" s="225"/>
      <c r="DP417" s="225"/>
      <c r="DQ417" s="225"/>
      <c r="DR417" s="225"/>
      <c r="DS417" s="225"/>
      <c r="DT417" s="225"/>
      <c r="DU417" s="225"/>
      <c r="DV417" s="225"/>
      <c r="DW417" s="225"/>
      <c r="DX417" s="225"/>
      <c r="DY417" s="225"/>
      <c r="DZ417" s="235"/>
      <c r="EA417" s="225"/>
      <c r="EB417" s="235"/>
      <c r="EC417" s="225"/>
      <c r="ED417" s="225"/>
      <c r="EE417" s="225"/>
      <c r="EF417" s="225"/>
      <c r="EG417" s="225"/>
      <c r="EH417" s="225"/>
      <c r="EI417" s="225"/>
      <c r="EJ417" s="225"/>
      <c r="EK417" s="235"/>
      <c r="EL417" s="225"/>
      <c r="EM417" s="225"/>
      <c r="EN417" s="225"/>
      <c r="EO417" s="225"/>
      <c r="EP417" s="225"/>
      <c r="EQ417" s="225"/>
      <c r="ER417" s="225"/>
      <c r="ES417" s="225"/>
      <c r="ET417" s="225"/>
      <c r="EU417" s="225"/>
      <c r="EV417" s="225"/>
      <c r="EW417" s="225"/>
      <c r="EX417" s="225"/>
      <c r="EY417" s="225"/>
      <c r="EZ417" s="225"/>
      <c r="FA417" s="225"/>
      <c r="FB417" s="240"/>
    </row>
    <row r="418" spans="1:158" s="14" customFormat="1" ht="20.100000000000001" customHeight="1">
      <c r="A418" s="54">
        <f t="shared" si="14"/>
        <v>0</v>
      </c>
      <c r="B418" s="54">
        <f t="shared" si="15"/>
        <v>0</v>
      </c>
      <c r="C418" s="223"/>
      <c r="D418" s="224"/>
      <c r="E418" s="225"/>
      <c r="F418" s="226"/>
      <c r="G418" s="227"/>
      <c r="H418" s="228"/>
      <c r="I418" s="226"/>
      <c r="J418" s="225"/>
      <c r="K418" s="226"/>
      <c r="L418" s="226"/>
      <c r="M418" s="229"/>
      <c r="N418" s="225"/>
      <c r="O418" s="230"/>
      <c r="P418" s="225"/>
      <c r="Q418" s="230"/>
      <c r="R418" s="231"/>
      <c r="S418" s="230"/>
      <c r="T418" s="230"/>
      <c r="U418" s="230"/>
      <c r="V418" s="232"/>
      <c r="W418" s="226"/>
      <c r="X418" s="225"/>
      <c r="Y418" s="230"/>
      <c r="Z418" s="225"/>
      <c r="AA418" s="225"/>
      <c r="AB418" s="233"/>
      <c r="AC418" s="225"/>
      <c r="AD418" s="225"/>
      <c r="AE418" s="225"/>
      <c r="AF418" s="225"/>
      <c r="AG418" s="225"/>
      <c r="AH418" s="225"/>
      <c r="AI418" s="225"/>
      <c r="AJ418" s="225"/>
      <c r="AK418" s="225"/>
      <c r="AL418" s="225"/>
      <c r="AM418" s="225"/>
      <c r="AN418" s="225"/>
      <c r="AO418" s="225"/>
      <c r="AP418" s="225"/>
      <c r="AQ418" s="225"/>
      <c r="AR418" s="225"/>
      <c r="AS418" s="225"/>
      <c r="AT418" s="225"/>
      <c r="AU418" s="229"/>
      <c r="AV418" s="234"/>
      <c r="AW418" s="235"/>
      <c r="AX418" s="236"/>
      <c r="AY418" s="225"/>
      <c r="AZ418" s="225"/>
      <c r="BA418" s="225"/>
      <c r="BB418" s="225"/>
      <c r="BC418" s="225"/>
      <c r="BD418" s="225"/>
      <c r="BE418" s="225"/>
      <c r="BF418" s="225"/>
      <c r="BG418" s="225"/>
      <c r="BH418" s="225"/>
      <c r="BI418" s="225"/>
      <c r="BJ418" s="225"/>
      <c r="BK418" s="237"/>
      <c r="BL418" s="225"/>
      <c r="BM418" s="225"/>
      <c r="BN418" s="225"/>
      <c r="BO418" s="225"/>
      <c r="BP418" s="225"/>
      <c r="BQ418" s="225"/>
      <c r="BR418" s="225"/>
      <c r="BS418" s="225"/>
      <c r="BT418" s="225"/>
      <c r="BU418" s="225"/>
      <c r="BV418" s="225"/>
      <c r="BW418" s="238"/>
      <c r="BX418" s="239"/>
      <c r="BY418" s="225"/>
      <c r="BZ418" s="238"/>
      <c r="CA418" s="225"/>
      <c r="CB418" s="225"/>
      <c r="CC418" s="225"/>
      <c r="CD418" s="225"/>
      <c r="CE418" s="225"/>
      <c r="CF418" s="225"/>
      <c r="CG418" s="225"/>
      <c r="CH418" s="225"/>
      <c r="CI418" s="225"/>
      <c r="CJ418" s="225"/>
      <c r="CK418" s="225"/>
      <c r="CL418" s="225"/>
      <c r="CM418" s="235"/>
      <c r="CN418" s="225"/>
      <c r="CO418" s="225"/>
      <c r="CP418" s="225"/>
      <c r="CQ418" s="225"/>
      <c r="CR418" s="235"/>
      <c r="CS418" s="225"/>
      <c r="CT418" s="225"/>
      <c r="CU418" s="225"/>
      <c r="CV418" s="225"/>
      <c r="CW418" s="225"/>
      <c r="CX418" s="225"/>
      <c r="CY418" s="225"/>
      <c r="CZ418" s="225"/>
      <c r="DA418" s="225"/>
      <c r="DB418" s="225"/>
      <c r="DC418" s="225"/>
      <c r="DD418" s="225"/>
      <c r="DE418" s="225"/>
      <c r="DF418" s="225"/>
      <c r="DG418" s="225"/>
      <c r="DH418" s="225"/>
      <c r="DI418" s="225"/>
      <c r="DJ418" s="225"/>
      <c r="DK418" s="225"/>
      <c r="DL418" s="225"/>
      <c r="DM418" s="225"/>
      <c r="DN418" s="225"/>
      <c r="DO418" s="225"/>
      <c r="DP418" s="225"/>
      <c r="DQ418" s="225"/>
      <c r="DR418" s="225"/>
      <c r="DS418" s="225"/>
      <c r="DT418" s="225"/>
      <c r="DU418" s="225"/>
      <c r="DV418" s="225"/>
      <c r="DW418" s="225"/>
      <c r="DX418" s="225"/>
      <c r="DY418" s="225"/>
      <c r="DZ418" s="235"/>
      <c r="EA418" s="225"/>
      <c r="EB418" s="235"/>
      <c r="EC418" s="225"/>
      <c r="ED418" s="225"/>
      <c r="EE418" s="225"/>
      <c r="EF418" s="225"/>
      <c r="EG418" s="225"/>
      <c r="EH418" s="225"/>
      <c r="EI418" s="225"/>
      <c r="EJ418" s="225"/>
      <c r="EK418" s="235"/>
      <c r="EL418" s="225"/>
      <c r="EM418" s="225"/>
      <c r="EN418" s="225"/>
      <c r="EO418" s="225"/>
      <c r="EP418" s="225"/>
      <c r="EQ418" s="225"/>
      <c r="ER418" s="225"/>
      <c r="ES418" s="225"/>
      <c r="ET418" s="225"/>
      <c r="EU418" s="225"/>
      <c r="EV418" s="225"/>
      <c r="EW418" s="225"/>
      <c r="EX418" s="225"/>
      <c r="EY418" s="225"/>
      <c r="EZ418" s="225"/>
      <c r="FA418" s="225"/>
      <c r="FB418" s="240"/>
    </row>
    <row r="419" spans="1:158" s="14" customFormat="1" ht="20.100000000000001" customHeight="1">
      <c r="A419" s="54">
        <f t="shared" si="14"/>
        <v>0</v>
      </c>
      <c r="B419" s="54">
        <f t="shared" si="15"/>
        <v>0</v>
      </c>
      <c r="C419" s="223"/>
      <c r="D419" s="224"/>
      <c r="E419" s="225"/>
      <c r="F419" s="226"/>
      <c r="G419" s="227"/>
      <c r="H419" s="228"/>
      <c r="I419" s="226"/>
      <c r="J419" s="225"/>
      <c r="K419" s="226"/>
      <c r="L419" s="226"/>
      <c r="M419" s="229"/>
      <c r="N419" s="225"/>
      <c r="O419" s="230"/>
      <c r="P419" s="225"/>
      <c r="Q419" s="230"/>
      <c r="R419" s="231"/>
      <c r="S419" s="230"/>
      <c r="T419" s="230"/>
      <c r="U419" s="230"/>
      <c r="V419" s="232"/>
      <c r="W419" s="226"/>
      <c r="X419" s="225"/>
      <c r="Y419" s="230"/>
      <c r="Z419" s="225"/>
      <c r="AA419" s="225"/>
      <c r="AB419" s="233"/>
      <c r="AC419" s="225"/>
      <c r="AD419" s="225"/>
      <c r="AE419" s="225"/>
      <c r="AF419" s="225"/>
      <c r="AG419" s="225"/>
      <c r="AH419" s="225"/>
      <c r="AI419" s="225"/>
      <c r="AJ419" s="225"/>
      <c r="AK419" s="225"/>
      <c r="AL419" s="225"/>
      <c r="AM419" s="225"/>
      <c r="AN419" s="225"/>
      <c r="AO419" s="225"/>
      <c r="AP419" s="225"/>
      <c r="AQ419" s="225"/>
      <c r="AR419" s="225"/>
      <c r="AS419" s="225"/>
      <c r="AT419" s="225"/>
      <c r="AU419" s="229"/>
      <c r="AV419" s="234"/>
      <c r="AW419" s="235"/>
      <c r="AX419" s="236"/>
      <c r="AY419" s="225"/>
      <c r="AZ419" s="225"/>
      <c r="BA419" s="225"/>
      <c r="BB419" s="225"/>
      <c r="BC419" s="225"/>
      <c r="BD419" s="225"/>
      <c r="BE419" s="225"/>
      <c r="BF419" s="225"/>
      <c r="BG419" s="225"/>
      <c r="BH419" s="225"/>
      <c r="BI419" s="225"/>
      <c r="BJ419" s="225"/>
      <c r="BK419" s="237"/>
      <c r="BL419" s="225"/>
      <c r="BM419" s="225"/>
      <c r="BN419" s="225"/>
      <c r="BO419" s="225"/>
      <c r="BP419" s="225"/>
      <c r="BQ419" s="225"/>
      <c r="BR419" s="225"/>
      <c r="BS419" s="225"/>
      <c r="BT419" s="225"/>
      <c r="BU419" s="225"/>
      <c r="BV419" s="225"/>
      <c r="BW419" s="238"/>
      <c r="BX419" s="239"/>
      <c r="BY419" s="225"/>
      <c r="BZ419" s="238"/>
      <c r="CA419" s="225"/>
      <c r="CB419" s="225"/>
      <c r="CC419" s="225"/>
      <c r="CD419" s="225"/>
      <c r="CE419" s="225"/>
      <c r="CF419" s="225"/>
      <c r="CG419" s="225"/>
      <c r="CH419" s="225"/>
      <c r="CI419" s="225"/>
      <c r="CJ419" s="225"/>
      <c r="CK419" s="225"/>
      <c r="CL419" s="225"/>
      <c r="CM419" s="235"/>
      <c r="CN419" s="225"/>
      <c r="CO419" s="225"/>
      <c r="CP419" s="225"/>
      <c r="CQ419" s="225"/>
      <c r="CR419" s="235"/>
      <c r="CS419" s="225"/>
      <c r="CT419" s="225"/>
      <c r="CU419" s="225"/>
      <c r="CV419" s="225"/>
      <c r="CW419" s="225"/>
      <c r="CX419" s="225"/>
      <c r="CY419" s="225"/>
      <c r="CZ419" s="225"/>
      <c r="DA419" s="225"/>
      <c r="DB419" s="225"/>
      <c r="DC419" s="225"/>
      <c r="DD419" s="225"/>
      <c r="DE419" s="225"/>
      <c r="DF419" s="225"/>
      <c r="DG419" s="225"/>
      <c r="DH419" s="225"/>
      <c r="DI419" s="225"/>
      <c r="DJ419" s="225"/>
      <c r="DK419" s="225"/>
      <c r="DL419" s="225"/>
      <c r="DM419" s="225"/>
      <c r="DN419" s="225"/>
      <c r="DO419" s="225"/>
      <c r="DP419" s="225"/>
      <c r="DQ419" s="225"/>
      <c r="DR419" s="225"/>
      <c r="DS419" s="225"/>
      <c r="DT419" s="225"/>
      <c r="DU419" s="225"/>
      <c r="DV419" s="225"/>
      <c r="DW419" s="225"/>
      <c r="DX419" s="225"/>
      <c r="DY419" s="225"/>
      <c r="DZ419" s="235"/>
      <c r="EA419" s="225"/>
      <c r="EB419" s="235"/>
      <c r="EC419" s="225"/>
      <c r="ED419" s="225"/>
      <c r="EE419" s="225"/>
      <c r="EF419" s="225"/>
      <c r="EG419" s="225"/>
      <c r="EH419" s="225"/>
      <c r="EI419" s="225"/>
      <c r="EJ419" s="225"/>
      <c r="EK419" s="235"/>
      <c r="EL419" s="225"/>
      <c r="EM419" s="225"/>
      <c r="EN419" s="225"/>
      <c r="EO419" s="225"/>
      <c r="EP419" s="225"/>
      <c r="EQ419" s="225"/>
      <c r="ER419" s="225"/>
      <c r="ES419" s="225"/>
      <c r="ET419" s="225"/>
      <c r="EU419" s="225"/>
      <c r="EV419" s="225"/>
      <c r="EW419" s="225"/>
      <c r="EX419" s="225"/>
      <c r="EY419" s="225"/>
      <c r="EZ419" s="225"/>
      <c r="FA419" s="225"/>
      <c r="FB419" s="240"/>
    </row>
    <row r="420" spans="1:158" s="14" customFormat="1" ht="20.100000000000001" customHeight="1">
      <c r="A420" s="54">
        <f t="shared" si="14"/>
        <v>0</v>
      </c>
      <c r="B420" s="54">
        <f t="shared" si="15"/>
        <v>0</v>
      </c>
      <c r="C420" s="223"/>
      <c r="D420" s="224"/>
      <c r="E420" s="225"/>
      <c r="F420" s="226"/>
      <c r="G420" s="227"/>
      <c r="H420" s="228"/>
      <c r="I420" s="226"/>
      <c r="J420" s="225"/>
      <c r="K420" s="226"/>
      <c r="L420" s="226"/>
      <c r="M420" s="229"/>
      <c r="N420" s="225"/>
      <c r="O420" s="230"/>
      <c r="P420" s="225"/>
      <c r="Q420" s="230"/>
      <c r="R420" s="231"/>
      <c r="S420" s="230"/>
      <c r="T420" s="230"/>
      <c r="U420" s="230"/>
      <c r="V420" s="232"/>
      <c r="W420" s="226"/>
      <c r="X420" s="225"/>
      <c r="Y420" s="230"/>
      <c r="Z420" s="225"/>
      <c r="AA420" s="225"/>
      <c r="AB420" s="233"/>
      <c r="AC420" s="225"/>
      <c r="AD420" s="225"/>
      <c r="AE420" s="225"/>
      <c r="AF420" s="225"/>
      <c r="AG420" s="225"/>
      <c r="AH420" s="225"/>
      <c r="AI420" s="225"/>
      <c r="AJ420" s="225"/>
      <c r="AK420" s="225"/>
      <c r="AL420" s="225"/>
      <c r="AM420" s="225"/>
      <c r="AN420" s="225"/>
      <c r="AO420" s="225"/>
      <c r="AP420" s="225"/>
      <c r="AQ420" s="225"/>
      <c r="AR420" s="225"/>
      <c r="AS420" s="225"/>
      <c r="AT420" s="225"/>
      <c r="AU420" s="229"/>
      <c r="AV420" s="234"/>
      <c r="AW420" s="235"/>
      <c r="AX420" s="236"/>
      <c r="AY420" s="225"/>
      <c r="AZ420" s="225"/>
      <c r="BA420" s="225"/>
      <c r="BB420" s="225"/>
      <c r="BC420" s="225"/>
      <c r="BD420" s="225"/>
      <c r="BE420" s="225"/>
      <c r="BF420" s="225"/>
      <c r="BG420" s="225"/>
      <c r="BH420" s="225"/>
      <c r="BI420" s="225"/>
      <c r="BJ420" s="225"/>
      <c r="BK420" s="237"/>
      <c r="BL420" s="225"/>
      <c r="BM420" s="225"/>
      <c r="BN420" s="225"/>
      <c r="BO420" s="225"/>
      <c r="BP420" s="225"/>
      <c r="BQ420" s="225"/>
      <c r="BR420" s="225"/>
      <c r="BS420" s="225"/>
      <c r="BT420" s="225"/>
      <c r="BU420" s="225"/>
      <c r="BV420" s="225"/>
      <c r="BW420" s="238"/>
      <c r="BX420" s="239"/>
      <c r="BY420" s="225"/>
      <c r="BZ420" s="238"/>
      <c r="CA420" s="225"/>
      <c r="CB420" s="225"/>
      <c r="CC420" s="225"/>
      <c r="CD420" s="225"/>
      <c r="CE420" s="225"/>
      <c r="CF420" s="225"/>
      <c r="CG420" s="225"/>
      <c r="CH420" s="225"/>
      <c r="CI420" s="225"/>
      <c r="CJ420" s="225"/>
      <c r="CK420" s="225"/>
      <c r="CL420" s="225"/>
      <c r="CM420" s="235"/>
      <c r="CN420" s="225"/>
      <c r="CO420" s="225"/>
      <c r="CP420" s="225"/>
      <c r="CQ420" s="225"/>
      <c r="CR420" s="235"/>
      <c r="CS420" s="225"/>
      <c r="CT420" s="225"/>
      <c r="CU420" s="225"/>
      <c r="CV420" s="225"/>
      <c r="CW420" s="225"/>
      <c r="CX420" s="225"/>
      <c r="CY420" s="225"/>
      <c r="CZ420" s="225"/>
      <c r="DA420" s="225"/>
      <c r="DB420" s="225"/>
      <c r="DC420" s="225"/>
      <c r="DD420" s="225"/>
      <c r="DE420" s="225"/>
      <c r="DF420" s="225"/>
      <c r="DG420" s="225"/>
      <c r="DH420" s="225"/>
      <c r="DI420" s="225"/>
      <c r="DJ420" s="225"/>
      <c r="DK420" s="225"/>
      <c r="DL420" s="225"/>
      <c r="DM420" s="225"/>
      <c r="DN420" s="225"/>
      <c r="DO420" s="225"/>
      <c r="DP420" s="225"/>
      <c r="DQ420" s="225"/>
      <c r="DR420" s="225"/>
      <c r="DS420" s="225"/>
      <c r="DT420" s="225"/>
      <c r="DU420" s="225"/>
      <c r="DV420" s="225"/>
      <c r="DW420" s="225"/>
      <c r="DX420" s="225"/>
      <c r="DY420" s="225"/>
      <c r="DZ420" s="235"/>
      <c r="EA420" s="225"/>
      <c r="EB420" s="235"/>
      <c r="EC420" s="225"/>
      <c r="ED420" s="225"/>
      <c r="EE420" s="225"/>
      <c r="EF420" s="225"/>
      <c r="EG420" s="225"/>
      <c r="EH420" s="225"/>
      <c r="EI420" s="225"/>
      <c r="EJ420" s="225"/>
      <c r="EK420" s="235"/>
      <c r="EL420" s="225"/>
      <c r="EM420" s="225"/>
      <c r="EN420" s="225"/>
      <c r="EO420" s="225"/>
      <c r="EP420" s="225"/>
      <c r="EQ420" s="225"/>
      <c r="ER420" s="225"/>
      <c r="ES420" s="225"/>
      <c r="ET420" s="225"/>
      <c r="EU420" s="225"/>
      <c r="EV420" s="225"/>
      <c r="EW420" s="225"/>
      <c r="EX420" s="225"/>
      <c r="EY420" s="225"/>
      <c r="EZ420" s="225"/>
      <c r="FA420" s="225"/>
      <c r="FB420" s="240"/>
    </row>
    <row r="421" spans="1:158" s="14" customFormat="1" ht="20.100000000000001" customHeight="1">
      <c r="A421" s="54">
        <f t="shared" si="14"/>
        <v>0</v>
      </c>
      <c r="B421" s="54">
        <f t="shared" si="15"/>
        <v>0</v>
      </c>
      <c r="C421" s="223"/>
      <c r="D421" s="224"/>
      <c r="E421" s="225"/>
      <c r="F421" s="226"/>
      <c r="G421" s="227"/>
      <c r="H421" s="228"/>
      <c r="I421" s="226"/>
      <c r="J421" s="225"/>
      <c r="K421" s="226"/>
      <c r="L421" s="226"/>
      <c r="M421" s="229"/>
      <c r="N421" s="225"/>
      <c r="O421" s="230"/>
      <c r="P421" s="225"/>
      <c r="Q421" s="230"/>
      <c r="R421" s="231"/>
      <c r="S421" s="230"/>
      <c r="T421" s="230"/>
      <c r="U421" s="230"/>
      <c r="V421" s="232"/>
      <c r="W421" s="226"/>
      <c r="X421" s="225"/>
      <c r="Y421" s="230"/>
      <c r="Z421" s="225"/>
      <c r="AA421" s="225"/>
      <c r="AB421" s="233"/>
      <c r="AC421" s="225"/>
      <c r="AD421" s="225"/>
      <c r="AE421" s="225"/>
      <c r="AF421" s="225"/>
      <c r="AG421" s="225"/>
      <c r="AH421" s="225"/>
      <c r="AI421" s="225"/>
      <c r="AJ421" s="225"/>
      <c r="AK421" s="225"/>
      <c r="AL421" s="225"/>
      <c r="AM421" s="225"/>
      <c r="AN421" s="225"/>
      <c r="AO421" s="225"/>
      <c r="AP421" s="225"/>
      <c r="AQ421" s="225"/>
      <c r="AR421" s="225"/>
      <c r="AS421" s="225"/>
      <c r="AT421" s="225"/>
      <c r="AU421" s="229"/>
      <c r="AV421" s="234"/>
      <c r="AW421" s="235"/>
      <c r="AX421" s="236"/>
      <c r="AY421" s="225"/>
      <c r="AZ421" s="225"/>
      <c r="BA421" s="225"/>
      <c r="BB421" s="225"/>
      <c r="BC421" s="225"/>
      <c r="BD421" s="225"/>
      <c r="BE421" s="225"/>
      <c r="BF421" s="225"/>
      <c r="BG421" s="225"/>
      <c r="BH421" s="225"/>
      <c r="BI421" s="225"/>
      <c r="BJ421" s="225"/>
      <c r="BK421" s="237"/>
      <c r="BL421" s="225"/>
      <c r="BM421" s="225"/>
      <c r="BN421" s="225"/>
      <c r="BO421" s="225"/>
      <c r="BP421" s="225"/>
      <c r="BQ421" s="225"/>
      <c r="BR421" s="225"/>
      <c r="BS421" s="225"/>
      <c r="BT421" s="225"/>
      <c r="BU421" s="225"/>
      <c r="BV421" s="225"/>
      <c r="BW421" s="238"/>
      <c r="BX421" s="239"/>
      <c r="BY421" s="225"/>
      <c r="BZ421" s="238"/>
      <c r="CA421" s="225"/>
      <c r="CB421" s="225"/>
      <c r="CC421" s="225"/>
      <c r="CD421" s="225"/>
      <c r="CE421" s="225"/>
      <c r="CF421" s="225"/>
      <c r="CG421" s="225"/>
      <c r="CH421" s="225"/>
      <c r="CI421" s="225"/>
      <c r="CJ421" s="225"/>
      <c r="CK421" s="225"/>
      <c r="CL421" s="225"/>
      <c r="CM421" s="235"/>
      <c r="CN421" s="225"/>
      <c r="CO421" s="225"/>
      <c r="CP421" s="225"/>
      <c r="CQ421" s="225"/>
      <c r="CR421" s="235"/>
      <c r="CS421" s="225"/>
      <c r="CT421" s="225"/>
      <c r="CU421" s="225"/>
      <c r="CV421" s="225"/>
      <c r="CW421" s="225"/>
      <c r="CX421" s="225"/>
      <c r="CY421" s="225"/>
      <c r="CZ421" s="225"/>
      <c r="DA421" s="225"/>
      <c r="DB421" s="225"/>
      <c r="DC421" s="225"/>
      <c r="DD421" s="225"/>
      <c r="DE421" s="225"/>
      <c r="DF421" s="225"/>
      <c r="DG421" s="225"/>
      <c r="DH421" s="225"/>
      <c r="DI421" s="225"/>
      <c r="DJ421" s="225"/>
      <c r="DK421" s="225"/>
      <c r="DL421" s="225"/>
      <c r="DM421" s="225"/>
      <c r="DN421" s="225"/>
      <c r="DO421" s="225"/>
      <c r="DP421" s="225"/>
      <c r="DQ421" s="225"/>
      <c r="DR421" s="225"/>
      <c r="DS421" s="225"/>
      <c r="DT421" s="225"/>
      <c r="DU421" s="225"/>
      <c r="DV421" s="225"/>
      <c r="DW421" s="225"/>
      <c r="DX421" s="225"/>
      <c r="DY421" s="225"/>
      <c r="DZ421" s="235"/>
      <c r="EA421" s="225"/>
      <c r="EB421" s="235"/>
      <c r="EC421" s="225"/>
      <c r="ED421" s="225"/>
      <c r="EE421" s="225"/>
      <c r="EF421" s="225"/>
      <c r="EG421" s="225"/>
      <c r="EH421" s="225"/>
      <c r="EI421" s="225"/>
      <c r="EJ421" s="225"/>
      <c r="EK421" s="235"/>
      <c r="EL421" s="225"/>
      <c r="EM421" s="225"/>
      <c r="EN421" s="225"/>
      <c r="EO421" s="225"/>
      <c r="EP421" s="225"/>
      <c r="EQ421" s="225"/>
      <c r="ER421" s="225"/>
      <c r="ES421" s="225"/>
      <c r="ET421" s="225"/>
      <c r="EU421" s="225"/>
      <c r="EV421" s="225"/>
      <c r="EW421" s="225"/>
      <c r="EX421" s="225"/>
      <c r="EY421" s="225"/>
      <c r="EZ421" s="225"/>
      <c r="FA421" s="225"/>
      <c r="FB421" s="240"/>
    </row>
    <row r="422" spans="1:158" s="14" customFormat="1" ht="20.100000000000001" customHeight="1">
      <c r="A422" s="54">
        <f t="shared" si="14"/>
        <v>0</v>
      </c>
      <c r="B422" s="54">
        <f t="shared" si="15"/>
        <v>0</v>
      </c>
      <c r="C422" s="223"/>
      <c r="D422" s="224"/>
      <c r="E422" s="225"/>
      <c r="F422" s="226"/>
      <c r="G422" s="227"/>
      <c r="H422" s="228"/>
      <c r="I422" s="226"/>
      <c r="J422" s="225"/>
      <c r="K422" s="226"/>
      <c r="L422" s="226"/>
      <c r="M422" s="229"/>
      <c r="N422" s="225"/>
      <c r="O422" s="230"/>
      <c r="P422" s="225"/>
      <c r="Q422" s="230"/>
      <c r="R422" s="231"/>
      <c r="S422" s="230"/>
      <c r="T422" s="230"/>
      <c r="U422" s="230"/>
      <c r="V422" s="232"/>
      <c r="W422" s="226"/>
      <c r="X422" s="225"/>
      <c r="Y422" s="230"/>
      <c r="Z422" s="225"/>
      <c r="AA422" s="225"/>
      <c r="AB422" s="233"/>
      <c r="AC422" s="225"/>
      <c r="AD422" s="225"/>
      <c r="AE422" s="225"/>
      <c r="AF422" s="225"/>
      <c r="AG422" s="225"/>
      <c r="AH422" s="225"/>
      <c r="AI422" s="225"/>
      <c r="AJ422" s="225"/>
      <c r="AK422" s="225"/>
      <c r="AL422" s="225"/>
      <c r="AM422" s="225"/>
      <c r="AN422" s="225"/>
      <c r="AO422" s="225"/>
      <c r="AP422" s="225"/>
      <c r="AQ422" s="225"/>
      <c r="AR422" s="225"/>
      <c r="AS422" s="225"/>
      <c r="AT422" s="225"/>
      <c r="AU422" s="229"/>
      <c r="AV422" s="234"/>
      <c r="AW422" s="235"/>
      <c r="AX422" s="236"/>
      <c r="AY422" s="225"/>
      <c r="AZ422" s="225"/>
      <c r="BA422" s="225"/>
      <c r="BB422" s="225"/>
      <c r="BC422" s="225"/>
      <c r="BD422" s="225"/>
      <c r="BE422" s="225"/>
      <c r="BF422" s="225"/>
      <c r="BG422" s="225"/>
      <c r="BH422" s="225"/>
      <c r="BI422" s="225"/>
      <c r="BJ422" s="225"/>
      <c r="BK422" s="237"/>
      <c r="BL422" s="225"/>
      <c r="BM422" s="225"/>
      <c r="BN422" s="225"/>
      <c r="BO422" s="225"/>
      <c r="BP422" s="225"/>
      <c r="BQ422" s="225"/>
      <c r="BR422" s="225"/>
      <c r="BS422" s="225"/>
      <c r="BT422" s="225"/>
      <c r="BU422" s="225"/>
      <c r="BV422" s="225"/>
      <c r="BW422" s="238"/>
      <c r="BX422" s="239"/>
      <c r="BY422" s="225"/>
      <c r="BZ422" s="238"/>
      <c r="CA422" s="225"/>
      <c r="CB422" s="225"/>
      <c r="CC422" s="225"/>
      <c r="CD422" s="225"/>
      <c r="CE422" s="225"/>
      <c r="CF422" s="225"/>
      <c r="CG422" s="225"/>
      <c r="CH422" s="225"/>
      <c r="CI422" s="225"/>
      <c r="CJ422" s="225"/>
      <c r="CK422" s="225"/>
      <c r="CL422" s="225"/>
      <c r="CM422" s="235"/>
      <c r="CN422" s="225"/>
      <c r="CO422" s="225"/>
      <c r="CP422" s="225"/>
      <c r="CQ422" s="225"/>
      <c r="CR422" s="235"/>
      <c r="CS422" s="225"/>
      <c r="CT422" s="225"/>
      <c r="CU422" s="225"/>
      <c r="CV422" s="225"/>
      <c r="CW422" s="225"/>
      <c r="CX422" s="225"/>
      <c r="CY422" s="225"/>
      <c r="CZ422" s="225"/>
      <c r="DA422" s="225"/>
      <c r="DB422" s="225"/>
      <c r="DC422" s="225"/>
      <c r="DD422" s="225"/>
      <c r="DE422" s="225"/>
      <c r="DF422" s="225"/>
      <c r="DG422" s="225"/>
      <c r="DH422" s="225"/>
      <c r="DI422" s="225"/>
      <c r="DJ422" s="225"/>
      <c r="DK422" s="225"/>
      <c r="DL422" s="225"/>
      <c r="DM422" s="225"/>
      <c r="DN422" s="225"/>
      <c r="DO422" s="225"/>
      <c r="DP422" s="225"/>
      <c r="DQ422" s="225"/>
      <c r="DR422" s="225"/>
      <c r="DS422" s="225"/>
      <c r="DT422" s="225"/>
      <c r="DU422" s="225"/>
      <c r="DV422" s="225"/>
      <c r="DW422" s="225"/>
      <c r="DX422" s="225"/>
      <c r="DY422" s="225"/>
      <c r="DZ422" s="235"/>
      <c r="EA422" s="225"/>
      <c r="EB422" s="235"/>
      <c r="EC422" s="225"/>
      <c r="ED422" s="225"/>
      <c r="EE422" s="225"/>
      <c r="EF422" s="225"/>
      <c r="EG422" s="225"/>
      <c r="EH422" s="225"/>
      <c r="EI422" s="225"/>
      <c r="EJ422" s="225"/>
      <c r="EK422" s="235"/>
      <c r="EL422" s="225"/>
      <c r="EM422" s="225"/>
      <c r="EN422" s="225"/>
      <c r="EO422" s="225"/>
      <c r="EP422" s="225"/>
      <c r="EQ422" s="225"/>
      <c r="ER422" s="225"/>
      <c r="ES422" s="225"/>
      <c r="ET422" s="225"/>
      <c r="EU422" s="225"/>
      <c r="EV422" s="225"/>
      <c r="EW422" s="225"/>
      <c r="EX422" s="225"/>
      <c r="EY422" s="225"/>
      <c r="EZ422" s="225"/>
      <c r="FA422" s="225"/>
      <c r="FB422" s="240"/>
    </row>
    <row r="423" spans="1:158" s="14" customFormat="1" ht="20.100000000000001" customHeight="1">
      <c r="A423" s="54">
        <f t="shared" si="14"/>
        <v>0</v>
      </c>
      <c r="B423" s="54">
        <f t="shared" si="15"/>
        <v>0</v>
      </c>
      <c r="C423" s="223"/>
      <c r="D423" s="224"/>
      <c r="E423" s="225"/>
      <c r="F423" s="226"/>
      <c r="G423" s="227"/>
      <c r="H423" s="228"/>
      <c r="I423" s="226"/>
      <c r="J423" s="225"/>
      <c r="K423" s="226"/>
      <c r="L423" s="226"/>
      <c r="M423" s="229"/>
      <c r="N423" s="225"/>
      <c r="O423" s="230"/>
      <c r="P423" s="225"/>
      <c r="Q423" s="230"/>
      <c r="R423" s="231"/>
      <c r="S423" s="230"/>
      <c r="T423" s="230"/>
      <c r="U423" s="230"/>
      <c r="V423" s="232"/>
      <c r="W423" s="226"/>
      <c r="X423" s="225"/>
      <c r="Y423" s="230"/>
      <c r="Z423" s="225"/>
      <c r="AA423" s="225"/>
      <c r="AB423" s="233"/>
      <c r="AC423" s="225"/>
      <c r="AD423" s="225"/>
      <c r="AE423" s="225"/>
      <c r="AF423" s="225"/>
      <c r="AG423" s="225"/>
      <c r="AH423" s="225"/>
      <c r="AI423" s="225"/>
      <c r="AJ423" s="225"/>
      <c r="AK423" s="225"/>
      <c r="AL423" s="225"/>
      <c r="AM423" s="225"/>
      <c r="AN423" s="225"/>
      <c r="AO423" s="225"/>
      <c r="AP423" s="225"/>
      <c r="AQ423" s="225"/>
      <c r="AR423" s="225"/>
      <c r="AS423" s="225"/>
      <c r="AT423" s="225"/>
      <c r="AU423" s="229"/>
      <c r="AV423" s="234"/>
      <c r="AW423" s="235"/>
      <c r="AX423" s="236"/>
      <c r="AY423" s="225"/>
      <c r="AZ423" s="225"/>
      <c r="BA423" s="225"/>
      <c r="BB423" s="225"/>
      <c r="BC423" s="225"/>
      <c r="BD423" s="225"/>
      <c r="BE423" s="225"/>
      <c r="BF423" s="225"/>
      <c r="BG423" s="225"/>
      <c r="BH423" s="225"/>
      <c r="BI423" s="225"/>
      <c r="BJ423" s="225"/>
      <c r="BK423" s="237"/>
      <c r="BL423" s="225"/>
      <c r="BM423" s="225"/>
      <c r="BN423" s="225"/>
      <c r="BO423" s="225"/>
      <c r="BP423" s="225"/>
      <c r="BQ423" s="225"/>
      <c r="BR423" s="225"/>
      <c r="BS423" s="225"/>
      <c r="BT423" s="225"/>
      <c r="BU423" s="225"/>
      <c r="BV423" s="225"/>
      <c r="BW423" s="238"/>
      <c r="BX423" s="239"/>
      <c r="BY423" s="225"/>
      <c r="BZ423" s="238"/>
      <c r="CA423" s="225"/>
      <c r="CB423" s="225"/>
      <c r="CC423" s="225"/>
      <c r="CD423" s="225"/>
      <c r="CE423" s="225"/>
      <c r="CF423" s="225"/>
      <c r="CG423" s="225"/>
      <c r="CH423" s="225"/>
      <c r="CI423" s="225"/>
      <c r="CJ423" s="225"/>
      <c r="CK423" s="225"/>
      <c r="CL423" s="225"/>
      <c r="CM423" s="235"/>
      <c r="CN423" s="225"/>
      <c r="CO423" s="225"/>
      <c r="CP423" s="225"/>
      <c r="CQ423" s="225"/>
      <c r="CR423" s="235"/>
      <c r="CS423" s="225"/>
      <c r="CT423" s="225"/>
      <c r="CU423" s="225"/>
      <c r="CV423" s="225"/>
      <c r="CW423" s="225"/>
      <c r="CX423" s="225"/>
      <c r="CY423" s="225"/>
      <c r="CZ423" s="225"/>
      <c r="DA423" s="225"/>
      <c r="DB423" s="225"/>
      <c r="DC423" s="225"/>
      <c r="DD423" s="225"/>
      <c r="DE423" s="225"/>
      <c r="DF423" s="225"/>
      <c r="DG423" s="225"/>
      <c r="DH423" s="225"/>
      <c r="DI423" s="225"/>
      <c r="DJ423" s="225"/>
      <c r="DK423" s="225"/>
      <c r="DL423" s="225"/>
      <c r="DM423" s="225"/>
      <c r="DN423" s="225"/>
      <c r="DO423" s="225"/>
      <c r="DP423" s="225"/>
      <c r="DQ423" s="225"/>
      <c r="DR423" s="225"/>
      <c r="DS423" s="225"/>
      <c r="DT423" s="225"/>
      <c r="DU423" s="225"/>
      <c r="DV423" s="225"/>
      <c r="DW423" s="225"/>
      <c r="DX423" s="225"/>
      <c r="DY423" s="225"/>
      <c r="DZ423" s="235"/>
      <c r="EA423" s="225"/>
      <c r="EB423" s="235"/>
      <c r="EC423" s="225"/>
      <c r="ED423" s="225"/>
      <c r="EE423" s="225"/>
      <c r="EF423" s="225"/>
      <c r="EG423" s="225"/>
      <c r="EH423" s="225"/>
      <c r="EI423" s="225"/>
      <c r="EJ423" s="225"/>
      <c r="EK423" s="235"/>
      <c r="EL423" s="225"/>
      <c r="EM423" s="225"/>
      <c r="EN423" s="225"/>
      <c r="EO423" s="225"/>
      <c r="EP423" s="225"/>
      <c r="EQ423" s="225"/>
      <c r="ER423" s="225"/>
      <c r="ES423" s="225"/>
      <c r="ET423" s="225"/>
      <c r="EU423" s="225"/>
      <c r="EV423" s="225"/>
      <c r="EW423" s="225"/>
      <c r="EX423" s="225"/>
      <c r="EY423" s="225"/>
      <c r="EZ423" s="225"/>
      <c r="FA423" s="225"/>
      <c r="FB423" s="240"/>
    </row>
    <row r="424" spans="1:158" s="14" customFormat="1" ht="20.100000000000001" customHeight="1">
      <c r="A424" s="54">
        <f t="shared" si="14"/>
        <v>0</v>
      </c>
      <c r="B424" s="54">
        <f t="shared" si="15"/>
        <v>0</v>
      </c>
      <c r="C424" s="223"/>
      <c r="D424" s="224"/>
      <c r="E424" s="225"/>
      <c r="F424" s="226"/>
      <c r="G424" s="227"/>
      <c r="H424" s="228"/>
      <c r="I424" s="226"/>
      <c r="J424" s="225"/>
      <c r="K424" s="226"/>
      <c r="L424" s="226"/>
      <c r="M424" s="229"/>
      <c r="N424" s="225"/>
      <c r="O424" s="230"/>
      <c r="P424" s="225"/>
      <c r="Q424" s="230"/>
      <c r="R424" s="231"/>
      <c r="S424" s="230"/>
      <c r="T424" s="230"/>
      <c r="U424" s="230"/>
      <c r="V424" s="232"/>
      <c r="W424" s="226"/>
      <c r="X424" s="225"/>
      <c r="Y424" s="230"/>
      <c r="Z424" s="225"/>
      <c r="AA424" s="225"/>
      <c r="AB424" s="233"/>
      <c r="AC424" s="225"/>
      <c r="AD424" s="225"/>
      <c r="AE424" s="225"/>
      <c r="AF424" s="225"/>
      <c r="AG424" s="225"/>
      <c r="AH424" s="225"/>
      <c r="AI424" s="225"/>
      <c r="AJ424" s="225"/>
      <c r="AK424" s="225"/>
      <c r="AL424" s="225"/>
      <c r="AM424" s="225"/>
      <c r="AN424" s="225"/>
      <c r="AO424" s="225"/>
      <c r="AP424" s="225"/>
      <c r="AQ424" s="225"/>
      <c r="AR424" s="225"/>
      <c r="AS424" s="225"/>
      <c r="AT424" s="225"/>
      <c r="AU424" s="229"/>
      <c r="AV424" s="234"/>
      <c r="AW424" s="235"/>
      <c r="AX424" s="236"/>
      <c r="AY424" s="225"/>
      <c r="AZ424" s="225"/>
      <c r="BA424" s="225"/>
      <c r="BB424" s="225"/>
      <c r="BC424" s="225"/>
      <c r="BD424" s="225"/>
      <c r="BE424" s="225"/>
      <c r="BF424" s="225"/>
      <c r="BG424" s="225"/>
      <c r="BH424" s="225"/>
      <c r="BI424" s="225"/>
      <c r="BJ424" s="225"/>
      <c r="BK424" s="237"/>
      <c r="BL424" s="225"/>
      <c r="BM424" s="225"/>
      <c r="BN424" s="225"/>
      <c r="BO424" s="225"/>
      <c r="BP424" s="225"/>
      <c r="BQ424" s="225"/>
      <c r="BR424" s="225"/>
      <c r="BS424" s="225"/>
      <c r="BT424" s="225"/>
      <c r="BU424" s="225"/>
      <c r="BV424" s="225"/>
      <c r="BW424" s="238"/>
      <c r="BX424" s="239"/>
      <c r="BY424" s="225"/>
      <c r="BZ424" s="238"/>
      <c r="CA424" s="225"/>
      <c r="CB424" s="225"/>
      <c r="CC424" s="225"/>
      <c r="CD424" s="225"/>
      <c r="CE424" s="225"/>
      <c r="CF424" s="225"/>
      <c r="CG424" s="225"/>
      <c r="CH424" s="225"/>
      <c r="CI424" s="225"/>
      <c r="CJ424" s="225"/>
      <c r="CK424" s="225"/>
      <c r="CL424" s="225"/>
      <c r="CM424" s="235"/>
      <c r="CN424" s="225"/>
      <c r="CO424" s="225"/>
      <c r="CP424" s="225"/>
      <c r="CQ424" s="225"/>
      <c r="CR424" s="235"/>
      <c r="CS424" s="225"/>
      <c r="CT424" s="225"/>
      <c r="CU424" s="225"/>
      <c r="CV424" s="225"/>
      <c r="CW424" s="225"/>
      <c r="CX424" s="225"/>
      <c r="CY424" s="225"/>
      <c r="CZ424" s="225"/>
      <c r="DA424" s="225"/>
      <c r="DB424" s="225"/>
      <c r="DC424" s="225"/>
      <c r="DD424" s="225"/>
      <c r="DE424" s="225"/>
      <c r="DF424" s="225"/>
      <c r="DG424" s="225"/>
      <c r="DH424" s="225"/>
      <c r="DI424" s="225"/>
      <c r="DJ424" s="225"/>
      <c r="DK424" s="225"/>
      <c r="DL424" s="225"/>
      <c r="DM424" s="225"/>
      <c r="DN424" s="225"/>
      <c r="DO424" s="225"/>
      <c r="DP424" s="225"/>
      <c r="DQ424" s="225"/>
      <c r="DR424" s="225"/>
      <c r="DS424" s="225"/>
      <c r="DT424" s="225"/>
      <c r="DU424" s="225"/>
      <c r="DV424" s="225"/>
      <c r="DW424" s="225"/>
      <c r="DX424" s="225"/>
      <c r="DY424" s="225"/>
      <c r="DZ424" s="235"/>
      <c r="EA424" s="225"/>
      <c r="EB424" s="235"/>
      <c r="EC424" s="225"/>
      <c r="ED424" s="225"/>
      <c r="EE424" s="225"/>
      <c r="EF424" s="225"/>
      <c r="EG424" s="225"/>
      <c r="EH424" s="225"/>
      <c r="EI424" s="225"/>
      <c r="EJ424" s="225"/>
      <c r="EK424" s="235"/>
      <c r="EL424" s="225"/>
      <c r="EM424" s="225"/>
      <c r="EN424" s="225"/>
      <c r="EO424" s="225"/>
      <c r="EP424" s="225"/>
      <c r="EQ424" s="225"/>
      <c r="ER424" s="225"/>
      <c r="ES424" s="225"/>
      <c r="ET424" s="225"/>
      <c r="EU424" s="225"/>
      <c r="EV424" s="225"/>
      <c r="EW424" s="225"/>
      <c r="EX424" s="225"/>
      <c r="EY424" s="225"/>
      <c r="EZ424" s="225"/>
      <c r="FA424" s="225"/>
      <c r="FB424" s="240"/>
    </row>
    <row r="425" spans="1:158" s="14" customFormat="1" ht="20.100000000000001" customHeight="1">
      <c r="A425" s="54">
        <f t="shared" si="14"/>
        <v>0</v>
      </c>
      <c r="B425" s="54">
        <f t="shared" si="15"/>
        <v>0</v>
      </c>
      <c r="C425" s="223"/>
      <c r="D425" s="224"/>
      <c r="E425" s="225"/>
      <c r="F425" s="226"/>
      <c r="G425" s="227"/>
      <c r="H425" s="228"/>
      <c r="I425" s="226"/>
      <c r="J425" s="225"/>
      <c r="K425" s="226"/>
      <c r="L425" s="226"/>
      <c r="M425" s="229"/>
      <c r="N425" s="225"/>
      <c r="O425" s="230"/>
      <c r="P425" s="225"/>
      <c r="Q425" s="230"/>
      <c r="R425" s="231"/>
      <c r="S425" s="230"/>
      <c r="T425" s="230"/>
      <c r="U425" s="230"/>
      <c r="V425" s="232"/>
      <c r="W425" s="226"/>
      <c r="X425" s="225"/>
      <c r="Y425" s="230"/>
      <c r="Z425" s="225"/>
      <c r="AA425" s="225"/>
      <c r="AB425" s="233"/>
      <c r="AC425" s="225"/>
      <c r="AD425" s="225"/>
      <c r="AE425" s="225"/>
      <c r="AF425" s="225"/>
      <c r="AG425" s="225"/>
      <c r="AH425" s="225"/>
      <c r="AI425" s="225"/>
      <c r="AJ425" s="225"/>
      <c r="AK425" s="225"/>
      <c r="AL425" s="225"/>
      <c r="AM425" s="225"/>
      <c r="AN425" s="225"/>
      <c r="AO425" s="225"/>
      <c r="AP425" s="225"/>
      <c r="AQ425" s="225"/>
      <c r="AR425" s="225"/>
      <c r="AS425" s="225"/>
      <c r="AT425" s="225"/>
      <c r="AU425" s="229"/>
      <c r="AV425" s="234"/>
      <c r="AW425" s="235"/>
      <c r="AX425" s="236"/>
      <c r="AY425" s="225"/>
      <c r="AZ425" s="225"/>
      <c r="BA425" s="225"/>
      <c r="BB425" s="225"/>
      <c r="BC425" s="225"/>
      <c r="BD425" s="225"/>
      <c r="BE425" s="225"/>
      <c r="BF425" s="225"/>
      <c r="BG425" s="225"/>
      <c r="BH425" s="225"/>
      <c r="BI425" s="225"/>
      <c r="BJ425" s="225"/>
      <c r="BK425" s="237"/>
      <c r="BL425" s="225"/>
      <c r="BM425" s="225"/>
      <c r="BN425" s="225"/>
      <c r="BO425" s="225"/>
      <c r="BP425" s="225"/>
      <c r="BQ425" s="225"/>
      <c r="BR425" s="225"/>
      <c r="BS425" s="225"/>
      <c r="BT425" s="225"/>
      <c r="BU425" s="225"/>
      <c r="BV425" s="225"/>
      <c r="BW425" s="238"/>
      <c r="BX425" s="239"/>
      <c r="BY425" s="225"/>
      <c r="BZ425" s="238"/>
      <c r="CA425" s="225"/>
      <c r="CB425" s="225"/>
      <c r="CC425" s="225"/>
      <c r="CD425" s="225"/>
      <c r="CE425" s="225"/>
      <c r="CF425" s="225"/>
      <c r="CG425" s="225"/>
      <c r="CH425" s="225"/>
      <c r="CI425" s="225"/>
      <c r="CJ425" s="225"/>
      <c r="CK425" s="225"/>
      <c r="CL425" s="225"/>
      <c r="CM425" s="235"/>
      <c r="CN425" s="225"/>
      <c r="CO425" s="225"/>
      <c r="CP425" s="225"/>
      <c r="CQ425" s="225"/>
      <c r="CR425" s="235"/>
      <c r="CS425" s="225"/>
      <c r="CT425" s="225"/>
      <c r="CU425" s="225"/>
      <c r="CV425" s="225"/>
      <c r="CW425" s="225"/>
      <c r="CX425" s="225"/>
      <c r="CY425" s="225"/>
      <c r="CZ425" s="225"/>
      <c r="DA425" s="225"/>
      <c r="DB425" s="225"/>
      <c r="DC425" s="225"/>
      <c r="DD425" s="225"/>
      <c r="DE425" s="225"/>
      <c r="DF425" s="225"/>
      <c r="DG425" s="225"/>
      <c r="DH425" s="225"/>
      <c r="DI425" s="225"/>
      <c r="DJ425" s="225"/>
      <c r="DK425" s="225"/>
      <c r="DL425" s="225"/>
      <c r="DM425" s="225"/>
      <c r="DN425" s="225"/>
      <c r="DO425" s="225"/>
      <c r="DP425" s="225"/>
      <c r="DQ425" s="225"/>
      <c r="DR425" s="225"/>
      <c r="DS425" s="225"/>
      <c r="DT425" s="225"/>
      <c r="DU425" s="225"/>
      <c r="DV425" s="225"/>
      <c r="DW425" s="225"/>
      <c r="DX425" s="225"/>
      <c r="DY425" s="225"/>
      <c r="DZ425" s="235"/>
      <c r="EA425" s="225"/>
      <c r="EB425" s="235"/>
      <c r="EC425" s="225"/>
      <c r="ED425" s="225"/>
      <c r="EE425" s="225"/>
      <c r="EF425" s="225"/>
      <c r="EG425" s="225"/>
      <c r="EH425" s="225"/>
      <c r="EI425" s="225"/>
      <c r="EJ425" s="225"/>
      <c r="EK425" s="235"/>
      <c r="EL425" s="225"/>
      <c r="EM425" s="225"/>
      <c r="EN425" s="225"/>
      <c r="EO425" s="225"/>
      <c r="EP425" s="225"/>
      <c r="EQ425" s="225"/>
      <c r="ER425" s="225"/>
      <c r="ES425" s="225"/>
      <c r="ET425" s="225"/>
      <c r="EU425" s="225"/>
      <c r="EV425" s="225"/>
      <c r="EW425" s="225"/>
      <c r="EX425" s="225"/>
      <c r="EY425" s="225"/>
      <c r="EZ425" s="225"/>
      <c r="FA425" s="225"/>
      <c r="FB425" s="240"/>
    </row>
    <row r="426" spans="1:158" s="14" customFormat="1" ht="20.100000000000001" customHeight="1">
      <c r="A426" s="54">
        <f t="shared" si="14"/>
        <v>0</v>
      </c>
      <c r="B426" s="54">
        <f t="shared" si="15"/>
        <v>0</v>
      </c>
      <c r="C426" s="223"/>
      <c r="D426" s="224"/>
      <c r="E426" s="225"/>
      <c r="F426" s="226"/>
      <c r="G426" s="227"/>
      <c r="H426" s="228"/>
      <c r="I426" s="226"/>
      <c r="J426" s="225"/>
      <c r="K426" s="226"/>
      <c r="L426" s="226"/>
      <c r="M426" s="229"/>
      <c r="N426" s="225"/>
      <c r="O426" s="230"/>
      <c r="P426" s="225"/>
      <c r="Q426" s="230"/>
      <c r="R426" s="231"/>
      <c r="S426" s="230"/>
      <c r="T426" s="230"/>
      <c r="U426" s="230"/>
      <c r="V426" s="232"/>
      <c r="W426" s="226"/>
      <c r="X426" s="225"/>
      <c r="Y426" s="230"/>
      <c r="Z426" s="225"/>
      <c r="AA426" s="225"/>
      <c r="AB426" s="233"/>
      <c r="AC426" s="225"/>
      <c r="AD426" s="225"/>
      <c r="AE426" s="225"/>
      <c r="AF426" s="225"/>
      <c r="AG426" s="225"/>
      <c r="AH426" s="225"/>
      <c r="AI426" s="225"/>
      <c r="AJ426" s="225"/>
      <c r="AK426" s="225"/>
      <c r="AL426" s="225"/>
      <c r="AM426" s="225"/>
      <c r="AN426" s="225"/>
      <c r="AO426" s="225"/>
      <c r="AP426" s="225"/>
      <c r="AQ426" s="225"/>
      <c r="AR426" s="225"/>
      <c r="AS426" s="225"/>
      <c r="AT426" s="225"/>
      <c r="AU426" s="229"/>
      <c r="AV426" s="234"/>
      <c r="AW426" s="235"/>
      <c r="AX426" s="236"/>
      <c r="AY426" s="225"/>
      <c r="AZ426" s="225"/>
      <c r="BA426" s="225"/>
      <c r="BB426" s="225"/>
      <c r="BC426" s="225"/>
      <c r="BD426" s="225"/>
      <c r="BE426" s="225"/>
      <c r="BF426" s="225"/>
      <c r="BG426" s="225"/>
      <c r="BH426" s="225"/>
      <c r="BI426" s="225"/>
      <c r="BJ426" s="225"/>
      <c r="BK426" s="237"/>
      <c r="BL426" s="225"/>
      <c r="BM426" s="225"/>
      <c r="BN426" s="225"/>
      <c r="BO426" s="225"/>
      <c r="BP426" s="225"/>
      <c r="BQ426" s="225"/>
      <c r="BR426" s="225"/>
      <c r="BS426" s="225"/>
      <c r="BT426" s="225"/>
      <c r="BU426" s="225"/>
      <c r="BV426" s="225"/>
      <c r="BW426" s="238"/>
      <c r="BX426" s="239"/>
      <c r="BY426" s="225"/>
      <c r="BZ426" s="238"/>
      <c r="CA426" s="225"/>
      <c r="CB426" s="225"/>
      <c r="CC426" s="225"/>
      <c r="CD426" s="225"/>
      <c r="CE426" s="225"/>
      <c r="CF426" s="225"/>
      <c r="CG426" s="225"/>
      <c r="CH426" s="225"/>
      <c r="CI426" s="225"/>
      <c r="CJ426" s="225"/>
      <c r="CK426" s="225"/>
      <c r="CL426" s="225"/>
      <c r="CM426" s="235"/>
      <c r="CN426" s="225"/>
      <c r="CO426" s="225"/>
      <c r="CP426" s="225"/>
      <c r="CQ426" s="225"/>
      <c r="CR426" s="235"/>
      <c r="CS426" s="225"/>
      <c r="CT426" s="225"/>
      <c r="CU426" s="225"/>
      <c r="CV426" s="225"/>
      <c r="CW426" s="225"/>
      <c r="CX426" s="225"/>
      <c r="CY426" s="225"/>
      <c r="CZ426" s="225"/>
      <c r="DA426" s="225"/>
      <c r="DB426" s="225"/>
      <c r="DC426" s="225"/>
      <c r="DD426" s="225"/>
      <c r="DE426" s="225"/>
      <c r="DF426" s="225"/>
      <c r="DG426" s="225"/>
      <c r="DH426" s="225"/>
      <c r="DI426" s="225"/>
      <c r="DJ426" s="225"/>
      <c r="DK426" s="225"/>
      <c r="DL426" s="225"/>
      <c r="DM426" s="225"/>
      <c r="DN426" s="225"/>
      <c r="DO426" s="225"/>
      <c r="DP426" s="225"/>
      <c r="DQ426" s="225"/>
      <c r="DR426" s="225"/>
      <c r="DS426" s="225"/>
      <c r="DT426" s="225"/>
      <c r="DU426" s="225"/>
      <c r="DV426" s="225"/>
      <c r="DW426" s="225"/>
      <c r="DX426" s="225"/>
      <c r="DY426" s="225"/>
      <c r="DZ426" s="235"/>
      <c r="EA426" s="225"/>
      <c r="EB426" s="235"/>
      <c r="EC426" s="225"/>
      <c r="ED426" s="225"/>
      <c r="EE426" s="225"/>
      <c r="EF426" s="225"/>
      <c r="EG426" s="225"/>
      <c r="EH426" s="225"/>
      <c r="EI426" s="225"/>
      <c r="EJ426" s="225"/>
      <c r="EK426" s="235"/>
      <c r="EL426" s="225"/>
      <c r="EM426" s="225"/>
      <c r="EN426" s="225"/>
      <c r="EO426" s="225"/>
      <c r="EP426" s="225"/>
      <c r="EQ426" s="225"/>
      <c r="ER426" s="225"/>
      <c r="ES426" s="225"/>
      <c r="ET426" s="225"/>
      <c r="EU426" s="225"/>
      <c r="EV426" s="225"/>
      <c r="EW426" s="225"/>
      <c r="EX426" s="225"/>
      <c r="EY426" s="225"/>
      <c r="EZ426" s="225"/>
      <c r="FA426" s="225"/>
      <c r="FB426" s="240"/>
    </row>
    <row r="427" spans="1:158" s="14" customFormat="1" ht="20.100000000000001" customHeight="1">
      <c r="A427" s="54">
        <f t="shared" si="14"/>
        <v>0</v>
      </c>
      <c r="B427" s="54">
        <f t="shared" si="15"/>
        <v>0</v>
      </c>
      <c r="C427" s="223"/>
      <c r="D427" s="224"/>
      <c r="E427" s="225"/>
      <c r="F427" s="226"/>
      <c r="G427" s="227"/>
      <c r="H427" s="228"/>
      <c r="I427" s="226"/>
      <c r="J427" s="225"/>
      <c r="K427" s="226"/>
      <c r="L427" s="226"/>
      <c r="M427" s="229"/>
      <c r="N427" s="225"/>
      <c r="O427" s="230"/>
      <c r="P427" s="225"/>
      <c r="Q427" s="230"/>
      <c r="R427" s="231"/>
      <c r="S427" s="230"/>
      <c r="T427" s="230"/>
      <c r="U427" s="230"/>
      <c r="V427" s="232"/>
      <c r="W427" s="226"/>
      <c r="X427" s="225"/>
      <c r="Y427" s="230"/>
      <c r="Z427" s="225"/>
      <c r="AA427" s="225"/>
      <c r="AB427" s="233"/>
      <c r="AC427" s="225"/>
      <c r="AD427" s="225"/>
      <c r="AE427" s="225"/>
      <c r="AF427" s="225"/>
      <c r="AG427" s="225"/>
      <c r="AH427" s="225"/>
      <c r="AI427" s="225"/>
      <c r="AJ427" s="225"/>
      <c r="AK427" s="225"/>
      <c r="AL427" s="225"/>
      <c r="AM427" s="225"/>
      <c r="AN427" s="225"/>
      <c r="AO427" s="225"/>
      <c r="AP427" s="225"/>
      <c r="AQ427" s="225"/>
      <c r="AR427" s="225"/>
      <c r="AS427" s="225"/>
      <c r="AT427" s="225"/>
      <c r="AU427" s="229"/>
      <c r="AV427" s="234"/>
      <c r="AW427" s="235"/>
      <c r="AX427" s="236"/>
      <c r="AY427" s="225"/>
      <c r="AZ427" s="225"/>
      <c r="BA427" s="225"/>
      <c r="BB427" s="225"/>
      <c r="BC427" s="225"/>
      <c r="BD427" s="225"/>
      <c r="BE427" s="225"/>
      <c r="BF427" s="225"/>
      <c r="BG427" s="225"/>
      <c r="BH427" s="225"/>
      <c r="BI427" s="225"/>
      <c r="BJ427" s="225"/>
      <c r="BK427" s="237"/>
      <c r="BL427" s="225"/>
      <c r="BM427" s="225"/>
      <c r="BN427" s="225"/>
      <c r="BO427" s="225"/>
      <c r="BP427" s="225"/>
      <c r="BQ427" s="225"/>
      <c r="BR427" s="225"/>
      <c r="BS427" s="225"/>
      <c r="BT427" s="225"/>
      <c r="BU427" s="225"/>
      <c r="BV427" s="225"/>
      <c r="BW427" s="238"/>
      <c r="BX427" s="239"/>
      <c r="BY427" s="225"/>
      <c r="BZ427" s="238"/>
      <c r="CA427" s="225"/>
      <c r="CB427" s="225"/>
      <c r="CC427" s="225"/>
      <c r="CD427" s="225"/>
      <c r="CE427" s="225"/>
      <c r="CF427" s="225"/>
      <c r="CG427" s="225"/>
      <c r="CH427" s="225"/>
      <c r="CI427" s="225"/>
      <c r="CJ427" s="225"/>
      <c r="CK427" s="225"/>
      <c r="CL427" s="225"/>
      <c r="CM427" s="235"/>
      <c r="CN427" s="225"/>
      <c r="CO427" s="225"/>
      <c r="CP427" s="225"/>
      <c r="CQ427" s="225"/>
      <c r="CR427" s="235"/>
      <c r="CS427" s="225"/>
      <c r="CT427" s="225"/>
      <c r="CU427" s="225"/>
      <c r="CV427" s="225"/>
      <c r="CW427" s="225"/>
      <c r="CX427" s="225"/>
      <c r="CY427" s="225"/>
      <c r="CZ427" s="225"/>
      <c r="DA427" s="225"/>
      <c r="DB427" s="225"/>
      <c r="DC427" s="225"/>
      <c r="DD427" s="225"/>
      <c r="DE427" s="225"/>
      <c r="DF427" s="225"/>
      <c r="DG427" s="225"/>
      <c r="DH427" s="225"/>
      <c r="DI427" s="225"/>
      <c r="DJ427" s="225"/>
      <c r="DK427" s="225"/>
      <c r="DL427" s="225"/>
      <c r="DM427" s="225"/>
      <c r="DN427" s="225"/>
      <c r="DO427" s="225"/>
      <c r="DP427" s="225"/>
      <c r="DQ427" s="225"/>
      <c r="DR427" s="225"/>
      <c r="DS427" s="225"/>
      <c r="DT427" s="225"/>
      <c r="DU427" s="225"/>
      <c r="DV427" s="225"/>
      <c r="DW427" s="225"/>
      <c r="DX427" s="225"/>
      <c r="DY427" s="225"/>
      <c r="DZ427" s="235"/>
      <c r="EA427" s="225"/>
      <c r="EB427" s="235"/>
      <c r="EC427" s="225"/>
      <c r="ED427" s="225"/>
      <c r="EE427" s="225"/>
      <c r="EF427" s="225"/>
      <c r="EG427" s="225"/>
      <c r="EH427" s="225"/>
      <c r="EI427" s="225"/>
      <c r="EJ427" s="225"/>
      <c r="EK427" s="235"/>
      <c r="EL427" s="225"/>
      <c r="EM427" s="225"/>
      <c r="EN427" s="225"/>
      <c r="EO427" s="225"/>
      <c r="EP427" s="225"/>
      <c r="EQ427" s="225"/>
      <c r="ER427" s="225"/>
      <c r="ES427" s="225"/>
      <c r="ET427" s="225"/>
      <c r="EU427" s="225"/>
      <c r="EV427" s="225"/>
      <c r="EW427" s="225"/>
      <c r="EX427" s="225"/>
      <c r="EY427" s="225"/>
      <c r="EZ427" s="225"/>
      <c r="FA427" s="225"/>
      <c r="FB427" s="240"/>
    </row>
    <row r="428" spans="1:158" s="14" customFormat="1" ht="20.100000000000001" customHeight="1">
      <c r="A428" s="54">
        <f t="shared" si="14"/>
        <v>0</v>
      </c>
      <c r="B428" s="54">
        <f t="shared" si="15"/>
        <v>0</v>
      </c>
      <c r="C428" s="223"/>
      <c r="D428" s="224"/>
      <c r="E428" s="225"/>
      <c r="F428" s="226"/>
      <c r="G428" s="227"/>
      <c r="H428" s="228"/>
      <c r="I428" s="226"/>
      <c r="J428" s="225"/>
      <c r="K428" s="226"/>
      <c r="L428" s="226"/>
      <c r="M428" s="229"/>
      <c r="N428" s="225"/>
      <c r="O428" s="230"/>
      <c r="P428" s="225"/>
      <c r="Q428" s="230"/>
      <c r="R428" s="231"/>
      <c r="S428" s="230"/>
      <c r="T428" s="230"/>
      <c r="U428" s="230"/>
      <c r="V428" s="232"/>
      <c r="W428" s="226"/>
      <c r="X428" s="225"/>
      <c r="Y428" s="230"/>
      <c r="Z428" s="225"/>
      <c r="AA428" s="225"/>
      <c r="AB428" s="233"/>
      <c r="AC428" s="225"/>
      <c r="AD428" s="225"/>
      <c r="AE428" s="225"/>
      <c r="AF428" s="225"/>
      <c r="AG428" s="225"/>
      <c r="AH428" s="225"/>
      <c r="AI428" s="225"/>
      <c r="AJ428" s="225"/>
      <c r="AK428" s="225"/>
      <c r="AL428" s="225"/>
      <c r="AM428" s="225"/>
      <c r="AN428" s="225"/>
      <c r="AO428" s="225"/>
      <c r="AP428" s="225"/>
      <c r="AQ428" s="225"/>
      <c r="AR428" s="225"/>
      <c r="AS428" s="225"/>
      <c r="AT428" s="225"/>
      <c r="AU428" s="229"/>
      <c r="AV428" s="234"/>
      <c r="AW428" s="235"/>
      <c r="AX428" s="236"/>
      <c r="AY428" s="225"/>
      <c r="AZ428" s="225"/>
      <c r="BA428" s="225"/>
      <c r="BB428" s="225"/>
      <c r="BC428" s="225"/>
      <c r="BD428" s="225"/>
      <c r="BE428" s="225"/>
      <c r="BF428" s="225"/>
      <c r="BG428" s="225"/>
      <c r="BH428" s="225"/>
      <c r="BI428" s="225"/>
      <c r="BJ428" s="225"/>
      <c r="BK428" s="237"/>
      <c r="BL428" s="225"/>
      <c r="BM428" s="225"/>
      <c r="BN428" s="225"/>
      <c r="BO428" s="225"/>
      <c r="BP428" s="225"/>
      <c r="BQ428" s="225"/>
      <c r="BR428" s="225"/>
      <c r="BS428" s="225"/>
      <c r="BT428" s="225"/>
      <c r="BU428" s="225"/>
      <c r="BV428" s="225"/>
      <c r="BW428" s="238"/>
      <c r="BX428" s="239"/>
      <c r="BY428" s="225"/>
      <c r="BZ428" s="238"/>
      <c r="CA428" s="225"/>
      <c r="CB428" s="225"/>
      <c r="CC428" s="225"/>
      <c r="CD428" s="225"/>
      <c r="CE428" s="225"/>
      <c r="CF428" s="225"/>
      <c r="CG428" s="225"/>
      <c r="CH428" s="225"/>
      <c r="CI428" s="225"/>
      <c r="CJ428" s="225"/>
      <c r="CK428" s="225"/>
      <c r="CL428" s="225"/>
      <c r="CM428" s="235"/>
      <c r="CN428" s="225"/>
      <c r="CO428" s="225"/>
      <c r="CP428" s="225"/>
      <c r="CQ428" s="225"/>
      <c r="CR428" s="235"/>
      <c r="CS428" s="225"/>
      <c r="CT428" s="225"/>
      <c r="CU428" s="225"/>
      <c r="CV428" s="225"/>
      <c r="CW428" s="225"/>
      <c r="CX428" s="225"/>
      <c r="CY428" s="225"/>
      <c r="CZ428" s="225"/>
      <c r="DA428" s="225"/>
      <c r="DB428" s="225"/>
      <c r="DC428" s="225"/>
      <c r="DD428" s="225"/>
      <c r="DE428" s="225"/>
      <c r="DF428" s="225"/>
      <c r="DG428" s="225"/>
      <c r="DH428" s="225"/>
      <c r="DI428" s="225"/>
      <c r="DJ428" s="225"/>
      <c r="DK428" s="225"/>
      <c r="DL428" s="225"/>
      <c r="DM428" s="225"/>
      <c r="DN428" s="225"/>
      <c r="DO428" s="225"/>
      <c r="DP428" s="225"/>
      <c r="DQ428" s="225"/>
      <c r="DR428" s="225"/>
      <c r="DS428" s="225"/>
      <c r="DT428" s="225"/>
      <c r="DU428" s="225"/>
      <c r="DV428" s="225"/>
      <c r="DW428" s="225"/>
      <c r="DX428" s="225"/>
      <c r="DY428" s="225"/>
      <c r="DZ428" s="235"/>
      <c r="EA428" s="225"/>
      <c r="EB428" s="235"/>
      <c r="EC428" s="225"/>
      <c r="ED428" s="225"/>
      <c r="EE428" s="225"/>
      <c r="EF428" s="225"/>
      <c r="EG428" s="225"/>
      <c r="EH428" s="225"/>
      <c r="EI428" s="225"/>
      <c r="EJ428" s="225"/>
      <c r="EK428" s="235"/>
      <c r="EL428" s="225"/>
      <c r="EM428" s="225"/>
      <c r="EN428" s="225"/>
      <c r="EO428" s="225"/>
      <c r="EP428" s="225"/>
      <c r="EQ428" s="225"/>
      <c r="ER428" s="225"/>
      <c r="ES428" s="225"/>
      <c r="ET428" s="225"/>
      <c r="EU428" s="225"/>
      <c r="EV428" s="225"/>
      <c r="EW428" s="225"/>
      <c r="EX428" s="225"/>
      <c r="EY428" s="225"/>
      <c r="EZ428" s="225"/>
      <c r="FA428" s="225"/>
      <c r="FB428" s="240"/>
    </row>
    <row r="429" spans="1:158" s="14" customFormat="1" ht="20.100000000000001" customHeight="1">
      <c r="A429" s="54">
        <f t="shared" si="14"/>
        <v>0</v>
      </c>
      <c r="B429" s="54">
        <f t="shared" si="15"/>
        <v>0</v>
      </c>
      <c r="C429" s="223"/>
      <c r="D429" s="224"/>
      <c r="E429" s="225"/>
      <c r="F429" s="226"/>
      <c r="G429" s="227"/>
      <c r="H429" s="228"/>
      <c r="I429" s="226"/>
      <c r="J429" s="225"/>
      <c r="K429" s="226"/>
      <c r="L429" s="226"/>
      <c r="M429" s="229"/>
      <c r="N429" s="225"/>
      <c r="O429" s="230"/>
      <c r="P429" s="225"/>
      <c r="Q429" s="230"/>
      <c r="R429" s="231"/>
      <c r="S429" s="230"/>
      <c r="T429" s="230"/>
      <c r="U429" s="230"/>
      <c r="V429" s="232"/>
      <c r="W429" s="226"/>
      <c r="X429" s="225"/>
      <c r="Y429" s="230"/>
      <c r="Z429" s="225"/>
      <c r="AA429" s="225"/>
      <c r="AB429" s="233"/>
      <c r="AC429" s="225"/>
      <c r="AD429" s="225"/>
      <c r="AE429" s="225"/>
      <c r="AF429" s="225"/>
      <c r="AG429" s="225"/>
      <c r="AH429" s="225"/>
      <c r="AI429" s="225"/>
      <c r="AJ429" s="225"/>
      <c r="AK429" s="225"/>
      <c r="AL429" s="225"/>
      <c r="AM429" s="225"/>
      <c r="AN429" s="225"/>
      <c r="AO429" s="225"/>
      <c r="AP429" s="225"/>
      <c r="AQ429" s="225"/>
      <c r="AR429" s="225"/>
      <c r="AS429" s="225"/>
      <c r="AT429" s="225"/>
      <c r="AU429" s="229"/>
      <c r="AV429" s="234"/>
      <c r="AW429" s="235"/>
      <c r="AX429" s="236"/>
      <c r="AY429" s="225"/>
      <c r="AZ429" s="225"/>
      <c r="BA429" s="225"/>
      <c r="BB429" s="225"/>
      <c r="BC429" s="225"/>
      <c r="BD429" s="225"/>
      <c r="BE429" s="225"/>
      <c r="BF429" s="225"/>
      <c r="BG429" s="225"/>
      <c r="BH429" s="225"/>
      <c r="BI429" s="225"/>
      <c r="BJ429" s="225"/>
      <c r="BK429" s="237"/>
      <c r="BL429" s="225"/>
      <c r="BM429" s="225"/>
      <c r="BN429" s="225"/>
      <c r="BO429" s="225"/>
      <c r="BP429" s="225"/>
      <c r="BQ429" s="225"/>
      <c r="BR429" s="225"/>
      <c r="BS429" s="225"/>
      <c r="BT429" s="225"/>
      <c r="BU429" s="225"/>
      <c r="BV429" s="225"/>
      <c r="BW429" s="238"/>
      <c r="BX429" s="239"/>
      <c r="BY429" s="225"/>
      <c r="BZ429" s="238"/>
      <c r="CA429" s="225"/>
      <c r="CB429" s="225"/>
      <c r="CC429" s="225"/>
      <c r="CD429" s="225"/>
      <c r="CE429" s="225"/>
      <c r="CF429" s="225"/>
      <c r="CG429" s="225"/>
      <c r="CH429" s="225"/>
      <c r="CI429" s="225"/>
      <c r="CJ429" s="225"/>
      <c r="CK429" s="225"/>
      <c r="CL429" s="225"/>
      <c r="CM429" s="235"/>
      <c r="CN429" s="225"/>
      <c r="CO429" s="225"/>
      <c r="CP429" s="225"/>
      <c r="CQ429" s="225"/>
      <c r="CR429" s="235"/>
      <c r="CS429" s="225"/>
      <c r="CT429" s="225"/>
      <c r="CU429" s="225"/>
      <c r="CV429" s="225"/>
      <c r="CW429" s="225"/>
      <c r="CX429" s="225"/>
      <c r="CY429" s="225"/>
      <c r="CZ429" s="225"/>
      <c r="DA429" s="225"/>
      <c r="DB429" s="225"/>
      <c r="DC429" s="225"/>
      <c r="DD429" s="225"/>
      <c r="DE429" s="225"/>
      <c r="DF429" s="225"/>
      <c r="DG429" s="225"/>
      <c r="DH429" s="225"/>
      <c r="DI429" s="225"/>
      <c r="DJ429" s="225"/>
      <c r="DK429" s="225"/>
      <c r="DL429" s="225"/>
      <c r="DM429" s="225"/>
      <c r="DN429" s="225"/>
      <c r="DO429" s="225"/>
      <c r="DP429" s="225"/>
      <c r="DQ429" s="225"/>
      <c r="DR429" s="225"/>
      <c r="DS429" s="225"/>
      <c r="DT429" s="225"/>
      <c r="DU429" s="225"/>
      <c r="DV429" s="225"/>
      <c r="DW429" s="225"/>
      <c r="DX429" s="225"/>
      <c r="DY429" s="225"/>
      <c r="DZ429" s="235"/>
      <c r="EA429" s="225"/>
      <c r="EB429" s="235"/>
      <c r="EC429" s="225"/>
      <c r="ED429" s="225"/>
      <c r="EE429" s="225"/>
      <c r="EF429" s="225"/>
      <c r="EG429" s="225"/>
      <c r="EH429" s="225"/>
      <c r="EI429" s="225"/>
      <c r="EJ429" s="225"/>
      <c r="EK429" s="235"/>
      <c r="EL429" s="225"/>
      <c r="EM429" s="225"/>
      <c r="EN429" s="225"/>
      <c r="EO429" s="225"/>
      <c r="EP429" s="225"/>
      <c r="EQ429" s="225"/>
      <c r="ER429" s="225"/>
      <c r="ES429" s="225"/>
      <c r="ET429" s="225"/>
      <c r="EU429" s="225"/>
      <c r="EV429" s="225"/>
      <c r="EW429" s="225"/>
      <c r="EX429" s="225"/>
      <c r="EY429" s="225"/>
      <c r="EZ429" s="225"/>
      <c r="FA429" s="225"/>
      <c r="FB429" s="240"/>
    </row>
    <row r="430" spans="1:158" s="14" customFormat="1" ht="20.100000000000001" customHeight="1">
      <c r="A430" s="54">
        <f t="shared" si="14"/>
        <v>0</v>
      </c>
      <c r="B430" s="54">
        <f t="shared" si="15"/>
        <v>0</v>
      </c>
      <c r="C430" s="223"/>
      <c r="D430" s="224"/>
      <c r="E430" s="225"/>
      <c r="F430" s="226"/>
      <c r="G430" s="227"/>
      <c r="H430" s="228"/>
      <c r="I430" s="226"/>
      <c r="J430" s="225"/>
      <c r="K430" s="226"/>
      <c r="L430" s="226"/>
      <c r="M430" s="229"/>
      <c r="N430" s="225"/>
      <c r="O430" s="230"/>
      <c r="P430" s="225"/>
      <c r="Q430" s="230"/>
      <c r="R430" s="231"/>
      <c r="S430" s="230"/>
      <c r="T430" s="230"/>
      <c r="U430" s="230"/>
      <c r="V430" s="232"/>
      <c r="W430" s="226"/>
      <c r="X430" s="225"/>
      <c r="Y430" s="230"/>
      <c r="Z430" s="225"/>
      <c r="AA430" s="225"/>
      <c r="AB430" s="233"/>
      <c r="AC430" s="225"/>
      <c r="AD430" s="225"/>
      <c r="AE430" s="225"/>
      <c r="AF430" s="225"/>
      <c r="AG430" s="225"/>
      <c r="AH430" s="225"/>
      <c r="AI430" s="225"/>
      <c r="AJ430" s="225"/>
      <c r="AK430" s="225"/>
      <c r="AL430" s="225"/>
      <c r="AM430" s="225"/>
      <c r="AN430" s="225"/>
      <c r="AO430" s="225"/>
      <c r="AP430" s="225"/>
      <c r="AQ430" s="225"/>
      <c r="AR430" s="225"/>
      <c r="AS430" s="225"/>
      <c r="AT430" s="225"/>
      <c r="AU430" s="229"/>
      <c r="AV430" s="234"/>
      <c r="AW430" s="235"/>
      <c r="AX430" s="236"/>
      <c r="AY430" s="225"/>
      <c r="AZ430" s="225"/>
      <c r="BA430" s="225"/>
      <c r="BB430" s="225"/>
      <c r="BC430" s="225"/>
      <c r="BD430" s="225"/>
      <c r="BE430" s="225"/>
      <c r="BF430" s="225"/>
      <c r="BG430" s="225"/>
      <c r="BH430" s="225"/>
      <c r="BI430" s="225"/>
      <c r="BJ430" s="225"/>
      <c r="BK430" s="237"/>
      <c r="BL430" s="225"/>
      <c r="BM430" s="225"/>
      <c r="BN430" s="225"/>
      <c r="BO430" s="225"/>
      <c r="BP430" s="225"/>
      <c r="BQ430" s="225"/>
      <c r="BR430" s="225"/>
      <c r="BS430" s="225"/>
      <c r="BT430" s="225"/>
      <c r="BU430" s="225"/>
      <c r="BV430" s="225"/>
      <c r="BW430" s="238"/>
      <c r="BX430" s="239"/>
      <c r="BY430" s="225"/>
      <c r="BZ430" s="238"/>
      <c r="CA430" s="225"/>
      <c r="CB430" s="225"/>
      <c r="CC430" s="225"/>
      <c r="CD430" s="225"/>
      <c r="CE430" s="225"/>
      <c r="CF430" s="225"/>
      <c r="CG430" s="225"/>
      <c r="CH430" s="225"/>
      <c r="CI430" s="225"/>
      <c r="CJ430" s="225"/>
      <c r="CK430" s="225"/>
      <c r="CL430" s="225"/>
      <c r="CM430" s="235"/>
      <c r="CN430" s="225"/>
      <c r="CO430" s="225"/>
      <c r="CP430" s="225"/>
      <c r="CQ430" s="225"/>
      <c r="CR430" s="235"/>
      <c r="CS430" s="225"/>
      <c r="CT430" s="225"/>
      <c r="CU430" s="225"/>
      <c r="CV430" s="225"/>
      <c r="CW430" s="225"/>
      <c r="CX430" s="225"/>
      <c r="CY430" s="225"/>
      <c r="CZ430" s="225"/>
      <c r="DA430" s="225"/>
      <c r="DB430" s="225"/>
      <c r="DC430" s="225"/>
      <c r="DD430" s="225"/>
      <c r="DE430" s="225"/>
      <c r="DF430" s="225"/>
      <c r="DG430" s="225"/>
      <c r="DH430" s="225"/>
      <c r="DI430" s="225"/>
      <c r="DJ430" s="225"/>
      <c r="DK430" s="225"/>
      <c r="DL430" s="225"/>
      <c r="DM430" s="225"/>
      <c r="DN430" s="225"/>
      <c r="DO430" s="225"/>
      <c r="DP430" s="225"/>
      <c r="DQ430" s="225"/>
      <c r="DR430" s="225"/>
      <c r="DS430" s="225"/>
      <c r="DT430" s="225"/>
      <c r="DU430" s="225"/>
      <c r="DV430" s="225"/>
      <c r="DW430" s="225"/>
      <c r="DX430" s="225"/>
      <c r="DY430" s="225"/>
      <c r="DZ430" s="235"/>
      <c r="EA430" s="225"/>
      <c r="EB430" s="235"/>
      <c r="EC430" s="225"/>
      <c r="ED430" s="225"/>
      <c r="EE430" s="225"/>
      <c r="EF430" s="225"/>
      <c r="EG430" s="225"/>
      <c r="EH430" s="225"/>
      <c r="EI430" s="225"/>
      <c r="EJ430" s="225"/>
      <c r="EK430" s="235"/>
      <c r="EL430" s="225"/>
      <c r="EM430" s="225"/>
      <c r="EN430" s="225"/>
      <c r="EO430" s="225"/>
      <c r="EP430" s="225"/>
      <c r="EQ430" s="225"/>
      <c r="ER430" s="225"/>
      <c r="ES430" s="225"/>
      <c r="ET430" s="225"/>
      <c r="EU430" s="225"/>
      <c r="EV430" s="225"/>
      <c r="EW430" s="225"/>
      <c r="EX430" s="225"/>
      <c r="EY430" s="225"/>
      <c r="EZ430" s="225"/>
      <c r="FA430" s="225"/>
      <c r="FB430" s="240"/>
    </row>
    <row r="431" spans="1:158" s="14" customFormat="1" ht="20.100000000000001" customHeight="1">
      <c r="A431" s="54">
        <f t="shared" si="14"/>
        <v>0</v>
      </c>
      <c r="B431" s="54">
        <f t="shared" si="15"/>
        <v>0</v>
      </c>
      <c r="C431" s="223"/>
      <c r="D431" s="224"/>
      <c r="E431" s="225"/>
      <c r="F431" s="226"/>
      <c r="G431" s="227"/>
      <c r="H431" s="228"/>
      <c r="I431" s="226"/>
      <c r="J431" s="225"/>
      <c r="K431" s="226"/>
      <c r="L431" s="226"/>
      <c r="M431" s="229"/>
      <c r="N431" s="225"/>
      <c r="O431" s="230"/>
      <c r="P431" s="225"/>
      <c r="Q431" s="230"/>
      <c r="R431" s="231"/>
      <c r="S431" s="230"/>
      <c r="T431" s="230"/>
      <c r="U431" s="230"/>
      <c r="V431" s="232"/>
      <c r="W431" s="226"/>
      <c r="X431" s="225"/>
      <c r="Y431" s="230"/>
      <c r="Z431" s="225"/>
      <c r="AA431" s="225"/>
      <c r="AB431" s="233"/>
      <c r="AC431" s="225"/>
      <c r="AD431" s="225"/>
      <c r="AE431" s="225"/>
      <c r="AF431" s="225"/>
      <c r="AG431" s="225"/>
      <c r="AH431" s="225"/>
      <c r="AI431" s="225"/>
      <c r="AJ431" s="225"/>
      <c r="AK431" s="225"/>
      <c r="AL431" s="225"/>
      <c r="AM431" s="225"/>
      <c r="AN431" s="225"/>
      <c r="AO431" s="225"/>
      <c r="AP431" s="225"/>
      <c r="AQ431" s="225"/>
      <c r="AR431" s="225"/>
      <c r="AS431" s="225"/>
      <c r="AT431" s="225"/>
      <c r="AU431" s="229"/>
      <c r="AV431" s="234"/>
      <c r="AW431" s="235"/>
      <c r="AX431" s="236"/>
      <c r="AY431" s="225"/>
      <c r="AZ431" s="225"/>
      <c r="BA431" s="225"/>
      <c r="BB431" s="225"/>
      <c r="BC431" s="225"/>
      <c r="BD431" s="225"/>
      <c r="BE431" s="225"/>
      <c r="BF431" s="225"/>
      <c r="BG431" s="225"/>
      <c r="BH431" s="225"/>
      <c r="BI431" s="225"/>
      <c r="BJ431" s="225"/>
      <c r="BK431" s="237"/>
      <c r="BL431" s="225"/>
      <c r="BM431" s="225"/>
      <c r="BN431" s="225"/>
      <c r="BO431" s="225"/>
      <c r="BP431" s="225"/>
      <c r="BQ431" s="225"/>
      <c r="BR431" s="225"/>
      <c r="BS431" s="225"/>
      <c r="BT431" s="225"/>
      <c r="BU431" s="225"/>
      <c r="BV431" s="225"/>
      <c r="BW431" s="238"/>
      <c r="BX431" s="239"/>
      <c r="BY431" s="225"/>
      <c r="BZ431" s="238"/>
      <c r="CA431" s="225"/>
      <c r="CB431" s="225"/>
      <c r="CC431" s="225"/>
      <c r="CD431" s="225"/>
      <c r="CE431" s="225"/>
      <c r="CF431" s="225"/>
      <c r="CG431" s="225"/>
      <c r="CH431" s="225"/>
      <c r="CI431" s="225"/>
      <c r="CJ431" s="225"/>
      <c r="CK431" s="225"/>
      <c r="CL431" s="225"/>
      <c r="CM431" s="235"/>
      <c r="CN431" s="225"/>
      <c r="CO431" s="225"/>
      <c r="CP431" s="225"/>
      <c r="CQ431" s="225"/>
      <c r="CR431" s="235"/>
      <c r="CS431" s="225"/>
      <c r="CT431" s="225"/>
      <c r="CU431" s="225"/>
      <c r="CV431" s="225"/>
      <c r="CW431" s="225"/>
      <c r="CX431" s="225"/>
      <c r="CY431" s="225"/>
      <c r="CZ431" s="225"/>
      <c r="DA431" s="225"/>
      <c r="DB431" s="225"/>
      <c r="DC431" s="225"/>
      <c r="DD431" s="225"/>
      <c r="DE431" s="225"/>
      <c r="DF431" s="225"/>
      <c r="DG431" s="225"/>
      <c r="DH431" s="225"/>
      <c r="DI431" s="225"/>
      <c r="DJ431" s="225"/>
      <c r="DK431" s="225"/>
      <c r="DL431" s="225"/>
      <c r="DM431" s="225"/>
      <c r="DN431" s="225"/>
      <c r="DO431" s="225"/>
      <c r="DP431" s="225"/>
      <c r="DQ431" s="225"/>
      <c r="DR431" s="225"/>
      <c r="DS431" s="225"/>
      <c r="DT431" s="225"/>
      <c r="DU431" s="225"/>
      <c r="DV431" s="225"/>
      <c r="DW431" s="225"/>
      <c r="DX431" s="225"/>
      <c r="DY431" s="225"/>
      <c r="DZ431" s="235"/>
      <c r="EA431" s="225"/>
      <c r="EB431" s="235"/>
      <c r="EC431" s="225"/>
      <c r="ED431" s="225"/>
      <c r="EE431" s="225"/>
      <c r="EF431" s="225"/>
      <c r="EG431" s="225"/>
      <c r="EH431" s="225"/>
      <c r="EI431" s="225"/>
      <c r="EJ431" s="225"/>
      <c r="EK431" s="235"/>
      <c r="EL431" s="225"/>
      <c r="EM431" s="225"/>
      <c r="EN431" s="225"/>
      <c r="EO431" s="225"/>
      <c r="EP431" s="225"/>
      <c r="EQ431" s="225"/>
      <c r="ER431" s="225"/>
      <c r="ES431" s="225"/>
      <c r="ET431" s="225"/>
      <c r="EU431" s="225"/>
      <c r="EV431" s="225"/>
      <c r="EW431" s="225"/>
      <c r="EX431" s="225"/>
      <c r="EY431" s="225"/>
      <c r="EZ431" s="225"/>
      <c r="FA431" s="225"/>
      <c r="FB431" s="240"/>
    </row>
    <row r="432" spans="1:158" s="14" customFormat="1" ht="20.100000000000001" customHeight="1">
      <c r="A432" s="54">
        <f t="shared" si="14"/>
        <v>0</v>
      </c>
      <c r="B432" s="54">
        <f t="shared" si="15"/>
        <v>0</v>
      </c>
      <c r="C432" s="223"/>
      <c r="D432" s="224"/>
      <c r="E432" s="225"/>
      <c r="F432" s="226"/>
      <c r="G432" s="227"/>
      <c r="H432" s="228"/>
      <c r="I432" s="226"/>
      <c r="J432" s="225"/>
      <c r="K432" s="226"/>
      <c r="L432" s="226"/>
      <c r="M432" s="229"/>
      <c r="N432" s="225"/>
      <c r="O432" s="230"/>
      <c r="P432" s="225"/>
      <c r="Q432" s="230"/>
      <c r="R432" s="231"/>
      <c r="S432" s="230"/>
      <c r="T432" s="230"/>
      <c r="U432" s="230"/>
      <c r="V432" s="232"/>
      <c r="W432" s="226"/>
      <c r="X432" s="225"/>
      <c r="Y432" s="230"/>
      <c r="Z432" s="225"/>
      <c r="AA432" s="225"/>
      <c r="AB432" s="233"/>
      <c r="AC432" s="225"/>
      <c r="AD432" s="225"/>
      <c r="AE432" s="225"/>
      <c r="AF432" s="225"/>
      <c r="AG432" s="225"/>
      <c r="AH432" s="225"/>
      <c r="AI432" s="225"/>
      <c r="AJ432" s="225"/>
      <c r="AK432" s="225"/>
      <c r="AL432" s="225"/>
      <c r="AM432" s="225"/>
      <c r="AN432" s="225"/>
      <c r="AO432" s="225"/>
      <c r="AP432" s="225"/>
      <c r="AQ432" s="225"/>
      <c r="AR432" s="225"/>
      <c r="AS432" s="225"/>
      <c r="AT432" s="225"/>
      <c r="AU432" s="229"/>
      <c r="AV432" s="234"/>
      <c r="AW432" s="235"/>
      <c r="AX432" s="236"/>
      <c r="AY432" s="225"/>
      <c r="AZ432" s="225"/>
      <c r="BA432" s="225"/>
      <c r="BB432" s="225"/>
      <c r="BC432" s="225"/>
      <c r="BD432" s="225"/>
      <c r="BE432" s="225"/>
      <c r="BF432" s="225"/>
      <c r="BG432" s="225"/>
      <c r="BH432" s="225"/>
      <c r="BI432" s="225"/>
      <c r="BJ432" s="225"/>
      <c r="BK432" s="237"/>
      <c r="BL432" s="225"/>
      <c r="BM432" s="225"/>
      <c r="BN432" s="225"/>
      <c r="BO432" s="225"/>
      <c r="BP432" s="225"/>
      <c r="BQ432" s="225"/>
      <c r="BR432" s="225"/>
      <c r="BS432" s="225"/>
      <c r="BT432" s="225"/>
      <c r="BU432" s="225"/>
      <c r="BV432" s="225"/>
      <c r="BW432" s="238"/>
      <c r="BX432" s="239"/>
      <c r="BY432" s="225"/>
      <c r="BZ432" s="238"/>
      <c r="CA432" s="225"/>
      <c r="CB432" s="225"/>
      <c r="CC432" s="225"/>
      <c r="CD432" s="225"/>
      <c r="CE432" s="225"/>
      <c r="CF432" s="225"/>
      <c r="CG432" s="225"/>
      <c r="CH432" s="225"/>
      <c r="CI432" s="225"/>
      <c r="CJ432" s="225"/>
      <c r="CK432" s="225"/>
      <c r="CL432" s="225"/>
      <c r="CM432" s="235"/>
      <c r="CN432" s="225"/>
      <c r="CO432" s="225"/>
      <c r="CP432" s="225"/>
      <c r="CQ432" s="225"/>
      <c r="CR432" s="235"/>
      <c r="CS432" s="225"/>
      <c r="CT432" s="225"/>
      <c r="CU432" s="225"/>
      <c r="CV432" s="225"/>
      <c r="CW432" s="225"/>
      <c r="CX432" s="225"/>
      <c r="CY432" s="225"/>
      <c r="CZ432" s="225"/>
      <c r="DA432" s="225"/>
      <c r="DB432" s="225"/>
      <c r="DC432" s="225"/>
      <c r="DD432" s="225"/>
      <c r="DE432" s="225"/>
      <c r="DF432" s="225"/>
      <c r="DG432" s="225"/>
      <c r="DH432" s="225"/>
      <c r="DI432" s="225"/>
      <c r="DJ432" s="225"/>
      <c r="DK432" s="225"/>
      <c r="DL432" s="225"/>
      <c r="DM432" s="225"/>
      <c r="DN432" s="225"/>
      <c r="DO432" s="225"/>
      <c r="DP432" s="225"/>
      <c r="DQ432" s="225"/>
      <c r="DR432" s="225"/>
      <c r="DS432" s="225"/>
      <c r="DT432" s="225"/>
      <c r="DU432" s="225"/>
      <c r="DV432" s="225"/>
      <c r="DW432" s="225"/>
      <c r="DX432" s="225"/>
      <c r="DY432" s="225"/>
      <c r="DZ432" s="235"/>
      <c r="EA432" s="225"/>
      <c r="EB432" s="235"/>
      <c r="EC432" s="225"/>
      <c r="ED432" s="225"/>
      <c r="EE432" s="225"/>
      <c r="EF432" s="225"/>
      <c r="EG432" s="225"/>
      <c r="EH432" s="225"/>
      <c r="EI432" s="225"/>
      <c r="EJ432" s="225"/>
      <c r="EK432" s="235"/>
      <c r="EL432" s="225"/>
      <c r="EM432" s="225"/>
      <c r="EN432" s="225"/>
      <c r="EO432" s="225"/>
      <c r="EP432" s="225"/>
      <c r="EQ432" s="225"/>
      <c r="ER432" s="225"/>
      <c r="ES432" s="225"/>
      <c r="ET432" s="225"/>
      <c r="EU432" s="225"/>
      <c r="EV432" s="225"/>
      <c r="EW432" s="225"/>
      <c r="EX432" s="225"/>
      <c r="EY432" s="225"/>
      <c r="EZ432" s="225"/>
      <c r="FA432" s="225"/>
      <c r="FB432" s="240"/>
    </row>
    <row r="433" spans="1:158" s="14" customFormat="1" ht="20.100000000000001" customHeight="1">
      <c r="A433" s="54">
        <f t="shared" si="14"/>
        <v>0</v>
      </c>
      <c r="B433" s="54">
        <f t="shared" si="15"/>
        <v>0</v>
      </c>
      <c r="C433" s="223"/>
      <c r="D433" s="224"/>
      <c r="E433" s="225"/>
      <c r="F433" s="226"/>
      <c r="G433" s="227"/>
      <c r="H433" s="228"/>
      <c r="I433" s="226"/>
      <c r="J433" s="225"/>
      <c r="K433" s="226"/>
      <c r="L433" s="226"/>
      <c r="M433" s="229"/>
      <c r="N433" s="225"/>
      <c r="O433" s="230"/>
      <c r="P433" s="225"/>
      <c r="Q433" s="230"/>
      <c r="R433" s="231"/>
      <c r="S433" s="230"/>
      <c r="T433" s="230"/>
      <c r="U433" s="230"/>
      <c r="V433" s="232"/>
      <c r="W433" s="226"/>
      <c r="X433" s="225"/>
      <c r="Y433" s="230"/>
      <c r="Z433" s="225"/>
      <c r="AA433" s="225"/>
      <c r="AB433" s="233"/>
      <c r="AC433" s="225"/>
      <c r="AD433" s="225"/>
      <c r="AE433" s="225"/>
      <c r="AF433" s="225"/>
      <c r="AG433" s="225"/>
      <c r="AH433" s="225"/>
      <c r="AI433" s="225"/>
      <c r="AJ433" s="225"/>
      <c r="AK433" s="225"/>
      <c r="AL433" s="225"/>
      <c r="AM433" s="225"/>
      <c r="AN433" s="225"/>
      <c r="AO433" s="225"/>
      <c r="AP433" s="225"/>
      <c r="AQ433" s="225"/>
      <c r="AR433" s="225"/>
      <c r="AS433" s="225"/>
      <c r="AT433" s="225"/>
      <c r="AU433" s="229"/>
      <c r="AV433" s="234"/>
      <c r="AW433" s="235"/>
      <c r="AX433" s="236"/>
      <c r="AY433" s="225"/>
      <c r="AZ433" s="225"/>
      <c r="BA433" s="225"/>
      <c r="BB433" s="225"/>
      <c r="BC433" s="225"/>
      <c r="BD433" s="225"/>
      <c r="BE433" s="225"/>
      <c r="BF433" s="225"/>
      <c r="BG433" s="225"/>
      <c r="BH433" s="225"/>
      <c r="BI433" s="225"/>
      <c r="BJ433" s="225"/>
      <c r="BK433" s="237"/>
      <c r="BL433" s="225"/>
      <c r="BM433" s="225"/>
      <c r="BN433" s="225"/>
      <c r="BO433" s="225"/>
      <c r="BP433" s="225"/>
      <c r="BQ433" s="225"/>
      <c r="BR433" s="225"/>
      <c r="BS433" s="225"/>
      <c r="BT433" s="225"/>
      <c r="BU433" s="225"/>
      <c r="BV433" s="225"/>
      <c r="BW433" s="238"/>
      <c r="BX433" s="239"/>
      <c r="BY433" s="225"/>
      <c r="BZ433" s="238"/>
      <c r="CA433" s="225"/>
      <c r="CB433" s="225"/>
      <c r="CC433" s="225"/>
      <c r="CD433" s="225"/>
      <c r="CE433" s="225"/>
      <c r="CF433" s="225"/>
      <c r="CG433" s="225"/>
      <c r="CH433" s="225"/>
      <c r="CI433" s="225"/>
      <c r="CJ433" s="225"/>
      <c r="CK433" s="225"/>
      <c r="CL433" s="225"/>
      <c r="CM433" s="235"/>
      <c r="CN433" s="225"/>
      <c r="CO433" s="225"/>
      <c r="CP433" s="225"/>
      <c r="CQ433" s="225"/>
      <c r="CR433" s="235"/>
      <c r="CS433" s="225"/>
      <c r="CT433" s="225"/>
      <c r="CU433" s="225"/>
      <c r="CV433" s="225"/>
      <c r="CW433" s="225"/>
      <c r="CX433" s="225"/>
      <c r="CY433" s="225"/>
      <c r="CZ433" s="225"/>
      <c r="DA433" s="225"/>
      <c r="DB433" s="225"/>
      <c r="DC433" s="225"/>
      <c r="DD433" s="225"/>
      <c r="DE433" s="225"/>
      <c r="DF433" s="225"/>
      <c r="DG433" s="225"/>
      <c r="DH433" s="225"/>
      <c r="DI433" s="225"/>
      <c r="DJ433" s="225"/>
      <c r="DK433" s="225"/>
      <c r="DL433" s="225"/>
      <c r="DM433" s="225"/>
      <c r="DN433" s="225"/>
      <c r="DO433" s="225"/>
      <c r="DP433" s="225"/>
      <c r="DQ433" s="225"/>
      <c r="DR433" s="225"/>
      <c r="DS433" s="225"/>
      <c r="DT433" s="225"/>
      <c r="DU433" s="225"/>
      <c r="DV433" s="225"/>
      <c r="DW433" s="225"/>
      <c r="DX433" s="225"/>
      <c r="DY433" s="225"/>
      <c r="DZ433" s="235"/>
      <c r="EA433" s="225"/>
      <c r="EB433" s="235"/>
      <c r="EC433" s="225"/>
      <c r="ED433" s="225"/>
      <c r="EE433" s="225"/>
      <c r="EF433" s="225"/>
      <c r="EG433" s="225"/>
      <c r="EH433" s="225"/>
      <c r="EI433" s="225"/>
      <c r="EJ433" s="225"/>
      <c r="EK433" s="235"/>
      <c r="EL433" s="225"/>
      <c r="EM433" s="225"/>
      <c r="EN433" s="225"/>
      <c r="EO433" s="225"/>
      <c r="EP433" s="225"/>
      <c r="EQ433" s="225"/>
      <c r="ER433" s="225"/>
      <c r="ES433" s="225"/>
      <c r="ET433" s="225"/>
      <c r="EU433" s="225"/>
      <c r="EV433" s="225"/>
      <c r="EW433" s="225"/>
      <c r="EX433" s="225"/>
      <c r="EY433" s="225"/>
      <c r="EZ433" s="225"/>
      <c r="FA433" s="225"/>
      <c r="FB433" s="240"/>
    </row>
    <row r="434" spans="1:158" s="14" customFormat="1" ht="20.100000000000001" customHeight="1">
      <c r="A434" s="54">
        <f t="shared" si="14"/>
        <v>0</v>
      </c>
      <c r="B434" s="54">
        <f t="shared" si="15"/>
        <v>0</v>
      </c>
      <c r="C434" s="223"/>
      <c r="D434" s="224"/>
      <c r="E434" s="225"/>
      <c r="F434" s="226"/>
      <c r="G434" s="227"/>
      <c r="H434" s="228"/>
      <c r="I434" s="226"/>
      <c r="J434" s="225"/>
      <c r="K434" s="226"/>
      <c r="L434" s="226"/>
      <c r="M434" s="229"/>
      <c r="N434" s="225"/>
      <c r="O434" s="230"/>
      <c r="P434" s="225"/>
      <c r="Q434" s="230"/>
      <c r="R434" s="231"/>
      <c r="S434" s="230"/>
      <c r="T434" s="230"/>
      <c r="U434" s="230"/>
      <c r="V434" s="232"/>
      <c r="W434" s="226"/>
      <c r="X434" s="225"/>
      <c r="Y434" s="230"/>
      <c r="Z434" s="225"/>
      <c r="AA434" s="225"/>
      <c r="AB434" s="233"/>
      <c r="AC434" s="225"/>
      <c r="AD434" s="225"/>
      <c r="AE434" s="225"/>
      <c r="AF434" s="225"/>
      <c r="AG434" s="225"/>
      <c r="AH434" s="225"/>
      <c r="AI434" s="225"/>
      <c r="AJ434" s="225"/>
      <c r="AK434" s="225"/>
      <c r="AL434" s="225"/>
      <c r="AM434" s="225"/>
      <c r="AN434" s="225"/>
      <c r="AO434" s="225"/>
      <c r="AP434" s="225"/>
      <c r="AQ434" s="225"/>
      <c r="AR434" s="225"/>
      <c r="AS434" s="225"/>
      <c r="AT434" s="225"/>
      <c r="AU434" s="229"/>
      <c r="AV434" s="234"/>
      <c r="AW434" s="235"/>
      <c r="AX434" s="236"/>
      <c r="AY434" s="225"/>
      <c r="AZ434" s="225"/>
      <c r="BA434" s="225"/>
      <c r="BB434" s="225"/>
      <c r="BC434" s="225"/>
      <c r="BD434" s="225"/>
      <c r="BE434" s="225"/>
      <c r="BF434" s="225"/>
      <c r="BG434" s="225"/>
      <c r="BH434" s="225"/>
      <c r="BI434" s="225"/>
      <c r="BJ434" s="225"/>
      <c r="BK434" s="237"/>
      <c r="BL434" s="225"/>
      <c r="BM434" s="225"/>
      <c r="BN434" s="225"/>
      <c r="BO434" s="225"/>
      <c r="BP434" s="225"/>
      <c r="BQ434" s="225"/>
      <c r="BR434" s="225"/>
      <c r="BS434" s="225"/>
      <c r="BT434" s="225"/>
      <c r="BU434" s="225"/>
      <c r="BV434" s="225"/>
      <c r="BW434" s="238"/>
      <c r="BX434" s="239"/>
      <c r="BY434" s="225"/>
      <c r="BZ434" s="238"/>
      <c r="CA434" s="225"/>
      <c r="CB434" s="225"/>
      <c r="CC434" s="225"/>
      <c r="CD434" s="225"/>
      <c r="CE434" s="225"/>
      <c r="CF434" s="225"/>
      <c r="CG434" s="225"/>
      <c r="CH434" s="225"/>
      <c r="CI434" s="225"/>
      <c r="CJ434" s="225"/>
      <c r="CK434" s="225"/>
      <c r="CL434" s="225"/>
      <c r="CM434" s="235"/>
      <c r="CN434" s="225"/>
      <c r="CO434" s="225"/>
      <c r="CP434" s="225"/>
      <c r="CQ434" s="225"/>
      <c r="CR434" s="235"/>
      <c r="CS434" s="225"/>
      <c r="CT434" s="225"/>
      <c r="CU434" s="225"/>
      <c r="CV434" s="225"/>
      <c r="CW434" s="225"/>
      <c r="CX434" s="225"/>
      <c r="CY434" s="225"/>
      <c r="CZ434" s="225"/>
      <c r="DA434" s="225"/>
      <c r="DB434" s="225"/>
      <c r="DC434" s="225"/>
      <c r="DD434" s="225"/>
      <c r="DE434" s="225"/>
      <c r="DF434" s="225"/>
      <c r="DG434" s="225"/>
      <c r="DH434" s="225"/>
      <c r="DI434" s="225"/>
      <c r="DJ434" s="225"/>
      <c r="DK434" s="225"/>
      <c r="DL434" s="225"/>
      <c r="DM434" s="225"/>
      <c r="DN434" s="225"/>
      <c r="DO434" s="225"/>
      <c r="DP434" s="225"/>
      <c r="DQ434" s="225"/>
      <c r="DR434" s="225"/>
      <c r="DS434" s="225"/>
      <c r="DT434" s="225"/>
      <c r="DU434" s="225"/>
      <c r="DV434" s="225"/>
      <c r="DW434" s="225"/>
      <c r="DX434" s="225"/>
      <c r="DY434" s="225"/>
      <c r="DZ434" s="235"/>
      <c r="EA434" s="225"/>
      <c r="EB434" s="235"/>
      <c r="EC434" s="225"/>
      <c r="ED434" s="225"/>
      <c r="EE434" s="225"/>
      <c r="EF434" s="225"/>
      <c r="EG434" s="225"/>
      <c r="EH434" s="225"/>
      <c r="EI434" s="225"/>
      <c r="EJ434" s="225"/>
      <c r="EK434" s="235"/>
      <c r="EL434" s="225"/>
      <c r="EM434" s="225"/>
      <c r="EN434" s="225"/>
      <c r="EO434" s="225"/>
      <c r="EP434" s="225"/>
      <c r="EQ434" s="225"/>
      <c r="ER434" s="225"/>
      <c r="ES434" s="225"/>
      <c r="ET434" s="225"/>
      <c r="EU434" s="225"/>
      <c r="EV434" s="225"/>
      <c r="EW434" s="225"/>
      <c r="EX434" s="225"/>
      <c r="EY434" s="225"/>
      <c r="EZ434" s="225"/>
      <c r="FA434" s="225"/>
      <c r="FB434" s="240"/>
    </row>
    <row r="435" spans="1:158" s="14" customFormat="1" ht="20.100000000000001" customHeight="1">
      <c r="A435" s="54">
        <f t="shared" si="14"/>
        <v>0</v>
      </c>
      <c r="B435" s="54">
        <f t="shared" si="15"/>
        <v>0</v>
      </c>
      <c r="C435" s="223"/>
      <c r="D435" s="224"/>
      <c r="E435" s="225"/>
      <c r="F435" s="226"/>
      <c r="G435" s="227"/>
      <c r="H435" s="228"/>
      <c r="I435" s="226"/>
      <c r="J435" s="225"/>
      <c r="K435" s="226"/>
      <c r="L435" s="226"/>
      <c r="M435" s="229"/>
      <c r="N435" s="225"/>
      <c r="O435" s="230"/>
      <c r="P435" s="225"/>
      <c r="Q435" s="230"/>
      <c r="R435" s="231"/>
      <c r="S435" s="230"/>
      <c r="T435" s="230"/>
      <c r="U435" s="230"/>
      <c r="V435" s="232"/>
      <c r="W435" s="226"/>
      <c r="X435" s="225"/>
      <c r="Y435" s="230"/>
      <c r="Z435" s="225"/>
      <c r="AA435" s="225"/>
      <c r="AB435" s="233"/>
      <c r="AC435" s="225"/>
      <c r="AD435" s="225"/>
      <c r="AE435" s="225"/>
      <c r="AF435" s="225"/>
      <c r="AG435" s="225"/>
      <c r="AH435" s="225"/>
      <c r="AI435" s="225"/>
      <c r="AJ435" s="225"/>
      <c r="AK435" s="225"/>
      <c r="AL435" s="225"/>
      <c r="AM435" s="225"/>
      <c r="AN435" s="225"/>
      <c r="AO435" s="225"/>
      <c r="AP435" s="225"/>
      <c r="AQ435" s="225"/>
      <c r="AR435" s="225"/>
      <c r="AS435" s="225"/>
      <c r="AT435" s="225"/>
      <c r="AU435" s="229"/>
      <c r="AV435" s="234"/>
      <c r="AW435" s="235"/>
      <c r="AX435" s="236"/>
      <c r="AY435" s="225"/>
      <c r="AZ435" s="225"/>
      <c r="BA435" s="225"/>
      <c r="BB435" s="225"/>
      <c r="BC435" s="225"/>
      <c r="BD435" s="225"/>
      <c r="BE435" s="225"/>
      <c r="BF435" s="225"/>
      <c r="BG435" s="225"/>
      <c r="BH435" s="225"/>
      <c r="BI435" s="225"/>
      <c r="BJ435" s="225"/>
      <c r="BK435" s="237"/>
      <c r="BL435" s="225"/>
      <c r="BM435" s="225"/>
      <c r="BN435" s="225"/>
      <c r="BO435" s="225"/>
      <c r="BP435" s="225"/>
      <c r="BQ435" s="225"/>
      <c r="BR435" s="225"/>
      <c r="BS435" s="225"/>
      <c r="BT435" s="225"/>
      <c r="BU435" s="225"/>
      <c r="BV435" s="225"/>
      <c r="BW435" s="238"/>
      <c r="BX435" s="239"/>
      <c r="BY435" s="225"/>
      <c r="BZ435" s="238"/>
      <c r="CA435" s="225"/>
      <c r="CB435" s="225"/>
      <c r="CC435" s="225"/>
      <c r="CD435" s="225"/>
      <c r="CE435" s="225"/>
      <c r="CF435" s="225"/>
      <c r="CG435" s="225"/>
      <c r="CH435" s="225"/>
      <c r="CI435" s="225"/>
      <c r="CJ435" s="225"/>
      <c r="CK435" s="225"/>
      <c r="CL435" s="225"/>
      <c r="CM435" s="235"/>
      <c r="CN435" s="225"/>
      <c r="CO435" s="225"/>
      <c r="CP435" s="225"/>
      <c r="CQ435" s="225"/>
      <c r="CR435" s="235"/>
      <c r="CS435" s="225"/>
      <c r="CT435" s="225"/>
      <c r="CU435" s="225"/>
      <c r="CV435" s="225"/>
      <c r="CW435" s="225"/>
      <c r="CX435" s="225"/>
      <c r="CY435" s="225"/>
      <c r="CZ435" s="225"/>
      <c r="DA435" s="225"/>
      <c r="DB435" s="225"/>
      <c r="DC435" s="225"/>
      <c r="DD435" s="225"/>
      <c r="DE435" s="225"/>
      <c r="DF435" s="225"/>
      <c r="DG435" s="225"/>
      <c r="DH435" s="225"/>
      <c r="DI435" s="225"/>
      <c r="DJ435" s="225"/>
      <c r="DK435" s="225"/>
      <c r="DL435" s="225"/>
      <c r="DM435" s="225"/>
      <c r="DN435" s="225"/>
      <c r="DO435" s="225"/>
      <c r="DP435" s="225"/>
      <c r="DQ435" s="225"/>
      <c r="DR435" s="225"/>
      <c r="DS435" s="225"/>
      <c r="DT435" s="225"/>
      <c r="DU435" s="225"/>
      <c r="DV435" s="225"/>
      <c r="DW435" s="225"/>
      <c r="DX435" s="225"/>
      <c r="DY435" s="225"/>
      <c r="DZ435" s="235"/>
      <c r="EA435" s="225"/>
      <c r="EB435" s="235"/>
      <c r="EC435" s="225"/>
      <c r="ED435" s="225"/>
      <c r="EE435" s="225"/>
      <c r="EF435" s="225"/>
      <c r="EG435" s="225"/>
      <c r="EH435" s="225"/>
      <c r="EI435" s="225"/>
      <c r="EJ435" s="225"/>
      <c r="EK435" s="235"/>
      <c r="EL435" s="225"/>
      <c r="EM435" s="225"/>
      <c r="EN435" s="225"/>
      <c r="EO435" s="225"/>
      <c r="EP435" s="225"/>
      <c r="EQ435" s="225"/>
      <c r="ER435" s="225"/>
      <c r="ES435" s="225"/>
      <c r="ET435" s="225"/>
      <c r="EU435" s="225"/>
      <c r="EV435" s="225"/>
      <c r="EW435" s="225"/>
      <c r="EX435" s="225"/>
      <c r="EY435" s="225"/>
      <c r="EZ435" s="225"/>
      <c r="FA435" s="225"/>
      <c r="FB435" s="240"/>
    </row>
    <row r="436" spans="1:158" s="14" customFormat="1" ht="20.100000000000001" customHeight="1">
      <c r="A436" s="54">
        <f t="shared" si="14"/>
        <v>0</v>
      </c>
      <c r="B436" s="54">
        <f t="shared" si="15"/>
        <v>0</v>
      </c>
      <c r="C436" s="223"/>
      <c r="D436" s="224"/>
      <c r="E436" s="225"/>
      <c r="F436" s="226"/>
      <c r="G436" s="227"/>
      <c r="H436" s="228"/>
      <c r="I436" s="226"/>
      <c r="J436" s="225"/>
      <c r="K436" s="226"/>
      <c r="L436" s="226"/>
      <c r="M436" s="229"/>
      <c r="N436" s="225"/>
      <c r="O436" s="230"/>
      <c r="P436" s="225"/>
      <c r="Q436" s="230"/>
      <c r="R436" s="231"/>
      <c r="S436" s="230"/>
      <c r="T436" s="230"/>
      <c r="U436" s="230"/>
      <c r="V436" s="232"/>
      <c r="W436" s="226"/>
      <c r="X436" s="225"/>
      <c r="Y436" s="230"/>
      <c r="Z436" s="225"/>
      <c r="AA436" s="225"/>
      <c r="AB436" s="233"/>
      <c r="AC436" s="225"/>
      <c r="AD436" s="225"/>
      <c r="AE436" s="225"/>
      <c r="AF436" s="225"/>
      <c r="AG436" s="225"/>
      <c r="AH436" s="225"/>
      <c r="AI436" s="225"/>
      <c r="AJ436" s="225"/>
      <c r="AK436" s="225"/>
      <c r="AL436" s="225"/>
      <c r="AM436" s="225"/>
      <c r="AN436" s="225"/>
      <c r="AO436" s="225"/>
      <c r="AP436" s="225"/>
      <c r="AQ436" s="225"/>
      <c r="AR436" s="225"/>
      <c r="AS436" s="225"/>
      <c r="AT436" s="225"/>
      <c r="AU436" s="229"/>
      <c r="AV436" s="234"/>
      <c r="AW436" s="235"/>
      <c r="AX436" s="236"/>
      <c r="AY436" s="225"/>
      <c r="AZ436" s="225"/>
      <c r="BA436" s="225"/>
      <c r="BB436" s="225"/>
      <c r="BC436" s="225"/>
      <c r="BD436" s="225"/>
      <c r="BE436" s="225"/>
      <c r="BF436" s="225"/>
      <c r="BG436" s="225"/>
      <c r="BH436" s="225"/>
      <c r="BI436" s="225"/>
      <c r="BJ436" s="225"/>
      <c r="BK436" s="237"/>
      <c r="BL436" s="225"/>
      <c r="BM436" s="225"/>
      <c r="BN436" s="225"/>
      <c r="BO436" s="225"/>
      <c r="BP436" s="225"/>
      <c r="BQ436" s="225"/>
      <c r="BR436" s="225"/>
      <c r="BS436" s="225"/>
      <c r="BT436" s="225"/>
      <c r="BU436" s="225"/>
      <c r="BV436" s="225"/>
      <c r="BW436" s="238"/>
      <c r="BX436" s="239"/>
      <c r="BY436" s="225"/>
      <c r="BZ436" s="238"/>
      <c r="CA436" s="225"/>
      <c r="CB436" s="225"/>
      <c r="CC436" s="225"/>
      <c r="CD436" s="225"/>
      <c r="CE436" s="225"/>
      <c r="CF436" s="225"/>
      <c r="CG436" s="225"/>
      <c r="CH436" s="225"/>
      <c r="CI436" s="225"/>
      <c r="CJ436" s="225"/>
      <c r="CK436" s="225"/>
      <c r="CL436" s="225"/>
      <c r="CM436" s="235"/>
      <c r="CN436" s="225"/>
      <c r="CO436" s="225"/>
      <c r="CP436" s="225"/>
      <c r="CQ436" s="225"/>
      <c r="CR436" s="235"/>
      <c r="CS436" s="225"/>
      <c r="CT436" s="225"/>
      <c r="CU436" s="225"/>
      <c r="CV436" s="225"/>
      <c r="CW436" s="225"/>
      <c r="CX436" s="225"/>
      <c r="CY436" s="225"/>
      <c r="CZ436" s="225"/>
      <c r="DA436" s="225"/>
      <c r="DB436" s="225"/>
      <c r="DC436" s="225"/>
      <c r="DD436" s="225"/>
      <c r="DE436" s="225"/>
      <c r="DF436" s="225"/>
      <c r="DG436" s="225"/>
      <c r="DH436" s="225"/>
      <c r="DI436" s="225"/>
      <c r="DJ436" s="225"/>
      <c r="DK436" s="225"/>
      <c r="DL436" s="225"/>
      <c r="DM436" s="225"/>
      <c r="DN436" s="225"/>
      <c r="DO436" s="225"/>
      <c r="DP436" s="225"/>
      <c r="DQ436" s="225"/>
      <c r="DR436" s="225"/>
      <c r="DS436" s="225"/>
      <c r="DT436" s="225"/>
      <c r="DU436" s="225"/>
      <c r="DV436" s="225"/>
      <c r="DW436" s="225"/>
      <c r="DX436" s="225"/>
      <c r="DY436" s="225"/>
      <c r="DZ436" s="235"/>
      <c r="EA436" s="225"/>
      <c r="EB436" s="235"/>
      <c r="EC436" s="225"/>
      <c r="ED436" s="225"/>
      <c r="EE436" s="225"/>
      <c r="EF436" s="225"/>
      <c r="EG436" s="225"/>
      <c r="EH436" s="225"/>
      <c r="EI436" s="225"/>
      <c r="EJ436" s="225"/>
      <c r="EK436" s="235"/>
      <c r="EL436" s="225"/>
      <c r="EM436" s="225"/>
      <c r="EN436" s="225"/>
      <c r="EO436" s="225"/>
      <c r="EP436" s="225"/>
      <c r="EQ436" s="225"/>
      <c r="ER436" s="225"/>
      <c r="ES436" s="225"/>
      <c r="ET436" s="225"/>
      <c r="EU436" s="225"/>
      <c r="EV436" s="225"/>
      <c r="EW436" s="225"/>
      <c r="EX436" s="225"/>
      <c r="EY436" s="225"/>
      <c r="EZ436" s="225"/>
      <c r="FA436" s="225"/>
      <c r="FB436" s="240"/>
    </row>
    <row r="437" spans="1:158" s="14" customFormat="1" ht="20.100000000000001" customHeight="1">
      <c r="A437" s="54">
        <f t="shared" si="14"/>
        <v>0</v>
      </c>
      <c r="B437" s="54">
        <f t="shared" si="15"/>
        <v>0</v>
      </c>
      <c r="C437" s="223"/>
      <c r="D437" s="224"/>
      <c r="E437" s="225"/>
      <c r="F437" s="226"/>
      <c r="G437" s="227"/>
      <c r="H437" s="228"/>
      <c r="I437" s="226"/>
      <c r="J437" s="225"/>
      <c r="K437" s="226"/>
      <c r="L437" s="226"/>
      <c r="M437" s="229"/>
      <c r="N437" s="225"/>
      <c r="O437" s="230"/>
      <c r="P437" s="225"/>
      <c r="Q437" s="230"/>
      <c r="R437" s="231"/>
      <c r="S437" s="230"/>
      <c r="T437" s="230"/>
      <c r="U437" s="230"/>
      <c r="V437" s="232"/>
      <c r="W437" s="226"/>
      <c r="X437" s="225"/>
      <c r="Y437" s="230"/>
      <c r="Z437" s="225"/>
      <c r="AA437" s="225"/>
      <c r="AB437" s="233"/>
      <c r="AC437" s="225"/>
      <c r="AD437" s="225"/>
      <c r="AE437" s="225"/>
      <c r="AF437" s="225"/>
      <c r="AG437" s="225"/>
      <c r="AH437" s="225"/>
      <c r="AI437" s="225"/>
      <c r="AJ437" s="225"/>
      <c r="AK437" s="225"/>
      <c r="AL437" s="225"/>
      <c r="AM437" s="225"/>
      <c r="AN437" s="225"/>
      <c r="AO437" s="225"/>
      <c r="AP437" s="225"/>
      <c r="AQ437" s="225"/>
      <c r="AR437" s="225"/>
      <c r="AS437" s="225"/>
      <c r="AT437" s="225"/>
      <c r="AU437" s="229"/>
      <c r="AV437" s="234"/>
      <c r="AW437" s="235"/>
      <c r="AX437" s="236"/>
      <c r="AY437" s="225"/>
      <c r="AZ437" s="225"/>
      <c r="BA437" s="225"/>
      <c r="BB437" s="225"/>
      <c r="BC437" s="225"/>
      <c r="BD437" s="225"/>
      <c r="BE437" s="225"/>
      <c r="BF437" s="225"/>
      <c r="BG437" s="225"/>
      <c r="BH437" s="225"/>
      <c r="BI437" s="225"/>
      <c r="BJ437" s="225"/>
      <c r="BK437" s="237"/>
      <c r="BL437" s="225"/>
      <c r="BM437" s="225"/>
      <c r="BN437" s="225"/>
      <c r="BO437" s="225"/>
      <c r="BP437" s="225"/>
      <c r="BQ437" s="225"/>
      <c r="BR437" s="225"/>
      <c r="BS437" s="225"/>
      <c r="BT437" s="225"/>
      <c r="BU437" s="225"/>
      <c r="BV437" s="225"/>
      <c r="BW437" s="238"/>
      <c r="BX437" s="239"/>
      <c r="BY437" s="225"/>
      <c r="BZ437" s="238"/>
      <c r="CA437" s="225"/>
      <c r="CB437" s="225"/>
      <c r="CC437" s="225"/>
      <c r="CD437" s="225"/>
      <c r="CE437" s="225"/>
      <c r="CF437" s="225"/>
      <c r="CG437" s="225"/>
      <c r="CH437" s="225"/>
      <c r="CI437" s="225"/>
      <c r="CJ437" s="225"/>
      <c r="CK437" s="225"/>
      <c r="CL437" s="225"/>
      <c r="CM437" s="235"/>
      <c r="CN437" s="225"/>
      <c r="CO437" s="225"/>
      <c r="CP437" s="225"/>
      <c r="CQ437" s="225"/>
      <c r="CR437" s="235"/>
      <c r="CS437" s="225"/>
      <c r="CT437" s="225"/>
      <c r="CU437" s="225"/>
      <c r="CV437" s="225"/>
      <c r="CW437" s="225"/>
      <c r="CX437" s="225"/>
      <c r="CY437" s="225"/>
      <c r="CZ437" s="225"/>
      <c r="DA437" s="225"/>
      <c r="DB437" s="225"/>
      <c r="DC437" s="225"/>
      <c r="DD437" s="225"/>
      <c r="DE437" s="225"/>
      <c r="DF437" s="225"/>
      <c r="DG437" s="225"/>
      <c r="DH437" s="225"/>
      <c r="DI437" s="225"/>
      <c r="DJ437" s="225"/>
      <c r="DK437" s="225"/>
      <c r="DL437" s="225"/>
      <c r="DM437" s="225"/>
      <c r="DN437" s="225"/>
      <c r="DO437" s="225"/>
      <c r="DP437" s="225"/>
      <c r="DQ437" s="225"/>
      <c r="DR437" s="225"/>
      <c r="DS437" s="225"/>
      <c r="DT437" s="225"/>
      <c r="DU437" s="225"/>
      <c r="DV437" s="225"/>
      <c r="DW437" s="225"/>
      <c r="DX437" s="225"/>
      <c r="DY437" s="225"/>
      <c r="DZ437" s="235"/>
      <c r="EA437" s="225"/>
      <c r="EB437" s="235"/>
      <c r="EC437" s="225"/>
      <c r="ED437" s="225"/>
      <c r="EE437" s="225"/>
      <c r="EF437" s="225"/>
      <c r="EG437" s="225"/>
      <c r="EH437" s="225"/>
      <c r="EI437" s="225"/>
      <c r="EJ437" s="225"/>
      <c r="EK437" s="235"/>
      <c r="EL437" s="225"/>
      <c r="EM437" s="225"/>
      <c r="EN437" s="225"/>
      <c r="EO437" s="225"/>
      <c r="EP437" s="225"/>
      <c r="EQ437" s="225"/>
      <c r="ER437" s="225"/>
      <c r="ES437" s="225"/>
      <c r="ET437" s="225"/>
      <c r="EU437" s="225"/>
      <c r="EV437" s="225"/>
      <c r="EW437" s="225"/>
      <c r="EX437" s="225"/>
      <c r="EY437" s="225"/>
      <c r="EZ437" s="225"/>
      <c r="FA437" s="225"/>
      <c r="FB437" s="240"/>
    </row>
    <row r="438" spans="1:158" s="14" customFormat="1" ht="20.100000000000001" customHeight="1">
      <c r="A438" s="54">
        <f t="shared" si="14"/>
        <v>0</v>
      </c>
      <c r="B438" s="54">
        <f t="shared" si="15"/>
        <v>0</v>
      </c>
      <c r="C438" s="223"/>
      <c r="D438" s="224"/>
      <c r="E438" s="225"/>
      <c r="F438" s="226"/>
      <c r="G438" s="227"/>
      <c r="H438" s="228"/>
      <c r="I438" s="226"/>
      <c r="J438" s="225"/>
      <c r="K438" s="226"/>
      <c r="L438" s="226"/>
      <c r="M438" s="229"/>
      <c r="N438" s="225"/>
      <c r="O438" s="230"/>
      <c r="P438" s="225"/>
      <c r="Q438" s="230"/>
      <c r="R438" s="231"/>
      <c r="S438" s="230"/>
      <c r="T438" s="230"/>
      <c r="U438" s="230"/>
      <c r="V438" s="232"/>
      <c r="W438" s="226"/>
      <c r="X438" s="225"/>
      <c r="Y438" s="230"/>
      <c r="Z438" s="225"/>
      <c r="AA438" s="225"/>
      <c r="AB438" s="233"/>
      <c r="AC438" s="225"/>
      <c r="AD438" s="225"/>
      <c r="AE438" s="225"/>
      <c r="AF438" s="225"/>
      <c r="AG438" s="225"/>
      <c r="AH438" s="225"/>
      <c r="AI438" s="225"/>
      <c r="AJ438" s="225"/>
      <c r="AK438" s="225"/>
      <c r="AL438" s="225"/>
      <c r="AM438" s="225"/>
      <c r="AN438" s="225"/>
      <c r="AO438" s="225"/>
      <c r="AP438" s="225"/>
      <c r="AQ438" s="225"/>
      <c r="AR438" s="225"/>
      <c r="AS438" s="225"/>
      <c r="AT438" s="225"/>
      <c r="AU438" s="229"/>
      <c r="AV438" s="234"/>
      <c r="AW438" s="235"/>
      <c r="AX438" s="236"/>
      <c r="AY438" s="225"/>
      <c r="AZ438" s="225"/>
      <c r="BA438" s="225"/>
      <c r="BB438" s="225"/>
      <c r="BC438" s="225"/>
      <c r="BD438" s="225"/>
      <c r="BE438" s="225"/>
      <c r="BF438" s="225"/>
      <c r="BG438" s="225"/>
      <c r="BH438" s="225"/>
      <c r="BI438" s="225"/>
      <c r="BJ438" s="225"/>
      <c r="BK438" s="237"/>
      <c r="BL438" s="225"/>
      <c r="BM438" s="225"/>
      <c r="BN438" s="225"/>
      <c r="BO438" s="225"/>
      <c r="BP438" s="225"/>
      <c r="BQ438" s="225"/>
      <c r="BR438" s="225"/>
      <c r="BS438" s="225"/>
      <c r="BT438" s="225"/>
      <c r="BU438" s="225"/>
      <c r="BV438" s="225"/>
      <c r="BW438" s="238"/>
      <c r="BX438" s="239"/>
      <c r="BY438" s="225"/>
      <c r="BZ438" s="238"/>
      <c r="CA438" s="225"/>
      <c r="CB438" s="225"/>
      <c r="CC438" s="225"/>
      <c r="CD438" s="225"/>
      <c r="CE438" s="225"/>
      <c r="CF438" s="225"/>
      <c r="CG438" s="225"/>
      <c r="CH438" s="225"/>
      <c r="CI438" s="225"/>
      <c r="CJ438" s="225"/>
      <c r="CK438" s="225"/>
      <c r="CL438" s="225"/>
      <c r="CM438" s="235"/>
      <c r="CN438" s="225"/>
      <c r="CO438" s="225"/>
      <c r="CP438" s="225"/>
      <c r="CQ438" s="225"/>
      <c r="CR438" s="235"/>
      <c r="CS438" s="225"/>
      <c r="CT438" s="225"/>
      <c r="CU438" s="225"/>
      <c r="CV438" s="225"/>
      <c r="CW438" s="225"/>
      <c r="CX438" s="225"/>
      <c r="CY438" s="225"/>
      <c r="CZ438" s="225"/>
      <c r="DA438" s="225"/>
      <c r="DB438" s="225"/>
      <c r="DC438" s="225"/>
      <c r="DD438" s="225"/>
      <c r="DE438" s="225"/>
      <c r="DF438" s="225"/>
      <c r="DG438" s="225"/>
      <c r="DH438" s="225"/>
      <c r="DI438" s="225"/>
      <c r="DJ438" s="225"/>
      <c r="DK438" s="225"/>
      <c r="DL438" s="225"/>
      <c r="DM438" s="225"/>
      <c r="DN438" s="225"/>
      <c r="DO438" s="225"/>
      <c r="DP438" s="225"/>
      <c r="DQ438" s="225"/>
      <c r="DR438" s="225"/>
      <c r="DS438" s="225"/>
      <c r="DT438" s="225"/>
      <c r="DU438" s="225"/>
      <c r="DV438" s="225"/>
      <c r="DW438" s="225"/>
      <c r="DX438" s="225"/>
      <c r="DY438" s="225"/>
      <c r="DZ438" s="235"/>
      <c r="EA438" s="225"/>
      <c r="EB438" s="235"/>
      <c r="EC438" s="225"/>
      <c r="ED438" s="225"/>
      <c r="EE438" s="225"/>
      <c r="EF438" s="225"/>
      <c r="EG438" s="225"/>
      <c r="EH438" s="225"/>
      <c r="EI438" s="225"/>
      <c r="EJ438" s="225"/>
      <c r="EK438" s="235"/>
      <c r="EL438" s="225"/>
      <c r="EM438" s="225"/>
      <c r="EN438" s="225"/>
      <c r="EO438" s="225"/>
      <c r="EP438" s="225"/>
      <c r="EQ438" s="225"/>
      <c r="ER438" s="225"/>
      <c r="ES438" s="225"/>
      <c r="ET438" s="225"/>
      <c r="EU438" s="225"/>
      <c r="EV438" s="225"/>
      <c r="EW438" s="225"/>
      <c r="EX438" s="225"/>
      <c r="EY438" s="225"/>
      <c r="EZ438" s="225"/>
      <c r="FA438" s="225"/>
      <c r="FB438" s="240"/>
    </row>
    <row r="439" spans="1:158" s="14" customFormat="1" ht="20.100000000000001" customHeight="1">
      <c r="A439" s="54">
        <f t="shared" si="14"/>
        <v>0</v>
      </c>
      <c r="B439" s="54">
        <f t="shared" si="15"/>
        <v>0</v>
      </c>
      <c r="C439" s="223"/>
      <c r="D439" s="224"/>
      <c r="E439" s="225"/>
      <c r="F439" s="226"/>
      <c r="G439" s="227"/>
      <c r="H439" s="228"/>
      <c r="I439" s="226"/>
      <c r="J439" s="225"/>
      <c r="K439" s="226"/>
      <c r="L439" s="226"/>
      <c r="M439" s="229"/>
      <c r="N439" s="225"/>
      <c r="O439" s="230"/>
      <c r="P439" s="225"/>
      <c r="Q439" s="230"/>
      <c r="R439" s="231"/>
      <c r="S439" s="230"/>
      <c r="T439" s="230"/>
      <c r="U439" s="230"/>
      <c r="V439" s="232"/>
      <c r="W439" s="226"/>
      <c r="X439" s="225"/>
      <c r="Y439" s="230"/>
      <c r="Z439" s="225"/>
      <c r="AA439" s="225"/>
      <c r="AB439" s="233"/>
      <c r="AC439" s="225"/>
      <c r="AD439" s="225"/>
      <c r="AE439" s="225"/>
      <c r="AF439" s="225"/>
      <c r="AG439" s="225"/>
      <c r="AH439" s="225"/>
      <c r="AI439" s="225"/>
      <c r="AJ439" s="225"/>
      <c r="AK439" s="225"/>
      <c r="AL439" s="225"/>
      <c r="AM439" s="225"/>
      <c r="AN439" s="225"/>
      <c r="AO439" s="225"/>
      <c r="AP439" s="225"/>
      <c r="AQ439" s="225"/>
      <c r="AR439" s="225"/>
      <c r="AS439" s="225"/>
      <c r="AT439" s="225"/>
      <c r="AU439" s="229"/>
      <c r="AV439" s="234"/>
      <c r="AW439" s="235"/>
      <c r="AX439" s="236"/>
      <c r="AY439" s="225"/>
      <c r="AZ439" s="225"/>
      <c r="BA439" s="225"/>
      <c r="BB439" s="225"/>
      <c r="BC439" s="225"/>
      <c r="BD439" s="225"/>
      <c r="BE439" s="225"/>
      <c r="BF439" s="225"/>
      <c r="BG439" s="225"/>
      <c r="BH439" s="225"/>
      <c r="BI439" s="225"/>
      <c r="BJ439" s="225"/>
      <c r="BK439" s="237"/>
      <c r="BL439" s="225"/>
      <c r="BM439" s="225"/>
      <c r="BN439" s="225"/>
      <c r="BO439" s="225"/>
      <c r="BP439" s="225"/>
      <c r="BQ439" s="225"/>
      <c r="BR439" s="225"/>
      <c r="BS439" s="225"/>
      <c r="BT439" s="225"/>
      <c r="BU439" s="225"/>
      <c r="BV439" s="225"/>
      <c r="BW439" s="238"/>
      <c r="BX439" s="239"/>
      <c r="BY439" s="225"/>
      <c r="BZ439" s="238"/>
      <c r="CA439" s="225"/>
      <c r="CB439" s="225"/>
      <c r="CC439" s="225"/>
      <c r="CD439" s="225"/>
      <c r="CE439" s="225"/>
      <c r="CF439" s="225"/>
      <c r="CG439" s="225"/>
      <c r="CH439" s="225"/>
      <c r="CI439" s="225"/>
      <c r="CJ439" s="225"/>
      <c r="CK439" s="225"/>
      <c r="CL439" s="225"/>
      <c r="CM439" s="235"/>
      <c r="CN439" s="225"/>
      <c r="CO439" s="225"/>
      <c r="CP439" s="225"/>
      <c r="CQ439" s="225"/>
      <c r="CR439" s="235"/>
      <c r="CS439" s="225"/>
      <c r="CT439" s="225"/>
      <c r="CU439" s="225"/>
      <c r="CV439" s="225"/>
      <c r="CW439" s="225"/>
      <c r="CX439" s="225"/>
      <c r="CY439" s="225"/>
      <c r="CZ439" s="225"/>
      <c r="DA439" s="225"/>
      <c r="DB439" s="225"/>
      <c r="DC439" s="225"/>
      <c r="DD439" s="225"/>
      <c r="DE439" s="225"/>
      <c r="DF439" s="225"/>
      <c r="DG439" s="225"/>
      <c r="DH439" s="225"/>
      <c r="DI439" s="225"/>
      <c r="DJ439" s="225"/>
      <c r="DK439" s="225"/>
      <c r="DL439" s="225"/>
      <c r="DM439" s="225"/>
      <c r="DN439" s="225"/>
      <c r="DO439" s="225"/>
      <c r="DP439" s="225"/>
      <c r="DQ439" s="225"/>
      <c r="DR439" s="225"/>
      <c r="DS439" s="225"/>
      <c r="DT439" s="225"/>
      <c r="DU439" s="225"/>
      <c r="DV439" s="225"/>
      <c r="DW439" s="225"/>
      <c r="DX439" s="225"/>
      <c r="DY439" s="225"/>
      <c r="DZ439" s="235"/>
      <c r="EA439" s="225"/>
      <c r="EB439" s="235"/>
      <c r="EC439" s="225"/>
      <c r="ED439" s="225"/>
      <c r="EE439" s="225"/>
      <c r="EF439" s="225"/>
      <c r="EG439" s="225"/>
      <c r="EH439" s="225"/>
      <c r="EI439" s="225"/>
      <c r="EJ439" s="225"/>
      <c r="EK439" s="235"/>
      <c r="EL439" s="225"/>
      <c r="EM439" s="225"/>
      <c r="EN439" s="225"/>
      <c r="EO439" s="225"/>
      <c r="EP439" s="225"/>
      <c r="EQ439" s="225"/>
      <c r="ER439" s="225"/>
      <c r="ES439" s="225"/>
      <c r="ET439" s="225"/>
      <c r="EU439" s="225"/>
      <c r="EV439" s="225"/>
      <c r="EW439" s="225"/>
      <c r="EX439" s="225"/>
      <c r="EY439" s="225"/>
      <c r="EZ439" s="225"/>
      <c r="FA439" s="225"/>
      <c r="FB439" s="240"/>
    </row>
    <row r="440" spans="1:158" s="14" customFormat="1" ht="20.100000000000001" customHeight="1">
      <c r="A440" s="54">
        <f t="shared" si="14"/>
        <v>0</v>
      </c>
      <c r="B440" s="54">
        <f t="shared" si="15"/>
        <v>0</v>
      </c>
      <c r="C440" s="223"/>
      <c r="D440" s="224"/>
      <c r="E440" s="225"/>
      <c r="F440" s="226"/>
      <c r="G440" s="227"/>
      <c r="H440" s="228"/>
      <c r="I440" s="226"/>
      <c r="J440" s="225"/>
      <c r="K440" s="226"/>
      <c r="L440" s="226"/>
      <c r="M440" s="229"/>
      <c r="N440" s="225"/>
      <c r="O440" s="230"/>
      <c r="P440" s="225"/>
      <c r="Q440" s="230"/>
      <c r="R440" s="231"/>
      <c r="S440" s="230"/>
      <c r="T440" s="230"/>
      <c r="U440" s="230"/>
      <c r="V440" s="232"/>
      <c r="W440" s="226"/>
      <c r="X440" s="225"/>
      <c r="Y440" s="230"/>
      <c r="Z440" s="225"/>
      <c r="AA440" s="225"/>
      <c r="AB440" s="233"/>
      <c r="AC440" s="225"/>
      <c r="AD440" s="225"/>
      <c r="AE440" s="225"/>
      <c r="AF440" s="225"/>
      <c r="AG440" s="225"/>
      <c r="AH440" s="225"/>
      <c r="AI440" s="225"/>
      <c r="AJ440" s="225"/>
      <c r="AK440" s="225"/>
      <c r="AL440" s="225"/>
      <c r="AM440" s="225"/>
      <c r="AN440" s="225"/>
      <c r="AO440" s="225"/>
      <c r="AP440" s="225"/>
      <c r="AQ440" s="225"/>
      <c r="AR440" s="225"/>
      <c r="AS440" s="225"/>
      <c r="AT440" s="225"/>
      <c r="AU440" s="229"/>
      <c r="AV440" s="234"/>
      <c r="AW440" s="235"/>
      <c r="AX440" s="236"/>
      <c r="AY440" s="225"/>
      <c r="AZ440" s="225"/>
      <c r="BA440" s="225"/>
      <c r="BB440" s="225"/>
      <c r="BC440" s="225"/>
      <c r="BD440" s="225"/>
      <c r="BE440" s="225"/>
      <c r="BF440" s="225"/>
      <c r="BG440" s="225"/>
      <c r="BH440" s="225"/>
      <c r="BI440" s="225"/>
      <c r="BJ440" s="225"/>
      <c r="BK440" s="237"/>
      <c r="BL440" s="225"/>
      <c r="BM440" s="225"/>
      <c r="BN440" s="225"/>
      <c r="BO440" s="225"/>
      <c r="BP440" s="225"/>
      <c r="BQ440" s="225"/>
      <c r="BR440" s="225"/>
      <c r="BS440" s="225"/>
      <c r="BT440" s="225"/>
      <c r="BU440" s="225"/>
      <c r="BV440" s="225"/>
      <c r="BW440" s="238"/>
      <c r="BX440" s="239"/>
      <c r="BY440" s="225"/>
      <c r="BZ440" s="238"/>
      <c r="CA440" s="225"/>
      <c r="CB440" s="225"/>
      <c r="CC440" s="225"/>
      <c r="CD440" s="225"/>
      <c r="CE440" s="225"/>
      <c r="CF440" s="225"/>
      <c r="CG440" s="225"/>
      <c r="CH440" s="225"/>
      <c r="CI440" s="225"/>
      <c r="CJ440" s="225"/>
      <c r="CK440" s="225"/>
      <c r="CL440" s="225"/>
      <c r="CM440" s="235"/>
      <c r="CN440" s="225"/>
      <c r="CO440" s="225"/>
      <c r="CP440" s="225"/>
      <c r="CQ440" s="225"/>
      <c r="CR440" s="235"/>
      <c r="CS440" s="225"/>
      <c r="CT440" s="225"/>
      <c r="CU440" s="225"/>
      <c r="CV440" s="225"/>
      <c r="CW440" s="225"/>
      <c r="CX440" s="225"/>
      <c r="CY440" s="225"/>
      <c r="CZ440" s="225"/>
      <c r="DA440" s="225"/>
      <c r="DB440" s="225"/>
      <c r="DC440" s="225"/>
      <c r="DD440" s="225"/>
      <c r="DE440" s="225"/>
      <c r="DF440" s="225"/>
      <c r="DG440" s="225"/>
      <c r="DH440" s="225"/>
      <c r="DI440" s="225"/>
      <c r="DJ440" s="225"/>
      <c r="DK440" s="225"/>
      <c r="DL440" s="225"/>
      <c r="DM440" s="225"/>
      <c r="DN440" s="225"/>
      <c r="DO440" s="225"/>
      <c r="DP440" s="225"/>
      <c r="DQ440" s="225"/>
      <c r="DR440" s="225"/>
      <c r="DS440" s="225"/>
      <c r="DT440" s="225"/>
      <c r="DU440" s="225"/>
      <c r="DV440" s="225"/>
      <c r="DW440" s="225"/>
      <c r="DX440" s="225"/>
      <c r="DY440" s="225"/>
      <c r="DZ440" s="235"/>
      <c r="EA440" s="225"/>
      <c r="EB440" s="235"/>
      <c r="EC440" s="225"/>
      <c r="ED440" s="225"/>
      <c r="EE440" s="225"/>
      <c r="EF440" s="225"/>
      <c r="EG440" s="225"/>
      <c r="EH440" s="225"/>
      <c r="EI440" s="225"/>
      <c r="EJ440" s="225"/>
      <c r="EK440" s="235"/>
      <c r="EL440" s="225"/>
      <c r="EM440" s="225"/>
      <c r="EN440" s="225"/>
      <c r="EO440" s="225"/>
      <c r="EP440" s="225"/>
      <c r="EQ440" s="225"/>
      <c r="ER440" s="225"/>
      <c r="ES440" s="225"/>
      <c r="ET440" s="225"/>
      <c r="EU440" s="225"/>
      <c r="EV440" s="225"/>
      <c r="EW440" s="225"/>
      <c r="EX440" s="225"/>
      <c r="EY440" s="225"/>
      <c r="EZ440" s="225"/>
      <c r="FA440" s="225"/>
      <c r="FB440" s="240"/>
    </row>
    <row r="441" spans="1:158" s="14" customFormat="1" ht="20.100000000000001" customHeight="1">
      <c r="A441" s="54">
        <f t="shared" si="14"/>
        <v>0</v>
      </c>
      <c r="B441" s="54">
        <f t="shared" si="15"/>
        <v>0</v>
      </c>
      <c r="C441" s="223"/>
      <c r="D441" s="224"/>
      <c r="E441" s="225"/>
      <c r="F441" s="226"/>
      <c r="G441" s="227"/>
      <c r="H441" s="228"/>
      <c r="I441" s="226"/>
      <c r="J441" s="225"/>
      <c r="K441" s="226"/>
      <c r="L441" s="226"/>
      <c r="M441" s="229"/>
      <c r="N441" s="225"/>
      <c r="O441" s="230"/>
      <c r="P441" s="225"/>
      <c r="Q441" s="230"/>
      <c r="R441" s="231"/>
      <c r="S441" s="230"/>
      <c r="T441" s="230"/>
      <c r="U441" s="230"/>
      <c r="V441" s="232"/>
      <c r="W441" s="226"/>
      <c r="X441" s="225"/>
      <c r="Y441" s="230"/>
      <c r="Z441" s="225"/>
      <c r="AA441" s="225"/>
      <c r="AB441" s="233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  <c r="AP441" s="225"/>
      <c r="AQ441" s="225"/>
      <c r="AR441" s="225"/>
      <c r="AS441" s="225"/>
      <c r="AT441" s="225"/>
      <c r="AU441" s="229"/>
      <c r="AV441" s="234"/>
      <c r="AW441" s="235"/>
      <c r="AX441" s="236"/>
      <c r="AY441" s="225"/>
      <c r="AZ441" s="225"/>
      <c r="BA441" s="225"/>
      <c r="BB441" s="225"/>
      <c r="BC441" s="225"/>
      <c r="BD441" s="225"/>
      <c r="BE441" s="225"/>
      <c r="BF441" s="225"/>
      <c r="BG441" s="225"/>
      <c r="BH441" s="225"/>
      <c r="BI441" s="225"/>
      <c r="BJ441" s="225"/>
      <c r="BK441" s="237"/>
      <c r="BL441" s="225"/>
      <c r="BM441" s="225"/>
      <c r="BN441" s="225"/>
      <c r="BO441" s="225"/>
      <c r="BP441" s="225"/>
      <c r="BQ441" s="225"/>
      <c r="BR441" s="225"/>
      <c r="BS441" s="225"/>
      <c r="BT441" s="225"/>
      <c r="BU441" s="225"/>
      <c r="BV441" s="225"/>
      <c r="BW441" s="238"/>
      <c r="BX441" s="239"/>
      <c r="BY441" s="225"/>
      <c r="BZ441" s="238"/>
      <c r="CA441" s="225"/>
      <c r="CB441" s="225"/>
      <c r="CC441" s="225"/>
      <c r="CD441" s="225"/>
      <c r="CE441" s="225"/>
      <c r="CF441" s="225"/>
      <c r="CG441" s="225"/>
      <c r="CH441" s="225"/>
      <c r="CI441" s="225"/>
      <c r="CJ441" s="225"/>
      <c r="CK441" s="225"/>
      <c r="CL441" s="225"/>
      <c r="CM441" s="235"/>
      <c r="CN441" s="225"/>
      <c r="CO441" s="225"/>
      <c r="CP441" s="225"/>
      <c r="CQ441" s="225"/>
      <c r="CR441" s="235"/>
      <c r="CS441" s="225"/>
      <c r="CT441" s="225"/>
      <c r="CU441" s="225"/>
      <c r="CV441" s="225"/>
      <c r="CW441" s="225"/>
      <c r="CX441" s="225"/>
      <c r="CY441" s="225"/>
      <c r="CZ441" s="225"/>
      <c r="DA441" s="225"/>
      <c r="DB441" s="225"/>
      <c r="DC441" s="225"/>
      <c r="DD441" s="225"/>
      <c r="DE441" s="225"/>
      <c r="DF441" s="225"/>
      <c r="DG441" s="225"/>
      <c r="DH441" s="225"/>
      <c r="DI441" s="225"/>
      <c r="DJ441" s="225"/>
      <c r="DK441" s="225"/>
      <c r="DL441" s="225"/>
      <c r="DM441" s="225"/>
      <c r="DN441" s="225"/>
      <c r="DO441" s="225"/>
      <c r="DP441" s="225"/>
      <c r="DQ441" s="225"/>
      <c r="DR441" s="225"/>
      <c r="DS441" s="225"/>
      <c r="DT441" s="225"/>
      <c r="DU441" s="225"/>
      <c r="DV441" s="225"/>
      <c r="DW441" s="225"/>
      <c r="DX441" s="225"/>
      <c r="DY441" s="225"/>
      <c r="DZ441" s="235"/>
      <c r="EA441" s="225"/>
      <c r="EB441" s="235"/>
      <c r="EC441" s="225"/>
      <c r="ED441" s="225"/>
      <c r="EE441" s="225"/>
      <c r="EF441" s="225"/>
      <c r="EG441" s="225"/>
      <c r="EH441" s="225"/>
      <c r="EI441" s="225"/>
      <c r="EJ441" s="225"/>
      <c r="EK441" s="235"/>
      <c r="EL441" s="225"/>
      <c r="EM441" s="225"/>
      <c r="EN441" s="225"/>
      <c r="EO441" s="225"/>
      <c r="EP441" s="225"/>
      <c r="EQ441" s="225"/>
      <c r="ER441" s="225"/>
      <c r="ES441" s="225"/>
      <c r="ET441" s="225"/>
      <c r="EU441" s="225"/>
      <c r="EV441" s="225"/>
      <c r="EW441" s="225"/>
      <c r="EX441" s="225"/>
      <c r="EY441" s="225"/>
      <c r="EZ441" s="225"/>
      <c r="FA441" s="225"/>
      <c r="FB441" s="240"/>
    </row>
    <row r="442" spans="1:158" s="14" customFormat="1" ht="20.100000000000001" customHeight="1">
      <c r="A442" s="54">
        <f t="shared" si="14"/>
        <v>0</v>
      </c>
      <c r="B442" s="54">
        <f t="shared" si="15"/>
        <v>0</v>
      </c>
      <c r="C442" s="223"/>
      <c r="D442" s="224"/>
      <c r="E442" s="225"/>
      <c r="F442" s="226"/>
      <c r="G442" s="227"/>
      <c r="H442" s="228"/>
      <c r="I442" s="226"/>
      <c r="J442" s="225"/>
      <c r="K442" s="226"/>
      <c r="L442" s="226"/>
      <c r="M442" s="229"/>
      <c r="N442" s="225"/>
      <c r="O442" s="230"/>
      <c r="P442" s="225"/>
      <c r="Q442" s="230"/>
      <c r="R442" s="231"/>
      <c r="S442" s="230"/>
      <c r="T442" s="230"/>
      <c r="U442" s="230"/>
      <c r="V442" s="232"/>
      <c r="W442" s="226"/>
      <c r="X442" s="225"/>
      <c r="Y442" s="230"/>
      <c r="Z442" s="225"/>
      <c r="AA442" s="225"/>
      <c r="AB442" s="233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225"/>
      <c r="AM442" s="225"/>
      <c r="AN442" s="225"/>
      <c r="AO442" s="225"/>
      <c r="AP442" s="225"/>
      <c r="AQ442" s="225"/>
      <c r="AR442" s="225"/>
      <c r="AS442" s="225"/>
      <c r="AT442" s="225"/>
      <c r="AU442" s="229"/>
      <c r="AV442" s="234"/>
      <c r="AW442" s="235"/>
      <c r="AX442" s="236"/>
      <c r="AY442" s="225"/>
      <c r="AZ442" s="225"/>
      <c r="BA442" s="225"/>
      <c r="BB442" s="225"/>
      <c r="BC442" s="225"/>
      <c r="BD442" s="225"/>
      <c r="BE442" s="225"/>
      <c r="BF442" s="225"/>
      <c r="BG442" s="225"/>
      <c r="BH442" s="225"/>
      <c r="BI442" s="225"/>
      <c r="BJ442" s="225"/>
      <c r="BK442" s="237"/>
      <c r="BL442" s="225"/>
      <c r="BM442" s="225"/>
      <c r="BN442" s="225"/>
      <c r="BO442" s="225"/>
      <c r="BP442" s="225"/>
      <c r="BQ442" s="225"/>
      <c r="BR442" s="225"/>
      <c r="BS442" s="225"/>
      <c r="BT442" s="225"/>
      <c r="BU442" s="225"/>
      <c r="BV442" s="225"/>
      <c r="BW442" s="238"/>
      <c r="BX442" s="239"/>
      <c r="BY442" s="225"/>
      <c r="BZ442" s="238"/>
      <c r="CA442" s="225"/>
      <c r="CB442" s="225"/>
      <c r="CC442" s="225"/>
      <c r="CD442" s="225"/>
      <c r="CE442" s="225"/>
      <c r="CF442" s="225"/>
      <c r="CG442" s="225"/>
      <c r="CH442" s="225"/>
      <c r="CI442" s="225"/>
      <c r="CJ442" s="225"/>
      <c r="CK442" s="225"/>
      <c r="CL442" s="225"/>
      <c r="CM442" s="235"/>
      <c r="CN442" s="225"/>
      <c r="CO442" s="225"/>
      <c r="CP442" s="225"/>
      <c r="CQ442" s="225"/>
      <c r="CR442" s="235"/>
      <c r="CS442" s="225"/>
      <c r="CT442" s="225"/>
      <c r="CU442" s="225"/>
      <c r="CV442" s="225"/>
      <c r="CW442" s="225"/>
      <c r="CX442" s="225"/>
      <c r="CY442" s="225"/>
      <c r="CZ442" s="225"/>
      <c r="DA442" s="225"/>
      <c r="DB442" s="225"/>
      <c r="DC442" s="225"/>
      <c r="DD442" s="225"/>
      <c r="DE442" s="225"/>
      <c r="DF442" s="225"/>
      <c r="DG442" s="225"/>
      <c r="DH442" s="225"/>
      <c r="DI442" s="225"/>
      <c r="DJ442" s="225"/>
      <c r="DK442" s="225"/>
      <c r="DL442" s="225"/>
      <c r="DM442" s="225"/>
      <c r="DN442" s="225"/>
      <c r="DO442" s="225"/>
      <c r="DP442" s="225"/>
      <c r="DQ442" s="225"/>
      <c r="DR442" s="225"/>
      <c r="DS442" s="225"/>
      <c r="DT442" s="225"/>
      <c r="DU442" s="225"/>
      <c r="DV442" s="225"/>
      <c r="DW442" s="225"/>
      <c r="DX442" s="225"/>
      <c r="DY442" s="225"/>
      <c r="DZ442" s="235"/>
      <c r="EA442" s="225"/>
      <c r="EB442" s="235"/>
      <c r="EC442" s="225"/>
      <c r="ED442" s="225"/>
      <c r="EE442" s="225"/>
      <c r="EF442" s="225"/>
      <c r="EG442" s="225"/>
      <c r="EH442" s="225"/>
      <c r="EI442" s="225"/>
      <c r="EJ442" s="225"/>
      <c r="EK442" s="235"/>
      <c r="EL442" s="225"/>
      <c r="EM442" s="225"/>
      <c r="EN442" s="225"/>
      <c r="EO442" s="225"/>
      <c r="EP442" s="225"/>
      <c r="EQ442" s="225"/>
      <c r="ER442" s="225"/>
      <c r="ES442" s="225"/>
      <c r="ET442" s="225"/>
      <c r="EU442" s="225"/>
      <c r="EV442" s="225"/>
      <c r="EW442" s="225"/>
      <c r="EX442" s="225"/>
      <c r="EY442" s="225"/>
      <c r="EZ442" s="225"/>
      <c r="FA442" s="225"/>
      <c r="FB442" s="240"/>
    </row>
    <row r="443" spans="1:158" s="14" customFormat="1" ht="20.100000000000001" customHeight="1">
      <c r="A443" s="54">
        <f t="shared" si="14"/>
        <v>0</v>
      </c>
      <c r="B443" s="54">
        <f t="shared" si="15"/>
        <v>0</v>
      </c>
      <c r="C443" s="223"/>
      <c r="D443" s="224"/>
      <c r="E443" s="225"/>
      <c r="F443" s="226"/>
      <c r="G443" s="227"/>
      <c r="H443" s="228"/>
      <c r="I443" s="226"/>
      <c r="J443" s="225"/>
      <c r="K443" s="226"/>
      <c r="L443" s="226"/>
      <c r="M443" s="229"/>
      <c r="N443" s="225"/>
      <c r="O443" s="230"/>
      <c r="P443" s="225"/>
      <c r="Q443" s="230"/>
      <c r="R443" s="231"/>
      <c r="S443" s="230"/>
      <c r="T443" s="230"/>
      <c r="U443" s="230"/>
      <c r="V443" s="232"/>
      <c r="W443" s="226"/>
      <c r="X443" s="225"/>
      <c r="Y443" s="230"/>
      <c r="Z443" s="225"/>
      <c r="AA443" s="225"/>
      <c r="AB443" s="233"/>
      <c r="AC443" s="225"/>
      <c r="AD443" s="225"/>
      <c r="AE443" s="225"/>
      <c r="AF443" s="225"/>
      <c r="AG443" s="225"/>
      <c r="AH443" s="225"/>
      <c r="AI443" s="225"/>
      <c r="AJ443" s="225"/>
      <c r="AK443" s="225"/>
      <c r="AL443" s="225"/>
      <c r="AM443" s="225"/>
      <c r="AN443" s="225"/>
      <c r="AO443" s="225"/>
      <c r="AP443" s="225"/>
      <c r="AQ443" s="225"/>
      <c r="AR443" s="225"/>
      <c r="AS443" s="225"/>
      <c r="AT443" s="225"/>
      <c r="AU443" s="229"/>
      <c r="AV443" s="234"/>
      <c r="AW443" s="235"/>
      <c r="AX443" s="236"/>
      <c r="AY443" s="225"/>
      <c r="AZ443" s="225"/>
      <c r="BA443" s="225"/>
      <c r="BB443" s="225"/>
      <c r="BC443" s="225"/>
      <c r="BD443" s="225"/>
      <c r="BE443" s="225"/>
      <c r="BF443" s="225"/>
      <c r="BG443" s="225"/>
      <c r="BH443" s="225"/>
      <c r="BI443" s="225"/>
      <c r="BJ443" s="225"/>
      <c r="BK443" s="237"/>
      <c r="BL443" s="225"/>
      <c r="BM443" s="225"/>
      <c r="BN443" s="225"/>
      <c r="BO443" s="225"/>
      <c r="BP443" s="225"/>
      <c r="BQ443" s="225"/>
      <c r="BR443" s="225"/>
      <c r="BS443" s="225"/>
      <c r="BT443" s="225"/>
      <c r="BU443" s="225"/>
      <c r="BV443" s="225"/>
      <c r="BW443" s="238"/>
      <c r="BX443" s="239"/>
      <c r="BY443" s="225"/>
      <c r="BZ443" s="238"/>
      <c r="CA443" s="225"/>
      <c r="CB443" s="225"/>
      <c r="CC443" s="225"/>
      <c r="CD443" s="225"/>
      <c r="CE443" s="225"/>
      <c r="CF443" s="225"/>
      <c r="CG443" s="225"/>
      <c r="CH443" s="225"/>
      <c r="CI443" s="225"/>
      <c r="CJ443" s="225"/>
      <c r="CK443" s="225"/>
      <c r="CL443" s="225"/>
      <c r="CM443" s="235"/>
      <c r="CN443" s="225"/>
      <c r="CO443" s="225"/>
      <c r="CP443" s="225"/>
      <c r="CQ443" s="225"/>
      <c r="CR443" s="235"/>
      <c r="CS443" s="225"/>
      <c r="CT443" s="225"/>
      <c r="CU443" s="225"/>
      <c r="CV443" s="225"/>
      <c r="CW443" s="225"/>
      <c r="CX443" s="225"/>
      <c r="CY443" s="225"/>
      <c r="CZ443" s="225"/>
      <c r="DA443" s="225"/>
      <c r="DB443" s="225"/>
      <c r="DC443" s="225"/>
      <c r="DD443" s="225"/>
      <c r="DE443" s="225"/>
      <c r="DF443" s="225"/>
      <c r="DG443" s="225"/>
      <c r="DH443" s="225"/>
      <c r="DI443" s="225"/>
      <c r="DJ443" s="225"/>
      <c r="DK443" s="225"/>
      <c r="DL443" s="225"/>
      <c r="DM443" s="225"/>
      <c r="DN443" s="225"/>
      <c r="DO443" s="225"/>
      <c r="DP443" s="225"/>
      <c r="DQ443" s="225"/>
      <c r="DR443" s="225"/>
      <c r="DS443" s="225"/>
      <c r="DT443" s="225"/>
      <c r="DU443" s="225"/>
      <c r="DV443" s="225"/>
      <c r="DW443" s="225"/>
      <c r="DX443" s="225"/>
      <c r="DY443" s="225"/>
      <c r="DZ443" s="235"/>
      <c r="EA443" s="225"/>
      <c r="EB443" s="235"/>
      <c r="EC443" s="225"/>
      <c r="ED443" s="225"/>
      <c r="EE443" s="225"/>
      <c r="EF443" s="225"/>
      <c r="EG443" s="225"/>
      <c r="EH443" s="225"/>
      <c r="EI443" s="225"/>
      <c r="EJ443" s="225"/>
      <c r="EK443" s="235"/>
      <c r="EL443" s="225"/>
      <c r="EM443" s="225"/>
      <c r="EN443" s="225"/>
      <c r="EO443" s="225"/>
      <c r="EP443" s="225"/>
      <c r="EQ443" s="225"/>
      <c r="ER443" s="225"/>
      <c r="ES443" s="225"/>
      <c r="ET443" s="225"/>
      <c r="EU443" s="225"/>
      <c r="EV443" s="225"/>
      <c r="EW443" s="225"/>
      <c r="EX443" s="225"/>
      <c r="EY443" s="225"/>
      <c r="EZ443" s="225"/>
      <c r="FA443" s="225"/>
      <c r="FB443" s="240"/>
    </row>
    <row r="444" spans="1:158" s="14" customFormat="1" ht="20.100000000000001" customHeight="1">
      <c r="A444" s="54">
        <f t="shared" si="14"/>
        <v>0</v>
      </c>
      <c r="B444" s="54">
        <f t="shared" si="15"/>
        <v>0</v>
      </c>
      <c r="C444" s="223"/>
      <c r="D444" s="224"/>
      <c r="E444" s="225"/>
      <c r="F444" s="226"/>
      <c r="G444" s="227"/>
      <c r="H444" s="228"/>
      <c r="I444" s="226"/>
      <c r="J444" s="225"/>
      <c r="K444" s="226"/>
      <c r="L444" s="226"/>
      <c r="M444" s="229"/>
      <c r="N444" s="225"/>
      <c r="O444" s="230"/>
      <c r="P444" s="225"/>
      <c r="Q444" s="230"/>
      <c r="R444" s="231"/>
      <c r="S444" s="230"/>
      <c r="T444" s="230"/>
      <c r="U444" s="230"/>
      <c r="V444" s="232"/>
      <c r="W444" s="226"/>
      <c r="X444" s="225"/>
      <c r="Y444" s="230"/>
      <c r="Z444" s="225"/>
      <c r="AA444" s="225"/>
      <c r="AB444" s="233"/>
      <c r="AC444" s="225"/>
      <c r="AD444" s="225"/>
      <c r="AE444" s="225"/>
      <c r="AF444" s="225"/>
      <c r="AG444" s="225"/>
      <c r="AH444" s="225"/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25"/>
      <c r="AU444" s="229"/>
      <c r="AV444" s="234"/>
      <c r="AW444" s="235"/>
      <c r="AX444" s="236"/>
      <c r="AY444" s="225"/>
      <c r="AZ444" s="225"/>
      <c r="BA444" s="225"/>
      <c r="BB444" s="225"/>
      <c r="BC444" s="225"/>
      <c r="BD444" s="225"/>
      <c r="BE444" s="225"/>
      <c r="BF444" s="225"/>
      <c r="BG444" s="225"/>
      <c r="BH444" s="225"/>
      <c r="BI444" s="225"/>
      <c r="BJ444" s="225"/>
      <c r="BK444" s="237"/>
      <c r="BL444" s="225"/>
      <c r="BM444" s="225"/>
      <c r="BN444" s="225"/>
      <c r="BO444" s="225"/>
      <c r="BP444" s="225"/>
      <c r="BQ444" s="225"/>
      <c r="BR444" s="225"/>
      <c r="BS444" s="225"/>
      <c r="BT444" s="225"/>
      <c r="BU444" s="225"/>
      <c r="BV444" s="225"/>
      <c r="BW444" s="238"/>
      <c r="BX444" s="239"/>
      <c r="BY444" s="225"/>
      <c r="BZ444" s="238"/>
      <c r="CA444" s="225"/>
      <c r="CB444" s="225"/>
      <c r="CC444" s="225"/>
      <c r="CD444" s="225"/>
      <c r="CE444" s="225"/>
      <c r="CF444" s="225"/>
      <c r="CG444" s="225"/>
      <c r="CH444" s="225"/>
      <c r="CI444" s="225"/>
      <c r="CJ444" s="225"/>
      <c r="CK444" s="225"/>
      <c r="CL444" s="225"/>
      <c r="CM444" s="235"/>
      <c r="CN444" s="225"/>
      <c r="CO444" s="225"/>
      <c r="CP444" s="225"/>
      <c r="CQ444" s="225"/>
      <c r="CR444" s="235"/>
      <c r="CS444" s="225"/>
      <c r="CT444" s="225"/>
      <c r="CU444" s="225"/>
      <c r="CV444" s="225"/>
      <c r="CW444" s="225"/>
      <c r="CX444" s="225"/>
      <c r="CY444" s="225"/>
      <c r="CZ444" s="225"/>
      <c r="DA444" s="225"/>
      <c r="DB444" s="225"/>
      <c r="DC444" s="225"/>
      <c r="DD444" s="225"/>
      <c r="DE444" s="225"/>
      <c r="DF444" s="225"/>
      <c r="DG444" s="225"/>
      <c r="DH444" s="225"/>
      <c r="DI444" s="225"/>
      <c r="DJ444" s="225"/>
      <c r="DK444" s="225"/>
      <c r="DL444" s="225"/>
      <c r="DM444" s="225"/>
      <c r="DN444" s="225"/>
      <c r="DO444" s="225"/>
      <c r="DP444" s="225"/>
      <c r="DQ444" s="225"/>
      <c r="DR444" s="225"/>
      <c r="DS444" s="225"/>
      <c r="DT444" s="225"/>
      <c r="DU444" s="225"/>
      <c r="DV444" s="225"/>
      <c r="DW444" s="225"/>
      <c r="DX444" s="225"/>
      <c r="DY444" s="225"/>
      <c r="DZ444" s="235"/>
      <c r="EA444" s="225"/>
      <c r="EB444" s="235"/>
      <c r="EC444" s="225"/>
      <c r="ED444" s="225"/>
      <c r="EE444" s="225"/>
      <c r="EF444" s="225"/>
      <c r="EG444" s="225"/>
      <c r="EH444" s="225"/>
      <c r="EI444" s="225"/>
      <c r="EJ444" s="225"/>
      <c r="EK444" s="235"/>
      <c r="EL444" s="225"/>
      <c r="EM444" s="225"/>
      <c r="EN444" s="225"/>
      <c r="EO444" s="225"/>
      <c r="EP444" s="225"/>
      <c r="EQ444" s="225"/>
      <c r="ER444" s="225"/>
      <c r="ES444" s="225"/>
      <c r="ET444" s="225"/>
      <c r="EU444" s="225"/>
      <c r="EV444" s="225"/>
      <c r="EW444" s="225"/>
      <c r="EX444" s="225"/>
      <c r="EY444" s="225"/>
      <c r="EZ444" s="225"/>
      <c r="FA444" s="225"/>
      <c r="FB444" s="240"/>
    </row>
    <row r="445" spans="1:158" s="14" customFormat="1" ht="20.100000000000001" customHeight="1">
      <c r="A445" s="54">
        <f t="shared" si="14"/>
        <v>0</v>
      </c>
      <c r="B445" s="54">
        <f t="shared" si="15"/>
        <v>0</v>
      </c>
      <c r="C445" s="223"/>
      <c r="D445" s="224"/>
      <c r="E445" s="225"/>
      <c r="F445" s="226"/>
      <c r="G445" s="227"/>
      <c r="H445" s="228"/>
      <c r="I445" s="226"/>
      <c r="J445" s="225"/>
      <c r="K445" s="226"/>
      <c r="L445" s="226"/>
      <c r="M445" s="229"/>
      <c r="N445" s="225"/>
      <c r="O445" s="230"/>
      <c r="P445" s="225"/>
      <c r="Q445" s="230"/>
      <c r="R445" s="231"/>
      <c r="S445" s="230"/>
      <c r="T445" s="230"/>
      <c r="U445" s="230"/>
      <c r="V445" s="232"/>
      <c r="W445" s="226"/>
      <c r="X445" s="225"/>
      <c r="Y445" s="230"/>
      <c r="Z445" s="225"/>
      <c r="AA445" s="225"/>
      <c r="AB445" s="233"/>
      <c r="AC445" s="225"/>
      <c r="AD445" s="225"/>
      <c r="AE445" s="225"/>
      <c r="AF445" s="225"/>
      <c r="AG445" s="225"/>
      <c r="AH445" s="225"/>
      <c r="AI445" s="225"/>
      <c r="AJ445" s="225"/>
      <c r="AK445" s="225"/>
      <c r="AL445" s="225"/>
      <c r="AM445" s="225"/>
      <c r="AN445" s="225"/>
      <c r="AO445" s="225"/>
      <c r="AP445" s="225"/>
      <c r="AQ445" s="225"/>
      <c r="AR445" s="225"/>
      <c r="AS445" s="225"/>
      <c r="AT445" s="225"/>
      <c r="AU445" s="229"/>
      <c r="AV445" s="234"/>
      <c r="AW445" s="235"/>
      <c r="AX445" s="236"/>
      <c r="AY445" s="225"/>
      <c r="AZ445" s="225"/>
      <c r="BA445" s="225"/>
      <c r="BB445" s="225"/>
      <c r="BC445" s="225"/>
      <c r="BD445" s="225"/>
      <c r="BE445" s="225"/>
      <c r="BF445" s="225"/>
      <c r="BG445" s="225"/>
      <c r="BH445" s="225"/>
      <c r="BI445" s="225"/>
      <c r="BJ445" s="225"/>
      <c r="BK445" s="237"/>
      <c r="BL445" s="225"/>
      <c r="BM445" s="225"/>
      <c r="BN445" s="225"/>
      <c r="BO445" s="225"/>
      <c r="BP445" s="225"/>
      <c r="BQ445" s="225"/>
      <c r="BR445" s="225"/>
      <c r="BS445" s="225"/>
      <c r="BT445" s="225"/>
      <c r="BU445" s="225"/>
      <c r="BV445" s="225"/>
      <c r="BW445" s="238"/>
      <c r="BX445" s="239"/>
      <c r="BY445" s="225"/>
      <c r="BZ445" s="238"/>
      <c r="CA445" s="225"/>
      <c r="CB445" s="225"/>
      <c r="CC445" s="225"/>
      <c r="CD445" s="225"/>
      <c r="CE445" s="225"/>
      <c r="CF445" s="225"/>
      <c r="CG445" s="225"/>
      <c r="CH445" s="225"/>
      <c r="CI445" s="225"/>
      <c r="CJ445" s="225"/>
      <c r="CK445" s="225"/>
      <c r="CL445" s="225"/>
      <c r="CM445" s="235"/>
      <c r="CN445" s="225"/>
      <c r="CO445" s="225"/>
      <c r="CP445" s="225"/>
      <c r="CQ445" s="225"/>
      <c r="CR445" s="235"/>
      <c r="CS445" s="225"/>
      <c r="CT445" s="225"/>
      <c r="CU445" s="225"/>
      <c r="CV445" s="225"/>
      <c r="CW445" s="225"/>
      <c r="CX445" s="225"/>
      <c r="CY445" s="225"/>
      <c r="CZ445" s="225"/>
      <c r="DA445" s="225"/>
      <c r="DB445" s="225"/>
      <c r="DC445" s="225"/>
      <c r="DD445" s="225"/>
      <c r="DE445" s="225"/>
      <c r="DF445" s="225"/>
      <c r="DG445" s="225"/>
      <c r="DH445" s="225"/>
      <c r="DI445" s="225"/>
      <c r="DJ445" s="225"/>
      <c r="DK445" s="225"/>
      <c r="DL445" s="225"/>
      <c r="DM445" s="225"/>
      <c r="DN445" s="225"/>
      <c r="DO445" s="225"/>
      <c r="DP445" s="225"/>
      <c r="DQ445" s="225"/>
      <c r="DR445" s="225"/>
      <c r="DS445" s="225"/>
      <c r="DT445" s="225"/>
      <c r="DU445" s="225"/>
      <c r="DV445" s="225"/>
      <c r="DW445" s="225"/>
      <c r="DX445" s="225"/>
      <c r="DY445" s="225"/>
      <c r="DZ445" s="235"/>
      <c r="EA445" s="225"/>
      <c r="EB445" s="235"/>
      <c r="EC445" s="225"/>
      <c r="ED445" s="225"/>
      <c r="EE445" s="225"/>
      <c r="EF445" s="225"/>
      <c r="EG445" s="225"/>
      <c r="EH445" s="225"/>
      <c r="EI445" s="225"/>
      <c r="EJ445" s="225"/>
      <c r="EK445" s="235"/>
      <c r="EL445" s="225"/>
      <c r="EM445" s="225"/>
      <c r="EN445" s="225"/>
      <c r="EO445" s="225"/>
      <c r="EP445" s="225"/>
      <c r="EQ445" s="225"/>
      <c r="ER445" s="225"/>
      <c r="ES445" s="225"/>
      <c r="ET445" s="225"/>
      <c r="EU445" s="225"/>
      <c r="EV445" s="225"/>
      <c r="EW445" s="225"/>
      <c r="EX445" s="225"/>
      <c r="EY445" s="225"/>
      <c r="EZ445" s="225"/>
      <c r="FA445" s="225"/>
      <c r="FB445" s="240"/>
    </row>
    <row r="446" spans="1:158" s="14" customFormat="1" ht="20.100000000000001" customHeight="1">
      <c r="A446" s="54">
        <f t="shared" si="14"/>
        <v>0</v>
      </c>
      <c r="B446" s="54">
        <f t="shared" si="15"/>
        <v>0</v>
      </c>
      <c r="C446" s="223"/>
      <c r="D446" s="224"/>
      <c r="E446" s="225"/>
      <c r="F446" s="226"/>
      <c r="G446" s="227"/>
      <c r="H446" s="228"/>
      <c r="I446" s="226"/>
      <c r="J446" s="225"/>
      <c r="K446" s="226"/>
      <c r="L446" s="226"/>
      <c r="M446" s="229"/>
      <c r="N446" s="225"/>
      <c r="O446" s="230"/>
      <c r="P446" s="225"/>
      <c r="Q446" s="230"/>
      <c r="R446" s="231"/>
      <c r="S446" s="230"/>
      <c r="T446" s="230"/>
      <c r="U446" s="230"/>
      <c r="V446" s="232"/>
      <c r="W446" s="226"/>
      <c r="X446" s="225"/>
      <c r="Y446" s="230"/>
      <c r="Z446" s="225"/>
      <c r="AA446" s="225"/>
      <c r="AB446" s="233"/>
      <c r="AC446" s="225"/>
      <c r="AD446" s="225"/>
      <c r="AE446" s="225"/>
      <c r="AF446" s="225"/>
      <c r="AG446" s="225"/>
      <c r="AH446" s="225"/>
      <c r="AI446" s="225"/>
      <c r="AJ446" s="225"/>
      <c r="AK446" s="225"/>
      <c r="AL446" s="225"/>
      <c r="AM446" s="225"/>
      <c r="AN446" s="225"/>
      <c r="AO446" s="225"/>
      <c r="AP446" s="225"/>
      <c r="AQ446" s="225"/>
      <c r="AR446" s="225"/>
      <c r="AS446" s="225"/>
      <c r="AT446" s="225"/>
      <c r="AU446" s="229"/>
      <c r="AV446" s="234"/>
      <c r="AW446" s="235"/>
      <c r="AX446" s="236"/>
      <c r="AY446" s="225"/>
      <c r="AZ446" s="225"/>
      <c r="BA446" s="225"/>
      <c r="BB446" s="225"/>
      <c r="BC446" s="225"/>
      <c r="BD446" s="225"/>
      <c r="BE446" s="225"/>
      <c r="BF446" s="225"/>
      <c r="BG446" s="225"/>
      <c r="BH446" s="225"/>
      <c r="BI446" s="225"/>
      <c r="BJ446" s="225"/>
      <c r="BK446" s="237"/>
      <c r="BL446" s="225"/>
      <c r="BM446" s="225"/>
      <c r="BN446" s="225"/>
      <c r="BO446" s="225"/>
      <c r="BP446" s="225"/>
      <c r="BQ446" s="225"/>
      <c r="BR446" s="225"/>
      <c r="BS446" s="225"/>
      <c r="BT446" s="225"/>
      <c r="BU446" s="225"/>
      <c r="BV446" s="225"/>
      <c r="BW446" s="238"/>
      <c r="BX446" s="239"/>
      <c r="BY446" s="225"/>
      <c r="BZ446" s="238"/>
      <c r="CA446" s="225"/>
      <c r="CB446" s="225"/>
      <c r="CC446" s="225"/>
      <c r="CD446" s="225"/>
      <c r="CE446" s="225"/>
      <c r="CF446" s="225"/>
      <c r="CG446" s="225"/>
      <c r="CH446" s="225"/>
      <c r="CI446" s="225"/>
      <c r="CJ446" s="225"/>
      <c r="CK446" s="225"/>
      <c r="CL446" s="225"/>
      <c r="CM446" s="235"/>
      <c r="CN446" s="225"/>
      <c r="CO446" s="225"/>
      <c r="CP446" s="225"/>
      <c r="CQ446" s="225"/>
      <c r="CR446" s="235"/>
      <c r="CS446" s="225"/>
      <c r="CT446" s="225"/>
      <c r="CU446" s="225"/>
      <c r="CV446" s="225"/>
      <c r="CW446" s="225"/>
      <c r="CX446" s="225"/>
      <c r="CY446" s="225"/>
      <c r="CZ446" s="225"/>
      <c r="DA446" s="225"/>
      <c r="DB446" s="225"/>
      <c r="DC446" s="225"/>
      <c r="DD446" s="225"/>
      <c r="DE446" s="225"/>
      <c r="DF446" s="225"/>
      <c r="DG446" s="225"/>
      <c r="DH446" s="225"/>
      <c r="DI446" s="225"/>
      <c r="DJ446" s="225"/>
      <c r="DK446" s="225"/>
      <c r="DL446" s="225"/>
      <c r="DM446" s="225"/>
      <c r="DN446" s="225"/>
      <c r="DO446" s="225"/>
      <c r="DP446" s="225"/>
      <c r="DQ446" s="225"/>
      <c r="DR446" s="225"/>
      <c r="DS446" s="225"/>
      <c r="DT446" s="225"/>
      <c r="DU446" s="225"/>
      <c r="DV446" s="225"/>
      <c r="DW446" s="225"/>
      <c r="DX446" s="225"/>
      <c r="DY446" s="225"/>
      <c r="DZ446" s="235"/>
      <c r="EA446" s="225"/>
      <c r="EB446" s="235"/>
      <c r="EC446" s="225"/>
      <c r="ED446" s="225"/>
      <c r="EE446" s="225"/>
      <c r="EF446" s="225"/>
      <c r="EG446" s="225"/>
      <c r="EH446" s="225"/>
      <c r="EI446" s="225"/>
      <c r="EJ446" s="225"/>
      <c r="EK446" s="235"/>
      <c r="EL446" s="225"/>
      <c r="EM446" s="225"/>
      <c r="EN446" s="225"/>
      <c r="EO446" s="225"/>
      <c r="EP446" s="225"/>
      <c r="EQ446" s="225"/>
      <c r="ER446" s="225"/>
      <c r="ES446" s="225"/>
      <c r="ET446" s="225"/>
      <c r="EU446" s="225"/>
      <c r="EV446" s="225"/>
      <c r="EW446" s="225"/>
      <c r="EX446" s="225"/>
      <c r="EY446" s="225"/>
      <c r="EZ446" s="225"/>
      <c r="FA446" s="225"/>
      <c r="FB446" s="240"/>
    </row>
    <row r="447" spans="1:158" s="14" customFormat="1" ht="20.100000000000001" customHeight="1">
      <c r="A447" s="54">
        <f t="shared" si="14"/>
        <v>0</v>
      </c>
      <c r="B447" s="54">
        <f t="shared" si="15"/>
        <v>0</v>
      </c>
      <c r="C447" s="223"/>
      <c r="D447" s="224"/>
      <c r="E447" s="225"/>
      <c r="F447" s="226"/>
      <c r="G447" s="227"/>
      <c r="H447" s="228"/>
      <c r="I447" s="226"/>
      <c r="J447" s="225"/>
      <c r="K447" s="226"/>
      <c r="L447" s="226"/>
      <c r="M447" s="229"/>
      <c r="N447" s="225"/>
      <c r="O447" s="230"/>
      <c r="P447" s="225"/>
      <c r="Q447" s="230"/>
      <c r="R447" s="231"/>
      <c r="S447" s="230"/>
      <c r="T447" s="230"/>
      <c r="U447" s="230"/>
      <c r="V447" s="232"/>
      <c r="W447" s="226"/>
      <c r="X447" s="225"/>
      <c r="Y447" s="230"/>
      <c r="Z447" s="225"/>
      <c r="AA447" s="225"/>
      <c r="AB447" s="233"/>
      <c r="AC447" s="225"/>
      <c r="AD447" s="225"/>
      <c r="AE447" s="225"/>
      <c r="AF447" s="225"/>
      <c r="AG447" s="225"/>
      <c r="AH447" s="225"/>
      <c r="AI447" s="225"/>
      <c r="AJ447" s="225"/>
      <c r="AK447" s="225"/>
      <c r="AL447" s="225"/>
      <c r="AM447" s="225"/>
      <c r="AN447" s="225"/>
      <c r="AO447" s="225"/>
      <c r="AP447" s="225"/>
      <c r="AQ447" s="225"/>
      <c r="AR447" s="225"/>
      <c r="AS447" s="225"/>
      <c r="AT447" s="225"/>
      <c r="AU447" s="229"/>
      <c r="AV447" s="234"/>
      <c r="AW447" s="235"/>
      <c r="AX447" s="236"/>
      <c r="AY447" s="225"/>
      <c r="AZ447" s="225"/>
      <c r="BA447" s="225"/>
      <c r="BB447" s="225"/>
      <c r="BC447" s="225"/>
      <c r="BD447" s="225"/>
      <c r="BE447" s="225"/>
      <c r="BF447" s="225"/>
      <c r="BG447" s="225"/>
      <c r="BH447" s="225"/>
      <c r="BI447" s="225"/>
      <c r="BJ447" s="225"/>
      <c r="BK447" s="237"/>
      <c r="BL447" s="225"/>
      <c r="BM447" s="225"/>
      <c r="BN447" s="225"/>
      <c r="BO447" s="225"/>
      <c r="BP447" s="225"/>
      <c r="BQ447" s="225"/>
      <c r="BR447" s="225"/>
      <c r="BS447" s="225"/>
      <c r="BT447" s="225"/>
      <c r="BU447" s="225"/>
      <c r="BV447" s="225"/>
      <c r="BW447" s="238"/>
      <c r="BX447" s="239"/>
      <c r="BY447" s="225"/>
      <c r="BZ447" s="238"/>
      <c r="CA447" s="225"/>
      <c r="CB447" s="225"/>
      <c r="CC447" s="225"/>
      <c r="CD447" s="225"/>
      <c r="CE447" s="225"/>
      <c r="CF447" s="225"/>
      <c r="CG447" s="225"/>
      <c r="CH447" s="225"/>
      <c r="CI447" s="225"/>
      <c r="CJ447" s="225"/>
      <c r="CK447" s="225"/>
      <c r="CL447" s="225"/>
      <c r="CM447" s="235"/>
      <c r="CN447" s="225"/>
      <c r="CO447" s="225"/>
      <c r="CP447" s="225"/>
      <c r="CQ447" s="225"/>
      <c r="CR447" s="235"/>
      <c r="CS447" s="225"/>
      <c r="CT447" s="225"/>
      <c r="CU447" s="225"/>
      <c r="CV447" s="225"/>
      <c r="CW447" s="225"/>
      <c r="CX447" s="225"/>
      <c r="CY447" s="225"/>
      <c r="CZ447" s="225"/>
      <c r="DA447" s="225"/>
      <c r="DB447" s="225"/>
      <c r="DC447" s="225"/>
      <c r="DD447" s="225"/>
      <c r="DE447" s="225"/>
      <c r="DF447" s="225"/>
      <c r="DG447" s="225"/>
      <c r="DH447" s="225"/>
      <c r="DI447" s="225"/>
      <c r="DJ447" s="225"/>
      <c r="DK447" s="225"/>
      <c r="DL447" s="225"/>
      <c r="DM447" s="225"/>
      <c r="DN447" s="225"/>
      <c r="DO447" s="225"/>
      <c r="DP447" s="225"/>
      <c r="DQ447" s="225"/>
      <c r="DR447" s="225"/>
      <c r="DS447" s="225"/>
      <c r="DT447" s="225"/>
      <c r="DU447" s="225"/>
      <c r="DV447" s="225"/>
      <c r="DW447" s="225"/>
      <c r="DX447" s="225"/>
      <c r="DY447" s="225"/>
      <c r="DZ447" s="235"/>
      <c r="EA447" s="225"/>
      <c r="EB447" s="235"/>
      <c r="EC447" s="225"/>
      <c r="ED447" s="225"/>
      <c r="EE447" s="225"/>
      <c r="EF447" s="225"/>
      <c r="EG447" s="225"/>
      <c r="EH447" s="225"/>
      <c r="EI447" s="225"/>
      <c r="EJ447" s="225"/>
      <c r="EK447" s="235"/>
      <c r="EL447" s="225"/>
      <c r="EM447" s="225"/>
      <c r="EN447" s="225"/>
      <c r="EO447" s="225"/>
      <c r="EP447" s="225"/>
      <c r="EQ447" s="225"/>
      <c r="ER447" s="225"/>
      <c r="ES447" s="225"/>
      <c r="ET447" s="225"/>
      <c r="EU447" s="225"/>
      <c r="EV447" s="225"/>
      <c r="EW447" s="225"/>
      <c r="EX447" s="225"/>
      <c r="EY447" s="225"/>
      <c r="EZ447" s="225"/>
      <c r="FA447" s="225"/>
      <c r="FB447" s="240"/>
    </row>
    <row r="448" spans="1:158" s="14" customFormat="1" ht="20.100000000000001" customHeight="1">
      <c r="A448" s="54">
        <f t="shared" si="14"/>
        <v>0</v>
      </c>
      <c r="B448" s="54">
        <f t="shared" si="15"/>
        <v>0</v>
      </c>
      <c r="C448" s="223"/>
      <c r="D448" s="224"/>
      <c r="E448" s="225"/>
      <c r="F448" s="226"/>
      <c r="G448" s="227"/>
      <c r="H448" s="228"/>
      <c r="I448" s="226"/>
      <c r="J448" s="225"/>
      <c r="K448" s="226"/>
      <c r="L448" s="226"/>
      <c r="M448" s="229"/>
      <c r="N448" s="225"/>
      <c r="O448" s="230"/>
      <c r="P448" s="225"/>
      <c r="Q448" s="230"/>
      <c r="R448" s="231"/>
      <c r="S448" s="230"/>
      <c r="T448" s="230"/>
      <c r="U448" s="230"/>
      <c r="V448" s="232"/>
      <c r="W448" s="226"/>
      <c r="X448" s="225"/>
      <c r="Y448" s="230"/>
      <c r="Z448" s="225"/>
      <c r="AA448" s="225"/>
      <c r="AB448" s="233"/>
      <c r="AC448" s="225"/>
      <c r="AD448" s="225"/>
      <c r="AE448" s="225"/>
      <c r="AF448" s="225"/>
      <c r="AG448" s="225"/>
      <c r="AH448" s="225"/>
      <c r="AI448" s="225"/>
      <c r="AJ448" s="225"/>
      <c r="AK448" s="225"/>
      <c r="AL448" s="225"/>
      <c r="AM448" s="225"/>
      <c r="AN448" s="225"/>
      <c r="AO448" s="225"/>
      <c r="AP448" s="225"/>
      <c r="AQ448" s="225"/>
      <c r="AR448" s="225"/>
      <c r="AS448" s="225"/>
      <c r="AT448" s="225"/>
      <c r="AU448" s="229"/>
      <c r="AV448" s="234"/>
      <c r="AW448" s="235"/>
      <c r="AX448" s="236"/>
      <c r="AY448" s="225"/>
      <c r="AZ448" s="225"/>
      <c r="BA448" s="225"/>
      <c r="BB448" s="225"/>
      <c r="BC448" s="225"/>
      <c r="BD448" s="225"/>
      <c r="BE448" s="225"/>
      <c r="BF448" s="225"/>
      <c r="BG448" s="225"/>
      <c r="BH448" s="225"/>
      <c r="BI448" s="225"/>
      <c r="BJ448" s="225"/>
      <c r="BK448" s="237"/>
      <c r="BL448" s="225"/>
      <c r="BM448" s="225"/>
      <c r="BN448" s="225"/>
      <c r="BO448" s="225"/>
      <c r="BP448" s="225"/>
      <c r="BQ448" s="225"/>
      <c r="BR448" s="225"/>
      <c r="BS448" s="225"/>
      <c r="BT448" s="225"/>
      <c r="BU448" s="225"/>
      <c r="BV448" s="225"/>
      <c r="BW448" s="238"/>
      <c r="BX448" s="239"/>
      <c r="BY448" s="225"/>
      <c r="BZ448" s="238"/>
      <c r="CA448" s="225"/>
      <c r="CB448" s="225"/>
      <c r="CC448" s="225"/>
      <c r="CD448" s="225"/>
      <c r="CE448" s="225"/>
      <c r="CF448" s="225"/>
      <c r="CG448" s="225"/>
      <c r="CH448" s="225"/>
      <c r="CI448" s="225"/>
      <c r="CJ448" s="225"/>
      <c r="CK448" s="225"/>
      <c r="CL448" s="225"/>
      <c r="CM448" s="235"/>
      <c r="CN448" s="225"/>
      <c r="CO448" s="225"/>
      <c r="CP448" s="225"/>
      <c r="CQ448" s="225"/>
      <c r="CR448" s="235"/>
      <c r="CS448" s="225"/>
      <c r="CT448" s="225"/>
      <c r="CU448" s="225"/>
      <c r="CV448" s="225"/>
      <c r="CW448" s="225"/>
      <c r="CX448" s="225"/>
      <c r="CY448" s="225"/>
      <c r="CZ448" s="225"/>
      <c r="DA448" s="225"/>
      <c r="DB448" s="225"/>
      <c r="DC448" s="225"/>
      <c r="DD448" s="225"/>
      <c r="DE448" s="225"/>
      <c r="DF448" s="225"/>
      <c r="DG448" s="225"/>
      <c r="DH448" s="225"/>
      <c r="DI448" s="225"/>
      <c r="DJ448" s="225"/>
      <c r="DK448" s="225"/>
      <c r="DL448" s="225"/>
      <c r="DM448" s="225"/>
      <c r="DN448" s="225"/>
      <c r="DO448" s="225"/>
      <c r="DP448" s="225"/>
      <c r="DQ448" s="225"/>
      <c r="DR448" s="225"/>
      <c r="DS448" s="225"/>
      <c r="DT448" s="225"/>
      <c r="DU448" s="225"/>
      <c r="DV448" s="225"/>
      <c r="DW448" s="225"/>
      <c r="DX448" s="225"/>
      <c r="DY448" s="225"/>
      <c r="DZ448" s="235"/>
      <c r="EA448" s="225"/>
      <c r="EB448" s="235"/>
      <c r="EC448" s="225"/>
      <c r="ED448" s="225"/>
      <c r="EE448" s="225"/>
      <c r="EF448" s="225"/>
      <c r="EG448" s="225"/>
      <c r="EH448" s="225"/>
      <c r="EI448" s="225"/>
      <c r="EJ448" s="225"/>
      <c r="EK448" s="235"/>
      <c r="EL448" s="225"/>
      <c r="EM448" s="225"/>
      <c r="EN448" s="225"/>
      <c r="EO448" s="225"/>
      <c r="EP448" s="225"/>
      <c r="EQ448" s="225"/>
      <c r="ER448" s="225"/>
      <c r="ES448" s="225"/>
      <c r="ET448" s="225"/>
      <c r="EU448" s="225"/>
      <c r="EV448" s="225"/>
      <c r="EW448" s="225"/>
      <c r="EX448" s="225"/>
      <c r="EY448" s="225"/>
      <c r="EZ448" s="225"/>
      <c r="FA448" s="225"/>
      <c r="FB448" s="240"/>
    </row>
    <row r="449" spans="1:158" s="14" customFormat="1" ht="20.100000000000001" customHeight="1">
      <c r="A449" s="54">
        <f t="shared" si="14"/>
        <v>0</v>
      </c>
      <c r="B449" s="54">
        <f t="shared" si="15"/>
        <v>0</v>
      </c>
      <c r="C449" s="223"/>
      <c r="D449" s="224"/>
      <c r="E449" s="225"/>
      <c r="F449" s="226"/>
      <c r="G449" s="227"/>
      <c r="H449" s="228"/>
      <c r="I449" s="226"/>
      <c r="J449" s="225"/>
      <c r="K449" s="226"/>
      <c r="L449" s="226"/>
      <c r="M449" s="229"/>
      <c r="N449" s="225"/>
      <c r="O449" s="230"/>
      <c r="P449" s="225"/>
      <c r="Q449" s="230"/>
      <c r="R449" s="231"/>
      <c r="S449" s="230"/>
      <c r="T449" s="230"/>
      <c r="U449" s="230"/>
      <c r="V449" s="232"/>
      <c r="W449" s="226"/>
      <c r="X449" s="225"/>
      <c r="Y449" s="230"/>
      <c r="Z449" s="225"/>
      <c r="AA449" s="225"/>
      <c r="AB449" s="233"/>
      <c r="AC449" s="225"/>
      <c r="AD449" s="225"/>
      <c r="AE449" s="225"/>
      <c r="AF449" s="225"/>
      <c r="AG449" s="225"/>
      <c r="AH449" s="225"/>
      <c r="AI449" s="225"/>
      <c r="AJ449" s="225"/>
      <c r="AK449" s="225"/>
      <c r="AL449" s="225"/>
      <c r="AM449" s="225"/>
      <c r="AN449" s="225"/>
      <c r="AO449" s="225"/>
      <c r="AP449" s="225"/>
      <c r="AQ449" s="225"/>
      <c r="AR449" s="225"/>
      <c r="AS449" s="225"/>
      <c r="AT449" s="225"/>
      <c r="AU449" s="229"/>
      <c r="AV449" s="234"/>
      <c r="AW449" s="235"/>
      <c r="AX449" s="236"/>
      <c r="AY449" s="225"/>
      <c r="AZ449" s="225"/>
      <c r="BA449" s="225"/>
      <c r="BB449" s="225"/>
      <c r="BC449" s="225"/>
      <c r="BD449" s="225"/>
      <c r="BE449" s="225"/>
      <c r="BF449" s="225"/>
      <c r="BG449" s="225"/>
      <c r="BH449" s="225"/>
      <c r="BI449" s="225"/>
      <c r="BJ449" s="225"/>
      <c r="BK449" s="237"/>
      <c r="BL449" s="225"/>
      <c r="BM449" s="225"/>
      <c r="BN449" s="225"/>
      <c r="BO449" s="225"/>
      <c r="BP449" s="225"/>
      <c r="BQ449" s="225"/>
      <c r="BR449" s="225"/>
      <c r="BS449" s="225"/>
      <c r="BT449" s="225"/>
      <c r="BU449" s="225"/>
      <c r="BV449" s="225"/>
      <c r="BW449" s="238"/>
      <c r="BX449" s="239"/>
      <c r="BY449" s="225"/>
      <c r="BZ449" s="238"/>
      <c r="CA449" s="225"/>
      <c r="CB449" s="225"/>
      <c r="CC449" s="225"/>
      <c r="CD449" s="225"/>
      <c r="CE449" s="225"/>
      <c r="CF449" s="225"/>
      <c r="CG449" s="225"/>
      <c r="CH449" s="225"/>
      <c r="CI449" s="225"/>
      <c r="CJ449" s="225"/>
      <c r="CK449" s="225"/>
      <c r="CL449" s="225"/>
      <c r="CM449" s="235"/>
      <c r="CN449" s="225"/>
      <c r="CO449" s="225"/>
      <c r="CP449" s="225"/>
      <c r="CQ449" s="225"/>
      <c r="CR449" s="235"/>
      <c r="CS449" s="225"/>
      <c r="CT449" s="225"/>
      <c r="CU449" s="225"/>
      <c r="CV449" s="225"/>
      <c r="CW449" s="225"/>
      <c r="CX449" s="225"/>
      <c r="CY449" s="225"/>
      <c r="CZ449" s="225"/>
      <c r="DA449" s="225"/>
      <c r="DB449" s="225"/>
      <c r="DC449" s="225"/>
      <c r="DD449" s="225"/>
      <c r="DE449" s="225"/>
      <c r="DF449" s="225"/>
      <c r="DG449" s="225"/>
      <c r="DH449" s="225"/>
      <c r="DI449" s="225"/>
      <c r="DJ449" s="225"/>
      <c r="DK449" s="225"/>
      <c r="DL449" s="225"/>
      <c r="DM449" s="225"/>
      <c r="DN449" s="225"/>
      <c r="DO449" s="225"/>
      <c r="DP449" s="225"/>
      <c r="DQ449" s="225"/>
      <c r="DR449" s="225"/>
      <c r="DS449" s="225"/>
      <c r="DT449" s="225"/>
      <c r="DU449" s="225"/>
      <c r="DV449" s="225"/>
      <c r="DW449" s="225"/>
      <c r="DX449" s="225"/>
      <c r="DY449" s="225"/>
      <c r="DZ449" s="235"/>
      <c r="EA449" s="225"/>
      <c r="EB449" s="235"/>
      <c r="EC449" s="225"/>
      <c r="ED449" s="225"/>
      <c r="EE449" s="225"/>
      <c r="EF449" s="225"/>
      <c r="EG449" s="225"/>
      <c r="EH449" s="225"/>
      <c r="EI449" s="225"/>
      <c r="EJ449" s="225"/>
      <c r="EK449" s="235"/>
      <c r="EL449" s="225"/>
      <c r="EM449" s="225"/>
      <c r="EN449" s="225"/>
      <c r="EO449" s="225"/>
      <c r="EP449" s="225"/>
      <c r="EQ449" s="225"/>
      <c r="ER449" s="225"/>
      <c r="ES449" s="225"/>
      <c r="ET449" s="225"/>
      <c r="EU449" s="225"/>
      <c r="EV449" s="225"/>
      <c r="EW449" s="225"/>
      <c r="EX449" s="225"/>
      <c r="EY449" s="225"/>
      <c r="EZ449" s="225"/>
      <c r="FA449" s="225"/>
      <c r="FB449" s="240"/>
    </row>
    <row r="450" spans="1:158" s="14" customFormat="1" ht="20.100000000000001" customHeight="1">
      <c r="A450" s="54">
        <f t="shared" si="14"/>
        <v>0</v>
      </c>
      <c r="B450" s="54">
        <f t="shared" si="15"/>
        <v>0</v>
      </c>
      <c r="C450" s="241"/>
      <c r="D450" s="242"/>
      <c r="E450" s="243"/>
      <c r="F450" s="244"/>
      <c r="G450" s="245"/>
      <c r="H450" s="246"/>
      <c r="I450" s="244"/>
      <c r="J450" s="243"/>
      <c r="K450" s="244"/>
      <c r="L450" s="244"/>
      <c r="M450" s="247"/>
      <c r="N450" s="243"/>
      <c r="O450" s="248"/>
      <c r="P450" s="243"/>
      <c r="Q450" s="248"/>
      <c r="R450" s="249"/>
      <c r="S450" s="248"/>
      <c r="T450" s="248"/>
      <c r="U450" s="248"/>
      <c r="V450" s="250"/>
      <c r="W450" s="244"/>
      <c r="X450" s="243"/>
      <c r="Y450" s="248"/>
      <c r="Z450" s="243"/>
      <c r="AA450" s="243"/>
      <c r="AB450" s="251"/>
      <c r="AC450" s="243"/>
      <c r="AD450" s="243"/>
      <c r="AE450" s="243"/>
      <c r="AF450" s="243"/>
      <c r="AG450" s="243"/>
      <c r="AH450" s="243"/>
      <c r="AI450" s="243"/>
      <c r="AJ450" s="243"/>
      <c r="AK450" s="243"/>
      <c r="AL450" s="243"/>
      <c r="AM450" s="243"/>
      <c r="AN450" s="243"/>
      <c r="AO450" s="243"/>
      <c r="AP450" s="243"/>
      <c r="AQ450" s="243"/>
      <c r="AR450" s="243"/>
      <c r="AS450" s="243"/>
      <c r="AT450" s="243"/>
      <c r="AU450" s="247"/>
      <c r="AV450" s="252"/>
      <c r="AW450" s="253"/>
      <c r="AX450" s="254"/>
      <c r="AY450" s="243"/>
      <c r="AZ450" s="243"/>
      <c r="BA450" s="243"/>
      <c r="BB450" s="243"/>
      <c r="BC450" s="243"/>
      <c r="BD450" s="243"/>
      <c r="BE450" s="243"/>
      <c r="BF450" s="243"/>
      <c r="BG450" s="243"/>
      <c r="BH450" s="243"/>
      <c r="BI450" s="243"/>
      <c r="BJ450" s="243"/>
      <c r="BK450" s="255"/>
      <c r="BL450" s="243"/>
      <c r="BM450" s="243"/>
      <c r="BN450" s="243"/>
      <c r="BO450" s="243"/>
      <c r="BP450" s="243"/>
      <c r="BQ450" s="243"/>
      <c r="BR450" s="243"/>
      <c r="BS450" s="243"/>
      <c r="BT450" s="243"/>
      <c r="BU450" s="243"/>
      <c r="BV450" s="243"/>
      <c r="BW450" s="256"/>
      <c r="BX450" s="257"/>
      <c r="BY450" s="243"/>
      <c r="BZ450" s="256"/>
      <c r="CA450" s="243"/>
      <c r="CB450" s="243"/>
      <c r="CC450" s="243"/>
      <c r="CD450" s="243"/>
      <c r="CE450" s="243"/>
      <c r="CF450" s="243"/>
      <c r="CG450" s="243"/>
      <c r="CH450" s="243"/>
      <c r="CI450" s="243"/>
      <c r="CJ450" s="243"/>
      <c r="CK450" s="243"/>
      <c r="CL450" s="243"/>
      <c r="CM450" s="253"/>
      <c r="CN450" s="243"/>
      <c r="CO450" s="243"/>
      <c r="CP450" s="243"/>
      <c r="CQ450" s="243"/>
      <c r="CR450" s="253"/>
      <c r="CS450" s="243"/>
      <c r="CT450" s="243"/>
      <c r="CU450" s="243"/>
      <c r="CV450" s="243"/>
      <c r="CW450" s="243"/>
      <c r="CX450" s="243"/>
      <c r="CY450" s="243"/>
      <c r="CZ450" s="243"/>
      <c r="DA450" s="243"/>
      <c r="DB450" s="243"/>
      <c r="DC450" s="243"/>
      <c r="DD450" s="243"/>
      <c r="DE450" s="243"/>
      <c r="DF450" s="243"/>
      <c r="DG450" s="243"/>
      <c r="DH450" s="243"/>
      <c r="DI450" s="243"/>
      <c r="DJ450" s="243"/>
      <c r="DK450" s="243"/>
      <c r="DL450" s="243"/>
      <c r="DM450" s="243"/>
      <c r="DN450" s="243"/>
      <c r="DO450" s="243"/>
      <c r="DP450" s="243"/>
      <c r="DQ450" s="243"/>
      <c r="DR450" s="243"/>
      <c r="DS450" s="243"/>
      <c r="DT450" s="243"/>
      <c r="DU450" s="243"/>
      <c r="DV450" s="243"/>
      <c r="DW450" s="243"/>
      <c r="DX450" s="243"/>
      <c r="DY450" s="243"/>
      <c r="DZ450" s="253"/>
      <c r="EA450" s="243"/>
      <c r="EB450" s="253"/>
      <c r="EC450" s="243"/>
      <c r="ED450" s="243"/>
      <c r="EE450" s="243"/>
      <c r="EF450" s="243"/>
      <c r="EG450" s="243"/>
      <c r="EH450" s="243"/>
      <c r="EI450" s="243"/>
      <c r="EJ450" s="243"/>
      <c r="EK450" s="253"/>
      <c r="EL450" s="243"/>
      <c r="EM450" s="243"/>
      <c r="EN450" s="243"/>
      <c r="EO450" s="243"/>
      <c r="EP450" s="243"/>
      <c r="EQ450" s="243"/>
      <c r="ER450" s="243"/>
      <c r="ES450" s="243"/>
      <c r="ET450" s="243"/>
      <c r="EU450" s="243"/>
      <c r="EV450" s="243"/>
      <c r="EW450" s="243"/>
      <c r="EX450" s="243"/>
      <c r="EY450" s="243"/>
      <c r="EZ450" s="243"/>
      <c r="FA450" s="243"/>
      <c r="FB450" s="258"/>
    </row>
    <row r="451" spans="1:158" s="14" customFormat="1" ht="20.100000000000001" customHeight="1">
      <c r="A451" s="54">
        <f t="shared" si="14"/>
        <v>0</v>
      </c>
      <c r="B451" s="54">
        <f t="shared" si="15"/>
        <v>0</v>
      </c>
      <c r="C451" s="103"/>
      <c r="D451" s="56"/>
      <c r="E451" s="12"/>
      <c r="F451" s="103"/>
      <c r="G451" s="104"/>
      <c r="H451" s="59"/>
      <c r="I451" s="103"/>
      <c r="J451" s="12"/>
      <c r="K451" s="103"/>
      <c r="L451" s="103"/>
      <c r="M451" s="105"/>
      <c r="N451" s="12"/>
      <c r="O451" s="106"/>
      <c r="P451" s="12"/>
      <c r="Q451" s="106"/>
      <c r="R451" s="71"/>
      <c r="S451" s="106"/>
      <c r="T451" s="106"/>
      <c r="U451" s="106"/>
      <c r="V451" s="55"/>
      <c r="W451" s="103"/>
      <c r="X451" s="12"/>
      <c r="Y451" s="106"/>
      <c r="Z451" s="12"/>
      <c r="AA451" s="12"/>
      <c r="AB451" s="10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05"/>
      <c r="AV451" s="107"/>
      <c r="AW451" s="67"/>
      <c r="AX451" s="108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68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57"/>
      <c r="BX451" s="109"/>
      <c r="BY451" s="12"/>
      <c r="BZ451" s="57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67"/>
      <c r="CN451" s="12"/>
      <c r="CO451" s="12"/>
      <c r="CP451" s="12"/>
      <c r="CQ451" s="12"/>
      <c r="CR451" s="67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67"/>
      <c r="EA451" s="12"/>
      <c r="EB451" s="67"/>
      <c r="EC451" s="12"/>
      <c r="ED451" s="12"/>
      <c r="EE451" s="12"/>
      <c r="EF451" s="12"/>
      <c r="EG451" s="12"/>
      <c r="EH451" s="12"/>
      <c r="EI451" s="12"/>
      <c r="EJ451" s="12"/>
      <c r="EK451" s="67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68"/>
    </row>
    <row r="452" spans="1:158" s="14" customFormat="1" ht="20.100000000000001" customHeight="1">
      <c r="A452" s="54">
        <f t="shared" si="14"/>
        <v>0</v>
      </c>
      <c r="B452" s="54">
        <f t="shared" si="15"/>
        <v>0</v>
      </c>
      <c r="C452" s="103"/>
      <c r="D452" s="56"/>
      <c r="E452" s="12"/>
      <c r="F452" s="103"/>
      <c r="G452" s="104"/>
      <c r="H452" s="59"/>
      <c r="I452" s="103"/>
      <c r="J452" s="12"/>
      <c r="K452" s="103"/>
      <c r="L452" s="103"/>
      <c r="M452" s="105"/>
      <c r="N452" s="12"/>
      <c r="O452" s="106"/>
      <c r="P452" s="12"/>
      <c r="Q452" s="106"/>
      <c r="R452" s="71"/>
      <c r="S452" s="106"/>
      <c r="T452" s="106"/>
      <c r="U452" s="106"/>
      <c r="V452" s="55"/>
      <c r="W452" s="103"/>
      <c r="X452" s="12"/>
      <c r="Y452" s="106"/>
      <c r="Z452" s="12"/>
      <c r="AA452" s="12"/>
      <c r="AB452" s="10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05"/>
      <c r="AV452" s="107"/>
      <c r="AW452" s="67"/>
      <c r="AX452" s="108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68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57"/>
      <c r="BX452" s="109"/>
      <c r="BY452" s="12"/>
      <c r="BZ452" s="57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67"/>
      <c r="CN452" s="12"/>
      <c r="CO452" s="12"/>
      <c r="CP452" s="12"/>
      <c r="CQ452" s="12"/>
      <c r="CR452" s="67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67"/>
      <c r="EA452" s="12"/>
      <c r="EB452" s="67"/>
      <c r="EC452" s="12"/>
      <c r="ED452" s="12"/>
      <c r="EE452" s="12"/>
      <c r="EF452" s="12"/>
      <c r="EG452" s="12"/>
      <c r="EH452" s="12"/>
      <c r="EI452" s="12"/>
      <c r="EJ452" s="12"/>
      <c r="EK452" s="67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68"/>
    </row>
    <row r="453" spans="1:158" s="14" customFormat="1" ht="20.100000000000001" customHeight="1">
      <c r="A453" s="54">
        <f t="shared" si="14"/>
        <v>0</v>
      </c>
      <c r="B453" s="54">
        <f t="shared" si="15"/>
        <v>0</v>
      </c>
      <c r="C453" s="103"/>
      <c r="D453" s="56"/>
      <c r="E453" s="12"/>
      <c r="F453" s="103"/>
      <c r="G453" s="104"/>
      <c r="H453" s="59"/>
      <c r="I453" s="103"/>
      <c r="J453" s="12"/>
      <c r="K453" s="103"/>
      <c r="L453" s="103"/>
      <c r="M453" s="105"/>
      <c r="N453" s="12"/>
      <c r="O453" s="106"/>
      <c r="P453" s="12"/>
      <c r="Q453" s="106"/>
      <c r="R453" s="71"/>
      <c r="S453" s="106"/>
      <c r="T453" s="106"/>
      <c r="U453" s="106"/>
      <c r="V453" s="55"/>
      <c r="W453" s="103"/>
      <c r="X453" s="12"/>
      <c r="Y453" s="106"/>
      <c r="Z453" s="12"/>
      <c r="AA453" s="12"/>
      <c r="AB453" s="10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05"/>
      <c r="AV453" s="107"/>
      <c r="AW453" s="67"/>
      <c r="AX453" s="108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68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57"/>
      <c r="BX453" s="109"/>
      <c r="BY453" s="12"/>
      <c r="BZ453" s="57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67"/>
      <c r="CN453" s="12"/>
      <c r="CO453" s="12"/>
      <c r="CP453" s="12"/>
      <c r="CQ453" s="12"/>
      <c r="CR453" s="67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67"/>
      <c r="EA453" s="12"/>
      <c r="EB453" s="67"/>
      <c r="EC453" s="12"/>
      <c r="ED453" s="12"/>
      <c r="EE453" s="12"/>
      <c r="EF453" s="12"/>
      <c r="EG453" s="12"/>
      <c r="EH453" s="12"/>
      <c r="EI453" s="12"/>
      <c r="EJ453" s="12"/>
      <c r="EK453" s="67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68"/>
    </row>
    <row r="454" spans="1:158" s="14" customFormat="1" ht="20.100000000000001" customHeight="1">
      <c r="A454" s="54">
        <f t="shared" si="14"/>
        <v>0</v>
      </c>
      <c r="B454" s="54">
        <f t="shared" si="15"/>
        <v>0</v>
      </c>
      <c r="C454" s="103"/>
      <c r="D454" s="56"/>
      <c r="E454" s="12"/>
      <c r="F454" s="103"/>
      <c r="G454" s="104"/>
      <c r="H454" s="59"/>
      <c r="I454" s="103"/>
      <c r="J454" s="12"/>
      <c r="K454" s="103"/>
      <c r="L454" s="103"/>
      <c r="M454" s="105"/>
      <c r="N454" s="12"/>
      <c r="O454" s="106"/>
      <c r="P454" s="12"/>
      <c r="Q454" s="106"/>
      <c r="R454" s="71"/>
      <c r="S454" s="106"/>
      <c r="T454" s="106"/>
      <c r="U454" s="106"/>
      <c r="V454" s="55"/>
      <c r="W454" s="103"/>
      <c r="X454" s="12"/>
      <c r="Y454" s="106"/>
      <c r="Z454" s="12"/>
      <c r="AA454" s="12"/>
      <c r="AB454" s="10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05"/>
      <c r="AV454" s="107"/>
      <c r="AW454" s="67"/>
      <c r="AX454" s="108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68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57"/>
      <c r="BX454" s="109"/>
      <c r="BY454" s="12"/>
      <c r="BZ454" s="57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67"/>
      <c r="CN454" s="12"/>
      <c r="CO454" s="12"/>
      <c r="CP454" s="12"/>
      <c r="CQ454" s="12"/>
      <c r="CR454" s="67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67"/>
      <c r="EA454" s="12"/>
      <c r="EB454" s="67"/>
      <c r="EC454" s="12"/>
      <c r="ED454" s="12"/>
      <c r="EE454" s="12"/>
      <c r="EF454" s="12"/>
      <c r="EG454" s="12"/>
      <c r="EH454" s="12"/>
      <c r="EI454" s="12"/>
      <c r="EJ454" s="12"/>
      <c r="EK454" s="67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68"/>
    </row>
    <row r="455" spans="1:158" s="14" customFormat="1" ht="20.100000000000001" customHeight="1">
      <c r="A455" s="54">
        <f t="shared" si="14"/>
        <v>0</v>
      </c>
      <c r="B455" s="54">
        <f t="shared" si="15"/>
        <v>0</v>
      </c>
      <c r="C455" s="103"/>
      <c r="D455" s="56"/>
      <c r="E455" s="12"/>
      <c r="F455" s="103"/>
      <c r="G455" s="104"/>
      <c r="H455" s="59"/>
      <c r="I455" s="103"/>
      <c r="J455" s="12"/>
      <c r="K455" s="103"/>
      <c r="L455" s="103"/>
      <c r="M455" s="105"/>
      <c r="N455" s="12"/>
      <c r="O455" s="106"/>
      <c r="P455" s="12"/>
      <c r="Q455" s="106"/>
      <c r="R455" s="71"/>
      <c r="S455" s="106"/>
      <c r="T455" s="106"/>
      <c r="U455" s="106"/>
      <c r="V455" s="55"/>
      <c r="W455" s="103"/>
      <c r="X455" s="12"/>
      <c r="Y455" s="106"/>
      <c r="Z455" s="12"/>
      <c r="AA455" s="12"/>
      <c r="AB455" s="10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05"/>
      <c r="AV455" s="107"/>
      <c r="AW455" s="67"/>
      <c r="AX455" s="108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68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57"/>
      <c r="BX455" s="109"/>
      <c r="BY455" s="12"/>
      <c r="BZ455" s="57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67"/>
      <c r="CN455" s="12"/>
      <c r="CO455" s="12"/>
      <c r="CP455" s="12"/>
      <c r="CQ455" s="12"/>
      <c r="CR455" s="67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67"/>
      <c r="EA455" s="12"/>
      <c r="EB455" s="67"/>
      <c r="EC455" s="12"/>
      <c r="ED455" s="12"/>
      <c r="EE455" s="12"/>
      <c r="EF455" s="12"/>
      <c r="EG455" s="12"/>
      <c r="EH455" s="12"/>
      <c r="EI455" s="12"/>
      <c r="EJ455" s="12"/>
      <c r="EK455" s="67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68"/>
    </row>
    <row r="456" spans="1:158" s="14" customFormat="1" ht="20.100000000000001" customHeight="1">
      <c r="A456" s="54">
        <f t="shared" si="14"/>
        <v>0</v>
      </c>
      <c r="B456" s="54">
        <f t="shared" si="15"/>
        <v>0</v>
      </c>
      <c r="C456" s="103"/>
      <c r="D456" s="56"/>
      <c r="E456" s="12"/>
      <c r="F456" s="103"/>
      <c r="G456" s="104"/>
      <c r="H456" s="59"/>
      <c r="I456" s="103"/>
      <c r="J456" s="12"/>
      <c r="K456" s="103"/>
      <c r="L456" s="103"/>
      <c r="M456" s="105"/>
      <c r="N456" s="12"/>
      <c r="O456" s="106"/>
      <c r="P456" s="12"/>
      <c r="Q456" s="106"/>
      <c r="R456" s="71"/>
      <c r="S456" s="106"/>
      <c r="T456" s="106"/>
      <c r="U456" s="106"/>
      <c r="V456" s="55"/>
      <c r="W456" s="103"/>
      <c r="X456" s="12"/>
      <c r="Y456" s="106"/>
      <c r="Z456" s="12"/>
      <c r="AA456" s="12"/>
      <c r="AB456" s="10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05"/>
      <c r="AV456" s="107"/>
      <c r="AW456" s="67"/>
      <c r="AX456" s="108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68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57"/>
      <c r="BX456" s="109"/>
      <c r="BY456" s="12"/>
      <c r="BZ456" s="57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67"/>
      <c r="CN456" s="12"/>
      <c r="CO456" s="12"/>
      <c r="CP456" s="12"/>
      <c r="CQ456" s="12"/>
      <c r="CR456" s="67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67"/>
      <c r="EA456" s="12"/>
      <c r="EB456" s="67"/>
      <c r="EC456" s="12"/>
      <c r="ED456" s="12"/>
      <c r="EE456" s="12"/>
      <c r="EF456" s="12"/>
      <c r="EG456" s="12"/>
      <c r="EH456" s="12"/>
      <c r="EI456" s="12"/>
      <c r="EJ456" s="12"/>
      <c r="EK456" s="67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68"/>
    </row>
    <row r="457" spans="1:158" s="14" customFormat="1" ht="20.100000000000001" customHeight="1">
      <c r="A457" s="54">
        <f t="shared" si="14"/>
        <v>0</v>
      </c>
      <c r="B457" s="54">
        <f t="shared" si="15"/>
        <v>0</v>
      </c>
      <c r="C457" s="103"/>
      <c r="D457" s="56"/>
      <c r="E457" s="12"/>
      <c r="F457" s="103"/>
      <c r="G457" s="104"/>
      <c r="H457" s="59"/>
      <c r="I457" s="103"/>
      <c r="J457" s="12"/>
      <c r="K457" s="103"/>
      <c r="L457" s="103"/>
      <c r="M457" s="105"/>
      <c r="N457" s="12"/>
      <c r="O457" s="106"/>
      <c r="P457" s="12"/>
      <c r="Q457" s="106"/>
      <c r="R457" s="71"/>
      <c r="S457" s="106"/>
      <c r="T457" s="106"/>
      <c r="U457" s="106"/>
      <c r="V457" s="55"/>
      <c r="W457" s="103"/>
      <c r="X457" s="12"/>
      <c r="Y457" s="106"/>
      <c r="Z457" s="12"/>
      <c r="AA457" s="12"/>
      <c r="AB457" s="10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05"/>
      <c r="AV457" s="107"/>
      <c r="AW457" s="67"/>
      <c r="AX457" s="108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68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57"/>
      <c r="BX457" s="109"/>
      <c r="BY457" s="12"/>
      <c r="BZ457" s="57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67"/>
      <c r="CN457" s="12"/>
      <c r="CO457" s="12"/>
      <c r="CP457" s="12"/>
      <c r="CQ457" s="12"/>
      <c r="CR457" s="67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67"/>
      <c r="EA457" s="12"/>
      <c r="EB457" s="67"/>
      <c r="EC457" s="12"/>
      <c r="ED457" s="12"/>
      <c r="EE457" s="12"/>
      <c r="EF457" s="12"/>
      <c r="EG457" s="12"/>
      <c r="EH457" s="12"/>
      <c r="EI457" s="12"/>
      <c r="EJ457" s="12"/>
      <c r="EK457" s="67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68"/>
    </row>
    <row r="458" spans="1:158" s="14" customFormat="1" ht="20.100000000000001" customHeight="1">
      <c r="A458" s="54">
        <f t="shared" si="14"/>
        <v>0</v>
      </c>
      <c r="B458" s="54">
        <f t="shared" si="15"/>
        <v>0</v>
      </c>
      <c r="C458" s="103"/>
      <c r="D458" s="56"/>
      <c r="E458" s="12"/>
      <c r="F458" s="103"/>
      <c r="G458" s="104"/>
      <c r="H458" s="59"/>
      <c r="I458" s="103"/>
      <c r="J458" s="12"/>
      <c r="K458" s="103"/>
      <c r="L458" s="103"/>
      <c r="M458" s="105"/>
      <c r="N458" s="12"/>
      <c r="O458" s="106"/>
      <c r="P458" s="12"/>
      <c r="Q458" s="106"/>
      <c r="R458" s="71"/>
      <c r="S458" s="106"/>
      <c r="T458" s="106"/>
      <c r="U458" s="106"/>
      <c r="V458" s="55"/>
      <c r="W458" s="103"/>
      <c r="X458" s="12"/>
      <c r="Y458" s="106"/>
      <c r="Z458" s="12"/>
      <c r="AA458" s="12"/>
      <c r="AB458" s="10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05"/>
      <c r="AV458" s="107"/>
      <c r="AW458" s="67"/>
      <c r="AX458" s="108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68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57"/>
      <c r="BX458" s="109"/>
      <c r="BY458" s="12"/>
      <c r="BZ458" s="57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67"/>
      <c r="CN458" s="12"/>
      <c r="CO458" s="12"/>
      <c r="CP458" s="12"/>
      <c r="CQ458" s="12"/>
      <c r="CR458" s="67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67"/>
      <c r="EA458" s="12"/>
      <c r="EB458" s="67"/>
      <c r="EC458" s="12"/>
      <c r="ED458" s="12"/>
      <c r="EE458" s="12"/>
      <c r="EF458" s="12"/>
      <c r="EG458" s="12"/>
      <c r="EH458" s="12"/>
      <c r="EI458" s="12"/>
      <c r="EJ458" s="12"/>
      <c r="EK458" s="67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68"/>
    </row>
    <row r="459" spans="1:158" s="14" customFormat="1" ht="20.100000000000001" customHeight="1">
      <c r="A459" s="54">
        <f t="shared" si="14"/>
        <v>0</v>
      </c>
      <c r="B459" s="54">
        <f t="shared" si="15"/>
        <v>0</v>
      </c>
      <c r="C459" s="103"/>
      <c r="D459" s="56"/>
      <c r="E459" s="12"/>
      <c r="F459" s="103"/>
      <c r="G459" s="104"/>
      <c r="H459" s="59"/>
      <c r="I459" s="103"/>
      <c r="J459" s="12"/>
      <c r="K459" s="103"/>
      <c r="L459" s="103"/>
      <c r="M459" s="105"/>
      <c r="N459" s="12"/>
      <c r="O459" s="106"/>
      <c r="P459" s="12"/>
      <c r="Q459" s="106"/>
      <c r="R459" s="71"/>
      <c r="S459" s="106"/>
      <c r="T459" s="106"/>
      <c r="U459" s="106"/>
      <c r="V459" s="55"/>
      <c r="W459" s="103"/>
      <c r="X459" s="12"/>
      <c r="Y459" s="106"/>
      <c r="Z459" s="12"/>
      <c r="AA459" s="12"/>
      <c r="AB459" s="10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05"/>
      <c r="AV459" s="107"/>
      <c r="AW459" s="67"/>
      <c r="AX459" s="108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68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57"/>
      <c r="BX459" s="109"/>
      <c r="BY459" s="12"/>
      <c r="BZ459" s="57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67"/>
      <c r="CN459" s="12"/>
      <c r="CO459" s="12"/>
      <c r="CP459" s="12"/>
      <c r="CQ459" s="12"/>
      <c r="CR459" s="67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67"/>
      <c r="EA459" s="12"/>
      <c r="EB459" s="67"/>
      <c r="EC459" s="12"/>
      <c r="ED459" s="12"/>
      <c r="EE459" s="12"/>
      <c r="EF459" s="12"/>
      <c r="EG459" s="12"/>
      <c r="EH459" s="12"/>
      <c r="EI459" s="12"/>
      <c r="EJ459" s="12"/>
      <c r="EK459" s="67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68"/>
    </row>
    <row r="460" spans="1:158" s="14" customFormat="1" ht="20.100000000000001" customHeight="1">
      <c r="A460" s="54">
        <f t="shared" si="14"/>
        <v>0</v>
      </c>
      <c r="B460" s="54">
        <f t="shared" si="15"/>
        <v>0</v>
      </c>
      <c r="C460" s="103"/>
      <c r="D460" s="56"/>
      <c r="E460" s="12"/>
      <c r="F460" s="103"/>
      <c r="G460" s="104"/>
      <c r="H460" s="59"/>
      <c r="I460" s="103"/>
      <c r="J460" s="12"/>
      <c r="K460" s="103"/>
      <c r="L460" s="103"/>
      <c r="M460" s="105"/>
      <c r="N460" s="12"/>
      <c r="O460" s="106"/>
      <c r="P460" s="12"/>
      <c r="Q460" s="106"/>
      <c r="R460" s="71"/>
      <c r="S460" s="106"/>
      <c r="T460" s="106"/>
      <c r="U460" s="106"/>
      <c r="V460" s="55"/>
      <c r="W460" s="103"/>
      <c r="X460" s="12"/>
      <c r="Y460" s="106"/>
      <c r="Z460" s="12"/>
      <c r="AA460" s="12"/>
      <c r="AB460" s="10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05"/>
      <c r="AV460" s="107"/>
      <c r="AW460" s="67"/>
      <c r="AX460" s="108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68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57"/>
      <c r="BX460" s="109"/>
      <c r="BY460" s="12"/>
      <c r="BZ460" s="57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67"/>
      <c r="CN460" s="12"/>
      <c r="CO460" s="12"/>
      <c r="CP460" s="12"/>
      <c r="CQ460" s="12"/>
      <c r="CR460" s="67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67"/>
      <c r="EA460" s="12"/>
      <c r="EB460" s="67"/>
      <c r="EC460" s="12"/>
      <c r="ED460" s="12"/>
      <c r="EE460" s="12"/>
      <c r="EF460" s="12"/>
      <c r="EG460" s="12"/>
      <c r="EH460" s="12"/>
      <c r="EI460" s="12"/>
      <c r="EJ460" s="12"/>
      <c r="EK460" s="67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68"/>
    </row>
    <row r="461" spans="1:158" s="14" customFormat="1" ht="20.100000000000001" customHeight="1">
      <c r="A461" s="54">
        <f t="shared" si="14"/>
        <v>0</v>
      </c>
      <c r="B461" s="54">
        <f t="shared" si="15"/>
        <v>0</v>
      </c>
      <c r="C461" s="103"/>
      <c r="D461" s="56"/>
      <c r="E461" s="12"/>
      <c r="F461" s="103"/>
      <c r="G461" s="104"/>
      <c r="H461" s="59"/>
      <c r="I461" s="103"/>
      <c r="J461" s="12"/>
      <c r="K461" s="103"/>
      <c r="L461" s="103"/>
      <c r="M461" s="105"/>
      <c r="N461" s="12"/>
      <c r="O461" s="106"/>
      <c r="P461" s="12"/>
      <c r="Q461" s="106"/>
      <c r="R461" s="71"/>
      <c r="S461" s="106"/>
      <c r="T461" s="106"/>
      <c r="U461" s="106"/>
      <c r="V461" s="55"/>
      <c r="W461" s="103"/>
      <c r="X461" s="12"/>
      <c r="Y461" s="106"/>
      <c r="Z461" s="12"/>
      <c r="AA461" s="12"/>
      <c r="AB461" s="10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05"/>
      <c r="AV461" s="107"/>
      <c r="AW461" s="67"/>
      <c r="AX461" s="108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68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57"/>
      <c r="BX461" s="109"/>
      <c r="BY461" s="12"/>
      <c r="BZ461" s="57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67"/>
      <c r="CN461" s="12"/>
      <c r="CO461" s="12"/>
      <c r="CP461" s="12"/>
      <c r="CQ461" s="12"/>
      <c r="CR461" s="67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67"/>
      <c r="EA461" s="12"/>
      <c r="EB461" s="67"/>
      <c r="EC461" s="12"/>
      <c r="ED461" s="12"/>
      <c r="EE461" s="12"/>
      <c r="EF461" s="12"/>
      <c r="EG461" s="12"/>
      <c r="EH461" s="12"/>
      <c r="EI461" s="12"/>
      <c r="EJ461" s="12"/>
      <c r="EK461" s="67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68"/>
    </row>
    <row r="462" spans="1:158" s="14" customFormat="1" ht="20.100000000000001" customHeight="1">
      <c r="A462" s="54">
        <f t="shared" si="14"/>
        <v>0</v>
      </c>
      <c r="B462" s="54">
        <f t="shared" si="15"/>
        <v>0</v>
      </c>
      <c r="C462" s="103"/>
      <c r="D462" s="56"/>
      <c r="E462" s="12"/>
      <c r="F462" s="103"/>
      <c r="G462" s="104"/>
      <c r="H462" s="59"/>
      <c r="I462" s="103"/>
      <c r="J462" s="12"/>
      <c r="K462" s="103"/>
      <c r="L462" s="103"/>
      <c r="M462" s="105"/>
      <c r="N462" s="12"/>
      <c r="O462" s="106"/>
      <c r="P462" s="12"/>
      <c r="Q462" s="106"/>
      <c r="R462" s="71"/>
      <c r="S462" s="106"/>
      <c r="T462" s="106"/>
      <c r="U462" s="106"/>
      <c r="V462" s="55"/>
      <c r="W462" s="103"/>
      <c r="X462" s="12"/>
      <c r="Y462" s="106"/>
      <c r="Z462" s="12"/>
      <c r="AA462" s="12"/>
      <c r="AB462" s="10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05"/>
      <c r="AV462" s="107"/>
      <c r="AW462" s="67"/>
      <c r="AX462" s="108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68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57"/>
      <c r="BX462" s="109"/>
      <c r="BY462" s="12"/>
      <c r="BZ462" s="57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67"/>
      <c r="CN462" s="12"/>
      <c r="CO462" s="12"/>
      <c r="CP462" s="12"/>
      <c r="CQ462" s="12"/>
      <c r="CR462" s="67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67"/>
      <c r="EA462" s="12"/>
      <c r="EB462" s="67"/>
      <c r="EC462" s="12"/>
      <c r="ED462" s="12"/>
      <c r="EE462" s="12"/>
      <c r="EF462" s="12"/>
      <c r="EG462" s="12"/>
      <c r="EH462" s="12"/>
      <c r="EI462" s="12"/>
      <c r="EJ462" s="12"/>
      <c r="EK462" s="67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68"/>
    </row>
    <row r="463" spans="1:158" s="14" customFormat="1" ht="20.100000000000001" customHeight="1">
      <c r="A463" s="54">
        <f t="shared" si="14"/>
        <v>0</v>
      </c>
      <c r="B463" s="54">
        <f t="shared" si="15"/>
        <v>0</v>
      </c>
      <c r="C463" s="103"/>
      <c r="D463" s="56"/>
      <c r="E463" s="12"/>
      <c r="F463" s="103"/>
      <c r="G463" s="104"/>
      <c r="H463" s="59"/>
      <c r="I463" s="103"/>
      <c r="J463" s="12"/>
      <c r="K463" s="103"/>
      <c r="L463" s="103"/>
      <c r="M463" s="105"/>
      <c r="N463" s="12"/>
      <c r="O463" s="106"/>
      <c r="P463" s="12"/>
      <c r="Q463" s="106"/>
      <c r="R463" s="71"/>
      <c r="S463" s="106"/>
      <c r="T463" s="106"/>
      <c r="U463" s="106"/>
      <c r="V463" s="55"/>
      <c r="W463" s="103"/>
      <c r="X463" s="12"/>
      <c r="Y463" s="106"/>
      <c r="Z463" s="12"/>
      <c r="AA463" s="12"/>
      <c r="AB463" s="10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05"/>
      <c r="AV463" s="107"/>
      <c r="AW463" s="67"/>
      <c r="AX463" s="108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68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57"/>
      <c r="BX463" s="109"/>
      <c r="BY463" s="12"/>
      <c r="BZ463" s="57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67"/>
      <c r="CN463" s="12"/>
      <c r="CO463" s="12"/>
      <c r="CP463" s="12"/>
      <c r="CQ463" s="12"/>
      <c r="CR463" s="67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67"/>
      <c r="EA463" s="12"/>
      <c r="EB463" s="67"/>
      <c r="EC463" s="12"/>
      <c r="ED463" s="12"/>
      <c r="EE463" s="12"/>
      <c r="EF463" s="12"/>
      <c r="EG463" s="12"/>
      <c r="EH463" s="12"/>
      <c r="EI463" s="12"/>
      <c r="EJ463" s="12"/>
      <c r="EK463" s="67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68"/>
    </row>
    <row r="464" spans="1:158" s="14" customFormat="1" ht="20.100000000000001" customHeight="1">
      <c r="A464" s="54">
        <f t="shared" si="14"/>
        <v>0</v>
      </c>
      <c r="B464" s="54">
        <f t="shared" si="15"/>
        <v>0</v>
      </c>
      <c r="C464" s="103"/>
      <c r="D464" s="56"/>
      <c r="E464" s="12"/>
      <c r="F464" s="103"/>
      <c r="G464" s="104"/>
      <c r="H464" s="59"/>
      <c r="I464" s="103"/>
      <c r="J464" s="12"/>
      <c r="K464" s="103"/>
      <c r="L464" s="103"/>
      <c r="M464" s="105"/>
      <c r="N464" s="12"/>
      <c r="O464" s="106"/>
      <c r="P464" s="12"/>
      <c r="Q464" s="106"/>
      <c r="R464" s="71"/>
      <c r="S464" s="106"/>
      <c r="T464" s="106"/>
      <c r="U464" s="106"/>
      <c r="V464" s="55"/>
      <c r="W464" s="103"/>
      <c r="X464" s="12"/>
      <c r="Y464" s="106"/>
      <c r="Z464" s="12"/>
      <c r="AA464" s="12"/>
      <c r="AB464" s="10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05"/>
      <c r="AV464" s="107"/>
      <c r="AW464" s="67"/>
      <c r="AX464" s="108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68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57"/>
      <c r="BX464" s="109"/>
      <c r="BY464" s="12"/>
      <c r="BZ464" s="57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67"/>
      <c r="CN464" s="12"/>
      <c r="CO464" s="12"/>
      <c r="CP464" s="12"/>
      <c r="CQ464" s="12"/>
      <c r="CR464" s="67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67"/>
      <c r="EA464" s="12"/>
      <c r="EB464" s="67"/>
      <c r="EC464" s="12"/>
      <c r="ED464" s="12"/>
      <c r="EE464" s="12"/>
      <c r="EF464" s="12"/>
      <c r="EG464" s="12"/>
      <c r="EH464" s="12"/>
      <c r="EI464" s="12"/>
      <c r="EJ464" s="12"/>
      <c r="EK464" s="67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68"/>
    </row>
    <row r="465" spans="1:158" s="14" customFormat="1" ht="20.100000000000001" customHeight="1">
      <c r="A465" s="54">
        <f t="shared" si="14"/>
        <v>0</v>
      </c>
      <c r="B465" s="54">
        <f t="shared" si="15"/>
        <v>0</v>
      </c>
      <c r="C465" s="103"/>
      <c r="D465" s="56"/>
      <c r="E465" s="12"/>
      <c r="F465" s="103"/>
      <c r="G465" s="104"/>
      <c r="H465" s="59"/>
      <c r="I465" s="103"/>
      <c r="J465" s="12"/>
      <c r="K465" s="103"/>
      <c r="L465" s="103"/>
      <c r="M465" s="105"/>
      <c r="N465" s="12"/>
      <c r="O465" s="106"/>
      <c r="P465" s="12"/>
      <c r="Q465" s="106"/>
      <c r="R465" s="71"/>
      <c r="S465" s="106"/>
      <c r="T465" s="106"/>
      <c r="U465" s="106"/>
      <c r="V465" s="55"/>
      <c r="W465" s="103"/>
      <c r="X465" s="12"/>
      <c r="Y465" s="106"/>
      <c r="Z465" s="12"/>
      <c r="AA465" s="12"/>
      <c r="AB465" s="10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05"/>
      <c r="AV465" s="107"/>
      <c r="AW465" s="67"/>
      <c r="AX465" s="108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68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57"/>
      <c r="BX465" s="109"/>
      <c r="BY465" s="12"/>
      <c r="BZ465" s="57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67"/>
      <c r="CN465" s="12"/>
      <c r="CO465" s="12"/>
      <c r="CP465" s="12"/>
      <c r="CQ465" s="12"/>
      <c r="CR465" s="67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67"/>
      <c r="EA465" s="12"/>
      <c r="EB465" s="67"/>
      <c r="EC465" s="12"/>
      <c r="ED465" s="12"/>
      <c r="EE465" s="12"/>
      <c r="EF465" s="12"/>
      <c r="EG465" s="12"/>
      <c r="EH465" s="12"/>
      <c r="EI465" s="12"/>
      <c r="EJ465" s="12"/>
      <c r="EK465" s="67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68"/>
    </row>
    <row r="466" spans="1:158" s="14" customFormat="1" ht="20.100000000000001" customHeight="1">
      <c r="A466" s="54">
        <f t="shared" ref="A466:A500" si="16">IF(CG466=1,A465+1,A465)</f>
        <v>0</v>
      </c>
      <c r="B466" s="54">
        <f t="shared" ref="B466:B500" si="17">IF(EF466=1,B465+1,B465)</f>
        <v>0</v>
      </c>
      <c r="C466" s="103"/>
      <c r="D466" s="56"/>
      <c r="E466" s="12"/>
      <c r="F466" s="103"/>
      <c r="G466" s="104"/>
      <c r="H466" s="59"/>
      <c r="I466" s="103"/>
      <c r="J466" s="12"/>
      <c r="K466" s="103"/>
      <c r="L466" s="103"/>
      <c r="M466" s="105"/>
      <c r="N466" s="12"/>
      <c r="O466" s="106"/>
      <c r="P466" s="12"/>
      <c r="Q466" s="106"/>
      <c r="R466" s="71"/>
      <c r="S466" s="106"/>
      <c r="T466" s="106"/>
      <c r="U466" s="106"/>
      <c r="V466" s="55"/>
      <c r="W466" s="103"/>
      <c r="X466" s="12"/>
      <c r="Y466" s="106"/>
      <c r="Z466" s="12"/>
      <c r="AA466" s="12"/>
      <c r="AB466" s="10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05"/>
      <c r="AV466" s="107"/>
      <c r="AW466" s="67"/>
      <c r="AX466" s="108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68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57"/>
      <c r="BX466" s="109"/>
      <c r="BY466" s="12"/>
      <c r="BZ466" s="57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67"/>
      <c r="CN466" s="12"/>
      <c r="CO466" s="12"/>
      <c r="CP466" s="12"/>
      <c r="CQ466" s="12"/>
      <c r="CR466" s="67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67"/>
      <c r="EA466" s="12"/>
      <c r="EB466" s="67"/>
      <c r="EC466" s="12"/>
      <c r="ED466" s="12"/>
      <c r="EE466" s="12"/>
      <c r="EF466" s="12"/>
      <c r="EG466" s="12"/>
      <c r="EH466" s="12"/>
      <c r="EI466" s="12"/>
      <c r="EJ466" s="12"/>
      <c r="EK466" s="67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68"/>
    </row>
    <row r="467" spans="1:158" s="14" customFormat="1" ht="20.100000000000001" customHeight="1">
      <c r="A467" s="54">
        <f t="shared" si="16"/>
        <v>0</v>
      </c>
      <c r="B467" s="54">
        <f t="shared" si="17"/>
        <v>0</v>
      </c>
      <c r="C467" s="103"/>
      <c r="D467" s="56"/>
      <c r="E467" s="12"/>
      <c r="F467" s="103"/>
      <c r="G467" s="104"/>
      <c r="H467" s="59"/>
      <c r="I467" s="103"/>
      <c r="J467" s="12"/>
      <c r="K467" s="103"/>
      <c r="L467" s="103"/>
      <c r="M467" s="105"/>
      <c r="N467" s="12"/>
      <c r="O467" s="106"/>
      <c r="P467" s="12"/>
      <c r="Q467" s="106"/>
      <c r="R467" s="71"/>
      <c r="S467" s="106"/>
      <c r="T467" s="106"/>
      <c r="U467" s="106"/>
      <c r="V467" s="55"/>
      <c r="W467" s="103"/>
      <c r="X467" s="12"/>
      <c r="Y467" s="106"/>
      <c r="Z467" s="12"/>
      <c r="AA467" s="12"/>
      <c r="AB467" s="10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05"/>
      <c r="AV467" s="107"/>
      <c r="AW467" s="67"/>
      <c r="AX467" s="108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68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57"/>
      <c r="BX467" s="109"/>
      <c r="BY467" s="12"/>
      <c r="BZ467" s="57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67"/>
      <c r="CN467" s="12"/>
      <c r="CO467" s="12"/>
      <c r="CP467" s="12"/>
      <c r="CQ467" s="12"/>
      <c r="CR467" s="67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67"/>
      <c r="EA467" s="12"/>
      <c r="EB467" s="67"/>
      <c r="EC467" s="12"/>
      <c r="ED467" s="12"/>
      <c r="EE467" s="12"/>
      <c r="EF467" s="12"/>
      <c r="EG467" s="12"/>
      <c r="EH467" s="12"/>
      <c r="EI467" s="12"/>
      <c r="EJ467" s="12"/>
      <c r="EK467" s="67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68"/>
    </row>
    <row r="468" spans="1:158" s="14" customFormat="1" ht="20.100000000000001" customHeight="1">
      <c r="A468" s="54">
        <f t="shared" si="16"/>
        <v>0</v>
      </c>
      <c r="B468" s="54">
        <f t="shared" si="17"/>
        <v>0</v>
      </c>
      <c r="C468" s="103"/>
      <c r="D468" s="56"/>
      <c r="E468" s="12"/>
      <c r="F468" s="103"/>
      <c r="G468" s="104"/>
      <c r="H468" s="59"/>
      <c r="I468" s="103"/>
      <c r="J468" s="12"/>
      <c r="K468" s="103"/>
      <c r="L468" s="103"/>
      <c r="M468" s="105"/>
      <c r="N468" s="12"/>
      <c r="O468" s="106"/>
      <c r="P468" s="12"/>
      <c r="Q468" s="106"/>
      <c r="R468" s="71"/>
      <c r="S468" s="106"/>
      <c r="T468" s="106"/>
      <c r="U468" s="106"/>
      <c r="V468" s="55"/>
      <c r="W468" s="103"/>
      <c r="X468" s="12"/>
      <c r="Y468" s="106"/>
      <c r="Z468" s="12"/>
      <c r="AA468" s="12"/>
      <c r="AB468" s="10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05"/>
      <c r="AV468" s="107"/>
      <c r="AW468" s="67"/>
      <c r="AX468" s="108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68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57"/>
      <c r="BX468" s="109"/>
      <c r="BY468" s="12"/>
      <c r="BZ468" s="57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67"/>
      <c r="CN468" s="12"/>
      <c r="CO468" s="12"/>
      <c r="CP468" s="12"/>
      <c r="CQ468" s="12"/>
      <c r="CR468" s="67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67"/>
      <c r="EA468" s="12"/>
      <c r="EB468" s="67"/>
      <c r="EC468" s="12"/>
      <c r="ED468" s="12"/>
      <c r="EE468" s="12"/>
      <c r="EF468" s="12"/>
      <c r="EG468" s="12"/>
      <c r="EH468" s="12"/>
      <c r="EI468" s="12"/>
      <c r="EJ468" s="12"/>
      <c r="EK468" s="67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68"/>
    </row>
    <row r="469" spans="1:158" s="14" customFormat="1" ht="20.100000000000001" customHeight="1">
      <c r="A469" s="54">
        <f t="shared" si="16"/>
        <v>0</v>
      </c>
      <c r="B469" s="54">
        <f t="shared" si="17"/>
        <v>0</v>
      </c>
      <c r="C469" s="103"/>
      <c r="D469" s="56"/>
      <c r="E469" s="12"/>
      <c r="F469" s="103"/>
      <c r="G469" s="104"/>
      <c r="H469" s="59"/>
      <c r="I469" s="103"/>
      <c r="J469" s="12"/>
      <c r="K469" s="103"/>
      <c r="L469" s="103"/>
      <c r="M469" s="105"/>
      <c r="N469" s="12"/>
      <c r="O469" s="106"/>
      <c r="P469" s="12"/>
      <c r="Q469" s="106"/>
      <c r="R469" s="71"/>
      <c r="S469" s="106"/>
      <c r="T469" s="106"/>
      <c r="U469" s="106"/>
      <c r="V469" s="55"/>
      <c r="W469" s="103"/>
      <c r="X469" s="12"/>
      <c r="Y469" s="106"/>
      <c r="Z469" s="12"/>
      <c r="AA469" s="12"/>
      <c r="AB469" s="10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05"/>
      <c r="AV469" s="107"/>
      <c r="AW469" s="67"/>
      <c r="AX469" s="108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68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57"/>
      <c r="BX469" s="109"/>
      <c r="BY469" s="12"/>
      <c r="BZ469" s="57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67"/>
      <c r="CN469" s="12"/>
      <c r="CO469" s="12"/>
      <c r="CP469" s="12"/>
      <c r="CQ469" s="12"/>
      <c r="CR469" s="67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67"/>
      <c r="EA469" s="12"/>
      <c r="EB469" s="67"/>
      <c r="EC469" s="12"/>
      <c r="ED469" s="12"/>
      <c r="EE469" s="12"/>
      <c r="EF469" s="12"/>
      <c r="EG469" s="12"/>
      <c r="EH469" s="12"/>
      <c r="EI469" s="12"/>
      <c r="EJ469" s="12"/>
      <c r="EK469" s="67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68"/>
    </row>
    <row r="470" spans="1:158" s="14" customFormat="1" ht="20.100000000000001" customHeight="1">
      <c r="A470" s="54">
        <f t="shared" si="16"/>
        <v>0</v>
      </c>
      <c r="B470" s="54">
        <f t="shared" si="17"/>
        <v>0</v>
      </c>
      <c r="C470" s="103"/>
      <c r="D470" s="56"/>
      <c r="E470" s="12"/>
      <c r="F470" s="103"/>
      <c r="G470" s="104"/>
      <c r="H470" s="59"/>
      <c r="I470" s="103"/>
      <c r="J470" s="12"/>
      <c r="K470" s="103"/>
      <c r="L470" s="103"/>
      <c r="M470" s="105"/>
      <c r="N470" s="12"/>
      <c r="O470" s="106"/>
      <c r="P470" s="12"/>
      <c r="Q470" s="106"/>
      <c r="R470" s="71"/>
      <c r="S470" s="106"/>
      <c r="T470" s="106"/>
      <c r="U470" s="106"/>
      <c r="V470" s="55"/>
      <c r="W470" s="103"/>
      <c r="X470" s="12"/>
      <c r="Y470" s="106"/>
      <c r="Z470" s="12"/>
      <c r="AA470" s="12"/>
      <c r="AB470" s="10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05"/>
      <c r="AV470" s="107"/>
      <c r="AW470" s="67"/>
      <c r="AX470" s="108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68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57"/>
      <c r="BX470" s="109"/>
      <c r="BY470" s="12"/>
      <c r="BZ470" s="57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67"/>
      <c r="CN470" s="12"/>
      <c r="CO470" s="12"/>
      <c r="CP470" s="12"/>
      <c r="CQ470" s="12"/>
      <c r="CR470" s="67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67"/>
      <c r="EA470" s="12"/>
      <c r="EB470" s="67"/>
      <c r="EC470" s="12"/>
      <c r="ED470" s="12"/>
      <c r="EE470" s="12"/>
      <c r="EF470" s="12"/>
      <c r="EG470" s="12"/>
      <c r="EH470" s="12"/>
      <c r="EI470" s="12"/>
      <c r="EJ470" s="12"/>
      <c r="EK470" s="67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68"/>
    </row>
    <row r="471" spans="1:158" s="14" customFormat="1" ht="20.100000000000001" customHeight="1">
      <c r="A471" s="54">
        <f t="shared" si="16"/>
        <v>0</v>
      </c>
      <c r="B471" s="54">
        <f t="shared" si="17"/>
        <v>0</v>
      </c>
      <c r="C471" s="103"/>
      <c r="D471" s="56"/>
      <c r="E471" s="12"/>
      <c r="F471" s="103"/>
      <c r="G471" s="104"/>
      <c r="H471" s="59"/>
      <c r="I471" s="103"/>
      <c r="J471" s="12"/>
      <c r="K471" s="103"/>
      <c r="L471" s="103"/>
      <c r="M471" s="105"/>
      <c r="N471" s="12"/>
      <c r="O471" s="106"/>
      <c r="P471" s="12"/>
      <c r="Q471" s="106"/>
      <c r="R471" s="71"/>
      <c r="S471" s="106"/>
      <c r="T471" s="106"/>
      <c r="U471" s="106"/>
      <c r="V471" s="55"/>
      <c r="W471" s="103"/>
      <c r="X471" s="12"/>
      <c r="Y471" s="106"/>
      <c r="Z471" s="12"/>
      <c r="AA471" s="12"/>
      <c r="AB471" s="10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05"/>
      <c r="AV471" s="107"/>
      <c r="AW471" s="67"/>
      <c r="AX471" s="108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68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57"/>
      <c r="BX471" s="109"/>
      <c r="BY471" s="12"/>
      <c r="BZ471" s="57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67"/>
      <c r="CN471" s="12"/>
      <c r="CO471" s="12"/>
      <c r="CP471" s="12"/>
      <c r="CQ471" s="12"/>
      <c r="CR471" s="67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67"/>
      <c r="EA471" s="12"/>
      <c r="EB471" s="67"/>
      <c r="EC471" s="12"/>
      <c r="ED471" s="12"/>
      <c r="EE471" s="12"/>
      <c r="EF471" s="12"/>
      <c r="EG471" s="12"/>
      <c r="EH471" s="12"/>
      <c r="EI471" s="12"/>
      <c r="EJ471" s="12"/>
      <c r="EK471" s="67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68"/>
    </row>
    <row r="472" spans="1:158" s="14" customFormat="1" ht="20.100000000000001" customHeight="1">
      <c r="A472" s="54">
        <f t="shared" si="16"/>
        <v>0</v>
      </c>
      <c r="B472" s="54">
        <f t="shared" si="17"/>
        <v>0</v>
      </c>
      <c r="C472" s="103"/>
      <c r="D472" s="56"/>
      <c r="E472" s="12"/>
      <c r="F472" s="103"/>
      <c r="G472" s="104"/>
      <c r="H472" s="59"/>
      <c r="I472" s="103"/>
      <c r="J472" s="12"/>
      <c r="K472" s="103"/>
      <c r="L472" s="103"/>
      <c r="M472" s="105"/>
      <c r="N472" s="12"/>
      <c r="O472" s="106"/>
      <c r="P472" s="12"/>
      <c r="Q472" s="106"/>
      <c r="R472" s="71"/>
      <c r="S472" s="106"/>
      <c r="T472" s="106"/>
      <c r="U472" s="106"/>
      <c r="V472" s="55"/>
      <c r="W472" s="103"/>
      <c r="X472" s="12"/>
      <c r="Y472" s="106"/>
      <c r="Z472" s="12"/>
      <c r="AA472" s="12"/>
      <c r="AB472" s="10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05"/>
      <c r="AV472" s="107"/>
      <c r="AW472" s="67"/>
      <c r="AX472" s="108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68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57"/>
      <c r="BX472" s="109"/>
      <c r="BY472" s="12"/>
      <c r="BZ472" s="57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67"/>
      <c r="CN472" s="12"/>
      <c r="CO472" s="12"/>
      <c r="CP472" s="12"/>
      <c r="CQ472" s="12"/>
      <c r="CR472" s="67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67"/>
      <c r="EA472" s="12"/>
      <c r="EB472" s="67"/>
      <c r="EC472" s="12"/>
      <c r="ED472" s="12"/>
      <c r="EE472" s="12"/>
      <c r="EF472" s="12"/>
      <c r="EG472" s="12"/>
      <c r="EH472" s="12"/>
      <c r="EI472" s="12"/>
      <c r="EJ472" s="12"/>
      <c r="EK472" s="67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68"/>
    </row>
    <row r="473" spans="1:158" s="14" customFormat="1" ht="20.100000000000001" customHeight="1">
      <c r="A473" s="54">
        <f t="shared" si="16"/>
        <v>0</v>
      </c>
      <c r="B473" s="54">
        <f t="shared" si="17"/>
        <v>0</v>
      </c>
      <c r="C473" s="103"/>
      <c r="D473" s="56"/>
      <c r="E473" s="12"/>
      <c r="F473" s="103"/>
      <c r="G473" s="104"/>
      <c r="H473" s="59"/>
      <c r="I473" s="103"/>
      <c r="J473" s="12"/>
      <c r="K473" s="103"/>
      <c r="L473" s="103"/>
      <c r="M473" s="105"/>
      <c r="N473" s="12"/>
      <c r="O473" s="106"/>
      <c r="P473" s="12"/>
      <c r="Q473" s="106"/>
      <c r="R473" s="71"/>
      <c r="S473" s="106"/>
      <c r="T473" s="106"/>
      <c r="U473" s="106"/>
      <c r="V473" s="55"/>
      <c r="W473" s="103"/>
      <c r="X473" s="12"/>
      <c r="Y473" s="106"/>
      <c r="Z473" s="12"/>
      <c r="AA473" s="12"/>
      <c r="AB473" s="10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05"/>
      <c r="AV473" s="107"/>
      <c r="AW473" s="67"/>
      <c r="AX473" s="108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68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57"/>
      <c r="BX473" s="109"/>
      <c r="BY473" s="12"/>
      <c r="BZ473" s="57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67"/>
      <c r="CN473" s="12"/>
      <c r="CO473" s="12"/>
      <c r="CP473" s="12"/>
      <c r="CQ473" s="12"/>
      <c r="CR473" s="67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67"/>
      <c r="EA473" s="12"/>
      <c r="EB473" s="67"/>
      <c r="EC473" s="12"/>
      <c r="ED473" s="12"/>
      <c r="EE473" s="12"/>
      <c r="EF473" s="12"/>
      <c r="EG473" s="12"/>
      <c r="EH473" s="12"/>
      <c r="EI473" s="12"/>
      <c r="EJ473" s="12"/>
      <c r="EK473" s="67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68"/>
    </row>
    <row r="474" spans="1:158" s="14" customFormat="1" ht="20.100000000000001" customHeight="1">
      <c r="A474" s="54">
        <f t="shared" si="16"/>
        <v>0</v>
      </c>
      <c r="B474" s="54">
        <f t="shared" si="17"/>
        <v>0</v>
      </c>
      <c r="C474" s="103"/>
      <c r="D474" s="56"/>
      <c r="E474" s="12"/>
      <c r="F474" s="103"/>
      <c r="G474" s="104"/>
      <c r="H474" s="59"/>
      <c r="I474" s="103"/>
      <c r="J474" s="12"/>
      <c r="K474" s="103"/>
      <c r="L474" s="103"/>
      <c r="M474" s="105"/>
      <c r="N474" s="12"/>
      <c r="O474" s="106"/>
      <c r="P474" s="12"/>
      <c r="Q474" s="106"/>
      <c r="R474" s="71"/>
      <c r="S474" s="106"/>
      <c r="T474" s="106"/>
      <c r="U474" s="106"/>
      <c r="V474" s="55"/>
      <c r="W474" s="103"/>
      <c r="X474" s="12"/>
      <c r="Y474" s="106"/>
      <c r="Z474" s="12"/>
      <c r="AA474" s="12"/>
      <c r="AB474" s="10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05"/>
      <c r="AV474" s="107"/>
      <c r="AW474" s="67"/>
      <c r="AX474" s="108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68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57"/>
      <c r="BX474" s="109"/>
      <c r="BY474" s="12"/>
      <c r="BZ474" s="57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67"/>
      <c r="CN474" s="12"/>
      <c r="CO474" s="12"/>
      <c r="CP474" s="12"/>
      <c r="CQ474" s="12"/>
      <c r="CR474" s="67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67"/>
      <c r="EA474" s="12"/>
      <c r="EB474" s="67"/>
      <c r="EC474" s="12"/>
      <c r="ED474" s="12"/>
      <c r="EE474" s="12"/>
      <c r="EF474" s="12"/>
      <c r="EG474" s="12"/>
      <c r="EH474" s="12"/>
      <c r="EI474" s="12"/>
      <c r="EJ474" s="12"/>
      <c r="EK474" s="67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68"/>
    </row>
    <row r="475" spans="1:158" s="14" customFormat="1" ht="20.100000000000001" customHeight="1">
      <c r="A475" s="54">
        <f t="shared" si="16"/>
        <v>0</v>
      </c>
      <c r="B475" s="54">
        <f t="shared" si="17"/>
        <v>0</v>
      </c>
      <c r="C475" s="103"/>
      <c r="D475" s="56"/>
      <c r="E475" s="12"/>
      <c r="F475" s="103"/>
      <c r="G475" s="104"/>
      <c r="H475" s="59"/>
      <c r="I475" s="103"/>
      <c r="J475" s="12"/>
      <c r="K475" s="103"/>
      <c r="L475" s="103"/>
      <c r="M475" s="105"/>
      <c r="N475" s="12"/>
      <c r="O475" s="106"/>
      <c r="P475" s="12"/>
      <c r="Q475" s="106"/>
      <c r="R475" s="71"/>
      <c r="S475" s="106"/>
      <c r="T475" s="106"/>
      <c r="U475" s="106"/>
      <c r="V475" s="55"/>
      <c r="W475" s="103"/>
      <c r="X475" s="12"/>
      <c r="Y475" s="106"/>
      <c r="Z475" s="12"/>
      <c r="AA475" s="12"/>
      <c r="AB475" s="10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05"/>
      <c r="AV475" s="107"/>
      <c r="AW475" s="67"/>
      <c r="AX475" s="108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68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57"/>
      <c r="BX475" s="109"/>
      <c r="BY475" s="12"/>
      <c r="BZ475" s="57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67"/>
      <c r="CN475" s="12"/>
      <c r="CO475" s="12"/>
      <c r="CP475" s="12"/>
      <c r="CQ475" s="12"/>
      <c r="CR475" s="67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67"/>
      <c r="EA475" s="12"/>
      <c r="EB475" s="67"/>
      <c r="EC475" s="12"/>
      <c r="ED475" s="12"/>
      <c r="EE475" s="12"/>
      <c r="EF475" s="12"/>
      <c r="EG475" s="12"/>
      <c r="EH475" s="12"/>
      <c r="EI475" s="12"/>
      <c r="EJ475" s="12"/>
      <c r="EK475" s="67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68"/>
    </row>
    <row r="476" spans="1:158" s="14" customFormat="1" ht="20.100000000000001" customHeight="1">
      <c r="A476" s="54">
        <f t="shared" si="16"/>
        <v>0</v>
      </c>
      <c r="B476" s="54">
        <f t="shared" si="17"/>
        <v>0</v>
      </c>
      <c r="C476" s="103"/>
      <c r="D476" s="56"/>
      <c r="E476" s="12"/>
      <c r="F476" s="103"/>
      <c r="G476" s="104"/>
      <c r="H476" s="59"/>
      <c r="I476" s="103"/>
      <c r="J476" s="12"/>
      <c r="K476" s="103"/>
      <c r="L476" s="103"/>
      <c r="M476" s="105"/>
      <c r="N476" s="12"/>
      <c r="O476" s="106"/>
      <c r="P476" s="12"/>
      <c r="Q476" s="106"/>
      <c r="R476" s="71"/>
      <c r="S476" s="106"/>
      <c r="T476" s="106"/>
      <c r="U476" s="106"/>
      <c r="V476" s="55"/>
      <c r="W476" s="103"/>
      <c r="X476" s="12"/>
      <c r="Y476" s="106"/>
      <c r="Z476" s="12"/>
      <c r="AA476" s="12"/>
      <c r="AB476" s="10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05"/>
      <c r="AV476" s="107"/>
      <c r="AW476" s="67"/>
      <c r="AX476" s="108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68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57"/>
      <c r="BX476" s="109"/>
      <c r="BY476" s="12"/>
      <c r="BZ476" s="57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67"/>
      <c r="CN476" s="12"/>
      <c r="CO476" s="12"/>
      <c r="CP476" s="12"/>
      <c r="CQ476" s="12"/>
      <c r="CR476" s="67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67"/>
      <c r="EA476" s="12"/>
      <c r="EB476" s="67"/>
      <c r="EC476" s="12"/>
      <c r="ED476" s="12"/>
      <c r="EE476" s="12"/>
      <c r="EF476" s="12"/>
      <c r="EG476" s="12"/>
      <c r="EH476" s="12"/>
      <c r="EI476" s="12"/>
      <c r="EJ476" s="12"/>
      <c r="EK476" s="67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68"/>
    </row>
    <row r="477" spans="1:158" s="14" customFormat="1" ht="20.100000000000001" customHeight="1">
      <c r="A477" s="54">
        <f t="shared" si="16"/>
        <v>0</v>
      </c>
      <c r="B477" s="54">
        <f t="shared" si="17"/>
        <v>0</v>
      </c>
      <c r="C477" s="103"/>
      <c r="D477" s="56"/>
      <c r="E477" s="12"/>
      <c r="F477" s="103"/>
      <c r="G477" s="104"/>
      <c r="H477" s="59"/>
      <c r="I477" s="103"/>
      <c r="J477" s="12"/>
      <c r="K477" s="103"/>
      <c r="L477" s="103"/>
      <c r="M477" s="105"/>
      <c r="N477" s="12"/>
      <c r="O477" s="106"/>
      <c r="P477" s="12"/>
      <c r="Q477" s="106"/>
      <c r="R477" s="71"/>
      <c r="S477" s="106"/>
      <c r="T477" s="106"/>
      <c r="U477" s="106"/>
      <c r="V477" s="55"/>
      <c r="W477" s="103"/>
      <c r="X477" s="12"/>
      <c r="Y477" s="106"/>
      <c r="Z477" s="12"/>
      <c r="AA477" s="12"/>
      <c r="AB477" s="10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05"/>
      <c r="AV477" s="107"/>
      <c r="AW477" s="67"/>
      <c r="AX477" s="108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68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57"/>
      <c r="BX477" s="109"/>
      <c r="BY477" s="12"/>
      <c r="BZ477" s="57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67"/>
      <c r="CN477" s="12"/>
      <c r="CO477" s="12"/>
      <c r="CP477" s="12"/>
      <c r="CQ477" s="12"/>
      <c r="CR477" s="67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67"/>
      <c r="EA477" s="12"/>
      <c r="EB477" s="67"/>
      <c r="EC477" s="12"/>
      <c r="ED477" s="12"/>
      <c r="EE477" s="12"/>
      <c r="EF477" s="12"/>
      <c r="EG477" s="12"/>
      <c r="EH477" s="12"/>
      <c r="EI477" s="12"/>
      <c r="EJ477" s="12"/>
      <c r="EK477" s="67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68"/>
    </row>
    <row r="478" spans="1:158" s="14" customFormat="1" ht="20.100000000000001" customHeight="1">
      <c r="A478" s="54">
        <f t="shared" si="16"/>
        <v>0</v>
      </c>
      <c r="B478" s="54">
        <f t="shared" si="17"/>
        <v>0</v>
      </c>
      <c r="C478" s="103"/>
      <c r="D478" s="56"/>
      <c r="E478" s="12"/>
      <c r="F478" s="103"/>
      <c r="G478" s="104"/>
      <c r="H478" s="59"/>
      <c r="I478" s="103"/>
      <c r="J478" s="12"/>
      <c r="K478" s="103"/>
      <c r="L478" s="103"/>
      <c r="M478" s="105"/>
      <c r="N478" s="12"/>
      <c r="O478" s="106"/>
      <c r="P478" s="12"/>
      <c r="Q478" s="106"/>
      <c r="R478" s="71"/>
      <c r="S478" s="106"/>
      <c r="T478" s="106"/>
      <c r="U478" s="106"/>
      <c r="V478" s="55"/>
      <c r="W478" s="103"/>
      <c r="X478" s="12"/>
      <c r="Y478" s="106"/>
      <c r="Z478" s="12"/>
      <c r="AA478" s="12"/>
      <c r="AB478" s="10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05"/>
      <c r="AV478" s="107"/>
      <c r="AW478" s="67"/>
      <c r="AX478" s="108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68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57"/>
      <c r="BX478" s="109"/>
      <c r="BY478" s="12"/>
      <c r="BZ478" s="57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67"/>
      <c r="CN478" s="12"/>
      <c r="CO478" s="12"/>
      <c r="CP478" s="12"/>
      <c r="CQ478" s="12"/>
      <c r="CR478" s="67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67"/>
      <c r="EA478" s="12"/>
      <c r="EB478" s="67"/>
      <c r="EC478" s="12"/>
      <c r="ED478" s="12"/>
      <c r="EE478" s="12"/>
      <c r="EF478" s="12"/>
      <c r="EG478" s="12"/>
      <c r="EH478" s="12"/>
      <c r="EI478" s="12"/>
      <c r="EJ478" s="12"/>
      <c r="EK478" s="67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68"/>
    </row>
    <row r="479" spans="1:158" s="14" customFormat="1" ht="20.100000000000001" customHeight="1">
      <c r="A479" s="54">
        <f t="shared" si="16"/>
        <v>0</v>
      </c>
      <c r="B479" s="54">
        <f t="shared" si="17"/>
        <v>0</v>
      </c>
      <c r="C479" s="103"/>
      <c r="D479" s="56"/>
      <c r="E479" s="12"/>
      <c r="F479" s="103"/>
      <c r="G479" s="104"/>
      <c r="H479" s="59"/>
      <c r="I479" s="103"/>
      <c r="J479" s="12"/>
      <c r="K479" s="103"/>
      <c r="L479" s="103"/>
      <c r="M479" s="105"/>
      <c r="N479" s="12"/>
      <c r="O479" s="106"/>
      <c r="P479" s="12"/>
      <c r="Q479" s="106"/>
      <c r="R479" s="71"/>
      <c r="S479" s="106"/>
      <c r="T479" s="106"/>
      <c r="U479" s="106"/>
      <c r="V479" s="55"/>
      <c r="W479" s="103"/>
      <c r="X479" s="12"/>
      <c r="Y479" s="106"/>
      <c r="Z479" s="12"/>
      <c r="AA479" s="12"/>
      <c r="AB479" s="10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05"/>
      <c r="AV479" s="107"/>
      <c r="AW479" s="67"/>
      <c r="AX479" s="108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68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57"/>
      <c r="BX479" s="109"/>
      <c r="BY479" s="12"/>
      <c r="BZ479" s="57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67"/>
      <c r="CN479" s="12"/>
      <c r="CO479" s="12"/>
      <c r="CP479" s="12"/>
      <c r="CQ479" s="12"/>
      <c r="CR479" s="67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67"/>
      <c r="EA479" s="12"/>
      <c r="EB479" s="67"/>
      <c r="EC479" s="12"/>
      <c r="ED479" s="12"/>
      <c r="EE479" s="12"/>
      <c r="EF479" s="12"/>
      <c r="EG479" s="12"/>
      <c r="EH479" s="12"/>
      <c r="EI479" s="12"/>
      <c r="EJ479" s="12"/>
      <c r="EK479" s="67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68"/>
    </row>
    <row r="480" spans="1:158" s="14" customFormat="1" ht="20.100000000000001" customHeight="1">
      <c r="A480" s="54">
        <f t="shared" si="16"/>
        <v>0</v>
      </c>
      <c r="B480" s="54">
        <f t="shared" si="17"/>
        <v>0</v>
      </c>
      <c r="C480" s="103"/>
      <c r="D480" s="56"/>
      <c r="E480" s="12"/>
      <c r="F480" s="103"/>
      <c r="G480" s="104"/>
      <c r="H480" s="59"/>
      <c r="I480" s="103"/>
      <c r="J480" s="12"/>
      <c r="K480" s="103"/>
      <c r="L480" s="103"/>
      <c r="M480" s="105"/>
      <c r="N480" s="12"/>
      <c r="O480" s="106"/>
      <c r="P480" s="12"/>
      <c r="Q480" s="106"/>
      <c r="R480" s="71"/>
      <c r="S480" s="106"/>
      <c r="T480" s="106"/>
      <c r="U480" s="106"/>
      <c r="V480" s="55"/>
      <c r="W480" s="103"/>
      <c r="X480" s="12"/>
      <c r="Y480" s="106"/>
      <c r="Z480" s="12"/>
      <c r="AA480" s="12"/>
      <c r="AB480" s="10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05"/>
      <c r="AV480" s="107"/>
      <c r="AW480" s="67"/>
      <c r="AX480" s="108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68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57"/>
      <c r="BX480" s="109"/>
      <c r="BY480" s="12"/>
      <c r="BZ480" s="57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67"/>
      <c r="CN480" s="12"/>
      <c r="CO480" s="12"/>
      <c r="CP480" s="12"/>
      <c r="CQ480" s="12"/>
      <c r="CR480" s="67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67"/>
      <c r="EA480" s="12"/>
      <c r="EB480" s="67"/>
      <c r="EC480" s="12"/>
      <c r="ED480" s="12"/>
      <c r="EE480" s="12"/>
      <c r="EF480" s="12"/>
      <c r="EG480" s="12"/>
      <c r="EH480" s="12"/>
      <c r="EI480" s="12"/>
      <c r="EJ480" s="12"/>
      <c r="EK480" s="67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68"/>
    </row>
    <row r="481" spans="1:158" s="14" customFormat="1" ht="20.100000000000001" customHeight="1">
      <c r="A481" s="54">
        <f t="shared" si="16"/>
        <v>0</v>
      </c>
      <c r="B481" s="54">
        <f t="shared" si="17"/>
        <v>0</v>
      </c>
      <c r="C481" s="103"/>
      <c r="D481" s="56"/>
      <c r="E481" s="12"/>
      <c r="F481" s="103"/>
      <c r="G481" s="104"/>
      <c r="H481" s="59"/>
      <c r="I481" s="103"/>
      <c r="J481" s="12"/>
      <c r="K481" s="103"/>
      <c r="L481" s="103"/>
      <c r="M481" s="105"/>
      <c r="N481" s="12"/>
      <c r="O481" s="106"/>
      <c r="P481" s="12"/>
      <c r="Q481" s="106"/>
      <c r="R481" s="71"/>
      <c r="S481" s="106"/>
      <c r="T481" s="106"/>
      <c r="U481" s="106"/>
      <c r="V481" s="55"/>
      <c r="W481" s="103"/>
      <c r="X481" s="12"/>
      <c r="Y481" s="106"/>
      <c r="Z481" s="12"/>
      <c r="AA481" s="12"/>
      <c r="AB481" s="10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05"/>
      <c r="AV481" s="107"/>
      <c r="AW481" s="67"/>
      <c r="AX481" s="108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68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57"/>
      <c r="BX481" s="109"/>
      <c r="BY481" s="12"/>
      <c r="BZ481" s="57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67"/>
      <c r="CN481" s="12"/>
      <c r="CO481" s="12"/>
      <c r="CP481" s="12"/>
      <c r="CQ481" s="12"/>
      <c r="CR481" s="67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67"/>
      <c r="EA481" s="12"/>
      <c r="EB481" s="67"/>
      <c r="EC481" s="12"/>
      <c r="ED481" s="12"/>
      <c r="EE481" s="12"/>
      <c r="EF481" s="12"/>
      <c r="EG481" s="12"/>
      <c r="EH481" s="12"/>
      <c r="EI481" s="12"/>
      <c r="EJ481" s="12"/>
      <c r="EK481" s="67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68"/>
    </row>
    <row r="482" spans="1:158" s="14" customFormat="1" ht="20.100000000000001" customHeight="1">
      <c r="A482" s="54">
        <f t="shared" si="16"/>
        <v>0</v>
      </c>
      <c r="B482" s="54">
        <f t="shared" si="17"/>
        <v>0</v>
      </c>
      <c r="C482" s="103"/>
      <c r="D482" s="56"/>
      <c r="E482" s="12"/>
      <c r="F482" s="103"/>
      <c r="G482" s="104"/>
      <c r="H482" s="59"/>
      <c r="I482" s="103"/>
      <c r="J482" s="12"/>
      <c r="K482" s="103"/>
      <c r="L482" s="103"/>
      <c r="M482" s="105"/>
      <c r="N482" s="12"/>
      <c r="O482" s="106"/>
      <c r="P482" s="12"/>
      <c r="Q482" s="106"/>
      <c r="R482" s="71"/>
      <c r="S482" s="106"/>
      <c r="T482" s="106"/>
      <c r="U482" s="106"/>
      <c r="V482" s="55"/>
      <c r="W482" s="103"/>
      <c r="X482" s="12"/>
      <c r="Y482" s="106"/>
      <c r="Z482" s="12"/>
      <c r="AA482" s="12"/>
      <c r="AB482" s="10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05"/>
      <c r="AV482" s="107"/>
      <c r="AW482" s="67"/>
      <c r="AX482" s="108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68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57"/>
      <c r="BX482" s="109"/>
      <c r="BY482" s="12"/>
      <c r="BZ482" s="57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67"/>
      <c r="CN482" s="12"/>
      <c r="CO482" s="12"/>
      <c r="CP482" s="12"/>
      <c r="CQ482" s="12"/>
      <c r="CR482" s="67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67"/>
      <c r="EA482" s="12"/>
      <c r="EB482" s="67"/>
      <c r="EC482" s="12"/>
      <c r="ED482" s="12"/>
      <c r="EE482" s="12"/>
      <c r="EF482" s="12"/>
      <c r="EG482" s="12"/>
      <c r="EH482" s="12"/>
      <c r="EI482" s="12"/>
      <c r="EJ482" s="12"/>
      <c r="EK482" s="67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68"/>
    </row>
    <row r="483" spans="1:158" s="14" customFormat="1" ht="20.100000000000001" customHeight="1">
      <c r="A483" s="54">
        <f t="shared" si="16"/>
        <v>0</v>
      </c>
      <c r="B483" s="54">
        <f t="shared" si="17"/>
        <v>0</v>
      </c>
      <c r="C483" s="103"/>
      <c r="D483" s="56"/>
      <c r="E483" s="12"/>
      <c r="F483" s="103"/>
      <c r="G483" s="104"/>
      <c r="H483" s="59"/>
      <c r="I483" s="103"/>
      <c r="J483" s="12"/>
      <c r="K483" s="103"/>
      <c r="L483" s="103"/>
      <c r="M483" s="105"/>
      <c r="N483" s="12"/>
      <c r="O483" s="106"/>
      <c r="P483" s="12"/>
      <c r="Q483" s="106"/>
      <c r="R483" s="71"/>
      <c r="S483" s="106"/>
      <c r="T483" s="106"/>
      <c r="U483" s="106"/>
      <c r="V483" s="55"/>
      <c r="W483" s="103"/>
      <c r="X483" s="12"/>
      <c r="Y483" s="106"/>
      <c r="Z483" s="12"/>
      <c r="AA483" s="12"/>
      <c r="AB483" s="10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05"/>
      <c r="AV483" s="107"/>
      <c r="AW483" s="67"/>
      <c r="AX483" s="108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68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57"/>
      <c r="BX483" s="109"/>
      <c r="BY483" s="12"/>
      <c r="BZ483" s="57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67"/>
      <c r="CN483" s="12"/>
      <c r="CO483" s="12"/>
      <c r="CP483" s="12"/>
      <c r="CQ483" s="12"/>
      <c r="CR483" s="67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67"/>
      <c r="EA483" s="12"/>
      <c r="EB483" s="67"/>
      <c r="EC483" s="12"/>
      <c r="ED483" s="12"/>
      <c r="EE483" s="12"/>
      <c r="EF483" s="12"/>
      <c r="EG483" s="12"/>
      <c r="EH483" s="12"/>
      <c r="EI483" s="12"/>
      <c r="EJ483" s="12"/>
      <c r="EK483" s="67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68"/>
    </row>
    <row r="484" spans="1:158" s="14" customFormat="1" ht="20.100000000000001" customHeight="1">
      <c r="A484" s="54">
        <f t="shared" si="16"/>
        <v>0</v>
      </c>
      <c r="B484" s="54">
        <f t="shared" si="17"/>
        <v>0</v>
      </c>
      <c r="C484" s="103"/>
      <c r="D484" s="56"/>
      <c r="E484" s="12"/>
      <c r="F484" s="103"/>
      <c r="G484" s="104"/>
      <c r="H484" s="59"/>
      <c r="I484" s="103"/>
      <c r="J484" s="12"/>
      <c r="K484" s="103"/>
      <c r="L484" s="103"/>
      <c r="M484" s="105"/>
      <c r="N484" s="12"/>
      <c r="O484" s="106"/>
      <c r="P484" s="12"/>
      <c r="Q484" s="106"/>
      <c r="R484" s="71"/>
      <c r="S484" s="106"/>
      <c r="T484" s="106"/>
      <c r="U484" s="106"/>
      <c r="V484" s="55"/>
      <c r="W484" s="103"/>
      <c r="X484" s="12"/>
      <c r="Y484" s="106"/>
      <c r="Z484" s="12"/>
      <c r="AA484" s="12"/>
      <c r="AB484" s="10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05"/>
      <c r="AV484" s="107"/>
      <c r="AW484" s="67"/>
      <c r="AX484" s="108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68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57"/>
      <c r="BX484" s="109"/>
      <c r="BY484" s="12"/>
      <c r="BZ484" s="57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67"/>
      <c r="CN484" s="12"/>
      <c r="CO484" s="12"/>
      <c r="CP484" s="12"/>
      <c r="CQ484" s="12"/>
      <c r="CR484" s="67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67"/>
      <c r="EA484" s="12"/>
      <c r="EB484" s="67"/>
      <c r="EC484" s="12"/>
      <c r="ED484" s="12"/>
      <c r="EE484" s="12"/>
      <c r="EF484" s="12"/>
      <c r="EG484" s="12"/>
      <c r="EH484" s="12"/>
      <c r="EI484" s="12"/>
      <c r="EJ484" s="12"/>
      <c r="EK484" s="67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68"/>
    </row>
    <row r="485" spans="1:158" s="14" customFormat="1" ht="20.100000000000001" customHeight="1">
      <c r="A485" s="54">
        <f t="shared" si="16"/>
        <v>0</v>
      </c>
      <c r="B485" s="54">
        <f t="shared" si="17"/>
        <v>0</v>
      </c>
      <c r="C485" s="103"/>
      <c r="D485" s="56"/>
      <c r="E485" s="12"/>
      <c r="F485" s="103"/>
      <c r="G485" s="104"/>
      <c r="H485" s="59"/>
      <c r="I485" s="103"/>
      <c r="J485" s="12"/>
      <c r="K485" s="103"/>
      <c r="L485" s="103"/>
      <c r="M485" s="105"/>
      <c r="N485" s="12"/>
      <c r="O485" s="106"/>
      <c r="P485" s="12"/>
      <c r="Q485" s="106"/>
      <c r="R485" s="71"/>
      <c r="S485" s="106"/>
      <c r="T485" s="106"/>
      <c r="U485" s="106"/>
      <c r="V485" s="55"/>
      <c r="W485" s="103"/>
      <c r="X485" s="12"/>
      <c r="Y485" s="106"/>
      <c r="Z485" s="12"/>
      <c r="AA485" s="12"/>
      <c r="AB485" s="10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05"/>
      <c r="AV485" s="107"/>
      <c r="AW485" s="67"/>
      <c r="AX485" s="108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68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57"/>
      <c r="BX485" s="109"/>
      <c r="BY485" s="12"/>
      <c r="BZ485" s="57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67"/>
      <c r="CN485" s="12"/>
      <c r="CO485" s="12"/>
      <c r="CP485" s="12"/>
      <c r="CQ485" s="12"/>
      <c r="CR485" s="67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67"/>
      <c r="EA485" s="12"/>
      <c r="EB485" s="67"/>
      <c r="EC485" s="12"/>
      <c r="ED485" s="12"/>
      <c r="EE485" s="12"/>
      <c r="EF485" s="12"/>
      <c r="EG485" s="12"/>
      <c r="EH485" s="12"/>
      <c r="EI485" s="12"/>
      <c r="EJ485" s="12"/>
      <c r="EK485" s="67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68"/>
    </row>
    <row r="486" spans="1:158" s="14" customFormat="1" ht="20.100000000000001" customHeight="1">
      <c r="A486" s="54">
        <f t="shared" si="16"/>
        <v>0</v>
      </c>
      <c r="B486" s="54">
        <f t="shared" si="17"/>
        <v>0</v>
      </c>
      <c r="C486" s="103"/>
      <c r="D486" s="56"/>
      <c r="E486" s="12"/>
      <c r="F486" s="103"/>
      <c r="G486" s="104"/>
      <c r="H486" s="59"/>
      <c r="I486" s="103"/>
      <c r="J486" s="12"/>
      <c r="K486" s="103"/>
      <c r="L486" s="103"/>
      <c r="M486" s="105"/>
      <c r="N486" s="12"/>
      <c r="O486" s="106"/>
      <c r="P486" s="12"/>
      <c r="Q486" s="106"/>
      <c r="R486" s="71"/>
      <c r="S486" s="106"/>
      <c r="T486" s="106"/>
      <c r="U486" s="106"/>
      <c r="V486" s="55"/>
      <c r="W486" s="103"/>
      <c r="X486" s="12"/>
      <c r="Y486" s="106"/>
      <c r="Z486" s="12"/>
      <c r="AA486" s="12"/>
      <c r="AB486" s="10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05"/>
      <c r="AV486" s="107"/>
      <c r="AW486" s="67"/>
      <c r="AX486" s="108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68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57"/>
      <c r="BX486" s="109"/>
      <c r="BY486" s="12"/>
      <c r="BZ486" s="57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67"/>
      <c r="CN486" s="12"/>
      <c r="CO486" s="12"/>
      <c r="CP486" s="12"/>
      <c r="CQ486" s="12"/>
      <c r="CR486" s="67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67"/>
      <c r="EA486" s="12"/>
      <c r="EB486" s="67"/>
      <c r="EC486" s="12"/>
      <c r="ED486" s="12"/>
      <c r="EE486" s="12"/>
      <c r="EF486" s="12"/>
      <c r="EG486" s="12"/>
      <c r="EH486" s="12"/>
      <c r="EI486" s="12"/>
      <c r="EJ486" s="12"/>
      <c r="EK486" s="67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68"/>
    </row>
    <row r="487" spans="1:158" s="14" customFormat="1" ht="20.100000000000001" customHeight="1">
      <c r="A487" s="54">
        <f t="shared" si="16"/>
        <v>0</v>
      </c>
      <c r="B487" s="54">
        <f t="shared" si="17"/>
        <v>0</v>
      </c>
      <c r="C487" s="103"/>
      <c r="D487" s="56"/>
      <c r="E487" s="12"/>
      <c r="F487" s="103"/>
      <c r="G487" s="104"/>
      <c r="H487" s="59"/>
      <c r="I487" s="103"/>
      <c r="J487" s="12"/>
      <c r="K487" s="103"/>
      <c r="L487" s="103"/>
      <c r="M487" s="105"/>
      <c r="N487" s="12"/>
      <c r="O487" s="106"/>
      <c r="P487" s="12"/>
      <c r="Q487" s="106"/>
      <c r="R487" s="71"/>
      <c r="S487" s="106"/>
      <c r="T487" s="106"/>
      <c r="U487" s="106"/>
      <c r="V487" s="55"/>
      <c r="W487" s="103"/>
      <c r="X487" s="12"/>
      <c r="Y487" s="106"/>
      <c r="Z487" s="12"/>
      <c r="AA487" s="12"/>
      <c r="AB487" s="10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05"/>
      <c r="AV487" s="107"/>
      <c r="AW487" s="67"/>
      <c r="AX487" s="108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68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57"/>
      <c r="BX487" s="109"/>
      <c r="BY487" s="12"/>
      <c r="BZ487" s="57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67"/>
      <c r="CN487" s="12"/>
      <c r="CO487" s="12"/>
      <c r="CP487" s="12"/>
      <c r="CQ487" s="12"/>
      <c r="CR487" s="67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67"/>
      <c r="EA487" s="12"/>
      <c r="EB487" s="67"/>
      <c r="EC487" s="12"/>
      <c r="ED487" s="12"/>
      <c r="EE487" s="12"/>
      <c r="EF487" s="12"/>
      <c r="EG487" s="12"/>
      <c r="EH487" s="12"/>
      <c r="EI487" s="12"/>
      <c r="EJ487" s="12"/>
      <c r="EK487" s="67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68"/>
    </row>
    <row r="488" spans="1:158" s="14" customFormat="1" ht="20.100000000000001" customHeight="1">
      <c r="A488" s="54">
        <f t="shared" si="16"/>
        <v>0</v>
      </c>
      <c r="B488" s="54">
        <f t="shared" si="17"/>
        <v>0</v>
      </c>
      <c r="C488" s="103"/>
      <c r="D488" s="56"/>
      <c r="E488" s="12"/>
      <c r="F488" s="103"/>
      <c r="G488" s="104"/>
      <c r="H488" s="59"/>
      <c r="I488" s="103"/>
      <c r="J488" s="12"/>
      <c r="K488" s="103"/>
      <c r="L488" s="103"/>
      <c r="M488" s="105"/>
      <c r="N488" s="12"/>
      <c r="O488" s="106"/>
      <c r="P488" s="12"/>
      <c r="Q488" s="106"/>
      <c r="R488" s="71"/>
      <c r="S488" s="106"/>
      <c r="T488" s="106"/>
      <c r="U488" s="106"/>
      <c r="V488" s="55"/>
      <c r="W488" s="103"/>
      <c r="X488" s="12"/>
      <c r="Y488" s="106"/>
      <c r="Z488" s="12"/>
      <c r="AA488" s="12"/>
      <c r="AB488" s="10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05"/>
      <c r="AV488" s="107"/>
      <c r="AW488" s="67"/>
      <c r="AX488" s="108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68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57"/>
      <c r="BX488" s="109"/>
      <c r="BY488" s="12"/>
      <c r="BZ488" s="57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67"/>
      <c r="CN488" s="12"/>
      <c r="CO488" s="12"/>
      <c r="CP488" s="12"/>
      <c r="CQ488" s="12"/>
      <c r="CR488" s="67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67"/>
      <c r="EA488" s="12"/>
      <c r="EB488" s="67"/>
      <c r="EC488" s="12"/>
      <c r="ED488" s="12"/>
      <c r="EE488" s="12"/>
      <c r="EF488" s="12"/>
      <c r="EG488" s="12"/>
      <c r="EH488" s="12"/>
      <c r="EI488" s="12"/>
      <c r="EJ488" s="12"/>
      <c r="EK488" s="67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68"/>
    </row>
    <row r="489" spans="1:158" s="14" customFormat="1" ht="20.100000000000001" customHeight="1">
      <c r="A489" s="54">
        <f t="shared" si="16"/>
        <v>0</v>
      </c>
      <c r="B489" s="54">
        <f t="shared" si="17"/>
        <v>0</v>
      </c>
      <c r="C489" s="103"/>
      <c r="D489" s="56"/>
      <c r="E489" s="12"/>
      <c r="F489" s="103"/>
      <c r="G489" s="104"/>
      <c r="H489" s="59"/>
      <c r="I489" s="103"/>
      <c r="J489" s="12"/>
      <c r="K489" s="103"/>
      <c r="L489" s="103"/>
      <c r="M489" s="105"/>
      <c r="N489" s="12"/>
      <c r="O489" s="106"/>
      <c r="P489" s="12"/>
      <c r="Q489" s="106"/>
      <c r="R489" s="71"/>
      <c r="S489" s="106"/>
      <c r="T489" s="106"/>
      <c r="U489" s="106"/>
      <c r="V489" s="55"/>
      <c r="W489" s="103"/>
      <c r="X489" s="12"/>
      <c r="Y489" s="106"/>
      <c r="Z489" s="12"/>
      <c r="AA489" s="12"/>
      <c r="AB489" s="10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05"/>
      <c r="AV489" s="107"/>
      <c r="AW489" s="67"/>
      <c r="AX489" s="108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68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57"/>
      <c r="BX489" s="109"/>
      <c r="BY489" s="12"/>
      <c r="BZ489" s="57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67"/>
      <c r="CN489" s="12"/>
      <c r="CO489" s="12"/>
      <c r="CP489" s="12"/>
      <c r="CQ489" s="12"/>
      <c r="CR489" s="67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67"/>
      <c r="EA489" s="12"/>
      <c r="EB489" s="67"/>
      <c r="EC489" s="12"/>
      <c r="ED489" s="12"/>
      <c r="EE489" s="12"/>
      <c r="EF489" s="12"/>
      <c r="EG489" s="12"/>
      <c r="EH489" s="12"/>
      <c r="EI489" s="12"/>
      <c r="EJ489" s="12"/>
      <c r="EK489" s="67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68"/>
    </row>
    <row r="490" spans="1:158" s="14" customFormat="1" ht="20.100000000000001" customHeight="1">
      <c r="A490" s="54">
        <f t="shared" si="16"/>
        <v>0</v>
      </c>
      <c r="B490" s="54">
        <f t="shared" si="17"/>
        <v>0</v>
      </c>
      <c r="C490" s="103"/>
      <c r="D490" s="56"/>
      <c r="E490" s="12"/>
      <c r="F490" s="103"/>
      <c r="G490" s="104"/>
      <c r="H490" s="59"/>
      <c r="I490" s="103"/>
      <c r="J490" s="12"/>
      <c r="K490" s="103"/>
      <c r="L490" s="103"/>
      <c r="M490" s="105"/>
      <c r="N490" s="12"/>
      <c r="O490" s="106"/>
      <c r="P490" s="12"/>
      <c r="Q490" s="106"/>
      <c r="R490" s="71"/>
      <c r="S490" s="106"/>
      <c r="T490" s="106"/>
      <c r="U490" s="106"/>
      <c r="V490" s="55"/>
      <c r="W490" s="103"/>
      <c r="X490" s="12"/>
      <c r="Y490" s="106"/>
      <c r="Z490" s="12"/>
      <c r="AA490" s="12"/>
      <c r="AB490" s="10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05"/>
      <c r="AV490" s="107"/>
      <c r="AW490" s="67"/>
      <c r="AX490" s="108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68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57"/>
      <c r="BX490" s="109"/>
      <c r="BY490" s="12"/>
      <c r="BZ490" s="57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67"/>
      <c r="CN490" s="12"/>
      <c r="CO490" s="12"/>
      <c r="CP490" s="12"/>
      <c r="CQ490" s="12"/>
      <c r="CR490" s="67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67"/>
      <c r="EA490" s="12"/>
      <c r="EB490" s="67"/>
      <c r="EC490" s="12"/>
      <c r="ED490" s="12"/>
      <c r="EE490" s="12"/>
      <c r="EF490" s="12"/>
      <c r="EG490" s="12"/>
      <c r="EH490" s="12"/>
      <c r="EI490" s="12"/>
      <c r="EJ490" s="12"/>
      <c r="EK490" s="67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68"/>
    </row>
    <row r="491" spans="1:158" s="14" customFormat="1" ht="20.100000000000001" customHeight="1">
      <c r="A491" s="54">
        <f t="shared" si="16"/>
        <v>0</v>
      </c>
      <c r="B491" s="54">
        <f t="shared" si="17"/>
        <v>0</v>
      </c>
      <c r="C491" s="103"/>
      <c r="D491" s="56"/>
      <c r="E491" s="12"/>
      <c r="F491" s="103"/>
      <c r="G491" s="104"/>
      <c r="H491" s="59"/>
      <c r="I491" s="103"/>
      <c r="J491" s="12"/>
      <c r="K491" s="103"/>
      <c r="L491" s="103"/>
      <c r="M491" s="105"/>
      <c r="N491" s="12"/>
      <c r="O491" s="106"/>
      <c r="P491" s="12"/>
      <c r="Q491" s="106"/>
      <c r="R491" s="71"/>
      <c r="S491" s="106"/>
      <c r="T491" s="106"/>
      <c r="U491" s="106"/>
      <c r="V491" s="55"/>
      <c r="W491" s="103"/>
      <c r="X491" s="12"/>
      <c r="Y491" s="106"/>
      <c r="Z491" s="12"/>
      <c r="AA491" s="12"/>
      <c r="AB491" s="10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05"/>
      <c r="AV491" s="107"/>
      <c r="AW491" s="67"/>
      <c r="AX491" s="108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68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57"/>
      <c r="BX491" s="109"/>
      <c r="BY491" s="12"/>
      <c r="BZ491" s="57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67"/>
      <c r="CN491" s="12"/>
      <c r="CO491" s="12"/>
      <c r="CP491" s="12"/>
      <c r="CQ491" s="12"/>
      <c r="CR491" s="67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67"/>
      <c r="EA491" s="12"/>
      <c r="EB491" s="67"/>
      <c r="EC491" s="12"/>
      <c r="ED491" s="12"/>
      <c r="EE491" s="12"/>
      <c r="EF491" s="12"/>
      <c r="EG491" s="12"/>
      <c r="EH491" s="12"/>
      <c r="EI491" s="12"/>
      <c r="EJ491" s="12"/>
      <c r="EK491" s="67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68"/>
    </row>
    <row r="492" spans="1:158" s="14" customFormat="1" ht="20.100000000000001" customHeight="1">
      <c r="A492" s="54">
        <f t="shared" si="16"/>
        <v>0</v>
      </c>
      <c r="B492" s="54">
        <f t="shared" si="17"/>
        <v>0</v>
      </c>
      <c r="C492" s="103"/>
      <c r="D492" s="56"/>
      <c r="E492" s="12"/>
      <c r="F492" s="103"/>
      <c r="G492" s="104"/>
      <c r="H492" s="59"/>
      <c r="I492" s="103"/>
      <c r="J492" s="12"/>
      <c r="K492" s="103"/>
      <c r="L492" s="103"/>
      <c r="M492" s="105"/>
      <c r="N492" s="12"/>
      <c r="O492" s="106"/>
      <c r="P492" s="12"/>
      <c r="Q492" s="106"/>
      <c r="R492" s="71"/>
      <c r="S492" s="106"/>
      <c r="T492" s="106"/>
      <c r="U492" s="106"/>
      <c r="V492" s="55"/>
      <c r="W492" s="103"/>
      <c r="X492" s="12"/>
      <c r="Y492" s="106"/>
      <c r="Z492" s="12"/>
      <c r="AA492" s="12"/>
      <c r="AB492" s="10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05"/>
      <c r="AV492" s="107"/>
      <c r="AW492" s="67"/>
      <c r="AX492" s="108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68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57"/>
      <c r="BX492" s="109"/>
      <c r="BY492" s="12"/>
      <c r="BZ492" s="57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67"/>
      <c r="CN492" s="12"/>
      <c r="CO492" s="12"/>
      <c r="CP492" s="12"/>
      <c r="CQ492" s="12"/>
      <c r="CR492" s="67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67"/>
      <c r="EA492" s="12"/>
      <c r="EB492" s="67"/>
      <c r="EC492" s="12"/>
      <c r="ED492" s="12"/>
      <c r="EE492" s="12"/>
      <c r="EF492" s="12"/>
      <c r="EG492" s="12"/>
      <c r="EH492" s="12"/>
      <c r="EI492" s="12"/>
      <c r="EJ492" s="12"/>
      <c r="EK492" s="67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68"/>
    </row>
    <row r="493" spans="1:158" s="14" customFormat="1" ht="20.100000000000001" customHeight="1">
      <c r="A493" s="54">
        <f t="shared" si="16"/>
        <v>0</v>
      </c>
      <c r="B493" s="54">
        <f t="shared" si="17"/>
        <v>0</v>
      </c>
      <c r="C493" s="103"/>
      <c r="D493" s="56"/>
      <c r="E493" s="12"/>
      <c r="F493" s="103"/>
      <c r="G493" s="104"/>
      <c r="H493" s="59"/>
      <c r="I493" s="103"/>
      <c r="J493" s="12"/>
      <c r="K493" s="103"/>
      <c r="L493" s="103"/>
      <c r="M493" s="105"/>
      <c r="N493" s="12"/>
      <c r="O493" s="106"/>
      <c r="P493" s="12"/>
      <c r="Q493" s="106"/>
      <c r="R493" s="71"/>
      <c r="S493" s="106"/>
      <c r="T493" s="106"/>
      <c r="U493" s="106"/>
      <c r="V493" s="55"/>
      <c r="W493" s="103"/>
      <c r="X493" s="12"/>
      <c r="Y493" s="106"/>
      <c r="Z493" s="12"/>
      <c r="AA493" s="12"/>
      <c r="AB493" s="10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05"/>
      <c r="AV493" s="107"/>
      <c r="AW493" s="67"/>
      <c r="AX493" s="108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68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57"/>
      <c r="BX493" s="109"/>
      <c r="BY493" s="12"/>
      <c r="BZ493" s="57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67"/>
      <c r="CN493" s="12"/>
      <c r="CO493" s="12"/>
      <c r="CP493" s="12"/>
      <c r="CQ493" s="12"/>
      <c r="CR493" s="67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67"/>
      <c r="EA493" s="12"/>
      <c r="EB493" s="67"/>
      <c r="EC493" s="12"/>
      <c r="ED493" s="12"/>
      <c r="EE493" s="12"/>
      <c r="EF493" s="12"/>
      <c r="EG493" s="12"/>
      <c r="EH493" s="12"/>
      <c r="EI493" s="12"/>
      <c r="EJ493" s="12"/>
      <c r="EK493" s="67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68"/>
    </row>
    <row r="494" spans="1:158" s="14" customFormat="1" ht="20.100000000000001" customHeight="1">
      <c r="A494" s="54">
        <f t="shared" si="16"/>
        <v>0</v>
      </c>
      <c r="B494" s="54">
        <f t="shared" si="17"/>
        <v>0</v>
      </c>
      <c r="C494" s="103"/>
      <c r="D494" s="56"/>
      <c r="E494" s="12"/>
      <c r="F494" s="103"/>
      <c r="G494" s="104"/>
      <c r="H494" s="59"/>
      <c r="I494" s="103"/>
      <c r="J494" s="12"/>
      <c r="K494" s="103"/>
      <c r="L494" s="103"/>
      <c r="M494" s="105"/>
      <c r="N494" s="12"/>
      <c r="O494" s="106"/>
      <c r="P494" s="12"/>
      <c r="Q494" s="106"/>
      <c r="R494" s="71"/>
      <c r="S494" s="106"/>
      <c r="T494" s="106"/>
      <c r="U494" s="106"/>
      <c r="V494" s="55"/>
      <c r="W494" s="103"/>
      <c r="X494" s="12"/>
      <c r="Y494" s="106"/>
      <c r="Z494" s="12"/>
      <c r="AA494" s="12"/>
      <c r="AB494" s="10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05"/>
      <c r="AV494" s="107"/>
      <c r="AW494" s="67"/>
      <c r="AX494" s="108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68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57"/>
      <c r="BX494" s="109"/>
      <c r="BY494" s="12"/>
      <c r="BZ494" s="57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67"/>
      <c r="CN494" s="12"/>
      <c r="CO494" s="12"/>
      <c r="CP494" s="12"/>
      <c r="CQ494" s="12"/>
      <c r="CR494" s="67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67"/>
      <c r="EA494" s="12"/>
      <c r="EB494" s="67"/>
      <c r="EC494" s="12"/>
      <c r="ED494" s="12"/>
      <c r="EE494" s="12"/>
      <c r="EF494" s="12"/>
      <c r="EG494" s="12"/>
      <c r="EH494" s="12"/>
      <c r="EI494" s="12"/>
      <c r="EJ494" s="12"/>
      <c r="EK494" s="67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68"/>
    </row>
    <row r="495" spans="1:158" s="14" customFormat="1" ht="20.100000000000001" customHeight="1">
      <c r="A495" s="54">
        <f t="shared" si="16"/>
        <v>0</v>
      </c>
      <c r="B495" s="54">
        <f t="shared" si="17"/>
        <v>0</v>
      </c>
      <c r="C495" s="103"/>
      <c r="D495" s="56"/>
      <c r="E495" s="12"/>
      <c r="F495" s="103"/>
      <c r="G495" s="104"/>
      <c r="H495" s="59"/>
      <c r="I495" s="103"/>
      <c r="J495" s="12"/>
      <c r="K495" s="103"/>
      <c r="L495" s="103"/>
      <c r="M495" s="105"/>
      <c r="N495" s="12"/>
      <c r="O495" s="106"/>
      <c r="P495" s="12"/>
      <c r="Q495" s="106"/>
      <c r="R495" s="71"/>
      <c r="S495" s="106"/>
      <c r="T495" s="106"/>
      <c r="U495" s="106"/>
      <c r="V495" s="55"/>
      <c r="W495" s="103"/>
      <c r="X495" s="12"/>
      <c r="Y495" s="106"/>
      <c r="Z495" s="12"/>
      <c r="AA495" s="12"/>
      <c r="AB495" s="10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05"/>
      <c r="AV495" s="107"/>
      <c r="AW495" s="67"/>
      <c r="AX495" s="108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68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57"/>
      <c r="BX495" s="109"/>
      <c r="BY495" s="12"/>
      <c r="BZ495" s="57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67"/>
      <c r="CN495" s="12"/>
      <c r="CO495" s="12"/>
      <c r="CP495" s="12"/>
      <c r="CQ495" s="12"/>
      <c r="CR495" s="67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67"/>
      <c r="EA495" s="12"/>
      <c r="EB495" s="67"/>
      <c r="EC495" s="12"/>
      <c r="ED495" s="12"/>
      <c r="EE495" s="12"/>
      <c r="EF495" s="12"/>
      <c r="EG495" s="12"/>
      <c r="EH495" s="12"/>
      <c r="EI495" s="12"/>
      <c r="EJ495" s="12"/>
      <c r="EK495" s="67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68"/>
    </row>
    <row r="496" spans="1:158" s="14" customFormat="1" ht="20.100000000000001" customHeight="1">
      <c r="A496" s="54">
        <f t="shared" si="16"/>
        <v>0</v>
      </c>
      <c r="B496" s="54">
        <f t="shared" si="17"/>
        <v>0</v>
      </c>
      <c r="C496" s="103"/>
      <c r="D496" s="56"/>
      <c r="E496" s="12"/>
      <c r="F496" s="103"/>
      <c r="G496" s="104"/>
      <c r="H496" s="59"/>
      <c r="I496" s="103"/>
      <c r="J496" s="12"/>
      <c r="K496" s="103"/>
      <c r="L496" s="103"/>
      <c r="M496" s="105"/>
      <c r="N496" s="12"/>
      <c r="O496" s="106"/>
      <c r="P496" s="12"/>
      <c r="Q496" s="106"/>
      <c r="R496" s="71"/>
      <c r="S496" s="106"/>
      <c r="T496" s="106"/>
      <c r="U496" s="106"/>
      <c r="V496" s="55"/>
      <c r="W496" s="103"/>
      <c r="X496" s="12"/>
      <c r="Y496" s="106"/>
      <c r="Z496" s="12"/>
      <c r="AA496" s="12"/>
      <c r="AB496" s="10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05"/>
      <c r="AV496" s="107"/>
      <c r="AW496" s="67"/>
      <c r="AX496" s="108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68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57"/>
      <c r="BX496" s="109"/>
      <c r="BY496" s="12"/>
      <c r="BZ496" s="57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67"/>
      <c r="CN496" s="12"/>
      <c r="CO496" s="12"/>
      <c r="CP496" s="12"/>
      <c r="CQ496" s="12"/>
      <c r="CR496" s="67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67"/>
      <c r="EA496" s="12"/>
      <c r="EB496" s="67"/>
      <c r="EC496" s="12"/>
      <c r="ED496" s="12"/>
      <c r="EE496" s="12"/>
      <c r="EF496" s="12"/>
      <c r="EG496" s="12"/>
      <c r="EH496" s="12"/>
      <c r="EI496" s="12"/>
      <c r="EJ496" s="12"/>
      <c r="EK496" s="67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68"/>
    </row>
    <row r="497" spans="1:158" s="14" customFormat="1" ht="20.100000000000001" customHeight="1">
      <c r="A497" s="54">
        <f t="shared" si="16"/>
        <v>0</v>
      </c>
      <c r="B497" s="54">
        <f t="shared" si="17"/>
        <v>0</v>
      </c>
      <c r="C497" s="103"/>
      <c r="D497" s="56"/>
      <c r="E497" s="12"/>
      <c r="F497" s="103"/>
      <c r="G497" s="104"/>
      <c r="H497" s="59"/>
      <c r="I497" s="103"/>
      <c r="J497" s="12"/>
      <c r="K497" s="103"/>
      <c r="L497" s="103"/>
      <c r="M497" s="105"/>
      <c r="N497" s="12"/>
      <c r="O497" s="106"/>
      <c r="P497" s="12"/>
      <c r="Q497" s="106"/>
      <c r="R497" s="71"/>
      <c r="S497" s="106"/>
      <c r="T497" s="106"/>
      <c r="U497" s="106"/>
      <c r="V497" s="55"/>
      <c r="W497" s="103"/>
      <c r="X497" s="12"/>
      <c r="Y497" s="106"/>
      <c r="Z497" s="12"/>
      <c r="AA497" s="12"/>
      <c r="AB497" s="10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05"/>
      <c r="AV497" s="107"/>
      <c r="AW497" s="67"/>
      <c r="AX497" s="108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68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57"/>
      <c r="BX497" s="109"/>
      <c r="BY497" s="12"/>
      <c r="BZ497" s="57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67"/>
      <c r="CN497" s="12"/>
      <c r="CO497" s="12"/>
      <c r="CP497" s="12"/>
      <c r="CQ497" s="12"/>
      <c r="CR497" s="67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67"/>
      <c r="EA497" s="12"/>
      <c r="EB497" s="67"/>
      <c r="EC497" s="12"/>
      <c r="ED497" s="12"/>
      <c r="EE497" s="12"/>
      <c r="EF497" s="12"/>
      <c r="EG497" s="12"/>
      <c r="EH497" s="12"/>
      <c r="EI497" s="12"/>
      <c r="EJ497" s="12"/>
      <c r="EK497" s="67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68"/>
    </row>
    <row r="498" spans="1:158" s="14" customFormat="1" ht="20.100000000000001" customHeight="1">
      <c r="A498" s="54">
        <f t="shared" si="16"/>
        <v>0</v>
      </c>
      <c r="B498" s="54">
        <f t="shared" si="17"/>
        <v>0</v>
      </c>
      <c r="C498" s="103"/>
      <c r="D498" s="56"/>
      <c r="E498" s="12"/>
      <c r="F498" s="103"/>
      <c r="G498" s="104"/>
      <c r="H498" s="59"/>
      <c r="I498" s="103"/>
      <c r="J498" s="12"/>
      <c r="K498" s="103"/>
      <c r="L498" s="103"/>
      <c r="M498" s="105"/>
      <c r="N498" s="12"/>
      <c r="O498" s="106"/>
      <c r="P498" s="12"/>
      <c r="Q498" s="106"/>
      <c r="R498" s="71"/>
      <c r="S498" s="106"/>
      <c r="T498" s="106"/>
      <c r="U498" s="106"/>
      <c r="V498" s="55"/>
      <c r="W498" s="103"/>
      <c r="X498" s="12"/>
      <c r="Y498" s="106"/>
      <c r="Z498" s="12"/>
      <c r="AA498" s="12"/>
      <c r="AB498" s="10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05"/>
      <c r="AV498" s="107"/>
      <c r="AW498" s="67"/>
      <c r="AX498" s="108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68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57"/>
      <c r="BX498" s="109"/>
      <c r="BY498" s="12"/>
      <c r="BZ498" s="57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67"/>
      <c r="CN498" s="12"/>
      <c r="CO498" s="12"/>
      <c r="CP498" s="12"/>
      <c r="CQ498" s="12"/>
      <c r="CR498" s="67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67"/>
      <c r="EA498" s="12"/>
      <c r="EB498" s="67"/>
      <c r="EC498" s="12"/>
      <c r="ED498" s="12"/>
      <c r="EE498" s="12"/>
      <c r="EF498" s="12"/>
      <c r="EG498" s="12"/>
      <c r="EH498" s="12"/>
      <c r="EI498" s="12"/>
      <c r="EJ498" s="12"/>
      <c r="EK498" s="67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68"/>
    </row>
    <row r="499" spans="1:158" s="14" customFormat="1" ht="20.100000000000001" customHeight="1">
      <c r="A499" s="54">
        <f t="shared" si="16"/>
        <v>0</v>
      </c>
      <c r="B499" s="54">
        <f t="shared" si="17"/>
        <v>0</v>
      </c>
      <c r="C499" s="103"/>
      <c r="D499" s="56"/>
      <c r="E499" s="12"/>
      <c r="F499" s="103"/>
      <c r="G499" s="104"/>
      <c r="H499" s="59"/>
      <c r="I499" s="103"/>
      <c r="J499" s="12"/>
      <c r="K499" s="103"/>
      <c r="L499" s="103"/>
      <c r="M499" s="105"/>
      <c r="N499" s="12"/>
      <c r="O499" s="106"/>
      <c r="P499" s="12"/>
      <c r="Q499" s="106"/>
      <c r="R499" s="71"/>
      <c r="S499" s="106"/>
      <c r="T499" s="106"/>
      <c r="U499" s="106"/>
      <c r="V499" s="55"/>
      <c r="W499" s="103"/>
      <c r="X499" s="12"/>
      <c r="Y499" s="106"/>
      <c r="Z499" s="12"/>
      <c r="AA499" s="12"/>
      <c r="AB499" s="10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05"/>
      <c r="AV499" s="107"/>
      <c r="AW499" s="67"/>
      <c r="AX499" s="108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68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57"/>
      <c r="BX499" s="109"/>
      <c r="BY499" s="12"/>
      <c r="BZ499" s="57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67"/>
      <c r="CN499" s="12"/>
      <c r="CO499" s="12"/>
      <c r="CP499" s="12"/>
      <c r="CQ499" s="12"/>
      <c r="CR499" s="67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67"/>
      <c r="EA499" s="12"/>
      <c r="EB499" s="67"/>
      <c r="EC499" s="12"/>
      <c r="ED499" s="12"/>
      <c r="EE499" s="12"/>
      <c r="EF499" s="12"/>
      <c r="EG499" s="12"/>
      <c r="EH499" s="12"/>
      <c r="EI499" s="12"/>
      <c r="EJ499" s="12"/>
      <c r="EK499" s="67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68"/>
    </row>
    <row r="500" spans="1:158" s="14" customFormat="1" ht="20.100000000000001" customHeight="1">
      <c r="A500" s="54">
        <f t="shared" si="16"/>
        <v>0</v>
      </c>
      <c r="B500" s="54">
        <f t="shared" si="17"/>
        <v>0</v>
      </c>
      <c r="C500" s="103"/>
      <c r="D500" s="56"/>
      <c r="E500" s="12"/>
      <c r="F500" s="103"/>
      <c r="G500" s="104"/>
      <c r="H500" s="59"/>
      <c r="I500" s="103"/>
      <c r="J500" s="12"/>
      <c r="K500" s="103"/>
      <c r="L500" s="103"/>
      <c r="M500" s="105"/>
      <c r="N500" s="12"/>
      <c r="O500" s="106"/>
      <c r="P500" s="12"/>
      <c r="Q500" s="106"/>
      <c r="R500" s="71"/>
      <c r="S500" s="106"/>
      <c r="T500" s="106"/>
      <c r="U500" s="106"/>
      <c r="V500" s="55"/>
      <c r="W500" s="103"/>
      <c r="X500" s="12"/>
      <c r="Y500" s="106"/>
      <c r="Z500" s="12"/>
      <c r="AA500" s="12"/>
      <c r="AB500" s="10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05"/>
      <c r="AV500" s="107"/>
      <c r="AW500" s="67"/>
      <c r="AX500" s="108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68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57"/>
      <c r="BX500" s="109"/>
      <c r="BY500" s="12"/>
      <c r="BZ500" s="57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67"/>
      <c r="CN500" s="12"/>
      <c r="CO500" s="12"/>
      <c r="CP500" s="12"/>
      <c r="CQ500" s="12"/>
      <c r="CR500" s="67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67"/>
      <c r="EA500" s="12"/>
      <c r="EB500" s="67"/>
      <c r="EC500" s="12"/>
      <c r="ED500" s="12"/>
      <c r="EE500" s="12"/>
      <c r="EF500" s="12"/>
      <c r="EG500" s="12"/>
      <c r="EH500" s="12"/>
      <c r="EI500" s="12"/>
      <c r="EJ500" s="12"/>
      <c r="EK500" s="67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68"/>
    </row>
    <row r="501" spans="1:158" s="14" customFormat="1" ht="20.100000000000001" customHeight="1">
      <c r="A501" s="54">
        <f t="shared" ref="A501:A542" si="18">IF(CG501=1,A500+1,A500)</f>
        <v>0</v>
      </c>
      <c r="B501" s="54">
        <f t="shared" ref="B501:B542" si="19">IF(EF501=1,B500+1,B500)</f>
        <v>0</v>
      </c>
      <c r="C501" s="103"/>
      <c r="D501" s="56"/>
      <c r="E501" s="12"/>
      <c r="F501" s="103"/>
      <c r="G501" s="104"/>
      <c r="H501" s="59"/>
      <c r="I501" s="103"/>
      <c r="J501" s="12"/>
      <c r="K501" s="103"/>
      <c r="L501" s="103"/>
      <c r="M501" s="105"/>
      <c r="N501" s="12"/>
      <c r="O501" s="106"/>
      <c r="P501" s="12"/>
      <c r="Q501" s="106"/>
      <c r="R501" s="71"/>
      <c r="S501" s="106"/>
      <c r="T501" s="106"/>
      <c r="U501" s="106"/>
      <c r="V501" s="55"/>
      <c r="W501" s="103"/>
      <c r="X501" s="12"/>
      <c r="Y501" s="106"/>
      <c r="Z501" s="12"/>
      <c r="AA501" s="12"/>
      <c r="AB501" s="10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05"/>
      <c r="AV501" s="107"/>
      <c r="AW501" s="67"/>
      <c r="AX501" s="108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68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57"/>
      <c r="BX501" s="109"/>
      <c r="BY501" s="12"/>
      <c r="BZ501" s="57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67"/>
      <c r="CN501" s="12"/>
      <c r="CO501" s="12"/>
      <c r="CP501" s="12"/>
      <c r="CQ501" s="12"/>
      <c r="CR501" s="67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67"/>
      <c r="EA501" s="12"/>
      <c r="EB501" s="67"/>
      <c r="EC501" s="12"/>
      <c r="ED501" s="12"/>
      <c r="EE501" s="12"/>
      <c r="EF501" s="12"/>
      <c r="EG501" s="12"/>
      <c r="EH501" s="12"/>
      <c r="EI501" s="12"/>
      <c r="EJ501" s="12"/>
      <c r="EK501" s="67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68"/>
    </row>
    <row r="502" spans="1:158" s="14" customFormat="1" ht="20.100000000000001" customHeight="1">
      <c r="A502" s="54">
        <f t="shared" si="18"/>
        <v>0</v>
      </c>
      <c r="B502" s="54">
        <f t="shared" si="19"/>
        <v>0</v>
      </c>
      <c r="C502" s="103"/>
      <c r="D502" s="56"/>
      <c r="E502" s="12"/>
      <c r="F502" s="103"/>
      <c r="G502" s="104"/>
      <c r="H502" s="59"/>
      <c r="I502" s="103"/>
      <c r="J502" s="12"/>
      <c r="K502" s="103"/>
      <c r="L502" s="103"/>
      <c r="M502" s="105"/>
      <c r="N502" s="12"/>
      <c r="O502" s="106"/>
      <c r="P502" s="12"/>
      <c r="Q502" s="106"/>
      <c r="R502" s="71"/>
      <c r="S502" s="106"/>
      <c r="T502" s="106"/>
      <c r="U502" s="106"/>
      <c r="V502" s="55"/>
      <c r="W502" s="103"/>
      <c r="X502" s="12"/>
      <c r="Y502" s="106"/>
      <c r="Z502" s="12"/>
      <c r="AA502" s="12"/>
      <c r="AB502" s="10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05"/>
      <c r="AV502" s="107"/>
      <c r="AW502" s="67"/>
      <c r="AX502" s="108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68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57"/>
      <c r="BX502" s="109"/>
      <c r="BY502" s="12"/>
      <c r="BZ502" s="57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67"/>
      <c r="CN502" s="12"/>
      <c r="CO502" s="12"/>
      <c r="CP502" s="12"/>
      <c r="CQ502" s="12"/>
      <c r="CR502" s="67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67"/>
      <c r="EA502" s="12"/>
      <c r="EB502" s="67"/>
      <c r="EC502" s="12"/>
      <c r="ED502" s="12"/>
      <c r="EE502" s="12"/>
      <c r="EF502" s="12"/>
      <c r="EG502" s="12"/>
      <c r="EH502" s="12"/>
      <c r="EI502" s="12"/>
      <c r="EJ502" s="12"/>
      <c r="EK502" s="67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68"/>
    </row>
    <row r="503" spans="1:158" s="14" customFormat="1" ht="20.100000000000001" customHeight="1">
      <c r="A503" s="54">
        <f t="shared" si="18"/>
        <v>0</v>
      </c>
      <c r="B503" s="54">
        <f t="shared" si="19"/>
        <v>0</v>
      </c>
      <c r="C503" s="103"/>
      <c r="D503" s="56"/>
      <c r="E503" s="12"/>
      <c r="F503" s="103"/>
      <c r="G503" s="104"/>
      <c r="H503" s="59"/>
      <c r="I503" s="103"/>
      <c r="J503" s="12"/>
      <c r="K503" s="103"/>
      <c r="L503" s="103"/>
      <c r="M503" s="105"/>
      <c r="N503" s="12"/>
      <c r="O503" s="106"/>
      <c r="P503" s="12"/>
      <c r="Q503" s="106"/>
      <c r="R503" s="71"/>
      <c r="S503" s="106"/>
      <c r="T503" s="106"/>
      <c r="U503" s="106"/>
      <c r="V503" s="55"/>
      <c r="W503" s="103"/>
      <c r="X503" s="12"/>
      <c r="Y503" s="106"/>
      <c r="Z503" s="12"/>
      <c r="AA503" s="12"/>
      <c r="AB503" s="10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05"/>
      <c r="AV503" s="107"/>
      <c r="AW503" s="67"/>
      <c r="AX503" s="108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68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57"/>
      <c r="BX503" s="109"/>
      <c r="BY503" s="12"/>
      <c r="BZ503" s="57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67"/>
      <c r="CN503" s="12"/>
      <c r="CO503" s="12"/>
      <c r="CP503" s="12"/>
      <c r="CQ503" s="12"/>
      <c r="CR503" s="67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67"/>
      <c r="EA503" s="12"/>
      <c r="EB503" s="67"/>
      <c r="EC503" s="12"/>
      <c r="ED503" s="12"/>
      <c r="EE503" s="12"/>
      <c r="EF503" s="12"/>
      <c r="EG503" s="12"/>
      <c r="EH503" s="12"/>
      <c r="EI503" s="12"/>
      <c r="EJ503" s="12"/>
      <c r="EK503" s="67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68"/>
    </row>
    <row r="504" spans="1:158" s="14" customFormat="1" ht="20.100000000000001" customHeight="1">
      <c r="A504" s="54">
        <f t="shared" si="18"/>
        <v>0</v>
      </c>
      <c r="B504" s="54">
        <f t="shared" si="19"/>
        <v>0</v>
      </c>
      <c r="C504" s="103"/>
      <c r="D504" s="56"/>
      <c r="E504" s="12"/>
      <c r="F504" s="103"/>
      <c r="G504" s="104"/>
      <c r="H504" s="59"/>
      <c r="I504" s="103"/>
      <c r="J504" s="12"/>
      <c r="K504" s="103"/>
      <c r="L504" s="103"/>
      <c r="M504" s="105"/>
      <c r="N504" s="12"/>
      <c r="O504" s="106"/>
      <c r="P504" s="12"/>
      <c r="Q504" s="106"/>
      <c r="R504" s="71"/>
      <c r="S504" s="106"/>
      <c r="T504" s="106"/>
      <c r="U504" s="106"/>
      <c r="V504" s="55"/>
      <c r="W504" s="103"/>
      <c r="X504" s="12"/>
      <c r="Y504" s="106"/>
      <c r="Z504" s="12"/>
      <c r="AA504" s="12"/>
      <c r="AB504" s="10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05"/>
      <c r="AV504" s="107"/>
      <c r="AW504" s="67"/>
      <c r="AX504" s="108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68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57"/>
      <c r="BX504" s="109"/>
      <c r="BY504" s="12"/>
      <c r="BZ504" s="57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67"/>
      <c r="CN504" s="12"/>
      <c r="CO504" s="12"/>
      <c r="CP504" s="12"/>
      <c r="CQ504" s="12"/>
      <c r="CR504" s="67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67"/>
      <c r="EA504" s="12"/>
      <c r="EB504" s="67"/>
      <c r="EC504" s="12"/>
      <c r="ED504" s="12"/>
      <c r="EE504" s="12"/>
      <c r="EF504" s="12"/>
      <c r="EG504" s="12"/>
      <c r="EH504" s="12"/>
      <c r="EI504" s="12"/>
      <c r="EJ504" s="12"/>
      <c r="EK504" s="67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68"/>
    </row>
    <row r="505" spans="1:158" s="14" customFormat="1" ht="20.100000000000001" customHeight="1">
      <c r="A505" s="54">
        <f t="shared" si="18"/>
        <v>0</v>
      </c>
      <c r="B505" s="54">
        <f t="shared" si="19"/>
        <v>0</v>
      </c>
      <c r="C505" s="103"/>
      <c r="D505" s="56"/>
      <c r="E505" s="12"/>
      <c r="F505" s="103"/>
      <c r="G505" s="104"/>
      <c r="H505" s="59"/>
      <c r="I505" s="103"/>
      <c r="J505" s="12"/>
      <c r="K505" s="103"/>
      <c r="L505" s="103"/>
      <c r="M505" s="105"/>
      <c r="N505" s="12"/>
      <c r="O505" s="106"/>
      <c r="P505" s="12"/>
      <c r="Q505" s="106"/>
      <c r="R505" s="71"/>
      <c r="S505" s="106"/>
      <c r="T505" s="106"/>
      <c r="U505" s="106"/>
      <c r="V505" s="55"/>
      <c r="W505" s="103"/>
      <c r="X505" s="12"/>
      <c r="Y505" s="106"/>
      <c r="Z505" s="12"/>
      <c r="AA505" s="12"/>
      <c r="AB505" s="10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05"/>
      <c r="AV505" s="107"/>
      <c r="AW505" s="67"/>
      <c r="AX505" s="108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68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57"/>
      <c r="BX505" s="109"/>
      <c r="BY505" s="12"/>
      <c r="BZ505" s="57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67"/>
      <c r="CN505" s="12"/>
      <c r="CO505" s="12"/>
      <c r="CP505" s="12"/>
      <c r="CQ505" s="12"/>
      <c r="CR505" s="67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67"/>
      <c r="EA505" s="12"/>
      <c r="EB505" s="67"/>
      <c r="EC505" s="12"/>
      <c r="ED505" s="12"/>
      <c r="EE505" s="12"/>
      <c r="EF505" s="12"/>
      <c r="EG505" s="12"/>
      <c r="EH505" s="12"/>
      <c r="EI505" s="12"/>
      <c r="EJ505" s="12"/>
      <c r="EK505" s="67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68"/>
    </row>
    <row r="506" spans="1:158" s="14" customFormat="1" ht="20.100000000000001" customHeight="1">
      <c r="A506" s="54">
        <f t="shared" si="18"/>
        <v>0</v>
      </c>
      <c r="B506" s="54">
        <f t="shared" si="19"/>
        <v>0</v>
      </c>
      <c r="C506" s="103"/>
      <c r="D506" s="56"/>
      <c r="E506" s="12"/>
      <c r="F506" s="103"/>
      <c r="G506" s="104"/>
      <c r="H506" s="59"/>
      <c r="I506" s="103"/>
      <c r="J506" s="12"/>
      <c r="K506" s="103"/>
      <c r="L506" s="103"/>
      <c r="M506" s="105"/>
      <c r="N506" s="12"/>
      <c r="O506" s="106"/>
      <c r="P506" s="12"/>
      <c r="Q506" s="106"/>
      <c r="R506" s="71"/>
      <c r="S506" s="106"/>
      <c r="T506" s="106"/>
      <c r="U506" s="106"/>
      <c r="V506" s="55"/>
      <c r="W506" s="103"/>
      <c r="X506" s="12"/>
      <c r="Y506" s="106"/>
      <c r="Z506" s="12"/>
      <c r="AA506" s="12"/>
      <c r="AB506" s="10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05"/>
      <c r="AV506" s="107"/>
      <c r="AW506" s="67"/>
      <c r="AX506" s="108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68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57"/>
      <c r="BX506" s="109"/>
      <c r="BY506" s="12"/>
      <c r="BZ506" s="57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67"/>
      <c r="CN506" s="12"/>
      <c r="CO506" s="12"/>
      <c r="CP506" s="12"/>
      <c r="CQ506" s="12"/>
      <c r="CR506" s="67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67"/>
      <c r="EA506" s="12"/>
      <c r="EB506" s="67"/>
      <c r="EC506" s="12"/>
      <c r="ED506" s="12"/>
      <c r="EE506" s="12"/>
      <c r="EF506" s="12"/>
      <c r="EG506" s="12"/>
      <c r="EH506" s="12"/>
      <c r="EI506" s="12"/>
      <c r="EJ506" s="12"/>
      <c r="EK506" s="67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68"/>
    </row>
    <row r="507" spans="1:158" s="14" customFormat="1" ht="20.100000000000001" customHeight="1">
      <c r="A507" s="54">
        <f t="shared" si="18"/>
        <v>0</v>
      </c>
      <c r="B507" s="54">
        <f t="shared" si="19"/>
        <v>0</v>
      </c>
      <c r="C507" s="103"/>
      <c r="D507" s="56"/>
      <c r="E507" s="12"/>
      <c r="F507" s="103"/>
      <c r="G507" s="104"/>
      <c r="H507" s="59"/>
      <c r="I507" s="103"/>
      <c r="J507" s="12"/>
      <c r="K507" s="103"/>
      <c r="L507" s="103"/>
      <c r="M507" s="105"/>
      <c r="N507" s="12"/>
      <c r="O507" s="106"/>
      <c r="P507" s="12"/>
      <c r="Q507" s="106"/>
      <c r="R507" s="71"/>
      <c r="S507" s="106"/>
      <c r="T507" s="106"/>
      <c r="U507" s="106"/>
      <c r="V507" s="55"/>
      <c r="W507" s="103"/>
      <c r="X507" s="12"/>
      <c r="Y507" s="106"/>
      <c r="Z507" s="12"/>
      <c r="AA507" s="12"/>
      <c r="AB507" s="10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05"/>
      <c r="AV507" s="107"/>
      <c r="AW507" s="67"/>
      <c r="AX507" s="108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68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57"/>
      <c r="BX507" s="109"/>
      <c r="BY507" s="12"/>
      <c r="BZ507" s="57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67"/>
      <c r="CN507" s="12"/>
      <c r="CO507" s="12"/>
      <c r="CP507" s="12"/>
      <c r="CQ507" s="12"/>
      <c r="CR507" s="67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67"/>
      <c r="EA507" s="12"/>
      <c r="EB507" s="67"/>
      <c r="EC507" s="12"/>
      <c r="ED507" s="12"/>
      <c r="EE507" s="12"/>
      <c r="EF507" s="12"/>
      <c r="EG507" s="12"/>
      <c r="EH507" s="12"/>
      <c r="EI507" s="12"/>
      <c r="EJ507" s="12"/>
      <c r="EK507" s="67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68"/>
    </row>
    <row r="508" spans="1:158" s="14" customFormat="1" ht="20.100000000000001" customHeight="1">
      <c r="A508" s="54">
        <f t="shared" si="18"/>
        <v>0</v>
      </c>
      <c r="B508" s="54">
        <f t="shared" si="19"/>
        <v>0</v>
      </c>
      <c r="C508" s="103"/>
      <c r="D508" s="56"/>
      <c r="E508" s="12"/>
      <c r="F508" s="103"/>
      <c r="G508" s="104"/>
      <c r="H508" s="59"/>
      <c r="I508" s="103"/>
      <c r="J508" s="12"/>
      <c r="K508" s="103"/>
      <c r="L508" s="103"/>
      <c r="M508" s="105"/>
      <c r="N508" s="12"/>
      <c r="O508" s="106"/>
      <c r="P508" s="12"/>
      <c r="Q508" s="106"/>
      <c r="R508" s="71"/>
      <c r="S508" s="106"/>
      <c r="T508" s="106"/>
      <c r="U508" s="106"/>
      <c r="V508" s="55"/>
      <c r="W508" s="103"/>
      <c r="X508" s="12"/>
      <c r="Y508" s="106"/>
      <c r="Z508" s="12"/>
      <c r="AA508" s="12"/>
      <c r="AB508" s="10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05"/>
      <c r="AV508" s="107"/>
      <c r="AW508" s="67"/>
      <c r="AX508" s="108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68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57"/>
      <c r="BX508" s="109"/>
      <c r="BY508" s="12"/>
      <c r="BZ508" s="57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67"/>
      <c r="CN508" s="12"/>
      <c r="CO508" s="12"/>
      <c r="CP508" s="12"/>
      <c r="CQ508" s="12"/>
      <c r="CR508" s="67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67"/>
      <c r="EA508" s="12"/>
      <c r="EB508" s="67"/>
      <c r="EC508" s="12"/>
      <c r="ED508" s="12"/>
      <c r="EE508" s="12"/>
      <c r="EF508" s="12"/>
      <c r="EG508" s="12"/>
      <c r="EH508" s="12"/>
      <c r="EI508" s="12"/>
      <c r="EJ508" s="12"/>
      <c r="EK508" s="67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68"/>
    </row>
    <row r="509" spans="1:158" s="14" customFormat="1" ht="20.100000000000001" customHeight="1">
      <c r="A509" s="54">
        <f t="shared" si="18"/>
        <v>0</v>
      </c>
      <c r="B509" s="54">
        <f t="shared" si="19"/>
        <v>0</v>
      </c>
      <c r="C509" s="103"/>
      <c r="D509" s="56"/>
      <c r="E509" s="12"/>
      <c r="F509" s="103"/>
      <c r="G509" s="104"/>
      <c r="H509" s="59"/>
      <c r="I509" s="103"/>
      <c r="J509" s="12"/>
      <c r="K509" s="103"/>
      <c r="L509" s="103"/>
      <c r="M509" s="105"/>
      <c r="N509" s="12"/>
      <c r="O509" s="106"/>
      <c r="P509" s="12"/>
      <c r="Q509" s="106"/>
      <c r="R509" s="71"/>
      <c r="S509" s="106"/>
      <c r="T509" s="106"/>
      <c r="U509" s="106"/>
      <c r="V509" s="55"/>
      <c r="W509" s="103"/>
      <c r="X509" s="12"/>
      <c r="Y509" s="106"/>
      <c r="Z509" s="12"/>
      <c r="AA509" s="12"/>
      <c r="AB509" s="10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05"/>
      <c r="AV509" s="107"/>
      <c r="AW509" s="67"/>
      <c r="AX509" s="108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68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57"/>
      <c r="BX509" s="109"/>
      <c r="BY509" s="12"/>
      <c r="BZ509" s="57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67"/>
      <c r="CN509" s="12"/>
      <c r="CO509" s="12"/>
      <c r="CP509" s="12"/>
      <c r="CQ509" s="12"/>
      <c r="CR509" s="67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67"/>
      <c r="EA509" s="12"/>
      <c r="EB509" s="67"/>
      <c r="EC509" s="12"/>
      <c r="ED509" s="12"/>
      <c r="EE509" s="12"/>
      <c r="EF509" s="12"/>
      <c r="EG509" s="12"/>
      <c r="EH509" s="12"/>
      <c r="EI509" s="12"/>
      <c r="EJ509" s="12"/>
      <c r="EK509" s="67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68"/>
    </row>
    <row r="510" spans="1:158" s="14" customFormat="1" ht="20.100000000000001" customHeight="1">
      <c r="A510" s="54">
        <f t="shared" si="18"/>
        <v>0</v>
      </c>
      <c r="B510" s="54">
        <f t="shared" si="19"/>
        <v>0</v>
      </c>
      <c r="C510" s="103"/>
      <c r="D510" s="56"/>
      <c r="E510" s="12"/>
      <c r="F510" s="103"/>
      <c r="G510" s="104"/>
      <c r="H510" s="59"/>
      <c r="I510" s="103"/>
      <c r="J510" s="12"/>
      <c r="K510" s="103"/>
      <c r="L510" s="103"/>
      <c r="M510" s="105"/>
      <c r="N510" s="12"/>
      <c r="O510" s="106"/>
      <c r="P510" s="12"/>
      <c r="Q510" s="106"/>
      <c r="R510" s="71"/>
      <c r="S510" s="106"/>
      <c r="T510" s="106"/>
      <c r="U510" s="106"/>
      <c r="V510" s="55"/>
      <c r="W510" s="103"/>
      <c r="X510" s="12"/>
      <c r="Y510" s="106"/>
      <c r="Z510" s="12"/>
      <c r="AA510" s="12"/>
      <c r="AB510" s="10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05"/>
      <c r="AV510" s="107"/>
      <c r="AW510" s="67"/>
      <c r="AX510" s="108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68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57"/>
      <c r="BX510" s="109"/>
      <c r="BY510" s="12"/>
      <c r="BZ510" s="57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67"/>
      <c r="CN510" s="12"/>
      <c r="CO510" s="12"/>
      <c r="CP510" s="12"/>
      <c r="CQ510" s="12"/>
      <c r="CR510" s="67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67"/>
      <c r="EA510" s="12"/>
      <c r="EB510" s="67"/>
      <c r="EC510" s="12"/>
      <c r="ED510" s="12"/>
      <c r="EE510" s="12"/>
      <c r="EF510" s="12"/>
      <c r="EG510" s="12"/>
      <c r="EH510" s="12"/>
      <c r="EI510" s="12"/>
      <c r="EJ510" s="12"/>
      <c r="EK510" s="67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68"/>
    </row>
    <row r="511" spans="1:158" s="14" customFormat="1" ht="20.100000000000001" customHeight="1">
      <c r="A511" s="54">
        <f t="shared" si="18"/>
        <v>0</v>
      </c>
      <c r="B511" s="54">
        <f t="shared" si="19"/>
        <v>0</v>
      </c>
      <c r="C511" s="103"/>
      <c r="D511" s="56"/>
      <c r="E511" s="12"/>
      <c r="F511" s="103"/>
      <c r="G511" s="104"/>
      <c r="H511" s="59"/>
      <c r="I511" s="103"/>
      <c r="J511" s="12"/>
      <c r="K511" s="103"/>
      <c r="L511" s="103"/>
      <c r="M511" s="105"/>
      <c r="N511" s="12"/>
      <c r="O511" s="106"/>
      <c r="P511" s="12"/>
      <c r="Q511" s="106"/>
      <c r="R511" s="71"/>
      <c r="S511" s="106"/>
      <c r="T511" s="106"/>
      <c r="U511" s="106"/>
      <c r="V511" s="55"/>
      <c r="W511" s="103"/>
      <c r="X511" s="12"/>
      <c r="Y511" s="106"/>
      <c r="Z511" s="12"/>
      <c r="AA511" s="12"/>
      <c r="AB511" s="10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05"/>
      <c r="AV511" s="107"/>
      <c r="AW511" s="67"/>
      <c r="AX511" s="108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68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57"/>
      <c r="BX511" s="109"/>
      <c r="BY511" s="12"/>
      <c r="BZ511" s="57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67"/>
      <c r="CN511" s="12"/>
      <c r="CO511" s="12"/>
      <c r="CP511" s="12"/>
      <c r="CQ511" s="12"/>
      <c r="CR511" s="67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67"/>
      <c r="EA511" s="12"/>
      <c r="EB511" s="67"/>
      <c r="EC511" s="12"/>
      <c r="ED511" s="12"/>
      <c r="EE511" s="12"/>
      <c r="EF511" s="12"/>
      <c r="EG511" s="12"/>
      <c r="EH511" s="12"/>
      <c r="EI511" s="12"/>
      <c r="EJ511" s="12"/>
      <c r="EK511" s="67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68"/>
    </row>
    <row r="512" spans="1:158" s="14" customFormat="1" ht="20.100000000000001" customHeight="1">
      <c r="A512" s="54">
        <f t="shared" si="18"/>
        <v>0</v>
      </c>
      <c r="B512" s="54">
        <f t="shared" si="19"/>
        <v>0</v>
      </c>
      <c r="C512" s="103"/>
      <c r="D512" s="56"/>
      <c r="E512" s="12"/>
      <c r="F512" s="103"/>
      <c r="G512" s="104"/>
      <c r="H512" s="59"/>
      <c r="I512" s="103"/>
      <c r="J512" s="12"/>
      <c r="K512" s="103"/>
      <c r="L512" s="103"/>
      <c r="M512" s="105"/>
      <c r="N512" s="12"/>
      <c r="O512" s="106"/>
      <c r="P512" s="12"/>
      <c r="Q512" s="106"/>
      <c r="R512" s="71"/>
      <c r="S512" s="106"/>
      <c r="T512" s="106"/>
      <c r="U512" s="106"/>
      <c r="V512" s="55"/>
      <c r="W512" s="103"/>
      <c r="X512" s="12"/>
      <c r="Y512" s="106"/>
      <c r="Z512" s="12"/>
      <c r="AA512" s="12"/>
      <c r="AB512" s="10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05"/>
      <c r="AV512" s="107"/>
      <c r="AW512" s="67"/>
      <c r="AX512" s="108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68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57"/>
      <c r="BX512" s="109"/>
      <c r="BY512" s="12"/>
      <c r="BZ512" s="57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67"/>
      <c r="CN512" s="12"/>
      <c r="CO512" s="12"/>
      <c r="CP512" s="12"/>
      <c r="CQ512" s="12"/>
      <c r="CR512" s="67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67"/>
      <c r="EA512" s="12"/>
      <c r="EB512" s="67"/>
      <c r="EC512" s="12"/>
      <c r="ED512" s="12"/>
      <c r="EE512" s="12"/>
      <c r="EF512" s="12"/>
      <c r="EG512" s="12"/>
      <c r="EH512" s="12"/>
      <c r="EI512" s="12"/>
      <c r="EJ512" s="12"/>
      <c r="EK512" s="67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68"/>
    </row>
    <row r="513" spans="1:158" s="14" customFormat="1" ht="20.100000000000001" customHeight="1">
      <c r="A513" s="54">
        <f t="shared" si="18"/>
        <v>0</v>
      </c>
      <c r="B513" s="54">
        <f t="shared" si="19"/>
        <v>0</v>
      </c>
      <c r="C513" s="103"/>
      <c r="D513" s="56"/>
      <c r="E513" s="12"/>
      <c r="F513" s="103"/>
      <c r="G513" s="104"/>
      <c r="H513" s="59"/>
      <c r="I513" s="103"/>
      <c r="J513" s="12"/>
      <c r="K513" s="103"/>
      <c r="L513" s="103"/>
      <c r="M513" s="105"/>
      <c r="N513" s="12"/>
      <c r="O513" s="106"/>
      <c r="P513" s="12"/>
      <c r="Q513" s="106"/>
      <c r="R513" s="71"/>
      <c r="S513" s="106"/>
      <c r="T513" s="106"/>
      <c r="U513" s="106"/>
      <c r="V513" s="55"/>
      <c r="W513" s="103"/>
      <c r="X513" s="12"/>
      <c r="Y513" s="106"/>
      <c r="Z513" s="12"/>
      <c r="AA513" s="12"/>
      <c r="AB513" s="10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05"/>
      <c r="AV513" s="107"/>
      <c r="AW513" s="67"/>
      <c r="AX513" s="108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68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57"/>
      <c r="BX513" s="109"/>
      <c r="BY513" s="12"/>
      <c r="BZ513" s="57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67"/>
      <c r="CN513" s="12"/>
      <c r="CO513" s="12"/>
      <c r="CP513" s="12"/>
      <c r="CQ513" s="12"/>
      <c r="CR513" s="67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67"/>
      <c r="EA513" s="12"/>
      <c r="EB513" s="67"/>
      <c r="EC513" s="12"/>
      <c r="ED513" s="12"/>
      <c r="EE513" s="12"/>
      <c r="EF513" s="12"/>
      <c r="EG513" s="12"/>
      <c r="EH513" s="12"/>
      <c r="EI513" s="12"/>
      <c r="EJ513" s="12"/>
      <c r="EK513" s="67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68"/>
    </row>
    <row r="514" spans="1:158" s="14" customFormat="1" ht="20.100000000000001" customHeight="1">
      <c r="A514" s="54">
        <f t="shared" si="18"/>
        <v>0</v>
      </c>
      <c r="B514" s="54">
        <f t="shared" si="19"/>
        <v>0</v>
      </c>
      <c r="C514" s="103"/>
      <c r="D514" s="56"/>
      <c r="E514" s="12"/>
      <c r="F514" s="103"/>
      <c r="G514" s="104"/>
      <c r="H514" s="59"/>
      <c r="I514" s="103"/>
      <c r="J514" s="12"/>
      <c r="K514" s="103"/>
      <c r="L514" s="103"/>
      <c r="M514" s="105"/>
      <c r="N514" s="12"/>
      <c r="O514" s="106"/>
      <c r="P514" s="12"/>
      <c r="Q514" s="106"/>
      <c r="R514" s="71"/>
      <c r="S514" s="106"/>
      <c r="T514" s="106"/>
      <c r="U514" s="106"/>
      <c r="V514" s="55"/>
      <c r="W514" s="103"/>
      <c r="X514" s="12"/>
      <c r="Y514" s="106"/>
      <c r="Z514" s="12"/>
      <c r="AA514" s="12"/>
      <c r="AB514" s="10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05"/>
      <c r="AV514" s="107"/>
      <c r="AW514" s="67"/>
      <c r="AX514" s="108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68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57"/>
      <c r="BX514" s="109"/>
      <c r="BY514" s="12"/>
      <c r="BZ514" s="57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67"/>
      <c r="CN514" s="12"/>
      <c r="CO514" s="12"/>
      <c r="CP514" s="12"/>
      <c r="CQ514" s="12"/>
      <c r="CR514" s="67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67"/>
      <c r="EA514" s="12"/>
      <c r="EB514" s="67"/>
      <c r="EC514" s="12"/>
      <c r="ED514" s="12"/>
      <c r="EE514" s="12"/>
      <c r="EF514" s="12"/>
      <c r="EG514" s="12"/>
      <c r="EH514" s="12"/>
      <c r="EI514" s="12"/>
      <c r="EJ514" s="12"/>
      <c r="EK514" s="67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68"/>
    </row>
    <row r="515" spans="1:158" s="14" customFormat="1" ht="20.100000000000001" customHeight="1">
      <c r="A515" s="54">
        <f t="shared" si="18"/>
        <v>0</v>
      </c>
      <c r="B515" s="54">
        <f t="shared" si="19"/>
        <v>0</v>
      </c>
      <c r="C515" s="103"/>
      <c r="D515" s="56"/>
      <c r="E515" s="12"/>
      <c r="F515" s="103"/>
      <c r="G515" s="104"/>
      <c r="H515" s="59"/>
      <c r="I515" s="103"/>
      <c r="J515" s="12"/>
      <c r="K515" s="103"/>
      <c r="L515" s="103"/>
      <c r="M515" s="105"/>
      <c r="N515" s="12"/>
      <c r="O515" s="106"/>
      <c r="P515" s="12"/>
      <c r="Q515" s="106"/>
      <c r="R515" s="71"/>
      <c r="S515" s="106"/>
      <c r="T515" s="106"/>
      <c r="U515" s="106"/>
      <c r="V515" s="55"/>
      <c r="W515" s="103"/>
      <c r="X515" s="12"/>
      <c r="Y515" s="106"/>
      <c r="Z515" s="12"/>
      <c r="AA515" s="12"/>
      <c r="AB515" s="10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05"/>
      <c r="AV515" s="107"/>
      <c r="AW515" s="67"/>
      <c r="AX515" s="108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68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57"/>
      <c r="BX515" s="109"/>
      <c r="BY515" s="12"/>
      <c r="BZ515" s="57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67"/>
      <c r="CN515" s="12"/>
      <c r="CO515" s="12"/>
      <c r="CP515" s="12"/>
      <c r="CQ515" s="12"/>
      <c r="CR515" s="67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67"/>
      <c r="EA515" s="12"/>
      <c r="EB515" s="67"/>
      <c r="EC515" s="12"/>
      <c r="ED515" s="12"/>
      <c r="EE515" s="12"/>
      <c r="EF515" s="12"/>
      <c r="EG515" s="12"/>
      <c r="EH515" s="12"/>
      <c r="EI515" s="12"/>
      <c r="EJ515" s="12"/>
      <c r="EK515" s="67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68"/>
    </row>
    <row r="516" spans="1:158" s="14" customFormat="1" ht="20.100000000000001" customHeight="1">
      <c r="A516" s="54">
        <f t="shared" si="18"/>
        <v>0</v>
      </c>
      <c r="B516" s="54">
        <f t="shared" si="19"/>
        <v>0</v>
      </c>
      <c r="C516" s="103"/>
      <c r="D516" s="56"/>
      <c r="E516" s="12"/>
      <c r="F516" s="103"/>
      <c r="G516" s="104"/>
      <c r="H516" s="59"/>
      <c r="I516" s="103"/>
      <c r="J516" s="12"/>
      <c r="K516" s="103"/>
      <c r="L516" s="103"/>
      <c r="M516" s="105"/>
      <c r="N516" s="12"/>
      <c r="O516" s="106"/>
      <c r="P516" s="12"/>
      <c r="Q516" s="106"/>
      <c r="R516" s="71"/>
      <c r="S516" s="106"/>
      <c r="T516" s="106"/>
      <c r="U516" s="106"/>
      <c r="V516" s="55"/>
      <c r="W516" s="103"/>
      <c r="X516" s="12"/>
      <c r="Y516" s="106"/>
      <c r="Z516" s="12"/>
      <c r="AA516" s="12"/>
      <c r="AB516" s="10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05"/>
      <c r="AV516" s="107"/>
      <c r="AW516" s="67"/>
      <c r="AX516" s="108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68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57"/>
      <c r="BX516" s="109"/>
      <c r="BY516" s="12"/>
      <c r="BZ516" s="57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67"/>
      <c r="CN516" s="12"/>
      <c r="CO516" s="12"/>
      <c r="CP516" s="12"/>
      <c r="CQ516" s="12"/>
      <c r="CR516" s="67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67"/>
      <c r="EA516" s="12"/>
      <c r="EB516" s="67"/>
      <c r="EC516" s="12"/>
      <c r="ED516" s="12"/>
      <c r="EE516" s="12"/>
      <c r="EF516" s="12"/>
      <c r="EG516" s="12"/>
      <c r="EH516" s="12"/>
      <c r="EI516" s="12"/>
      <c r="EJ516" s="12"/>
      <c r="EK516" s="67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68"/>
    </row>
    <row r="517" spans="1:158" s="14" customFormat="1" ht="20.100000000000001" customHeight="1">
      <c r="A517" s="54">
        <f t="shared" si="18"/>
        <v>0</v>
      </c>
      <c r="B517" s="54">
        <f t="shared" si="19"/>
        <v>0</v>
      </c>
      <c r="C517" s="103"/>
      <c r="D517" s="56"/>
      <c r="E517" s="12"/>
      <c r="F517" s="103"/>
      <c r="G517" s="104"/>
      <c r="H517" s="59"/>
      <c r="I517" s="103"/>
      <c r="J517" s="12"/>
      <c r="K517" s="103"/>
      <c r="L517" s="103"/>
      <c r="M517" s="105"/>
      <c r="N517" s="12"/>
      <c r="O517" s="106"/>
      <c r="P517" s="12"/>
      <c r="Q517" s="106"/>
      <c r="R517" s="71"/>
      <c r="S517" s="106"/>
      <c r="T517" s="106"/>
      <c r="U517" s="106"/>
      <c r="V517" s="55"/>
      <c r="W517" s="103"/>
      <c r="X517" s="12"/>
      <c r="Y517" s="106"/>
      <c r="Z517" s="12"/>
      <c r="AA517" s="12"/>
      <c r="AB517" s="10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05"/>
      <c r="AV517" s="107"/>
      <c r="AW517" s="67"/>
      <c r="AX517" s="108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68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57"/>
      <c r="BX517" s="109"/>
      <c r="BY517" s="12"/>
      <c r="BZ517" s="57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67"/>
      <c r="CN517" s="12"/>
      <c r="CO517" s="12"/>
      <c r="CP517" s="12"/>
      <c r="CQ517" s="12"/>
      <c r="CR517" s="67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67"/>
      <c r="EA517" s="12"/>
      <c r="EB517" s="67"/>
      <c r="EC517" s="12"/>
      <c r="ED517" s="12"/>
      <c r="EE517" s="12"/>
      <c r="EF517" s="12"/>
      <c r="EG517" s="12"/>
      <c r="EH517" s="12"/>
      <c r="EI517" s="12"/>
      <c r="EJ517" s="12"/>
      <c r="EK517" s="67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68"/>
    </row>
    <row r="518" spans="1:158" s="14" customFormat="1" ht="20.100000000000001" customHeight="1">
      <c r="A518" s="54">
        <f t="shared" si="18"/>
        <v>0</v>
      </c>
      <c r="B518" s="54">
        <f t="shared" si="19"/>
        <v>0</v>
      </c>
      <c r="C518" s="103"/>
      <c r="D518" s="56"/>
      <c r="E518" s="12"/>
      <c r="F518" s="103"/>
      <c r="G518" s="104"/>
      <c r="H518" s="59"/>
      <c r="I518" s="103"/>
      <c r="J518" s="12"/>
      <c r="K518" s="103"/>
      <c r="L518" s="103"/>
      <c r="M518" s="105"/>
      <c r="N518" s="12"/>
      <c r="O518" s="106"/>
      <c r="P518" s="12"/>
      <c r="Q518" s="106"/>
      <c r="R518" s="71"/>
      <c r="S518" s="106"/>
      <c r="T518" s="106"/>
      <c r="U518" s="106"/>
      <c r="V518" s="55"/>
      <c r="W518" s="103"/>
      <c r="X518" s="12"/>
      <c r="Y518" s="106"/>
      <c r="Z518" s="12"/>
      <c r="AA518" s="12"/>
      <c r="AB518" s="10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05"/>
      <c r="AV518" s="107"/>
      <c r="AW518" s="67"/>
      <c r="AX518" s="108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68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57"/>
      <c r="BX518" s="109"/>
      <c r="BY518" s="12"/>
      <c r="BZ518" s="57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67"/>
      <c r="CN518" s="12"/>
      <c r="CO518" s="12"/>
      <c r="CP518" s="12"/>
      <c r="CQ518" s="12"/>
      <c r="CR518" s="67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67"/>
      <c r="EA518" s="12"/>
      <c r="EB518" s="67"/>
      <c r="EC518" s="12"/>
      <c r="ED518" s="12"/>
      <c r="EE518" s="12"/>
      <c r="EF518" s="12"/>
      <c r="EG518" s="12"/>
      <c r="EH518" s="12"/>
      <c r="EI518" s="12"/>
      <c r="EJ518" s="12"/>
      <c r="EK518" s="67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68"/>
    </row>
    <row r="519" spans="1:158" s="14" customFormat="1" ht="20.100000000000001" customHeight="1">
      <c r="A519" s="54">
        <f t="shared" si="18"/>
        <v>0</v>
      </c>
      <c r="B519" s="54">
        <f t="shared" si="19"/>
        <v>0</v>
      </c>
      <c r="C519" s="103"/>
      <c r="D519" s="56"/>
      <c r="E519" s="12"/>
      <c r="F519" s="103"/>
      <c r="G519" s="104"/>
      <c r="H519" s="59"/>
      <c r="I519" s="103"/>
      <c r="J519" s="12"/>
      <c r="K519" s="103"/>
      <c r="L519" s="103"/>
      <c r="M519" s="105"/>
      <c r="N519" s="12"/>
      <c r="O519" s="106"/>
      <c r="P519" s="12"/>
      <c r="Q519" s="106"/>
      <c r="R519" s="71"/>
      <c r="S519" s="106"/>
      <c r="T519" s="106"/>
      <c r="U519" s="106"/>
      <c r="V519" s="55"/>
      <c r="W519" s="103"/>
      <c r="X519" s="12"/>
      <c r="Y519" s="106"/>
      <c r="Z519" s="12"/>
      <c r="AA519" s="12"/>
      <c r="AB519" s="10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05"/>
      <c r="AV519" s="107"/>
      <c r="AW519" s="67"/>
      <c r="AX519" s="108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68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57"/>
      <c r="BX519" s="109"/>
      <c r="BY519" s="12"/>
      <c r="BZ519" s="57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67"/>
      <c r="CN519" s="12"/>
      <c r="CO519" s="12"/>
      <c r="CP519" s="12"/>
      <c r="CQ519" s="12"/>
      <c r="CR519" s="67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67"/>
      <c r="EA519" s="12"/>
      <c r="EB519" s="67"/>
      <c r="EC519" s="12"/>
      <c r="ED519" s="12"/>
      <c r="EE519" s="12"/>
      <c r="EF519" s="12"/>
      <c r="EG519" s="12"/>
      <c r="EH519" s="12"/>
      <c r="EI519" s="12"/>
      <c r="EJ519" s="12"/>
      <c r="EK519" s="67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68"/>
    </row>
    <row r="520" spans="1:158" s="14" customFormat="1" ht="20.100000000000001" customHeight="1">
      <c r="A520" s="54">
        <f t="shared" si="18"/>
        <v>0</v>
      </c>
      <c r="B520" s="54">
        <f t="shared" si="19"/>
        <v>0</v>
      </c>
      <c r="C520" s="103"/>
      <c r="D520" s="56"/>
      <c r="E520" s="12"/>
      <c r="F520" s="103"/>
      <c r="G520" s="104"/>
      <c r="H520" s="59"/>
      <c r="I520" s="103"/>
      <c r="J520" s="12"/>
      <c r="K520" s="103"/>
      <c r="L520" s="103"/>
      <c r="M520" s="105"/>
      <c r="N520" s="12"/>
      <c r="O520" s="106"/>
      <c r="P520" s="12"/>
      <c r="Q520" s="106"/>
      <c r="R520" s="71"/>
      <c r="S520" s="106"/>
      <c r="T520" s="106"/>
      <c r="U520" s="106"/>
      <c r="V520" s="55"/>
      <c r="W520" s="103"/>
      <c r="X520" s="12"/>
      <c r="Y520" s="106"/>
      <c r="Z520" s="12"/>
      <c r="AA520" s="12"/>
      <c r="AB520" s="10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05"/>
      <c r="AV520" s="107"/>
      <c r="AW520" s="67"/>
      <c r="AX520" s="108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68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57"/>
      <c r="BX520" s="109"/>
      <c r="BY520" s="12"/>
      <c r="BZ520" s="57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67"/>
      <c r="CN520" s="12"/>
      <c r="CO520" s="12"/>
      <c r="CP520" s="12"/>
      <c r="CQ520" s="12"/>
      <c r="CR520" s="67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67"/>
      <c r="EA520" s="12"/>
      <c r="EB520" s="67"/>
      <c r="EC520" s="12"/>
      <c r="ED520" s="12"/>
      <c r="EE520" s="12"/>
      <c r="EF520" s="12"/>
      <c r="EG520" s="12"/>
      <c r="EH520" s="12"/>
      <c r="EI520" s="12"/>
      <c r="EJ520" s="12"/>
      <c r="EK520" s="67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68"/>
    </row>
    <row r="521" spans="1:158" s="14" customFormat="1" ht="20.100000000000001" customHeight="1">
      <c r="A521" s="54">
        <f t="shared" si="18"/>
        <v>0</v>
      </c>
      <c r="B521" s="54">
        <f t="shared" si="19"/>
        <v>0</v>
      </c>
      <c r="C521" s="103"/>
      <c r="D521" s="56"/>
      <c r="E521" s="12"/>
      <c r="F521" s="103"/>
      <c r="G521" s="104"/>
      <c r="H521" s="59"/>
      <c r="I521" s="103"/>
      <c r="J521" s="12"/>
      <c r="K521" s="103"/>
      <c r="L521" s="103"/>
      <c r="M521" s="105"/>
      <c r="N521" s="12"/>
      <c r="O521" s="106"/>
      <c r="P521" s="12"/>
      <c r="Q521" s="106"/>
      <c r="R521" s="71"/>
      <c r="S521" s="106"/>
      <c r="T521" s="106"/>
      <c r="U521" s="106"/>
      <c r="V521" s="55"/>
      <c r="W521" s="103"/>
      <c r="X521" s="12"/>
      <c r="Y521" s="106"/>
      <c r="Z521" s="12"/>
      <c r="AA521" s="12"/>
      <c r="AB521" s="10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05"/>
      <c r="AV521" s="107"/>
      <c r="AW521" s="67"/>
      <c r="AX521" s="108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68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57"/>
      <c r="BX521" s="109"/>
      <c r="BY521" s="12"/>
      <c r="BZ521" s="57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67"/>
      <c r="CN521" s="12"/>
      <c r="CO521" s="12"/>
      <c r="CP521" s="12"/>
      <c r="CQ521" s="12"/>
      <c r="CR521" s="67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67"/>
      <c r="EA521" s="12"/>
      <c r="EB521" s="67"/>
      <c r="EC521" s="12"/>
      <c r="ED521" s="12"/>
      <c r="EE521" s="12"/>
      <c r="EF521" s="12"/>
      <c r="EG521" s="12"/>
      <c r="EH521" s="12"/>
      <c r="EI521" s="12"/>
      <c r="EJ521" s="12"/>
      <c r="EK521" s="67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68"/>
    </row>
    <row r="522" spans="1:158" s="14" customFormat="1" ht="20.100000000000001" customHeight="1">
      <c r="A522" s="54">
        <f t="shared" si="18"/>
        <v>0</v>
      </c>
      <c r="B522" s="54">
        <f t="shared" si="19"/>
        <v>0</v>
      </c>
      <c r="C522" s="103"/>
      <c r="D522" s="56"/>
      <c r="E522" s="12"/>
      <c r="F522" s="103"/>
      <c r="G522" s="104"/>
      <c r="H522" s="59"/>
      <c r="I522" s="103"/>
      <c r="J522" s="12"/>
      <c r="K522" s="103"/>
      <c r="L522" s="103"/>
      <c r="M522" s="105"/>
      <c r="N522" s="12"/>
      <c r="O522" s="106"/>
      <c r="P522" s="12"/>
      <c r="Q522" s="106"/>
      <c r="R522" s="71"/>
      <c r="S522" s="106"/>
      <c r="T522" s="106"/>
      <c r="U522" s="106"/>
      <c r="V522" s="55"/>
      <c r="W522" s="103"/>
      <c r="X522" s="12"/>
      <c r="Y522" s="106"/>
      <c r="Z522" s="12"/>
      <c r="AA522" s="12"/>
      <c r="AB522" s="10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05"/>
      <c r="AV522" s="107"/>
      <c r="AW522" s="67"/>
      <c r="AX522" s="108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68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57"/>
      <c r="BX522" s="109"/>
      <c r="BY522" s="12"/>
      <c r="BZ522" s="57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67"/>
      <c r="CN522" s="12"/>
      <c r="CO522" s="12"/>
      <c r="CP522" s="12"/>
      <c r="CQ522" s="12"/>
      <c r="CR522" s="67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67"/>
      <c r="EA522" s="12"/>
      <c r="EB522" s="67"/>
      <c r="EC522" s="12"/>
      <c r="ED522" s="12"/>
      <c r="EE522" s="12"/>
      <c r="EF522" s="12"/>
      <c r="EG522" s="12"/>
      <c r="EH522" s="12"/>
      <c r="EI522" s="12"/>
      <c r="EJ522" s="12"/>
      <c r="EK522" s="67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68"/>
    </row>
    <row r="523" spans="1:158" s="14" customFormat="1" ht="20.100000000000001" customHeight="1">
      <c r="A523" s="54">
        <f t="shared" si="18"/>
        <v>0</v>
      </c>
      <c r="B523" s="54">
        <f t="shared" si="19"/>
        <v>0</v>
      </c>
      <c r="C523" s="103"/>
      <c r="D523" s="56"/>
      <c r="E523" s="12"/>
      <c r="F523" s="103"/>
      <c r="G523" s="104"/>
      <c r="H523" s="59"/>
      <c r="I523" s="103"/>
      <c r="J523" s="12"/>
      <c r="K523" s="103"/>
      <c r="L523" s="103"/>
      <c r="M523" s="105"/>
      <c r="N523" s="12"/>
      <c r="O523" s="106"/>
      <c r="P523" s="12"/>
      <c r="Q523" s="106"/>
      <c r="R523" s="71"/>
      <c r="S523" s="106"/>
      <c r="T523" s="106"/>
      <c r="U523" s="106"/>
      <c r="V523" s="55"/>
      <c r="W523" s="103"/>
      <c r="X523" s="12"/>
      <c r="Y523" s="106"/>
      <c r="Z523" s="12"/>
      <c r="AA523" s="12"/>
      <c r="AB523" s="10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05"/>
      <c r="AV523" s="107"/>
      <c r="AW523" s="67"/>
      <c r="AX523" s="108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68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57"/>
      <c r="BX523" s="109"/>
      <c r="BY523" s="12"/>
      <c r="BZ523" s="57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67"/>
      <c r="CN523" s="12"/>
      <c r="CO523" s="12"/>
      <c r="CP523" s="12"/>
      <c r="CQ523" s="12"/>
      <c r="CR523" s="67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67"/>
      <c r="EA523" s="12"/>
      <c r="EB523" s="67"/>
      <c r="EC523" s="12"/>
      <c r="ED523" s="12"/>
      <c r="EE523" s="12"/>
      <c r="EF523" s="12"/>
      <c r="EG523" s="12"/>
      <c r="EH523" s="12"/>
      <c r="EI523" s="12"/>
      <c r="EJ523" s="12"/>
      <c r="EK523" s="67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68"/>
    </row>
    <row r="524" spans="1:158" s="14" customFormat="1" ht="20.100000000000001" customHeight="1">
      <c r="A524" s="54">
        <f t="shared" si="18"/>
        <v>0</v>
      </c>
      <c r="B524" s="54">
        <f t="shared" si="19"/>
        <v>0</v>
      </c>
      <c r="C524" s="103"/>
      <c r="D524" s="56"/>
      <c r="E524" s="12"/>
      <c r="F524" s="103"/>
      <c r="G524" s="104"/>
      <c r="H524" s="59"/>
      <c r="I524" s="103"/>
      <c r="J524" s="12"/>
      <c r="K524" s="103"/>
      <c r="L524" s="103"/>
      <c r="M524" s="105"/>
      <c r="N524" s="12"/>
      <c r="O524" s="106"/>
      <c r="P524" s="12"/>
      <c r="Q524" s="106"/>
      <c r="R524" s="71"/>
      <c r="S524" s="106"/>
      <c r="T524" s="106"/>
      <c r="U524" s="106"/>
      <c r="V524" s="55"/>
      <c r="W524" s="103"/>
      <c r="X524" s="12"/>
      <c r="Y524" s="106"/>
      <c r="Z524" s="12"/>
      <c r="AA524" s="12"/>
      <c r="AB524" s="10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05"/>
      <c r="AV524" s="107"/>
      <c r="AW524" s="67"/>
      <c r="AX524" s="108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68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57"/>
      <c r="BX524" s="109"/>
      <c r="BY524" s="12"/>
      <c r="BZ524" s="57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67"/>
      <c r="CN524" s="12"/>
      <c r="CO524" s="12"/>
      <c r="CP524" s="12"/>
      <c r="CQ524" s="12"/>
      <c r="CR524" s="67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67"/>
      <c r="EA524" s="12"/>
      <c r="EB524" s="67"/>
      <c r="EC524" s="12"/>
      <c r="ED524" s="12"/>
      <c r="EE524" s="12"/>
      <c r="EF524" s="12"/>
      <c r="EG524" s="12"/>
      <c r="EH524" s="12"/>
      <c r="EI524" s="12"/>
      <c r="EJ524" s="12"/>
      <c r="EK524" s="67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68"/>
    </row>
    <row r="525" spans="1:158" s="14" customFormat="1" ht="20.100000000000001" customHeight="1">
      <c r="A525" s="54">
        <f t="shared" si="18"/>
        <v>0</v>
      </c>
      <c r="B525" s="54">
        <f t="shared" si="19"/>
        <v>0</v>
      </c>
      <c r="C525" s="103"/>
      <c r="D525" s="56"/>
      <c r="E525" s="12"/>
      <c r="F525" s="103"/>
      <c r="G525" s="104"/>
      <c r="H525" s="59"/>
      <c r="I525" s="103"/>
      <c r="J525" s="12"/>
      <c r="K525" s="103"/>
      <c r="L525" s="103"/>
      <c r="M525" s="105"/>
      <c r="N525" s="12"/>
      <c r="O525" s="106"/>
      <c r="P525" s="12"/>
      <c r="Q525" s="106"/>
      <c r="R525" s="71"/>
      <c r="S525" s="106"/>
      <c r="T525" s="106"/>
      <c r="U525" s="106"/>
      <c r="V525" s="55"/>
      <c r="W525" s="103"/>
      <c r="X525" s="12"/>
      <c r="Y525" s="106"/>
      <c r="Z525" s="12"/>
      <c r="AA525" s="12"/>
      <c r="AB525" s="10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05"/>
      <c r="AV525" s="107"/>
      <c r="AW525" s="67"/>
      <c r="AX525" s="108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68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57"/>
      <c r="BX525" s="109"/>
      <c r="BY525" s="12"/>
      <c r="BZ525" s="57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67"/>
      <c r="CN525" s="12"/>
      <c r="CO525" s="12"/>
      <c r="CP525" s="12"/>
      <c r="CQ525" s="12"/>
      <c r="CR525" s="67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67"/>
      <c r="EA525" s="12"/>
      <c r="EB525" s="67"/>
      <c r="EC525" s="12"/>
      <c r="ED525" s="12"/>
      <c r="EE525" s="12"/>
      <c r="EF525" s="12"/>
      <c r="EG525" s="12"/>
      <c r="EH525" s="12"/>
      <c r="EI525" s="12"/>
      <c r="EJ525" s="12"/>
      <c r="EK525" s="67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68"/>
    </row>
    <row r="526" spans="1:158" s="14" customFormat="1" ht="20.100000000000001" customHeight="1">
      <c r="A526" s="54">
        <f t="shared" si="18"/>
        <v>0</v>
      </c>
      <c r="B526" s="54">
        <f t="shared" si="19"/>
        <v>0</v>
      </c>
      <c r="C526" s="103"/>
      <c r="D526" s="56"/>
      <c r="E526" s="12"/>
      <c r="F526" s="103"/>
      <c r="G526" s="104"/>
      <c r="H526" s="59"/>
      <c r="I526" s="103"/>
      <c r="J526" s="12"/>
      <c r="K526" s="103"/>
      <c r="L526" s="103"/>
      <c r="M526" s="105"/>
      <c r="N526" s="12"/>
      <c r="O526" s="106"/>
      <c r="P526" s="12"/>
      <c r="Q526" s="106"/>
      <c r="R526" s="71"/>
      <c r="S526" s="106"/>
      <c r="T526" s="106"/>
      <c r="U526" s="106"/>
      <c r="V526" s="55"/>
      <c r="W526" s="103"/>
      <c r="X526" s="12"/>
      <c r="Y526" s="106"/>
      <c r="Z526" s="12"/>
      <c r="AA526" s="12"/>
      <c r="AB526" s="10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05"/>
      <c r="AV526" s="107"/>
      <c r="AW526" s="67"/>
      <c r="AX526" s="108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68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57"/>
      <c r="BX526" s="109"/>
      <c r="BY526" s="12"/>
      <c r="BZ526" s="57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67"/>
      <c r="CN526" s="12"/>
      <c r="CO526" s="12"/>
      <c r="CP526" s="12"/>
      <c r="CQ526" s="12"/>
      <c r="CR526" s="67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67"/>
      <c r="EA526" s="12"/>
      <c r="EB526" s="67"/>
      <c r="EC526" s="12"/>
      <c r="ED526" s="12"/>
      <c r="EE526" s="12"/>
      <c r="EF526" s="12"/>
      <c r="EG526" s="12"/>
      <c r="EH526" s="12"/>
      <c r="EI526" s="12"/>
      <c r="EJ526" s="12"/>
      <c r="EK526" s="67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68"/>
    </row>
    <row r="527" spans="1:158" s="14" customFormat="1" ht="20.100000000000001" customHeight="1">
      <c r="A527" s="54">
        <f t="shared" si="18"/>
        <v>0</v>
      </c>
      <c r="B527" s="54">
        <f t="shared" si="19"/>
        <v>0</v>
      </c>
      <c r="C527" s="103"/>
      <c r="D527" s="56"/>
      <c r="E527" s="12"/>
      <c r="F527" s="103"/>
      <c r="G527" s="104"/>
      <c r="H527" s="59"/>
      <c r="I527" s="103"/>
      <c r="J527" s="12"/>
      <c r="K527" s="103"/>
      <c r="L527" s="103"/>
      <c r="M527" s="105"/>
      <c r="N527" s="12"/>
      <c r="O527" s="106"/>
      <c r="P527" s="12"/>
      <c r="Q527" s="106"/>
      <c r="R527" s="71"/>
      <c r="S527" s="106"/>
      <c r="T527" s="106"/>
      <c r="U527" s="106"/>
      <c r="V527" s="55"/>
      <c r="W527" s="103"/>
      <c r="X527" s="12"/>
      <c r="Y527" s="106"/>
      <c r="Z527" s="12"/>
      <c r="AA527" s="12"/>
      <c r="AB527" s="10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05"/>
      <c r="AV527" s="107"/>
      <c r="AW527" s="67"/>
      <c r="AX527" s="108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68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57"/>
      <c r="BX527" s="109"/>
      <c r="BY527" s="12"/>
      <c r="BZ527" s="57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67"/>
      <c r="CN527" s="12"/>
      <c r="CO527" s="12"/>
      <c r="CP527" s="12"/>
      <c r="CQ527" s="12"/>
      <c r="CR527" s="67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67"/>
      <c r="EA527" s="12"/>
      <c r="EB527" s="67"/>
      <c r="EC527" s="12"/>
      <c r="ED527" s="12"/>
      <c r="EE527" s="12"/>
      <c r="EF527" s="12"/>
      <c r="EG527" s="12"/>
      <c r="EH527" s="12"/>
      <c r="EI527" s="12"/>
      <c r="EJ527" s="12"/>
      <c r="EK527" s="67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68"/>
    </row>
    <row r="528" spans="1:158" s="14" customFormat="1" ht="20.100000000000001" customHeight="1">
      <c r="A528" s="54">
        <f t="shared" si="18"/>
        <v>0</v>
      </c>
      <c r="B528" s="54">
        <f t="shared" si="19"/>
        <v>0</v>
      </c>
      <c r="C528" s="103"/>
      <c r="D528" s="56"/>
      <c r="E528" s="12"/>
      <c r="F528" s="103"/>
      <c r="G528" s="104"/>
      <c r="H528" s="59"/>
      <c r="I528" s="103"/>
      <c r="J528" s="12"/>
      <c r="K528" s="103"/>
      <c r="L528" s="103"/>
      <c r="M528" s="105"/>
      <c r="N528" s="12"/>
      <c r="O528" s="106"/>
      <c r="P528" s="12"/>
      <c r="Q528" s="106"/>
      <c r="R528" s="71"/>
      <c r="S528" s="106"/>
      <c r="T528" s="106"/>
      <c r="U528" s="106"/>
      <c r="V528" s="55"/>
      <c r="W528" s="103"/>
      <c r="X528" s="12"/>
      <c r="Y528" s="106"/>
      <c r="Z528" s="12"/>
      <c r="AA528" s="12"/>
      <c r="AB528" s="10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05"/>
      <c r="AV528" s="107"/>
      <c r="AW528" s="67"/>
      <c r="AX528" s="108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68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57"/>
      <c r="BX528" s="109"/>
      <c r="BY528" s="12"/>
      <c r="BZ528" s="57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67"/>
      <c r="CN528" s="12"/>
      <c r="CO528" s="12"/>
      <c r="CP528" s="12"/>
      <c r="CQ528" s="12"/>
      <c r="CR528" s="67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67"/>
      <c r="EA528" s="12"/>
      <c r="EB528" s="67"/>
      <c r="EC528" s="12"/>
      <c r="ED528" s="12"/>
      <c r="EE528" s="12"/>
      <c r="EF528" s="12"/>
      <c r="EG528" s="12"/>
      <c r="EH528" s="12"/>
      <c r="EI528" s="12"/>
      <c r="EJ528" s="12"/>
      <c r="EK528" s="67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68"/>
    </row>
    <row r="529" spans="1:158" s="14" customFormat="1" ht="20.100000000000001" customHeight="1">
      <c r="A529" s="54">
        <f t="shared" si="18"/>
        <v>0</v>
      </c>
      <c r="B529" s="54">
        <f t="shared" si="19"/>
        <v>0</v>
      </c>
      <c r="C529" s="103"/>
      <c r="D529" s="56"/>
      <c r="E529" s="12"/>
      <c r="F529" s="103"/>
      <c r="G529" s="104"/>
      <c r="H529" s="59"/>
      <c r="I529" s="103"/>
      <c r="J529" s="12"/>
      <c r="K529" s="103"/>
      <c r="L529" s="103"/>
      <c r="M529" s="105"/>
      <c r="N529" s="12"/>
      <c r="O529" s="106"/>
      <c r="P529" s="12"/>
      <c r="Q529" s="106"/>
      <c r="R529" s="71"/>
      <c r="S529" s="106"/>
      <c r="T529" s="106"/>
      <c r="U529" s="106"/>
      <c r="V529" s="55"/>
      <c r="W529" s="103"/>
      <c r="X529" s="12"/>
      <c r="Y529" s="106"/>
      <c r="Z529" s="12"/>
      <c r="AA529" s="12"/>
      <c r="AB529" s="10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05"/>
      <c r="AV529" s="107"/>
      <c r="AW529" s="67"/>
      <c r="AX529" s="108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68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57"/>
      <c r="BX529" s="109"/>
      <c r="BY529" s="12"/>
      <c r="BZ529" s="57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67"/>
      <c r="CN529" s="12"/>
      <c r="CO529" s="12"/>
      <c r="CP529" s="12"/>
      <c r="CQ529" s="12"/>
      <c r="CR529" s="67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67"/>
      <c r="EA529" s="12"/>
      <c r="EB529" s="67"/>
      <c r="EC529" s="12"/>
      <c r="ED529" s="12"/>
      <c r="EE529" s="12"/>
      <c r="EF529" s="12"/>
      <c r="EG529" s="12"/>
      <c r="EH529" s="12"/>
      <c r="EI529" s="12"/>
      <c r="EJ529" s="12"/>
      <c r="EK529" s="67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68"/>
    </row>
    <row r="530" spans="1:158" s="14" customFormat="1" ht="20.100000000000001" customHeight="1">
      <c r="A530" s="54">
        <f t="shared" si="18"/>
        <v>0</v>
      </c>
      <c r="B530" s="54">
        <f t="shared" si="19"/>
        <v>0</v>
      </c>
      <c r="C530" s="103"/>
      <c r="D530" s="56"/>
      <c r="E530" s="12"/>
      <c r="F530" s="103"/>
      <c r="G530" s="104"/>
      <c r="H530" s="59"/>
      <c r="I530" s="103"/>
      <c r="J530" s="12"/>
      <c r="K530" s="103"/>
      <c r="L530" s="103"/>
      <c r="M530" s="105"/>
      <c r="N530" s="12"/>
      <c r="O530" s="106"/>
      <c r="P530" s="12"/>
      <c r="Q530" s="106"/>
      <c r="R530" s="71"/>
      <c r="S530" s="106"/>
      <c r="T530" s="106"/>
      <c r="U530" s="106"/>
      <c r="V530" s="55"/>
      <c r="W530" s="103"/>
      <c r="X530" s="12"/>
      <c r="Y530" s="106"/>
      <c r="Z530" s="12"/>
      <c r="AA530" s="12"/>
      <c r="AB530" s="10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05"/>
      <c r="AV530" s="107"/>
      <c r="AW530" s="67"/>
      <c r="AX530" s="108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68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57"/>
      <c r="BX530" s="109"/>
      <c r="BY530" s="12"/>
      <c r="BZ530" s="57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67"/>
      <c r="CN530" s="12"/>
      <c r="CO530" s="12"/>
      <c r="CP530" s="12"/>
      <c r="CQ530" s="12"/>
      <c r="CR530" s="67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67"/>
      <c r="EA530" s="12"/>
      <c r="EB530" s="67"/>
      <c r="EC530" s="12"/>
      <c r="ED530" s="12"/>
      <c r="EE530" s="12"/>
      <c r="EF530" s="12"/>
      <c r="EG530" s="12"/>
      <c r="EH530" s="12"/>
      <c r="EI530" s="12"/>
      <c r="EJ530" s="12"/>
      <c r="EK530" s="67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68"/>
    </row>
    <row r="531" spans="1:158" s="14" customFormat="1" ht="20.100000000000001" customHeight="1">
      <c r="A531" s="54">
        <f t="shared" si="18"/>
        <v>0</v>
      </c>
      <c r="B531" s="54">
        <f t="shared" si="19"/>
        <v>0</v>
      </c>
      <c r="C531" s="103"/>
      <c r="D531" s="56"/>
      <c r="E531" s="12"/>
      <c r="F531" s="103"/>
      <c r="G531" s="104"/>
      <c r="H531" s="59"/>
      <c r="I531" s="103"/>
      <c r="J531" s="12"/>
      <c r="K531" s="103"/>
      <c r="L531" s="103"/>
      <c r="M531" s="105"/>
      <c r="N531" s="12"/>
      <c r="O531" s="106"/>
      <c r="P531" s="12"/>
      <c r="Q531" s="106"/>
      <c r="R531" s="71"/>
      <c r="S531" s="106"/>
      <c r="T531" s="106"/>
      <c r="U531" s="106"/>
      <c r="V531" s="55"/>
      <c r="W531" s="103"/>
      <c r="X531" s="12"/>
      <c r="Y531" s="106"/>
      <c r="Z531" s="12"/>
      <c r="AA531" s="12"/>
      <c r="AB531" s="10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05"/>
      <c r="AV531" s="107"/>
      <c r="AW531" s="67"/>
      <c r="AX531" s="108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68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57"/>
      <c r="BX531" s="109"/>
      <c r="BY531" s="12"/>
      <c r="BZ531" s="57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67"/>
      <c r="CN531" s="12"/>
      <c r="CO531" s="12"/>
      <c r="CP531" s="12"/>
      <c r="CQ531" s="12"/>
      <c r="CR531" s="67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67"/>
      <c r="EA531" s="12"/>
      <c r="EB531" s="67"/>
      <c r="EC531" s="12"/>
      <c r="ED531" s="12"/>
      <c r="EE531" s="12"/>
      <c r="EF531" s="12"/>
      <c r="EG531" s="12"/>
      <c r="EH531" s="12"/>
      <c r="EI531" s="12"/>
      <c r="EJ531" s="12"/>
      <c r="EK531" s="67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68"/>
    </row>
    <row r="532" spans="1:158" s="14" customFormat="1" ht="20.100000000000001" customHeight="1">
      <c r="A532" s="54">
        <f t="shared" si="18"/>
        <v>0</v>
      </c>
      <c r="B532" s="54">
        <f t="shared" si="19"/>
        <v>0</v>
      </c>
      <c r="C532" s="103"/>
      <c r="D532" s="56"/>
      <c r="E532" s="12"/>
      <c r="F532" s="103"/>
      <c r="G532" s="104"/>
      <c r="H532" s="59"/>
      <c r="I532" s="103"/>
      <c r="J532" s="12"/>
      <c r="K532" s="103"/>
      <c r="L532" s="103"/>
      <c r="M532" s="105"/>
      <c r="N532" s="12"/>
      <c r="O532" s="106"/>
      <c r="P532" s="12"/>
      <c r="Q532" s="106"/>
      <c r="R532" s="71"/>
      <c r="S532" s="106"/>
      <c r="T532" s="106"/>
      <c r="U532" s="106"/>
      <c r="V532" s="55"/>
      <c r="W532" s="103"/>
      <c r="X532" s="12"/>
      <c r="Y532" s="106"/>
      <c r="Z532" s="12"/>
      <c r="AA532" s="12"/>
      <c r="AB532" s="10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05"/>
      <c r="AV532" s="107"/>
      <c r="AW532" s="67"/>
      <c r="AX532" s="108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68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57"/>
      <c r="BX532" s="109"/>
      <c r="BY532" s="12"/>
      <c r="BZ532" s="57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67"/>
      <c r="CN532" s="12"/>
      <c r="CO532" s="12"/>
      <c r="CP532" s="12"/>
      <c r="CQ532" s="12"/>
      <c r="CR532" s="67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67"/>
      <c r="EA532" s="12"/>
      <c r="EB532" s="67"/>
      <c r="EC532" s="12"/>
      <c r="ED532" s="12"/>
      <c r="EE532" s="12"/>
      <c r="EF532" s="12"/>
      <c r="EG532" s="12"/>
      <c r="EH532" s="12"/>
      <c r="EI532" s="12"/>
      <c r="EJ532" s="12"/>
      <c r="EK532" s="67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68"/>
    </row>
    <row r="533" spans="1:158" s="14" customFormat="1" ht="20.100000000000001" customHeight="1">
      <c r="A533" s="54">
        <f t="shared" si="18"/>
        <v>0</v>
      </c>
      <c r="B533" s="54">
        <f t="shared" si="19"/>
        <v>0</v>
      </c>
      <c r="C533" s="103"/>
      <c r="D533" s="56"/>
      <c r="E533" s="12"/>
      <c r="F533" s="103"/>
      <c r="G533" s="104"/>
      <c r="H533" s="59"/>
      <c r="I533" s="103"/>
      <c r="J533" s="12"/>
      <c r="K533" s="103"/>
      <c r="L533" s="103"/>
      <c r="M533" s="105"/>
      <c r="N533" s="12"/>
      <c r="O533" s="106"/>
      <c r="P533" s="12"/>
      <c r="Q533" s="106"/>
      <c r="R533" s="71"/>
      <c r="S533" s="106"/>
      <c r="T533" s="106"/>
      <c r="U533" s="106"/>
      <c r="V533" s="55"/>
      <c r="W533" s="103"/>
      <c r="X533" s="12"/>
      <c r="Y533" s="106"/>
      <c r="Z533" s="12"/>
      <c r="AA533" s="12"/>
      <c r="AB533" s="10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05"/>
      <c r="AV533" s="107"/>
      <c r="AW533" s="67"/>
      <c r="AX533" s="108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68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57"/>
      <c r="BX533" s="109"/>
      <c r="BY533" s="12"/>
      <c r="BZ533" s="57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67"/>
      <c r="CN533" s="12"/>
      <c r="CO533" s="12"/>
      <c r="CP533" s="12"/>
      <c r="CQ533" s="12"/>
      <c r="CR533" s="67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67"/>
      <c r="EA533" s="12"/>
      <c r="EB533" s="67"/>
      <c r="EC533" s="12"/>
      <c r="ED533" s="12"/>
      <c r="EE533" s="12"/>
      <c r="EF533" s="12"/>
      <c r="EG533" s="12"/>
      <c r="EH533" s="12"/>
      <c r="EI533" s="12"/>
      <c r="EJ533" s="12"/>
      <c r="EK533" s="67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68"/>
    </row>
    <row r="534" spans="1:158" s="14" customFormat="1" ht="20.100000000000001" customHeight="1">
      <c r="A534" s="54">
        <f t="shared" si="18"/>
        <v>0</v>
      </c>
      <c r="B534" s="54">
        <f t="shared" si="19"/>
        <v>0</v>
      </c>
      <c r="C534" s="103"/>
      <c r="D534" s="56"/>
      <c r="E534" s="12"/>
      <c r="F534" s="103"/>
      <c r="G534" s="104"/>
      <c r="H534" s="59"/>
      <c r="I534" s="103"/>
      <c r="J534" s="12"/>
      <c r="K534" s="103"/>
      <c r="L534" s="103"/>
      <c r="M534" s="105"/>
      <c r="N534" s="12"/>
      <c r="O534" s="106"/>
      <c r="P534" s="12"/>
      <c r="Q534" s="106"/>
      <c r="R534" s="71"/>
      <c r="S534" s="106"/>
      <c r="T534" s="106"/>
      <c r="U534" s="106"/>
      <c r="V534" s="55"/>
      <c r="W534" s="103"/>
      <c r="X534" s="12"/>
      <c r="Y534" s="106"/>
      <c r="Z534" s="12"/>
      <c r="AA534" s="12"/>
      <c r="AB534" s="10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05"/>
      <c r="AV534" s="107"/>
      <c r="AW534" s="67"/>
      <c r="AX534" s="108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68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57"/>
      <c r="BX534" s="109"/>
      <c r="BY534" s="12"/>
      <c r="BZ534" s="57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67"/>
      <c r="CN534" s="12"/>
      <c r="CO534" s="12"/>
      <c r="CP534" s="12"/>
      <c r="CQ534" s="12"/>
      <c r="CR534" s="67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67"/>
      <c r="EA534" s="12"/>
      <c r="EB534" s="67"/>
      <c r="EC534" s="12"/>
      <c r="ED534" s="12"/>
      <c r="EE534" s="12"/>
      <c r="EF534" s="12"/>
      <c r="EG534" s="12"/>
      <c r="EH534" s="12"/>
      <c r="EI534" s="12"/>
      <c r="EJ534" s="12"/>
      <c r="EK534" s="67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68"/>
    </row>
    <row r="535" spans="1:158" s="14" customFormat="1" ht="20.100000000000001" customHeight="1">
      <c r="A535" s="54">
        <f t="shared" si="18"/>
        <v>0</v>
      </c>
      <c r="B535" s="54">
        <f t="shared" si="19"/>
        <v>0</v>
      </c>
      <c r="C535" s="103"/>
      <c r="D535" s="56"/>
      <c r="E535" s="12"/>
      <c r="F535" s="103"/>
      <c r="G535" s="104"/>
      <c r="H535" s="59"/>
      <c r="I535" s="103"/>
      <c r="J535" s="12"/>
      <c r="K535" s="103"/>
      <c r="L535" s="103"/>
      <c r="M535" s="105"/>
      <c r="N535" s="12"/>
      <c r="O535" s="106"/>
      <c r="P535" s="12"/>
      <c r="Q535" s="106"/>
      <c r="R535" s="71"/>
      <c r="S535" s="106"/>
      <c r="T535" s="106"/>
      <c r="U535" s="106"/>
      <c r="V535" s="55"/>
      <c r="W535" s="103"/>
      <c r="X535" s="12"/>
      <c r="Y535" s="106"/>
      <c r="Z535" s="12"/>
      <c r="AA535" s="12"/>
      <c r="AB535" s="10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05"/>
      <c r="AV535" s="107"/>
      <c r="AW535" s="67"/>
      <c r="AX535" s="108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68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57"/>
      <c r="BX535" s="109"/>
      <c r="BY535" s="12"/>
      <c r="BZ535" s="57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67"/>
      <c r="CN535" s="12"/>
      <c r="CO535" s="12"/>
      <c r="CP535" s="12"/>
      <c r="CQ535" s="12"/>
      <c r="CR535" s="67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67"/>
      <c r="EA535" s="12"/>
      <c r="EB535" s="67"/>
      <c r="EC535" s="12"/>
      <c r="ED535" s="12"/>
      <c r="EE535" s="12"/>
      <c r="EF535" s="12"/>
      <c r="EG535" s="12"/>
      <c r="EH535" s="12"/>
      <c r="EI535" s="12"/>
      <c r="EJ535" s="12"/>
      <c r="EK535" s="67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68"/>
    </row>
    <row r="536" spans="1:158" s="14" customFormat="1" ht="20.100000000000001" customHeight="1">
      <c r="A536" s="54">
        <f t="shared" si="18"/>
        <v>0</v>
      </c>
      <c r="B536" s="54">
        <f t="shared" si="19"/>
        <v>0</v>
      </c>
      <c r="C536" s="103"/>
      <c r="D536" s="56"/>
      <c r="E536" s="12"/>
      <c r="F536" s="103"/>
      <c r="G536" s="104"/>
      <c r="H536" s="59"/>
      <c r="I536" s="103"/>
      <c r="J536" s="12"/>
      <c r="K536" s="103"/>
      <c r="L536" s="103"/>
      <c r="M536" s="105"/>
      <c r="N536" s="12"/>
      <c r="O536" s="106"/>
      <c r="P536" s="12"/>
      <c r="Q536" s="106"/>
      <c r="R536" s="71"/>
      <c r="S536" s="106"/>
      <c r="T536" s="106"/>
      <c r="U536" s="106"/>
      <c r="V536" s="55"/>
      <c r="W536" s="103"/>
      <c r="X536" s="12"/>
      <c r="Y536" s="106"/>
      <c r="Z536" s="12"/>
      <c r="AA536" s="12"/>
      <c r="AB536" s="10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05"/>
      <c r="AV536" s="107"/>
      <c r="AW536" s="67"/>
      <c r="AX536" s="108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68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57"/>
      <c r="BX536" s="109"/>
      <c r="BY536" s="12"/>
      <c r="BZ536" s="57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67"/>
      <c r="CN536" s="12"/>
      <c r="CO536" s="12"/>
      <c r="CP536" s="12"/>
      <c r="CQ536" s="12"/>
      <c r="CR536" s="67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67"/>
      <c r="EA536" s="12"/>
      <c r="EB536" s="67"/>
      <c r="EC536" s="12"/>
      <c r="ED536" s="12"/>
      <c r="EE536" s="12"/>
      <c r="EF536" s="12"/>
      <c r="EG536" s="12"/>
      <c r="EH536" s="12"/>
      <c r="EI536" s="12"/>
      <c r="EJ536" s="12"/>
      <c r="EK536" s="67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68"/>
    </row>
    <row r="537" spans="1:158" s="14" customFormat="1" ht="20.100000000000001" customHeight="1">
      <c r="A537" s="54">
        <f t="shared" si="18"/>
        <v>0</v>
      </c>
      <c r="B537" s="54">
        <f t="shared" si="19"/>
        <v>0</v>
      </c>
      <c r="C537" s="103"/>
      <c r="D537" s="56"/>
      <c r="E537" s="12"/>
      <c r="F537" s="103"/>
      <c r="G537" s="104"/>
      <c r="H537" s="59"/>
      <c r="I537" s="103"/>
      <c r="J537" s="12"/>
      <c r="K537" s="103"/>
      <c r="L537" s="103"/>
      <c r="M537" s="105"/>
      <c r="N537" s="12"/>
      <c r="O537" s="106"/>
      <c r="P537" s="12"/>
      <c r="Q537" s="106"/>
      <c r="R537" s="71"/>
      <c r="S537" s="106"/>
      <c r="T537" s="106"/>
      <c r="U537" s="106"/>
      <c r="V537" s="55"/>
      <c r="W537" s="103"/>
      <c r="X537" s="12"/>
      <c r="Y537" s="106"/>
      <c r="Z537" s="12"/>
      <c r="AA537" s="12"/>
      <c r="AB537" s="10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05"/>
      <c r="AV537" s="107"/>
      <c r="AW537" s="67"/>
      <c r="AX537" s="108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68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57"/>
      <c r="BX537" s="109"/>
      <c r="BY537" s="12"/>
      <c r="BZ537" s="57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67"/>
      <c r="CN537" s="12"/>
      <c r="CO537" s="12"/>
      <c r="CP537" s="12"/>
      <c r="CQ537" s="12"/>
      <c r="CR537" s="67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67"/>
      <c r="EA537" s="12"/>
      <c r="EB537" s="67"/>
      <c r="EC537" s="12"/>
      <c r="ED537" s="12"/>
      <c r="EE537" s="12"/>
      <c r="EF537" s="12"/>
      <c r="EG537" s="12"/>
      <c r="EH537" s="12"/>
      <c r="EI537" s="12"/>
      <c r="EJ537" s="12"/>
      <c r="EK537" s="67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68"/>
    </row>
    <row r="538" spans="1:158" s="14" customFormat="1" ht="20.100000000000001" customHeight="1">
      <c r="A538" s="54">
        <f t="shared" si="18"/>
        <v>0</v>
      </c>
      <c r="B538" s="54">
        <f t="shared" si="19"/>
        <v>0</v>
      </c>
      <c r="C538" s="103"/>
      <c r="D538" s="56"/>
      <c r="E538" s="12"/>
      <c r="F538" s="103"/>
      <c r="G538" s="104"/>
      <c r="H538" s="59"/>
      <c r="I538" s="103"/>
      <c r="J538" s="12"/>
      <c r="K538" s="103"/>
      <c r="L538" s="103"/>
      <c r="M538" s="105"/>
      <c r="N538" s="12"/>
      <c r="O538" s="106"/>
      <c r="P538" s="12"/>
      <c r="Q538" s="106"/>
      <c r="R538" s="71"/>
      <c r="S538" s="106"/>
      <c r="T538" s="106"/>
      <c r="U538" s="106"/>
      <c r="V538" s="55"/>
      <c r="W538" s="103"/>
      <c r="X538" s="12"/>
      <c r="Y538" s="106"/>
      <c r="Z538" s="12"/>
      <c r="AA538" s="12"/>
      <c r="AB538" s="10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05"/>
      <c r="AV538" s="107"/>
      <c r="AW538" s="67"/>
      <c r="AX538" s="108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68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57"/>
      <c r="BX538" s="109"/>
      <c r="BY538" s="12"/>
      <c r="BZ538" s="57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67"/>
      <c r="CN538" s="12"/>
      <c r="CO538" s="12"/>
      <c r="CP538" s="12"/>
      <c r="CQ538" s="12"/>
      <c r="CR538" s="67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67"/>
      <c r="EA538" s="12"/>
      <c r="EB538" s="67"/>
      <c r="EC538" s="12"/>
      <c r="ED538" s="12"/>
      <c r="EE538" s="12"/>
      <c r="EF538" s="12"/>
      <c r="EG538" s="12"/>
      <c r="EH538" s="12"/>
      <c r="EI538" s="12"/>
      <c r="EJ538" s="12"/>
      <c r="EK538" s="67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68"/>
    </row>
    <row r="539" spans="1:158" s="14" customFormat="1" ht="20.100000000000001" customHeight="1">
      <c r="A539" s="54">
        <f t="shared" si="18"/>
        <v>0</v>
      </c>
      <c r="B539" s="54">
        <f t="shared" si="19"/>
        <v>0</v>
      </c>
      <c r="C539" s="103"/>
      <c r="D539" s="56"/>
      <c r="E539" s="12"/>
      <c r="F539" s="103"/>
      <c r="G539" s="104"/>
      <c r="H539" s="59"/>
      <c r="I539" s="103"/>
      <c r="J539" s="12"/>
      <c r="K539" s="103"/>
      <c r="L539" s="103"/>
      <c r="M539" s="105"/>
      <c r="N539" s="12"/>
      <c r="O539" s="106"/>
      <c r="P539" s="12"/>
      <c r="Q539" s="106"/>
      <c r="R539" s="71"/>
      <c r="S539" s="106"/>
      <c r="T539" s="106"/>
      <c r="U539" s="106"/>
      <c r="V539" s="55"/>
      <c r="W539" s="103"/>
      <c r="X539" s="12"/>
      <c r="Y539" s="106"/>
      <c r="Z539" s="12"/>
      <c r="AA539" s="12"/>
      <c r="AB539" s="10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05"/>
      <c r="AV539" s="107"/>
      <c r="AW539" s="67"/>
      <c r="AX539" s="108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68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57"/>
      <c r="BX539" s="109"/>
      <c r="BY539" s="12"/>
      <c r="BZ539" s="57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67"/>
      <c r="CN539" s="12"/>
      <c r="CO539" s="12"/>
      <c r="CP539" s="12"/>
      <c r="CQ539" s="12"/>
      <c r="CR539" s="67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67"/>
      <c r="EA539" s="12"/>
      <c r="EB539" s="67"/>
      <c r="EC539" s="12"/>
      <c r="ED539" s="12"/>
      <c r="EE539" s="12"/>
      <c r="EF539" s="12"/>
      <c r="EG539" s="12"/>
      <c r="EH539" s="12"/>
      <c r="EI539" s="12"/>
      <c r="EJ539" s="12"/>
      <c r="EK539" s="67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68"/>
    </row>
    <row r="540" spans="1:158" s="14" customFormat="1" ht="20.100000000000001" customHeight="1">
      <c r="A540" s="54">
        <f t="shared" si="18"/>
        <v>0</v>
      </c>
      <c r="B540" s="54">
        <f t="shared" si="19"/>
        <v>0</v>
      </c>
      <c r="C540" s="103"/>
      <c r="D540" s="56"/>
      <c r="E540" s="12"/>
      <c r="F540" s="103"/>
      <c r="G540" s="104"/>
      <c r="H540" s="59"/>
      <c r="I540" s="103"/>
      <c r="J540" s="12"/>
      <c r="K540" s="103"/>
      <c r="L540" s="103"/>
      <c r="M540" s="105"/>
      <c r="N540" s="12"/>
      <c r="O540" s="106"/>
      <c r="P540" s="12"/>
      <c r="Q540" s="106"/>
      <c r="R540" s="71"/>
      <c r="S540" s="106"/>
      <c r="T540" s="106"/>
      <c r="U540" s="106"/>
      <c r="V540" s="55"/>
      <c r="W540" s="103"/>
      <c r="X540" s="12"/>
      <c r="Y540" s="106"/>
      <c r="Z540" s="12"/>
      <c r="AA540" s="12"/>
      <c r="AB540" s="10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05"/>
      <c r="AV540" s="107"/>
      <c r="AW540" s="67"/>
      <c r="AX540" s="108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68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57"/>
      <c r="BX540" s="109"/>
      <c r="BY540" s="12"/>
      <c r="BZ540" s="57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67"/>
      <c r="CN540" s="12"/>
      <c r="CO540" s="12"/>
      <c r="CP540" s="12"/>
      <c r="CQ540" s="12"/>
      <c r="CR540" s="67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67"/>
      <c r="EA540" s="12"/>
      <c r="EB540" s="67"/>
      <c r="EC540" s="12"/>
      <c r="ED540" s="12"/>
      <c r="EE540" s="12"/>
      <c r="EF540" s="12"/>
      <c r="EG540" s="12"/>
      <c r="EH540" s="12"/>
      <c r="EI540" s="12"/>
      <c r="EJ540" s="12"/>
      <c r="EK540" s="67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68"/>
    </row>
    <row r="541" spans="1:158" s="14" customFormat="1" ht="20.100000000000001" customHeight="1">
      <c r="A541" s="54">
        <f t="shared" si="18"/>
        <v>0</v>
      </c>
      <c r="B541" s="54">
        <f t="shared" si="19"/>
        <v>0</v>
      </c>
      <c r="C541" s="103"/>
      <c r="D541" s="56"/>
      <c r="E541" s="12"/>
      <c r="F541" s="103"/>
      <c r="G541" s="104"/>
      <c r="H541" s="59"/>
      <c r="I541" s="103"/>
      <c r="J541" s="12"/>
      <c r="K541" s="103"/>
      <c r="L541" s="103"/>
      <c r="M541" s="105"/>
      <c r="N541" s="12"/>
      <c r="O541" s="106"/>
      <c r="P541" s="12"/>
      <c r="Q541" s="106"/>
      <c r="R541" s="71"/>
      <c r="S541" s="106"/>
      <c r="T541" s="106"/>
      <c r="U541" s="106"/>
      <c r="V541" s="55"/>
      <c r="W541" s="103"/>
      <c r="X541" s="12"/>
      <c r="Y541" s="106"/>
      <c r="Z541" s="12"/>
      <c r="AA541" s="12"/>
      <c r="AB541" s="10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05"/>
      <c r="AV541" s="107"/>
      <c r="AW541" s="67"/>
      <c r="AX541" s="108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68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57"/>
      <c r="BX541" s="109"/>
      <c r="BY541" s="12"/>
      <c r="BZ541" s="57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67"/>
      <c r="CN541" s="12"/>
      <c r="CO541" s="12"/>
      <c r="CP541" s="12"/>
      <c r="CQ541" s="12"/>
      <c r="CR541" s="67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67"/>
      <c r="EA541" s="12"/>
      <c r="EB541" s="67"/>
      <c r="EC541" s="12"/>
      <c r="ED541" s="12"/>
      <c r="EE541" s="12"/>
      <c r="EF541" s="12"/>
      <c r="EG541" s="12"/>
      <c r="EH541" s="12"/>
      <c r="EI541" s="12"/>
      <c r="EJ541" s="12"/>
      <c r="EK541" s="67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68"/>
    </row>
    <row r="542" spans="1:158" s="14" customFormat="1" ht="20.100000000000001" customHeight="1">
      <c r="A542" s="54">
        <f t="shared" si="18"/>
        <v>0</v>
      </c>
      <c r="B542" s="54">
        <f t="shared" si="19"/>
        <v>0</v>
      </c>
      <c r="C542" s="103"/>
      <c r="D542" s="56"/>
      <c r="E542" s="12"/>
      <c r="F542" s="103"/>
      <c r="G542" s="104"/>
      <c r="H542" s="59"/>
      <c r="I542" s="103"/>
      <c r="J542" s="12"/>
      <c r="K542" s="103"/>
      <c r="L542" s="103"/>
      <c r="M542" s="105"/>
      <c r="N542" s="12"/>
      <c r="O542" s="106"/>
      <c r="P542" s="12"/>
      <c r="Q542" s="106"/>
      <c r="R542" s="71"/>
      <c r="S542" s="106"/>
      <c r="T542" s="106"/>
      <c r="U542" s="106"/>
      <c r="V542" s="55"/>
      <c r="W542" s="103"/>
      <c r="X542" s="12"/>
      <c r="Y542" s="106"/>
      <c r="Z542" s="12"/>
      <c r="AA542" s="12"/>
      <c r="AB542" s="10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05"/>
      <c r="AV542" s="107"/>
      <c r="AW542" s="67"/>
      <c r="AX542" s="108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68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57"/>
      <c r="BX542" s="109"/>
      <c r="BY542" s="12"/>
      <c r="BZ542" s="57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67"/>
      <c r="CN542" s="12"/>
      <c r="CO542" s="12"/>
      <c r="CP542" s="12"/>
      <c r="CQ542" s="12"/>
      <c r="CR542" s="67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67"/>
      <c r="EA542" s="12"/>
      <c r="EB542" s="67"/>
      <c r="EC542" s="12"/>
      <c r="ED542" s="12"/>
      <c r="EE542" s="12"/>
      <c r="EF542" s="12"/>
      <c r="EG542" s="12"/>
      <c r="EH542" s="12"/>
      <c r="EI542" s="12"/>
      <c r="EJ542" s="12"/>
      <c r="EK542" s="67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68"/>
    </row>
    <row r="543" spans="1:158" s="14" customFormat="1" ht="20.100000000000001" customHeight="1">
      <c r="A543" s="54">
        <f t="shared" ref="A543:A606" si="20">IF(CG543=1,A542+1,A542)</f>
        <v>0</v>
      </c>
      <c r="B543" s="54">
        <f t="shared" ref="B543:B606" si="21">IF(EF543=1,B542+1,B542)</f>
        <v>0</v>
      </c>
      <c r="C543" s="103"/>
      <c r="D543" s="56"/>
      <c r="E543" s="12"/>
      <c r="F543" s="103"/>
      <c r="G543" s="104"/>
      <c r="H543" s="59"/>
      <c r="I543" s="103"/>
      <c r="J543" s="12"/>
      <c r="K543" s="103"/>
      <c r="L543" s="103"/>
      <c r="M543" s="105"/>
      <c r="N543" s="12"/>
      <c r="O543" s="106"/>
      <c r="P543" s="12"/>
      <c r="Q543" s="106"/>
      <c r="R543" s="71"/>
      <c r="S543" s="106"/>
      <c r="T543" s="106"/>
      <c r="U543" s="106"/>
      <c r="V543" s="55"/>
      <c r="W543" s="103"/>
      <c r="X543" s="12"/>
      <c r="Y543" s="106"/>
      <c r="Z543" s="12"/>
      <c r="AA543" s="12"/>
      <c r="AB543" s="10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05"/>
      <c r="AV543" s="107"/>
      <c r="AW543" s="67"/>
      <c r="AX543" s="108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68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57"/>
      <c r="BX543" s="109"/>
      <c r="BY543" s="12"/>
      <c r="BZ543" s="57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67"/>
      <c r="CN543" s="12"/>
      <c r="CO543" s="12"/>
      <c r="CP543" s="12"/>
      <c r="CQ543" s="12"/>
      <c r="CR543" s="67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67"/>
      <c r="EA543" s="12"/>
      <c r="EB543" s="67"/>
      <c r="EC543" s="12"/>
      <c r="ED543" s="12"/>
      <c r="EE543" s="12"/>
      <c r="EF543" s="12"/>
      <c r="EG543" s="12"/>
      <c r="EH543" s="12"/>
      <c r="EI543" s="12"/>
      <c r="EJ543" s="12"/>
      <c r="EK543" s="67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68"/>
    </row>
    <row r="544" spans="1:158" s="14" customFormat="1" ht="20.100000000000001" customHeight="1">
      <c r="A544" s="54">
        <f t="shared" si="20"/>
        <v>0</v>
      </c>
      <c r="B544" s="54">
        <f t="shared" si="21"/>
        <v>0</v>
      </c>
      <c r="C544" s="103"/>
      <c r="D544" s="56"/>
      <c r="E544" s="12"/>
      <c r="F544" s="103"/>
      <c r="G544" s="104"/>
      <c r="H544" s="59"/>
      <c r="I544" s="103"/>
      <c r="J544" s="12"/>
      <c r="K544" s="103"/>
      <c r="L544" s="103"/>
      <c r="M544" s="105"/>
      <c r="N544" s="12"/>
      <c r="O544" s="106"/>
      <c r="P544" s="12"/>
      <c r="Q544" s="106"/>
      <c r="R544" s="71"/>
      <c r="S544" s="106"/>
      <c r="T544" s="106"/>
      <c r="U544" s="106"/>
      <c r="V544" s="55"/>
      <c r="W544" s="103"/>
      <c r="X544" s="12"/>
      <c r="Y544" s="106"/>
      <c r="Z544" s="12"/>
      <c r="AA544" s="12"/>
      <c r="AB544" s="10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05"/>
      <c r="AV544" s="107"/>
      <c r="AW544" s="67"/>
      <c r="AX544" s="108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68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57"/>
      <c r="BX544" s="109"/>
      <c r="BY544" s="12"/>
      <c r="BZ544" s="57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67"/>
      <c r="CN544" s="12"/>
      <c r="CO544" s="12"/>
      <c r="CP544" s="12"/>
      <c r="CQ544" s="12"/>
      <c r="CR544" s="67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67"/>
      <c r="EA544" s="12"/>
      <c r="EB544" s="67"/>
      <c r="EC544" s="12"/>
      <c r="ED544" s="12"/>
      <c r="EE544" s="12"/>
      <c r="EF544" s="12"/>
      <c r="EG544" s="12"/>
      <c r="EH544" s="12"/>
      <c r="EI544" s="12"/>
      <c r="EJ544" s="12"/>
      <c r="EK544" s="67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68"/>
    </row>
    <row r="545" spans="1:158" s="14" customFormat="1" ht="20.100000000000001" customHeight="1">
      <c r="A545" s="54">
        <f t="shared" si="20"/>
        <v>0</v>
      </c>
      <c r="B545" s="54">
        <f t="shared" si="21"/>
        <v>0</v>
      </c>
      <c r="C545" s="103"/>
      <c r="D545" s="56"/>
      <c r="E545" s="12"/>
      <c r="F545" s="103"/>
      <c r="G545" s="104"/>
      <c r="H545" s="59"/>
      <c r="I545" s="103"/>
      <c r="J545" s="12"/>
      <c r="K545" s="103"/>
      <c r="L545" s="103"/>
      <c r="M545" s="105"/>
      <c r="N545" s="12"/>
      <c r="O545" s="106"/>
      <c r="P545" s="12"/>
      <c r="Q545" s="106"/>
      <c r="R545" s="71"/>
      <c r="S545" s="106"/>
      <c r="T545" s="106"/>
      <c r="U545" s="106"/>
      <c r="V545" s="55"/>
      <c r="W545" s="103"/>
      <c r="X545" s="12"/>
      <c r="Y545" s="106"/>
      <c r="Z545" s="12"/>
      <c r="AA545" s="12"/>
      <c r="AB545" s="10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05"/>
      <c r="AV545" s="107"/>
      <c r="AW545" s="67"/>
      <c r="AX545" s="108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68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57"/>
      <c r="BX545" s="109"/>
      <c r="BY545" s="12"/>
      <c r="BZ545" s="57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67"/>
      <c r="CN545" s="12"/>
      <c r="CO545" s="12"/>
      <c r="CP545" s="12"/>
      <c r="CQ545" s="12"/>
      <c r="CR545" s="67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67"/>
      <c r="EA545" s="12"/>
      <c r="EB545" s="67"/>
      <c r="EC545" s="12"/>
      <c r="ED545" s="12"/>
      <c r="EE545" s="12"/>
      <c r="EF545" s="12"/>
      <c r="EG545" s="12"/>
      <c r="EH545" s="12"/>
      <c r="EI545" s="12"/>
      <c r="EJ545" s="12"/>
      <c r="EK545" s="67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68"/>
    </row>
    <row r="546" spans="1:158" s="14" customFormat="1" ht="20.100000000000001" customHeight="1">
      <c r="A546" s="54">
        <f t="shared" si="20"/>
        <v>0</v>
      </c>
      <c r="B546" s="54">
        <f t="shared" si="21"/>
        <v>0</v>
      </c>
      <c r="C546" s="103"/>
      <c r="D546" s="56"/>
      <c r="E546" s="12"/>
      <c r="F546" s="103"/>
      <c r="G546" s="104"/>
      <c r="H546" s="59"/>
      <c r="I546" s="103"/>
      <c r="J546" s="12"/>
      <c r="K546" s="103"/>
      <c r="L546" s="103"/>
      <c r="M546" s="105"/>
      <c r="N546" s="12"/>
      <c r="O546" s="106"/>
      <c r="P546" s="12"/>
      <c r="Q546" s="106"/>
      <c r="R546" s="71"/>
      <c r="S546" s="106"/>
      <c r="T546" s="106"/>
      <c r="U546" s="106"/>
      <c r="V546" s="55"/>
      <c r="W546" s="103"/>
      <c r="X546" s="12"/>
      <c r="Y546" s="106"/>
      <c r="Z546" s="12"/>
      <c r="AA546" s="12"/>
      <c r="AB546" s="10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05"/>
      <c r="AV546" s="107"/>
      <c r="AW546" s="67"/>
      <c r="AX546" s="108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68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57"/>
      <c r="BX546" s="109"/>
      <c r="BY546" s="12"/>
      <c r="BZ546" s="57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67"/>
      <c r="CN546" s="12"/>
      <c r="CO546" s="12"/>
      <c r="CP546" s="12"/>
      <c r="CQ546" s="12"/>
      <c r="CR546" s="67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67"/>
      <c r="EA546" s="12"/>
      <c r="EB546" s="67"/>
      <c r="EC546" s="12"/>
      <c r="ED546" s="12"/>
      <c r="EE546" s="12"/>
      <c r="EF546" s="12"/>
      <c r="EG546" s="12"/>
      <c r="EH546" s="12"/>
      <c r="EI546" s="12"/>
      <c r="EJ546" s="12"/>
      <c r="EK546" s="67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68"/>
    </row>
    <row r="547" spans="1:158" s="14" customFormat="1" ht="20.100000000000001" customHeight="1">
      <c r="A547" s="54">
        <f t="shared" si="20"/>
        <v>0</v>
      </c>
      <c r="B547" s="54">
        <f t="shared" si="21"/>
        <v>0</v>
      </c>
      <c r="C547" s="103"/>
      <c r="D547" s="56"/>
      <c r="E547" s="12"/>
      <c r="F547" s="103"/>
      <c r="G547" s="104"/>
      <c r="H547" s="59"/>
      <c r="I547" s="103"/>
      <c r="J547" s="12"/>
      <c r="K547" s="103"/>
      <c r="L547" s="103"/>
      <c r="M547" s="105"/>
      <c r="N547" s="12"/>
      <c r="O547" s="106"/>
      <c r="P547" s="12"/>
      <c r="Q547" s="106"/>
      <c r="R547" s="71"/>
      <c r="S547" s="106"/>
      <c r="T547" s="106"/>
      <c r="U547" s="106"/>
      <c r="V547" s="55"/>
      <c r="W547" s="103"/>
      <c r="X547" s="12"/>
      <c r="Y547" s="106"/>
      <c r="Z547" s="12"/>
      <c r="AA547" s="12"/>
      <c r="AB547" s="10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05"/>
      <c r="AV547" s="107"/>
      <c r="AW547" s="67"/>
      <c r="AX547" s="108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68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57"/>
      <c r="BX547" s="109"/>
      <c r="BY547" s="12"/>
      <c r="BZ547" s="57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67"/>
      <c r="CN547" s="12"/>
      <c r="CO547" s="12"/>
      <c r="CP547" s="12"/>
      <c r="CQ547" s="12"/>
      <c r="CR547" s="67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67"/>
      <c r="EA547" s="12"/>
      <c r="EB547" s="67"/>
      <c r="EC547" s="12"/>
      <c r="ED547" s="12"/>
      <c r="EE547" s="12"/>
      <c r="EF547" s="12"/>
      <c r="EG547" s="12"/>
      <c r="EH547" s="12"/>
      <c r="EI547" s="12"/>
      <c r="EJ547" s="12"/>
      <c r="EK547" s="67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68"/>
    </row>
    <row r="548" spans="1:158" s="14" customFormat="1" ht="20.100000000000001" customHeight="1">
      <c r="A548" s="54">
        <f t="shared" si="20"/>
        <v>0</v>
      </c>
      <c r="B548" s="54">
        <f t="shared" si="21"/>
        <v>0</v>
      </c>
      <c r="C548" s="103"/>
      <c r="D548" s="56"/>
      <c r="E548" s="12"/>
      <c r="F548" s="103"/>
      <c r="G548" s="104"/>
      <c r="H548" s="59"/>
      <c r="I548" s="103"/>
      <c r="J548" s="12"/>
      <c r="K548" s="103"/>
      <c r="L548" s="103"/>
      <c r="M548" s="105"/>
      <c r="N548" s="12"/>
      <c r="O548" s="106"/>
      <c r="P548" s="12"/>
      <c r="Q548" s="106"/>
      <c r="R548" s="71"/>
      <c r="S548" s="106"/>
      <c r="T548" s="106"/>
      <c r="U548" s="106"/>
      <c r="V548" s="55"/>
      <c r="W548" s="103"/>
      <c r="X548" s="12"/>
      <c r="Y548" s="106"/>
      <c r="Z548" s="12"/>
      <c r="AA548" s="12"/>
      <c r="AB548" s="10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05"/>
      <c r="AV548" s="107"/>
      <c r="AW548" s="67"/>
      <c r="AX548" s="108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68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57"/>
      <c r="BX548" s="109"/>
      <c r="BY548" s="12"/>
      <c r="BZ548" s="57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67"/>
      <c r="CN548" s="12"/>
      <c r="CO548" s="12"/>
      <c r="CP548" s="12"/>
      <c r="CQ548" s="12"/>
      <c r="CR548" s="67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67"/>
      <c r="EA548" s="12"/>
      <c r="EB548" s="67"/>
      <c r="EC548" s="12"/>
      <c r="ED548" s="12"/>
      <c r="EE548" s="12"/>
      <c r="EF548" s="12"/>
      <c r="EG548" s="12"/>
      <c r="EH548" s="12"/>
      <c r="EI548" s="12"/>
      <c r="EJ548" s="12"/>
      <c r="EK548" s="67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68"/>
    </row>
    <row r="549" spans="1:158" s="14" customFormat="1" ht="20.100000000000001" customHeight="1">
      <c r="A549" s="54">
        <f t="shared" si="20"/>
        <v>0</v>
      </c>
      <c r="B549" s="54">
        <f t="shared" si="21"/>
        <v>0</v>
      </c>
      <c r="C549" s="103"/>
      <c r="D549" s="56"/>
      <c r="E549" s="12"/>
      <c r="F549" s="103"/>
      <c r="G549" s="104"/>
      <c r="H549" s="59"/>
      <c r="I549" s="103"/>
      <c r="J549" s="12"/>
      <c r="K549" s="103"/>
      <c r="L549" s="103"/>
      <c r="M549" s="105"/>
      <c r="N549" s="12"/>
      <c r="O549" s="106"/>
      <c r="P549" s="12"/>
      <c r="Q549" s="106"/>
      <c r="R549" s="71"/>
      <c r="S549" s="106"/>
      <c r="T549" s="106"/>
      <c r="U549" s="106"/>
      <c r="V549" s="55"/>
      <c r="W549" s="103"/>
      <c r="X549" s="12"/>
      <c r="Y549" s="106"/>
      <c r="Z549" s="12"/>
      <c r="AA549" s="12"/>
      <c r="AB549" s="10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05"/>
      <c r="AV549" s="107"/>
      <c r="AW549" s="67"/>
      <c r="AX549" s="108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68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57"/>
      <c r="BX549" s="109"/>
      <c r="BY549" s="12"/>
      <c r="BZ549" s="57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67"/>
      <c r="CN549" s="12"/>
      <c r="CO549" s="12"/>
      <c r="CP549" s="12"/>
      <c r="CQ549" s="12"/>
      <c r="CR549" s="67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67"/>
      <c r="EA549" s="12"/>
      <c r="EB549" s="67"/>
      <c r="EC549" s="12"/>
      <c r="ED549" s="12"/>
      <c r="EE549" s="12"/>
      <c r="EF549" s="12"/>
      <c r="EG549" s="12"/>
      <c r="EH549" s="12"/>
      <c r="EI549" s="12"/>
      <c r="EJ549" s="12"/>
      <c r="EK549" s="67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68"/>
    </row>
    <row r="550" spans="1:158" s="14" customFormat="1" ht="20.100000000000001" customHeight="1">
      <c r="A550" s="54">
        <f t="shared" si="20"/>
        <v>0</v>
      </c>
      <c r="B550" s="54">
        <f t="shared" si="21"/>
        <v>0</v>
      </c>
      <c r="C550" s="103"/>
      <c r="D550" s="56"/>
      <c r="E550" s="12"/>
      <c r="F550" s="103"/>
      <c r="G550" s="104"/>
      <c r="H550" s="59"/>
      <c r="I550" s="103"/>
      <c r="J550" s="12"/>
      <c r="K550" s="103"/>
      <c r="L550" s="103"/>
      <c r="M550" s="105"/>
      <c r="N550" s="12"/>
      <c r="O550" s="106"/>
      <c r="P550" s="12"/>
      <c r="Q550" s="106"/>
      <c r="R550" s="71"/>
      <c r="S550" s="106"/>
      <c r="T550" s="106"/>
      <c r="U550" s="106"/>
      <c r="V550" s="55"/>
      <c r="W550" s="103"/>
      <c r="X550" s="12"/>
      <c r="Y550" s="106"/>
      <c r="Z550" s="12"/>
      <c r="AA550" s="12"/>
      <c r="AB550" s="10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05"/>
      <c r="AV550" s="107"/>
      <c r="AW550" s="67"/>
      <c r="AX550" s="108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68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57"/>
      <c r="BX550" s="109"/>
      <c r="BY550" s="12"/>
      <c r="BZ550" s="57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67"/>
      <c r="CN550" s="12"/>
      <c r="CO550" s="12"/>
      <c r="CP550" s="12"/>
      <c r="CQ550" s="12"/>
      <c r="CR550" s="67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67"/>
      <c r="EA550" s="12"/>
      <c r="EB550" s="67"/>
      <c r="EC550" s="12"/>
      <c r="ED550" s="12"/>
      <c r="EE550" s="12"/>
      <c r="EF550" s="12"/>
      <c r="EG550" s="12"/>
      <c r="EH550" s="12"/>
      <c r="EI550" s="12"/>
      <c r="EJ550" s="12"/>
      <c r="EK550" s="67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68"/>
    </row>
    <row r="551" spans="1:158" s="14" customFormat="1" ht="20.100000000000001" customHeight="1">
      <c r="A551" s="54">
        <f t="shared" si="20"/>
        <v>0</v>
      </c>
      <c r="B551" s="54">
        <f t="shared" si="21"/>
        <v>0</v>
      </c>
      <c r="C551" s="103"/>
      <c r="D551" s="56"/>
      <c r="E551" s="12"/>
      <c r="F551" s="103"/>
      <c r="G551" s="104"/>
      <c r="H551" s="59"/>
      <c r="I551" s="103"/>
      <c r="J551" s="12"/>
      <c r="K551" s="103"/>
      <c r="L551" s="103"/>
      <c r="M551" s="105"/>
      <c r="N551" s="12"/>
      <c r="O551" s="106"/>
      <c r="P551" s="12"/>
      <c r="Q551" s="106"/>
      <c r="R551" s="71"/>
      <c r="S551" s="106"/>
      <c r="T551" s="106"/>
      <c r="U551" s="106"/>
      <c r="V551" s="55"/>
      <c r="W551" s="103"/>
      <c r="X551" s="12"/>
      <c r="Y551" s="106"/>
      <c r="Z551" s="12"/>
      <c r="AA551" s="12"/>
      <c r="AB551" s="10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05"/>
      <c r="AV551" s="107"/>
      <c r="AW551" s="67"/>
      <c r="AX551" s="108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68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57"/>
      <c r="BX551" s="109"/>
      <c r="BY551" s="12"/>
      <c r="BZ551" s="57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67"/>
      <c r="CN551" s="12"/>
      <c r="CO551" s="12"/>
      <c r="CP551" s="12"/>
      <c r="CQ551" s="12"/>
      <c r="CR551" s="67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67"/>
      <c r="EA551" s="12"/>
      <c r="EB551" s="67"/>
      <c r="EC551" s="12"/>
      <c r="ED551" s="12"/>
      <c r="EE551" s="12"/>
      <c r="EF551" s="12"/>
      <c r="EG551" s="12"/>
      <c r="EH551" s="12"/>
      <c r="EI551" s="12"/>
      <c r="EJ551" s="12"/>
      <c r="EK551" s="67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68"/>
    </row>
    <row r="552" spans="1:158" s="14" customFormat="1" ht="20.100000000000001" customHeight="1">
      <c r="A552" s="54">
        <f t="shared" si="20"/>
        <v>0</v>
      </c>
      <c r="B552" s="54">
        <f t="shared" si="21"/>
        <v>0</v>
      </c>
      <c r="C552" s="103"/>
      <c r="D552" s="56"/>
      <c r="E552" s="12"/>
      <c r="F552" s="103"/>
      <c r="G552" s="104"/>
      <c r="H552" s="59"/>
      <c r="I552" s="103"/>
      <c r="J552" s="12"/>
      <c r="K552" s="103"/>
      <c r="L552" s="103"/>
      <c r="M552" s="105"/>
      <c r="N552" s="12"/>
      <c r="O552" s="106"/>
      <c r="P552" s="12"/>
      <c r="Q552" s="106"/>
      <c r="R552" s="71"/>
      <c r="S552" s="106"/>
      <c r="T552" s="106"/>
      <c r="U552" s="106"/>
      <c r="V552" s="55"/>
      <c r="W552" s="103"/>
      <c r="X552" s="12"/>
      <c r="Y552" s="106"/>
      <c r="Z552" s="12"/>
      <c r="AA552" s="12"/>
      <c r="AB552" s="10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05"/>
      <c r="AV552" s="107"/>
      <c r="AW552" s="67"/>
      <c r="AX552" s="108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68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57"/>
      <c r="BX552" s="109"/>
      <c r="BY552" s="12"/>
      <c r="BZ552" s="57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67"/>
      <c r="CN552" s="12"/>
      <c r="CO552" s="12"/>
      <c r="CP552" s="12"/>
      <c r="CQ552" s="12"/>
      <c r="CR552" s="67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67"/>
      <c r="EA552" s="12"/>
      <c r="EB552" s="67"/>
      <c r="EC552" s="12"/>
      <c r="ED552" s="12"/>
      <c r="EE552" s="12"/>
      <c r="EF552" s="12"/>
      <c r="EG552" s="12"/>
      <c r="EH552" s="12"/>
      <c r="EI552" s="12"/>
      <c r="EJ552" s="12"/>
      <c r="EK552" s="67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68"/>
    </row>
    <row r="553" spans="1:158" s="14" customFormat="1" ht="20.100000000000001" customHeight="1">
      <c r="A553" s="54">
        <f t="shared" si="20"/>
        <v>0</v>
      </c>
      <c r="B553" s="54">
        <f t="shared" si="21"/>
        <v>0</v>
      </c>
      <c r="C553" s="103"/>
      <c r="D553" s="56"/>
      <c r="E553" s="12"/>
      <c r="F553" s="103"/>
      <c r="G553" s="104"/>
      <c r="H553" s="59"/>
      <c r="I553" s="103"/>
      <c r="J553" s="12"/>
      <c r="K553" s="103"/>
      <c r="L553" s="103"/>
      <c r="M553" s="105"/>
      <c r="N553" s="12"/>
      <c r="O553" s="106"/>
      <c r="P553" s="12"/>
      <c r="Q553" s="106"/>
      <c r="R553" s="71"/>
      <c r="S553" s="106"/>
      <c r="T553" s="106"/>
      <c r="U553" s="106"/>
      <c r="V553" s="55"/>
      <c r="W553" s="103"/>
      <c r="X553" s="12"/>
      <c r="Y553" s="106"/>
      <c r="Z553" s="12"/>
      <c r="AA553" s="12"/>
      <c r="AB553" s="10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05"/>
      <c r="AV553" s="107"/>
      <c r="AW553" s="67"/>
      <c r="AX553" s="108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68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57"/>
      <c r="BX553" s="109"/>
      <c r="BY553" s="12"/>
      <c r="BZ553" s="57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67"/>
      <c r="CN553" s="12"/>
      <c r="CO553" s="12"/>
      <c r="CP553" s="12"/>
      <c r="CQ553" s="12"/>
      <c r="CR553" s="67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67"/>
      <c r="EA553" s="12"/>
      <c r="EB553" s="67"/>
      <c r="EC553" s="12"/>
      <c r="ED553" s="12"/>
      <c r="EE553" s="12"/>
      <c r="EF553" s="12"/>
      <c r="EG553" s="12"/>
      <c r="EH553" s="12"/>
      <c r="EI553" s="12"/>
      <c r="EJ553" s="12"/>
      <c r="EK553" s="67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68"/>
    </row>
    <row r="554" spans="1:158" s="14" customFormat="1" ht="20.100000000000001" customHeight="1">
      <c r="A554" s="54">
        <f t="shared" si="20"/>
        <v>0</v>
      </c>
      <c r="B554" s="54">
        <f t="shared" si="21"/>
        <v>0</v>
      </c>
      <c r="C554" s="103"/>
      <c r="D554" s="56"/>
      <c r="E554" s="12"/>
      <c r="F554" s="103"/>
      <c r="G554" s="104"/>
      <c r="H554" s="59"/>
      <c r="I554" s="103"/>
      <c r="J554" s="12"/>
      <c r="K554" s="103"/>
      <c r="L554" s="103"/>
      <c r="M554" s="105"/>
      <c r="N554" s="12"/>
      <c r="O554" s="106"/>
      <c r="P554" s="12"/>
      <c r="Q554" s="106"/>
      <c r="R554" s="71"/>
      <c r="S554" s="106"/>
      <c r="T554" s="106"/>
      <c r="U554" s="106"/>
      <c r="V554" s="55"/>
      <c r="W554" s="103"/>
      <c r="X554" s="12"/>
      <c r="Y554" s="106"/>
      <c r="Z554" s="12"/>
      <c r="AA554" s="12"/>
      <c r="AB554" s="10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05"/>
      <c r="AV554" s="107"/>
      <c r="AW554" s="67"/>
      <c r="AX554" s="108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68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57"/>
      <c r="BX554" s="109"/>
      <c r="BY554" s="12"/>
      <c r="BZ554" s="57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67"/>
      <c r="CN554" s="12"/>
      <c r="CO554" s="12"/>
      <c r="CP554" s="12"/>
      <c r="CQ554" s="12"/>
      <c r="CR554" s="67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67"/>
      <c r="EA554" s="12"/>
      <c r="EB554" s="67"/>
      <c r="EC554" s="12"/>
      <c r="ED554" s="12"/>
      <c r="EE554" s="12"/>
      <c r="EF554" s="12"/>
      <c r="EG554" s="12"/>
      <c r="EH554" s="12"/>
      <c r="EI554" s="12"/>
      <c r="EJ554" s="12"/>
      <c r="EK554" s="67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68"/>
    </row>
    <row r="555" spans="1:158" s="14" customFormat="1" ht="20.100000000000001" customHeight="1">
      <c r="A555" s="54">
        <f t="shared" si="20"/>
        <v>0</v>
      </c>
      <c r="B555" s="54">
        <f t="shared" si="21"/>
        <v>0</v>
      </c>
      <c r="C555" s="103"/>
      <c r="D555" s="56"/>
      <c r="E555" s="12"/>
      <c r="F555" s="103"/>
      <c r="G555" s="104"/>
      <c r="H555" s="59"/>
      <c r="I555" s="103"/>
      <c r="J555" s="12"/>
      <c r="K555" s="103"/>
      <c r="L555" s="103"/>
      <c r="M555" s="105"/>
      <c r="N555" s="12"/>
      <c r="O555" s="106"/>
      <c r="P555" s="12"/>
      <c r="Q555" s="106"/>
      <c r="R555" s="71"/>
      <c r="S555" s="106"/>
      <c r="T555" s="106"/>
      <c r="U555" s="106"/>
      <c r="V555" s="55"/>
      <c r="W555" s="103"/>
      <c r="X555" s="12"/>
      <c r="Y555" s="106"/>
      <c r="Z555" s="12"/>
      <c r="AA555" s="12"/>
      <c r="AB555" s="10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05"/>
      <c r="AV555" s="107"/>
      <c r="AW555" s="67"/>
      <c r="AX555" s="108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68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57"/>
      <c r="BX555" s="109"/>
      <c r="BY555" s="12"/>
      <c r="BZ555" s="57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67"/>
      <c r="CN555" s="12"/>
      <c r="CO555" s="12"/>
      <c r="CP555" s="12"/>
      <c r="CQ555" s="12"/>
      <c r="CR555" s="67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67"/>
      <c r="EA555" s="12"/>
      <c r="EB555" s="67"/>
      <c r="EC555" s="12"/>
      <c r="ED555" s="12"/>
      <c r="EE555" s="12"/>
      <c r="EF555" s="12"/>
      <c r="EG555" s="12"/>
      <c r="EH555" s="12"/>
      <c r="EI555" s="12"/>
      <c r="EJ555" s="12"/>
      <c r="EK555" s="67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68"/>
    </row>
    <row r="556" spans="1:158" s="14" customFormat="1" ht="20.100000000000001" customHeight="1">
      <c r="A556" s="54">
        <f t="shared" si="20"/>
        <v>0</v>
      </c>
      <c r="B556" s="54">
        <f t="shared" si="21"/>
        <v>0</v>
      </c>
      <c r="C556" s="103"/>
      <c r="D556" s="56"/>
      <c r="E556" s="12"/>
      <c r="F556" s="103"/>
      <c r="G556" s="104"/>
      <c r="H556" s="59"/>
      <c r="I556" s="103"/>
      <c r="J556" s="12"/>
      <c r="K556" s="103"/>
      <c r="L556" s="103"/>
      <c r="M556" s="105"/>
      <c r="N556" s="12"/>
      <c r="O556" s="106"/>
      <c r="P556" s="12"/>
      <c r="Q556" s="106"/>
      <c r="R556" s="71"/>
      <c r="S556" s="106"/>
      <c r="T556" s="106"/>
      <c r="U556" s="106"/>
      <c r="V556" s="55"/>
      <c r="W556" s="103"/>
      <c r="X556" s="12"/>
      <c r="Y556" s="106"/>
      <c r="Z556" s="12"/>
      <c r="AA556" s="12"/>
      <c r="AB556" s="10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05"/>
      <c r="AV556" s="107"/>
      <c r="AW556" s="67"/>
      <c r="AX556" s="108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68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57"/>
      <c r="BX556" s="109"/>
      <c r="BY556" s="12"/>
      <c r="BZ556" s="57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67"/>
      <c r="CN556" s="12"/>
      <c r="CO556" s="12"/>
      <c r="CP556" s="12"/>
      <c r="CQ556" s="12"/>
      <c r="CR556" s="67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67"/>
      <c r="EA556" s="12"/>
      <c r="EB556" s="67"/>
      <c r="EC556" s="12"/>
      <c r="ED556" s="12"/>
      <c r="EE556" s="12"/>
      <c r="EF556" s="12"/>
      <c r="EG556" s="12"/>
      <c r="EH556" s="12"/>
      <c r="EI556" s="12"/>
      <c r="EJ556" s="12"/>
      <c r="EK556" s="67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68"/>
    </row>
    <row r="557" spans="1:158" s="14" customFormat="1" ht="20.100000000000001" customHeight="1">
      <c r="A557" s="54">
        <f t="shared" si="20"/>
        <v>0</v>
      </c>
      <c r="B557" s="54">
        <f t="shared" si="21"/>
        <v>0</v>
      </c>
      <c r="C557" s="103"/>
      <c r="D557" s="56"/>
      <c r="E557" s="12"/>
      <c r="F557" s="103"/>
      <c r="G557" s="104"/>
      <c r="H557" s="59"/>
      <c r="I557" s="103"/>
      <c r="J557" s="12"/>
      <c r="K557" s="103"/>
      <c r="L557" s="103"/>
      <c r="M557" s="105"/>
      <c r="N557" s="12"/>
      <c r="O557" s="106"/>
      <c r="P557" s="12"/>
      <c r="Q557" s="106"/>
      <c r="R557" s="71"/>
      <c r="S557" s="106"/>
      <c r="T557" s="106"/>
      <c r="U557" s="106"/>
      <c r="V557" s="55"/>
      <c r="W557" s="103"/>
      <c r="X557" s="12"/>
      <c r="Y557" s="106"/>
      <c r="Z557" s="12"/>
      <c r="AA557" s="12"/>
      <c r="AB557" s="10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05"/>
      <c r="AV557" s="107"/>
      <c r="AW557" s="67"/>
      <c r="AX557" s="108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68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57"/>
      <c r="BX557" s="109"/>
      <c r="BY557" s="12"/>
      <c r="BZ557" s="57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67"/>
      <c r="CN557" s="12"/>
      <c r="CO557" s="12"/>
      <c r="CP557" s="12"/>
      <c r="CQ557" s="12"/>
      <c r="CR557" s="67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67"/>
      <c r="EA557" s="12"/>
      <c r="EB557" s="67"/>
      <c r="EC557" s="12"/>
      <c r="ED557" s="12"/>
      <c r="EE557" s="12"/>
      <c r="EF557" s="12"/>
      <c r="EG557" s="12"/>
      <c r="EH557" s="12"/>
      <c r="EI557" s="12"/>
      <c r="EJ557" s="12"/>
      <c r="EK557" s="67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68"/>
    </row>
    <row r="558" spans="1:158" s="14" customFormat="1" ht="20.100000000000001" customHeight="1">
      <c r="A558" s="54">
        <f t="shared" si="20"/>
        <v>0</v>
      </c>
      <c r="B558" s="54">
        <f t="shared" si="21"/>
        <v>0</v>
      </c>
      <c r="C558" s="103"/>
      <c r="D558" s="56"/>
      <c r="E558" s="12"/>
      <c r="F558" s="103"/>
      <c r="G558" s="104"/>
      <c r="H558" s="59"/>
      <c r="I558" s="103"/>
      <c r="J558" s="12"/>
      <c r="K558" s="103"/>
      <c r="L558" s="103"/>
      <c r="M558" s="105"/>
      <c r="N558" s="12"/>
      <c r="O558" s="106"/>
      <c r="P558" s="12"/>
      <c r="Q558" s="106"/>
      <c r="R558" s="71"/>
      <c r="S558" s="106"/>
      <c r="T558" s="106"/>
      <c r="U558" s="106"/>
      <c r="V558" s="55"/>
      <c r="W558" s="103"/>
      <c r="X558" s="12"/>
      <c r="Y558" s="106"/>
      <c r="Z558" s="12"/>
      <c r="AA558" s="12"/>
      <c r="AB558" s="10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05"/>
      <c r="AV558" s="107"/>
      <c r="AW558" s="67"/>
      <c r="AX558" s="108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68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57"/>
      <c r="BX558" s="109"/>
      <c r="BY558" s="12"/>
      <c r="BZ558" s="57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67"/>
      <c r="CN558" s="12"/>
      <c r="CO558" s="12"/>
      <c r="CP558" s="12"/>
      <c r="CQ558" s="12"/>
      <c r="CR558" s="67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67"/>
      <c r="EA558" s="12"/>
      <c r="EB558" s="67"/>
      <c r="EC558" s="12"/>
      <c r="ED558" s="12"/>
      <c r="EE558" s="12"/>
      <c r="EF558" s="12"/>
      <c r="EG558" s="12"/>
      <c r="EH558" s="12"/>
      <c r="EI558" s="12"/>
      <c r="EJ558" s="12"/>
      <c r="EK558" s="67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68"/>
    </row>
    <row r="559" spans="1:158" s="14" customFormat="1" ht="20.100000000000001" customHeight="1">
      <c r="A559" s="54">
        <f t="shared" si="20"/>
        <v>0</v>
      </c>
      <c r="B559" s="54">
        <f t="shared" si="21"/>
        <v>0</v>
      </c>
      <c r="C559" s="103"/>
      <c r="D559" s="56"/>
      <c r="E559" s="12"/>
      <c r="F559" s="103"/>
      <c r="G559" s="104"/>
      <c r="H559" s="59"/>
      <c r="I559" s="103"/>
      <c r="J559" s="12"/>
      <c r="K559" s="103"/>
      <c r="L559" s="103"/>
      <c r="M559" s="105"/>
      <c r="N559" s="12"/>
      <c r="O559" s="106"/>
      <c r="P559" s="12"/>
      <c r="Q559" s="106"/>
      <c r="R559" s="71"/>
      <c r="S559" s="106"/>
      <c r="T559" s="106"/>
      <c r="U559" s="106"/>
      <c r="V559" s="55"/>
      <c r="W559" s="103"/>
      <c r="X559" s="12"/>
      <c r="Y559" s="106"/>
      <c r="Z559" s="12"/>
      <c r="AA559" s="12"/>
      <c r="AB559" s="10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05"/>
      <c r="AV559" s="107"/>
      <c r="AW559" s="67"/>
      <c r="AX559" s="108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68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57"/>
      <c r="BX559" s="109"/>
      <c r="BY559" s="12"/>
      <c r="BZ559" s="57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67"/>
      <c r="CN559" s="12"/>
      <c r="CO559" s="12"/>
      <c r="CP559" s="12"/>
      <c r="CQ559" s="12"/>
      <c r="CR559" s="67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67"/>
      <c r="EA559" s="12"/>
      <c r="EB559" s="67"/>
      <c r="EC559" s="12"/>
      <c r="ED559" s="12"/>
      <c r="EE559" s="12"/>
      <c r="EF559" s="12"/>
      <c r="EG559" s="12"/>
      <c r="EH559" s="12"/>
      <c r="EI559" s="12"/>
      <c r="EJ559" s="12"/>
      <c r="EK559" s="67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68"/>
    </row>
    <row r="560" spans="1:158" s="14" customFormat="1" ht="20.100000000000001" customHeight="1">
      <c r="A560" s="54">
        <f t="shared" si="20"/>
        <v>0</v>
      </c>
      <c r="B560" s="54">
        <f t="shared" si="21"/>
        <v>0</v>
      </c>
      <c r="C560" s="103"/>
      <c r="D560" s="56"/>
      <c r="E560" s="12"/>
      <c r="F560" s="103"/>
      <c r="G560" s="104"/>
      <c r="H560" s="59"/>
      <c r="I560" s="103"/>
      <c r="J560" s="12"/>
      <c r="K560" s="103"/>
      <c r="L560" s="103"/>
      <c r="M560" s="105"/>
      <c r="N560" s="12"/>
      <c r="O560" s="106"/>
      <c r="P560" s="12"/>
      <c r="Q560" s="106"/>
      <c r="R560" s="71"/>
      <c r="S560" s="106"/>
      <c r="T560" s="106"/>
      <c r="U560" s="106"/>
      <c r="V560" s="55"/>
      <c r="W560" s="103"/>
      <c r="X560" s="12"/>
      <c r="Y560" s="106"/>
      <c r="Z560" s="12"/>
      <c r="AA560" s="12"/>
      <c r="AB560" s="10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05"/>
      <c r="AV560" s="107"/>
      <c r="AW560" s="67"/>
      <c r="AX560" s="108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68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57"/>
      <c r="BX560" s="109"/>
      <c r="BY560" s="12"/>
      <c r="BZ560" s="57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67"/>
      <c r="CN560" s="12"/>
      <c r="CO560" s="12"/>
      <c r="CP560" s="12"/>
      <c r="CQ560" s="12"/>
      <c r="CR560" s="67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67"/>
      <c r="EA560" s="12"/>
      <c r="EB560" s="67"/>
      <c r="EC560" s="12"/>
      <c r="ED560" s="12"/>
      <c r="EE560" s="12"/>
      <c r="EF560" s="12"/>
      <c r="EG560" s="12"/>
      <c r="EH560" s="12"/>
      <c r="EI560" s="12"/>
      <c r="EJ560" s="12"/>
      <c r="EK560" s="67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68"/>
    </row>
    <row r="561" spans="1:158" s="14" customFormat="1" ht="20.100000000000001" customHeight="1">
      <c r="A561" s="54">
        <f t="shared" si="20"/>
        <v>0</v>
      </c>
      <c r="B561" s="54">
        <f t="shared" si="21"/>
        <v>0</v>
      </c>
      <c r="C561" s="103"/>
      <c r="D561" s="56"/>
      <c r="E561" s="12"/>
      <c r="F561" s="103"/>
      <c r="G561" s="104"/>
      <c r="H561" s="59"/>
      <c r="I561" s="103"/>
      <c r="J561" s="12"/>
      <c r="K561" s="103"/>
      <c r="L561" s="103"/>
      <c r="M561" s="105"/>
      <c r="N561" s="12"/>
      <c r="O561" s="106"/>
      <c r="P561" s="12"/>
      <c r="Q561" s="106"/>
      <c r="R561" s="71"/>
      <c r="S561" s="106"/>
      <c r="T561" s="106"/>
      <c r="U561" s="106"/>
      <c r="V561" s="55"/>
      <c r="W561" s="103"/>
      <c r="X561" s="12"/>
      <c r="Y561" s="106"/>
      <c r="Z561" s="12"/>
      <c r="AA561" s="12"/>
      <c r="AB561" s="10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05"/>
      <c r="AV561" s="107"/>
      <c r="AW561" s="67"/>
      <c r="AX561" s="108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68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57"/>
      <c r="BX561" s="109"/>
      <c r="BY561" s="12"/>
      <c r="BZ561" s="57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67"/>
      <c r="CN561" s="12"/>
      <c r="CO561" s="12"/>
      <c r="CP561" s="12"/>
      <c r="CQ561" s="12"/>
      <c r="CR561" s="67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67"/>
      <c r="EA561" s="12"/>
      <c r="EB561" s="67"/>
      <c r="EC561" s="12"/>
      <c r="ED561" s="12"/>
      <c r="EE561" s="12"/>
      <c r="EF561" s="12"/>
      <c r="EG561" s="12"/>
      <c r="EH561" s="12"/>
      <c r="EI561" s="12"/>
      <c r="EJ561" s="12"/>
      <c r="EK561" s="67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68"/>
    </row>
    <row r="562" spans="1:158" s="14" customFormat="1" ht="20.100000000000001" customHeight="1">
      <c r="A562" s="54">
        <f t="shared" si="20"/>
        <v>0</v>
      </c>
      <c r="B562" s="54">
        <f t="shared" si="21"/>
        <v>0</v>
      </c>
      <c r="C562" s="103"/>
      <c r="D562" s="56"/>
      <c r="E562" s="12"/>
      <c r="F562" s="103"/>
      <c r="G562" s="104"/>
      <c r="H562" s="59"/>
      <c r="I562" s="103"/>
      <c r="J562" s="12"/>
      <c r="K562" s="103"/>
      <c r="L562" s="103"/>
      <c r="M562" s="105"/>
      <c r="N562" s="12"/>
      <c r="O562" s="106"/>
      <c r="P562" s="12"/>
      <c r="Q562" s="106"/>
      <c r="R562" s="71"/>
      <c r="S562" s="106"/>
      <c r="T562" s="106"/>
      <c r="U562" s="106"/>
      <c r="V562" s="55"/>
      <c r="W562" s="103"/>
      <c r="X562" s="12"/>
      <c r="Y562" s="106"/>
      <c r="Z562" s="12"/>
      <c r="AA562" s="12"/>
      <c r="AB562" s="10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05"/>
      <c r="AV562" s="107"/>
      <c r="AW562" s="67"/>
      <c r="AX562" s="108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68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57"/>
      <c r="BX562" s="109"/>
      <c r="BY562" s="12"/>
      <c r="BZ562" s="57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67"/>
      <c r="CN562" s="12"/>
      <c r="CO562" s="12"/>
      <c r="CP562" s="12"/>
      <c r="CQ562" s="12"/>
      <c r="CR562" s="67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67"/>
      <c r="EA562" s="12"/>
      <c r="EB562" s="67"/>
      <c r="EC562" s="12"/>
      <c r="ED562" s="12"/>
      <c r="EE562" s="12"/>
      <c r="EF562" s="12"/>
      <c r="EG562" s="12"/>
      <c r="EH562" s="12"/>
      <c r="EI562" s="12"/>
      <c r="EJ562" s="12"/>
      <c r="EK562" s="67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68"/>
    </row>
    <row r="563" spans="1:158" s="14" customFormat="1" ht="20.100000000000001" customHeight="1">
      <c r="A563" s="54">
        <f t="shared" si="20"/>
        <v>0</v>
      </c>
      <c r="B563" s="54">
        <f t="shared" si="21"/>
        <v>0</v>
      </c>
      <c r="C563" s="103"/>
      <c r="D563" s="56"/>
      <c r="E563" s="12"/>
      <c r="F563" s="103"/>
      <c r="G563" s="104"/>
      <c r="H563" s="59"/>
      <c r="I563" s="103"/>
      <c r="J563" s="12"/>
      <c r="K563" s="103"/>
      <c r="L563" s="103"/>
      <c r="M563" s="105"/>
      <c r="N563" s="12"/>
      <c r="O563" s="106"/>
      <c r="P563" s="12"/>
      <c r="Q563" s="106"/>
      <c r="R563" s="71"/>
      <c r="S563" s="106"/>
      <c r="T563" s="106"/>
      <c r="U563" s="106"/>
      <c r="V563" s="55"/>
      <c r="W563" s="103"/>
      <c r="X563" s="12"/>
      <c r="Y563" s="106"/>
      <c r="Z563" s="12"/>
      <c r="AA563" s="12"/>
      <c r="AB563" s="10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05"/>
      <c r="AV563" s="107"/>
      <c r="AW563" s="67"/>
      <c r="AX563" s="108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68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57"/>
      <c r="BX563" s="109"/>
      <c r="BY563" s="12"/>
      <c r="BZ563" s="57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67"/>
      <c r="CN563" s="12"/>
      <c r="CO563" s="12"/>
      <c r="CP563" s="12"/>
      <c r="CQ563" s="12"/>
      <c r="CR563" s="67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67"/>
      <c r="EA563" s="12"/>
      <c r="EB563" s="67"/>
      <c r="EC563" s="12"/>
      <c r="ED563" s="12"/>
      <c r="EE563" s="12"/>
      <c r="EF563" s="12"/>
      <c r="EG563" s="12"/>
      <c r="EH563" s="12"/>
      <c r="EI563" s="12"/>
      <c r="EJ563" s="12"/>
      <c r="EK563" s="67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68"/>
    </row>
    <row r="564" spans="1:158" s="14" customFormat="1" ht="20.100000000000001" customHeight="1">
      <c r="A564" s="54">
        <f t="shared" si="20"/>
        <v>0</v>
      </c>
      <c r="B564" s="54">
        <f t="shared" si="21"/>
        <v>0</v>
      </c>
      <c r="C564" s="103"/>
      <c r="D564" s="56"/>
      <c r="E564" s="12"/>
      <c r="F564" s="103"/>
      <c r="G564" s="104"/>
      <c r="H564" s="59"/>
      <c r="I564" s="103"/>
      <c r="J564" s="12"/>
      <c r="K564" s="103"/>
      <c r="L564" s="103"/>
      <c r="M564" s="105"/>
      <c r="N564" s="12"/>
      <c r="O564" s="106"/>
      <c r="P564" s="12"/>
      <c r="Q564" s="106"/>
      <c r="R564" s="71"/>
      <c r="S564" s="106"/>
      <c r="T564" s="106"/>
      <c r="U564" s="106"/>
      <c r="V564" s="55"/>
      <c r="W564" s="103"/>
      <c r="X564" s="12"/>
      <c r="Y564" s="106"/>
      <c r="Z564" s="12"/>
      <c r="AA564" s="12"/>
      <c r="AB564" s="10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05"/>
      <c r="AV564" s="107"/>
      <c r="AW564" s="67"/>
      <c r="AX564" s="108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68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57"/>
      <c r="BX564" s="109"/>
      <c r="BY564" s="12"/>
      <c r="BZ564" s="57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67"/>
      <c r="CN564" s="12"/>
      <c r="CO564" s="12"/>
      <c r="CP564" s="12"/>
      <c r="CQ564" s="12"/>
      <c r="CR564" s="67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67"/>
      <c r="EA564" s="12"/>
      <c r="EB564" s="67"/>
      <c r="EC564" s="12"/>
      <c r="ED564" s="12"/>
      <c r="EE564" s="12"/>
      <c r="EF564" s="12"/>
      <c r="EG564" s="12"/>
      <c r="EH564" s="12"/>
      <c r="EI564" s="12"/>
      <c r="EJ564" s="12"/>
      <c r="EK564" s="67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68"/>
    </row>
    <row r="565" spans="1:158" s="14" customFormat="1" ht="20.100000000000001" customHeight="1">
      <c r="A565" s="54">
        <f t="shared" si="20"/>
        <v>0</v>
      </c>
      <c r="B565" s="54">
        <f t="shared" si="21"/>
        <v>0</v>
      </c>
      <c r="C565" s="103"/>
      <c r="D565" s="56"/>
      <c r="E565" s="12"/>
      <c r="F565" s="103"/>
      <c r="G565" s="104"/>
      <c r="H565" s="59"/>
      <c r="I565" s="103"/>
      <c r="J565" s="12"/>
      <c r="K565" s="103"/>
      <c r="L565" s="103"/>
      <c r="M565" s="105"/>
      <c r="N565" s="12"/>
      <c r="O565" s="106"/>
      <c r="P565" s="12"/>
      <c r="Q565" s="106"/>
      <c r="R565" s="71"/>
      <c r="S565" s="106"/>
      <c r="T565" s="106"/>
      <c r="U565" s="106"/>
      <c r="V565" s="55"/>
      <c r="W565" s="103"/>
      <c r="X565" s="12"/>
      <c r="Y565" s="106"/>
      <c r="Z565" s="12"/>
      <c r="AA565" s="12"/>
      <c r="AB565" s="10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05"/>
      <c r="AV565" s="107"/>
      <c r="AW565" s="67"/>
      <c r="AX565" s="108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68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57"/>
      <c r="BX565" s="109"/>
      <c r="BY565" s="12"/>
      <c r="BZ565" s="57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67"/>
      <c r="CN565" s="12"/>
      <c r="CO565" s="12"/>
      <c r="CP565" s="12"/>
      <c r="CQ565" s="12"/>
      <c r="CR565" s="67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67"/>
      <c r="EA565" s="12"/>
      <c r="EB565" s="67"/>
      <c r="EC565" s="12"/>
      <c r="ED565" s="12"/>
      <c r="EE565" s="12"/>
      <c r="EF565" s="12"/>
      <c r="EG565" s="12"/>
      <c r="EH565" s="12"/>
      <c r="EI565" s="12"/>
      <c r="EJ565" s="12"/>
      <c r="EK565" s="67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68"/>
    </row>
    <row r="566" spans="1:158" s="14" customFormat="1" ht="20.100000000000001" customHeight="1">
      <c r="A566" s="54">
        <f t="shared" si="20"/>
        <v>0</v>
      </c>
      <c r="B566" s="54">
        <f t="shared" si="21"/>
        <v>0</v>
      </c>
      <c r="C566" s="103"/>
      <c r="D566" s="56"/>
      <c r="E566" s="12"/>
      <c r="F566" s="103"/>
      <c r="G566" s="104"/>
      <c r="H566" s="59"/>
      <c r="I566" s="103"/>
      <c r="J566" s="12"/>
      <c r="K566" s="103"/>
      <c r="L566" s="103"/>
      <c r="M566" s="105"/>
      <c r="N566" s="12"/>
      <c r="O566" s="106"/>
      <c r="P566" s="12"/>
      <c r="Q566" s="106"/>
      <c r="R566" s="71"/>
      <c r="S566" s="106"/>
      <c r="T566" s="106"/>
      <c r="U566" s="106"/>
      <c r="V566" s="55"/>
      <c r="W566" s="103"/>
      <c r="X566" s="12"/>
      <c r="Y566" s="106"/>
      <c r="Z566" s="12"/>
      <c r="AA566" s="12"/>
      <c r="AB566" s="10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05"/>
      <c r="AV566" s="107"/>
      <c r="AW566" s="67"/>
      <c r="AX566" s="108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68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57"/>
      <c r="BX566" s="109"/>
      <c r="BY566" s="12"/>
      <c r="BZ566" s="57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67"/>
      <c r="CN566" s="12"/>
      <c r="CO566" s="12"/>
      <c r="CP566" s="12"/>
      <c r="CQ566" s="12"/>
      <c r="CR566" s="67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67"/>
      <c r="EA566" s="12"/>
      <c r="EB566" s="67"/>
      <c r="EC566" s="12"/>
      <c r="ED566" s="12"/>
      <c r="EE566" s="12"/>
      <c r="EF566" s="12"/>
      <c r="EG566" s="12"/>
      <c r="EH566" s="12"/>
      <c r="EI566" s="12"/>
      <c r="EJ566" s="12"/>
      <c r="EK566" s="67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68"/>
    </row>
    <row r="567" spans="1:158" s="14" customFormat="1" ht="20.100000000000001" customHeight="1">
      <c r="A567" s="54">
        <f t="shared" si="20"/>
        <v>0</v>
      </c>
      <c r="B567" s="54">
        <f t="shared" si="21"/>
        <v>0</v>
      </c>
      <c r="C567" s="103"/>
      <c r="D567" s="56"/>
      <c r="E567" s="12"/>
      <c r="F567" s="103"/>
      <c r="G567" s="104"/>
      <c r="H567" s="59"/>
      <c r="I567" s="103"/>
      <c r="J567" s="12"/>
      <c r="K567" s="103"/>
      <c r="L567" s="103"/>
      <c r="M567" s="105"/>
      <c r="N567" s="12"/>
      <c r="O567" s="106"/>
      <c r="P567" s="12"/>
      <c r="Q567" s="106"/>
      <c r="R567" s="71"/>
      <c r="S567" s="106"/>
      <c r="T567" s="106"/>
      <c r="U567" s="106"/>
      <c r="V567" s="55"/>
      <c r="W567" s="103"/>
      <c r="X567" s="12"/>
      <c r="Y567" s="106"/>
      <c r="Z567" s="12"/>
      <c r="AA567" s="12"/>
      <c r="AB567" s="10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05"/>
      <c r="AV567" s="107"/>
      <c r="AW567" s="67"/>
      <c r="AX567" s="108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68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57"/>
      <c r="BX567" s="109"/>
      <c r="BY567" s="12"/>
      <c r="BZ567" s="57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67"/>
      <c r="CN567" s="12"/>
      <c r="CO567" s="12"/>
      <c r="CP567" s="12"/>
      <c r="CQ567" s="12"/>
      <c r="CR567" s="67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67"/>
      <c r="EA567" s="12"/>
      <c r="EB567" s="67"/>
      <c r="EC567" s="12"/>
      <c r="ED567" s="12"/>
      <c r="EE567" s="12"/>
      <c r="EF567" s="12"/>
      <c r="EG567" s="12"/>
      <c r="EH567" s="12"/>
      <c r="EI567" s="12"/>
      <c r="EJ567" s="12"/>
      <c r="EK567" s="67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68"/>
    </row>
    <row r="568" spans="1:158" s="14" customFormat="1" ht="20.100000000000001" customHeight="1">
      <c r="A568" s="54">
        <f t="shared" si="20"/>
        <v>0</v>
      </c>
      <c r="B568" s="54">
        <f t="shared" si="21"/>
        <v>0</v>
      </c>
      <c r="C568" s="103"/>
      <c r="D568" s="56"/>
      <c r="E568" s="12"/>
      <c r="F568" s="103"/>
      <c r="G568" s="104"/>
      <c r="H568" s="59"/>
      <c r="I568" s="103"/>
      <c r="J568" s="12"/>
      <c r="K568" s="103"/>
      <c r="L568" s="103"/>
      <c r="M568" s="105"/>
      <c r="N568" s="12"/>
      <c r="O568" s="106"/>
      <c r="P568" s="12"/>
      <c r="Q568" s="106"/>
      <c r="R568" s="71"/>
      <c r="S568" s="106"/>
      <c r="T568" s="106"/>
      <c r="U568" s="106"/>
      <c r="V568" s="55"/>
      <c r="W568" s="103"/>
      <c r="X568" s="12"/>
      <c r="Y568" s="106"/>
      <c r="Z568" s="12"/>
      <c r="AA568" s="12"/>
      <c r="AB568" s="10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05"/>
      <c r="AV568" s="107"/>
      <c r="AW568" s="67"/>
      <c r="AX568" s="108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68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57"/>
      <c r="BX568" s="109"/>
      <c r="BY568" s="12"/>
      <c r="BZ568" s="57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67"/>
      <c r="CN568" s="12"/>
      <c r="CO568" s="12"/>
      <c r="CP568" s="12"/>
      <c r="CQ568" s="12"/>
      <c r="CR568" s="67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67"/>
      <c r="EA568" s="12"/>
      <c r="EB568" s="67"/>
      <c r="EC568" s="12"/>
      <c r="ED568" s="12"/>
      <c r="EE568" s="12"/>
      <c r="EF568" s="12"/>
      <c r="EG568" s="12"/>
      <c r="EH568" s="12"/>
      <c r="EI568" s="12"/>
      <c r="EJ568" s="12"/>
      <c r="EK568" s="67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68"/>
    </row>
    <row r="569" spans="1:158" s="14" customFormat="1" ht="20.100000000000001" customHeight="1">
      <c r="A569" s="54">
        <f t="shared" si="20"/>
        <v>0</v>
      </c>
      <c r="B569" s="54">
        <f t="shared" si="21"/>
        <v>0</v>
      </c>
      <c r="C569" s="103"/>
      <c r="D569" s="56"/>
      <c r="E569" s="12"/>
      <c r="F569" s="103"/>
      <c r="G569" s="104"/>
      <c r="H569" s="59"/>
      <c r="I569" s="103"/>
      <c r="J569" s="12"/>
      <c r="K569" s="103"/>
      <c r="L569" s="103"/>
      <c r="M569" s="105"/>
      <c r="N569" s="12"/>
      <c r="O569" s="106"/>
      <c r="P569" s="12"/>
      <c r="Q569" s="106"/>
      <c r="R569" s="71"/>
      <c r="S569" s="106"/>
      <c r="T569" s="106"/>
      <c r="U569" s="106"/>
      <c r="V569" s="55"/>
      <c r="W569" s="103"/>
      <c r="X569" s="12"/>
      <c r="Y569" s="106"/>
      <c r="Z569" s="12"/>
      <c r="AA569" s="12"/>
      <c r="AB569" s="10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05"/>
      <c r="AV569" s="107"/>
      <c r="AW569" s="67"/>
      <c r="AX569" s="108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68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57"/>
      <c r="BX569" s="109"/>
      <c r="BY569" s="12"/>
      <c r="BZ569" s="57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67"/>
      <c r="CN569" s="12"/>
      <c r="CO569" s="12"/>
      <c r="CP569" s="12"/>
      <c r="CQ569" s="12"/>
      <c r="CR569" s="67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67"/>
      <c r="EA569" s="12"/>
      <c r="EB569" s="67"/>
      <c r="EC569" s="12"/>
      <c r="ED569" s="12"/>
      <c r="EE569" s="12"/>
      <c r="EF569" s="12"/>
      <c r="EG569" s="12"/>
      <c r="EH569" s="12"/>
      <c r="EI569" s="12"/>
      <c r="EJ569" s="12"/>
      <c r="EK569" s="67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68"/>
    </row>
    <row r="570" spans="1:158" s="14" customFormat="1" ht="20.100000000000001" customHeight="1">
      <c r="A570" s="54">
        <f t="shared" si="20"/>
        <v>0</v>
      </c>
      <c r="B570" s="54">
        <f t="shared" si="21"/>
        <v>0</v>
      </c>
      <c r="C570" s="103"/>
      <c r="D570" s="56"/>
      <c r="E570" s="12"/>
      <c r="F570" s="103"/>
      <c r="G570" s="104"/>
      <c r="H570" s="59"/>
      <c r="I570" s="103"/>
      <c r="J570" s="12"/>
      <c r="K570" s="103"/>
      <c r="L570" s="103"/>
      <c r="M570" s="105"/>
      <c r="N570" s="12"/>
      <c r="O570" s="106"/>
      <c r="P570" s="12"/>
      <c r="Q570" s="106"/>
      <c r="R570" s="71"/>
      <c r="S570" s="106"/>
      <c r="T570" s="106"/>
      <c r="U570" s="106"/>
      <c r="V570" s="55"/>
      <c r="W570" s="103"/>
      <c r="X570" s="12"/>
      <c r="Y570" s="106"/>
      <c r="Z570" s="12"/>
      <c r="AA570" s="12"/>
      <c r="AB570" s="10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05"/>
      <c r="AV570" s="107"/>
      <c r="AW570" s="67"/>
      <c r="AX570" s="108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68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57"/>
      <c r="BX570" s="109"/>
      <c r="BY570" s="12"/>
      <c r="BZ570" s="57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67"/>
      <c r="CN570" s="12"/>
      <c r="CO570" s="12"/>
      <c r="CP570" s="12"/>
      <c r="CQ570" s="12"/>
      <c r="CR570" s="67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67"/>
      <c r="EA570" s="12"/>
      <c r="EB570" s="67"/>
      <c r="EC570" s="12"/>
      <c r="ED570" s="12"/>
      <c r="EE570" s="12"/>
      <c r="EF570" s="12"/>
      <c r="EG570" s="12"/>
      <c r="EH570" s="12"/>
      <c r="EI570" s="12"/>
      <c r="EJ570" s="12"/>
      <c r="EK570" s="67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68"/>
    </row>
    <row r="571" spans="1:158" s="14" customFormat="1" ht="20.100000000000001" customHeight="1">
      <c r="A571" s="54">
        <f t="shared" si="20"/>
        <v>0</v>
      </c>
      <c r="B571" s="54">
        <f t="shared" si="21"/>
        <v>0</v>
      </c>
      <c r="C571" s="103"/>
      <c r="D571" s="56"/>
      <c r="E571" s="12"/>
      <c r="F571" s="103"/>
      <c r="G571" s="104"/>
      <c r="H571" s="59"/>
      <c r="I571" s="103"/>
      <c r="J571" s="12"/>
      <c r="K571" s="103"/>
      <c r="L571" s="103"/>
      <c r="M571" s="105"/>
      <c r="N571" s="12"/>
      <c r="O571" s="106"/>
      <c r="P571" s="12"/>
      <c r="Q571" s="106"/>
      <c r="R571" s="71"/>
      <c r="S571" s="106"/>
      <c r="T571" s="106"/>
      <c r="U571" s="106"/>
      <c r="V571" s="55"/>
      <c r="W571" s="103"/>
      <c r="X571" s="12"/>
      <c r="Y571" s="106"/>
      <c r="Z571" s="12"/>
      <c r="AA571" s="12"/>
      <c r="AB571" s="10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05"/>
      <c r="AV571" s="107"/>
      <c r="AW571" s="67"/>
      <c r="AX571" s="108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68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57"/>
      <c r="BX571" s="109"/>
      <c r="BY571" s="12"/>
      <c r="BZ571" s="57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67"/>
      <c r="CN571" s="12"/>
      <c r="CO571" s="12"/>
      <c r="CP571" s="12"/>
      <c r="CQ571" s="12"/>
      <c r="CR571" s="67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67"/>
      <c r="EA571" s="12"/>
      <c r="EB571" s="67"/>
      <c r="EC571" s="12"/>
      <c r="ED571" s="12"/>
      <c r="EE571" s="12"/>
      <c r="EF571" s="12"/>
      <c r="EG571" s="12"/>
      <c r="EH571" s="12"/>
      <c r="EI571" s="12"/>
      <c r="EJ571" s="12"/>
      <c r="EK571" s="67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68"/>
    </row>
    <row r="572" spans="1:158" s="14" customFormat="1" ht="20.100000000000001" customHeight="1">
      <c r="A572" s="54">
        <f t="shared" si="20"/>
        <v>0</v>
      </c>
      <c r="B572" s="54">
        <f t="shared" si="21"/>
        <v>0</v>
      </c>
      <c r="C572" s="103"/>
      <c r="D572" s="56"/>
      <c r="E572" s="12"/>
      <c r="F572" s="103"/>
      <c r="G572" s="104"/>
      <c r="H572" s="59"/>
      <c r="I572" s="103"/>
      <c r="J572" s="12"/>
      <c r="K572" s="103"/>
      <c r="L572" s="103"/>
      <c r="M572" s="105"/>
      <c r="N572" s="12"/>
      <c r="O572" s="106"/>
      <c r="P572" s="12"/>
      <c r="Q572" s="106"/>
      <c r="R572" s="71"/>
      <c r="S572" s="106"/>
      <c r="T572" s="106"/>
      <c r="U572" s="106"/>
      <c r="V572" s="55"/>
      <c r="W572" s="103"/>
      <c r="X572" s="12"/>
      <c r="Y572" s="106"/>
      <c r="Z572" s="12"/>
      <c r="AA572" s="12"/>
      <c r="AB572" s="10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05"/>
      <c r="AV572" s="107"/>
      <c r="AW572" s="67"/>
      <c r="AX572" s="108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68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57"/>
      <c r="BX572" s="109"/>
      <c r="BY572" s="12"/>
      <c r="BZ572" s="57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67"/>
      <c r="CN572" s="12"/>
      <c r="CO572" s="12"/>
      <c r="CP572" s="12"/>
      <c r="CQ572" s="12"/>
      <c r="CR572" s="67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67"/>
      <c r="EA572" s="12"/>
      <c r="EB572" s="67"/>
      <c r="EC572" s="12"/>
      <c r="ED572" s="12"/>
      <c r="EE572" s="12"/>
      <c r="EF572" s="12"/>
      <c r="EG572" s="12"/>
      <c r="EH572" s="12"/>
      <c r="EI572" s="12"/>
      <c r="EJ572" s="12"/>
      <c r="EK572" s="67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68"/>
    </row>
    <row r="573" spans="1:158" s="14" customFormat="1" ht="20.100000000000001" customHeight="1">
      <c r="A573" s="54">
        <f t="shared" si="20"/>
        <v>0</v>
      </c>
      <c r="B573" s="54">
        <f t="shared" si="21"/>
        <v>0</v>
      </c>
      <c r="C573" s="103"/>
      <c r="D573" s="56"/>
      <c r="E573" s="12"/>
      <c r="F573" s="103"/>
      <c r="G573" s="104"/>
      <c r="H573" s="59"/>
      <c r="I573" s="103"/>
      <c r="J573" s="12"/>
      <c r="K573" s="103"/>
      <c r="L573" s="103"/>
      <c r="M573" s="105"/>
      <c r="N573" s="12"/>
      <c r="O573" s="106"/>
      <c r="P573" s="12"/>
      <c r="Q573" s="106"/>
      <c r="R573" s="71"/>
      <c r="S573" s="106"/>
      <c r="T573" s="106"/>
      <c r="U573" s="106"/>
      <c r="V573" s="55"/>
      <c r="W573" s="103"/>
      <c r="X573" s="12"/>
      <c r="Y573" s="106"/>
      <c r="Z573" s="12"/>
      <c r="AA573" s="12"/>
      <c r="AB573" s="10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05"/>
      <c r="AV573" s="107"/>
      <c r="AW573" s="67"/>
      <c r="AX573" s="108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68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57"/>
      <c r="BX573" s="109"/>
      <c r="BY573" s="12"/>
      <c r="BZ573" s="57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67"/>
      <c r="CN573" s="12"/>
      <c r="CO573" s="12"/>
      <c r="CP573" s="12"/>
      <c r="CQ573" s="12"/>
      <c r="CR573" s="67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67"/>
      <c r="EA573" s="12"/>
      <c r="EB573" s="67"/>
      <c r="EC573" s="12"/>
      <c r="ED573" s="12"/>
      <c r="EE573" s="12"/>
      <c r="EF573" s="12"/>
      <c r="EG573" s="12"/>
      <c r="EH573" s="12"/>
      <c r="EI573" s="12"/>
      <c r="EJ573" s="12"/>
      <c r="EK573" s="67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68"/>
    </row>
    <row r="574" spans="1:158" s="14" customFormat="1" ht="20.100000000000001" customHeight="1">
      <c r="A574" s="54">
        <f t="shared" si="20"/>
        <v>0</v>
      </c>
      <c r="B574" s="54">
        <f t="shared" si="21"/>
        <v>0</v>
      </c>
      <c r="C574" s="103"/>
      <c r="D574" s="56"/>
      <c r="E574" s="12"/>
      <c r="F574" s="103"/>
      <c r="G574" s="104"/>
      <c r="H574" s="59"/>
      <c r="I574" s="103"/>
      <c r="J574" s="12"/>
      <c r="K574" s="103"/>
      <c r="L574" s="103"/>
      <c r="M574" s="105"/>
      <c r="N574" s="12"/>
      <c r="O574" s="106"/>
      <c r="P574" s="12"/>
      <c r="Q574" s="106"/>
      <c r="R574" s="71"/>
      <c r="S574" s="106"/>
      <c r="T574" s="106"/>
      <c r="U574" s="106"/>
      <c r="V574" s="55"/>
      <c r="W574" s="103"/>
      <c r="X574" s="12"/>
      <c r="Y574" s="106"/>
      <c r="Z574" s="12"/>
      <c r="AA574" s="12"/>
      <c r="AB574" s="10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05"/>
      <c r="AV574" s="107"/>
      <c r="AW574" s="67"/>
      <c r="AX574" s="108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68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57"/>
      <c r="BX574" s="109"/>
      <c r="BY574" s="12"/>
      <c r="BZ574" s="57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67"/>
      <c r="CN574" s="12"/>
      <c r="CO574" s="12"/>
      <c r="CP574" s="12"/>
      <c r="CQ574" s="12"/>
      <c r="CR574" s="67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67"/>
      <c r="EA574" s="12"/>
      <c r="EB574" s="67"/>
      <c r="EC574" s="12"/>
      <c r="ED574" s="12"/>
      <c r="EE574" s="12"/>
      <c r="EF574" s="12"/>
      <c r="EG574" s="12"/>
      <c r="EH574" s="12"/>
      <c r="EI574" s="12"/>
      <c r="EJ574" s="12"/>
      <c r="EK574" s="67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68"/>
    </row>
    <row r="575" spans="1:158" s="14" customFormat="1" ht="20.100000000000001" customHeight="1">
      <c r="A575" s="54">
        <f t="shared" si="20"/>
        <v>0</v>
      </c>
      <c r="B575" s="54">
        <f t="shared" si="21"/>
        <v>0</v>
      </c>
      <c r="C575" s="103"/>
      <c r="D575" s="56"/>
      <c r="E575" s="12"/>
      <c r="F575" s="103"/>
      <c r="G575" s="104"/>
      <c r="H575" s="59"/>
      <c r="I575" s="103"/>
      <c r="J575" s="12"/>
      <c r="K575" s="103"/>
      <c r="L575" s="103"/>
      <c r="M575" s="105"/>
      <c r="N575" s="12"/>
      <c r="O575" s="106"/>
      <c r="P575" s="12"/>
      <c r="Q575" s="106"/>
      <c r="R575" s="71"/>
      <c r="S575" s="106"/>
      <c r="T575" s="106"/>
      <c r="U575" s="106"/>
      <c r="V575" s="55"/>
      <c r="W575" s="103"/>
      <c r="X575" s="12"/>
      <c r="Y575" s="106"/>
      <c r="Z575" s="12"/>
      <c r="AA575" s="12"/>
      <c r="AB575" s="10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05"/>
      <c r="AV575" s="107"/>
      <c r="AW575" s="67"/>
      <c r="AX575" s="108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68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57"/>
      <c r="BX575" s="109"/>
      <c r="BY575" s="12"/>
      <c r="BZ575" s="57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67"/>
      <c r="CN575" s="12"/>
      <c r="CO575" s="12"/>
      <c r="CP575" s="12"/>
      <c r="CQ575" s="12"/>
      <c r="CR575" s="67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67"/>
      <c r="EA575" s="12"/>
      <c r="EB575" s="67"/>
      <c r="EC575" s="12"/>
      <c r="ED575" s="12"/>
      <c r="EE575" s="12"/>
      <c r="EF575" s="12"/>
      <c r="EG575" s="12"/>
      <c r="EH575" s="12"/>
      <c r="EI575" s="12"/>
      <c r="EJ575" s="12"/>
      <c r="EK575" s="67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68"/>
    </row>
    <row r="576" spans="1:158" s="14" customFormat="1" ht="20.100000000000001" customHeight="1">
      <c r="A576" s="54">
        <f t="shared" si="20"/>
        <v>0</v>
      </c>
      <c r="B576" s="54">
        <f t="shared" si="21"/>
        <v>0</v>
      </c>
      <c r="C576" s="103"/>
      <c r="D576" s="56"/>
      <c r="E576" s="12"/>
      <c r="F576" s="103"/>
      <c r="G576" s="104"/>
      <c r="H576" s="59"/>
      <c r="I576" s="103"/>
      <c r="J576" s="12"/>
      <c r="K576" s="103"/>
      <c r="L576" s="103"/>
      <c r="M576" s="105"/>
      <c r="N576" s="12"/>
      <c r="O576" s="106"/>
      <c r="P576" s="12"/>
      <c r="Q576" s="106"/>
      <c r="R576" s="71"/>
      <c r="S576" s="106"/>
      <c r="T576" s="106"/>
      <c r="U576" s="106"/>
      <c r="V576" s="55"/>
      <c r="W576" s="103"/>
      <c r="X576" s="12"/>
      <c r="Y576" s="106"/>
      <c r="Z576" s="12"/>
      <c r="AA576" s="12"/>
      <c r="AB576" s="10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05"/>
      <c r="AV576" s="107"/>
      <c r="AW576" s="67"/>
      <c r="AX576" s="108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68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57"/>
      <c r="BX576" s="109"/>
      <c r="BY576" s="12"/>
      <c r="BZ576" s="57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67"/>
      <c r="CN576" s="12"/>
      <c r="CO576" s="12"/>
      <c r="CP576" s="12"/>
      <c r="CQ576" s="12"/>
      <c r="CR576" s="67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67"/>
      <c r="EA576" s="12"/>
      <c r="EB576" s="67"/>
      <c r="EC576" s="12"/>
      <c r="ED576" s="12"/>
      <c r="EE576" s="12"/>
      <c r="EF576" s="12"/>
      <c r="EG576" s="12"/>
      <c r="EH576" s="12"/>
      <c r="EI576" s="12"/>
      <c r="EJ576" s="12"/>
      <c r="EK576" s="67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68"/>
    </row>
    <row r="577" spans="1:158" s="14" customFormat="1" ht="20.100000000000001" customHeight="1">
      <c r="A577" s="54">
        <f t="shared" si="20"/>
        <v>0</v>
      </c>
      <c r="B577" s="54">
        <f t="shared" si="21"/>
        <v>0</v>
      </c>
      <c r="C577" s="103"/>
      <c r="D577" s="56"/>
      <c r="E577" s="12"/>
      <c r="F577" s="103"/>
      <c r="G577" s="104"/>
      <c r="H577" s="59"/>
      <c r="I577" s="103"/>
      <c r="J577" s="12"/>
      <c r="K577" s="103"/>
      <c r="L577" s="103"/>
      <c r="M577" s="105"/>
      <c r="N577" s="12"/>
      <c r="O577" s="106"/>
      <c r="P577" s="12"/>
      <c r="Q577" s="106"/>
      <c r="R577" s="71"/>
      <c r="S577" s="106"/>
      <c r="T577" s="106"/>
      <c r="U577" s="106"/>
      <c r="V577" s="55"/>
      <c r="W577" s="103"/>
      <c r="X577" s="12"/>
      <c r="Y577" s="106"/>
      <c r="Z577" s="12"/>
      <c r="AA577" s="12"/>
      <c r="AB577" s="10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05"/>
      <c r="AV577" s="107"/>
      <c r="AW577" s="67"/>
      <c r="AX577" s="108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68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57"/>
      <c r="BX577" s="109"/>
      <c r="BY577" s="12"/>
      <c r="BZ577" s="57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67"/>
      <c r="CN577" s="12"/>
      <c r="CO577" s="12"/>
      <c r="CP577" s="12"/>
      <c r="CQ577" s="12"/>
      <c r="CR577" s="67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67"/>
      <c r="EA577" s="12"/>
      <c r="EB577" s="67"/>
      <c r="EC577" s="12"/>
      <c r="ED577" s="12"/>
      <c r="EE577" s="12"/>
      <c r="EF577" s="12"/>
      <c r="EG577" s="12"/>
      <c r="EH577" s="12"/>
      <c r="EI577" s="12"/>
      <c r="EJ577" s="12"/>
      <c r="EK577" s="67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68"/>
    </row>
    <row r="578" spans="1:158" s="14" customFormat="1" ht="20.100000000000001" customHeight="1">
      <c r="A578" s="54">
        <f t="shared" si="20"/>
        <v>0</v>
      </c>
      <c r="B578" s="54">
        <f t="shared" si="21"/>
        <v>0</v>
      </c>
      <c r="C578" s="103"/>
      <c r="D578" s="56"/>
      <c r="E578" s="12"/>
      <c r="F578" s="103"/>
      <c r="G578" s="104"/>
      <c r="H578" s="59"/>
      <c r="I578" s="103"/>
      <c r="J578" s="12"/>
      <c r="K578" s="103"/>
      <c r="L578" s="103"/>
      <c r="M578" s="105"/>
      <c r="N578" s="12"/>
      <c r="O578" s="106"/>
      <c r="P578" s="12"/>
      <c r="Q578" s="106"/>
      <c r="R578" s="71"/>
      <c r="S578" s="106"/>
      <c r="T578" s="106"/>
      <c r="U578" s="106"/>
      <c r="V578" s="55"/>
      <c r="W578" s="103"/>
      <c r="X578" s="12"/>
      <c r="Y578" s="106"/>
      <c r="Z578" s="12"/>
      <c r="AA578" s="12"/>
      <c r="AB578" s="10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05"/>
      <c r="AV578" s="107"/>
      <c r="AW578" s="67"/>
      <c r="AX578" s="108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68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57"/>
      <c r="BX578" s="109"/>
      <c r="BY578" s="12"/>
      <c r="BZ578" s="57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67"/>
      <c r="CN578" s="12"/>
      <c r="CO578" s="12"/>
      <c r="CP578" s="12"/>
      <c r="CQ578" s="12"/>
      <c r="CR578" s="67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67"/>
      <c r="EA578" s="12"/>
      <c r="EB578" s="67"/>
      <c r="EC578" s="12"/>
      <c r="ED578" s="12"/>
      <c r="EE578" s="12"/>
      <c r="EF578" s="12"/>
      <c r="EG578" s="12"/>
      <c r="EH578" s="12"/>
      <c r="EI578" s="12"/>
      <c r="EJ578" s="12"/>
      <c r="EK578" s="67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68"/>
    </row>
    <row r="579" spans="1:158" s="14" customFormat="1" ht="20.100000000000001" customHeight="1">
      <c r="A579" s="54">
        <f t="shared" si="20"/>
        <v>0</v>
      </c>
      <c r="B579" s="54">
        <f t="shared" si="21"/>
        <v>0</v>
      </c>
      <c r="C579" s="103"/>
      <c r="D579" s="56"/>
      <c r="E579" s="12"/>
      <c r="F579" s="103"/>
      <c r="G579" s="104"/>
      <c r="H579" s="59"/>
      <c r="I579" s="103"/>
      <c r="J579" s="12"/>
      <c r="K579" s="103"/>
      <c r="L579" s="103"/>
      <c r="M579" s="105"/>
      <c r="N579" s="12"/>
      <c r="O579" s="106"/>
      <c r="P579" s="12"/>
      <c r="Q579" s="106"/>
      <c r="R579" s="71"/>
      <c r="S579" s="106"/>
      <c r="T579" s="106"/>
      <c r="U579" s="106"/>
      <c r="V579" s="55"/>
      <c r="W579" s="103"/>
      <c r="X579" s="12"/>
      <c r="Y579" s="106"/>
      <c r="Z579" s="12"/>
      <c r="AA579" s="12"/>
      <c r="AB579" s="10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05"/>
      <c r="AV579" s="107"/>
      <c r="AW579" s="67"/>
      <c r="AX579" s="108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68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57"/>
      <c r="BX579" s="109"/>
      <c r="BY579" s="12"/>
      <c r="BZ579" s="57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67"/>
      <c r="CN579" s="12"/>
      <c r="CO579" s="12"/>
      <c r="CP579" s="12"/>
      <c r="CQ579" s="12"/>
      <c r="CR579" s="67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67"/>
      <c r="EA579" s="12"/>
      <c r="EB579" s="67"/>
      <c r="EC579" s="12"/>
      <c r="ED579" s="12"/>
      <c r="EE579" s="12"/>
      <c r="EF579" s="12"/>
      <c r="EG579" s="12"/>
      <c r="EH579" s="12"/>
      <c r="EI579" s="12"/>
      <c r="EJ579" s="12"/>
      <c r="EK579" s="67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68"/>
    </row>
    <row r="580" spans="1:158" s="14" customFormat="1" ht="20.100000000000001" customHeight="1">
      <c r="A580" s="54">
        <f t="shared" si="20"/>
        <v>0</v>
      </c>
      <c r="B580" s="54">
        <f t="shared" si="21"/>
        <v>0</v>
      </c>
      <c r="C580" s="103"/>
      <c r="D580" s="56"/>
      <c r="E580" s="12"/>
      <c r="F580" s="103"/>
      <c r="G580" s="104"/>
      <c r="H580" s="59"/>
      <c r="I580" s="103"/>
      <c r="J580" s="12"/>
      <c r="K580" s="103"/>
      <c r="L580" s="103"/>
      <c r="M580" s="105"/>
      <c r="N580" s="12"/>
      <c r="O580" s="106"/>
      <c r="P580" s="12"/>
      <c r="Q580" s="106"/>
      <c r="R580" s="71"/>
      <c r="S580" s="106"/>
      <c r="T580" s="106"/>
      <c r="U580" s="106"/>
      <c r="V580" s="55"/>
      <c r="W580" s="103"/>
      <c r="X580" s="12"/>
      <c r="Y580" s="106"/>
      <c r="Z580" s="12"/>
      <c r="AA580" s="12"/>
      <c r="AB580" s="10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05"/>
      <c r="AV580" s="107"/>
      <c r="AW580" s="67"/>
      <c r="AX580" s="108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68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57"/>
      <c r="BX580" s="109"/>
      <c r="BY580" s="12"/>
      <c r="BZ580" s="57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67"/>
      <c r="CN580" s="12"/>
      <c r="CO580" s="12"/>
      <c r="CP580" s="12"/>
      <c r="CQ580" s="12"/>
      <c r="CR580" s="67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67"/>
      <c r="EA580" s="12"/>
      <c r="EB580" s="67"/>
      <c r="EC580" s="12"/>
      <c r="ED580" s="12"/>
      <c r="EE580" s="12"/>
      <c r="EF580" s="12"/>
      <c r="EG580" s="12"/>
      <c r="EH580" s="12"/>
      <c r="EI580" s="12"/>
      <c r="EJ580" s="12"/>
      <c r="EK580" s="67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68"/>
    </row>
    <row r="581" spans="1:158" s="14" customFormat="1" ht="20.100000000000001" customHeight="1">
      <c r="A581" s="54">
        <f t="shared" si="20"/>
        <v>0</v>
      </c>
      <c r="B581" s="54">
        <f t="shared" si="21"/>
        <v>0</v>
      </c>
      <c r="C581" s="103"/>
      <c r="D581" s="56"/>
      <c r="E581" s="12"/>
      <c r="F581" s="103"/>
      <c r="G581" s="104"/>
      <c r="H581" s="59"/>
      <c r="I581" s="103"/>
      <c r="J581" s="12"/>
      <c r="K581" s="103"/>
      <c r="L581" s="103"/>
      <c r="M581" s="105"/>
      <c r="N581" s="12"/>
      <c r="O581" s="106"/>
      <c r="P581" s="12"/>
      <c r="Q581" s="106"/>
      <c r="R581" s="71"/>
      <c r="S581" s="106"/>
      <c r="T581" s="106"/>
      <c r="U581" s="106"/>
      <c r="V581" s="55"/>
      <c r="W581" s="103"/>
      <c r="X581" s="12"/>
      <c r="Y581" s="106"/>
      <c r="Z581" s="12"/>
      <c r="AA581" s="12"/>
      <c r="AB581" s="10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05"/>
      <c r="AV581" s="107"/>
      <c r="AW581" s="67"/>
      <c r="AX581" s="108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68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57"/>
      <c r="BX581" s="109"/>
      <c r="BY581" s="12"/>
      <c r="BZ581" s="57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67"/>
      <c r="CN581" s="12"/>
      <c r="CO581" s="12"/>
      <c r="CP581" s="12"/>
      <c r="CQ581" s="12"/>
      <c r="CR581" s="67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67"/>
      <c r="EA581" s="12"/>
      <c r="EB581" s="67"/>
      <c r="EC581" s="12"/>
      <c r="ED581" s="12"/>
      <c r="EE581" s="12"/>
      <c r="EF581" s="12"/>
      <c r="EG581" s="12"/>
      <c r="EH581" s="12"/>
      <c r="EI581" s="12"/>
      <c r="EJ581" s="12"/>
      <c r="EK581" s="67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68"/>
    </row>
    <row r="582" spans="1:158" s="14" customFormat="1" ht="20.100000000000001" customHeight="1">
      <c r="A582" s="54">
        <f t="shared" si="20"/>
        <v>0</v>
      </c>
      <c r="B582" s="54">
        <f t="shared" si="21"/>
        <v>0</v>
      </c>
      <c r="C582" s="103"/>
      <c r="D582" s="56"/>
      <c r="E582" s="12"/>
      <c r="F582" s="103"/>
      <c r="G582" s="104"/>
      <c r="H582" s="59"/>
      <c r="I582" s="103"/>
      <c r="J582" s="12"/>
      <c r="K582" s="103"/>
      <c r="L582" s="103"/>
      <c r="M582" s="105"/>
      <c r="N582" s="12"/>
      <c r="O582" s="106"/>
      <c r="P582" s="12"/>
      <c r="Q582" s="106"/>
      <c r="R582" s="71"/>
      <c r="S582" s="106"/>
      <c r="T582" s="106"/>
      <c r="U582" s="106"/>
      <c r="V582" s="55"/>
      <c r="W582" s="103"/>
      <c r="X582" s="12"/>
      <c r="Y582" s="106"/>
      <c r="Z582" s="12"/>
      <c r="AA582" s="12"/>
      <c r="AB582" s="10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05"/>
      <c r="AV582" s="107"/>
      <c r="AW582" s="67"/>
      <c r="AX582" s="108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68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57"/>
      <c r="BX582" s="109"/>
      <c r="BY582" s="12"/>
      <c r="BZ582" s="57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67"/>
      <c r="CN582" s="12"/>
      <c r="CO582" s="12"/>
      <c r="CP582" s="12"/>
      <c r="CQ582" s="12"/>
      <c r="CR582" s="67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67"/>
      <c r="EA582" s="12"/>
      <c r="EB582" s="67"/>
      <c r="EC582" s="12"/>
      <c r="ED582" s="12"/>
      <c r="EE582" s="12"/>
      <c r="EF582" s="12"/>
      <c r="EG582" s="12"/>
      <c r="EH582" s="12"/>
      <c r="EI582" s="12"/>
      <c r="EJ582" s="12"/>
      <c r="EK582" s="67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68"/>
    </row>
    <row r="583" spans="1:158" s="14" customFormat="1" ht="20.100000000000001" customHeight="1">
      <c r="A583" s="54">
        <f t="shared" si="20"/>
        <v>0</v>
      </c>
      <c r="B583" s="54">
        <f t="shared" si="21"/>
        <v>0</v>
      </c>
      <c r="C583" s="103"/>
      <c r="D583" s="56"/>
      <c r="E583" s="12"/>
      <c r="F583" s="103"/>
      <c r="G583" s="104"/>
      <c r="H583" s="59"/>
      <c r="I583" s="103"/>
      <c r="J583" s="12"/>
      <c r="K583" s="103"/>
      <c r="L583" s="103"/>
      <c r="M583" s="105"/>
      <c r="N583" s="12"/>
      <c r="O583" s="106"/>
      <c r="P583" s="12"/>
      <c r="Q583" s="106"/>
      <c r="R583" s="71"/>
      <c r="S583" s="106"/>
      <c r="T583" s="106"/>
      <c r="U583" s="106"/>
      <c r="V583" s="55"/>
      <c r="W583" s="103"/>
      <c r="X583" s="12"/>
      <c r="Y583" s="106"/>
      <c r="Z583" s="12"/>
      <c r="AA583" s="12"/>
      <c r="AB583" s="10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05"/>
      <c r="AV583" s="107"/>
      <c r="AW583" s="67"/>
      <c r="AX583" s="108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68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57"/>
      <c r="BX583" s="109"/>
      <c r="BY583" s="12"/>
      <c r="BZ583" s="57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67"/>
      <c r="CN583" s="12"/>
      <c r="CO583" s="12"/>
      <c r="CP583" s="12"/>
      <c r="CQ583" s="12"/>
      <c r="CR583" s="67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67"/>
      <c r="EA583" s="12"/>
      <c r="EB583" s="67"/>
      <c r="EC583" s="12"/>
      <c r="ED583" s="12"/>
      <c r="EE583" s="12"/>
      <c r="EF583" s="12"/>
      <c r="EG583" s="12"/>
      <c r="EH583" s="12"/>
      <c r="EI583" s="12"/>
      <c r="EJ583" s="12"/>
      <c r="EK583" s="67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68"/>
    </row>
    <row r="584" spans="1:158" s="14" customFormat="1" ht="20.100000000000001" customHeight="1">
      <c r="A584" s="54">
        <f t="shared" si="20"/>
        <v>0</v>
      </c>
      <c r="B584" s="54">
        <f t="shared" si="21"/>
        <v>0</v>
      </c>
      <c r="C584" s="103"/>
      <c r="D584" s="56"/>
      <c r="E584" s="12"/>
      <c r="F584" s="103"/>
      <c r="G584" s="104"/>
      <c r="H584" s="59"/>
      <c r="I584" s="103"/>
      <c r="J584" s="12"/>
      <c r="K584" s="103"/>
      <c r="L584" s="103"/>
      <c r="M584" s="105"/>
      <c r="N584" s="12"/>
      <c r="O584" s="106"/>
      <c r="P584" s="12"/>
      <c r="Q584" s="106"/>
      <c r="R584" s="71"/>
      <c r="S584" s="106"/>
      <c r="T584" s="106"/>
      <c r="U584" s="106"/>
      <c r="V584" s="55"/>
      <c r="W584" s="103"/>
      <c r="X584" s="12"/>
      <c r="Y584" s="106"/>
      <c r="Z584" s="12"/>
      <c r="AA584" s="12"/>
      <c r="AB584" s="10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05"/>
      <c r="AV584" s="107"/>
      <c r="AW584" s="67"/>
      <c r="AX584" s="108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68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57"/>
      <c r="BX584" s="109"/>
      <c r="BY584" s="12"/>
      <c r="BZ584" s="57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67"/>
      <c r="CN584" s="12"/>
      <c r="CO584" s="12"/>
      <c r="CP584" s="12"/>
      <c r="CQ584" s="12"/>
      <c r="CR584" s="67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67"/>
      <c r="EA584" s="12"/>
      <c r="EB584" s="67"/>
      <c r="EC584" s="12"/>
      <c r="ED584" s="12"/>
      <c r="EE584" s="12"/>
      <c r="EF584" s="12"/>
      <c r="EG584" s="12"/>
      <c r="EH584" s="12"/>
      <c r="EI584" s="12"/>
      <c r="EJ584" s="12"/>
      <c r="EK584" s="67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68"/>
    </row>
    <row r="585" spans="1:158" s="14" customFormat="1" ht="20.100000000000001" customHeight="1">
      <c r="A585" s="54">
        <f t="shared" si="20"/>
        <v>0</v>
      </c>
      <c r="B585" s="54">
        <f t="shared" si="21"/>
        <v>0</v>
      </c>
      <c r="C585" s="103"/>
      <c r="D585" s="56"/>
      <c r="E585" s="12"/>
      <c r="F585" s="103"/>
      <c r="G585" s="104"/>
      <c r="H585" s="59"/>
      <c r="I585" s="103"/>
      <c r="J585" s="12"/>
      <c r="K585" s="103"/>
      <c r="L585" s="103"/>
      <c r="M585" s="105"/>
      <c r="N585" s="12"/>
      <c r="O585" s="106"/>
      <c r="P585" s="12"/>
      <c r="Q585" s="106"/>
      <c r="R585" s="71"/>
      <c r="S585" s="106"/>
      <c r="T585" s="106"/>
      <c r="U585" s="106"/>
      <c r="V585" s="55"/>
      <c r="W585" s="103"/>
      <c r="X585" s="12"/>
      <c r="Y585" s="106"/>
      <c r="Z585" s="12"/>
      <c r="AA585" s="12"/>
      <c r="AB585" s="10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05"/>
      <c r="AV585" s="107"/>
      <c r="AW585" s="67"/>
      <c r="AX585" s="108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68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57"/>
      <c r="BX585" s="109"/>
      <c r="BY585" s="12"/>
      <c r="BZ585" s="57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67"/>
      <c r="CN585" s="12"/>
      <c r="CO585" s="12"/>
      <c r="CP585" s="12"/>
      <c r="CQ585" s="12"/>
      <c r="CR585" s="67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67"/>
      <c r="EA585" s="12"/>
      <c r="EB585" s="67"/>
      <c r="EC585" s="12"/>
      <c r="ED585" s="12"/>
      <c r="EE585" s="12"/>
      <c r="EF585" s="12"/>
      <c r="EG585" s="12"/>
      <c r="EH585" s="12"/>
      <c r="EI585" s="12"/>
      <c r="EJ585" s="12"/>
      <c r="EK585" s="67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68"/>
    </row>
    <row r="586" spans="1:158" s="14" customFormat="1" ht="20.100000000000001" customHeight="1">
      <c r="A586" s="54">
        <f t="shared" si="20"/>
        <v>0</v>
      </c>
      <c r="B586" s="54">
        <f t="shared" si="21"/>
        <v>0</v>
      </c>
      <c r="C586" s="103"/>
      <c r="D586" s="56"/>
      <c r="E586" s="12"/>
      <c r="F586" s="103"/>
      <c r="G586" s="104"/>
      <c r="H586" s="59"/>
      <c r="I586" s="103"/>
      <c r="J586" s="12"/>
      <c r="K586" s="103"/>
      <c r="L586" s="103"/>
      <c r="M586" s="105"/>
      <c r="N586" s="12"/>
      <c r="O586" s="106"/>
      <c r="P586" s="12"/>
      <c r="Q586" s="106"/>
      <c r="R586" s="71"/>
      <c r="S586" s="106"/>
      <c r="T586" s="106"/>
      <c r="U586" s="106"/>
      <c r="V586" s="55"/>
      <c r="W586" s="103"/>
      <c r="X586" s="12"/>
      <c r="Y586" s="106"/>
      <c r="Z586" s="12"/>
      <c r="AA586" s="12"/>
      <c r="AB586" s="10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05"/>
      <c r="AV586" s="107"/>
      <c r="AW586" s="67"/>
      <c r="AX586" s="108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68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57"/>
      <c r="BX586" s="109"/>
      <c r="BY586" s="12"/>
      <c r="BZ586" s="57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67"/>
      <c r="CN586" s="12"/>
      <c r="CO586" s="12"/>
      <c r="CP586" s="12"/>
      <c r="CQ586" s="12"/>
      <c r="CR586" s="67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67"/>
      <c r="EA586" s="12"/>
      <c r="EB586" s="67"/>
      <c r="EC586" s="12"/>
      <c r="ED586" s="12"/>
      <c r="EE586" s="12"/>
      <c r="EF586" s="12"/>
      <c r="EG586" s="12"/>
      <c r="EH586" s="12"/>
      <c r="EI586" s="12"/>
      <c r="EJ586" s="12"/>
      <c r="EK586" s="67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68"/>
    </row>
    <row r="587" spans="1:158" s="14" customFormat="1" ht="20.100000000000001" customHeight="1">
      <c r="A587" s="54">
        <f t="shared" si="20"/>
        <v>0</v>
      </c>
      <c r="B587" s="54">
        <f t="shared" si="21"/>
        <v>0</v>
      </c>
      <c r="C587" s="103"/>
      <c r="D587" s="56"/>
      <c r="E587" s="12"/>
      <c r="F587" s="103"/>
      <c r="G587" s="104"/>
      <c r="H587" s="59"/>
      <c r="I587" s="103"/>
      <c r="J587" s="12"/>
      <c r="K587" s="103"/>
      <c r="L587" s="103"/>
      <c r="M587" s="105"/>
      <c r="N587" s="12"/>
      <c r="O587" s="106"/>
      <c r="P587" s="12"/>
      <c r="Q587" s="106"/>
      <c r="R587" s="71"/>
      <c r="S587" s="106"/>
      <c r="T587" s="106"/>
      <c r="U587" s="106"/>
      <c r="V587" s="55"/>
      <c r="W587" s="103"/>
      <c r="X587" s="12"/>
      <c r="Y587" s="106"/>
      <c r="Z587" s="12"/>
      <c r="AA587" s="12"/>
      <c r="AB587" s="10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05"/>
      <c r="AV587" s="107"/>
      <c r="AW587" s="67"/>
      <c r="AX587" s="108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68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57"/>
      <c r="BX587" s="109"/>
      <c r="BY587" s="12"/>
      <c r="BZ587" s="57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67"/>
      <c r="CN587" s="12"/>
      <c r="CO587" s="12"/>
      <c r="CP587" s="12"/>
      <c r="CQ587" s="12"/>
      <c r="CR587" s="67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67"/>
      <c r="EA587" s="12"/>
      <c r="EB587" s="67"/>
      <c r="EC587" s="12"/>
      <c r="ED587" s="12"/>
      <c r="EE587" s="12"/>
      <c r="EF587" s="12"/>
      <c r="EG587" s="12"/>
      <c r="EH587" s="12"/>
      <c r="EI587" s="12"/>
      <c r="EJ587" s="12"/>
      <c r="EK587" s="67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68"/>
    </row>
    <row r="588" spans="1:158" s="14" customFormat="1" ht="20.100000000000001" customHeight="1">
      <c r="A588" s="54">
        <f t="shared" si="20"/>
        <v>0</v>
      </c>
      <c r="B588" s="54">
        <f t="shared" si="21"/>
        <v>0</v>
      </c>
      <c r="C588" s="103"/>
      <c r="D588" s="56"/>
      <c r="E588" s="12"/>
      <c r="F588" s="103"/>
      <c r="G588" s="104"/>
      <c r="H588" s="59"/>
      <c r="I588" s="103"/>
      <c r="J588" s="12"/>
      <c r="K588" s="103"/>
      <c r="L588" s="103"/>
      <c r="M588" s="105"/>
      <c r="N588" s="12"/>
      <c r="O588" s="106"/>
      <c r="P588" s="12"/>
      <c r="Q588" s="106"/>
      <c r="R588" s="71"/>
      <c r="S588" s="106"/>
      <c r="T588" s="106"/>
      <c r="U588" s="106"/>
      <c r="V588" s="55"/>
      <c r="W588" s="103"/>
      <c r="X588" s="12"/>
      <c r="Y588" s="106"/>
      <c r="Z588" s="12"/>
      <c r="AA588" s="12"/>
      <c r="AB588" s="10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05"/>
      <c r="AV588" s="107"/>
      <c r="AW588" s="67"/>
      <c r="AX588" s="108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68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57"/>
      <c r="BX588" s="109"/>
      <c r="BY588" s="12"/>
      <c r="BZ588" s="57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67"/>
      <c r="CN588" s="12"/>
      <c r="CO588" s="12"/>
      <c r="CP588" s="12"/>
      <c r="CQ588" s="12"/>
      <c r="CR588" s="67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67"/>
      <c r="EA588" s="12"/>
      <c r="EB588" s="67"/>
      <c r="EC588" s="12"/>
      <c r="ED588" s="12"/>
      <c r="EE588" s="12"/>
      <c r="EF588" s="12"/>
      <c r="EG588" s="12"/>
      <c r="EH588" s="12"/>
      <c r="EI588" s="12"/>
      <c r="EJ588" s="12"/>
      <c r="EK588" s="67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68"/>
    </row>
    <row r="589" spans="1:158" s="14" customFormat="1" ht="20.100000000000001" customHeight="1">
      <c r="A589" s="54">
        <f t="shared" si="20"/>
        <v>0</v>
      </c>
      <c r="B589" s="54">
        <f t="shared" si="21"/>
        <v>0</v>
      </c>
      <c r="C589" s="103"/>
      <c r="D589" s="56"/>
      <c r="E589" s="12"/>
      <c r="F589" s="103"/>
      <c r="G589" s="104"/>
      <c r="H589" s="59"/>
      <c r="I589" s="103"/>
      <c r="J589" s="12"/>
      <c r="K589" s="103"/>
      <c r="L589" s="103"/>
      <c r="M589" s="105"/>
      <c r="N589" s="12"/>
      <c r="O589" s="106"/>
      <c r="P589" s="12"/>
      <c r="Q589" s="106"/>
      <c r="R589" s="71"/>
      <c r="S589" s="106"/>
      <c r="T589" s="106"/>
      <c r="U589" s="106"/>
      <c r="V589" s="55"/>
      <c r="W589" s="103"/>
      <c r="X589" s="12"/>
      <c r="Y589" s="106"/>
      <c r="Z589" s="12"/>
      <c r="AA589" s="12"/>
      <c r="AB589" s="10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05"/>
      <c r="AV589" s="107"/>
      <c r="AW589" s="67"/>
      <c r="AX589" s="108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68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57"/>
      <c r="BX589" s="109"/>
      <c r="BY589" s="12"/>
      <c r="BZ589" s="57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67"/>
      <c r="CN589" s="12"/>
      <c r="CO589" s="12"/>
      <c r="CP589" s="12"/>
      <c r="CQ589" s="12"/>
      <c r="CR589" s="67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67"/>
      <c r="EA589" s="12"/>
      <c r="EB589" s="67"/>
      <c r="EC589" s="12"/>
      <c r="ED589" s="12"/>
      <c r="EE589" s="12"/>
      <c r="EF589" s="12"/>
      <c r="EG589" s="12"/>
      <c r="EH589" s="12"/>
      <c r="EI589" s="12"/>
      <c r="EJ589" s="12"/>
      <c r="EK589" s="67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68"/>
    </row>
    <row r="590" spans="1:158" s="14" customFormat="1" ht="20.100000000000001" customHeight="1">
      <c r="A590" s="54">
        <f t="shared" si="20"/>
        <v>0</v>
      </c>
      <c r="B590" s="54">
        <f t="shared" si="21"/>
        <v>0</v>
      </c>
      <c r="C590" s="103"/>
      <c r="D590" s="56"/>
      <c r="E590" s="12"/>
      <c r="F590" s="103"/>
      <c r="G590" s="104"/>
      <c r="H590" s="59"/>
      <c r="I590" s="103"/>
      <c r="J590" s="12"/>
      <c r="K590" s="103"/>
      <c r="L590" s="103"/>
      <c r="M590" s="105"/>
      <c r="N590" s="12"/>
      <c r="O590" s="106"/>
      <c r="P590" s="12"/>
      <c r="Q590" s="106"/>
      <c r="R590" s="71"/>
      <c r="S590" s="106"/>
      <c r="T590" s="106"/>
      <c r="U590" s="106"/>
      <c r="V590" s="55"/>
      <c r="W590" s="103"/>
      <c r="X590" s="12"/>
      <c r="Y590" s="106"/>
      <c r="Z590" s="12"/>
      <c r="AA590" s="12"/>
      <c r="AB590" s="10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05"/>
      <c r="AV590" s="107"/>
      <c r="AW590" s="67"/>
      <c r="AX590" s="108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68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57"/>
      <c r="BX590" s="109"/>
      <c r="BY590" s="12"/>
      <c r="BZ590" s="57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67"/>
      <c r="CN590" s="12"/>
      <c r="CO590" s="12"/>
      <c r="CP590" s="12"/>
      <c r="CQ590" s="12"/>
      <c r="CR590" s="67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67"/>
      <c r="EA590" s="12"/>
      <c r="EB590" s="67"/>
      <c r="EC590" s="12"/>
      <c r="ED590" s="12"/>
      <c r="EE590" s="12"/>
      <c r="EF590" s="12"/>
      <c r="EG590" s="12"/>
      <c r="EH590" s="12"/>
      <c r="EI590" s="12"/>
      <c r="EJ590" s="12"/>
      <c r="EK590" s="67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68"/>
    </row>
    <row r="591" spans="1:158" s="14" customFormat="1" ht="20.100000000000001" customHeight="1">
      <c r="A591" s="54">
        <f t="shared" si="20"/>
        <v>0</v>
      </c>
      <c r="B591" s="54">
        <f t="shared" si="21"/>
        <v>0</v>
      </c>
      <c r="C591" s="103"/>
      <c r="D591" s="56"/>
      <c r="E591" s="12"/>
      <c r="F591" s="103"/>
      <c r="G591" s="104"/>
      <c r="H591" s="59"/>
      <c r="I591" s="103"/>
      <c r="J591" s="12"/>
      <c r="K591" s="103"/>
      <c r="L591" s="103"/>
      <c r="M591" s="105"/>
      <c r="N591" s="12"/>
      <c r="O591" s="106"/>
      <c r="P591" s="12"/>
      <c r="Q591" s="106"/>
      <c r="R591" s="71"/>
      <c r="S591" s="106"/>
      <c r="T591" s="106"/>
      <c r="U591" s="106"/>
      <c r="V591" s="55"/>
      <c r="W591" s="103"/>
      <c r="X591" s="12"/>
      <c r="Y591" s="106"/>
      <c r="Z591" s="12"/>
      <c r="AA591" s="12"/>
      <c r="AB591" s="10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05"/>
      <c r="AV591" s="107"/>
      <c r="AW591" s="67"/>
      <c r="AX591" s="108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68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57"/>
      <c r="BX591" s="109"/>
      <c r="BY591" s="12"/>
      <c r="BZ591" s="57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67"/>
      <c r="CN591" s="12"/>
      <c r="CO591" s="12"/>
      <c r="CP591" s="12"/>
      <c r="CQ591" s="12"/>
      <c r="CR591" s="67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67"/>
      <c r="EA591" s="12"/>
      <c r="EB591" s="67"/>
      <c r="EC591" s="12"/>
      <c r="ED591" s="12"/>
      <c r="EE591" s="12"/>
      <c r="EF591" s="12"/>
      <c r="EG591" s="12"/>
      <c r="EH591" s="12"/>
      <c r="EI591" s="12"/>
      <c r="EJ591" s="12"/>
      <c r="EK591" s="67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68"/>
    </row>
    <row r="592" spans="1:158" s="14" customFormat="1" ht="20.100000000000001" customHeight="1">
      <c r="A592" s="54">
        <f t="shared" si="20"/>
        <v>0</v>
      </c>
      <c r="B592" s="54">
        <f t="shared" si="21"/>
        <v>0</v>
      </c>
      <c r="C592" s="103"/>
      <c r="D592" s="56"/>
      <c r="E592" s="12"/>
      <c r="F592" s="103"/>
      <c r="G592" s="104"/>
      <c r="H592" s="59"/>
      <c r="I592" s="103"/>
      <c r="J592" s="12"/>
      <c r="K592" s="103"/>
      <c r="L592" s="103"/>
      <c r="M592" s="105"/>
      <c r="N592" s="12"/>
      <c r="O592" s="106"/>
      <c r="P592" s="12"/>
      <c r="Q592" s="106"/>
      <c r="R592" s="71"/>
      <c r="S592" s="106"/>
      <c r="T592" s="106"/>
      <c r="U592" s="106"/>
      <c r="V592" s="55"/>
      <c r="W592" s="103"/>
      <c r="X592" s="12"/>
      <c r="Y592" s="106"/>
      <c r="Z592" s="12"/>
      <c r="AA592" s="12"/>
      <c r="AB592" s="10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05"/>
      <c r="AV592" s="107"/>
      <c r="AW592" s="67"/>
      <c r="AX592" s="108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68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57"/>
      <c r="BX592" s="109"/>
      <c r="BY592" s="12"/>
      <c r="BZ592" s="57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67"/>
      <c r="CN592" s="12"/>
      <c r="CO592" s="12"/>
      <c r="CP592" s="12"/>
      <c r="CQ592" s="12"/>
      <c r="CR592" s="67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67"/>
      <c r="EA592" s="12"/>
      <c r="EB592" s="67"/>
      <c r="EC592" s="12"/>
      <c r="ED592" s="12"/>
      <c r="EE592" s="12"/>
      <c r="EF592" s="12"/>
      <c r="EG592" s="12"/>
      <c r="EH592" s="12"/>
      <c r="EI592" s="12"/>
      <c r="EJ592" s="12"/>
      <c r="EK592" s="67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68"/>
    </row>
    <row r="593" spans="1:158" s="14" customFormat="1" ht="20.100000000000001" customHeight="1">
      <c r="A593" s="54">
        <f t="shared" si="20"/>
        <v>0</v>
      </c>
      <c r="B593" s="54">
        <f t="shared" si="21"/>
        <v>0</v>
      </c>
      <c r="C593" s="103"/>
      <c r="D593" s="56"/>
      <c r="E593" s="12"/>
      <c r="F593" s="103"/>
      <c r="G593" s="104"/>
      <c r="H593" s="59"/>
      <c r="I593" s="103"/>
      <c r="J593" s="12"/>
      <c r="K593" s="103"/>
      <c r="L593" s="103"/>
      <c r="M593" s="105"/>
      <c r="N593" s="12"/>
      <c r="O593" s="106"/>
      <c r="P593" s="12"/>
      <c r="Q593" s="106"/>
      <c r="R593" s="71"/>
      <c r="S593" s="106"/>
      <c r="T593" s="106"/>
      <c r="U593" s="106"/>
      <c r="V593" s="55"/>
      <c r="W593" s="103"/>
      <c r="X593" s="12"/>
      <c r="Y593" s="106"/>
      <c r="Z593" s="12"/>
      <c r="AA593" s="12"/>
      <c r="AB593" s="10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05"/>
      <c r="AV593" s="107"/>
      <c r="AW593" s="67"/>
      <c r="AX593" s="108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68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57"/>
      <c r="BX593" s="109"/>
      <c r="BY593" s="12"/>
      <c r="BZ593" s="57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67"/>
      <c r="CN593" s="12"/>
      <c r="CO593" s="12"/>
      <c r="CP593" s="12"/>
      <c r="CQ593" s="12"/>
      <c r="CR593" s="67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67"/>
      <c r="EA593" s="12"/>
      <c r="EB593" s="67"/>
      <c r="EC593" s="12"/>
      <c r="ED593" s="12"/>
      <c r="EE593" s="12"/>
      <c r="EF593" s="12"/>
      <c r="EG593" s="12"/>
      <c r="EH593" s="12"/>
      <c r="EI593" s="12"/>
      <c r="EJ593" s="12"/>
      <c r="EK593" s="67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68"/>
    </row>
    <row r="594" spans="1:158" s="14" customFormat="1" ht="20.100000000000001" customHeight="1">
      <c r="A594" s="54">
        <f t="shared" si="20"/>
        <v>0</v>
      </c>
      <c r="B594" s="54">
        <f t="shared" si="21"/>
        <v>0</v>
      </c>
      <c r="C594" s="103"/>
      <c r="D594" s="56"/>
      <c r="E594" s="12"/>
      <c r="F594" s="103"/>
      <c r="G594" s="104"/>
      <c r="H594" s="59"/>
      <c r="I594" s="103"/>
      <c r="J594" s="12"/>
      <c r="K594" s="103"/>
      <c r="L594" s="103"/>
      <c r="M594" s="105"/>
      <c r="N594" s="12"/>
      <c r="O594" s="106"/>
      <c r="P594" s="12"/>
      <c r="Q594" s="106"/>
      <c r="R594" s="71"/>
      <c r="S594" s="106"/>
      <c r="T594" s="106"/>
      <c r="U594" s="106"/>
      <c r="V594" s="55"/>
      <c r="W594" s="103"/>
      <c r="X594" s="12"/>
      <c r="Y594" s="106"/>
      <c r="Z594" s="12"/>
      <c r="AA594" s="12"/>
      <c r="AB594" s="10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05"/>
      <c r="AV594" s="107"/>
      <c r="AW594" s="67"/>
      <c r="AX594" s="108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68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57"/>
      <c r="BX594" s="109"/>
      <c r="BY594" s="12"/>
      <c r="BZ594" s="57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67"/>
      <c r="CN594" s="12"/>
      <c r="CO594" s="12"/>
      <c r="CP594" s="12"/>
      <c r="CQ594" s="12"/>
      <c r="CR594" s="67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67"/>
      <c r="EA594" s="12"/>
      <c r="EB594" s="67"/>
      <c r="EC594" s="12"/>
      <c r="ED594" s="12"/>
      <c r="EE594" s="12"/>
      <c r="EF594" s="12"/>
      <c r="EG594" s="12"/>
      <c r="EH594" s="12"/>
      <c r="EI594" s="12"/>
      <c r="EJ594" s="12"/>
      <c r="EK594" s="67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68"/>
    </row>
    <row r="595" spans="1:158" s="14" customFormat="1" ht="20.100000000000001" customHeight="1">
      <c r="A595" s="54">
        <f t="shared" si="20"/>
        <v>0</v>
      </c>
      <c r="B595" s="54">
        <f t="shared" si="21"/>
        <v>0</v>
      </c>
      <c r="C595" s="103"/>
      <c r="D595" s="56"/>
      <c r="E595" s="12"/>
      <c r="F595" s="103"/>
      <c r="G595" s="104"/>
      <c r="H595" s="59"/>
      <c r="I595" s="103"/>
      <c r="J595" s="12"/>
      <c r="K595" s="103"/>
      <c r="L595" s="103"/>
      <c r="M595" s="105"/>
      <c r="N595" s="12"/>
      <c r="O595" s="106"/>
      <c r="P595" s="12"/>
      <c r="Q595" s="106"/>
      <c r="R595" s="71"/>
      <c r="S595" s="106"/>
      <c r="T595" s="106"/>
      <c r="U595" s="106"/>
      <c r="V595" s="55"/>
      <c r="W595" s="103"/>
      <c r="X595" s="12"/>
      <c r="Y595" s="106"/>
      <c r="Z595" s="12"/>
      <c r="AA595" s="12"/>
      <c r="AB595" s="10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05"/>
      <c r="AV595" s="107"/>
      <c r="AW595" s="67"/>
      <c r="AX595" s="108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68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57"/>
      <c r="BX595" s="109"/>
      <c r="BY595" s="12"/>
      <c r="BZ595" s="57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67"/>
      <c r="CN595" s="12"/>
      <c r="CO595" s="12"/>
      <c r="CP595" s="12"/>
      <c r="CQ595" s="12"/>
      <c r="CR595" s="67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67"/>
      <c r="EA595" s="12"/>
      <c r="EB595" s="67"/>
      <c r="EC595" s="12"/>
      <c r="ED595" s="12"/>
      <c r="EE595" s="12"/>
      <c r="EF595" s="12"/>
      <c r="EG595" s="12"/>
      <c r="EH595" s="12"/>
      <c r="EI595" s="12"/>
      <c r="EJ595" s="12"/>
      <c r="EK595" s="67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68"/>
    </row>
    <row r="596" spans="1:158" s="14" customFormat="1" ht="20.100000000000001" customHeight="1">
      <c r="A596" s="54">
        <f t="shared" si="20"/>
        <v>0</v>
      </c>
      <c r="B596" s="54">
        <f t="shared" si="21"/>
        <v>0</v>
      </c>
      <c r="C596" s="103"/>
      <c r="D596" s="56"/>
      <c r="E596" s="12"/>
      <c r="F596" s="103"/>
      <c r="G596" s="104"/>
      <c r="H596" s="59"/>
      <c r="I596" s="103"/>
      <c r="J596" s="12"/>
      <c r="K596" s="103"/>
      <c r="L596" s="103"/>
      <c r="M596" s="105"/>
      <c r="N596" s="12"/>
      <c r="O596" s="106"/>
      <c r="P596" s="12"/>
      <c r="Q596" s="106"/>
      <c r="R596" s="71"/>
      <c r="S596" s="106"/>
      <c r="T596" s="106"/>
      <c r="U596" s="106"/>
      <c r="V596" s="55"/>
      <c r="W596" s="103"/>
      <c r="X596" s="12"/>
      <c r="Y596" s="106"/>
      <c r="Z596" s="12"/>
      <c r="AA596" s="12"/>
      <c r="AB596" s="10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05"/>
      <c r="AV596" s="107"/>
      <c r="AW596" s="67"/>
      <c r="AX596" s="108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68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57"/>
      <c r="BX596" s="109"/>
      <c r="BY596" s="12"/>
      <c r="BZ596" s="57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67"/>
      <c r="CN596" s="12"/>
      <c r="CO596" s="12"/>
      <c r="CP596" s="12"/>
      <c r="CQ596" s="12"/>
      <c r="CR596" s="67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67"/>
      <c r="EA596" s="12"/>
      <c r="EB596" s="67"/>
      <c r="EC596" s="12"/>
      <c r="ED596" s="12"/>
      <c r="EE596" s="12"/>
      <c r="EF596" s="12"/>
      <c r="EG596" s="12"/>
      <c r="EH596" s="12"/>
      <c r="EI596" s="12"/>
      <c r="EJ596" s="12"/>
      <c r="EK596" s="67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68"/>
    </row>
    <row r="597" spans="1:158" s="14" customFormat="1" ht="20.100000000000001" customHeight="1">
      <c r="A597" s="54">
        <f t="shared" si="20"/>
        <v>0</v>
      </c>
      <c r="B597" s="54">
        <f t="shared" si="21"/>
        <v>0</v>
      </c>
      <c r="C597" s="103"/>
      <c r="D597" s="56"/>
      <c r="E597" s="12"/>
      <c r="F597" s="103"/>
      <c r="G597" s="104"/>
      <c r="H597" s="59"/>
      <c r="I597" s="103"/>
      <c r="J597" s="12"/>
      <c r="K597" s="103"/>
      <c r="L597" s="103"/>
      <c r="M597" s="105"/>
      <c r="N597" s="12"/>
      <c r="O597" s="106"/>
      <c r="P597" s="12"/>
      <c r="Q597" s="106"/>
      <c r="R597" s="71"/>
      <c r="S597" s="106"/>
      <c r="T597" s="106"/>
      <c r="U597" s="106"/>
      <c r="V597" s="55"/>
      <c r="W597" s="103"/>
      <c r="X597" s="12"/>
      <c r="Y597" s="106"/>
      <c r="Z597" s="12"/>
      <c r="AA597" s="12"/>
      <c r="AB597" s="10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05"/>
      <c r="AV597" s="107"/>
      <c r="AW597" s="67"/>
      <c r="AX597" s="108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68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57"/>
      <c r="BX597" s="109"/>
      <c r="BY597" s="12"/>
      <c r="BZ597" s="57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67"/>
      <c r="CN597" s="12"/>
      <c r="CO597" s="12"/>
      <c r="CP597" s="12"/>
      <c r="CQ597" s="12"/>
      <c r="CR597" s="67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67"/>
      <c r="EA597" s="12"/>
      <c r="EB597" s="67"/>
      <c r="EC597" s="12"/>
      <c r="ED597" s="12"/>
      <c r="EE597" s="12"/>
      <c r="EF597" s="12"/>
      <c r="EG597" s="12"/>
      <c r="EH597" s="12"/>
      <c r="EI597" s="12"/>
      <c r="EJ597" s="12"/>
      <c r="EK597" s="67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68"/>
    </row>
    <row r="598" spans="1:158" s="14" customFormat="1" ht="20.100000000000001" customHeight="1">
      <c r="A598" s="54">
        <f t="shared" si="20"/>
        <v>0</v>
      </c>
      <c r="B598" s="54">
        <f t="shared" si="21"/>
        <v>0</v>
      </c>
      <c r="C598" s="103"/>
      <c r="D598" s="56"/>
      <c r="E598" s="12"/>
      <c r="F598" s="103"/>
      <c r="G598" s="104"/>
      <c r="H598" s="59"/>
      <c r="I598" s="103"/>
      <c r="J598" s="12"/>
      <c r="K598" s="103"/>
      <c r="L598" s="103"/>
      <c r="M598" s="105"/>
      <c r="N598" s="12"/>
      <c r="O598" s="106"/>
      <c r="P598" s="12"/>
      <c r="Q598" s="106"/>
      <c r="R598" s="71"/>
      <c r="S598" s="106"/>
      <c r="T598" s="106"/>
      <c r="U598" s="106"/>
      <c r="V598" s="55"/>
      <c r="W598" s="103"/>
      <c r="X598" s="12"/>
      <c r="Y598" s="106"/>
      <c r="Z598" s="12"/>
      <c r="AA598" s="12"/>
      <c r="AB598" s="10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05"/>
      <c r="AV598" s="107"/>
      <c r="AW598" s="67"/>
      <c r="AX598" s="108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68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57"/>
      <c r="BX598" s="109"/>
      <c r="BY598" s="12"/>
      <c r="BZ598" s="57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67"/>
      <c r="CN598" s="12"/>
      <c r="CO598" s="12"/>
      <c r="CP598" s="12"/>
      <c r="CQ598" s="12"/>
      <c r="CR598" s="67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67"/>
      <c r="EA598" s="12"/>
      <c r="EB598" s="67"/>
      <c r="EC598" s="12"/>
      <c r="ED598" s="12"/>
      <c r="EE598" s="12"/>
      <c r="EF598" s="12"/>
      <c r="EG598" s="12"/>
      <c r="EH598" s="12"/>
      <c r="EI598" s="12"/>
      <c r="EJ598" s="12"/>
      <c r="EK598" s="67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68"/>
    </row>
    <row r="599" spans="1:158" s="14" customFormat="1" ht="20.100000000000001" customHeight="1">
      <c r="A599" s="54">
        <f t="shared" si="20"/>
        <v>0</v>
      </c>
      <c r="B599" s="54">
        <f t="shared" si="21"/>
        <v>0</v>
      </c>
      <c r="C599" s="103"/>
      <c r="D599" s="56"/>
      <c r="E599" s="12"/>
      <c r="F599" s="103"/>
      <c r="G599" s="104"/>
      <c r="H599" s="59"/>
      <c r="I599" s="103"/>
      <c r="J599" s="12"/>
      <c r="K599" s="103"/>
      <c r="L599" s="103"/>
      <c r="M599" s="105"/>
      <c r="N599" s="12"/>
      <c r="O599" s="106"/>
      <c r="P599" s="12"/>
      <c r="Q599" s="106"/>
      <c r="R599" s="71"/>
      <c r="S599" s="106"/>
      <c r="T599" s="106"/>
      <c r="U599" s="106"/>
      <c r="V599" s="55"/>
      <c r="W599" s="103"/>
      <c r="X599" s="12"/>
      <c r="Y599" s="106"/>
      <c r="Z599" s="12"/>
      <c r="AA599" s="12"/>
      <c r="AB599" s="10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05"/>
      <c r="AV599" s="107"/>
      <c r="AW599" s="67"/>
      <c r="AX599" s="108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68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57"/>
      <c r="BX599" s="109"/>
      <c r="BY599" s="12"/>
      <c r="BZ599" s="57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67"/>
      <c r="CN599" s="12"/>
      <c r="CO599" s="12"/>
      <c r="CP599" s="12"/>
      <c r="CQ599" s="12"/>
      <c r="CR599" s="67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67"/>
      <c r="EA599" s="12"/>
      <c r="EB599" s="67"/>
      <c r="EC599" s="12"/>
      <c r="ED599" s="12"/>
      <c r="EE599" s="12"/>
      <c r="EF599" s="12"/>
      <c r="EG599" s="12"/>
      <c r="EH599" s="12"/>
      <c r="EI599" s="12"/>
      <c r="EJ599" s="12"/>
      <c r="EK599" s="67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68"/>
    </row>
    <row r="600" spans="1:158" s="14" customFormat="1" ht="20.100000000000001" customHeight="1">
      <c r="A600" s="54">
        <f t="shared" si="20"/>
        <v>0</v>
      </c>
      <c r="B600" s="54">
        <f t="shared" si="21"/>
        <v>0</v>
      </c>
      <c r="C600" s="103"/>
      <c r="D600" s="56"/>
      <c r="E600" s="12"/>
      <c r="F600" s="103"/>
      <c r="G600" s="104"/>
      <c r="H600" s="59"/>
      <c r="I600" s="103"/>
      <c r="J600" s="12"/>
      <c r="K600" s="103"/>
      <c r="L600" s="103"/>
      <c r="M600" s="105"/>
      <c r="N600" s="12"/>
      <c r="O600" s="106"/>
      <c r="P600" s="12"/>
      <c r="Q600" s="106"/>
      <c r="R600" s="71"/>
      <c r="S600" s="106"/>
      <c r="T600" s="106"/>
      <c r="U600" s="106"/>
      <c r="V600" s="55"/>
      <c r="W600" s="103"/>
      <c r="X600" s="12"/>
      <c r="Y600" s="106"/>
      <c r="Z600" s="12"/>
      <c r="AA600" s="12"/>
      <c r="AB600" s="10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05"/>
      <c r="AV600" s="107"/>
      <c r="AW600" s="67"/>
      <c r="AX600" s="108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68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57"/>
      <c r="BX600" s="109"/>
      <c r="BY600" s="12"/>
      <c r="BZ600" s="57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67"/>
      <c r="CN600" s="12"/>
      <c r="CO600" s="12"/>
      <c r="CP600" s="12"/>
      <c r="CQ600" s="12"/>
      <c r="CR600" s="67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67"/>
      <c r="EA600" s="12"/>
      <c r="EB600" s="67"/>
      <c r="EC600" s="12"/>
      <c r="ED600" s="12"/>
      <c r="EE600" s="12"/>
      <c r="EF600" s="12"/>
      <c r="EG600" s="12"/>
      <c r="EH600" s="12"/>
      <c r="EI600" s="12"/>
      <c r="EJ600" s="12"/>
      <c r="EK600" s="67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68"/>
    </row>
    <row r="601" spans="1:158" s="14" customFormat="1" ht="20.100000000000001" customHeight="1">
      <c r="A601" s="54">
        <f t="shared" si="20"/>
        <v>0</v>
      </c>
      <c r="B601" s="54">
        <f t="shared" si="21"/>
        <v>0</v>
      </c>
      <c r="C601" s="103"/>
      <c r="D601" s="56"/>
      <c r="E601" s="12"/>
      <c r="F601" s="103"/>
      <c r="G601" s="104"/>
      <c r="H601" s="59"/>
      <c r="I601" s="103"/>
      <c r="J601" s="12"/>
      <c r="K601" s="103"/>
      <c r="L601" s="103"/>
      <c r="M601" s="105"/>
      <c r="N601" s="12"/>
      <c r="O601" s="106"/>
      <c r="P601" s="12"/>
      <c r="Q601" s="106"/>
      <c r="R601" s="71"/>
      <c r="S601" s="106"/>
      <c r="T601" s="106"/>
      <c r="U601" s="106"/>
      <c r="V601" s="55"/>
      <c r="W601" s="103"/>
      <c r="X601" s="12"/>
      <c r="Y601" s="106"/>
      <c r="Z601" s="12"/>
      <c r="AA601" s="12"/>
      <c r="AB601" s="10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05"/>
      <c r="AV601" s="107"/>
      <c r="AW601" s="67"/>
      <c r="AX601" s="108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68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57"/>
      <c r="BX601" s="109"/>
      <c r="BY601" s="12"/>
      <c r="BZ601" s="57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67"/>
      <c r="CN601" s="12"/>
      <c r="CO601" s="12"/>
      <c r="CP601" s="12"/>
      <c r="CQ601" s="12"/>
      <c r="CR601" s="67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67"/>
      <c r="EA601" s="12"/>
      <c r="EB601" s="67"/>
      <c r="EC601" s="12"/>
      <c r="ED601" s="12"/>
      <c r="EE601" s="12"/>
      <c r="EF601" s="12"/>
      <c r="EG601" s="12"/>
      <c r="EH601" s="12"/>
      <c r="EI601" s="12"/>
      <c r="EJ601" s="12"/>
      <c r="EK601" s="67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68"/>
    </row>
    <row r="602" spans="1:158" s="14" customFormat="1" ht="20.100000000000001" customHeight="1">
      <c r="A602" s="54">
        <f t="shared" si="20"/>
        <v>0</v>
      </c>
      <c r="B602" s="54">
        <f t="shared" si="21"/>
        <v>0</v>
      </c>
      <c r="C602" s="103"/>
      <c r="D602" s="56"/>
      <c r="E602" s="12"/>
      <c r="F602" s="103"/>
      <c r="G602" s="104"/>
      <c r="H602" s="59"/>
      <c r="I602" s="103"/>
      <c r="J602" s="12"/>
      <c r="K602" s="103"/>
      <c r="L602" s="103"/>
      <c r="M602" s="105"/>
      <c r="N602" s="12"/>
      <c r="O602" s="106"/>
      <c r="P602" s="12"/>
      <c r="Q602" s="106"/>
      <c r="R602" s="71"/>
      <c r="S602" s="106"/>
      <c r="T602" s="106"/>
      <c r="U602" s="106"/>
      <c r="V602" s="55"/>
      <c r="W602" s="103"/>
      <c r="X602" s="12"/>
      <c r="Y602" s="106"/>
      <c r="Z602" s="12"/>
      <c r="AA602" s="12"/>
      <c r="AB602" s="10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05"/>
      <c r="AV602" s="107"/>
      <c r="AW602" s="67"/>
      <c r="AX602" s="108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68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57"/>
      <c r="BX602" s="109"/>
      <c r="BY602" s="12"/>
      <c r="BZ602" s="57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67"/>
      <c r="CN602" s="12"/>
      <c r="CO602" s="12"/>
      <c r="CP602" s="12"/>
      <c r="CQ602" s="12"/>
      <c r="CR602" s="67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67"/>
      <c r="EA602" s="12"/>
      <c r="EB602" s="67"/>
      <c r="EC602" s="12"/>
      <c r="ED602" s="12"/>
      <c r="EE602" s="12"/>
      <c r="EF602" s="12"/>
      <c r="EG602" s="12"/>
      <c r="EH602" s="12"/>
      <c r="EI602" s="12"/>
      <c r="EJ602" s="12"/>
      <c r="EK602" s="67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68"/>
    </row>
    <row r="603" spans="1:158" s="14" customFormat="1" ht="20.100000000000001" customHeight="1">
      <c r="A603" s="54">
        <f t="shared" si="20"/>
        <v>0</v>
      </c>
      <c r="B603" s="54">
        <f t="shared" si="21"/>
        <v>0</v>
      </c>
      <c r="C603" s="103"/>
      <c r="D603" s="56"/>
      <c r="E603" s="12"/>
      <c r="F603" s="103"/>
      <c r="G603" s="104"/>
      <c r="H603" s="59"/>
      <c r="I603" s="103"/>
      <c r="J603" s="12"/>
      <c r="K603" s="103"/>
      <c r="L603" s="103"/>
      <c r="M603" s="105"/>
      <c r="N603" s="12"/>
      <c r="O603" s="106"/>
      <c r="P603" s="12"/>
      <c r="Q603" s="106"/>
      <c r="R603" s="71"/>
      <c r="S603" s="106"/>
      <c r="T603" s="106"/>
      <c r="U603" s="106"/>
      <c r="V603" s="55"/>
      <c r="W603" s="103"/>
      <c r="X603" s="12"/>
      <c r="Y603" s="106"/>
      <c r="Z603" s="12"/>
      <c r="AA603" s="12"/>
      <c r="AB603" s="10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05"/>
      <c r="AV603" s="107"/>
      <c r="AW603" s="67"/>
      <c r="AX603" s="108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68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57"/>
      <c r="BX603" s="109"/>
      <c r="BY603" s="12"/>
      <c r="BZ603" s="57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67"/>
      <c r="CN603" s="12"/>
      <c r="CO603" s="12"/>
      <c r="CP603" s="12"/>
      <c r="CQ603" s="12"/>
      <c r="CR603" s="67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67"/>
      <c r="EA603" s="12"/>
      <c r="EB603" s="67"/>
      <c r="EC603" s="12"/>
      <c r="ED603" s="12"/>
      <c r="EE603" s="12"/>
      <c r="EF603" s="12"/>
      <c r="EG603" s="12"/>
      <c r="EH603" s="12"/>
      <c r="EI603" s="12"/>
      <c r="EJ603" s="12"/>
      <c r="EK603" s="67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68"/>
    </row>
    <row r="604" spans="1:158" s="14" customFormat="1" ht="20.100000000000001" customHeight="1">
      <c r="A604" s="54">
        <f t="shared" si="20"/>
        <v>0</v>
      </c>
      <c r="B604" s="54">
        <f t="shared" si="21"/>
        <v>0</v>
      </c>
      <c r="C604" s="103"/>
      <c r="D604" s="56"/>
      <c r="E604" s="12"/>
      <c r="F604" s="103"/>
      <c r="G604" s="104"/>
      <c r="H604" s="59"/>
      <c r="I604" s="103"/>
      <c r="J604" s="12"/>
      <c r="K604" s="103"/>
      <c r="L604" s="103"/>
      <c r="M604" s="105"/>
      <c r="N604" s="12"/>
      <c r="O604" s="106"/>
      <c r="P604" s="12"/>
      <c r="Q604" s="106"/>
      <c r="R604" s="71"/>
      <c r="S604" s="106"/>
      <c r="T604" s="106"/>
      <c r="U604" s="106"/>
      <c r="V604" s="55"/>
      <c r="W604" s="103"/>
      <c r="X604" s="12"/>
      <c r="Y604" s="106"/>
      <c r="Z604" s="12"/>
      <c r="AA604" s="12"/>
      <c r="AB604" s="10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05"/>
      <c r="AV604" s="107"/>
      <c r="AW604" s="67"/>
      <c r="AX604" s="108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68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57"/>
      <c r="BX604" s="109"/>
      <c r="BY604" s="12"/>
      <c r="BZ604" s="57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67"/>
      <c r="CN604" s="12"/>
      <c r="CO604" s="12"/>
      <c r="CP604" s="12"/>
      <c r="CQ604" s="12"/>
      <c r="CR604" s="67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67"/>
      <c r="EA604" s="12"/>
      <c r="EB604" s="67"/>
      <c r="EC604" s="12"/>
      <c r="ED604" s="12"/>
      <c r="EE604" s="12"/>
      <c r="EF604" s="12"/>
      <c r="EG604" s="12"/>
      <c r="EH604" s="12"/>
      <c r="EI604" s="12"/>
      <c r="EJ604" s="12"/>
      <c r="EK604" s="67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68"/>
    </row>
    <row r="605" spans="1:158" s="14" customFormat="1" ht="20.100000000000001" customHeight="1">
      <c r="A605" s="54">
        <f t="shared" si="20"/>
        <v>0</v>
      </c>
      <c r="B605" s="54">
        <f t="shared" si="21"/>
        <v>0</v>
      </c>
      <c r="C605" s="103"/>
      <c r="D605" s="56"/>
      <c r="E605" s="12"/>
      <c r="F605" s="103"/>
      <c r="G605" s="104"/>
      <c r="H605" s="59"/>
      <c r="I605" s="103"/>
      <c r="J605" s="12"/>
      <c r="K605" s="103"/>
      <c r="L605" s="103"/>
      <c r="M605" s="105"/>
      <c r="N605" s="12"/>
      <c r="O605" s="106"/>
      <c r="P605" s="12"/>
      <c r="Q605" s="106"/>
      <c r="R605" s="71"/>
      <c r="S605" s="106"/>
      <c r="T605" s="106"/>
      <c r="U605" s="106"/>
      <c r="V605" s="55"/>
      <c r="W605" s="103"/>
      <c r="X605" s="12"/>
      <c r="Y605" s="106"/>
      <c r="Z605" s="12"/>
      <c r="AA605" s="12"/>
      <c r="AB605" s="10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05"/>
      <c r="AV605" s="107"/>
      <c r="AW605" s="67"/>
      <c r="AX605" s="108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68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57"/>
      <c r="BX605" s="109"/>
      <c r="BY605" s="12"/>
      <c r="BZ605" s="57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67"/>
      <c r="CN605" s="12"/>
      <c r="CO605" s="12"/>
      <c r="CP605" s="12"/>
      <c r="CQ605" s="12"/>
      <c r="CR605" s="67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67"/>
      <c r="EA605" s="12"/>
      <c r="EB605" s="67"/>
      <c r="EC605" s="12"/>
      <c r="ED605" s="12"/>
      <c r="EE605" s="12"/>
      <c r="EF605" s="12"/>
      <c r="EG605" s="12"/>
      <c r="EH605" s="12"/>
      <c r="EI605" s="12"/>
      <c r="EJ605" s="12"/>
      <c r="EK605" s="67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68"/>
    </row>
    <row r="606" spans="1:158" s="14" customFormat="1" ht="20.100000000000001" customHeight="1">
      <c r="A606" s="54">
        <f t="shared" si="20"/>
        <v>0</v>
      </c>
      <c r="B606" s="54">
        <f t="shared" si="21"/>
        <v>0</v>
      </c>
      <c r="C606" s="103"/>
      <c r="D606" s="56"/>
      <c r="E606" s="12"/>
      <c r="F606" s="103"/>
      <c r="G606" s="104"/>
      <c r="H606" s="59"/>
      <c r="I606" s="103"/>
      <c r="J606" s="12"/>
      <c r="K606" s="103"/>
      <c r="L606" s="103"/>
      <c r="M606" s="105"/>
      <c r="N606" s="12"/>
      <c r="O606" s="106"/>
      <c r="P606" s="12"/>
      <c r="Q606" s="106"/>
      <c r="R606" s="71"/>
      <c r="S606" s="106"/>
      <c r="T606" s="106"/>
      <c r="U606" s="106"/>
      <c r="V606" s="55"/>
      <c r="W606" s="103"/>
      <c r="X606" s="12"/>
      <c r="Y606" s="106"/>
      <c r="Z606" s="12"/>
      <c r="AA606" s="12"/>
      <c r="AB606" s="10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05"/>
      <c r="AV606" s="107"/>
      <c r="AW606" s="67"/>
      <c r="AX606" s="108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68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57"/>
      <c r="BX606" s="109"/>
      <c r="BY606" s="12"/>
      <c r="BZ606" s="57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67"/>
      <c r="CN606" s="12"/>
      <c r="CO606" s="12"/>
      <c r="CP606" s="12"/>
      <c r="CQ606" s="12"/>
      <c r="CR606" s="67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67"/>
      <c r="EA606" s="12"/>
      <c r="EB606" s="67"/>
      <c r="EC606" s="12"/>
      <c r="ED606" s="12"/>
      <c r="EE606" s="12"/>
      <c r="EF606" s="12"/>
      <c r="EG606" s="12"/>
      <c r="EH606" s="12"/>
      <c r="EI606" s="12"/>
      <c r="EJ606" s="12"/>
      <c r="EK606" s="67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68"/>
    </row>
    <row r="607" spans="1:158" s="14" customFormat="1" ht="20.100000000000001" customHeight="1">
      <c r="A607" s="54">
        <f t="shared" ref="A607:A670" si="22">IF(CG607=1,A606+1,A606)</f>
        <v>0</v>
      </c>
      <c r="B607" s="54">
        <f t="shared" ref="B607:B670" si="23">IF(EF607=1,B606+1,B606)</f>
        <v>0</v>
      </c>
      <c r="C607" s="103"/>
      <c r="D607" s="56"/>
      <c r="E607" s="12"/>
      <c r="F607" s="103"/>
      <c r="G607" s="104"/>
      <c r="H607" s="59"/>
      <c r="I607" s="103"/>
      <c r="J607" s="12"/>
      <c r="K607" s="103"/>
      <c r="L607" s="103"/>
      <c r="M607" s="105"/>
      <c r="N607" s="12"/>
      <c r="O607" s="106"/>
      <c r="P607" s="12"/>
      <c r="Q607" s="106"/>
      <c r="R607" s="71"/>
      <c r="S607" s="106"/>
      <c r="T607" s="106"/>
      <c r="U607" s="106"/>
      <c r="V607" s="55"/>
      <c r="W607" s="103"/>
      <c r="X607" s="12"/>
      <c r="Y607" s="106"/>
      <c r="Z607" s="12"/>
      <c r="AA607" s="12"/>
      <c r="AB607" s="10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05"/>
      <c r="AV607" s="107"/>
      <c r="AW607" s="67"/>
      <c r="AX607" s="108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68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57"/>
      <c r="BX607" s="109"/>
      <c r="BY607" s="12"/>
      <c r="BZ607" s="57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67"/>
      <c r="CN607" s="12"/>
      <c r="CO607" s="12"/>
      <c r="CP607" s="12"/>
      <c r="CQ607" s="12"/>
      <c r="CR607" s="67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67"/>
      <c r="EA607" s="12"/>
      <c r="EB607" s="67"/>
      <c r="EC607" s="12"/>
      <c r="ED607" s="12"/>
      <c r="EE607" s="12"/>
      <c r="EF607" s="12"/>
      <c r="EG607" s="12"/>
      <c r="EH607" s="12"/>
      <c r="EI607" s="12"/>
      <c r="EJ607" s="12"/>
      <c r="EK607" s="67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68"/>
    </row>
    <row r="608" spans="1:158" s="14" customFormat="1" ht="20.100000000000001" customHeight="1">
      <c r="A608" s="54">
        <f t="shared" si="22"/>
        <v>0</v>
      </c>
      <c r="B608" s="54">
        <f t="shared" si="23"/>
        <v>0</v>
      </c>
      <c r="C608" s="103"/>
      <c r="D608" s="56"/>
      <c r="E608" s="12"/>
      <c r="F608" s="103"/>
      <c r="G608" s="104"/>
      <c r="H608" s="59"/>
      <c r="I608" s="103"/>
      <c r="J608" s="12"/>
      <c r="K608" s="103"/>
      <c r="L608" s="103"/>
      <c r="M608" s="105"/>
      <c r="N608" s="12"/>
      <c r="O608" s="106"/>
      <c r="P608" s="12"/>
      <c r="Q608" s="106"/>
      <c r="R608" s="71"/>
      <c r="S608" s="106"/>
      <c r="T608" s="106"/>
      <c r="U608" s="106"/>
      <c r="V608" s="55"/>
      <c r="W608" s="103"/>
      <c r="X608" s="12"/>
      <c r="Y608" s="106"/>
      <c r="Z608" s="12"/>
      <c r="AA608" s="12"/>
      <c r="AB608" s="10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05"/>
      <c r="AV608" s="107"/>
      <c r="AW608" s="67"/>
      <c r="AX608" s="108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68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57"/>
      <c r="BX608" s="109"/>
      <c r="BY608" s="12"/>
      <c r="BZ608" s="57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67"/>
      <c r="CN608" s="12"/>
      <c r="CO608" s="12"/>
      <c r="CP608" s="12"/>
      <c r="CQ608" s="12"/>
      <c r="CR608" s="67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67"/>
      <c r="EA608" s="12"/>
      <c r="EB608" s="67"/>
      <c r="EC608" s="12"/>
      <c r="ED608" s="12"/>
      <c r="EE608" s="12"/>
      <c r="EF608" s="12"/>
      <c r="EG608" s="12"/>
      <c r="EH608" s="12"/>
      <c r="EI608" s="12"/>
      <c r="EJ608" s="12"/>
      <c r="EK608" s="67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68"/>
    </row>
    <row r="609" spans="1:158" s="14" customFormat="1" ht="20.100000000000001" customHeight="1">
      <c r="A609" s="54">
        <f t="shared" si="22"/>
        <v>0</v>
      </c>
      <c r="B609" s="54">
        <f t="shared" si="23"/>
        <v>0</v>
      </c>
      <c r="C609" s="103"/>
      <c r="D609" s="56"/>
      <c r="E609" s="12"/>
      <c r="F609" s="103"/>
      <c r="G609" s="104"/>
      <c r="H609" s="59"/>
      <c r="I609" s="103"/>
      <c r="J609" s="12"/>
      <c r="K609" s="103"/>
      <c r="L609" s="103"/>
      <c r="M609" s="105"/>
      <c r="N609" s="12"/>
      <c r="O609" s="106"/>
      <c r="P609" s="12"/>
      <c r="Q609" s="106"/>
      <c r="R609" s="71"/>
      <c r="S609" s="106"/>
      <c r="T609" s="106"/>
      <c r="U609" s="106"/>
      <c r="V609" s="55"/>
      <c r="W609" s="103"/>
      <c r="X609" s="12"/>
      <c r="Y609" s="106"/>
      <c r="Z609" s="12"/>
      <c r="AA609" s="12"/>
      <c r="AB609" s="10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05"/>
      <c r="AV609" s="107"/>
      <c r="AW609" s="67"/>
      <c r="AX609" s="108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68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57"/>
      <c r="BX609" s="109"/>
      <c r="BY609" s="12"/>
      <c r="BZ609" s="57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67"/>
      <c r="CN609" s="12"/>
      <c r="CO609" s="12"/>
      <c r="CP609" s="12"/>
      <c r="CQ609" s="12"/>
      <c r="CR609" s="67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67"/>
      <c r="EA609" s="12"/>
      <c r="EB609" s="67"/>
      <c r="EC609" s="12"/>
      <c r="ED609" s="12"/>
      <c r="EE609" s="12"/>
      <c r="EF609" s="12"/>
      <c r="EG609" s="12"/>
      <c r="EH609" s="12"/>
      <c r="EI609" s="12"/>
      <c r="EJ609" s="12"/>
      <c r="EK609" s="67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68"/>
    </row>
    <row r="610" spans="1:158" s="14" customFormat="1" ht="20.100000000000001" customHeight="1">
      <c r="A610" s="54">
        <f t="shared" si="22"/>
        <v>0</v>
      </c>
      <c r="B610" s="54">
        <f t="shared" si="23"/>
        <v>0</v>
      </c>
      <c r="C610" s="103"/>
      <c r="D610" s="56"/>
      <c r="E610" s="12"/>
      <c r="F610" s="103"/>
      <c r="G610" s="104"/>
      <c r="H610" s="59"/>
      <c r="I610" s="103"/>
      <c r="J610" s="12"/>
      <c r="K610" s="103"/>
      <c r="L610" s="103"/>
      <c r="M610" s="105"/>
      <c r="N610" s="12"/>
      <c r="O610" s="106"/>
      <c r="P610" s="12"/>
      <c r="Q610" s="106"/>
      <c r="R610" s="71"/>
      <c r="S610" s="106"/>
      <c r="T610" s="106"/>
      <c r="U610" s="106"/>
      <c r="V610" s="55"/>
      <c r="W610" s="103"/>
      <c r="X610" s="12"/>
      <c r="Y610" s="106"/>
      <c r="Z610" s="12"/>
      <c r="AA610" s="12"/>
      <c r="AB610" s="10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05"/>
      <c r="AV610" s="107"/>
      <c r="AW610" s="67"/>
      <c r="AX610" s="108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68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57"/>
      <c r="BX610" s="109"/>
      <c r="BY610" s="12"/>
      <c r="BZ610" s="57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67"/>
      <c r="CN610" s="12"/>
      <c r="CO610" s="12"/>
      <c r="CP610" s="12"/>
      <c r="CQ610" s="12"/>
      <c r="CR610" s="67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67"/>
      <c r="EA610" s="12"/>
      <c r="EB610" s="67"/>
      <c r="EC610" s="12"/>
      <c r="ED610" s="12"/>
      <c r="EE610" s="12"/>
      <c r="EF610" s="12"/>
      <c r="EG610" s="12"/>
      <c r="EH610" s="12"/>
      <c r="EI610" s="12"/>
      <c r="EJ610" s="12"/>
      <c r="EK610" s="67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68"/>
    </row>
    <row r="611" spans="1:158" s="14" customFormat="1" ht="20.100000000000001" customHeight="1">
      <c r="A611" s="54">
        <f t="shared" si="22"/>
        <v>0</v>
      </c>
      <c r="B611" s="54">
        <f t="shared" si="23"/>
        <v>0</v>
      </c>
      <c r="C611" s="103"/>
      <c r="D611" s="56"/>
      <c r="E611" s="12"/>
      <c r="F611" s="103"/>
      <c r="G611" s="104"/>
      <c r="H611" s="59"/>
      <c r="I611" s="103"/>
      <c r="J611" s="12"/>
      <c r="K611" s="103"/>
      <c r="L611" s="103"/>
      <c r="M611" s="105"/>
      <c r="N611" s="12"/>
      <c r="O611" s="106"/>
      <c r="P611" s="12"/>
      <c r="Q611" s="106"/>
      <c r="R611" s="71"/>
      <c r="S611" s="106"/>
      <c r="T611" s="106"/>
      <c r="U611" s="106"/>
      <c r="V611" s="55"/>
      <c r="W611" s="103"/>
      <c r="X611" s="12"/>
      <c r="Y611" s="106"/>
      <c r="Z611" s="12"/>
      <c r="AA611" s="12"/>
      <c r="AB611" s="10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05"/>
      <c r="AV611" s="107"/>
      <c r="AW611" s="67"/>
      <c r="AX611" s="108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68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57"/>
      <c r="BX611" s="109"/>
      <c r="BY611" s="12"/>
      <c r="BZ611" s="57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67"/>
      <c r="CN611" s="12"/>
      <c r="CO611" s="12"/>
      <c r="CP611" s="12"/>
      <c r="CQ611" s="12"/>
      <c r="CR611" s="67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67"/>
      <c r="EA611" s="12"/>
      <c r="EB611" s="67"/>
      <c r="EC611" s="12"/>
      <c r="ED611" s="12"/>
      <c r="EE611" s="12"/>
      <c r="EF611" s="12"/>
      <c r="EG611" s="12"/>
      <c r="EH611" s="12"/>
      <c r="EI611" s="12"/>
      <c r="EJ611" s="12"/>
      <c r="EK611" s="67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68"/>
    </row>
    <row r="612" spans="1:158" s="14" customFormat="1" ht="20.100000000000001" customHeight="1">
      <c r="A612" s="54">
        <f t="shared" si="22"/>
        <v>0</v>
      </c>
      <c r="B612" s="54">
        <f t="shared" si="23"/>
        <v>0</v>
      </c>
      <c r="C612" s="103"/>
      <c r="D612" s="56"/>
      <c r="E612" s="12"/>
      <c r="F612" s="103"/>
      <c r="G612" s="104"/>
      <c r="H612" s="59"/>
      <c r="I612" s="103"/>
      <c r="J612" s="12"/>
      <c r="K612" s="103"/>
      <c r="L612" s="103"/>
      <c r="M612" s="105"/>
      <c r="N612" s="12"/>
      <c r="O612" s="106"/>
      <c r="P612" s="12"/>
      <c r="Q612" s="106"/>
      <c r="R612" s="71"/>
      <c r="S612" s="106"/>
      <c r="T612" s="106"/>
      <c r="U612" s="106"/>
      <c r="V612" s="55"/>
      <c r="W612" s="103"/>
      <c r="X612" s="12"/>
      <c r="Y612" s="106"/>
      <c r="Z612" s="12"/>
      <c r="AA612" s="12"/>
      <c r="AB612" s="10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05"/>
      <c r="AV612" s="107"/>
      <c r="AW612" s="67"/>
      <c r="AX612" s="108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68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57"/>
      <c r="BX612" s="109"/>
      <c r="BY612" s="12"/>
      <c r="BZ612" s="57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67"/>
      <c r="CN612" s="12"/>
      <c r="CO612" s="12"/>
      <c r="CP612" s="12"/>
      <c r="CQ612" s="12"/>
      <c r="CR612" s="67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67"/>
      <c r="EA612" s="12"/>
      <c r="EB612" s="67"/>
      <c r="EC612" s="12"/>
      <c r="ED612" s="12"/>
      <c r="EE612" s="12"/>
      <c r="EF612" s="12"/>
      <c r="EG612" s="12"/>
      <c r="EH612" s="12"/>
      <c r="EI612" s="12"/>
      <c r="EJ612" s="12"/>
      <c r="EK612" s="67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68"/>
    </row>
    <row r="613" spans="1:158" s="14" customFormat="1" ht="20.100000000000001" customHeight="1">
      <c r="A613" s="54">
        <f t="shared" si="22"/>
        <v>0</v>
      </c>
      <c r="B613" s="54">
        <f t="shared" si="23"/>
        <v>0</v>
      </c>
      <c r="C613" s="103"/>
      <c r="D613" s="56"/>
      <c r="E613" s="12"/>
      <c r="F613" s="103"/>
      <c r="G613" s="104"/>
      <c r="H613" s="59"/>
      <c r="I613" s="103"/>
      <c r="J613" s="12"/>
      <c r="K613" s="103"/>
      <c r="L613" s="103"/>
      <c r="M613" s="105"/>
      <c r="N613" s="12"/>
      <c r="O613" s="106"/>
      <c r="P613" s="12"/>
      <c r="Q613" s="106"/>
      <c r="R613" s="71"/>
      <c r="S613" s="106"/>
      <c r="T613" s="106"/>
      <c r="U613" s="106"/>
      <c r="V613" s="55"/>
      <c r="W613" s="103"/>
      <c r="X613" s="12"/>
      <c r="Y613" s="106"/>
      <c r="Z613" s="12"/>
      <c r="AA613" s="12"/>
      <c r="AB613" s="10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05"/>
      <c r="AV613" s="107"/>
      <c r="AW613" s="67"/>
      <c r="AX613" s="108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68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57"/>
      <c r="BX613" s="109"/>
      <c r="BY613" s="12"/>
      <c r="BZ613" s="57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67"/>
      <c r="CN613" s="12"/>
      <c r="CO613" s="12"/>
      <c r="CP613" s="12"/>
      <c r="CQ613" s="12"/>
      <c r="CR613" s="67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67"/>
      <c r="EA613" s="12"/>
      <c r="EB613" s="67"/>
      <c r="EC613" s="12"/>
      <c r="ED613" s="12"/>
      <c r="EE613" s="12"/>
      <c r="EF613" s="12"/>
      <c r="EG613" s="12"/>
      <c r="EH613" s="12"/>
      <c r="EI613" s="12"/>
      <c r="EJ613" s="12"/>
      <c r="EK613" s="67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68"/>
    </row>
    <row r="614" spans="1:158" s="14" customFormat="1" ht="20.100000000000001" customHeight="1">
      <c r="A614" s="54">
        <f t="shared" si="22"/>
        <v>0</v>
      </c>
      <c r="B614" s="54">
        <f t="shared" si="23"/>
        <v>0</v>
      </c>
      <c r="C614" s="103"/>
      <c r="D614" s="56"/>
      <c r="E614" s="12"/>
      <c r="F614" s="103"/>
      <c r="G614" s="104"/>
      <c r="H614" s="59"/>
      <c r="I614" s="103"/>
      <c r="J614" s="12"/>
      <c r="K614" s="103"/>
      <c r="L614" s="103"/>
      <c r="M614" s="105"/>
      <c r="N614" s="12"/>
      <c r="O614" s="106"/>
      <c r="P614" s="12"/>
      <c r="Q614" s="106"/>
      <c r="R614" s="71"/>
      <c r="S614" s="106"/>
      <c r="T614" s="106"/>
      <c r="U614" s="106"/>
      <c r="V614" s="55"/>
      <c r="W614" s="103"/>
      <c r="X614" s="12"/>
      <c r="Y614" s="106"/>
      <c r="Z614" s="12"/>
      <c r="AA614" s="12"/>
      <c r="AB614" s="10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05"/>
      <c r="AV614" s="107"/>
      <c r="AW614" s="67"/>
      <c r="AX614" s="108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68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57"/>
      <c r="BX614" s="109"/>
      <c r="BY614" s="12"/>
      <c r="BZ614" s="57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67"/>
      <c r="CN614" s="12"/>
      <c r="CO614" s="12"/>
      <c r="CP614" s="12"/>
      <c r="CQ614" s="12"/>
      <c r="CR614" s="67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67"/>
      <c r="EA614" s="12"/>
      <c r="EB614" s="67"/>
      <c r="EC614" s="12"/>
      <c r="ED614" s="12"/>
      <c r="EE614" s="12"/>
      <c r="EF614" s="12"/>
      <c r="EG614" s="12"/>
      <c r="EH614" s="12"/>
      <c r="EI614" s="12"/>
      <c r="EJ614" s="12"/>
      <c r="EK614" s="67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68"/>
    </row>
    <row r="615" spans="1:158" s="14" customFormat="1" ht="20.100000000000001" customHeight="1">
      <c r="A615" s="54">
        <f t="shared" si="22"/>
        <v>0</v>
      </c>
      <c r="B615" s="54">
        <f t="shared" si="23"/>
        <v>0</v>
      </c>
      <c r="C615" s="103"/>
      <c r="D615" s="56"/>
      <c r="E615" s="12"/>
      <c r="F615" s="103"/>
      <c r="G615" s="104"/>
      <c r="H615" s="59"/>
      <c r="I615" s="103"/>
      <c r="J615" s="12"/>
      <c r="K615" s="103"/>
      <c r="L615" s="103"/>
      <c r="M615" s="105"/>
      <c r="N615" s="12"/>
      <c r="O615" s="106"/>
      <c r="P615" s="12"/>
      <c r="Q615" s="106"/>
      <c r="R615" s="71"/>
      <c r="S615" s="106"/>
      <c r="T615" s="106"/>
      <c r="U615" s="106"/>
      <c r="V615" s="55"/>
      <c r="W615" s="103"/>
      <c r="X615" s="12"/>
      <c r="Y615" s="106"/>
      <c r="Z615" s="12"/>
      <c r="AA615" s="12"/>
      <c r="AB615" s="10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05"/>
      <c r="AV615" s="107"/>
      <c r="AW615" s="67"/>
      <c r="AX615" s="108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68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57"/>
      <c r="BX615" s="109"/>
      <c r="BY615" s="12"/>
      <c r="BZ615" s="57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67"/>
      <c r="CN615" s="12"/>
      <c r="CO615" s="12"/>
      <c r="CP615" s="12"/>
      <c r="CQ615" s="12"/>
      <c r="CR615" s="67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67"/>
      <c r="EA615" s="12"/>
      <c r="EB615" s="67"/>
      <c r="EC615" s="12"/>
      <c r="ED615" s="12"/>
      <c r="EE615" s="12"/>
      <c r="EF615" s="12"/>
      <c r="EG615" s="12"/>
      <c r="EH615" s="12"/>
      <c r="EI615" s="12"/>
      <c r="EJ615" s="12"/>
      <c r="EK615" s="67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68"/>
    </row>
    <row r="616" spans="1:158" s="14" customFormat="1" ht="20.100000000000001" customHeight="1">
      <c r="A616" s="54">
        <f t="shared" si="22"/>
        <v>0</v>
      </c>
      <c r="B616" s="54">
        <f t="shared" si="23"/>
        <v>0</v>
      </c>
      <c r="C616" s="103"/>
      <c r="D616" s="56"/>
      <c r="E616" s="12"/>
      <c r="F616" s="103"/>
      <c r="G616" s="104"/>
      <c r="H616" s="59"/>
      <c r="I616" s="103"/>
      <c r="J616" s="12"/>
      <c r="K616" s="103"/>
      <c r="L616" s="103"/>
      <c r="M616" s="105"/>
      <c r="N616" s="12"/>
      <c r="O616" s="106"/>
      <c r="P616" s="12"/>
      <c r="Q616" s="106"/>
      <c r="R616" s="71"/>
      <c r="S616" s="106"/>
      <c r="T616" s="106"/>
      <c r="U616" s="106"/>
      <c r="V616" s="55"/>
      <c r="W616" s="103"/>
      <c r="X616" s="12"/>
      <c r="Y616" s="106"/>
      <c r="Z616" s="12"/>
      <c r="AA616" s="12"/>
      <c r="AB616" s="10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05"/>
      <c r="AV616" s="107"/>
      <c r="AW616" s="67"/>
      <c r="AX616" s="108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68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57"/>
      <c r="BX616" s="109"/>
      <c r="BY616" s="12"/>
      <c r="BZ616" s="57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67"/>
      <c r="CN616" s="12"/>
      <c r="CO616" s="12"/>
      <c r="CP616" s="12"/>
      <c r="CQ616" s="12"/>
      <c r="CR616" s="67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67"/>
      <c r="EA616" s="12"/>
      <c r="EB616" s="67"/>
      <c r="EC616" s="12"/>
      <c r="ED616" s="12"/>
      <c r="EE616" s="12"/>
      <c r="EF616" s="12"/>
      <c r="EG616" s="12"/>
      <c r="EH616" s="12"/>
      <c r="EI616" s="12"/>
      <c r="EJ616" s="12"/>
      <c r="EK616" s="67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68"/>
    </row>
    <row r="617" spans="1:158" s="14" customFormat="1" ht="20.100000000000001" customHeight="1">
      <c r="A617" s="54">
        <f t="shared" si="22"/>
        <v>0</v>
      </c>
      <c r="B617" s="54">
        <f t="shared" si="23"/>
        <v>0</v>
      </c>
      <c r="C617" s="103"/>
      <c r="D617" s="56"/>
      <c r="E617" s="12"/>
      <c r="F617" s="103"/>
      <c r="G617" s="104"/>
      <c r="H617" s="59"/>
      <c r="I617" s="103"/>
      <c r="J617" s="12"/>
      <c r="K617" s="103"/>
      <c r="L617" s="103"/>
      <c r="M617" s="105"/>
      <c r="N617" s="12"/>
      <c r="O617" s="106"/>
      <c r="P617" s="12"/>
      <c r="Q617" s="106"/>
      <c r="R617" s="71"/>
      <c r="S617" s="106"/>
      <c r="T617" s="106"/>
      <c r="U617" s="106"/>
      <c r="V617" s="55"/>
      <c r="W617" s="103"/>
      <c r="X617" s="12"/>
      <c r="Y617" s="106"/>
      <c r="Z617" s="12"/>
      <c r="AA617" s="12"/>
      <c r="AB617" s="10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05"/>
      <c r="AV617" s="107"/>
      <c r="AW617" s="67"/>
      <c r="AX617" s="108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68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57"/>
      <c r="BX617" s="109"/>
      <c r="BY617" s="12"/>
      <c r="BZ617" s="57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67"/>
      <c r="CN617" s="12"/>
      <c r="CO617" s="12"/>
      <c r="CP617" s="12"/>
      <c r="CQ617" s="12"/>
      <c r="CR617" s="67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67"/>
      <c r="EA617" s="12"/>
      <c r="EB617" s="67"/>
      <c r="EC617" s="12"/>
      <c r="ED617" s="12"/>
      <c r="EE617" s="12"/>
      <c r="EF617" s="12"/>
      <c r="EG617" s="12"/>
      <c r="EH617" s="12"/>
      <c r="EI617" s="12"/>
      <c r="EJ617" s="12"/>
      <c r="EK617" s="67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68"/>
    </row>
    <row r="618" spans="1:158" s="14" customFormat="1" ht="20.100000000000001" customHeight="1">
      <c r="A618" s="54">
        <f t="shared" si="22"/>
        <v>0</v>
      </c>
      <c r="B618" s="54">
        <f t="shared" si="23"/>
        <v>0</v>
      </c>
      <c r="C618" s="103"/>
      <c r="D618" s="56"/>
      <c r="E618" s="12"/>
      <c r="F618" s="103"/>
      <c r="G618" s="104"/>
      <c r="H618" s="59"/>
      <c r="I618" s="103"/>
      <c r="J618" s="12"/>
      <c r="K618" s="103"/>
      <c r="L618" s="103"/>
      <c r="M618" s="105"/>
      <c r="N618" s="12"/>
      <c r="O618" s="106"/>
      <c r="P618" s="12"/>
      <c r="Q618" s="106"/>
      <c r="R618" s="71"/>
      <c r="S618" s="106"/>
      <c r="T618" s="106"/>
      <c r="U618" s="106"/>
      <c r="V618" s="55"/>
      <c r="W618" s="103"/>
      <c r="X618" s="12"/>
      <c r="Y618" s="106"/>
      <c r="Z618" s="12"/>
      <c r="AA618" s="12"/>
      <c r="AB618" s="10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05"/>
      <c r="AV618" s="107"/>
      <c r="AW618" s="67"/>
      <c r="AX618" s="108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68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57"/>
      <c r="BX618" s="109"/>
      <c r="BY618" s="12"/>
      <c r="BZ618" s="57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67"/>
      <c r="CN618" s="12"/>
      <c r="CO618" s="12"/>
      <c r="CP618" s="12"/>
      <c r="CQ618" s="12"/>
      <c r="CR618" s="67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67"/>
      <c r="EA618" s="12"/>
      <c r="EB618" s="67"/>
      <c r="EC618" s="12"/>
      <c r="ED618" s="12"/>
      <c r="EE618" s="12"/>
      <c r="EF618" s="12"/>
      <c r="EG618" s="12"/>
      <c r="EH618" s="12"/>
      <c r="EI618" s="12"/>
      <c r="EJ618" s="12"/>
      <c r="EK618" s="67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68"/>
    </row>
    <row r="619" spans="1:158" s="14" customFormat="1" ht="20.100000000000001" customHeight="1">
      <c r="A619" s="54">
        <f t="shared" si="22"/>
        <v>0</v>
      </c>
      <c r="B619" s="54">
        <f t="shared" si="23"/>
        <v>0</v>
      </c>
      <c r="C619" s="103"/>
      <c r="D619" s="56"/>
      <c r="E619" s="12"/>
      <c r="F619" s="103"/>
      <c r="G619" s="104"/>
      <c r="H619" s="59"/>
      <c r="I619" s="103"/>
      <c r="J619" s="12"/>
      <c r="K619" s="103"/>
      <c r="L619" s="103"/>
      <c r="M619" s="105"/>
      <c r="N619" s="12"/>
      <c r="O619" s="106"/>
      <c r="P619" s="12"/>
      <c r="Q619" s="106"/>
      <c r="R619" s="71"/>
      <c r="S619" s="106"/>
      <c r="T619" s="106"/>
      <c r="U619" s="106"/>
      <c r="V619" s="55"/>
      <c r="W619" s="103"/>
      <c r="X619" s="12"/>
      <c r="Y619" s="106"/>
      <c r="Z619" s="12"/>
      <c r="AA619" s="12"/>
      <c r="AB619" s="10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05"/>
      <c r="AV619" s="107"/>
      <c r="AW619" s="67"/>
      <c r="AX619" s="108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68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57"/>
      <c r="BX619" s="109"/>
      <c r="BY619" s="12"/>
      <c r="BZ619" s="57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67"/>
      <c r="CN619" s="12"/>
      <c r="CO619" s="12"/>
      <c r="CP619" s="12"/>
      <c r="CQ619" s="12"/>
      <c r="CR619" s="67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67"/>
      <c r="EA619" s="12"/>
      <c r="EB619" s="67"/>
      <c r="EC619" s="12"/>
      <c r="ED619" s="12"/>
      <c r="EE619" s="12"/>
      <c r="EF619" s="12"/>
      <c r="EG619" s="12"/>
      <c r="EH619" s="12"/>
      <c r="EI619" s="12"/>
      <c r="EJ619" s="12"/>
      <c r="EK619" s="67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68"/>
    </row>
    <row r="620" spans="1:158" s="14" customFormat="1" ht="20.100000000000001" customHeight="1">
      <c r="A620" s="54">
        <f t="shared" si="22"/>
        <v>0</v>
      </c>
      <c r="B620" s="54">
        <f t="shared" si="23"/>
        <v>0</v>
      </c>
      <c r="C620" s="103"/>
      <c r="D620" s="56"/>
      <c r="E620" s="12"/>
      <c r="F620" s="103"/>
      <c r="G620" s="104"/>
      <c r="H620" s="59"/>
      <c r="I620" s="103"/>
      <c r="J620" s="12"/>
      <c r="K620" s="103"/>
      <c r="L620" s="103"/>
      <c r="M620" s="105"/>
      <c r="N620" s="12"/>
      <c r="O620" s="106"/>
      <c r="P620" s="12"/>
      <c r="Q620" s="106"/>
      <c r="R620" s="71"/>
      <c r="S620" s="106"/>
      <c r="T620" s="106"/>
      <c r="U620" s="106"/>
      <c r="V620" s="55"/>
      <c r="W620" s="103"/>
      <c r="X620" s="12"/>
      <c r="Y620" s="106"/>
      <c r="Z620" s="12"/>
      <c r="AA620" s="12"/>
      <c r="AB620" s="10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05"/>
      <c r="AV620" s="107"/>
      <c r="AW620" s="67"/>
      <c r="AX620" s="108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68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57"/>
      <c r="BX620" s="109"/>
      <c r="BY620" s="12"/>
      <c r="BZ620" s="57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67"/>
      <c r="CN620" s="12"/>
      <c r="CO620" s="12"/>
      <c r="CP620" s="12"/>
      <c r="CQ620" s="12"/>
      <c r="CR620" s="67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67"/>
      <c r="EA620" s="12"/>
      <c r="EB620" s="67"/>
      <c r="EC620" s="12"/>
      <c r="ED620" s="12"/>
      <c r="EE620" s="12"/>
      <c r="EF620" s="12"/>
      <c r="EG620" s="12"/>
      <c r="EH620" s="12"/>
      <c r="EI620" s="12"/>
      <c r="EJ620" s="12"/>
      <c r="EK620" s="67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68"/>
    </row>
    <row r="621" spans="1:158" s="14" customFormat="1" ht="20.100000000000001" customHeight="1">
      <c r="A621" s="54">
        <f t="shared" si="22"/>
        <v>0</v>
      </c>
      <c r="B621" s="54">
        <f t="shared" si="23"/>
        <v>0</v>
      </c>
      <c r="C621" s="103"/>
      <c r="D621" s="56"/>
      <c r="E621" s="12"/>
      <c r="F621" s="103"/>
      <c r="G621" s="104"/>
      <c r="H621" s="59"/>
      <c r="I621" s="103"/>
      <c r="J621" s="12"/>
      <c r="K621" s="103"/>
      <c r="L621" s="103"/>
      <c r="M621" s="105"/>
      <c r="N621" s="12"/>
      <c r="O621" s="106"/>
      <c r="P621" s="12"/>
      <c r="Q621" s="106"/>
      <c r="R621" s="71"/>
      <c r="S621" s="106"/>
      <c r="T621" s="106"/>
      <c r="U621" s="106"/>
      <c r="V621" s="55"/>
      <c r="W621" s="103"/>
      <c r="X621" s="12"/>
      <c r="Y621" s="106"/>
      <c r="Z621" s="12"/>
      <c r="AA621" s="12"/>
      <c r="AB621" s="10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05"/>
      <c r="AV621" s="107"/>
      <c r="AW621" s="67"/>
      <c r="AX621" s="108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68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57"/>
      <c r="BX621" s="109"/>
      <c r="BY621" s="12"/>
      <c r="BZ621" s="57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67"/>
      <c r="CN621" s="12"/>
      <c r="CO621" s="12"/>
      <c r="CP621" s="12"/>
      <c r="CQ621" s="12"/>
      <c r="CR621" s="67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67"/>
      <c r="EA621" s="12"/>
      <c r="EB621" s="67"/>
      <c r="EC621" s="12"/>
      <c r="ED621" s="12"/>
      <c r="EE621" s="12"/>
      <c r="EF621" s="12"/>
      <c r="EG621" s="12"/>
      <c r="EH621" s="12"/>
      <c r="EI621" s="12"/>
      <c r="EJ621" s="12"/>
      <c r="EK621" s="67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68"/>
    </row>
    <row r="622" spans="1:158" s="14" customFormat="1" ht="20.100000000000001" customHeight="1">
      <c r="A622" s="54">
        <f t="shared" si="22"/>
        <v>0</v>
      </c>
      <c r="B622" s="54">
        <f t="shared" si="23"/>
        <v>0</v>
      </c>
      <c r="C622" s="103"/>
      <c r="D622" s="56"/>
      <c r="E622" s="12"/>
      <c r="F622" s="103"/>
      <c r="G622" s="104"/>
      <c r="H622" s="59"/>
      <c r="I622" s="103"/>
      <c r="J622" s="12"/>
      <c r="K622" s="103"/>
      <c r="L622" s="103"/>
      <c r="M622" s="105"/>
      <c r="N622" s="12"/>
      <c r="O622" s="106"/>
      <c r="P622" s="12"/>
      <c r="Q622" s="106"/>
      <c r="R622" s="71"/>
      <c r="S622" s="106"/>
      <c r="T622" s="106"/>
      <c r="U622" s="106"/>
      <c r="V622" s="55"/>
      <c r="W622" s="103"/>
      <c r="X622" s="12"/>
      <c r="Y622" s="106"/>
      <c r="Z622" s="12"/>
      <c r="AA622" s="12"/>
      <c r="AB622" s="10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05"/>
      <c r="AV622" s="107"/>
      <c r="AW622" s="67"/>
      <c r="AX622" s="108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68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57"/>
      <c r="BX622" s="109"/>
      <c r="BY622" s="12"/>
      <c r="BZ622" s="57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67"/>
      <c r="CN622" s="12"/>
      <c r="CO622" s="12"/>
      <c r="CP622" s="12"/>
      <c r="CQ622" s="12"/>
      <c r="CR622" s="67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67"/>
      <c r="EA622" s="12"/>
      <c r="EB622" s="67"/>
      <c r="EC622" s="12"/>
      <c r="ED622" s="12"/>
      <c r="EE622" s="12"/>
      <c r="EF622" s="12"/>
      <c r="EG622" s="12"/>
      <c r="EH622" s="12"/>
      <c r="EI622" s="12"/>
      <c r="EJ622" s="12"/>
      <c r="EK622" s="67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68"/>
    </row>
    <row r="623" spans="1:158" s="14" customFormat="1" ht="20.100000000000001" customHeight="1">
      <c r="A623" s="54">
        <f t="shared" si="22"/>
        <v>0</v>
      </c>
      <c r="B623" s="54">
        <f t="shared" si="23"/>
        <v>0</v>
      </c>
      <c r="C623" s="103"/>
      <c r="D623" s="56"/>
      <c r="E623" s="12"/>
      <c r="F623" s="103"/>
      <c r="G623" s="104"/>
      <c r="H623" s="59"/>
      <c r="I623" s="103"/>
      <c r="J623" s="12"/>
      <c r="K623" s="103"/>
      <c r="L623" s="103"/>
      <c r="M623" s="105"/>
      <c r="N623" s="12"/>
      <c r="O623" s="106"/>
      <c r="P623" s="12"/>
      <c r="Q623" s="106"/>
      <c r="R623" s="71"/>
      <c r="S623" s="106"/>
      <c r="T623" s="106"/>
      <c r="U623" s="106"/>
      <c r="V623" s="55"/>
      <c r="W623" s="103"/>
      <c r="X623" s="12"/>
      <c r="Y623" s="106"/>
      <c r="Z623" s="12"/>
      <c r="AA623" s="12"/>
      <c r="AB623" s="10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05"/>
      <c r="AV623" s="107"/>
      <c r="AW623" s="67"/>
      <c r="AX623" s="108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68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57"/>
      <c r="BX623" s="109"/>
      <c r="BY623" s="12"/>
      <c r="BZ623" s="57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67"/>
      <c r="CN623" s="12"/>
      <c r="CO623" s="12"/>
      <c r="CP623" s="12"/>
      <c r="CQ623" s="12"/>
      <c r="CR623" s="67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67"/>
      <c r="EA623" s="12"/>
      <c r="EB623" s="67"/>
      <c r="EC623" s="12"/>
      <c r="ED623" s="12"/>
      <c r="EE623" s="12"/>
      <c r="EF623" s="12"/>
      <c r="EG623" s="12"/>
      <c r="EH623" s="12"/>
      <c r="EI623" s="12"/>
      <c r="EJ623" s="12"/>
      <c r="EK623" s="67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68"/>
    </row>
    <row r="624" spans="1:158" s="14" customFormat="1" ht="20.100000000000001" customHeight="1">
      <c r="A624" s="54">
        <f t="shared" si="22"/>
        <v>0</v>
      </c>
      <c r="B624" s="54">
        <f t="shared" si="23"/>
        <v>0</v>
      </c>
      <c r="C624" s="103"/>
      <c r="D624" s="56"/>
      <c r="E624" s="12"/>
      <c r="F624" s="103"/>
      <c r="G624" s="104"/>
      <c r="H624" s="59"/>
      <c r="I624" s="103"/>
      <c r="J624" s="12"/>
      <c r="K624" s="103"/>
      <c r="L624" s="103"/>
      <c r="M624" s="105"/>
      <c r="N624" s="12"/>
      <c r="O624" s="106"/>
      <c r="P624" s="12"/>
      <c r="Q624" s="106"/>
      <c r="R624" s="71"/>
      <c r="S624" s="106"/>
      <c r="T624" s="106"/>
      <c r="U624" s="106"/>
      <c r="V624" s="55"/>
      <c r="W624" s="103"/>
      <c r="X624" s="12"/>
      <c r="Y624" s="106"/>
      <c r="Z624" s="12"/>
      <c r="AA624" s="12"/>
      <c r="AB624" s="10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05"/>
      <c r="AV624" s="107"/>
      <c r="AW624" s="67"/>
      <c r="AX624" s="108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68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57"/>
      <c r="BX624" s="109"/>
      <c r="BY624" s="12"/>
      <c r="BZ624" s="57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67"/>
      <c r="CN624" s="12"/>
      <c r="CO624" s="12"/>
      <c r="CP624" s="12"/>
      <c r="CQ624" s="12"/>
      <c r="CR624" s="67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67"/>
      <c r="EA624" s="12"/>
      <c r="EB624" s="67"/>
      <c r="EC624" s="12"/>
      <c r="ED624" s="12"/>
      <c r="EE624" s="12"/>
      <c r="EF624" s="12"/>
      <c r="EG624" s="12"/>
      <c r="EH624" s="12"/>
      <c r="EI624" s="12"/>
      <c r="EJ624" s="12"/>
      <c r="EK624" s="67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68"/>
    </row>
    <row r="625" spans="1:158" s="14" customFormat="1" ht="20.100000000000001" customHeight="1">
      <c r="A625" s="54">
        <f t="shared" si="22"/>
        <v>0</v>
      </c>
      <c r="B625" s="54">
        <f t="shared" si="23"/>
        <v>0</v>
      </c>
      <c r="C625" s="103"/>
      <c r="D625" s="56"/>
      <c r="E625" s="12"/>
      <c r="F625" s="103"/>
      <c r="G625" s="104"/>
      <c r="H625" s="59"/>
      <c r="I625" s="103"/>
      <c r="J625" s="12"/>
      <c r="K625" s="103"/>
      <c r="L625" s="103"/>
      <c r="M625" s="105"/>
      <c r="N625" s="12"/>
      <c r="O625" s="106"/>
      <c r="P625" s="12"/>
      <c r="Q625" s="106"/>
      <c r="R625" s="71"/>
      <c r="S625" s="106"/>
      <c r="T625" s="106"/>
      <c r="U625" s="106"/>
      <c r="V625" s="55"/>
      <c r="W625" s="103"/>
      <c r="X625" s="12"/>
      <c r="Y625" s="106"/>
      <c r="Z625" s="12"/>
      <c r="AA625" s="12"/>
      <c r="AB625" s="10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05"/>
      <c r="AV625" s="107"/>
      <c r="AW625" s="67"/>
      <c r="AX625" s="108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68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57"/>
      <c r="BX625" s="109"/>
      <c r="BY625" s="12"/>
      <c r="BZ625" s="57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67"/>
      <c r="CN625" s="12"/>
      <c r="CO625" s="12"/>
      <c r="CP625" s="12"/>
      <c r="CQ625" s="12"/>
      <c r="CR625" s="67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67"/>
      <c r="EA625" s="12"/>
      <c r="EB625" s="67"/>
      <c r="EC625" s="12"/>
      <c r="ED625" s="12"/>
      <c r="EE625" s="12"/>
      <c r="EF625" s="12"/>
      <c r="EG625" s="12"/>
      <c r="EH625" s="12"/>
      <c r="EI625" s="12"/>
      <c r="EJ625" s="12"/>
      <c r="EK625" s="67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68"/>
    </row>
    <row r="626" spans="1:158" s="14" customFormat="1" ht="20.100000000000001" customHeight="1">
      <c r="A626" s="54">
        <f t="shared" si="22"/>
        <v>0</v>
      </c>
      <c r="B626" s="54">
        <f t="shared" si="23"/>
        <v>0</v>
      </c>
      <c r="C626" s="103"/>
      <c r="D626" s="56"/>
      <c r="E626" s="12"/>
      <c r="F626" s="103"/>
      <c r="G626" s="104"/>
      <c r="H626" s="59"/>
      <c r="I626" s="103"/>
      <c r="J626" s="12"/>
      <c r="K626" s="103"/>
      <c r="L626" s="103"/>
      <c r="M626" s="105"/>
      <c r="N626" s="12"/>
      <c r="O626" s="106"/>
      <c r="P626" s="12"/>
      <c r="Q626" s="106"/>
      <c r="R626" s="71"/>
      <c r="S626" s="106"/>
      <c r="T626" s="106"/>
      <c r="U626" s="106"/>
      <c r="V626" s="55"/>
      <c r="W626" s="103"/>
      <c r="X626" s="12"/>
      <c r="Y626" s="106"/>
      <c r="Z626" s="12"/>
      <c r="AA626" s="12"/>
      <c r="AB626" s="10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05"/>
      <c r="AV626" s="107"/>
      <c r="AW626" s="67"/>
      <c r="AX626" s="108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68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57"/>
      <c r="BX626" s="109"/>
      <c r="BY626" s="12"/>
      <c r="BZ626" s="57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67"/>
      <c r="CN626" s="12"/>
      <c r="CO626" s="12"/>
      <c r="CP626" s="12"/>
      <c r="CQ626" s="12"/>
      <c r="CR626" s="67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67"/>
      <c r="EA626" s="12"/>
      <c r="EB626" s="67"/>
      <c r="EC626" s="12"/>
      <c r="ED626" s="12"/>
      <c r="EE626" s="12"/>
      <c r="EF626" s="12"/>
      <c r="EG626" s="12"/>
      <c r="EH626" s="12"/>
      <c r="EI626" s="12"/>
      <c r="EJ626" s="12"/>
      <c r="EK626" s="67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68"/>
    </row>
    <row r="627" spans="1:158" s="14" customFormat="1" ht="20.100000000000001" customHeight="1">
      <c r="A627" s="54">
        <f t="shared" si="22"/>
        <v>0</v>
      </c>
      <c r="B627" s="54">
        <f t="shared" si="23"/>
        <v>0</v>
      </c>
      <c r="C627" s="103"/>
      <c r="D627" s="56"/>
      <c r="E627" s="12"/>
      <c r="F627" s="103"/>
      <c r="G627" s="104"/>
      <c r="H627" s="59"/>
      <c r="I627" s="103"/>
      <c r="J627" s="12"/>
      <c r="K627" s="103"/>
      <c r="L627" s="103"/>
      <c r="M627" s="105"/>
      <c r="N627" s="12"/>
      <c r="O627" s="106"/>
      <c r="P627" s="12"/>
      <c r="Q627" s="106"/>
      <c r="R627" s="71"/>
      <c r="S627" s="106"/>
      <c r="T627" s="106"/>
      <c r="U627" s="106"/>
      <c r="V627" s="55"/>
      <c r="W627" s="103"/>
      <c r="X627" s="12"/>
      <c r="Y627" s="106"/>
      <c r="Z627" s="12"/>
      <c r="AA627" s="12"/>
      <c r="AB627" s="10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05"/>
      <c r="AV627" s="107"/>
      <c r="AW627" s="67"/>
      <c r="AX627" s="108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68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57"/>
      <c r="BX627" s="109"/>
      <c r="BY627" s="12"/>
      <c r="BZ627" s="57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67"/>
      <c r="CN627" s="12"/>
      <c r="CO627" s="12"/>
      <c r="CP627" s="12"/>
      <c r="CQ627" s="12"/>
      <c r="CR627" s="67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67"/>
      <c r="EA627" s="12"/>
      <c r="EB627" s="67"/>
      <c r="EC627" s="12"/>
      <c r="ED627" s="12"/>
      <c r="EE627" s="12"/>
      <c r="EF627" s="12"/>
      <c r="EG627" s="12"/>
      <c r="EH627" s="12"/>
      <c r="EI627" s="12"/>
      <c r="EJ627" s="12"/>
      <c r="EK627" s="67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68"/>
    </row>
    <row r="628" spans="1:158" s="14" customFormat="1" ht="20.100000000000001" customHeight="1">
      <c r="A628" s="54">
        <f t="shared" si="22"/>
        <v>0</v>
      </c>
      <c r="B628" s="54">
        <f t="shared" si="23"/>
        <v>0</v>
      </c>
      <c r="C628" s="103"/>
      <c r="D628" s="56"/>
      <c r="E628" s="12"/>
      <c r="F628" s="103"/>
      <c r="G628" s="104"/>
      <c r="H628" s="59"/>
      <c r="I628" s="103"/>
      <c r="J628" s="12"/>
      <c r="K628" s="103"/>
      <c r="L628" s="103"/>
      <c r="M628" s="105"/>
      <c r="N628" s="12"/>
      <c r="O628" s="106"/>
      <c r="P628" s="12"/>
      <c r="Q628" s="106"/>
      <c r="R628" s="71"/>
      <c r="S628" s="106"/>
      <c r="T628" s="106"/>
      <c r="U628" s="106"/>
      <c r="V628" s="55"/>
      <c r="W628" s="103"/>
      <c r="X628" s="12"/>
      <c r="Y628" s="106"/>
      <c r="Z628" s="12"/>
      <c r="AA628" s="12"/>
      <c r="AB628" s="10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05"/>
      <c r="AV628" s="107"/>
      <c r="AW628" s="67"/>
      <c r="AX628" s="108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68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57"/>
      <c r="BX628" s="109"/>
      <c r="BY628" s="12"/>
      <c r="BZ628" s="57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67"/>
      <c r="CN628" s="12"/>
      <c r="CO628" s="12"/>
      <c r="CP628" s="12"/>
      <c r="CQ628" s="12"/>
      <c r="CR628" s="67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67"/>
      <c r="EA628" s="12"/>
      <c r="EB628" s="67"/>
      <c r="EC628" s="12"/>
      <c r="ED628" s="12"/>
      <c r="EE628" s="12"/>
      <c r="EF628" s="12"/>
      <c r="EG628" s="12"/>
      <c r="EH628" s="12"/>
      <c r="EI628" s="12"/>
      <c r="EJ628" s="12"/>
      <c r="EK628" s="67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68"/>
    </row>
    <row r="629" spans="1:158" s="14" customFormat="1" ht="20.100000000000001" customHeight="1">
      <c r="A629" s="54">
        <f t="shared" si="22"/>
        <v>0</v>
      </c>
      <c r="B629" s="54">
        <f t="shared" si="23"/>
        <v>0</v>
      </c>
      <c r="C629" s="103"/>
      <c r="D629" s="56"/>
      <c r="E629" s="12"/>
      <c r="F629" s="103"/>
      <c r="G629" s="104"/>
      <c r="H629" s="59"/>
      <c r="I629" s="103"/>
      <c r="J629" s="12"/>
      <c r="K629" s="103"/>
      <c r="L629" s="103"/>
      <c r="M629" s="105"/>
      <c r="N629" s="12"/>
      <c r="O629" s="106"/>
      <c r="P629" s="12"/>
      <c r="Q629" s="106"/>
      <c r="R629" s="71"/>
      <c r="S629" s="106"/>
      <c r="T629" s="106"/>
      <c r="U629" s="106"/>
      <c r="V629" s="55"/>
      <c r="W629" s="103"/>
      <c r="X629" s="12"/>
      <c r="Y629" s="106"/>
      <c r="Z629" s="12"/>
      <c r="AA629" s="12"/>
      <c r="AB629" s="10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05"/>
      <c r="AV629" s="107"/>
      <c r="AW629" s="67"/>
      <c r="AX629" s="108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68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57"/>
      <c r="BX629" s="109"/>
      <c r="BY629" s="12"/>
      <c r="BZ629" s="57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67"/>
      <c r="CN629" s="12"/>
      <c r="CO629" s="12"/>
      <c r="CP629" s="12"/>
      <c r="CQ629" s="12"/>
      <c r="CR629" s="67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67"/>
      <c r="EA629" s="12"/>
      <c r="EB629" s="67"/>
      <c r="EC629" s="12"/>
      <c r="ED629" s="12"/>
      <c r="EE629" s="12"/>
      <c r="EF629" s="12"/>
      <c r="EG629" s="12"/>
      <c r="EH629" s="12"/>
      <c r="EI629" s="12"/>
      <c r="EJ629" s="12"/>
      <c r="EK629" s="67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68"/>
    </row>
    <row r="630" spans="1:158" s="14" customFormat="1" ht="20.100000000000001" customHeight="1">
      <c r="A630" s="54">
        <f t="shared" si="22"/>
        <v>0</v>
      </c>
      <c r="B630" s="54">
        <f t="shared" si="23"/>
        <v>0</v>
      </c>
      <c r="C630" s="103"/>
      <c r="D630" s="56"/>
      <c r="E630" s="12"/>
      <c r="F630" s="103"/>
      <c r="G630" s="104"/>
      <c r="H630" s="59"/>
      <c r="I630" s="103"/>
      <c r="J630" s="12"/>
      <c r="K630" s="103"/>
      <c r="L630" s="103"/>
      <c r="M630" s="105"/>
      <c r="N630" s="12"/>
      <c r="O630" s="106"/>
      <c r="P630" s="12"/>
      <c r="Q630" s="106"/>
      <c r="R630" s="71"/>
      <c r="S630" s="106"/>
      <c r="T630" s="106"/>
      <c r="U630" s="106"/>
      <c r="V630" s="55"/>
      <c r="W630" s="103"/>
      <c r="X630" s="12"/>
      <c r="Y630" s="106"/>
      <c r="Z630" s="12"/>
      <c r="AA630" s="12"/>
      <c r="AB630" s="10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05"/>
      <c r="AV630" s="107"/>
      <c r="AW630" s="67"/>
      <c r="AX630" s="108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68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57"/>
      <c r="BX630" s="109"/>
      <c r="BY630" s="12"/>
      <c r="BZ630" s="57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67"/>
      <c r="CN630" s="12"/>
      <c r="CO630" s="12"/>
      <c r="CP630" s="12"/>
      <c r="CQ630" s="12"/>
      <c r="CR630" s="67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67"/>
      <c r="EA630" s="12"/>
      <c r="EB630" s="67"/>
      <c r="EC630" s="12"/>
      <c r="ED630" s="12"/>
      <c r="EE630" s="12"/>
      <c r="EF630" s="12"/>
      <c r="EG630" s="12"/>
      <c r="EH630" s="12"/>
      <c r="EI630" s="12"/>
      <c r="EJ630" s="12"/>
      <c r="EK630" s="67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68"/>
    </row>
    <row r="631" spans="1:158" s="14" customFormat="1" ht="20.100000000000001" customHeight="1">
      <c r="A631" s="54">
        <f t="shared" si="22"/>
        <v>0</v>
      </c>
      <c r="B631" s="54">
        <f t="shared" si="23"/>
        <v>0</v>
      </c>
      <c r="C631" s="103"/>
      <c r="D631" s="56"/>
      <c r="E631" s="12"/>
      <c r="F631" s="103"/>
      <c r="G631" s="104"/>
      <c r="H631" s="59"/>
      <c r="I631" s="103"/>
      <c r="J631" s="12"/>
      <c r="K631" s="103"/>
      <c r="L631" s="103"/>
      <c r="M631" s="105"/>
      <c r="N631" s="12"/>
      <c r="O631" s="106"/>
      <c r="P631" s="12"/>
      <c r="Q631" s="106"/>
      <c r="R631" s="71"/>
      <c r="S631" s="106"/>
      <c r="T631" s="106"/>
      <c r="U631" s="106"/>
      <c r="V631" s="55"/>
      <c r="W631" s="103"/>
      <c r="X631" s="12"/>
      <c r="Y631" s="106"/>
      <c r="Z631" s="12"/>
      <c r="AA631" s="12"/>
      <c r="AB631" s="10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05"/>
      <c r="AV631" s="107"/>
      <c r="AW631" s="67"/>
      <c r="AX631" s="108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68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57"/>
      <c r="BX631" s="109"/>
      <c r="BY631" s="12"/>
      <c r="BZ631" s="57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67"/>
      <c r="CN631" s="12"/>
      <c r="CO631" s="12"/>
      <c r="CP631" s="12"/>
      <c r="CQ631" s="12"/>
      <c r="CR631" s="67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67"/>
      <c r="EA631" s="12"/>
      <c r="EB631" s="67"/>
      <c r="EC631" s="12"/>
      <c r="ED631" s="12"/>
      <c r="EE631" s="12"/>
      <c r="EF631" s="12"/>
      <c r="EG631" s="12"/>
      <c r="EH631" s="12"/>
      <c r="EI631" s="12"/>
      <c r="EJ631" s="12"/>
      <c r="EK631" s="67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68"/>
    </row>
    <row r="632" spans="1:158" s="14" customFormat="1" ht="20.100000000000001" customHeight="1">
      <c r="A632" s="54">
        <f t="shared" si="22"/>
        <v>0</v>
      </c>
      <c r="B632" s="54">
        <f t="shared" si="23"/>
        <v>0</v>
      </c>
      <c r="C632" s="103"/>
      <c r="D632" s="56"/>
      <c r="E632" s="12"/>
      <c r="F632" s="103"/>
      <c r="G632" s="104"/>
      <c r="H632" s="59"/>
      <c r="I632" s="103"/>
      <c r="J632" s="12"/>
      <c r="K632" s="103"/>
      <c r="L632" s="103"/>
      <c r="M632" s="105"/>
      <c r="N632" s="12"/>
      <c r="O632" s="106"/>
      <c r="P632" s="12"/>
      <c r="Q632" s="106"/>
      <c r="R632" s="71"/>
      <c r="S632" s="106"/>
      <c r="T632" s="106"/>
      <c r="U632" s="106"/>
      <c r="V632" s="55"/>
      <c r="W632" s="103"/>
      <c r="X632" s="12"/>
      <c r="Y632" s="106"/>
      <c r="Z632" s="12"/>
      <c r="AA632" s="12"/>
      <c r="AB632" s="10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05"/>
      <c r="AV632" s="107"/>
      <c r="AW632" s="67"/>
      <c r="AX632" s="108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68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57"/>
      <c r="BX632" s="109"/>
      <c r="BY632" s="12"/>
      <c r="BZ632" s="57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67"/>
      <c r="CN632" s="12"/>
      <c r="CO632" s="12"/>
      <c r="CP632" s="12"/>
      <c r="CQ632" s="12"/>
      <c r="CR632" s="67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67"/>
      <c r="EA632" s="12"/>
      <c r="EB632" s="67"/>
      <c r="EC632" s="12"/>
      <c r="ED632" s="12"/>
      <c r="EE632" s="12"/>
      <c r="EF632" s="12"/>
      <c r="EG632" s="12"/>
      <c r="EH632" s="12"/>
      <c r="EI632" s="12"/>
      <c r="EJ632" s="12"/>
      <c r="EK632" s="67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68"/>
    </row>
    <row r="633" spans="1:158" s="14" customFormat="1" ht="20.100000000000001" customHeight="1">
      <c r="A633" s="54">
        <f t="shared" si="22"/>
        <v>0</v>
      </c>
      <c r="B633" s="54">
        <f t="shared" si="23"/>
        <v>0</v>
      </c>
      <c r="C633" s="103"/>
      <c r="D633" s="56"/>
      <c r="E633" s="12"/>
      <c r="F633" s="103"/>
      <c r="G633" s="104"/>
      <c r="H633" s="59"/>
      <c r="I633" s="103"/>
      <c r="J633" s="12"/>
      <c r="K633" s="103"/>
      <c r="L633" s="103"/>
      <c r="M633" s="105"/>
      <c r="N633" s="12"/>
      <c r="O633" s="106"/>
      <c r="P633" s="12"/>
      <c r="Q633" s="106"/>
      <c r="R633" s="71"/>
      <c r="S633" s="106"/>
      <c r="T633" s="106"/>
      <c r="U633" s="106"/>
      <c r="V633" s="55"/>
      <c r="W633" s="103"/>
      <c r="X633" s="12"/>
      <c r="Y633" s="106"/>
      <c r="Z633" s="12"/>
      <c r="AA633" s="12"/>
      <c r="AB633" s="10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05"/>
      <c r="AV633" s="107"/>
      <c r="AW633" s="67"/>
      <c r="AX633" s="108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68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57"/>
      <c r="BX633" s="109"/>
      <c r="BY633" s="12"/>
      <c r="BZ633" s="57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67"/>
      <c r="CN633" s="12"/>
      <c r="CO633" s="12"/>
      <c r="CP633" s="12"/>
      <c r="CQ633" s="12"/>
      <c r="CR633" s="67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67"/>
      <c r="EA633" s="12"/>
      <c r="EB633" s="67"/>
      <c r="EC633" s="12"/>
      <c r="ED633" s="12"/>
      <c r="EE633" s="12"/>
      <c r="EF633" s="12"/>
      <c r="EG633" s="12"/>
      <c r="EH633" s="12"/>
      <c r="EI633" s="12"/>
      <c r="EJ633" s="12"/>
      <c r="EK633" s="67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68"/>
    </row>
    <row r="634" spans="1:158" s="14" customFormat="1" ht="20.100000000000001" customHeight="1">
      <c r="A634" s="54">
        <f t="shared" si="22"/>
        <v>0</v>
      </c>
      <c r="B634" s="54">
        <f t="shared" si="23"/>
        <v>0</v>
      </c>
      <c r="C634" s="103"/>
      <c r="D634" s="56"/>
      <c r="E634" s="12"/>
      <c r="F634" s="103"/>
      <c r="G634" s="104"/>
      <c r="H634" s="59"/>
      <c r="I634" s="103"/>
      <c r="J634" s="12"/>
      <c r="K634" s="103"/>
      <c r="L634" s="103"/>
      <c r="M634" s="105"/>
      <c r="N634" s="12"/>
      <c r="O634" s="106"/>
      <c r="P634" s="12"/>
      <c r="Q634" s="106"/>
      <c r="R634" s="71"/>
      <c r="S634" s="106"/>
      <c r="T634" s="106"/>
      <c r="U634" s="106"/>
      <c r="V634" s="55"/>
      <c r="W634" s="103"/>
      <c r="X634" s="12"/>
      <c r="Y634" s="106"/>
      <c r="Z634" s="12"/>
      <c r="AA634" s="12"/>
      <c r="AB634" s="10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05"/>
      <c r="AV634" s="107"/>
      <c r="AW634" s="67"/>
      <c r="AX634" s="108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68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57"/>
      <c r="BX634" s="109"/>
      <c r="BY634" s="12"/>
      <c r="BZ634" s="57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67"/>
      <c r="CN634" s="12"/>
      <c r="CO634" s="12"/>
      <c r="CP634" s="12"/>
      <c r="CQ634" s="12"/>
      <c r="CR634" s="67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67"/>
      <c r="EA634" s="12"/>
      <c r="EB634" s="67"/>
      <c r="EC634" s="12"/>
      <c r="ED634" s="12"/>
      <c r="EE634" s="12"/>
      <c r="EF634" s="12"/>
      <c r="EG634" s="12"/>
      <c r="EH634" s="12"/>
      <c r="EI634" s="12"/>
      <c r="EJ634" s="12"/>
      <c r="EK634" s="67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68"/>
    </row>
    <row r="635" spans="1:158" s="14" customFormat="1" ht="20.100000000000001" customHeight="1">
      <c r="A635" s="54">
        <f t="shared" si="22"/>
        <v>0</v>
      </c>
      <c r="B635" s="54">
        <f t="shared" si="23"/>
        <v>0</v>
      </c>
      <c r="C635" s="103"/>
      <c r="D635" s="56"/>
      <c r="E635" s="12"/>
      <c r="F635" s="103"/>
      <c r="G635" s="104"/>
      <c r="H635" s="59"/>
      <c r="I635" s="103"/>
      <c r="J635" s="12"/>
      <c r="K635" s="103"/>
      <c r="L635" s="103"/>
      <c r="M635" s="105"/>
      <c r="N635" s="12"/>
      <c r="O635" s="106"/>
      <c r="P635" s="12"/>
      <c r="Q635" s="106"/>
      <c r="R635" s="71"/>
      <c r="S635" s="106"/>
      <c r="T635" s="106"/>
      <c r="U635" s="106"/>
      <c r="V635" s="55"/>
      <c r="W635" s="103"/>
      <c r="X635" s="12"/>
      <c r="Y635" s="106"/>
      <c r="Z635" s="12"/>
      <c r="AA635" s="12"/>
      <c r="AB635" s="10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05"/>
      <c r="AV635" s="107"/>
      <c r="AW635" s="67"/>
      <c r="AX635" s="108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68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57"/>
      <c r="BX635" s="109"/>
      <c r="BY635" s="12"/>
      <c r="BZ635" s="57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67"/>
      <c r="CN635" s="12"/>
      <c r="CO635" s="12"/>
      <c r="CP635" s="12"/>
      <c r="CQ635" s="12"/>
      <c r="CR635" s="67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67"/>
      <c r="EA635" s="12"/>
      <c r="EB635" s="67"/>
      <c r="EC635" s="12"/>
      <c r="ED635" s="12"/>
      <c r="EE635" s="12"/>
      <c r="EF635" s="12"/>
      <c r="EG635" s="12"/>
      <c r="EH635" s="12"/>
      <c r="EI635" s="12"/>
      <c r="EJ635" s="12"/>
      <c r="EK635" s="67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68"/>
    </row>
    <row r="636" spans="1:158" s="14" customFormat="1" ht="20.100000000000001" customHeight="1">
      <c r="A636" s="54">
        <f t="shared" si="22"/>
        <v>0</v>
      </c>
      <c r="B636" s="54">
        <f t="shared" si="23"/>
        <v>0</v>
      </c>
      <c r="C636" s="103"/>
      <c r="D636" s="56"/>
      <c r="E636" s="12"/>
      <c r="F636" s="103"/>
      <c r="G636" s="104"/>
      <c r="H636" s="59"/>
      <c r="I636" s="103"/>
      <c r="J636" s="12"/>
      <c r="K636" s="103"/>
      <c r="L636" s="103"/>
      <c r="M636" s="105"/>
      <c r="N636" s="12"/>
      <c r="O636" s="106"/>
      <c r="P636" s="12"/>
      <c r="Q636" s="106"/>
      <c r="R636" s="71"/>
      <c r="S636" s="106"/>
      <c r="T636" s="106"/>
      <c r="U636" s="106"/>
      <c r="V636" s="55"/>
      <c r="W636" s="103"/>
      <c r="X636" s="12"/>
      <c r="Y636" s="106"/>
      <c r="Z636" s="12"/>
      <c r="AA636" s="12"/>
      <c r="AB636" s="10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05"/>
      <c r="AV636" s="107"/>
      <c r="AW636" s="67"/>
      <c r="AX636" s="108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68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57"/>
      <c r="BX636" s="109"/>
      <c r="BY636" s="12"/>
      <c r="BZ636" s="57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67"/>
      <c r="CN636" s="12"/>
      <c r="CO636" s="12"/>
      <c r="CP636" s="12"/>
      <c r="CQ636" s="12"/>
      <c r="CR636" s="67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67"/>
      <c r="EA636" s="12"/>
      <c r="EB636" s="67"/>
      <c r="EC636" s="12"/>
      <c r="ED636" s="12"/>
      <c r="EE636" s="12"/>
      <c r="EF636" s="12"/>
      <c r="EG636" s="12"/>
      <c r="EH636" s="12"/>
      <c r="EI636" s="12"/>
      <c r="EJ636" s="12"/>
      <c r="EK636" s="67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68"/>
    </row>
    <row r="637" spans="1:158" s="14" customFormat="1" ht="20.100000000000001" customHeight="1">
      <c r="A637" s="54">
        <f t="shared" si="22"/>
        <v>0</v>
      </c>
      <c r="B637" s="54">
        <f t="shared" si="23"/>
        <v>0</v>
      </c>
      <c r="C637" s="103"/>
      <c r="D637" s="56"/>
      <c r="E637" s="12"/>
      <c r="F637" s="103"/>
      <c r="G637" s="104"/>
      <c r="H637" s="59"/>
      <c r="I637" s="103"/>
      <c r="J637" s="12"/>
      <c r="K637" s="103"/>
      <c r="L637" s="103"/>
      <c r="M637" s="105"/>
      <c r="N637" s="12"/>
      <c r="O637" s="106"/>
      <c r="P637" s="12"/>
      <c r="Q637" s="106"/>
      <c r="R637" s="71"/>
      <c r="S637" s="106"/>
      <c r="T637" s="106"/>
      <c r="U637" s="106"/>
      <c r="V637" s="55"/>
      <c r="W637" s="103"/>
      <c r="X637" s="12"/>
      <c r="Y637" s="106"/>
      <c r="Z637" s="12"/>
      <c r="AA637" s="12"/>
      <c r="AB637" s="10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05"/>
      <c r="AV637" s="107"/>
      <c r="AW637" s="67"/>
      <c r="AX637" s="108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68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57"/>
      <c r="BX637" s="109"/>
      <c r="BY637" s="12"/>
      <c r="BZ637" s="57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67"/>
      <c r="CN637" s="12"/>
      <c r="CO637" s="12"/>
      <c r="CP637" s="12"/>
      <c r="CQ637" s="12"/>
      <c r="CR637" s="67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67"/>
      <c r="EA637" s="12"/>
      <c r="EB637" s="67"/>
      <c r="EC637" s="12"/>
      <c r="ED637" s="12"/>
      <c r="EE637" s="12"/>
      <c r="EF637" s="12"/>
      <c r="EG637" s="12"/>
      <c r="EH637" s="12"/>
      <c r="EI637" s="12"/>
      <c r="EJ637" s="12"/>
      <c r="EK637" s="67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68"/>
    </row>
    <row r="638" spans="1:158" s="14" customFormat="1" ht="20.100000000000001" customHeight="1">
      <c r="A638" s="54">
        <f t="shared" si="22"/>
        <v>0</v>
      </c>
      <c r="B638" s="54">
        <f t="shared" si="23"/>
        <v>0</v>
      </c>
      <c r="C638" s="103"/>
      <c r="D638" s="56"/>
      <c r="E638" s="12"/>
      <c r="F638" s="103"/>
      <c r="G638" s="104"/>
      <c r="H638" s="59"/>
      <c r="I638" s="103"/>
      <c r="J638" s="12"/>
      <c r="K638" s="103"/>
      <c r="L638" s="103"/>
      <c r="M638" s="105"/>
      <c r="N638" s="12"/>
      <c r="O638" s="106"/>
      <c r="P638" s="12"/>
      <c r="Q638" s="106"/>
      <c r="R638" s="71"/>
      <c r="S638" s="106"/>
      <c r="T638" s="106"/>
      <c r="U638" s="106"/>
      <c r="V638" s="55"/>
      <c r="W638" s="103"/>
      <c r="X638" s="12"/>
      <c r="Y638" s="106"/>
      <c r="Z638" s="12"/>
      <c r="AA638" s="12"/>
      <c r="AB638" s="10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05"/>
      <c r="AV638" s="107"/>
      <c r="AW638" s="67"/>
      <c r="AX638" s="108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68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57"/>
      <c r="BX638" s="109"/>
      <c r="BY638" s="12"/>
      <c r="BZ638" s="57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67"/>
      <c r="CN638" s="12"/>
      <c r="CO638" s="12"/>
      <c r="CP638" s="12"/>
      <c r="CQ638" s="12"/>
      <c r="CR638" s="67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67"/>
      <c r="EA638" s="12"/>
      <c r="EB638" s="67"/>
      <c r="EC638" s="12"/>
      <c r="ED638" s="12"/>
      <c r="EE638" s="12"/>
      <c r="EF638" s="12"/>
      <c r="EG638" s="12"/>
      <c r="EH638" s="12"/>
      <c r="EI638" s="12"/>
      <c r="EJ638" s="12"/>
      <c r="EK638" s="67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68"/>
    </row>
    <row r="639" spans="1:158" s="14" customFormat="1" ht="20.100000000000001" customHeight="1">
      <c r="A639" s="54">
        <f t="shared" si="22"/>
        <v>0</v>
      </c>
      <c r="B639" s="54">
        <f t="shared" si="23"/>
        <v>0</v>
      </c>
      <c r="C639" s="103"/>
      <c r="D639" s="56"/>
      <c r="E639" s="12"/>
      <c r="F639" s="103"/>
      <c r="G639" s="104"/>
      <c r="H639" s="59"/>
      <c r="I639" s="103"/>
      <c r="J639" s="12"/>
      <c r="K639" s="103"/>
      <c r="L639" s="103"/>
      <c r="M639" s="105"/>
      <c r="N639" s="12"/>
      <c r="O639" s="106"/>
      <c r="P639" s="12"/>
      <c r="Q639" s="106"/>
      <c r="R639" s="71"/>
      <c r="S639" s="106"/>
      <c r="T639" s="106"/>
      <c r="U639" s="106"/>
      <c r="V639" s="55"/>
      <c r="W639" s="103"/>
      <c r="X639" s="12"/>
      <c r="Y639" s="106"/>
      <c r="Z639" s="12"/>
      <c r="AA639" s="12"/>
      <c r="AB639" s="10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05"/>
      <c r="AV639" s="107"/>
      <c r="AW639" s="67"/>
      <c r="AX639" s="108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68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57"/>
      <c r="BX639" s="109"/>
      <c r="BY639" s="12"/>
      <c r="BZ639" s="57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67"/>
      <c r="CN639" s="12"/>
      <c r="CO639" s="12"/>
      <c r="CP639" s="12"/>
      <c r="CQ639" s="12"/>
      <c r="CR639" s="67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67"/>
      <c r="EA639" s="12"/>
      <c r="EB639" s="67"/>
      <c r="EC639" s="12"/>
      <c r="ED639" s="12"/>
      <c r="EE639" s="12"/>
      <c r="EF639" s="12"/>
      <c r="EG639" s="12"/>
      <c r="EH639" s="12"/>
      <c r="EI639" s="12"/>
      <c r="EJ639" s="12"/>
      <c r="EK639" s="67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68"/>
    </row>
    <row r="640" spans="1:158" s="14" customFormat="1" ht="20.100000000000001" customHeight="1">
      <c r="A640" s="54">
        <f t="shared" si="22"/>
        <v>0</v>
      </c>
      <c r="B640" s="54">
        <f t="shared" si="23"/>
        <v>0</v>
      </c>
      <c r="C640" s="103"/>
      <c r="D640" s="56"/>
      <c r="E640" s="12"/>
      <c r="F640" s="103"/>
      <c r="G640" s="104"/>
      <c r="H640" s="59"/>
      <c r="I640" s="103"/>
      <c r="J640" s="12"/>
      <c r="K640" s="103"/>
      <c r="L640" s="103"/>
      <c r="M640" s="105"/>
      <c r="N640" s="12"/>
      <c r="O640" s="106"/>
      <c r="P640" s="12"/>
      <c r="Q640" s="106"/>
      <c r="R640" s="71"/>
      <c r="S640" s="106"/>
      <c r="T640" s="106"/>
      <c r="U640" s="106"/>
      <c r="V640" s="55"/>
      <c r="W640" s="103"/>
      <c r="X640" s="12"/>
      <c r="Y640" s="106"/>
      <c r="Z640" s="12"/>
      <c r="AA640" s="12"/>
      <c r="AB640" s="10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05"/>
      <c r="AV640" s="107"/>
      <c r="AW640" s="67"/>
      <c r="AX640" s="108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68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57"/>
      <c r="BX640" s="109"/>
      <c r="BY640" s="12"/>
      <c r="BZ640" s="57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67"/>
      <c r="CN640" s="12"/>
      <c r="CO640" s="12"/>
      <c r="CP640" s="12"/>
      <c r="CQ640" s="12"/>
      <c r="CR640" s="67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67"/>
      <c r="EA640" s="12"/>
      <c r="EB640" s="67"/>
      <c r="EC640" s="12"/>
      <c r="ED640" s="12"/>
      <c r="EE640" s="12"/>
      <c r="EF640" s="12"/>
      <c r="EG640" s="12"/>
      <c r="EH640" s="12"/>
      <c r="EI640" s="12"/>
      <c r="EJ640" s="12"/>
      <c r="EK640" s="67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68"/>
    </row>
    <row r="641" spans="1:158" s="14" customFormat="1" ht="20.100000000000001" customHeight="1">
      <c r="A641" s="54">
        <f t="shared" si="22"/>
        <v>0</v>
      </c>
      <c r="B641" s="54">
        <f t="shared" si="23"/>
        <v>0</v>
      </c>
      <c r="C641" s="103"/>
      <c r="D641" s="56"/>
      <c r="E641" s="12"/>
      <c r="F641" s="103"/>
      <c r="G641" s="104"/>
      <c r="H641" s="59"/>
      <c r="I641" s="103"/>
      <c r="J641" s="12"/>
      <c r="K641" s="103"/>
      <c r="L641" s="103"/>
      <c r="M641" s="105"/>
      <c r="N641" s="12"/>
      <c r="O641" s="106"/>
      <c r="P641" s="12"/>
      <c r="Q641" s="106"/>
      <c r="R641" s="71"/>
      <c r="S641" s="106"/>
      <c r="T641" s="106"/>
      <c r="U641" s="106"/>
      <c r="V641" s="55"/>
      <c r="W641" s="103"/>
      <c r="X641" s="12"/>
      <c r="Y641" s="106"/>
      <c r="Z641" s="12"/>
      <c r="AA641" s="12"/>
      <c r="AB641" s="10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05"/>
      <c r="AV641" s="107"/>
      <c r="AW641" s="67"/>
      <c r="AX641" s="108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68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57"/>
      <c r="BX641" s="109"/>
      <c r="BY641" s="12"/>
      <c r="BZ641" s="57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67"/>
      <c r="CN641" s="12"/>
      <c r="CO641" s="12"/>
      <c r="CP641" s="12"/>
      <c r="CQ641" s="12"/>
      <c r="CR641" s="67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67"/>
      <c r="EA641" s="12"/>
      <c r="EB641" s="67"/>
      <c r="EC641" s="12"/>
      <c r="ED641" s="12"/>
      <c r="EE641" s="12"/>
      <c r="EF641" s="12"/>
      <c r="EG641" s="12"/>
      <c r="EH641" s="12"/>
      <c r="EI641" s="12"/>
      <c r="EJ641" s="12"/>
      <c r="EK641" s="67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68"/>
    </row>
    <row r="642" spans="1:158" s="14" customFormat="1" ht="20.100000000000001" customHeight="1">
      <c r="A642" s="54">
        <f t="shared" si="22"/>
        <v>0</v>
      </c>
      <c r="B642" s="54">
        <f t="shared" si="23"/>
        <v>0</v>
      </c>
      <c r="C642" s="103"/>
      <c r="D642" s="56"/>
      <c r="E642" s="12"/>
      <c r="F642" s="103"/>
      <c r="G642" s="104"/>
      <c r="H642" s="59"/>
      <c r="I642" s="103"/>
      <c r="J642" s="12"/>
      <c r="K642" s="103"/>
      <c r="L642" s="103"/>
      <c r="M642" s="105"/>
      <c r="N642" s="12"/>
      <c r="O642" s="106"/>
      <c r="P642" s="12"/>
      <c r="Q642" s="106"/>
      <c r="R642" s="71"/>
      <c r="S642" s="106"/>
      <c r="T642" s="106"/>
      <c r="U642" s="106"/>
      <c r="V642" s="55"/>
      <c r="W642" s="103"/>
      <c r="X642" s="12"/>
      <c r="Y642" s="106"/>
      <c r="Z642" s="12"/>
      <c r="AA642" s="12"/>
      <c r="AB642" s="10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05"/>
      <c r="AV642" s="107"/>
      <c r="AW642" s="67"/>
      <c r="AX642" s="108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68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57"/>
      <c r="BX642" s="109"/>
      <c r="BY642" s="12"/>
      <c r="BZ642" s="57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67"/>
      <c r="CN642" s="12"/>
      <c r="CO642" s="12"/>
      <c r="CP642" s="12"/>
      <c r="CQ642" s="12"/>
      <c r="CR642" s="67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67"/>
      <c r="EA642" s="12"/>
      <c r="EB642" s="67"/>
      <c r="EC642" s="12"/>
      <c r="ED642" s="12"/>
      <c r="EE642" s="12"/>
      <c r="EF642" s="12"/>
      <c r="EG642" s="12"/>
      <c r="EH642" s="12"/>
      <c r="EI642" s="12"/>
      <c r="EJ642" s="12"/>
      <c r="EK642" s="67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68"/>
    </row>
    <row r="643" spans="1:158" s="14" customFormat="1" ht="20.100000000000001" customHeight="1">
      <c r="A643" s="54">
        <f t="shared" si="22"/>
        <v>0</v>
      </c>
      <c r="B643" s="54">
        <f t="shared" si="23"/>
        <v>0</v>
      </c>
      <c r="C643" s="103"/>
      <c r="D643" s="56"/>
      <c r="E643" s="12"/>
      <c r="F643" s="103"/>
      <c r="G643" s="104"/>
      <c r="H643" s="59"/>
      <c r="I643" s="103"/>
      <c r="J643" s="12"/>
      <c r="K643" s="103"/>
      <c r="L643" s="103"/>
      <c r="M643" s="105"/>
      <c r="N643" s="12"/>
      <c r="O643" s="106"/>
      <c r="P643" s="12"/>
      <c r="Q643" s="106"/>
      <c r="R643" s="71"/>
      <c r="S643" s="106"/>
      <c r="T643" s="106"/>
      <c r="U643" s="106"/>
      <c r="V643" s="55"/>
      <c r="W643" s="103"/>
      <c r="X643" s="12"/>
      <c r="Y643" s="106"/>
      <c r="Z643" s="12"/>
      <c r="AA643" s="12"/>
      <c r="AB643" s="10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05"/>
      <c r="AV643" s="107"/>
      <c r="AW643" s="67"/>
      <c r="AX643" s="108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68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57"/>
      <c r="BX643" s="109"/>
      <c r="BY643" s="12"/>
      <c r="BZ643" s="57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67"/>
      <c r="CN643" s="12"/>
      <c r="CO643" s="12"/>
      <c r="CP643" s="12"/>
      <c r="CQ643" s="12"/>
      <c r="CR643" s="67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67"/>
      <c r="EA643" s="12"/>
      <c r="EB643" s="67"/>
      <c r="EC643" s="12"/>
      <c r="ED643" s="12"/>
      <c r="EE643" s="12"/>
      <c r="EF643" s="12"/>
      <c r="EG643" s="12"/>
      <c r="EH643" s="12"/>
      <c r="EI643" s="12"/>
      <c r="EJ643" s="12"/>
      <c r="EK643" s="67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68"/>
    </row>
    <row r="644" spans="1:158" s="14" customFormat="1" ht="20.100000000000001" customHeight="1">
      <c r="A644" s="54">
        <f t="shared" si="22"/>
        <v>0</v>
      </c>
      <c r="B644" s="54">
        <f t="shared" si="23"/>
        <v>0</v>
      </c>
      <c r="C644" s="103"/>
      <c r="D644" s="56"/>
      <c r="E644" s="12"/>
      <c r="F644" s="103"/>
      <c r="G644" s="104"/>
      <c r="H644" s="59"/>
      <c r="I644" s="103"/>
      <c r="J644" s="12"/>
      <c r="K644" s="103"/>
      <c r="L644" s="103"/>
      <c r="M644" s="105"/>
      <c r="N644" s="12"/>
      <c r="O644" s="106"/>
      <c r="P644" s="12"/>
      <c r="Q644" s="106"/>
      <c r="R644" s="71"/>
      <c r="S644" s="106"/>
      <c r="T644" s="106"/>
      <c r="U644" s="106"/>
      <c r="V644" s="55"/>
      <c r="W644" s="103"/>
      <c r="X644" s="12"/>
      <c r="Y644" s="106"/>
      <c r="Z644" s="12"/>
      <c r="AA644" s="12"/>
      <c r="AB644" s="10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05"/>
      <c r="AV644" s="107"/>
      <c r="AW644" s="67"/>
      <c r="AX644" s="108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68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57"/>
      <c r="BX644" s="109"/>
      <c r="BY644" s="12"/>
      <c r="BZ644" s="57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67"/>
      <c r="CN644" s="12"/>
      <c r="CO644" s="12"/>
      <c r="CP644" s="12"/>
      <c r="CQ644" s="12"/>
      <c r="CR644" s="67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67"/>
      <c r="EA644" s="12"/>
      <c r="EB644" s="67"/>
      <c r="EC644" s="12"/>
      <c r="ED644" s="12"/>
      <c r="EE644" s="12"/>
      <c r="EF644" s="12"/>
      <c r="EG644" s="12"/>
      <c r="EH644" s="12"/>
      <c r="EI644" s="12"/>
      <c r="EJ644" s="12"/>
      <c r="EK644" s="67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68"/>
    </row>
    <row r="645" spans="1:158" s="14" customFormat="1" ht="20.100000000000001" customHeight="1">
      <c r="A645" s="54">
        <f t="shared" si="22"/>
        <v>0</v>
      </c>
      <c r="B645" s="54">
        <f t="shared" si="23"/>
        <v>0</v>
      </c>
      <c r="C645" s="103"/>
      <c r="D645" s="56"/>
      <c r="E645" s="12"/>
      <c r="F645" s="103"/>
      <c r="G645" s="104"/>
      <c r="H645" s="59"/>
      <c r="I645" s="103"/>
      <c r="J645" s="12"/>
      <c r="K645" s="103"/>
      <c r="L645" s="103"/>
      <c r="M645" s="105"/>
      <c r="N645" s="12"/>
      <c r="O645" s="106"/>
      <c r="P645" s="12"/>
      <c r="Q645" s="106"/>
      <c r="R645" s="71"/>
      <c r="S645" s="106"/>
      <c r="T645" s="106"/>
      <c r="U645" s="106"/>
      <c r="V645" s="55"/>
      <c r="W645" s="103"/>
      <c r="X645" s="12"/>
      <c r="Y645" s="106"/>
      <c r="Z645" s="12"/>
      <c r="AA645" s="12"/>
      <c r="AB645" s="10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05"/>
      <c r="AV645" s="107"/>
      <c r="AW645" s="67"/>
      <c r="AX645" s="108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68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57"/>
      <c r="BX645" s="109"/>
      <c r="BY645" s="12"/>
      <c r="BZ645" s="57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67"/>
      <c r="CN645" s="12"/>
      <c r="CO645" s="12"/>
      <c r="CP645" s="12"/>
      <c r="CQ645" s="12"/>
      <c r="CR645" s="67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67"/>
      <c r="EA645" s="12"/>
      <c r="EB645" s="67"/>
      <c r="EC645" s="12"/>
      <c r="ED645" s="12"/>
      <c r="EE645" s="12"/>
      <c r="EF645" s="12"/>
      <c r="EG645" s="12"/>
      <c r="EH645" s="12"/>
      <c r="EI645" s="12"/>
      <c r="EJ645" s="12"/>
      <c r="EK645" s="67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68"/>
    </row>
    <row r="646" spans="1:158" s="14" customFormat="1" ht="20.100000000000001" customHeight="1">
      <c r="A646" s="54">
        <f t="shared" si="22"/>
        <v>0</v>
      </c>
      <c r="B646" s="54">
        <f t="shared" si="23"/>
        <v>0</v>
      </c>
      <c r="C646" s="103"/>
      <c r="D646" s="56"/>
      <c r="E646" s="12"/>
      <c r="F646" s="103"/>
      <c r="G646" s="104"/>
      <c r="H646" s="59"/>
      <c r="I646" s="103"/>
      <c r="J646" s="12"/>
      <c r="K646" s="103"/>
      <c r="L646" s="103"/>
      <c r="M646" s="105"/>
      <c r="N646" s="12"/>
      <c r="O646" s="106"/>
      <c r="P646" s="12"/>
      <c r="Q646" s="106"/>
      <c r="R646" s="71"/>
      <c r="S646" s="106"/>
      <c r="T646" s="106"/>
      <c r="U646" s="106"/>
      <c r="V646" s="55"/>
      <c r="W646" s="103"/>
      <c r="X646" s="12"/>
      <c r="Y646" s="106"/>
      <c r="Z646" s="12"/>
      <c r="AA646" s="12"/>
      <c r="AB646" s="10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05"/>
      <c r="AV646" s="107"/>
      <c r="AW646" s="67"/>
      <c r="AX646" s="108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68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57"/>
      <c r="BX646" s="109"/>
      <c r="BY646" s="12"/>
      <c r="BZ646" s="57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67"/>
      <c r="CN646" s="12"/>
      <c r="CO646" s="12"/>
      <c r="CP646" s="12"/>
      <c r="CQ646" s="12"/>
      <c r="CR646" s="67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67"/>
      <c r="EA646" s="12"/>
      <c r="EB646" s="67"/>
      <c r="EC646" s="12"/>
      <c r="ED646" s="12"/>
      <c r="EE646" s="12"/>
      <c r="EF646" s="12"/>
      <c r="EG646" s="12"/>
      <c r="EH646" s="12"/>
      <c r="EI646" s="12"/>
      <c r="EJ646" s="12"/>
      <c r="EK646" s="67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68"/>
    </row>
    <row r="647" spans="1:158" s="14" customFormat="1" ht="20.100000000000001" customHeight="1">
      <c r="A647" s="54">
        <f t="shared" si="22"/>
        <v>0</v>
      </c>
      <c r="B647" s="54">
        <f t="shared" si="23"/>
        <v>0</v>
      </c>
      <c r="C647" s="103"/>
      <c r="D647" s="56"/>
      <c r="E647" s="12"/>
      <c r="F647" s="103"/>
      <c r="G647" s="104"/>
      <c r="H647" s="59"/>
      <c r="I647" s="103"/>
      <c r="J647" s="12"/>
      <c r="K647" s="103"/>
      <c r="L647" s="103"/>
      <c r="M647" s="105"/>
      <c r="N647" s="12"/>
      <c r="O647" s="106"/>
      <c r="P647" s="12"/>
      <c r="Q647" s="106"/>
      <c r="R647" s="71"/>
      <c r="S647" s="106"/>
      <c r="T647" s="106"/>
      <c r="U647" s="106"/>
      <c r="V647" s="55"/>
      <c r="W647" s="103"/>
      <c r="X647" s="12"/>
      <c r="Y647" s="106"/>
      <c r="Z647" s="12"/>
      <c r="AA647" s="12"/>
      <c r="AB647" s="10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05"/>
      <c r="AV647" s="107"/>
      <c r="AW647" s="67"/>
      <c r="AX647" s="108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68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57"/>
      <c r="BX647" s="109"/>
      <c r="BY647" s="12"/>
      <c r="BZ647" s="57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67"/>
      <c r="CN647" s="12"/>
      <c r="CO647" s="12"/>
      <c r="CP647" s="12"/>
      <c r="CQ647" s="12"/>
      <c r="CR647" s="67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67"/>
      <c r="EA647" s="12"/>
      <c r="EB647" s="67"/>
      <c r="EC647" s="12"/>
      <c r="ED647" s="12"/>
      <c r="EE647" s="12"/>
      <c r="EF647" s="12"/>
      <c r="EG647" s="12"/>
      <c r="EH647" s="12"/>
      <c r="EI647" s="12"/>
      <c r="EJ647" s="12"/>
      <c r="EK647" s="67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68"/>
    </row>
    <row r="648" spans="1:158" s="14" customFormat="1" ht="20.100000000000001" customHeight="1">
      <c r="A648" s="54">
        <f t="shared" si="22"/>
        <v>0</v>
      </c>
      <c r="B648" s="54">
        <f t="shared" si="23"/>
        <v>0</v>
      </c>
      <c r="C648" s="103"/>
      <c r="D648" s="56"/>
      <c r="E648" s="12"/>
      <c r="F648" s="103"/>
      <c r="G648" s="104"/>
      <c r="H648" s="59"/>
      <c r="I648" s="103"/>
      <c r="J648" s="12"/>
      <c r="K648" s="103"/>
      <c r="L648" s="103"/>
      <c r="M648" s="105"/>
      <c r="N648" s="12"/>
      <c r="O648" s="106"/>
      <c r="P648" s="12"/>
      <c r="Q648" s="106"/>
      <c r="R648" s="71"/>
      <c r="S648" s="106"/>
      <c r="T648" s="106"/>
      <c r="U648" s="106"/>
      <c r="V648" s="55"/>
      <c r="W648" s="103"/>
      <c r="X648" s="12"/>
      <c r="Y648" s="106"/>
      <c r="Z648" s="12"/>
      <c r="AA648" s="12"/>
      <c r="AB648" s="10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05"/>
      <c r="AV648" s="107"/>
      <c r="AW648" s="67"/>
      <c r="AX648" s="108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68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57"/>
      <c r="BX648" s="109"/>
      <c r="BY648" s="12"/>
      <c r="BZ648" s="57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67"/>
      <c r="CN648" s="12"/>
      <c r="CO648" s="12"/>
      <c r="CP648" s="12"/>
      <c r="CQ648" s="12"/>
      <c r="CR648" s="67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67"/>
      <c r="EA648" s="12"/>
      <c r="EB648" s="67"/>
      <c r="EC648" s="12"/>
      <c r="ED648" s="12"/>
      <c r="EE648" s="12"/>
      <c r="EF648" s="12"/>
      <c r="EG648" s="12"/>
      <c r="EH648" s="12"/>
      <c r="EI648" s="12"/>
      <c r="EJ648" s="12"/>
      <c r="EK648" s="67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68"/>
    </row>
    <row r="649" spans="1:158" s="14" customFormat="1" ht="20.100000000000001" customHeight="1">
      <c r="A649" s="54">
        <f t="shared" si="22"/>
        <v>0</v>
      </c>
      <c r="B649" s="54">
        <f t="shared" si="23"/>
        <v>0</v>
      </c>
      <c r="C649" s="103"/>
      <c r="D649" s="56"/>
      <c r="E649" s="12"/>
      <c r="F649" s="103"/>
      <c r="G649" s="104"/>
      <c r="H649" s="59"/>
      <c r="I649" s="103"/>
      <c r="J649" s="12"/>
      <c r="K649" s="103"/>
      <c r="L649" s="103"/>
      <c r="M649" s="105"/>
      <c r="N649" s="12"/>
      <c r="O649" s="106"/>
      <c r="P649" s="12"/>
      <c r="Q649" s="106"/>
      <c r="R649" s="71"/>
      <c r="S649" s="106"/>
      <c r="T649" s="106"/>
      <c r="U649" s="106"/>
      <c r="V649" s="55"/>
      <c r="W649" s="103"/>
      <c r="X649" s="12"/>
      <c r="Y649" s="106"/>
      <c r="Z649" s="12"/>
      <c r="AA649" s="12"/>
      <c r="AB649" s="10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05"/>
      <c r="AV649" s="107"/>
      <c r="AW649" s="67"/>
      <c r="AX649" s="108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68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57"/>
      <c r="BX649" s="109"/>
      <c r="BY649" s="12"/>
      <c r="BZ649" s="57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67"/>
      <c r="CN649" s="12"/>
      <c r="CO649" s="12"/>
      <c r="CP649" s="12"/>
      <c r="CQ649" s="12"/>
      <c r="CR649" s="67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67"/>
      <c r="EA649" s="12"/>
      <c r="EB649" s="67"/>
      <c r="EC649" s="12"/>
      <c r="ED649" s="12"/>
      <c r="EE649" s="12"/>
      <c r="EF649" s="12"/>
      <c r="EG649" s="12"/>
      <c r="EH649" s="12"/>
      <c r="EI649" s="12"/>
      <c r="EJ649" s="12"/>
      <c r="EK649" s="67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68"/>
    </row>
    <row r="650" spans="1:158" s="14" customFormat="1" ht="20.100000000000001" customHeight="1">
      <c r="A650" s="54">
        <f t="shared" si="22"/>
        <v>0</v>
      </c>
      <c r="B650" s="54">
        <f t="shared" si="23"/>
        <v>0</v>
      </c>
      <c r="C650" s="103"/>
      <c r="D650" s="56"/>
      <c r="E650" s="12"/>
      <c r="F650" s="103"/>
      <c r="G650" s="104"/>
      <c r="H650" s="59"/>
      <c r="I650" s="103"/>
      <c r="J650" s="12"/>
      <c r="K650" s="103"/>
      <c r="L650" s="103"/>
      <c r="M650" s="105"/>
      <c r="N650" s="12"/>
      <c r="O650" s="106"/>
      <c r="P650" s="12"/>
      <c r="Q650" s="106"/>
      <c r="R650" s="71"/>
      <c r="S650" s="106"/>
      <c r="T650" s="106"/>
      <c r="U650" s="106"/>
      <c r="V650" s="55"/>
      <c r="W650" s="103"/>
      <c r="X650" s="12"/>
      <c r="Y650" s="106"/>
      <c r="Z650" s="12"/>
      <c r="AA650" s="12"/>
      <c r="AB650" s="10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05"/>
      <c r="AV650" s="107"/>
      <c r="AW650" s="67"/>
      <c r="AX650" s="108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68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57"/>
      <c r="BX650" s="109"/>
      <c r="BY650" s="12"/>
      <c r="BZ650" s="57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67"/>
      <c r="CN650" s="12"/>
      <c r="CO650" s="12"/>
      <c r="CP650" s="12"/>
      <c r="CQ650" s="12"/>
      <c r="CR650" s="67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67"/>
      <c r="EA650" s="12"/>
      <c r="EB650" s="67"/>
      <c r="EC650" s="12"/>
      <c r="ED650" s="12"/>
      <c r="EE650" s="12"/>
      <c r="EF650" s="12"/>
      <c r="EG650" s="12"/>
      <c r="EH650" s="12"/>
      <c r="EI650" s="12"/>
      <c r="EJ650" s="12"/>
      <c r="EK650" s="67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68"/>
    </row>
    <row r="651" spans="1:158" s="14" customFormat="1" ht="20.100000000000001" customHeight="1">
      <c r="A651" s="54">
        <f t="shared" si="22"/>
        <v>0</v>
      </c>
      <c r="B651" s="54">
        <f t="shared" si="23"/>
        <v>0</v>
      </c>
      <c r="C651" s="103"/>
      <c r="D651" s="56"/>
      <c r="E651" s="12"/>
      <c r="F651" s="103"/>
      <c r="G651" s="104"/>
      <c r="H651" s="59"/>
      <c r="I651" s="103"/>
      <c r="J651" s="12"/>
      <c r="K651" s="103"/>
      <c r="L651" s="103"/>
      <c r="M651" s="105"/>
      <c r="N651" s="12"/>
      <c r="O651" s="106"/>
      <c r="P651" s="12"/>
      <c r="Q651" s="106"/>
      <c r="R651" s="71"/>
      <c r="S651" s="106"/>
      <c r="T651" s="106"/>
      <c r="U651" s="106"/>
      <c r="V651" s="55"/>
      <c r="W651" s="103"/>
      <c r="X651" s="12"/>
      <c r="Y651" s="106"/>
      <c r="Z651" s="12"/>
      <c r="AA651" s="12"/>
      <c r="AB651" s="10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05"/>
      <c r="AV651" s="107"/>
      <c r="AW651" s="67"/>
      <c r="AX651" s="108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68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57"/>
      <c r="BX651" s="109"/>
      <c r="BY651" s="12"/>
      <c r="BZ651" s="57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67"/>
      <c r="CN651" s="12"/>
      <c r="CO651" s="12"/>
      <c r="CP651" s="12"/>
      <c r="CQ651" s="12"/>
      <c r="CR651" s="67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67"/>
      <c r="EA651" s="12"/>
      <c r="EB651" s="67"/>
      <c r="EC651" s="12"/>
      <c r="ED651" s="12"/>
      <c r="EE651" s="12"/>
      <c r="EF651" s="12"/>
      <c r="EG651" s="12"/>
      <c r="EH651" s="12"/>
      <c r="EI651" s="12"/>
      <c r="EJ651" s="12"/>
      <c r="EK651" s="67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68"/>
    </row>
    <row r="652" spans="1:158" s="14" customFormat="1" ht="20.100000000000001" customHeight="1">
      <c r="A652" s="54">
        <f t="shared" si="22"/>
        <v>0</v>
      </c>
      <c r="B652" s="54">
        <f t="shared" si="23"/>
        <v>0</v>
      </c>
      <c r="C652" s="103"/>
      <c r="D652" s="56"/>
      <c r="E652" s="12"/>
      <c r="F652" s="103"/>
      <c r="G652" s="104"/>
      <c r="H652" s="59"/>
      <c r="I652" s="103"/>
      <c r="J652" s="12"/>
      <c r="K652" s="103"/>
      <c r="L652" s="103"/>
      <c r="M652" s="105"/>
      <c r="N652" s="12"/>
      <c r="O652" s="106"/>
      <c r="P652" s="12"/>
      <c r="Q652" s="106"/>
      <c r="R652" s="71"/>
      <c r="S652" s="106"/>
      <c r="T652" s="106"/>
      <c r="U652" s="106"/>
      <c r="V652" s="55"/>
      <c r="W652" s="103"/>
      <c r="X652" s="12"/>
      <c r="Y652" s="106"/>
      <c r="Z652" s="12"/>
      <c r="AA652" s="12"/>
      <c r="AB652" s="10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05"/>
      <c r="AV652" s="107"/>
      <c r="AW652" s="67"/>
      <c r="AX652" s="108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68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57"/>
      <c r="BX652" s="109"/>
      <c r="BY652" s="12"/>
      <c r="BZ652" s="57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67"/>
      <c r="CN652" s="12"/>
      <c r="CO652" s="12"/>
      <c r="CP652" s="12"/>
      <c r="CQ652" s="12"/>
      <c r="CR652" s="67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67"/>
      <c r="EA652" s="12"/>
      <c r="EB652" s="67"/>
      <c r="EC652" s="12"/>
      <c r="ED652" s="12"/>
      <c r="EE652" s="12"/>
      <c r="EF652" s="12"/>
      <c r="EG652" s="12"/>
      <c r="EH652" s="12"/>
      <c r="EI652" s="12"/>
      <c r="EJ652" s="12"/>
      <c r="EK652" s="67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68"/>
    </row>
    <row r="653" spans="1:158" s="14" customFormat="1" ht="20.100000000000001" customHeight="1">
      <c r="A653" s="54">
        <f t="shared" si="22"/>
        <v>0</v>
      </c>
      <c r="B653" s="54">
        <f t="shared" si="23"/>
        <v>0</v>
      </c>
      <c r="C653" s="103"/>
      <c r="D653" s="56"/>
      <c r="E653" s="12"/>
      <c r="F653" s="103"/>
      <c r="G653" s="104"/>
      <c r="H653" s="59"/>
      <c r="I653" s="103"/>
      <c r="J653" s="12"/>
      <c r="K653" s="103"/>
      <c r="L653" s="103"/>
      <c r="M653" s="105"/>
      <c r="N653" s="12"/>
      <c r="O653" s="106"/>
      <c r="P653" s="12"/>
      <c r="Q653" s="106"/>
      <c r="R653" s="71"/>
      <c r="S653" s="106"/>
      <c r="T653" s="106"/>
      <c r="U653" s="106"/>
      <c r="V653" s="55"/>
      <c r="W653" s="103"/>
      <c r="X653" s="12"/>
      <c r="Y653" s="106"/>
      <c r="Z653" s="12"/>
      <c r="AA653" s="12"/>
      <c r="AB653" s="10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05"/>
      <c r="AV653" s="107"/>
      <c r="AW653" s="67"/>
      <c r="AX653" s="108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68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57"/>
      <c r="BX653" s="109"/>
      <c r="BY653" s="12"/>
      <c r="BZ653" s="57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67"/>
      <c r="CN653" s="12"/>
      <c r="CO653" s="12"/>
      <c r="CP653" s="12"/>
      <c r="CQ653" s="12"/>
      <c r="CR653" s="67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67"/>
      <c r="EA653" s="12"/>
      <c r="EB653" s="67"/>
      <c r="EC653" s="12"/>
      <c r="ED653" s="12"/>
      <c r="EE653" s="12"/>
      <c r="EF653" s="12"/>
      <c r="EG653" s="12"/>
      <c r="EH653" s="12"/>
      <c r="EI653" s="12"/>
      <c r="EJ653" s="12"/>
      <c r="EK653" s="67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68"/>
    </row>
    <row r="654" spans="1:158" s="14" customFormat="1" ht="20.100000000000001" customHeight="1">
      <c r="A654" s="54">
        <f t="shared" si="22"/>
        <v>0</v>
      </c>
      <c r="B654" s="54">
        <f t="shared" si="23"/>
        <v>0</v>
      </c>
      <c r="C654" s="103"/>
      <c r="D654" s="56"/>
      <c r="E654" s="12"/>
      <c r="F654" s="103"/>
      <c r="G654" s="104"/>
      <c r="H654" s="59"/>
      <c r="I654" s="103"/>
      <c r="J654" s="12"/>
      <c r="K654" s="103"/>
      <c r="L654" s="103"/>
      <c r="M654" s="105"/>
      <c r="N654" s="12"/>
      <c r="O654" s="106"/>
      <c r="P654" s="12"/>
      <c r="Q654" s="106"/>
      <c r="R654" s="71"/>
      <c r="S654" s="106"/>
      <c r="T654" s="106"/>
      <c r="U654" s="106"/>
      <c r="V654" s="55"/>
      <c r="W654" s="103"/>
      <c r="X654" s="12"/>
      <c r="Y654" s="106"/>
      <c r="Z654" s="12"/>
      <c r="AA654" s="12"/>
      <c r="AB654" s="10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05"/>
      <c r="AV654" s="107"/>
      <c r="AW654" s="67"/>
      <c r="AX654" s="108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68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57"/>
      <c r="BX654" s="109"/>
      <c r="BY654" s="12"/>
      <c r="BZ654" s="57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67"/>
      <c r="CN654" s="12"/>
      <c r="CO654" s="12"/>
      <c r="CP654" s="12"/>
      <c r="CQ654" s="12"/>
      <c r="CR654" s="67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67"/>
      <c r="EA654" s="12"/>
      <c r="EB654" s="67"/>
      <c r="EC654" s="12"/>
      <c r="ED654" s="12"/>
      <c r="EE654" s="12"/>
      <c r="EF654" s="12"/>
      <c r="EG654" s="12"/>
      <c r="EH654" s="12"/>
      <c r="EI654" s="12"/>
      <c r="EJ654" s="12"/>
      <c r="EK654" s="67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68"/>
    </row>
    <row r="655" spans="1:158" s="14" customFormat="1" ht="20.100000000000001" customHeight="1">
      <c r="A655" s="54">
        <f t="shared" si="22"/>
        <v>0</v>
      </c>
      <c r="B655" s="54">
        <f t="shared" si="23"/>
        <v>0</v>
      </c>
      <c r="C655" s="103"/>
      <c r="D655" s="56"/>
      <c r="E655" s="12"/>
      <c r="F655" s="103"/>
      <c r="G655" s="104"/>
      <c r="H655" s="59"/>
      <c r="I655" s="103"/>
      <c r="J655" s="12"/>
      <c r="K655" s="103"/>
      <c r="L655" s="103"/>
      <c r="M655" s="105"/>
      <c r="N655" s="12"/>
      <c r="O655" s="106"/>
      <c r="P655" s="12"/>
      <c r="Q655" s="106"/>
      <c r="R655" s="71"/>
      <c r="S655" s="106"/>
      <c r="T655" s="106"/>
      <c r="U655" s="106"/>
      <c r="V655" s="55"/>
      <c r="W655" s="103"/>
      <c r="X655" s="12"/>
      <c r="Y655" s="106"/>
      <c r="Z655" s="12"/>
      <c r="AA655" s="12"/>
      <c r="AB655" s="10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05"/>
      <c r="AV655" s="107"/>
      <c r="AW655" s="67"/>
      <c r="AX655" s="108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68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57"/>
      <c r="BX655" s="109"/>
      <c r="BY655" s="12"/>
      <c r="BZ655" s="57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67"/>
      <c r="CN655" s="12"/>
      <c r="CO655" s="12"/>
      <c r="CP655" s="12"/>
      <c r="CQ655" s="12"/>
      <c r="CR655" s="67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67"/>
      <c r="EA655" s="12"/>
      <c r="EB655" s="67"/>
      <c r="EC655" s="12"/>
      <c r="ED655" s="12"/>
      <c r="EE655" s="12"/>
      <c r="EF655" s="12"/>
      <c r="EG655" s="12"/>
      <c r="EH655" s="12"/>
      <c r="EI655" s="12"/>
      <c r="EJ655" s="12"/>
      <c r="EK655" s="67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68"/>
    </row>
    <row r="656" spans="1:158" s="14" customFormat="1" ht="20.100000000000001" customHeight="1">
      <c r="A656" s="54">
        <f t="shared" si="22"/>
        <v>0</v>
      </c>
      <c r="B656" s="54">
        <f t="shared" si="23"/>
        <v>0</v>
      </c>
      <c r="C656" s="103"/>
      <c r="D656" s="56"/>
      <c r="E656" s="12"/>
      <c r="F656" s="103"/>
      <c r="G656" s="104"/>
      <c r="H656" s="59"/>
      <c r="I656" s="103"/>
      <c r="J656" s="12"/>
      <c r="K656" s="103"/>
      <c r="L656" s="103"/>
      <c r="M656" s="105"/>
      <c r="N656" s="12"/>
      <c r="O656" s="106"/>
      <c r="P656" s="12"/>
      <c r="Q656" s="106"/>
      <c r="R656" s="71"/>
      <c r="S656" s="106"/>
      <c r="T656" s="106"/>
      <c r="U656" s="106"/>
      <c r="V656" s="55"/>
      <c r="W656" s="103"/>
      <c r="X656" s="12"/>
      <c r="Y656" s="106"/>
      <c r="Z656" s="12"/>
      <c r="AA656" s="12"/>
      <c r="AB656" s="10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05"/>
      <c r="AV656" s="107"/>
      <c r="AW656" s="67"/>
      <c r="AX656" s="108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68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57"/>
      <c r="BX656" s="109"/>
      <c r="BY656" s="12"/>
      <c r="BZ656" s="57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67"/>
      <c r="CN656" s="12"/>
      <c r="CO656" s="12"/>
      <c r="CP656" s="12"/>
      <c r="CQ656" s="12"/>
      <c r="CR656" s="67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67"/>
      <c r="EA656" s="12"/>
      <c r="EB656" s="67"/>
      <c r="EC656" s="12"/>
      <c r="ED656" s="12"/>
      <c r="EE656" s="12"/>
      <c r="EF656" s="12"/>
      <c r="EG656" s="12"/>
      <c r="EH656" s="12"/>
      <c r="EI656" s="12"/>
      <c r="EJ656" s="12"/>
      <c r="EK656" s="67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68"/>
    </row>
    <row r="657" spans="1:158" s="14" customFormat="1" ht="20.100000000000001" customHeight="1">
      <c r="A657" s="54">
        <f t="shared" si="22"/>
        <v>0</v>
      </c>
      <c r="B657" s="54">
        <f t="shared" si="23"/>
        <v>0</v>
      </c>
      <c r="C657" s="103"/>
      <c r="D657" s="56"/>
      <c r="E657" s="12"/>
      <c r="F657" s="103"/>
      <c r="G657" s="104"/>
      <c r="H657" s="59"/>
      <c r="I657" s="103"/>
      <c r="J657" s="12"/>
      <c r="K657" s="103"/>
      <c r="L657" s="103"/>
      <c r="M657" s="105"/>
      <c r="N657" s="12"/>
      <c r="O657" s="106"/>
      <c r="P657" s="12"/>
      <c r="Q657" s="106"/>
      <c r="R657" s="71"/>
      <c r="S657" s="106"/>
      <c r="T657" s="106"/>
      <c r="U657" s="106"/>
      <c r="V657" s="55"/>
      <c r="W657" s="103"/>
      <c r="X657" s="12"/>
      <c r="Y657" s="106"/>
      <c r="Z657" s="12"/>
      <c r="AA657" s="12"/>
      <c r="AB657" s="10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05"/>
      <c r="AV657" s="107"/>
      <c r="AW657" s="67"/>
      <c r="AX657" s="108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68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57"/>
      <c r="BX657" s="109"/>
      <c r="BY657" s="12"/>
      <c r="BZ657" s="57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67"/>
      <c r="CN657" s="12"/>
      <c r="CO657" s="12"/>
      <c r="CP657" s="12"/>
      <c r="CQ657" s="12"/>
      <c r="CR657" s="67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67"/>
      <c r="EA657" s="12"/>
      <c r="EB657" s="67"/>
      <c r="EC657" s="12"/>
      <c r="ED657" s="12"/>
      <c r="EE657" s="12"/>
      <c r="EF657" s="12"/>
      <c r="EG657" s="12"/>
      <c r="EH657" s="12"/>
      <c r="EI657" s="12"/>
      <c r="EJ657" s="12"/>
      <c r="EK657" s="67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68"/>
    </row>
    <row r="658" spans="1:158" s="14" customFormat="1" ht="20.100000000000001" customHeight="1">
      <c r="A658" s="54">
        <f t="shared" si="22"/>
        <v>0</v>
      </c>
      <c r="B658" s="54">
        <f t="shared" si="23"/>
        <v>0</v>
      </c>
      <c r="C658" s="103"/>
      <c r="D658" s="56"/>
      <c r="E658" s="12"/>
      <c r="F658" s="103"/>
      <c r="G658" s="104"/>
      <c r="H658" s="59"/>
      <c r="I658" s="103"/>
      <c r="J658" s="12"/>
      <c r="K658" s="103"/>
      <c r="L658" s="103"/>
      <c r="M658" s="105"/>
      <c r="N658" s="12"/>
      <c r="O658" s="106"/>
      <c r="P658" s="12"/>
      <c r="Q658" s="106"/>
      <c r="R658" s="71"/>
      <c r="S658" s="106"/>
      <c r="T658" s="106"/>
      <c r="U658" s="106"/>
      <c r="V658" s="55"/>
      <c r="W658" s="103"/>
      <c r="X658" s="12"/>
      <c r="Y658" s="106"/>
      <c r="Z658" s="12"/>
      <c r="AA658" s="12"/>
      <c r="AB658" s="10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05"/>
      <c r="AV658" s="107"/>
      <c r="AW658" s="67"/>
      <c r="AX658" s="108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68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57"/>
      <c r="BX658" s="109"/>
      <c r="BY658" s="12"/>
      <c r="BZ658" s="57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67"/>
      <c r="CN658" s="12"/>
      <c r="CO658" s="12"/>
      <c r="CP658" s="12"/>
      <c r="CQ658" s="12"/>
      <c r="CR658" s="67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67"/>
      <c r="EA658" s="12"/>
      <c r="EB658" s="67"/>
      <c r="EC658" s="12"/>
      <c r="ED658" s="12"/>
      <c r="EE658" s="12"/>
      <c r="EF658" s="12"/>
      <c r="EG658" s="12"/>
      <c r="EH658" s="12"/>
      <c r="EI658" s="12"/>
      <c r="EJ658" s="12"/>
      <c r="EK658" s="67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68"/>
    </row>
    <row r="659" spans="1:158" s="14" customFormat="1" ht="20.100000000000001" customHeight="1">
      <c r="A659" s="54">
        <f t="shared" si="22"/>
        <v>0</v>
      </c>
      <c r="B659" s="54">
        <f t="shared" si="23"/>
        <v>0</v>
      </c>
      <c r="C659" s="103"/>
      <c r="D659" s="56"/>
      <c r="E659" s="12"/>
      <c r="F659" s="103"/>
      <c r="G659" s="104"/>
      <c r="H659" s="59"/>
      <c r="I659" s="103"/>
      <c r="J659" s="12"/>
      <c r="K659" s="103"/>
      <c r="L659" s="103"/>
      <c r="M659" s="105"/>
      <c r="N659" s="12"/>
      <c r="O659" s="106"/>
      <c r="P659" s="12"/>
      <c r="Q659" s="106"/>
      <c r="R659" s="71"/>
      <c r="S659" s="106"/>
      <c r="T659" s="106"/>
      <c r="U659" s="106"/>
      <c r="V659" s="55"/>
      <c r="W659" s="103"/>
      <c r="X659" s="12"/>
      <c r="Y659" s="106"/>
      <c r="Z659" s="12"/>
      <c r="AA659" s="12"/>
      <c r="AB659" s="10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05"/>
      <c r="AV659" s="107"/>
      <c r="AW659" s="67"/>
      <c r="AX659" s="108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68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57"/>
      <c r="BX659" s="109"/>
      <c r="BY659" s="12"/>
      <c r="BZ659" s="57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67"/>
      <c r="CN659" s="12"/>
      <c r="CO659" s="12"/>
      <c r="CP659" s="12"/>
      <c r="CQ659" s="12"/>
      <c r="CR659" s="67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67"/>
      <c r="EA659" s="12"/>
      <c r="EB659" s="67"/>
      <c r="EC659" s="12"/>
      <c r="ED659" s="12"/>
      <c r="EE659" s="12"/>
      <c r="EF659" s="12"/>
      <c r="EG659" s="12"/>
      <c r="EH659" s="12"/>
      <c r="EI659" s="12"/>
      <c r="EJ659" s="12"/>
      <c r="EK659" s="67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68"/>
    </row>
    <row r="660" spans="1:158" s="14" customFormat="1" ht="20.100000000000001" customHeight="1">
      <c r="A660" s="54">
        <f t="shared" si="22"/>
        <v>0</v>
      </c>
      <c r="B660" s="54">
        <f t="shared" si="23"/>
        <v>0</v>
      </c>
      <c r="C660" s="103"/>
      <c r="D660" s="56"/>
      <c r="E660" s="12"/>
      <c r="F660" s="103"/>
      <c r="G660" s="104"/>
      <c r="H660" s="59"/>
      <c r="I660" s="103"/>
      <c r="J660" s="12"/>
      <c r="K660" s="103"/>
      <c r="L660" s="103"/>
      <c r="M660" s="105"/>
      <c r="N660" s="12"/>
      <c r="O660" s="106"/>
      <c r="P660" s="12"/>
      <c r="Q660" s="106"/>
      <c r="R660" s="71"/>
      <c r="S660" s="106"/>
      <c r="T660" s="106"/>
      <c r="U660" s="106"/>
      <c r="V660" s="55"/>
      <c r="W660" s="103"/>
      <c r="X660" s="12"/>
      <c r="Y660" s="106"/>
      <c r="Z660" s="12"/>
      <c r="AA660" s="12"/>
      <c r="AB660" s="10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05"/>
      <c r="AV660" s="107"/>
      <c r="AW660" s="67"/>
      <c r="AX660" s="108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68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57"/>
      <c r="BX660" s="109"/>
      <c r="BY660" s="12"/>
      <c r="BZ660" s="57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67"/>
      <c r="CN660" s="12"/>
      <c r="CO660" s="12"/>
      <c r="CP660" s="12"/>
      <c r="CQ660" s="12"/>
      <c r="CR660" s="67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67"/>
      <c r="EA660" s="12"/>
      <c r="EB660" s="67"/>
      <c r="EC660" s="12"/>
      <c r="ED660" s="12"/>
      <c r="EE660" s="12"/>
      <c r="EF660" s="12"/>
      <c r="EG660" s="12"/>
      <c r="EH660" s="12"/>
      <c r="EI660" s="12"/>
      <c r="EJ660" s="12"/>
      <c r="EK660" s="67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68"/>
    </row>
    <row r="661" spans="1:158" s="14" customFormat="1" ht="20.100000000000001" customHeight="1">
      <c r="A661" s="54">
        <f t="shared" si="22"/>
        <v>0</v>
      </c>
      <c r="B661" s="54">
        <f t="shared" si="23"/>
        <v>0</v>
      </c>
      <c r="C661" s="103"/>
      <c r="D661" s="56"/>
      <c r="E661" s="12"/>
      <c r="F661" s="103"/>
      <c r="G661" s="104"/>
      <c r="H661" s="59"/>
      <c r="I661" s="103"/>
      <c r="J661" s="12"/>
      <c r="K661" s="103"/>
      <c r="L661" s="103"/>
      <c r="M661" s="105"/>
      <c r="N661" s="12"/>
      <c r="O661" s="106"/>
      <c r="P661" s="12"/>
      <c r="Q661" s="106"/>
      <c r="R661" s="71"/>
      <c r="S661" s="106"/>
      <c r="T661" s="106"/>
      <c r="U661" s="106"/>
      <c r="V661" s="55"/>
      <c r="W661" s="103"/>
      <c r="X661" s="12"/>
      <c r="Y661" s="106"/>
      <c r="Z661" s="12"/>
      <c r="AA661" s="12"/>
      <c r="AB661" s="10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05"/>
      <c r="AV661" s="107"/>
      <c r="AW661" s="67"/>
      <c r="AX661" s="108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68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57"/>
      <c r="BX661" s="109"/>
      <c r="BY661" s="12"/>
      <c r="BZ661" s="57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67"/>
      <c r="CN661" s="12"/>
      <c r="CO661" s="12"/>
      <c r="CP661" s="12"/>
      <c r="CQ661" s="12"/>
      <c r="CR661" s="67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67"/>
      <c r="EA661" s="12"/>
      <c r="EB661" s="67"/>
      <c r="EC661" s="12"/>
      <c r="ED661" s="12"/>
      <c r="EE661" s="12"/>
      <c r="EF661" s="12"/>
      <c r="EG661" s="12"/>
      <c r="EH661" s="12"/>
      <c r="EI661" s="12"/>
      <c r="EJ661" s="12"/>
      <c r="EK661" s="67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68"/>
    </row>
    <row r="662" spans="1:158" s="14" customFormat="1" ht="20.100000000000001" customHeight="1">
      <c r="A662" s="54">
        <f t="shared" si="22"/>
        <v>0</v>
      </c>
      <c r="B662" s="54">
        <f t="shared" si="23"/>
        <v>0</v>
      </c>
      <c r="C662" s="103"/>
      <c r="D662" s="56"/>
      <c r="E662" s="12"/>
      <c r="F662" s="103"/>
      <c r="G662" s="104"/>
      <c r="H662" s="59"/>
      <c r="I662" s="103"/>
      <c r="J662" s="12"/>
      <c r="K662" s="103"/>
      <c r="L662" s="103"/>
      <c r="M662" s="105"/>
      <c r="N662" s="12"/>
      <c r="O662" s="106"/>
      <c r="P662" s="12"/>
      <c r="Q662" s="106"/>
      <c r="R662" s="71"/>
      <c r="S662" s="106"/>
      <c r="T662" s="106"/>
      <c r="U662" s="106"/>
      <c r="V662" s="55"/>
      <c r="W662" s="103"/>
      <c r="X662" s="12"/>
      <c r="Y662" s="106"/>
      <c r="Z662" s="12"/>
      <c r="AA662" s="12"/>
      <c r="AB662" s="10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05"/>
      <c r="AV662" s="107"/>
      <c r="AW662" s="67"/>
      <c r="AX662" s="108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68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57"/>
      <c r="BX662" s="109"/>
      <c r="BY662" s="12"/>
      <c r="BZ662" s="57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67"/>
      <c r="CN662" s="12"/>
      <c r="CO662" s="12"/>
      <c r="CP662" s="12"/>
      <c r="CQ662" s="12"/>
      <c r="CR662" s="67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67"/>
      <c r="EA662" s="12"/>
      <c r="EB662" s="67"/>
      <c r="EC662" s="12"/>
      <c r="ED662" s="12"/>
      <c r="EE662" s="12"/>
      <c r="EF662" s="12"/>
      <c r="EG662" s="12"/>
      <c r="EH662" s="12"/>
      <c r="EI662" s="12"/>
      <c r="EJ662" s="12"/>
      <c r="EK662" s="67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68"/>
    </row>
    <row r="663" spans="1:158" s="14" customFormat="1" ht="20.100000000000001" customHeight="1">
      <c r="A663" s="54">
        <f t="shared" si="22"/>
        <v>0</v>
      </c>
      <c r="B663" s="54">
        <f t="shared" si="23"/>
        <v>0</v>
      </c>
      <c r="C663" s="103"/>
      <c r="D663" s="56"/>
      <c r="E663" s="12"/>
      <c r="F663" s="103"/>
      <c r="G663" s="104"/>
      <c r="H663" s="59"/>
      <c r="I663" s="103"/>
      <c r="J663" s="12"/>
      <c r="K663" s="103"/>
      <c r="L663" s="103"/>
      <c r="M663" s="105"/>
      <c r="N663" s="12"/>
      <c r="O663" s="106"/>
      <c r="P663" s="12"/>
      <c r="Q663" s="106"/>
      <c r="R663" s="71"/>
      <c r="S663" s="106"/>
      <c r="T663" s="106"/>
      <c r="U663" s="106"/>
      <c r="V663" s="55"/>
      <c r="W663" s="103"/>
      <c r="X663" s="12"/>
      <c r="Y663" s="106"/>
      <c r="Z663" s="12"/>
      <c r="AA663" s="12"/>
      <c r="AB663" s="10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05"/>
      <c r="AV663" s="107"/>
      <c r="AW663" s="67"/>
      <c r="AX663" s="108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68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57"/>
      <c r="BX663" s="109"/>
      <c r="BY663" s="12"/>
      <c r="BZ663" s="57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67"/>
      <c r="CN663" s="12"/>
      <c r="CO663" s="12"/>
      <c r="CP663" s="12"/>
      <c r="CQ663" s="12"/>
      <c r="CR663" s="67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67"/>
      <c r="EA663" s="12"/>
      <c r="EB663" s="67"/>
      <c r="EC663" s="12"/>
      <c r="ED663" s="12"/>
      <c r="EE663" s="12"/>
      <c r="EF663" s="12"/>
      <c r="EG663" s="12"/>
      <c r="EH663" s="12"/>
      <c r="EI663" s="12"/>
      <c r="EJ663" s="12"/>
      <c r="EK663" s="67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68"/>
    </row>
    <row r="664" spans="1:158" s="14" customFormat="1" ht="20.100000000000001" customHeight="1">
      <c r="A664" s="54">
        <f t="shared" si="22"/>
        <v>0</v>
      </c>
      <c r="B664" s="54">
        <f t="shared" si="23"/>
        <v>0</v>
      </c>
      <c r="C664" s="103"/>
      <c r="D664" s="56"/>
      <c r="E664" s="12"/>
      <c r="F664" s="103"/>
      <c r="G664" s="104"/>
      <c r="H664" s="59"/>
      <c r="I664" s="103"/>
      <c r="J664" s="12"/>
      <c r="K664" s="103"/>
      <c r="L664" s="103"/>
      <c r="M664" s="105"/>
      <c r="N664" s="12"/>
      <c r="O664" s="106"/>
      <c r="P664" s="12"/>
      <c r="Q664" s="106"/>
      <c r="R664" s="71"/>
      <c r="S664" s="106"/>
      <c r="T664" s="106"/>
      <c r="U664" s="106"/>
      <c r="V664" s="55"/>
      <c r="W664" s="103"/>
      <c r="X664" s="12"/>
      <c r="Y664" s="106"/>
      <c r="Z664" s="12"/>
      <c r="AA664" s="12"/>
      <c r="AB664" s="10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05"/>
      <c r="AV664" s="107"/>
      <c r="AW664" s="67"/>
      <c r="AX664" s="108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68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57"/>
      <c r="BX664" s="109"/>
      <c r="BY664" s="12"/>
      <c r="BZ664" s="57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67"/>
      <c r="CN664" s="12"/>
      <c r="CO664" s="12"/>
      <c r="CP664" s="12"/>
      <c r="CQ664" s="12"/>
      <c r="CR664" s="67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67"/>
      <c r="EA664" s="12"/>
      <c r="EB664" s="67"/>
      <c r="EC664" s="12"/>
      <c r="ED664" s="12"/>
      <c r="EE664" s="12"/>
      <c r="EF664" s="12"/>
      <c r="EG664" s="12"/>
      <c r="EH664" s="12"/>
      <c r="EI664" s="12"/>
      <c r="EJ664" s="12"/>
      <c r="EK664" s="67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68"/>
    </row>
    <row r="665" spans="1:158" s="14" customFormat="1" ht="20.100000000000001" customHeight="1">
      <c r="A665" s="54">
        <f t="shared" si="22"/>
        <v>0</v>
      </c>
      <c r="B665" s="54">
        <f t="shared" si="23"/>
        <v>0</v>
      </c>
      <c r="C665" s="103"/>
      <c r="D665" s="56"/>
      <c r="E665" s="12"/>
      <c r="F665" s="103"/>
      <c r="G665" s="104"/>
      <c r="H665" s="59"/>
      <c r="I665" s="103"/>
      <c r="J665" s="12"/>
      <c r="K665" s="103"/>
      <c r="L665" s="103"/>
      <c r="M665" s="105"/>
      <c r="N665" s="12"/>
      <c r="O665" s="106"/>
      <c r="P665" s="12"/>
      <c r="Q665" s="106"/>
      <c r="R665" s="71"/>
      <c r="S665" s="106"/>
      <c r="T665" s="106"/>
      <c r="U665" s="106"/>
      <c r="V665" s="55"/>
      <c r="W665" s="103"/>
      <c r="X665" s="12"/>
      <c r="Y665" s="106"/>
      <c r="Z665" s="12"/>
      <c r="AA665" s="12"/>
      <c r="AB665" s="10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05"/>
      <c r="AV665" s="107"/>
      <c r="AW665" s="67"/>
      <c r="AX665" s="108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68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57"/>
      <c r="BX665" s="109"/>
      <c r="BY665" s="12"/>
      <c r="BZ665" s="57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67"/>
      <c r="CN665" s="12"/>
      <c r="CO665" s="12"/>
      <c r="CP665" s="12"/>
      <c r="CQ665" s="12"/>
      <c r="CR665" s="67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67"/>
      <c r="EA665" s="12"/>
      <c r="EB665" s="67"/>
      <c r="EC665" s="12"/>
      <c r="ED665" s="12"/>
      <c r="EE665" s="12"/>
      <c r="EF665" s="12"/>
      <c r="EG665" s="12"/>
      <c r="EH665" s="12"/>
      <c r="EI665" s="12"/>
      <c r="EJ665" s="12"/>
      <c r="EK665" s="67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68"/>
    </row>
    <row r="666" spans="1:158" s="14" customFormat="1" ht="20.100000000000001" customHeight="1">
      <c r="A666" s="54">
        <f t="shared" si="22"/>
        <v>0</v>
      </c>
      <c r="B666" s="54">
        <f t="shared" si="23"/>
        <v>0</v>
      </c>
      <c r="C666" s="103"/>
      <c r="D666" s="56"/>
      <c r="E666" s="12"/>
      <c r="F666" s="103"/>
      <c r="G666" s="104"/>
      <c r="H666" s="59"/>
      <c r="I666" s="103"/>
      <c r="J666" s="12"/>
      <c r="K666" s="103"/>
      <c r="L666" s="103"/>
      <c r="M666" s="105"/>
      <c r="N666" s="12"/>
      <c r="O666" s="106"/>
      <c r="P666" s="12"/>
      <c r="Q666" s="106"/>
      <c r="R666" s="71"/>
      <c r="S666" s="106"/>
      <c r="T666" s="106"/>
      <c r="U666" s="106"/>
      <c r="V666" s="55"/>
      <c r="W666" s="103"/>
      <c r="X666" s="12"/>
      <c r="Y666" s="106"/>
      <c r="Z666" s="12"/>
      <c r="AA666" s="12"/>
      <c r="AB666" s="10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05"/>
      <c r="AV666" s="107"/>
      <c r="AW666" s="67"/>
      <c r="AX666" s="108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68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57"/>
      <c r="BX666" s="109"/>
      <c r="BY666" s="12"/>
      <c r="BZ666" s="57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67"/>
      <c r="CN666" s="12"/>
      <c r="CO666" s="12"/>
      <c r="CP666" s="12"/>
      <c r="CQ666" s="12"/>
      <c r="CR666" s="67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67"/>
      <c r="EA666" s="12"/>
      <c r="EB666" s="67"/>
      <c r="EC666" s="12"/>
      <c r="ED666" s="12"/>
      <c r="EE666" s="12"/>
      <c r="EF666" s="12"/>
      <c r="EG666" s="12"/>
      <c r="EH666" s="12"/>
      <c r="EI666" s="12"/>
      <c r="EJ666" s="12"/>
      <c r="EK666" s="67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68"/>
    </row>
    <row r="667" spans="1:158" s="14" customFormat="1" ht="20.100000000000001" customHeight="1">
      <c r="A667" s="54">
        <f t="shared" si="22"/>
        <v>0</v>
      </c>
      <c r="B667" s="54">
        <f t="shared" si="23"/>
        <v>0</v>
      </c>
      <c r="C667" s="103"/>
      <c r="D667" s="56"/>
      <c r="E667" s="12"/>
      <c r="F667" s="103"/>
      <c r="G667" s="104"/>
      <c r="H667" s="59"/>
      <c r="I667" s="103"/>
      <c r="J667" s="12"/>
      <c r="K667" s="103"/>
      <c r="L667" s="103"/>
      <c r="M667" s="105"/>
      <c r="N667" s="12"/>
      <c r="O667" s="106"/>
      <c r="P667" s="12"/>
      <c r="Q667" s="106"/>
      <c r="R667" s="71"/>
      <c r="S667" s="106"/>
      <c r="T667" s="106"/>
      <c r="U667" s="106"/>
      <c r="V667" s="55"/>
      <c r="W667" s="103"/>
      <c r="X667" s="12"/>
      <c r="Y667" s="106"/>
      <c r="Z667" s="12"/>
      <c r="AA667" s="12"/>
      <c r="AB667" s="10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05"/>
      <c r="AV667" s="107"/>
      <c r="AW667" s="67"/>
      <c r="AX667" s="108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68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57"/>
      <c r="BX667" s="109"/>
      <c r="BY667" s="12"/>
      <c r="BZ667" s="57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67"/>
      <c r="CN667" s="12"/>
      <c r="CO667" s="12"/>
      <c r="CP667" s="12"/>
      <c r="CQ667" s="12"/>
      <c r="CR667" s="67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67"/>
      <c r="EA667" s="12"/>
      <c r="EB667" s="67"/>
      <c r="EC667" s="12"/>
      <c r="ED667" s="12"/>
      <c r="EE667" s="12"/>
      <c r="EF667" s="12"/>
      <c r="EG667" s="12"/>
      <c r="EH667" s="12"/>
      <c r="EI667" s="12"/>
      <c r="EJ667" s="12"/>
      <c r="EK667" s="67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68"/>
    </row>
    <row r="668" spans="1:158" s="14" customFormat="1" ht="20.100000000000001" customHeight="1">
      <c r="A668" s="54">
        <f t="shared" si="22"/>
        <v>0</v>
      </c>
      <c r="B668" s="54">
        <f t="shared" si="23"/>
        <v>0</v>
      </c>
      <c r="C668" s="103"/>
      <c r="D668" s="56"/>
      <c r="E668" s="12"/>
      <c r="F668" s="103"/>
      <c r="G668" s="104"/>
      <c r="H668" s="59"/>
      <c r="I668" s="103"/>
      <c r="J668" s="12"/>
      <c r="K668" s="103"/>
      <c r="L668" s="103"/>
      <c r="M668" s="105"/>
      <c r="N668" s="12"/>
      <c r="O668" s="106"/>
      <c r="P668" s="12"/>
      <c r="Q668" s="106"/>
      <c r="R668" s="71"/>
      <c r="S668" s="106"/>
      <c r="T668" s="106"/>
      <c r="U668" s="106"/>
      <c r="V668" s="55"/>
      <c r="W668" s="103"/>
      <c r="X668" s="12"/>
      <c r="Y668" s="106"/>
      <c r="Z668" s="12"/>
      <c r="AA668" s="12"/>
      <c r="AB668" s="10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05"/>
      <c r="AV668" s="107"/>
      <c r="AW668" s="67"/>
      <c r="AX668" s="108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68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57"/>
      <c r="BX668" s="109"/>
      <c r="BY668" s="12"/>
      <c r="BZ668" s="57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67"/>
      <c r="CN668" s="12"/>
      <c r="CO668" s="12"/>
      <c r="CP668" s="12"/>
      <c r="CQ668" s="12"/>
      <c r="CR668" s="67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67"/>
      <c r="EA668" s="12"/>
      <c r="EB668" s="67"/>
      <c r="EC668" s="12"/>
      <c r="ED668" s="12"/>
      <c r="EE668" s="12"/>
      <c r="EF668" s="12"/>
      <c r="EG668" s="12"/>
      <c r="EH668" s="12"/>
      <c r="EI668" s="12"/>
      <c r="EJ668" s="12"/>
      <c r="EK668" s="67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68"/>
    </row>
    <row r="669" spans="1:158" s="14" customFormat="1" ht="20.100000000000001" customHeight="1">
      <c r="A669" s="54">
        <f t="shared" si="22"/>
        <v>0</v>
      </c>
      <c r="B669" s="54">
        <f t="shared" si="23"/>
        <v>0</v>
      </c>
      <c r="C669" s="103"/>
      <c r="D669" s="56"/>
      <c r="E669" s="12"/>
      <c r="F669" s="103"/>
      <c r="G669" s="104"/>
      <c r="H669" s="59"/>
      <c r="I669" s="103"/>
      <c r="J669" s="12"/>
      <c r="K669" s="103"/>
      <c r="L669" s="103"/>
      <c r="M669" s="105"/>
      <c r="N669" s="12"/>
      <c r="O669" s="106"/>
      <c r="P669" s="12"/>
      <c r="Q669" s="106"/>
      <c r="R669" s="71"/>
      <c r="S669" s="106"/>
      <c r="T669" s="106"/>
      <c r="U669" s="106"/>
      <c r="V669" s="55"/>
      <c r="W669" s="103"/>
      <c r="X669" s="12"/>
      <c r="Y669" s="106"/>
      <c r="Z669" s="12"/>
      <c r="AA669" s="12"/>
      <c r="AB669" s="10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05"/>
      <c r="AV669" s="107"/>
      <c r="AW669" s="67"/>
      <c r="AX669" s="108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68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57"/>
      <c r="BX669" s="109"/>
      <c r="BY669" s="12"/>
      <c r="BZ669" s="57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67"/>
      <c r="CN669" s="12"/>
      <c r="CO669" s="12"/>
      <c r="CP669" s="12"/>
      <c r="CQ669" s="12"/>
      <c r="CR669" s="67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67"/>
      <c r="EA669" s="12"/>
      <c r="EB669" s="67"/>
      <c r="EC669" s="12"/>
      <c r="ED669" s="12"/>
      <c r="EE669" s="12"/>
      <c r="EF669" s="12"/>
      <c r="EG669" s="12"/>
      <c r="EH669" s="12"/>
      <c r="EI669" s="12"/>
      <c r="EJ669" s="12"/>
      <c r="EK669" s="67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68"/>
    </row>
    <row r="670" spans="1:158" s="14" customFormat="1" ht="20.100000000000001" customHeight="1">
      <c r="A670" s="54">
        <f t="shared" si="22"/>
        <v>0</v>
      </c>
      <c r="B670" s="54">
        <f t="shared" si="23"/>
        <v>0</v>
      </c>
      <c r="C670" s="103"/>
      <c r="D670" s="56"/>
      <c r="E670" s="12"/>
      <c r="F670" s="103"/>
      <c r="G670" s="104"/>
      <c r="H670" s="59"/>
      <c r="I670" s="103"/>
      <c r="J670" s="12"/>
      <c r="K670" s="103"/>
      <c r="L670" s="103"/>
      <c r="M670" s="105"/>
      <c r="N670" s="12"/>
      <c r="O670" s="106"/>
      <c r="P670" s="12"/>
      <c r="Q670" s="106"/>
      <c r="R670" s="71"/>
      <c r="S670" s="106"/>
      <c r="T670" s="106"/>
      <c r="U670" s="106"/>
      <c r="V670" s="55"/>
      <c r="W670" s="103"/>
      <c r="X670" s="12"/>
      <c r="Y670" s="106"/>
      <c r="Z670" s="12"/>
      <c r="AA670" s="12"/>
      <c r="AB670" s="10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05"/>
      <c r="AV670" s="107"/>
      <c r="AW670" s="67"/>
      <c r="AX670" s="108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68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57"/>
      <c r="BX670" s="109"/>
      <c r="BY670" s="12"/>
      <c r="BZ670" s="57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67"/>
      <c r="CN670" s="12"/>
      <c r="CO670" s="12"/>
      <c r="CP670" s="12"/>
      <c r="CQ670" s="12"/>
      <c r="CR670" s="67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67"/>
      <c r="EA670" s="12"/>
      <c r="EB670" s="67"/>
      <c r="EC670" s="12"/>
      <c r="ED670" s="12"/>
      <c r="EE670" s="12"/>
      <c r="EF670" s="12"/>
      <c r="EG670" s="12"/>
      <c r="EH670" s="12"/>
      <c r="EI670" s="12"/>
      <c r="EJ670" s="12"/>
      <c r="EK670" s="67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68"/>
    </row>
    <row r="671" spans="1:158" s="14" customFormat="1" ht="20.100000000000001" customHeight="1">
      <c r="A671" s="54">
        <f t="shared" ref="A671:A733" si="24">IF(CG671=1,A670+1,A670)</f>
        <v>0</v>
      </c>
      <c r="B671" s="54">
        <f t="shared" ref="B671:B733" si="25">IF(EF671=1,B670+1,B670)</f>
        <v>0</v>
      </c>
      <c r="C671" s="103"/>
      <c r="D671" s="56"/>
      <c r="E671" s="12"/>
      <c r="F671" s="103"/>
      <c r="G671" s="104"/>
      <c r="H671" s="59"/>
      <c r="I671" s="103"/>
      <c r="J671" s="12"/>
      <c r="K671" s="103"/>
      <c r="L671" s="103"/>
      <c r="M671" s="105"/>
      <c r="N671" s="12"/>
      <c r="O671" s="106"/>
      <c r="P671" s="12"/>
      <c r="Q671" s="106"/>
      <c r="R671" s="71"/>
      <c r="S671" s="106"/>
      <c r="T671" s="106"/>
      <c r="U671" s="106"/>
      <c r="V671" s="55"/>
      <c r="W671" s="103"/>
      <c r="X671" s="12"/>
      <c r="Y671" s="106"/>
      <c r="Z671" s="12"/>
      <c r="AA671" s="12"/>
      <c r="AB671" s="10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05"/>
      <c r="AV671" s="107"/>
      <c r="AW671" s="67"/>
      <c r="AX671" s="108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68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57"/>
      <c r="BX671" s="109"/>
      <c r="BY671" s="12"/>
      <c r="BZ671" s="57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67"/>
      <c r="CN671" s="12"/>
      <c r="CO671" s="12"/>
      <c r="CP671" s="12"/>
      <c r="CQ671" s="12"/>
      <c r="CR671" s="67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67"/>
      <c r="EA671" s="12"/>
      <c r="EB671" s="67"/>
      <c r="EC671" s="12"/>
      <c r="ED671" s="12"/>
      <c r="EE671" s="12"/>
      <c r="EF671" s="12"/>
      <c r="EG671" s="12"/>
      <c r="EH671" s="12"/>
      <c r="EI671" s="12"/>
      <c r="EJ671" s="12"/>
      <c r="EK671" s="67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68"/>
    </row>
    <row r="672" spans="1:158" s="14" customFormat="1" ht="20.100000000000001" customHeight="1">
      <c r="A672" s="54">
        <f t="shared" si="24"/>
        <v>0</v>
      </c>
      <c r="B672" s="54">
        <f t="shared" si="25"/>
        <v>0</v>
      </c>
      <c r="C672" s="103"/>
      <c r="D672" s="56"/>
      <c r="E672" s="12"/>
      <c r="F672" s="103"/>
      <c r="G672" s="104"/>
      <c r="H672" s="59"/>
      <c r="I672" s="103"/>
      <c r="J672" s="12"/>
      <c r="K672" s="103"/>
      <c r="L672" s="103"/>
      <c r="M672" s="105"/>
      <c r="N672" s="12"/>
      <c r="O672" s="106"/>
      <c r="P672" s="12"/>
      <c r="Q672" s="106"/>
      <c r="R672" s="71"/>
      <c r="S672" s="106"/>
      <c r="T672" s="106"/>
      <c r="U672" s="106"/>
      <c r="V672" s="55"/>
      <c r="W672" s="103"/>
      <c r="X672" s="12"/>
      <c r="Y672" s="106"/>
      <c r="Z672" s="12"/>
      <c r="AA672" s="12"/>
      <c r="AB672" s="10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05"/>
      <c r="AV672" s="107"/>
      <c r="AW672" s="67"/>
      <c r="AX672" s="108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68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57"/>
      <c r="BX672" s="109"/>
      <c r="BY672" s="12"/>
      <c r="BZ672" s="57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67"/>
      <c r="CN672" s="12"/>
      <c r="CO672" s="12"/>
      <c r="CP672" s="12"/>
      <c r="CQ672" s="12"/>
      <c r="CR672" s="67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67"/>
      <c r="EA672" s="12"/>
      <c r="EB672" s="67"/>
      <c r="EC672" s="12"/>
      <c r="ED672" s="12"/>
      <c r="EE672" s="12"/>
      <c r="EF672" s="12"/>
      <c r="EG672" s="12"/>
      <c r="EH672" s="12"/>
      <c r="EI672" s="12"/>
      <c r="EJ672" s="12"/>
      <c r="EK672" s="67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68"/>
    </row>
    <row r="673" spans="1:158" s="14" customFormat="1" ht="20.100000000000001" customHeight="1">
      <c r="A673" s="54">
        <f t="shared" si="24"/>
        <v>0</v>
      </c>
      <c r="B673" s="54">
        <f t="shared" si="25"/>
        <v>0</v>
      </c>
      <c r="C673" s="103"/>
      <c r="D673" s="56"/>
      <c r="E673" s="12"/>
      <c r="F673" s="103"/>
      <c r="G673" s="104"/>
      <c r="H673" s="59"/>
      <c r="I673" s="103"/>
      <c r="J673" s="12"/>
      <c r="K673" s="103"/>
      <c r="L673" s="103"/>
      <c r="M673" s="105"/>
      <c r="N673" s="12"/>
      <c r="O673" s="106"/>
      <c r="P673" s="12"/>
      <c r="Q673" s="106"/>
      <c r="R673" s="71"/>
      <c r="S673" s="106"/>
      <c r="T673" s="106"/>
      <c r="U673" s="106"/>
      <c r="V673" s="55"/>
      <c r="W673" s="103"/>
      <c r="X673" s="12"/>
      <c r="Y673" s="106"/>
      <c r="Z673" s="12"/>
      <c r="AA673" s="12"/>
      <c r="AB673" s="10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05"/>
      <c r="AV673" s="107"/>
      <c r="AW673" s="67"/>
      <c r="AX673" s="108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68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57"/>
      <c r="BX673" s="109"/>
      <c r="BY673" s="12"/>
      <c r="BZ673" s="57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67"/>
      <c r="CN673" s="12"/>
      <c r="CO673" s="12"/>
      <c r="CP673" s="12"/>
      <c r="CQ673" s="12"/>
      <c r="CR673" s="67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67"/>
      <c r="EA673" s="12"/>
      <c r="EB673" s="67"/>
      <c r="EC673" s="12"/>
      <c r="ED673" s="12"/>
      <c r="EE673" s="12"/>
      <c r="EF673" s="12"/>
      <c r="EG673" s="12"/>
      <c r="EH673" s="12"/>
      <c r="EI673" s="12"/>
      <c r="EJ673" s="12"/>
      <c r="EK673" s="67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68"/>
    </row>
    <row r="674" spans="1:158" s="14" customFormat="1" ht="20.100000000000001" customHeight="1">
      <c r="A674" s="54">
        <f t="shared" si="24"/>
        <v>0</v>
      </c>
      <c r="B674" s="54">
        <f t="shared" si="25"/>
        <v>0</v>
      </c>
      <c r="C674" s="103"/>
      <c r="D674" s="56"/>
      <c r="E674" s="12"/>
      <c r="F674" s="103"/>
      <c r="G674" s="104"/>
      <c r="H674" s="59"/>
      <c r="I674" s="103"/>
      <c r="J674" s="12"/>
      <c r="K674" s="103"/>
      <c r="L674" s="103"/>
      <c r="M674" s="105"/>
      <c r="N674" s="12"/>
      <c r="O674" s="106"/>
      <c r="P674" s="12"/>
      <c r="Q674" s="106"/>
      <c r="R674" s="71"/>
      <c r="S674" s="106"/>
      <c r="T674" s="106"/>
      <c r="U674" s="106"/>
      <c r="V674" s="55"/>
      <c r="W674" s="103"/>
      <c r="X674" s="12"/>
      <c r="Y674" s="106"/>
      <c r="Z674" s="12"/>
      <c r="AA674" s="12"/>
      <c r="AB674" s="10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05"/>
      <c r="AV674" s="107"/>
      <c r="AW674" s="67"/>
      <c r="AX674" s="108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68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57"/>
      <c r="BX674" s="109"/>
      <c r="BY674" s="12"/>
      <c r="BZ674" s="57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67"/>
      <c r="CN674" s="12"/>
      <c r="CO674" s="12"/>
      <c r="CP674" s="12"/>
      <c r="CQ674" s="12"/>
      <c r="CR674" s="67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67"/>
      <c r="EA674" s="12"/>
      <c r="EB674" s="67"/>
      <c r="EC674" s="12"/>
      <c r="ED674" s="12"/>
      <c r="EE674" s="12"/>
      <c r="EF674" s="12"/>
      <c r="EG674" s="12"/>
      <c r="EH674" s="12"/>
      <c r="EI674" s="12"/>
      <c r="EJ674" s="12"/>
      <c r="EK674" s="67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68"/>
    </row>
    <row r="675" spans="1:158" s="14" customFormat="1" ht="20.100000000000001" customHeight="1">
      <c r="A675" s="54">
        <f t="shared" si="24"/>
        <v>0</v>
      </c>
      <c r="B675" s="54">
        <f t="shared" si="25"/>
        <v>0</v>
      </c>
      <c r="C675" s="103"/>
      <c r="D675" s="56"/>
      <c r="E675" s="12"/>
      <c r="F675" s="103"/>
      <c r="G675" s="104"/>
      <c r="H675" s="59"/>
      <c r="I675" s="103"/>
      <c r="J675" s="12"/>
      <c r="K675" s="103"/>
      <c r="L675" s="103"/>
      <c r="M675" s="105"/>
      <c r="N675" s="12"/>
      <c r="O675" s="106"/>
      <c r="P675" s="12"/>
      <c r="Q675" s="106"/>
      <c r="R675" s="71"/>
      <c r="S675" s="106"/>
      <c r="T675" s="106"/>
      <c r="U675" s="106"/>
      <c r="V675" s="55"/>
      <c r="W675" s="103"/>
      <c r="X675" s="12"/>
      <c r="Y675" s="106"/>
      <c r="Z675" s="12"/>
      <c r="AA675" s="12"/>
      <c r="AB675" s="10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05"/>
      <c r="AV675" s="107"/>
      <c r="AW675" s="67"/>
      <c r="AX675" s="108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68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57"/>
      <c r="BX675" s="109"/>
      <c r="BY675" s="12"/>
      <c r="BZ675" s="57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67"/>
      <c r="CN675" s="12"/>
      <c r="CO675" s="12"/>
      <c r="CP675" s="12"/>
      <c r="CQ675" s="12"/>
      <c r="CR675" s="67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67"/>
      <c r="EA675" s="12"/>
      <c r="EB675" s="67"/>
      <c r="EC675" s="12"/>
      <c r="ED675" s="12"/>
      <c r="EE675" s="12"/>
      <c r="EF675" s="12"/>
      <c r="EG675" s="12"/>
      <c r="EH675" s="12"/>
      <c r="EI675" s="12"/>
      <c r="EJ675" s="12"/>
      <c r="EK675" s="67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68"/>
    </row>
    <row r="676" spans="1:158" s="14" customFormat="1" ht="20.100000000000001" customHeight="1">
      <c r="A676" s="54">
        <f t="shared" si="24"/>
        <v>0</v>
      </c>
      <c r="B676" s="54">
        <f t="shared" si="25"/>
        <v>0</v>
      </c>
      <c r="C676" s="103"/>
      <c r="D676" s="56"/>
      <c r="E676" s="12"/>
      <c r="F676" s="103"/>
      <c r="G676" s="104"/>
      <c r="H676" s="59"/>
      <c r="I676" s="103"/>
      <c r="J676" s="12"/>
      <c r="K676" s="103"/>
      <c r="L676" s="103"/>
      <c r="M676" s="105"/>
      <c r="N676" s="12"/>
      <c r="O676" s="106"/>
      <c r="P676" s="12"/>
      <c r="Q676" s="106"/>
      <c r="R676" s="71"/>
      <c r="S676" s="106"/>
      <c r="T676" s="106"/>
      <c r="U676" s="106"/>
      <c r="V676" s="55"/>
      <c r="W676" s="103"/>
      <c r="X676" s="12"/>
      <c r="Y676" s="106"/>
      <c r="Z676" s="12"/>
      <c r="AA676" s="12"/>
      <c r="AB676" s="10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05"/>
      <c r="AV676" s="107"/>
      <c r="AW676" s="67"/>
      <c r="AX676" s="108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68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57"/>
      <c r="BX676" s="109"/>
      <c r="BY676" s="12"/>
      <c r="BZ676" s="57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67"/>
      <c r="CN676" s="12"/>
      <c r="CO676" s="12"/>
      <c r="CP676" s="12"/>
      <c r="CQ676" s="12"/>
      <c r="CR676" s="67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67"/>
      <c r="EA676" s="12"/>
      <c r="EB676" s="67"/>
      <c r="EC676" s="12"/>
      <c r="ED676" s="12"/>
      <c r="EE676" s="12"/>
      <c r="EF676" s="12"/>
      <c r="EG676" s="12"/>
      <c r="EH676" s="12"/>
      <c r="EI676" s="12"/>
      <c r="EJ676" s="12"/>
      <c r="EK676" s="67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68"/>
    </row>
    <row r="677" spans="1:158" s="14" customFormat="1" ht="20.100000000000001" customHeight="1">
      <c r="A677" s="54">
        <f t="shared" si="24"/>
        <v>0</v>
      </c>
      <c r="B677" s="54">
        <f t="shared" si="25"/>
        <v>0</v>
      </c>
      <c r="C677" s="103"/>
      <c r="D677" s="56"/>
      <c r="E677" s="12"/>
      <c r="F677" s="103"/>
      <c r="G677" s="104"/>
      <c r="H677" s="59"/>
      <c r="I677" s="103"/>
      <c r="J677" s="12"/>
      <c r="K677" s="103"/>
      <c r="L677" s="103"/>
      <c r="M677" s="105"/>
      <c r="N677" s="12"/>
      <c r="O677" s="106"/>
      <c r="P677" s="12"/>
      <c r="Q677" s="106"/>
      <c r="R677" s="71"/>
      <c r="S677" s="106"/>
      <c r="T677" s="106"/>
      <c r="U677" s="106"/>
      <c r="V677" s="55"/>
      <c r="W677" s="103"/>
      <c r="X677" s="12"/>
      <c r="Y677" s="106"/>
      <c r="Z677" s="12"/>
      <c r="AA677" s="12"/>
      <c r="AB677" s="10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05"/>
      <c r="AV677" s="107"/>
      <c r="AW677" s="67"/>
      <c r="AX677" s="108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68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57"/>
      <c r="BX677" s="109"/>
      <c r="BY677" s="12"/>
      <c r="BZ677" s="57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67"/>
      <c r="CN677" s="12"/>
      <c r="CO677" s="12"/>
      <c r="CP677" s="12"/>
      <c r="CQ677" s="12"/>
      <c r="CR677" s="67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67"/>
      <c r="EA677" s="12"/>
      <c r="EB677" s="67"/>
      <c r="EC677" s="12"/>
      <c r="ED677" s="12"/>
      <c r="EE677" s="12"/>
      <c r="EF677" s="12"/>
      <c r="EG677" s="12"/>
      <c r="EH677" s="12"/>
      <c r="EI677" s="12"/>
      <c r="EJ677" s="12"/>
      <c r="EK677" s="67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68"/>
    </row>
    <row r="678" spans="1:158" s="14" customFormat="1" ht="20.100000000000001" customHeight="1">
      <c r="A678" s="54">
        <f t="shared" si="24"/>
        <v>0</v>
      </c>
      <c r="B678" s="54">
        <f t="shared" si="25"/>
        <v>0</v>
      </c>
      <c r="C678" s="103"/>
      <c r="D678" s="56"/>
      <c r="E678" s="12"/>
      <c r="F678" s="103"/>
      <c r="G678" s="104"/>
      <c r="H678" s="59"/>
      <c r="I678" s="103"/>
      <c r="J678" s="12"/>
      <c r="K678" s="103"/>
      <c r="L678" s="103"/>
      <c r="M678" s="105"/>
      <c r="N678" s="12"/>
      <c r="O678" s="106"/>
      <c r="P678" s="12"/>
      <c r="Q678" s="106"/>
      <c r="R678" s="71"/>
      <c r="S678" s="106"/>
      <c r="T678" s="106"/>
      <c r="U678" s="106"/>
      <c r="V678" s="55"/>
      <c r="W678" s="103"/>
      <c r="X678" s="12"/>
      <c r="Y678" s="106"/>
      <c r="Z678" s="12"/>
      <c r="AA678" s="12"/>
      <c r="AB678" s="10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05"/>
      <c r="AV678" s="107"/>
      <c r="AW678" s="67"/>
      <c r="AX678" s="108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68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57"/>
      <c r="BX678" s="109"/>
      <c r="BY678" s="12"/>
      <c r="BZ678" s="57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67"/>
      <c r="CN678" s="12"/>
      <c r="CO678" s="12"/>
      <c r="CP678" s="12"/>
      <c r="CQ678" s="12"/>
      <c r="CR678" s="67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67"/>
      <c r="EA678" s="12"/>
      <c r="EB678" s="67"/>
      <c r="EC678" s="12"/>
      <c r="ED678" s="12"/>
      <c r="EE678" s="12"/>
      <c r="EF678" s="12"/>
      <c r="EG678" s="12"/>
      <c r="EH678" s="12"/>
      <c r="EI678" s="12"/>
      <c r="EJ678" s="12"/>
      <c r="EK678" s="67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68"/>
    </row>
    <row r="679" spans="1:158" s="14" customFormat="1" ht="20.100000000000001" customHeight="1">
      <c r="A679" s="54">
        <f t="shared" si="24"/>
        <v>0</v>
      </c>
      <c r="B679" s="54">
        <f t="shared" si="25"/>
        <v>0</v>
      </c>
      <c r="C679" s="103"/>
      <c r="D679" s="56"/>
      <c r="E679" s="12"/>
      <c r="F679" s="103"/>
      <c r="G679" s="104"/>
      <c r="H679" s="59"/>
      <c r="I679" s="103"/>
      <c r="J679" s="12"/>
      <c r="K679" s="103"/>
      <c r="L679" s="103"/>
      <c r="M679" s="105"/>
      <c r="N679" s="12"/>
      <c r="O679" s="106"/>
      <c r="P679" s="12"/>
      <c r="Q679" s="106"/>
      <c r="R679" s="71"/>
      <c r="S679" s="106"/>
      <c r="T679" s="106"/>
      <c r="U679" s="106"/>
      <c r="V679" s="55"/>
      <c r="W679" s="103"/>
      <c r="X679" s="12"/>
      <c r="Y679" s="106"/>
      <c r="Z679" s="12"/>
      <c r="AA679" s="12"/>
      <c r="AB679" s="10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05"/>
      <c r="AV679" s="107"/>
      <c r="AW679" s="67"/>
      <c r="AX679" s="108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68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57"/>
      <c r="BX679" s="109"/>
      <c r="BY679" s="12"/>
      <c r="BZ679" s="57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67"/>
      <c r="CN679" s="12"/>
      <c r="CO679" s="12"/>
      <c r="CP679" s="12"/>
      <c r="CQ679" s="12"/>
      <c r="CR679" s="67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67"/>
      <c r="EA679" s="12"/>
      <c r="EB679" s="67"/>
      <c r="EC679" s="12"/>
      <c r="ED679" s="12"/>
      <c r="EE679" s="12"/>
      <c r="EF679" s="12"/>
      <c r="EG679" s="12"/>
      <c r="EH679" s="12"/>
      <c r="EI679" s="12"/>
      <c r="EJ679" s="12"/>
      <c r="EK679" s="67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68"/>
    </row>
    <row r="680" spans="1:158" s="14" customFormat="1" ht="20.100000000000001" customHeight="1">
      <c r="A680" s="54">
        <f t="shared" si="24"/>
        <v>0</v>
      </c>
      <c r="B680" s="54">
        <f t="shared" si="25"/>
        <v>0</v>
      </c>
      <c r="C680" s="103"/>
      <c r="D680" s="56"/>
      <c r="E680" s="12"/>
      <c r="F680" s="103"/>
      <c r="G680" s="104"/>
      <c r="H680" s="59"/>
      <c r="I680" s="103"/>
      <c r="J680" s="12"/>
      <c r="K680" s="103"/>
      <c r="L680" s="103"/>
      <c r="M680" s="105"/>
      <c r="N680" s="12"/>
      <c r="O680" s="106"/>
      <c r="P680" s="12"/>
      <c r="Q680" s="106"/>
      <c r="R680" s="71"/>
      <c r="S680" s="106"/>
      <c r="T680" s="106"/>
      <c r="U680" s="106"/>
      <c r="V680" s="55"/>
      <c r="W680" s="103"/>
      <c r="X680" s="12"/>
      <c r="Y680" s="106"/>
      <c r="Z680" s="12"/>
      <c r="AA680" s="12"/>
      <c r="AB680" s="10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05"/>
      <c r="AV680" s="107"/>
      <c r="AW680" s="67"/>
      <c r="AX680" s="108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68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57"/>
      <c r="BX680" s="109"/>
      <c r="BY680" s="12"/>
      <c r="BZ680" s="57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67"/>
      <c r="CN680" s="12"/>
      <c r="CO680" s="12"/>
      <c r="CP680" s="12"/>
      <c r="CQ680" s="12"/>
      <c r="CR680" s="67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67"/>
      <c r="EA680" s="12"/>
      <c r="EB680" s="67"/>
      <c r="EC680" s="12"/>
      <c r="ED680" s="12"/>
      <c r="EE680" s="12"/>
      <c r="EF680" s="12"/>
      <c r="EG680" s="12"/>
      <c r="EH680" s="12"/>
      <c r="EI680" s="12"/>
      <c r="EJ680" s="12"/>
      <c r="EK680" s="67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68"/>
    </row>
    <row r="681" spans="1:158" s="14" customFormat="1" ht="20.100000000000001" customHeight="1">
      <c r="A681" s="54">
        <f t="shared" si="24"/>
        <v>0</v>
      </c>
      <c r="B681" s="54">
        <f t="shared" si="25"/>
        <v>0</v>
      </c>
      <c r="C681" s="103"/>
      <c r="D681" s="56"/>
      <c r="E681" s="12"/>
      <c r="F681" s="103"/>
      <c r="G681" s="104"/>
      <c r="H681" s="59"/>
      <c r="I681" s="103"/>
      <c r="J681" s="12"/>
      <c r="K681" s="103"/>
      <c r="L681" s="103"/>
      <c r="M681" s="105"/>
      <c r="N681" s="12"/>
      <c r="O681" s="106"/>
      <c r="P681" s="12"/>
      <c r="Q681" s="106"/>
      <c r="R681" s="71"/>
      <c r="S681" s="106"/>
      <c r="T681" s="106"/>
      <c r="U681" s="106"/>
      <c r="V681" s="55"/>
      <c r="W681" s="103"/>
      <c r="X681" s="12"/>
      <c r="Y681" s="106"/>
      <c r="Z681" s="12"/>
      <c r="AA681" s="12"/>
      <c r="AB681" s="10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05"/>
      <c r="AV681" s="107"/>
      <c r="AW681" s="67"/>
      <c r="AX681" s="108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68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57"/>
      <c r="BX681" s="109"/>
      <c r="BY681" s="12"/>
      <c r="BZ681" s="57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67"/>
      <c r="CN681" s="12"/>
      <c r="CO681" s="12"/>
      <c r="CP681" s="12"/>
      <c r="CQ681" s="12"/>
      <c r="CR681" s="67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67"/>
      <c r="EA681" s="12"/>
      <c r="EB681" s="67"/>
      <c r="EC681" s="12"/>
      <c r="ED681" s="12"/>
      <c r="EE681" s="12"/>
      <c r="EF681" s="12"/>
      <c r="EG681" s="12"/>
      <c r="EH681" s="12"/>
      <c r="EI681" s="12"/>
      <c r="EJ681" s="12"/>
      <c r="EK681" s="67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68"/>
    </row>
    <row r="682" spans="1:158" s="14" customFormat="1" ht="20.100000000000001" customHeight="1">
      <c r="A682" s="54">
        <f t="shared" si="24"/>
        <v>0</v>
      </c>
      <c r="B682" s="54">
        <f t="shared" si="25"/>
        <v>0</v>
      </c>
      <c r="C682" s="103"/>
      <c r="D682" s="56"/>
      <c r="E682" s="12"/>
      <c r="F682" s="103"/>
      <c r="G682" s="104"/>
      <c r="H682" s="59"/>
      <c r="I682" s="103"/>
      <c r="J682" s="12"/>
      <c r="K682" s="103"/>
      <c r="L682" s="103"/>
      <c r="M682" s="105"/>
      <c r="N682" s="12"/>
      <c r="O682" s="106"/>
      <c r="P682" s="12"/>
      <c r="Q682" s="106"/>
      <c r="R682" s="71"/>
      <c r="S682" s="106"/>
      <c r="T682" s="106"/>
      <c r="U682" s="106"/>
      <c r="V682" s="55"/>
      <c r="W682" s="103"/>
      <c r="X682" s="12"/>
      <c r="Y682" s="106"/>
      <c r="Z682" s="12"/>
      <c r="AA682" s="12"/>
      <c r="AB682" s="10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05"/>
      <c r="AV682" s="107"/>
      <c r="AW682" s="67"/>
      <c r="AX682" s="108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68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57"/>
      <c r="BX682" s="109"/>
      <c r="BY682" s="12"/>
      <c r="BZ682" s="57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67"/>
      <c r="CN682" s="12"/>
      <c r="CO682" s="12"/>
      <c r="CP682" s="12"/>
      <c r="CQ682" s="12"/>
      <c r="CR682" s="67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67"/>
      <c r="EA682" s="12"/>
      <c r="EB682" s="67"/>
      <c r="EC682" s="12"/>
      <c r="ED682" s="12"/>
      <c r="EE682" s="12"/>
      <c r="EF682" s="12"/>
      <c r="EG682" s="12"/>
      <c r="EH682" s="12"/>
      <c r="EI682" s="12"/>
      <c r="EJ682" s="12"/>
      <c r="EK682" s="67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68"/>
    </row>
    <row r="683" spans="1:158" s="14" customFormat="1" ht="20.100000000000001" customHeight="1">
      <c r="A683" s="54">
        <f t="shared" si="24"/>
        <v>0</v>
      </c>
      <c r="B683" s="54">
        <f t="shared" si="25"/>
        <v>0</v>
      </c>
      <c r="C683" s="103"/>
      <c r="D683" s="56"/>
      <c r="E683" s="12"/>
      <c r="F683" s="103"/>
      <c r="G683" s="104"/>
      <c r="H683" s="59"/>
      <c r="I683" s="103"/>
      <c r="J683" s="12"/>
      <c r="K683" s="103"/>
      <c r="L683" s="103"/>
      <c r="M683" s="105"/>
      <c r="N683" s="12"/>
      <c r="O683" s="106"/>
      <c r="P683" s="12"/>
      <c r="Q683" s="106"/>
      <c r="R683" s="71"/>
      <c r="S683" s="106"/>
      <c r="T683" s="106"/>
      <c r="U683" s="106"/>
      <c r="V683" s="55"/>
      <c r="W683" s="103"/>
      <c r="X683" s="12"/>
      <c r="Y683" s="106"/>
      <c r="Z683" s="12"/>
      <c r="AA683" s="12"/>
      <c r="AB683" s="10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05"/>
      <c r="AV683" s="107"/>
      <c r="AW683" s="67"/>
      <c r="AX683" s="108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68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57"/>
      <c r="BX683" s="109"/>
      <c r="BY683" s="12"/>
      <c r="BZ683" s="57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67"/>
      <c r="CN683" s="12"/>
      <c r="CO683" s="12"/>
      <c r="CP683" s="12"/>
      <c r="CQ683" s="12"/>
      <c r="CR683" s="67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67"/>
      <c r="EA683" s="12"/>
      <c r="EB683" s="67"/>
      <c r="EC683" s="12"/>
      <c r="ED683" s="12"/>
      <c r="EE683" s="12"/>
      <c r="EF683" s="12"/>
      <c r="EG683" s="12"/>
      <c r="EH683" s="12"/>
      <c r="EI683" s="12"/>
      <c r="EJ683" s="12"/>
      <c r="EK683" s="67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68"/>
    </row>
    <row r="684" spans="1:158" s="14" customFormat="1" ht="20.100000000000001" customHeight="1">
      <c r="A684" s="54">
        <f t="shared" si="24"/>
        <v>0</v>
      </c>
      <c r="B684" s="54">
        <f t="shared" si="25"/>
        <v>0</v>
      </c>
      <c r="C684" s="103"/>
      <c r="D684" s="56"/>
      <c r="E684" s="12"/>
      <c r="F684" s="103"/>
      <c r="G684" s="104"/>
      <c r="H684" s="59"/>
      <c r="I684" s="103"/>
      <c r="J684" s="12"/>
      <c r="K684" s="103"/>
      <c r="L684" s="103"/>
      <c r="M684" s="105"/>
      <c r="N684" s="12"/>
      <c r="O684" s="106"/>
      <c r="P684" s="12"/>
      <c r="Q684" s="106"/>
      <c r="R684" s="71"/>
      <c r="S684" s="106"/>
      <c r="T684" s="106"/>
      <c r="U684" s="106"/>
      <c r="V684" s="55"/>
      <c r="W684" s="103"/>
      <c r="X684" s="12"/>
      <c r="Y684" s="106"/>
      <c r="Z684" s="12"/>
      <c r="AA684" s="12"/>
      <c r="AB684" s="10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05"/>
      <c r="AV684" s="107"/>
      <c r="AW684" s="67"/>
      <c r="AX684" s="108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68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57"/>
      <c r="BX684" s="109"/>
      <c r="BY684" s="12"/>
      <c r="BZ684" s="57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67"/>
      <c r="CN684" s="12"/>
      <c r="CO684" s="12"/>
      <c r="CP684" s="12"/>
      <c r="CQ684" s="12"/>
      <c r="CR684" s="67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67"/>
      <c r="EA684" s="12"/>
      <c r="EB684" s="67"/>
      <c r="EC684" s="12"/>
      <c r="ED684" s="12"/>
      <c r="EE684" s="12"/>
      <c r="EF684" s="12"/>
      <c r="EG684" s="12"/>
      <c r="EH684" s="12"/>
      <c r="EI684" s="12"/>
      <c r="EJ684" s="12"/>
      <c r="EK684" s="67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68"/>
    </row>
    <row r="685" spans="1:158" s="14" customFormat="1" ht="20.100000000000001" customHeight="1">
      <c r="A685" s="54">
        <f t="shared" si="24"/>
        <v>0</v>
      </c>
      <c r="B685" s="54">
        <f t="shared" si="25"/>
        <v>0</v>
      </c>
      <c r="C685" s="103"/>
      <c r="D685" s="56"/>
      <c r="E685" s="12"/>
      <c r="F685" s="103"/>
      <c r="G685" s="104"/>
      <c r="H685" s="59"/>
      <c r="I685" s="103"/>
      <c r="J685" s="12"/>
      <c r="K685" s="103"/>
      <c r="L685" s="103"/>
      <c r="M685" s="105"/>
      <c r="N685" s="12"/>
      <c r="O685" s="106"/>
      <c r="P685" s="12"/>
      <c r="Q685" s="106"/>
      <c r="R685" s="71"/>
      <c r="S685" s="106"/>
      <c r="T685" s="106"/>
      <c r="U685" s="106"/>
      <c r="V685" s="55"/>
      <c r="W685" s="103"/>
      <c r="X685" s="12"/>
      <c r="Y685" s="106"/>
      <c r="Z685" s="12"/>
      <c r="AA685" s="12"/>
      <c r="AB685" s="10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05"/>
      <c r="AV685" s="107"/>
      <c r="AW685" s="67"/>
      <c r="AX685" s="108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68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57"/>
      <c r="BX685" s="109"/>
      <c r="BY685" s="12"/>
      <c r="BZ685" s="57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67"/>
      <c r="CN685" s="12"/>
      <c r="CO685" s="12"/>
      <c r="CP685" s="12"/>
      <c r="CQ685" s="12"/>
      <c r="CR685" s="67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67"/>
      <c r="EA685" s="12"/>
      <c r="EB685" s="67"/>
      <c r="EC685" s="12"/>
      <c r="ED685" s="12"/>
      <c r="EE685" s="12"/>
      <c r="EF685" s="12"/>
      <c r="EG685" s="12"/>
      <c r="EH685" s="12"/>
      <c r="EI685" s="12"/>
      <c r="EJ685" s="12"/>
      <c r="EK685" s="67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68"/>
    </row>
    <row r="686" spans="1:158" s="14" customFormat="1" ht="20.100000000000001" customHeight="1">
      <c r="A686" s="54">
        <f t="shared" si="24"/>
        <v>0</v>
      </c>
      <c r="B686" s="54">
        <f t="shared" si="25"/>
        <v>0</v>
      </c>
      <c r="C686" s="103"/>
      <c r="D686" s="56"/>
      <c r="E686" s="12"/>
      <c r="F686" s="103"/>
      <c r="G686" s="104"/>
      <c r="H686" s="59"/>
      <c r="I686" s="103"/>
      <c r="J686" s="12"/>
      <c r="K686" s="103"/>
      <c r="L686" s="103"/>
      <c r="M686" s="105"/>
      <c r="N686" s="12"/>
      <c r="O686" s="106"/>
      <c r="P686" s="12"/>
      <c r="Q686" s="106"/>
      <c r="R686" s="71"/>
      <c r="S686" s="106"/>
      <c r="T686" s="106"/>
      <c r="U686" s="106"/>
      <c r="V686" s="55"/>
      <c r="W686" s="103"/>
      <c r="X686" s="12"/>
      <c r="Y686" s="106"/>
      <c r="Z686" s="12"/>
      <c r="AA686" s="12"/>
      <c r="AB686" s="10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05"/>
      <c r="AV686" s="107"/>
      <c r="AW686" s="67"/>
      <c r="AX686" s="108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68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57"/>
      <c r="BX686" s="109"/>
      <c r="BY686" s="12"/>
      <c r="BZ686" s="57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67"/>
      <c r="CN686" s="12"/>
      <c r="CO686" s="12"/>
      <c r="CP686" s="12"/>
      <c r="CQ686" s="12"/>
      <c r="CR686" s="67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67"/>
      <c r="EA686" s="12"/>
      <c r="EB686" s="67"/>
      <c r="EC686" s="12"/>
      <c r="ED686" s="12"/>
      <c r="EE686" s="12"/>
      <c r="EF686" s="12"/>
      <c r="EG686" s="12"/>
      <c r="EH686" s="12"/>
      <c r="EI686" s="12"/>
      <c r="EJ686" s="12"/>
      <c r="EK686" s="67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68"/>
    </row>
    <row r="687" spans="1:158" s="14" customFormat="1" ht="20.100000000000001" customHeight="1">
      <c r="A687" s="54">
        <f t="shared" si="24"/>
        <v>0</v>
      </c>
      <c r="B687" s="54">
        <f t="shared" si="25"/>
        <v>0</v>
      </c>
      <c r="C687" s="103"/>
      <c r="D687" s="56"/>
      <c r="E687" s="12"/>
      <c r="F687" s="103"/>
      <c r="G687" s="104"/>
      <c r="H687" s="59"/>
      <c r="I687" s="103"/>
      <c r="J687" s="12"/>
      <c r="K687" s="103"/>
      <c r="L687" s="103"/>
      <c r="M687" s="105"/>
      <c r="N687" s="12"/>
      <c r="O687" s="106"/>
      <c r="P687" s="12"/>
      <c r="Q687" s="106"/>
      <c r="R687" s="71"/>
      <c r="S687" s="106"/>
      <c r="T687" s="106"/>
      <c r="U687" s="106"/>
      <c r="V687" s="55"/>
      <c r="W687" s="103"/>
      <c r="X687" s="12"/>
      <c r="Y687" s="106"/>
      <c r="Z687" s="12"/>
      <c r="AA687" s="12"/>
      <c r="AB687" s="10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05"/>
      <c r="AV687" s="107"/>
      <c r="AW687" s="67"/>
      <c r="AX687" s="108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68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57"/>
      <c r="BX687" s="109"/>
      <c r="BY687" s="12"/>
      <c r="BZ687" s="57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67"/>
      <c r="CN687" s="12"/>
      <c r="CO687" s="12"/>
      <c r="CP687" s="12"/>
      <c r="CQ687" s="12"/>
      <c r="CR687" s="67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67"/>
      <c r="EA687" s="12"/>
      <c r="EB687" s="67"/>
      <c r="EC687" s="12"/>
      <c r="ED687" s="12"/>
      <c r="EE687" s="12"/>
      <c r="EF687" s="12"/>
      <c r="EG687" s="12"/>
      <c r="EH687" s="12"/>
      <c r="EI687" s="12"/>
      <c r="EJ687" s="12"/>
      <c r="EK687" s="67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68"/>
    </row>
    <row r="688" spans="1:158" s="14" customFormat="1" ht="20.100000000000001" customHeight="1">
      <c r="A688" s="54">
        <f t="shared" si="24"/>
        <v>0</v>
      </c>
      <c r="B688" s="54">
        <f t="shared" si="25"/>
        <v>0</v>
      </c>
      <c r="C688" s="103"/>
      <c r="D688" s="56"/>
      <c r="E688" s="12"/>
      <c r="F688" s="103"/>
      <c r="G688" s="104"/>
      <c r="H688" s="59"/>
      <c r="I688" s="103"/>
      <c r="J688" s="12"/>
      <c r="K688" s="103"/>
      <c r="L688" s="103"/>
      <c r="M688" s="105"/>
      <c r="N688" s="12"/>
      <c r="O688" s="106"/>
      <c r="P688" s="12"/>
      <c r="Q688" s="106"/>
      <c r="R688" s="71"/>
      <c r="S688" s="106"/>
      <c r="T688" s="106"/>
      <c r="U688" s="106"/>
      <c r="V688" s="55"/>
      <c r="W688" s="103"/>
      <c r="X688" s="12"/>
      <c r="Y688" s="106"/>
      <c r="Z688" s="12"/>
      <c r="AA688" s="12"/>
      <c r="AB688" s="10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05"/>
      <c r="AV688" s="107"/>
      <c r="AW688" s="67"/>
      <c r="AX688" s="108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68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57"/>
      <c r="BX688" s="109"/>
      <c r="BY688" s="12"/>
      <c r="BZ688" s="57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67"/>
      <c r="CN688" s="12"/>
      <c r="CO688" s="12"/>
      <c r="CP688" s="12"/>
      <c r="CQ688" s="12"/>
      <c r="CR688" s="67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67"/>
      <c r="EA688" s="12"/>
      <c r="EB688" s="67"/>
      <c r="EC688" s="12"/>
      <c r="ED688" s="12"/>
      <c r="EE688" s="12"/>
      <c r="EF688" s="12"/>
      <c r="EG688" s="12"/>
      <c r="EH688" s="12"/>
      <c r="EI688" s="12"/>
      <c r="EJ688" s="12"/>
      <c r="EK688" s="67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68"/>
    </row>
    <row r="689" spans="1:158" s="14" customFormat="1" ht="20.100000000000001" customHeight="1">
      <c r="A689" s="54">
        <f t="shared" si="24"/>
        <v>0</v>
      </c>
      <c r="B689" s="54">
        <f t="shared" si="25"/>
        <v>0</v>
      </c>
      <c r="C689" s="103"/>
      <c r="D689" s="56"/>
      <c r="E689" s="12"/>
      <c r="F689" s="103"/>
      <c r="G689" s="104"/>
      <c r="H689" s="59"/>
      <c r="I689" s="103"/>
      <c r="J689" s="12"/>
      <c r="K689" s="103"/>
      <c r="L689" s="103"/>
      <c r="M689" s="105"/>
      <c r="N689" s="12"/>
      <c r="O689" s="106"/>
      <c r="P689" s="12"/>
      <c r="Q689" s="106"/>
      <c r="R689" s="71"/>
      <c r="S689" s="106"/>
      <c r="T689" s="106"/>
      <c r="U689" s="106"/>
      <c r="V689" s="55"/>
      <c r="W689" s="103"/>
      <c r="X689" s="12"/>
      <c r="Y689" s="106"/>
      <c r="Z689" s="12"/>
      <c r="AA689" s="12"/>
      <c r="AB689" s="10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05"/>
      <c r="AV689" s="107"/>
      <c r="AW689" s="67"/>
      <c r="AX689" s="108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68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57"/>
      <c r="BX689" s="109"/>
      <c r="BY689" s="12"/>
      <c r="BZ689" s="57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67"/>
      <c r="CN689" s="12"/>
      <c r="CO689" s="12"/>
      <c r="CP689" s="12"/>
      <c r="CQ689" s="12"/>
      <c r="CR689" s="67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67"/>
      <c r="EA689" s="12"/>
      <c r="EB689" s="67"/>
      <c r="EC689" s="12"/>
      <c r="ED689" s="12"/>
      <c r="EE689" s="12"/>
      <c r="EF689" s="12"/>
      <c r="EG689" s="12"/>
      <c r="EH689" s="12"/>
      <c r="EI689" s="12"/>
      <c r="EJ689" s="12"/>
      <c r="EK689" s="67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68"/>
    </row>
    <row r="690" spans="1:158" s="14" customFormat="1" ht="20.100000000000001" customHeight="1">
      <c r="A690" s="54">
        <f t="shared" si="24"/>
        <v>0</v>
      </c>
      <c r="B690" s="54">
        <f t="shared" si="25"/>
        <v>0</v>
      </c>
      <c r="C690" s="103"/>
      <c r="D690" s="56"/>
      <c r="E690" s="12"/>
      <c r="F690" s="103"/>
      <c r="G690" s="104"/>
      <c r="H690" s="59"/>
      <c r="I690" s="103"/>
      <c r="J690" s="12"/>
      <c r="K690" s="103"/>
      <c r="L690" s="103"/>
      <c r="M690" s="105"/>
      <c r="N690" s="12"/>
      <c r="O690" s="106"/>
      <c r="P690" s="12"/>
      <c r="Q690" s="106"/>
      <c r="R690" s="71"/>
      <c r="S690" s="106"/>
      <c r="T690" s="106"/>
      <c r="U690" s="106"/>
      <c r="V690" s="55"/>
      <c r="W690" s="103"/>
      <c r="X690" s="12"/>
      <c r="Y690" s="106"/>
      <c r="Z690" s="12"/>
      <c r="AA690" s="12"/>
      <c r="AB690" s="10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05"/>
      <c r="AV690" s="107"/>
      <c r="AW690" s="67"/>
      <c r="AX690" s="108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68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57"/>
      <c r="BX690" s="109"/>
      <c r="BY690" s="12"/>
      <c r="BZ690" s="57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67"/>
      <c r="CN690" s="12"/>
      <c r="CO690" s="12"/>
      <c r="CP690" s="12"/>
      <c r="CQ690" s="12"/>
      <c r="CR690" s="67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67"/>
      <c r="EA690" s="12"/>
      <c r="EB690" s="67"/>
      <c r="EC690" s="12"/>
      <c r="ED690" s="12"/>
      <c r="EE690" s="12"/>
      <c r="EF690" s="12"/>
      <c r="EG690" s="12"/>
      <c r="EH690" s="12"/>
      <c r="EI690" s="12"/>
      <c r="EJ690" s="12"/>
      <c r="EK690" s="67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68"/>
    </row>
    <row r="691" spans="1:158" s="14" customFormat="1" ht="20.100000000000001" customHeight="1">
      <c r="A691" s="54">
        <f t="shared" si="24"/>
        <v>0</v>
      </c>
      <c r="B691" s="54">
        <f t="shared" si="25"/>
        <v>0</v>
      </c>
      <c r="C691" s="103"/>
      <c r="D691" s="56"/>
      <c r="E691" s="12"/>
      <c r="F691" s="103"/>
      <c r="G691" s="104"/>
      <c r="H691" s="59"/>
      <c r="I691" s="103"/>
      <c r="J691" s="12"/>
      <c r="K691" s="103"/>
      <c r="L691" s="103"/>
      <c r="M691" s="105"/>
      <c r="N691" s="12"/>
      <c r="O691" s="106"/>
      <c r="P691" s="12"/>
      <c r="Q691" s="106"/>
      <c r="R691" s="71"/>
      <c r="S691" s="106"/>
      <c r="T691" s="106"/>
      <c r="U691" s="106"/>
      <c r="V691" s="55"/>
      <c r="W691" s="103"/>
      <c r="X691" s="12"/>
      <c r="Y691" s="106"/>
      <c r="Z691" s="12"/>
      <c r="AA691" s="12"/>
      <c r="AB691" s="10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05"/>
      <c r="AV691" s="107"/>
      <c r="AW691" s="67"/>
      <c r="AX691" s="108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68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57"/>
      <c r="BX691" s="109"/>
      <c r="BY691" s="12"/>
      <c r="BZ691" s="57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67"/>
      <c r="CN691" s="12"/>
      <c r="CO691" s="12"/>
      <c r="CP691" s="12"/>
      <c r="CQ691" s="12"/>
      <c r="CR691" s="67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67"/>
      <c r="EA691" s="12"/>
      <c r="EB691" s="67"/>
      <c r="EC691" s="12"/>
      <c r="ED691" s="12"/>
      <c r="EE691" s="12"/>
      <c r="EF691" s="12"/>
      <c r="EG691" s="12"/>
      <c r="EH691" s="12"/>
      <c r="EI691" s="12"/>
      <c r="EJ691" s="12"/>
      <c r="EK691" s="67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68"/>
    </row>
    <row r="692" spans="1:158" s="14" customFormat="1" ht="20.100000000000001" customHeight="1">
      <c r="A692" s="54">
        <f t="shared" si="24"/>
        <v>0</v>
      </c>
      <c r="B692" s="54">
        <f t="shared" si="25"/>
        <v>0</v>
      </c>
      <c r="C692" s="103"/>
      <c r="D692" s="56"/>
      <c r="E692" s="12"/>
      <c r="F692" s="103"/>
      <c r="G692" s="104"/>
      <c r="H692" s="59"/>
      <c r="I692" s="103"/>
      <c r="J692" s="12"/>
      <c r="K692" s="103"/>
      <c r="L692" s="103"/>
      <c r="M692" s="105"/>
      <c r="N692" s="12"/>
      <c r="O692" s="106"/>
      <c r="P692" s="12"/>
      <c r="Q692" s="106"/>
      <c r="R692" s="71"/>
      <c r="S692" s="106"/>
      <c r="T692" s="106"/>
      <c r="U692" s="106"/>
      <c r="V692" s="55"/>
      <c r="W692" s="103"/>
      <c r="X692" s="12"/>
      <c r="Y692" s="106"/>
      <c r="Z692" s="12"/>
      <c r="AA692" s="12"/>
      <c r="AB692" s="10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05"/>
      <c r="AV692" s="107"/>
      <c r="AW692" s="67"/>
      <c r="AX692" s="108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68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57"/>
      <c r="BX692" s="109"/>
      <c r="BY692" s="12"/>
      <c r="BZ692" s="57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67"/>
      <c r="CN692" s="12"/>
      <c r="CO692" s="12"/>
      <c r="CP692" s="12"/>
      <c r="CQ692" s="12"/>
      <c r="CR692" s="67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67"/>
      <c r="EA692" s="12"/>
      <c r="EB692" s="67"/>
      <c r="EC692" s="12"/>
      <c r="ED692" s="12"/>
      <c r="EE692" s="12"/>
      <c r="EF692" s="12"/>
      <c r="EG692" s="12"/>
      <c r="EH692" s="12"/>
      <c r="EI692" s="12"/>
      <c r="EJ692" s="12"/>
      <c r="EK692" s="67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68"/>
    </row>
    <row r="693" spans="1:158" s="14" customFormat="1" ht="20.100000000000001" customHeight="1">
      <c r="A693" s="54">
        <f t="shared" si="24"/>
        <v>0</v>
      </c>
      <c r="B693" s="54">
        <f t="shared" si="25"/>
        <v>0</v>
      </c>
      <c r="C693" s="103"/>
      <c r="D693" s="56"/>
      <c r="E693" s="12"/>
      <c r="F693" s="103"/>
      <c r="G693" s="104"/>
      <c r="H693" s="59"/>
      <c r="I693" s="103"/>
      <c r="J693" s="12"/>
      <c r="K693" s="103"/>
      <c r="L693" s="103"/>
      <c r="M693" s="105"/>
      <c r="N693" s="12"/>
      <c r="O693" s="106"/>
      <c r="P693" s="12"/>
      <c r="Q693" s="106"/>
      <c r="R693" s="71"/>
      <c r="S693" s="106"/>
      <c r="T693" s="106"/>
      <c r="U693" s="106"/>
      <c r="V693" s="55"/>
      <c r="W693" s="103"/>
      <c r="X693" s="12"/>
      <c r="Y693" s="106"/>
      <c r="Z693" s="12"/>
      <c r="AA693" s="12"/>
      <c r="AB693" s="10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05"/>
      <c r="AV693" s="107"/>
      <c r="AW693" s="67"/>
      <c r="AX693" s="108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68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57"/>
      <c r="BX693" s="109"/>
      <c r="BY693" s="12"/>
      <c r="BZ693" s="57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67"/>
      <c r="CN693" s="12"/>
      <c r="CO693" s="12"/>
      <c r="CP693" s="12"/>
      <c r="CQ693" s="12"/>
      <c r="CR693" s="67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67"/>
      <c r="EA693" s="12"/>
      <c r="EB693" s="67"/>
      <c r="EC693" s="12"/>
      <c r="ED693" s="12"/>
      <c r="EE693" s="12"/>
      <c r="EF693" s="12"/>
      <c r="EG693" s="12"/>
      <c r="EH693" s="12"/>
      <c r="EI693" s="12"/>
      <c r="EJ693" s="12"/>
      <c r="EK693" s="67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68"/>
    </row>
    <row r="694" spans="1:158" s="14" customFormat="1" ht="20.100000000000001" customHeight="1">
      <c r="A694" s="54">
        <f t="shared" si="24"/>
        <v>0</v>
      </c>
      <c r="B694" s="54">
        <f t="shared" si="25"/>
        <v>0</v>
      </c>
      <c r="C694" s="103"/>
      <c r="D694" s="56"/>
      <c r="E694" s="12"/>
      <c r="F694" s="103"/>
      <c r="G694" s="104"/>
      <c r="H694" s="59"/>
      <c r="I694" s="103"/>
      <c r="J694" s="12"/>
      <c r="K694" s="103"/>
      <c r="L694" s="103"/>
      <c r="M694" s="105"/>
      <c r="N694" s="12"/>
      <c r="O694" s="106"/>
      <c r="P694" s="12"/>
      <c r="Q694" s="106"/>
      <c r="R694" s="71"/>
      <c r="S694" s="106"/>
      <c r="T694" s="106"/>
      <c r="U694" s="106"/>
      <c r="V694" s="55"/>
      <c r="W694" s="103"/>
      <c r="X694" s="12"/>
      <c r="Y694" s="106"/>
      <c r="Z694" s="12"/>
      <c r="AA694" s="12"/>
      <c r="AB694" s="10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05"/>
      <c r="AV694" s="107"/>
      <c r="AW694" s="67"/>
      <c r="AX694" s="108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68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57"/>
      <c r="BX694" s="109"/>
      <c r="BY694" s="12"/>
      <c r="BZ694" s="57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67"/>
      <c r="CN694" s="12"/>
      <c r="CO694" s="12"/>
      <c r="CP694" s="12"/>
      <c r="CQ694" s="12"/>
      <c r="CR694" s="67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67"/>
      <c r="EA694" s="12"/>
      <c r="EB694" s="67"/>
      <c r="EC694" s="12"/>
      <c r="ED694" s="12"/>
      <c r="EE694" s="12"/>
      <c r="EF694" s="12"/>
      <c r="EG694" s="12"/>
      <c r="EH694" s="12"/>
      <c r="EI694" s="12"/>
      <c r="EJ694" s="12"/>
      <c r="EK694" s="67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68"/>
    </row>
    <row r="695" spans="1:158" s="14" customFormat="1" ht="20.100000000000001" customHeight="1">
      <c r="A695" s="54">
        <f t="shared" si="24"/>
        <v>0</v>
      </c>
      <c r="B695" s="54">
        <f t="shared" si="25"/>
        <v>0</v>
      </c>
      <c r="C695" s="103"/>
      <c r="D695" s="56"/>
      <c r="E695" s="12"/>
      <c r="F695" s="103"/>
      <c r="G695" s="104"/>
      <c r="H695" s="59"/>
      <c r="I695" s="103"/>
      <c r="J695" s="12"/>
      <c r="K695" s="103"/>
      <c r="L695" s="103"/>
      <c r="M695" s="105"/>
      <c r="N695" s="12"/>
      <c r="O695" s="106"/>
      <c r="P695" s="12"/>
      <c r="Q695" s="106"/>
      <c r="R695" s="71"/>
      <c r="S695" s="106"/>
      <c r="T695" s="106"/>
      <c r="U695" s="106"/>
      <c r="V695" s="55"/>
      <c r="W695" s="103"/>
      <c r="X695" s="12"/>
      <c r="Y695" s="106"/>
      <c r="Z695" s="12"/>
      <c r="AA695" s="12"/>
      <c r="AB695" s="10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05"/>
      <c r="AV695" s="107"/>
      <c r="AW695" s="67"/>
      <c r="AX695" s="108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68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57"/>
      <c r="BX695" s="109"/>
      <c r="BY695" s="12"/>
      <c r="BZ695" s="57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67"/>
      <c r="CN695" s="12"/>
      <c r="CO695" s="12"/>
      <c r="CP695" s="12"/>
      <c r="CQ695" s="12"/>
      <c r="CR695" s="67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67"/>
      <c r="EA695" s="12"/>
      <c r="EB695" s="67"/>
      <c r="EC695" s="12"/>
      <c r="ED695" s="12"/>
      <c r="EE695" s="12"/>
      <c r="EF695" s="12"/>
      <c r="EG695" s="12"/>
      <c r="EH695" s="12"/>
      <c r="EI695" s="12"/>
      <c r="EJ695" s="12"/>
      <c r="EK695" s="67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68"/>
    </row>
    <row r="696" spans="1:158" s="14" customFormat="1" ht="20.100000000000001" customHeight="1">
      <c r="A696" s="54">
        <f t="shared" si="24"/>
        <v>0</v>
      </c>
      <c r="B696" s="54">
        <f t="shared" si="25"/>
        <v>0</v>
      </c>
      <c r="C696" s="103"/>
      <c r="D696" s="56"/>
      <c r="E696" s="12"/>
      <c r="F696" s="103"/>
      <c r="G696" s="104"/>
      <c r="H696" s="59"/>
      <c r="I696" s="103"/>
      <c r="J696" s="12"/>
      <c r="K696" s="103"/>
      <c r="L696" s="103"/>
      <c r="M696" s="105"/>
      <c r="N696" s="12"/>
      <c r="O696" s="106"/>
      <c r="P696" s="12"/>
      <c r="Q696" s="106"/>
      <c r="R696" s="71"/>
      <c r="S696" s="106"/>
      <c r="T696" s="106"/>
      <c r="U696" s="106"/>
      <c r="V696" s="55"/>
      <c r="W696" s="103"/>
      <c r="X696" s="12"/>
      <c r="Y696" s="106"/>
      <c r="Z696" s="12"/>
      <c r="AA696" s="12"/>
      <c r="AB696" s="10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05"/>
      <c r="AV696" s="107"/>
      <c r="AW696" s="67"/>
      <c r="AX696" s="108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68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57"/>
      <c r="BX696" s="109"/>
      <c r="BY696" s="12"/>
      <c r="BZ696" s="57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67"/>
      <c r="CN696" s="12"/>
      <c r="CO696" s="12"/>
      <c r="CP696" s="12"/>
      <c r="CQ696" s="12"/>
      <c r="CR696" s="67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67"/>
      <c r="EA696" s="12"/>
      <c r="EB696" s="67"/>
      <c r="EC696" s="12"/>
      <c r="ED696" s="12"/>
      <c r="EE696" s="12"/>
      <c r="EF696" s="12"/>
      <c r="EG696" s="12"/>
      <c r="EH696" s="12"/>
      <c r="EI696" s="12"/>
      <c r="EJ696" s="12"/>
      <c r="EK696" s="67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68"/>
    </row>
    <row r="697" spans="1:158" s="14" customFormat="1" ht="20.100000000000001" customHeight="1">
      <c r="A697" s="54">
        <f t="shared" si="24"/>
        <v>0</v>
      </c>
      <c r="B697" s="54">
        <f t="shared" si="25"/>
        <v>0</v>
      </c>
      <c r="C697" s="103"/>
      <c r="D697" s="56"/>
      <c r="E697" s="12"/>
      <c r="F697" s="103"/>
      <c r="G697" s="104"/>
      <c r="H697" s="59"/>
      <c r="I697" s="103"/>
      <c r="J697" s="12"/>
      <c r="K697" s="103"/>
      <c r="L697" s="103"/>
      <c r="M697" s="105"/>
      <c r="N697" s="12"/>
      <c r="O697" s="106"/>
      <c r="P697" s="12"/>
      <c r="Q697" s="106"/>
      <c r="R697" s="71"/>
      <c r="S697" s="106"/>
      <c r="T697" s="106"/>
      <c r="U697" s="106"/>
      <c r="V697" s="55"/>
      <c r="W697" s="103"/>
      <c r="X697" s="12"/>
      <c r="Y697" s="106"/>
      <c r="Z697" s="12"/>
      <c r="AA697" s="12"/>
      <c r="AB697" s="10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05"/>
      <c r="AV697" s="107"/>
      <c r="AW697" s="67"/>
      <c r="AX697" s="108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68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57"/>
      <c r="BX697" s="109"/>
      <c r="BY697" s="12"/>
      <c r="BZ697" s="57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67"/>
      <c r="CN697" s="12"/>
      <c r="CO697" s="12"/>
      <c r="CP697" s="12"/>
      <c r="CQ697" s="12"/>
      <c r="CR697" s="67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67"/>
      <c r="EA697" s="12"/>
      <c r="EB697" s="67"/>
      <c r="EC697" s="12"/>
      <c r="ED697" s="12"/>
      <c r="EE697" s="12"/>
      <c r="EF697" s="12"/>
      <c r="EG697" s="12"/>
      <c r="EH697" s="12"/>
      <c r="EI697" s="12"/>
      <c r="EJ697" s="12"/>
      <c r="EK697" s="67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68"/>
    </row>
    <row r="698" spans="1:158" s="14" customFormat="1" ht="20.100000000000001" customHeight="1">
      <c r="A698" s="54">
        <f t="shared" si="24"/>
        <v>0</v>
      </c>
      <c r="B698" s="54">
        <f t="shared" si="25"/>
        <v>0</v>
      </c>
      <c r="C698" s="103"/>
      <c r="D698" s="56"/>
      <c r="E698" s="12"/>
      <c r="F698" s="103"/>
      <c r="G698" s="104"/>
      <c r="H698" s="59"/>
      <c r="I698" s="103"/>
      <c r="J698" s="12"/>
      <c r="K698" s="103"/>
      <c r="L698" s="103"/>
      <c r="M698" s="105"/>
      <c r="N698" s="12"/>
      <c r="O698" s="106"/>
      <c r="P698" s="12"/>
      <c r="Q698" s="106"/>
      <c r="R698" s="71"/>
      <c r="S698" s="106"/>
      <c r="T698" s="106"/>
      <c r="U698" s="106"/>
      <c r="V698" s="55"/>
      <c r="W698" s="103"/>
      <c r="X698" s="12"/>
      <c r="Y698" s="106"/>
      <c r="Z698" s="12"/>
      <c r="AA698" s="12"/>
      <c r="AB698" s="10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05"/>
      <c r="AV698" s="107"/>
      <c r="AW698" s="67"/>
      <c r="AX698" s="108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68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57"/>
      <c r="BX698" s="109"/>
      <c r="BY698" s="12"/>
      <c r="BZ698" s="57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67"/>
      <c r="CN698" s="12"/>
      <c r="CO698" s="12"/>
      <c r="CP698" s="12"/>
      <c r="CQ698" s="12"/>
      <c r="CR698" s="67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67"/>
      <c r="EA698" s="12"/>
      <c r="EB698" s="67"/>
      <c r="EC698" s="12"/>
      <c r="ED698" s="12"/>
      <c r="EE698" s="12"/>
      <c r="EF698" s="12"/>
      <c r="EG698" s="12"/>
      <c r="EH698" s="12"/>
      <c r="EI698" s="12"/>
      <c r="EJ698" s="12"/>
      <c r="EK698" s="67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68"/>
    </row>
    <row r="699" spans="1:158" s="14" customFormat="1" ht="20.100000000000001" customHeight="1">
      <c r="A699" s="54">
        <f t="shared" si="24"/>
        <v>0</v>
      </c>
      <c r="B699" s="54">
        <f t="shared" si="25"/>
        <v>0</v>
      </c>
      <c r="C699" s="103"/>
      <c r="D699" s="56"/>
      <c r="E699" s="12"/>
      <c r="F699" s="103"/>
      <c r="G699" s="104"/>
      <c r="H699" s="59"/>
      <c r="I699" s="103"/>
      <c r="J699" s="12"/>
      <c r="K699" s="103"/>
      <c r="L699" s="103"/>
      <c r="M699" s="105"/>
      <c r="N699" s="12"/>
      <c r="O699" s="106"/>
      <c r="P699" s="12"/>
      <c r="Q699" s="106"/>
      <c r="R699" s="71"/>
      <c r="S699" s="106"/>
      <c r="T699" s="106"/>
      <c r="U699" s="106"/>
      <c r="V699" s="55"/>
      <c r="W699" s="103"/>
      <c r="X699" s="12"/>
      <c r="Y699" s="106"/>
      <c r="Z699" s="12"/>
      <c r="AA699" s="12"/>
      <c r="AB699" s="10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05"/>
      <c r="AV699" s="107"/>
      <c r="AW699" s="67"/>
      <c r="AX699" s="108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68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57"/>
      <c r="BX699" s="109"/>
      <c r="BY699" s="12"/>
      <c r="BZ699" s="57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67"/>
      <c r="CN699" s="12"/>
      <c r="CO699" s="12"/>
      <c r="CP699" s="12"/>
      <c r="CQ699" s="12"/>
      <c r="CR699" s="67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67"/>
      <c r="EA699" s="12"/>
      <c r="EB699" s="67"/>
      <c r="EC699" s="12"/>
      <c r="ED699" s="12"/>
      <c r="EE699" s="12"/>
      <c r="EF699" s="12"/>
      <c r="EG699" s="12"/>
      <c r="EH699" s="12"/>
      <c r="EI699" s="12"/>
      <c r="EJ699" s="12"/>
      <c r="EK699" s="67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68"/>
    </row>
    <row r="700" spans="1:158" s="14" customFormat="1" ht="20.100000000000001" customHeight="1">
      <c r="A700" s="54">
        <f t="shared" si="24"/>
        <v>0</v>
      </c>
      <c r="B700" s="54">
        <f t="shared" si="25"/>
        <v>0</v>
      </c>
      <c r="C700" s="103"/>
      <c r="D700" s="56"/>
      <c r="E700" s="12"/>
      <c r="F700" s="103"/>
      <c r="G700" s="104"/>
      <c r="H700" s="59"/>
      <c r="I700" s="103"/>
      <c r="J700" s="12"/>
      <c r="K700" s="103"/>
      <c r="L700" s="103"/>
      <c r="M700" s="105"/>
      <c r="N700" s="12"/>
      <c r="O700" s="106"/>
      <c r="P700" s="12"/>
      <c r="Q700" s="106"/>
      <c r="R700" s="71"/>
      <c r="S700" s="106"/>
      <c r="T700" s="106"/>
      <c r="U700" s="106"/>
      <c r="V700" s="55"/>
      <c r="W700" s="103"/>
      <c r="X700" s="12"/>
      <c r="Y700" s="106"/>
      <c r="Z700" s="12"/>
      <c r="AA700" s="12"/>
      <c r="AB700" s="10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05"/>
      <c r="AV700" s="107"/>
      <c r="AW700" s="67"/>
      <c r="AX700" s="108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68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57"/>
      <c r="BX700" s="109"/>
      <c r="BY700" s="12"/>
      <c r="BZ700" s="57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67"/>
      <c r="CN700" s="12"/>
      <c r="CO700" s="12"/>
      <c r="CP700" s="12"/>
      <c r="CQ700" s="12"/>
      <c r="CR700" s="67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67"/>
      <c r="EA700" s="12"/>
      <c r="EB700" s="67"/>
      <c r="EC700" s="12"/>
      <c r="ED700" s="12"/>
      <c r="EE700" s="12"/>
      <c r="EF700" s="12"/>
      <c r="EG700" s="12"/>
      <c r="EH700" s="12"/>
      <c r="EI700" s="12"/>
      <c r="EJ700" s="12"/>
      <c r="EK700" s="67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68"/>
    </row>
    <row r="701" spans="1:158" s="14" customFormat="1" ht="20.100000000000001" customHeight="1">
      <c r="A701" s="54">
        <f t="shared" si="24"/>
        <v>0</v>
      </c>
      <c r="B701" s="54">
        <f t="shared" si="25"/>
        <v>0</v>
      </c>
      <c r="C701" s="103"/>
      <c r="D701" s="56"/>
      <c r="E701" s="12"/>
      <c r="F701" s="103"/>
      <c r="G701" s="104"/>
      <c r="H701" s="59"/>
      <c r="I701" s="103"/>
      <c r="J701" s="12"/>
      <c r="K701" s="103"/>
      <c r="L701" s="103"/>
      <c r="M701" s="105"/>
      <c r="N701" s="12"/>
      <c r="O701" s="106"/>
      <c r="P701" s="12"/>
      <c r="Q701" s="106"/>
      <c r="R701" s="71"/>
      <c r="S701" s="106"/>
      <c r="T701" s="106"/>
      <c r="U701" s="106"/>
      <c r="V701" s="55"/>
      <c r="W701" s="103"/>
      <c r="X701" s="12"/>
      <c r="Y701" s="106"/>
      <c r="Z701" s="12"/>
      <c r="AA701" s="12"/>
      <c r="AB701" s="10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05"/>
      <c r="AV701" s="107"/>
      <c r="AW701" s="67"/>
      <c r="AX701" s="108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68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57"/>
      <c r="BX701" s="109"/>
      <c r="BY701" s="12"/>
      <c r="BZ701" s="57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67"/>
      <c r="CN701" s="12"/>
      <c r="CO701" s="12"/>
      <c r="CP701" s="12"/>
      <c r="CQ701" s="12"/>
      <c r="CR701" s="67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67"/>
      <c r="EA701" s="12"/>
      <c r="EB701" s="67"/>
      <c r="EC701" s="12"/>
      <c r="ED701" s="12"/>
      <c r="EE701" s="12"/>
      <c r="EF701" s="12"/>
      <c r="EG701" s="12"/>
      <c r="EH701" s="12"/>
      <c r="EI701" s="12"/>
      <c r="EJ701" s="12"/>
      <c r="EK701" s="67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68"/>
    </row>
    <row r="702" spans="1:158" s="14" customFormat="1" ht="20.100000000000001" customHeight="1">
      <c r="A702" s="54">
        <f t="shared" si="24"/>
        <v>0</v>
      </c>
      <c r="B702" s="54">
        <f t="shared" si="25"/>
        <v>0</v>
      </c>
      <c r="C702" s="103"/>
      <c r="D702" s="56"/>
      <c r="E702" s="12"/>
      <c r="F702" s="103"/>
      <c r="G702" s="104"/>
      <c r="H702" s="59"/>
      <c r="I702" s="103"/>
      <c r="J702" s="12"/>
      <c r="K702" s="103"/>
      <c r="L702" s="103"/>
      <c r="M702" s="105"/>
      <c r="N702" s="12"/>
      <c r="O702" s="106"/>
      <c r="P702" s="12"/>
      <c r="Q702" s="106"/>
      <c r="R702" s="71"/>
      <c r="S702" s="106"/>
      <c r="T702" s="106"/>
      <c r="U702" s="106"/>
      <c r="V702" s="55"/>
      <c r="W702" s="103"/>
      <c r="X702" s="12"/>
      <c r="Y702" s="106"/>
      <c r="Z702" s="12"/>
      <c r="AA702" s="12"/>
      <c r="AB702" s="10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05"/>
      <c r="AV702" s="107"/>
      <c r="AW702" s="67"/>
      <c r="AX702" s="108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68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57"/>
      <c r="BX702" s="109"/>
      <c r="BY702" s="12"/>
      <c r="BZ702" s="57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67"/>
      <c r="CN702" s="12"/>
      <c r="CO702" s="12"/>
      <c r="CP702" s="12"/>
      <c r="CQ702" s="12"/>
      <c r="CR702" s="67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67"/>
      <c r="EA702" s="12"/>
      <c r="EB702" s="67"/>
      <c r="EC702" s="12"/>
      <c r="ED702" s="12"/>
      <c r="EE702" s="12"/>
      <c r="EF702" s="12"/>
      <c r="EG702" s="12"/>
      <c r="EH702" s="12"/>
      <c r="EI702" s="12"/>
      <c r="EJ702" s="12"/>
      <c r="EK702" s="67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68"/>
    </row>
    <row r="703" spans="1:158" s="14" customFormat="1" ht="20.100000000000001" customHeight="1">
      <c r="A703" s="54">
        <f t="shared" si="24"/>
        <v>0</v>
      </c>
      <c r="B703" s="54">
        <f t="shared" si="25"/>
        <v>0</v>
      </c>
      <c r="C703" s="103"/>
      <c r="D703" s="56"/>
      <c r="E703" s="12"/>
      <c r="F703" s="103"/>
      <c r="G703" s="104"/>
      <c r="H703" s="59"/>
      <c r="I703" s="103"/>
      <c r="J703" s="12"/>
      <c r="K703" s="103"/>
      <c r="L703" s="103"/>
      <c r="M703" s="105"/>
      <c r="N703" s="12"/>
      <c r="O703" s="106"/>
      <c r="P703" s="12"/>
      <c r="Q703" s="106"/>
      <c r="R703" s="71"/>
      <c r="S703" s="106"/>
      <c r="T703" s="106"/>
      <c r="U703" s="106"/>
      <c r="V703" s="55"/>
      <c r="W703" s="103"/>
      <c r="X703" s="12"/>
      <c r="Y703" s="106"/>
      <c r="Z703" s="12"/>
      <c r="AA703" s="12"/>
      <c r="AB703" s="10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05"/>
      <c r="AV703" s="107"/>
      <c r="AW703" s="67"/>
      <c r="AX703" s="108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68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57"/>
      <c r="BX703" s="109"/>
      <c r="BY703" s="12"/>
      <c r="BZ703" s="57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67"/>
      <c r="CN703" s="12"/>
      <c r="CO703" s="12"/>
      <c r="CP703" s="12"/>
      <c r="CQ703" s="12"/>
      <c r="CR703" s="67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67"/>
      <c r="EA703" s="12"/>
      <c r="EB703" s="67"/>
      <c r="EC703" s="12"/>
      <c r="ED703" s="12"/>
      <c r="EE703" s="12"/>
      <c r="EF703" s="12"/>
      <c r="EG703" s="12"/>
      <c r="EH703" s="12"/>
      <c r="EI703" s="12"/>
      <c r="EJ703" s="12"/>
      <c r="EK703" s="67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68"/>
    </row>
    <row r="704" spans="1:158" s="14" customFormat="1" ht="20.100000000000001" customHeight="1">
      <c r="A704" s="54">
        <f t="shared" si="24"/>
        <v>0</v>
      </c>
      <c r="B704" s="54">
        <f t="shared" si="25"/>
        <v>0</v>
      </c>
      <c r="C704" s="103"/>
      <c r="D704" s="56"/>
      <c r="E704" s="12"/>
      <c r="F704" s="103"/>
      <c r="G704" s="104"/>
      <c r="H704" s="59"/>
      <c r="I704" s="103"/>
      <c r="J704" s="12"/>
      <c r="K704" s="103"/>
      <c r="L704" s="103"/>
      <c r="M704" s="105"/>
      <c r="N704" s="12"/>
      <c r="O704" s="106"/>
      <c r="P704" s="12"/>
      <c r="Q704" s="106"/>
      <c r="R704" s="71"/>
      <c r="S704" s="106"/>
      <c r="T704" s="106"/>
      <c r="U704" s="106"/>
      <c r="V704" s="55"/>
      <c r="W704" s="103"/>
      <c r="X704" s="12"/>
      <c r="Y704" s="106"/>
      <c r="Z704" s="12"/>
      <c r="AA704" s="12"/>
      <c r="AB704" s="10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05"/>
      <c r="AV704" s="107"/>
      <c r="AW704" s="67"/>
      <c r="AX704" s="108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68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57"/>
      <c r="BX704" s="109"/>
      <c r="BY704" s="12"/>
      <c r="BZ704" s="57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67"/>
      <c r="CN704" s="12"/>
      <c r="CO704" s="12"/>
      <c r="CP704" s="12"/>
      <c r="CQ704" s="12"/>
      <c r="CR704" s="67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67"/>
      <c r="EA704" s="12"/>
      <c r="EB704" s="67"/>
      <c r="EC704" s="12"/>
      <c r="ED704" s="12"/>
      <c r="EE704" s="12"/>
      <c r="EF704" s="12"/>
      <c r="EG704" s="12"/>
      <c r="EH704" s="12"/>
      <c r="EI704" s="12"/>
      <c r="EJ704" s="12"/>
      <c r="EK704" s="67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68"/>
    </row>
    <row r="705" spans="1:158" s="14" customFormat="1" ht="20.100000000000001" customHeight="1">
      <c r="A705" s="54">
        <f t="shared" si="24"/>
        <v>0</v>
      </c>
      <c r="B705" s="54">
        <f t="shared" si="25"/>
        <v>0</v>
      </c>
      <c r="C705" s="103"/>
      <c r="D705" s="56"/>
      <c r="E705" s="12"/>
      <c r="F705" s="103"/>
      <c r="G705" s="104"/>
      <c r="H705" s="59"/>
      <c r="I705" s="103"/>
      <c r="J705" s="12"/>
      <c r="K705" s="103"/>
      <c r="L705" s="103"/>
      <c r="M705" s="105"/>
      <c r="N705" s="12"/>
      <c r="O705" s="106"/>
      <c r="P705" s="12"/>
      <c r="Q705" s="106"/>
      <c r="R705" s="71"/>
      <c r="S705" s="106"/>
      <c r="T705" s="106"/>
      <c r="U705" s="106"/>
      <c r="V705" s="55"/>
      <c r="W705" s="103"/>
      <c r="X705" s="12"/>
      <c r="Y705" s="106"/>
      <c r="Z705" s="12"/>
      <c r="AA705" s="12"/>
      <c r="AB705" s="10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05"/>
      <c r="AV705" s="107"/>
      <c r="AW705" s="67"/>
      <c r="AX705" s="108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68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57"/>
      <c r="BX705" s="109"/>
      <c r="BY705" s="12"/>
      <c r="BZ705" s="57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67"/>
      <c r="CN705" s="12"/>
      <c r="CO705" s="12"/>
      <c r="CP705" s="12"/>
      <c r="CQ705" s="12"/>
      <c r="CR705" s="67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67"/>
      <c r="EA705" s="12"/>
      <c r="EB705" s="67"/>
      <c r="EC705" s="12"/>
      <c r="ED705" s="12"/>
      <c r="EE705" s="12"/>
      <c r="EF705" s="12"/>
      <c r="EG705" s="12"/>
      <c r="EH705" s="12"/>
      <c r="EI705" s="12"/>
      <c r="EJ705" s="12"/>
      <c r="EK705" s="67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68"/>
    </row>
    <row r="706" spans="1:158" s="14" customFormat="1" ht="20.100000000000001" customHeight="1">
      <c r="A706" s="54">
        <f t="shared" si="24"/>
        <v>0</v>
      </c>
      <c r="B706" s="54">
        <f t="shared" si="25"/>
        <v>0</v>
      </c>
      <c r="C706" s="103"/>
      <c r="D706" s="56"/>
      <c r="E706" s="12"/>
      <c r="F706" s="103"/>
      <c r="G706" s="104"/>
      <c r="H706" s="59"/>
      <c r="I706" s="103"/>
      <c r="J706" s="12"/>
      <c r="K706" s="103"/>
      <c r="L706" s="103"/>
      <c r="M706" s="105"/>
      <c r="N706" s="12"/>
      <c r="O706" s="106"/>
      <c r="P706" s="12"/>
      <c r="Q706" s="106"/>
      <c r="R706" s="71"/>
      <c r="S706" s="106"/>
      <c r="T706" s="106"/>
      <c r="U706" s="106"/>
      <c r="V706" s="55"/>
      <c r="W706" s="103"/>
      <c r="X706" s="12"/>
      <c r="Y706" s="106"/>
      <c r="Z706" s="12"/>
      <c r="AA706" s="12"/>
      <c r="AB706" s="10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05"/>
      <c r="AV706" s="107"/>
      <c r="AW706" s="67"/>
      <c r="AX706" s="108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68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57"/>
      <c r="BX706" s="109"/>
      <c r="BY706" s="12"/>
      <c r="BZ706" s="57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67"/>
      <c r="CN706" s="12"/>
      <c r="CO706" s="12"/>
      <c r="CP706" s="12"/>
      <c r="CQ706" s="12"/>
      <c r="CR706" s="67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67"/>
      <c r="EA706" s="12"/>
      <c r="EB706" s="67"/>
      <c r="EC706" s="12"/>
      <c r="ED706" s="12"/>
      <c r="EE706" s="12"/>
      <c r="EF706" s="12"/>
      <c r="EG706" s="12"/>
      <c r="EH706" s="12"/>
      <c r="EI706" s="12"/>
      <c r="EJ706" s="12"/>
      <c r="EK706" s="67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68"/>
    </row>
    <row r="707" spans="1:158" s="14" customFormat="1" ht="20.100000000000001" customHeight="1">
      <c r="A707" s="54">
        <f t="shared" si="24"/>
        <v>0</v>
      </c>
      <c r="B707" s="54">
        <f t="shared" si="25"/>
        <v>0</v>
      </c>
      <c r="C707" s="103"/>
      <c r="D707" s="56"/>
      <c r="E707" s="12"/>
      <c r="F707" s="103"/>
      <c r="G707" s="104"/>
      <c r="H707" s="59"/>
      <c r="I707" s="103"/>
      <c r="J707" s="12"/>
      <c r="K707" s="103"/>
      <c r="L707" s="103"/>
      <c r="M707" s="105"/>
      <c r="N707" s="12"/>
      <c r="O707" s="106"/>
      <c r="P707" s="12"/>
      <c r="Q707" s="106"/>
      <c r="R707" s="71"/>
      <c r="S707" s="106"/>
      <c r="T707" s="106"/>
      <c r="U707" s="106"/>
      <c r="V707" s="55"/>
      <c r="W707" s="103"/>
      <c r="X707" s="12"/>
      <c r="Y707" s="106"/>
      <c r="Z707" s="12"/>
      <c r="AA707" s="12"/>
      <c r="AB707" s="10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05"/>
      <c r="AV707" s="107"/>
      <c r="AW707" s="67"/>
      <c r="AX707" s="108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68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57"/>
      <c r="BX707" s="109"/>
      <c r="BY707" s="12"/>
      <c r="BZ707" s="57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67"/>
      <c r="CN707" s="12"/>
      <c r="CO707" s="12"/>
      <c r="CP707" s="12"/>
      <c r="CQ707" s="12"/>
      <c r="CR707" s="67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67"/>
      <c r="EA707" s="12"/>
      <c r="EB707" s="67"/>
      <c r="EC707" s="12"/>
      <c r="ED707" s="12"/>
      <c r="EE707" s="12"/>
      <c r="EF707" s="12"/>
      <c r="EG707" s="12"/>
      <c r="EH707" s="12"/>
      <c r="EI707" s="12"/>
      <c r="EJ707" s="12"/>
      <c r="EK707" s="67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68"/>
    </row>
    <row r="708" spans="1:158" s="14" customFormat="1" ht="20.100000000000001" customHeight="1">
      <c r="A708" s="54">
        <f t="shared" si="24"/>
        <v>0</v>
      </c>
      <c r="B708" s="54">
        <f t="shared" si="25"/>
        <v>0</v>
      </c>
      <c r="C708" s="103"/>
      <c r="D708" s="56"/>
      <c r="E708" s="12"/>
      <c r="F708" s="103"/>
      <c r="G708" s="104"/>
      <c r="H708" s="59"/>
      <c r="I708" s="103"/>
      <c r="J708" s="12"/>
      <c r="K708" s="103"/>
      <c r="L708" s="103"/>
      <c r="M708" s="105"/>
      <c r="N708" s="12"/>
      <c r="O708" s="106"/>
      <c r="P708" s="12"/>
      <c r="Q708" s="106"/>
      <c r="R708" s="71"/>
      <c r="S708" s="106"/>
      <c r="T708" s="106"/>
      <c r="U708" s="106"/>
      <c r="V708" s="55"/>
      <c r="W708" s="103"/>
      <c r="X708" s="12"/>
      <c r="Y708" s="106"/>
      <c r="Z708" s="12"/>
      <c r="AA708" s="12"/>
      <c r="AB708" s="10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05"/>
      <c r="AV708" s="107"/>
      <c r="AW708" s="67"/>
      <c r="AX708" s="108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68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57"/>
      <c r="BX708" s="109"/>
      <c r="BY708" s="12"/>
      <c r="BZ708" s="57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67"/>
      <c r="CN708" s="12"/>
      <c r="CO708" s="12"/>
      <c r="CP708" s="12"/>
      <c r="CQ708" s="12"/>
      <c r="CR708" s="67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67"/>
      <c r="EA708" s="12"/>
      <c r="EB708" s="67"/>
      <c r="EC708" s="12"/>
      <c r="ED708" s="12"/>
      <c r="EE708" s="12"/>
      <c r="EF708" s="12"/>
      <c r="EG708" s="12"/>
      <c r="EH708" s="12"/>
      <c r="EI708" s="12"/>
      <c r="EJ708" s="12"/>
      <c r="EK708" s="67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68"/>
    </row>
    <row r="709" spans="1:158" s="14" customFormat="1" ht="20.100000000000001" customHeight="1">
      <c r="A709" s="54">
        <f t="shared" si="24"/>
        <v>0</v>
      </c>
      <c r="B709" s="54">
        <f t="shared" si="25"/>
        <v>0</v>
      </c>
      <c r="C709" s="103"/>
      <c r="D709" s="56"/>
      <c r="E709" s="12"/>
      <c r="F709" s="103"/>
      <c r="G709" s="104"/>
      <c r="H709" s="59"/>
      <c r="I709" s="103"/>
      <c r="J709" s="12"/>
      <c r="K709" s="103"/>
      <c r="L709" s="103"/>
      <c r="M709" s="105"/>
      <c r="N709" s="12"/>
      <c r="O709" s="106"/>
      <c r="P709" s="12"/>
      <c r="Q709" s="106"/>
      <c r="R709" s="71"/>
      <c r="S709" s="106"/>
      <c r="T709" s="106"/>
      <c r="U709" s="106"/>
      <c r="V709" s="55"/>
      <c r="W709" s="103"/>
      <c r="X709" s="12"/>
      <c r="Y709" s="106"/>
      <c r="Z709" s="12"/>
      <c r="AA709" s="12"/>
      <c r="AB709" s="10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05"/>
      <c r="AV709" s="107"/>
      <c r="AW709" s="67"/>
      <c r="AX709" s="108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68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57"/>
      <c r="BX709" s="109"/>
      <c r="BY709" s="12"/>
      <c r="BZ709" s="57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67"/>
      <c r="CN709" s="12"/>
      <c r="CO709" s="12"/>
      <c r="CP709" s="12"/>
      <c r="CQ709" s="12"/>
      <c r="CR709" s="67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67"/>
      <c r="EA709" s="12"/>
      <c r="EB709" s="67"/>
      <c r="EC709" s="12"/>
      <c r="ED709" s="12"/>
      <c r="EE709" s="12"/>
      <c r="EF709" s="12"/>
      <c r="EG709" s="12"/>
      <c r="EH709" s="12"/>
      <c r="EI709" s="12"/>
      <c r="EJ709" s="12"/>
      <c r="EK709" s="67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68"/>
    </row>
    <row r="710" spans="1:158" s="14" customFormat="1" ht="20.100000000000001" customHeight="1">
      <c r="A710" s="54">
        <f t="shared" si="24"/>
        <v>0</v>
      </c>
      <c r="B710" s="54">
        <f t="shared" si="25"/>
        <v>0</v>
      </c>
      <c r="C710" s="103"/>
      <c r="D710" s="56"/>
      <c r="E710" s="12"/>
      <c r="F710" s="103"/>
      <c r="G710" s="104"/>
      <c r="H710" s="59"/>
      <c r="I710" s="103"/>
      <c r="J710" s="12"/>
      <c r="K710" s="103"/>
      <c r="L710" s="103"/>
      <c r="M710" s="105"/>
      <c r="N710" s="12"/>
      <c r="O710" s="106"/>
      <c r="P710" s="12"/>
      <c r="Q710" s="106"/>
      <c r="R710" s="71"/>
      <c r="S710" s="106"/>
      <c r="T710" s="106"/>
      <c r="U710" s="106"/>
      <c r="V710" s="55"/>
      <c r="W710" s="103"/>
      <c r="X710" s="12"/>
      <c r="Y710" s="106"/>
      <c r="Z710" s="12"/>
      <c r="AA710" s="12"/>
      <c r="AB710" s="10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05"/>
      <c r="AV710" s="107"/>
      <c r="AW710" s="67"/>
      <c r="AX710" s="108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68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57"/>
      <c r="BX710" s="109"/>
      <c r="BY710" s="12"/>
      <c r="BZ710" s="57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67"/>
      <c r="CN710" s="12"/>
      <c r="CO710" s="12"/>
      <c r="CP710" s="12"/>
      <c r="CQ710" s="12"/>
      <c r="CR710" s="67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67"/>
      <c r="EA710" s="12"/>
      <c r="EB710" s="67"/>
      <c r="EC710" s="12"/>
      <c r="ED710" s="12"/>
      <c r="EE710" s="12"/>
      <c r="EF710" s="12"/>
      <c r="EG710" s="12"/>
      <c r="EH710" s="12"/>
      <c r="EI710" s="12"/>
      <c r="EJ710" s="12"/>
      <c r="EK710" s="67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68"/>
    </row>
    <row r="711" spans="1:158" s="14" customFormat="1" ht="20.100000000000001" customHeight="1">
      <c r="A711" s="54">
        <f t="shared" si="24"/>
        <v>0</v>
      </c>
      <c r="B711" s="54">
        <f t="shared" si="25"/>
        <v>0</v>
      </c>
      <c r="C711" s="103"/>
      <c r="D711" s="56"/>
      <c r="E711" s="12"/>
      <c r="F711" s="103"/>
      <c r="G711" s="104"/>
      <c r="H711" s="59"/>
      <c r="I711" s="103"/>
      <c r="J711" s="12"/>
      <c r="K711" s="103"/>
      <c r="L711" s="103"/>
      <c r="M711" s="105"/>
      <c r="N711" s="12"/>
      <c r="O711" s="106"/>
      <c r="P711" s="12"/>
      <c r="Q711" s="106"/>
      <c r="R711" s="71"/>
      <c r="S711" s="106"/>
      <c r="T711" s="106"/>
      <c r="U711" s="106"/>
      <c r="V711" s="55"/>
      <c r="W711" s="103"/>
      <c r="X711" s="12"/>
      <c r="Y711" s="106"/>
      <c r="Z711" s="12"/>
      <c r="AA711" s="12"/>
      <c r="AB711" s="10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05"/>
      <c r="AV711" s="107"/>
      <c r="AW711" s="67"/>
      <c r="AX711" s="108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68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57"/>
      <c r="BX711" s="109"/>
      <c r="BY711" s="12"/>
      <c r="BZ711" s="57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67"/>
      <c r="CN711" s="12"/>
      <c r="CO711" s="12"/>
      <c r="CP711" s="12"/>
      <c r="CQ711" s="12"/>
      <c r="CR711" s="67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67"/>
      <c r="EA711" s="12"/>
      <c r="EB711" s="67"/>
      <c r="EC711" s="12"/>
      <c r="ED711" s="12"/>
      <c r="EE711" s="12"/>
      <c r="EF711" s="12"/>
      <c r="EG711" s="12"/>
      <c r="EH711" s="12"/>
      <c r="EI711" s="12"/>
      <c r="EJ711" s="12"/>
      <c r="EK711" s="67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68"/>
    </row>
    <row r="712" spans="1:158" s="14" customFormat="1" ht="20.100000000000001" customHeight="1">
      <c r="A712" s="54">
        <f t="shared" si="24"/>
        <v>0</v>
      </c>
      <c r="B712" s="54">
        <f t="shared" si="25"/>
        <v>0</v>
      </c>
      <c r="C712" s="103"/>
      <c r="D712" s="56"/>
      <c r="E712" s="12"/>
      <c r="F712" s="103"/>
      <c r="G712" s="104"/>
      <c r="H712" s="59"/>
      <c r="I712" s="103"/>
      <c r="J712" s="12"/>
      <c r="K712" s="103"/>
      <c r="L712" s="103"/>
      <c r="M712" s="105"/>
      <c r="N712" s="12"/>
      <c r="O712" s="106"/>
      <c r="P712" s="12"/>
      <c r="Q712" s="106"/>
      <c r="R712" s="71"/>
      <c r="S712" s="106"/>
      <c r="T712" s="106"/>
      <c r="U712" s="106"/>
      <c r="V712" s="55"/>
      <c r="W712" s="103"/>
      <c r="X712" s="12"/>
      <c r="Y712" s="106"/>
      <c r="Z712" s="12"/>
      <c r="AA712" s="12"/>
      <c r="AB712" s="10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05"/>
      <c r="AV712" s="107"/>
      <c r="AW712" s="67"/>
      <c r="AX712" s="108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68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57"/>
      <c r="BX712" s="109"/>
      <c r="BY712" s="12"/>
      <c r="BZ712" s="57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67"/>
      <c r="CN712" s="12"/>
      <c r="CO712" s="12"/>
      <c r="CP712" s="12"/>
      <c r="CQ712" s="12"/>
      <c r="CR712" s="67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67"/>
      <c r="EA712" s="12"/>
      <c r="EB712" s="67"/>
      <c r="EC712" s="12"/>
      <c r="ED712" s="12"/>
      <c r="EE712" s="12"/>
      <c r="EF712" s="12"/>
      <c r="EG712" s="12"/>
      <c r="EH712" s="12"/>
      <c r="EI712" s="12"/>
      <c r="EJ712" s="12"/>
      <c r="EK712" s="67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68"/>
    </row>
    <row r="713" spans="1:158" s="14" customFormat="1" ht="20.100000000000001" customHeight="1">
      <c r="A713" s="54">
        <f t="shared" si="24"/>
        <v>0</v>
      </c>
      <c r="B713" s="54">
        <f t="shared" si="25"/>
        <v>0</v>
      </c>
      <c r="C713" s="103"/>
      <c r="D713" s="56"/>
      <c r="E713" s="12"/>
      <c r="F713" s="103"/>
      <c r="G713" s="104"/>
      <c r="H713" s="59"/>
      <c r="I713" s="103"/>
      <c r="J713" s="12"/>
      <c r="K713" s="103"/>
      <c r="L713" s="103"/>
      <c r="M713" s="105"/>
      <c r="N713" s="12"/>
      <c r="O713" s="106"/>
      <c r="P713" s="12"/>
      <c r="Q713" s="106"/>
      <c r="R713" s="71"/>
      <c r="S713" s="106"/>
      <c r="T713" s="106"/>
      <c r="U713" s="106"/>
      <c r="V713" s="55"/>
      <c r="W713" s="103"/>
      <c r="X713" s="12"/>
      <c r="Y713" s="106"/>
      <c r="Z713" s="12"/>
      <c r="AA713" s="12"/>
      <c r="AB713" s="10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05"/>
      <c r="AV713" s="107"/>
      <c r="AW713" s="67"/>
      <c r="AX713" s="108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68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57"/>
      <c r="BX713" s="109"/>
      <c r="BY713" s="12"/>
      <c r="BZ713" s="57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67"/>
      <c r="CN713" s="12"/>
      <c r="CO713" s="12"/>
      <c r="CP713" s="12"/>
      <c r="CQ713" s="12"/>
      <c r="CR713" s="67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67"/>
      <c r="EA713" s="12"/>
      <c r="EB713" s="67"/>
      <c r="EC713" s="12"/>
      <c r="ED713" s="12"/>
      <c r="EE713" s="12"/>
      <c r="EF713" s="12"/>
      <c r="EG713" s="12"/>
      <c r="EH713" s="12"/>
      <c r="EI713" s="12"/>
      <c r="EJ713" s="12"/>
      <c r="EK713" s="67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68"/>
    </row>
    <row r="714" spans="1:158" s="14" customFormat="1" ht="20.100000000000001" customHeight="1">
      <c r="A714" s="54">
        <f t="shared" si="24"/>
        <v>0</v>
      </c>
      <c r="B714" s="54">
        <f t="shared" si="25"/>
        <v>0</v>
      </c>
      <c r="C714" s="103"/>
      <c r="D714" s="56"/>
      <c r="E714" s="12"/>
      <c r="F714" s="103"/>
      <c r="G714" s="104"/>
      <c r="H714" s="59"/>
      <c r="I714" s="103"/>
      <c r="J714" s="12"/>
      <c r="K714" s="103"/>
      <c r="L714" s="103"/>
      <c r="M714" s="105"/>
      <c r="N714" s="12"/>
      <c r="O714" s="106"/>
      <c r="P714" s="12"/>
      <c r="Q714" s="106"/>
      <c r="R714" s="71"/>
      <c r="S714" s="106"/>
      <c r="T714" s="106"/>
      <c r="U714" s="106"/>
      <c r="V714" s="55"/>
      <c r="W714" s="103"/>
      <c r="X714" s="12"/>
      <c r="Y714" s="106"/>
      <c r="Z714" s="12"/>
      <c r="AA714" s="12"/>
      <c r="AB714" s="10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05"/>
      <c r="AV714" s="107"/>
      <c r="AW714" s="67"/>
      <c r="AX714" s="108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68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57"/>
      <c r="BX714" s="109"/>
      <c r="BY714" s="12"/>
      <c r="BZ714" s="57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67"/>
      <c r="CN714" s="12"/>
      <c r="CO714" s="12"/>
      <c r="CP714" s="12"/>
      <c r="CQ714" s="12"/>
      <c r="CR714" s="67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67"/>
      <c r="EA714" s="12"/>
      <c r="EB714" s="67"/>
      <c r="EC714" s="12"/>
      <c r="ED714" s="12"/>
      <c r="EE714" s="12"/>
      <c r="EF714" s="12"/>
      <c r="EG714" s="12"/>
      <c r="EH714" s="12"/>
      <c r="EI714" s="12"/>
      <c r="EJ714" s="12"/>
      <c r="EK714" s="67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68"/>
    </row>
    <row r="715" spans="1:158" s="14" customFormat="1" ht="20.100000000000001" customHeight="1">
      <c r="A715" s="54">
        <f t="shared" si="24"/>
        <v>0</v>
      </c>
      <c r="B715" s="54">
        <f t="shared" si="25"/>
        <v>0</v>
      </c>
      <c r="C715" s="103"/>
      <c r="D715" s="56"/>
      <c r="E715" s="12"/>
      <c r="F715" s="103"/>
      <c r="G715" s="104"/>
      <c r="H715" s="59"/>
      <c r="I715" s="103"/>
      <c r="J715" s="12"/>
      <c r="K715" s="103"/>
      <c r="L715" s="103"/>
      <c r="M715" s="105"/>
      <c r="N715" s="12"/>
      <c r="O715" s="106"/>
      <c r="P715" s="12"/>
      <c r="Q715" s="106"/>
      <c r="R715" s="71"/>
      <c r="S715" s="106"/>
      <c r="T715" s="106"/>
      <c r="U715" s="106"/>
      <c r="V715" s="55"/>
      <c r="W715" s="103"/>
      <c r="X715" s="12"/>
      <c r="Y715" s="106"/>
      <c r="Z715" s="12"/>
      <c r="AA715" s="12"/>
      <c r="AB715" s="10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05"/>
      <c r="AV715" s="107"/>
      <c r="AW715" s="67"/>
      <c r="AX715" s="108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68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57"/>
      <c r="BX715" s="109"/>
      <c r="BY715" s="12"/>
      <c r="BZ715" s="57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67"/>
      <c r="CN715" s="12"/>
      <c r="CO715" s="12"/>
      <c r="CP715" s="12"/>
      <c r="CQ715" s="12"/>
      <c r="CR715" s="67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67"/>
      <c r="EA715" s="12"/>
      <c r="EB715" s="67"/>
      <c r="EC715" s="12"/>
      <c r="ED715" s="12"/>
      <c r="EE715" s="12"/>
      <c r="EF715" s="12"/>
      <c r="EG715" s="12"/>
      <c r="EH715" s="12"/>
      <c r="EI715" s="12"/>
      <c r="EJ715" s="12"/>
      <c r="EK715" s="67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68"/>
    </row>
    <row r="716" spans="1:158" s="14" customFormat="1" ht="20.100000000000001" customHeight="1">
      <c r="A716" s="54">
        <f t="shared" si="24"/>
        <v>0</v>
      </c>
      <c r="B716" s="54">
        <f t="shared" si="25"/>
        <v>0</v>
      </c>
      <c r="C716" s="103"/>
      <c r="D716" s="56"/>
      <c r="E716" s="12"/>
      <c r="F716" s="103"/>
      <c r="G716" s="104"/>
      <c r="H716" s="59"/>
      <c r="I716" s="103"/>
      <c r="J716" s="12"/>
      <c r="K716" s="103"/>
      <c r="L716" s="103"/>
      <c r="M716" s="105"/>
      <c r="N716" s="12"/>
      <c r="O716" s="106"/>
      <c r="P716" s="12"/>
      <c r="Q716" s="106"/>
      <c r="R716" s="71"/>
      <c r="S716" s="106"/>
      <c r="T716" s="106"/>
      <c r="U716" s="106"/>
      <c r="V716" s="55"/>
      <c r="W716" s="103"/>
      <c r="X716" s="12"/>
      <c r="Y716" s="106"/>
      <c r="Z716" s="12"/>
      <c r="AA716" s="12"/>
      <c r="AB716" s="10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05"/>
      <c r="AV716" s="107"/>
      <c r="AW716" s="67"/>
      <c r="AX716" s="108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68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57"/>
      <c r="BX716" s="109"/>
      <c r="BY716" s="12"/>
      <c r="BZ716" s="57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67"/>
      <c r="CN716" s="12"/>
      <c r="CO716" s="12"/>
      <c r="CP716" s="12"/>
      <c r="CQ716" s="12"/>
      <c r="CR716" s="67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67"/>
      <c r="EA716" s="12"/>
      <c r="EB716" s="67"/>
      <c r="EC716" s="12"/>
      <c r="ED716" s="12"/>
      <c r="EE716" s="12"/>
      <c r="EF716" s="12"/>
      <c r="EG716" s="12"/>
      <c r="EH716" s="12"/>
      <c r="EI716" s="12"/>
      <c r="EJ716" s="12"/>
      <c r="EK716" s="67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68"/>
    </row>
    <row r="717" spans="1:158" s="14" customFormat="1" ht="20.100000000000001" customHeight="1">
      <c r="A717" s="54">
        <f t="shared" si="24"/>
        <v>0</v>
      </c>
      <c r="B717" s="54">
        <f t="shared" si="25"/>
        <v>0</v>
      </c>
      <c r="C717" s="103"/>
      <c r="D717" s="56"/>
      <c r="E717" s="12"/>
      <c r="F717" s="103"/>
      <c r="G717" s="104"/>
      <c r="H717" s="59"/>
      <c r="I717" s="103"/>
      <c r="J717" s="12"/>
      <c r="K717" s="103"/>
      <c r="L717" s="103"/>
      <c r="M717" s="105"/>
      <c r="N717" s="12"/>
      <c r="O717" s="106"/>
      <c r="P717" s="12"/>
      <c r="Q717" s="106"/>
      <c r="R717" s="71"/>
      <c r="S717" s="106"/>
      <c r="T717" s="106"/>
      <c r="U717" s="106"/>
      <c r="V717" s="55"/>
      <c r="W717" s="103"/>
      <c r="X717" s="12"/>
      <c r="Y717" s="106"/>
      <c r="Z717" s="12"/>
      <c r="AA717" s="12"/>
      <c r="AB717" s="10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05"/>
      <c r="AV717" s="107"/>
      <c r="AW717" s="67"/>
      <c r="AX717" s="108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68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57"/>
      <c r="BX717" s="109"/>
      <c r="BY717" s="12"/>
      <c r="BZ717" s="57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67"/>
      <c r="CN717" s="12"/>
      <c r="CO717" s="12"/>
      <c r="CP717" s="12"/>
      <c r="CQ717" s="12"/>
      <c r="CR717" s="67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67"/>
      <c r="EA717" s="12"/>
      <c r="EB717" s="67"/>
      <c r="EC717" s="12"/>
      <c r="ED717" s="12"/>
      <c r="EE717" s="12"/>
      <c r="EF717" s="12"/>
      <c r="EG717" s="12"/>
      <c r="EH717" s="12"/>
      <c r="EI717" s="12"/>
      <c r="EJ717" s="12"/>
      <c r="EK717" s="67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68"/>
    </row>
    <row r="718" spans="1:158" s="14" customFormat="1" ht="20.100000000000001" customHeight="1">
      <c r="A718" s="54">
        <f t="shared" si="24"/>
        <v>0</v>
      </c>
      <c r="B718" s="54">
        <f t="shared" si="25"/>
        <v>0</v>
      </c>
      <c r="C718" s="103"/>
      <c r="D718" s="56"/>
      <c r="E718" s="12"/>
      <c r="F718" s="103"/>
      <c r="G718" s="104"/>
      <c r="H718" s="59"/>
      <c r="I718" s="103"/>
      <c r="J718" s="12"/>
      <c r="K718" s="103"/>
      <c r="L718" s="103"/>
      <c r="M718" s="105"/>
      <c r="N718" s="12"/>
      <c r="O718" s="106"/>
      <c r="P718" s="12"/>
      <c r="Q718" s="106"/>
      <c r="R718" s="71"/>
      <c r="S718" s="106"/>
      <c r="T718" s="106"/>
      <c r="U718" s="106"/>
      <c r="V718" s="55"/>
      <c r="W718" s="103"/>
      <c r="X718" s="12"/>
      <c r="Y718" s="106"/>
      <c r="Z718" s="12"/>
      <c r="AA718" s="12"/>
      <c r="AB718" s="10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05"/>
      <c r="AV718" s="107"/>
      <c r="AW718" s="67"/>
      <c r="AX718" s="108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68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57"/>
      <c r="BX718" s="109"/>
      <c r="BY718" s="12"/>
      <c r="BZ718" s="57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67"/>
      <c r="CN718" s="12"/>
      <c r="CO718" s="12"/>
      <c r="CP718" s="12"/>
      <c r="CQ718" s="12"/>
      <c r="CR718" s="67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67"/>
      <c r="EA718" s="12"/>
      <c r="EB718" s="67"/>
      <c r="EC718" s="12"/>
      <c r="ED718" s="12"/>
      <c r="EE718" s="12"/>
      <c r="EF718" s="12"/>
      <c r="EG718" s="12"/>
      <c r="EH718" s="12"/>
      <c r="EI718" s="12"/>
      <c r="EJ718" s="12"/>
      <c r="EK718" s="67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68"/>
    </row>
    <row r="719" spans="1:158" s="14" customFormat="1" ht="20.100000000000001" customHeight="1">
      <c r="A719" s="54">
        <f t="shared" si="24"/>
        <v>0</v>
      </c>
      <c r="B719" s="54">
        <f t="shared" si="25"/>
        <v>0</v>
      </c>
      <c r="C719" s="103"/>
      <c r="D719" s="56"/>
      <c r="E719" s="12"/>
      <c r="F719" s="103"/>
      <c r="G719" s="104"/>
      <c r="H719" s="59"/>
      <c r="I719" s="103"/>
      <c r="J719" s="12"/>
      <c r="K719" s="103"/>
      <c r="L719" s="103"/>
      <c r="M719" s="105"/>
      <c r="N719" s="12"/>
      <c r="O719" s="106"/>
      <c r="P719" s="12"/>
      <c r="Q719" s="106"/>
      <c r="R719" s="71"/>
      <c r="S719" s="106"/>
      <c r="T719" s="106"/>
      <c r="U719" s="106"/>
      <c r="V719" s="55"/>
      <c r="W719" s="103"/>
      <c r="X719" s="12"/>
      <c r="Y719" s="106"/>
      <c r="Z719" s="12"/>
      <c r="AA719" s="12"/>
      <c r="AB719" s="10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05"/>
      <c r="AV719" s="107"/>
      <c r="AW719" s="67"/>
      <c r="AX719" s="108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68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57"/>
      <c r="BX719" s="109"/>
      <c r="BY719" s="12"/>
      <c r="BZ719" s="57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67"/>
      <c r="CN719" s="12"/>
      <c r="CO719" s="12"/>
      <c r="CP719" s="12"/>
      <c r="CQ719" s="12"/>
      <c r="CR719" s="67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67"/>
      <c r="EA719" s="12"/>
      <c r="EB719" s="67"/>
      <c r="EC719" s="12"/>
      <c r="ED719" s="12"/>
      <c r="EE719" s="12"/>
      <c r="EF719" s="12"/>
      <c r="EG719" s="12"/>
      <c r="EH719" s="12"/>
      <c r="EI719" s="12"/>
      <c r="EJ719" s="12"/>
      <c r="EK719" s="67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68"/>
    </row>
    <row r="720" spans="1:158" s="14" customFormat="1" ht="20.100000000000001" customHeight="1">
      <c r="A720" s="54">
        <f t="shared" si="24"/>
        <v>0</v>
      </c>
      <c r="B720" s="54">
        <f t="shared" si="25"/>
        <v>0</v>
      </c>
      <c r="C720" s="103"/>
      <c r="D720" s="56"/>
      <c r="E720" s="12"/>
      <c r="F720" s="103"/>
      <c r="G720" s="104"/>
      <c r="H720" s="59"/>
      <c r="I720" s="103"/>
      <c r="J720" s="12"/>
      <c r="K720" s="103"/>
      <c r="L720" s="103"/>
      <c r="M720" s="105"/>
      <c r="N720" s="12"/>
      <c r="O720" s="106"/>
      <c r="P720" s="12"/>
      <c r="Q720" s="106"/>
      <c r="R720" s="71"/>
      <c r="S720" s="106"/>
      <c r="T720" s="106"/>
      <c r="U720" s="106"/>
      <c r="V720" s="55"/>
      <c r="W720" s="103"/>
      <c r="X720" s="12"/>
      <c r="Y720" s="106"/>
      <c r="Z720" s="12"/>
      <c r="AA720" s="12"/>
      <c r="AB720" s="10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05"/>
      <c r="AV720" s="107"/>
      <c r="AW720" s="67"/>
      <c r="AX720" s="108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68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57"/>
      <c r="BX720" s="109"/>
      <c r="BY720" s="12"/>
      <c r="BZ720" s="57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67"/>
      <c r="CN720" s="12"/>
      <c r="CO720" s="12"/>
      <c r="CP720" s="12"/>
      <c r="CQ720" s="12"/>
      <c r="CR720" s="67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67"/>
      <c r="EA720" s="12"/>
      <c r="EB720" s="67"/>
      <c r="EC720" s="12"/>
      <c r="ED720" s="12"/>
      <c r="EE720" s="12"/>
      <c r="EF720" s="12"/>
      <c r="EG720" s="12"/>
      <c r="EH720" s="12"/>
      <c r="EI720" s="12"/>
      <c r="EJ720" s="12"/>
      <c r="EK720" s="67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68"/>
    </row>
    <row r="721" spans="1:158" s="14" customFormat="1" ht="20.100000000000001" customHeight="1">
      <c r="A721" s="54">
        <f t="shared" si="24"/>
        <v>0</v>
      </c>
      <c r="B721" s="54">
        <f t="shared" si="25"/>
        <v>0</v>
      </c>
      <c r="C721" s="103"/>
      <c r="D721" s="56"/>
      <c r="E721" s="12"/>
      <c r="F721" s="103"/>
      <c r="G721" s="104"/>
      <c r="H721" s="59"/>
      <c r="I721" s="103"/>
      <c r="J721" s="12"/>
      <c r="K721" s="103"/>
      <c r="L721" s="103"/>
      <c r="M721" s="105"/>
      <c r="N721" s="12"/>
      <c r="O721" s="106"/>
      <c r="P721" s="12"/>
      <c r="Q721" s="106"/>
      <c r="R721" s="71"/>
      <c r="S721" s="106"/>
      <c r="T721" s="106"/>
      <c r="U721" s="106"/>
      <c r="V721" s="55"/>
      <c r="W721" s="103"/>
      <c r="X721" s="12"/>
      <c r="Y721" s="106"/>
      <c r="Z721" s="12"/>
      <c r="AA721" s="12"/>
      <c r="AB721" s="10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05"/>
      <c r="AV721" s="107"/>
      <c r="AW721" s="67"/>
      <c r="AX721" s="108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68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57"/>
      <c r="BX721" s="109"/>
      <c r="BY721" s="12"/>
      <c r="BZ721" s="57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67"/>
      <c r="CN721" s="12"/>
      <c r="CO721" s="12"/>
      <c r="CP721" s="12"/>
      <c r="CQ721" s="12"/>
      <c r="CR721" s="67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67"/>
      <c r="EA721" s="12"/>
      <c r="EB721" s="67"/>
      <c r="EC721" s="12"/>
      <c r="ED721" s="12"/>
      <c r="EE721" s="12"/>
      <c r="EF721" s="12"/>
      <c r="EG721" s="12"/>
      <c r="EH721" s="12"/>
      <c r="EI721" s="12"/>
      <c r="EJ721" s="12"/>
      <c r="EK721" s="67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68"/>
    </row>
    <row r="722" spans="1:158" s="14" customFormat="1" ht="20.100000000000001" customHeight="1">
      <c r="A722" s="54">
        <f t="shared" si="24"/>
        <v>0</v>
      </c>
      <c r="B722" s="54">
        <f t="shared" si="25"/>
        <v>0</v>
      </c>
      <c r="C722" s="103"/>
      <c r="D722" s="56"/>
      <c r="E722" s="12"/>
      <c r="F722" s="103"/>
      <c r="G722" s="104"/>
      <c r="H722" s="59"/>
      <c r="I722" s="103"/>
      <c r="J722" s="12"/>
      <c r="K722" s="103"/>
      <c r="L722" s="103"/>
      <c r="M722" s="105"/>
      <c r="N722" s="12"/>
      <c r="O722" s="106"/>
      <c r="P722" s="12"/>
      <c r="Q722" s="106"/>
      <c r="R722" s="71"/>
      <c r="S722" s="106"/>
      <c r="T722" s="106"/>
      <c r="U722" s="106"/>
      <c r="V722" s="55"/>
      <c r="W722" s="103"/>
      <c r="X722" s="12"/>
      <c r="Y722" s="106"/>
      <c r="Z722" s="12"/>
      <c r="AA722" s="12"/>
      <c r="AB722" s="10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05"/>
      <c r="AV722" s="107"/>
      <c r="AW722" s="67"/>
      <c r="AX722" s="108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68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57"/>
      <c r="BX722" s="109"/>
      <c r="BY722" s="12"/>
      <c r="BZ722" s="57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67"/>
      <c r="CN722" s="12"/>
      <c r="CO722" s="12"/>
      <c r="CP722" s="12"/>
      <c r="CQ722" s="12"/>
      <c r="CR722" s="67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67"/>
      <c r="EA722" s="12"/>
      <c r="EB722" s="67"/>
      <c r="EC722" s="12"/>
      <c r="ED722" s="12"/>
      <c r="EE722" s="12"/>
      <c r="EF722" s="12"/>
      <c r="EG722" s="12"/>
      <c r="EH722" s="12"/>
      <c r="EI722" s="12"/>
      <c r="EJ722" s="12"/>
      <c r="EK722" s="67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68"/>
    </row>
    <row r="723" spans="1:158" s="14" customFormat="1" ht="20.100000000000001" customHeight="1">
      <c r="A723" s="54">
        <f t="shared" si="24"/>
        <v>0</v>
      </c>
      <c r="B723" s="54">
        <f t="shared" si="25"/>
        <v>0</v>
      </c>
      <c r="C723" s="103"/>
      <c r="D723" s="56"/>
      <c r="E723" s="12"/>
      <c r="F723" s="103"/>
      <c r="G723" s="104"/>
      <c r="H723" s="59"/>
      <c r="I723" s="103"/>
      <c r="J723" s="12"/>
      <c r="K723" s="103"/>
      <c r="L723" s="103"/>
      <c r="M723" s="105"/>
      <c r="N723" s="12"/>
      <c r="O723" s="106"/>
      <c r="P723" s="12"/>
      <c r="Q723" s="106"/>
      <c r="R723" s="71"/>
      <c r="S723" s="106"/>
      <c r="T723" s="106"/>
      <c r="U723" s="106"/>
      <c r="V723" s="55"/>
      <c r="W723" s="103"/>
      <c r="X723" s="12"/>
      <c r="Y723" s="106"/>
      <c r="Z723" s="12"/>
      <c r="AA723" s="12"/>
      <c r="AB723" s="10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05"/>
      <c r="AV723" s="107"/>
      <c r="AW723" s="67"/>
      <c r="AX723" s="108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68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57"/>
      <c r="BX723" s="109"/>
      <c r="BY723" s="12"/>
      <c r="BZ723" s="57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67"/>
      <c r="CN723" s="12"/>
      <c r="CO723" s="12"/>
      <c r="CP723" s="12"/>
      <c r="CQ723" s="12"/>
      <c r="CR723" s="67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67"/>
      <c r="EA723" s="12"/>
      <c r="EB723" s="67"/>
      <c r="EC723" s="12"/>
      <c r="ED723" s="12"/>
      <c r="EE723" s="12"/>
      <c r="EF723" s="12"/>
      <c r="EG723" s="12"/>
      <c r="EH723" s="12"/>
      <c r="EI723" s="12"/>
      <c r="EJ723" s="12"/>
      <c r="EK723" s="67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68"/>
    </row>
    <row r="724" spans="1:158" s="14" customFormat="1" ht="20.100000000000001" customHeight="1">
      <c r="A724" s="54">
        <f t="shared" si="24"/>
        <v>0</v>
      </c>
      <c r="B724" s="54">
        <f t="shared" si="25"/>
        <v>0</v>
      </c>
      <c r="C724" s="103"/>
      <c r="D724" s="56"/>
      <c r="E724" s="12"/>
      <c r="F724" s="103"/>
      <c r="G724" s="104"/>
      <c r="H724" s="59"/>
      <c r="I724" s="103"/>
      <c r="J724" s="12"/>
      <c r="K724" s="103"/>
      <c r="L724" s="103"/>
      <c r="M724" s="105"/>
      <c r="N724" s="12"/>
      <c r="O724" s="106"/>
      <c r="P724" s="12"/>
      <c r="Q724" s="106"/>
      <c r="R724" s="71"/>
      <c r="S724" s="106"/>
      <c r="T724" s="106"/>
      <c r="U724" s="106"/>
      <c r="V724" s="55"/>
      <c r="W724" s="103"/>
      <c r="X724" s="12"/>
      <c r="Y724" s="106"/>
      <c r="Z724" s="12"/>
      <c r="AA724" s="12"/>
      <c r="AB724" s="10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05"/>
      <c r="AV724" s="107"/>
      <c r="AW724" s="67"/>
      <c r="AX724" s="108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68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57"/>
      <c r="BX724" s="109"/>
      <c r="BY724" s="12"/>
      <c r="BZ724" s="57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67"/>
      <c r="CN724" s="12"/>
      <c r="CO724" s="12"/>
      <c r="CP724" s="12"/>
      <c r="CQ724" s="12"/>
      <c r="CR724" s="67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67"/>
      <c r="EA724" s="12"/>
      <c r="EB724" s="67"/>
      <c r="EC724" s="12"/>
      <c r="ED724" s="12"/>
      <c r="EE724" s="12"/>
      <c r="EF724" s="12"/>
      <c r="EG724" s="12"/>
      <c r="EH724" s="12"/>
      <c r="EI724" s="12"/>
      <c r="EJ724" s="12"/>
      <c r="EK724" s="67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68"/>
    </row>
    <row r="725" spans="1:158" s="14" customFormat="1" ht="20.100000000000001" customHeight="1">
      <c r="A725" s="54">
        <f t="shared" si="24"/>
        <v>0</v>
      </c>
      <c r="B725" s="54">
        <f t="shared" si="25"/>
        <v>0</v>
      </c>
      <c r="C725" s="103"/>
      <c r="D725" s="56"/>
      <c r="E725" s="12"/>
      <c r="F725" s="103"/>
      <c r="G725" s="104"/>
      <c r="H725" s="59"/>
      <c r="I725" s="103"/>
      <c r="J725" s="12"/>
      <c r="K725" s="103"/>
      <c r="L725" s="103"/>
      <c r="M725" s="105"/>
      <c r="N725" s="12"/>
      <c r="O725" s="106"/>
      <c r="P725" s="12"/>
      <c r="Q725" s="106"/>
      <c r="R725" s="71"/>
      <c r="S725" s="106"/>
      <c r="T725" s="106"/>
      <c r="U725" s="106"/>
      <c r="V725" s="55"/>
      <c r="W725" s="103"/>
      <c r="X725" s="12"/>
      <c r="Y725" s="106"/>
      <c r="Z725" s="12"/>
      <c r="AA725" s="12"/>
      <c r="AB725" s="10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05"/>
      <c r="AV725" s="107"/>
      <c r="AW725" s="67"/>
      <c r="AX725" s="108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68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57"/>
      <c r="BX725" s="109"/>
      <c r="BY725" s="12"/>
      <c r="BZ725" s="57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67"/>
      <c r="CN725" s="12"/>
      <c r="CO725" s="12"/>
      <c r="CP725" s="12"/>
      <c r="CQ725" s="12"/>
      <c r="CR725" s="67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67"/>
      <c r="EA725" s="12"/>
      <c r="EB725" s="67"/>
      <c r="EC725" s="12"/>
      <c r="ED725" s="12"/>
      <c r="EE725" s="12"/>
      <c r="EF725" s="12"/>
      <c r="EG725" s="12"/>
      <c r="EH725" s="12"/>
      <c r="EI725" s="12"/>
      <c r="EJ725" s="12"/>
      <c r="EK725" s="67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68"/>
    </row>
    <row r="726" spans="1:158" s="14" customFormat="1" ht="20.100000000000001" customHeight="1">
      <c r="A726" s="54">
        <f t="shared" si="24"/>
        <v>0</v>
      </c>
      <c r="B726" s="54">
        <f t="shared" si="25"/>
        <v>0</v>
      </c>
      <c r="C726" s="103"/>
      <c r="D726" s="56"/>
      <c r="E726" s="12"/>
      <c r="F726" s="103"/>
      <c r="G726" s="104"/>
      <c r="H726" s="59"/>
      <c r="I726" s="103"/>
      <c r="J726" s="12"/>
      <c r="K726" s="103"/>
      <c r="L726" s="103"/>
      <c r="M726" s="105"/>
      <c r="N726" s="12"/>
      <c r="O726" s="106"/>
      <c r="P726" s="12"/>
      <c r="Q726" s="106"/>
      <c r="R726" s="71"/>
      <c r="S726" s="106"/>
      <c r="T726" s="106"/>
      <c r="U726" s="106"/>
      <c r="V726" s="55"/>
      <c r="W726" s="103"/>
      <c r="X726" s="12"/>
      <c r="Y726" s="106"/>
      <c r="Z726" s="12"/>
      <c r="AA726" s="12"/>
      <c r="AB726" s="10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05"/>
      <c r="AV726" s="107"/>
      <c r="AW726" s="67"/>
      <c r="AX726" s="108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68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57"/>
      <c r="BX726" s="109"/>
      <c r="BY726" s="12"/>
      <c r="BZ726" s="57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67"/>
      <c r="CN726" s="12"/>
      <c r="CO726" s="12"/>
      <c r="CP726" s="12"/>
      <c r="CQ726" s="12"/>
      <c r="CR726" s="67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67"/>
      <c r="EA726" s="12"/>
      <c r="EB726" s="67"/>
      <c r="EC726" s="12"/>
      <c r="ED726" s="12"/>
      <c r="EE726" s="12"/>
      <c r="EF726" s="12"/>
      <c r="EG726" s="12"/>
      <c r="EH726" s="12"/>
      <c r="EI726" s="12"/>
      <c r="EJ726" s="12"/>
      <c r="EK726" s="67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68"/>
    </row>
    <row r="727" spans="1:158" s="14" customFormat="1" ht="20.100000000000001" customHeight="1">
      <c r="A727" s="54">
        <f t="shared" si="24"/>
        <v>0</v>
      </c>
      <c r="B727" s="54">
        <f t="shared" si="25"/>
        <v>0</v>
      </c>
      <c r="C727" s="103"/>
      <c r="D727" s="56"/>
      <c r="E727" s="12"/>
      <c r="F727" s="103"/>
      <c r="G727" s="104"/>
      <c r="H727" s="59"/>
      <c r="I727" s="103"/>
      <c r="J727" s="12"/>
      <c r="K727" s="103"/>
      <c r="L727" s="103"/>
      <c r="M727" s="105"/>
      <c r="N727" s="12"/>
      <c r="O727" s="106"/>
      <c r="P727" s="12"/>
      <c r="Q727" s="106"/>
      <c r="R727" s="71"/>
      <c r="S727" s="106"/>
      <c r="T727" s="106"/>
      <c r="U727" s="106"/>
      <c r="V727" s="55"/>
      <c r="W727" s="103"/>
      <c r="X727" s="12"/>
      <c r="Y727" s="106"/>
      <c r="Z727" s="12"/>
      <c r="AA727" s="12"/>
      <c r="AB727" s="10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05"/>
      <c r="AV727" s="107"/>
      <c r="AW727" s="67"/>
      <c r="AX727" s="108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68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57"/>
      <c r="BX727" s="109"/>
      <c r="BY727" s="12"/>
      <c r="BZ727" s="57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67"/>
      <c r="CN727" s="12"/>
      <c r="CO727" s="12"/>
      <c r="CP727" s="12"/>
      <c r="CQ727" s="12"/>
      <c r="CR727" s="67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67"/>
      <c r="EA727" s="12"/>
      <c r="EB727" s="67"/>
      <c r="EC727" s="12"/>
      <c r="ED727" s="12"/>
      <c r="EE727" s="12"/>
      <c r="EF727" s="12"/>
      <c r="EG727" s="12"/>
      <c r="EH727" s="12"/>
      <c r="EI727" s="12"/>
      <c r="EJ727" s="12"/>
      <c r="EK727" s="67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68"/>
    </row>
    <row r="728" spans="1:158" s="14" customFormat="1" ht="20.100000000000001" customHeight="1">
      <c r="A728" s="54">
        <f t="shared" si="24"/>
        <v>0</v>
      </c>
      <c r="B728" s="54">
        <f t="shared" si="25"/>
        <v>0</v>
      </c>
      <c r="C728" s="103"/>
      <c r="D728" s="56"/>
      <c r="E728" s="12"/>
      <c r="F728" s="103"/>
      <c r="G728" s="104"/>
      <c r="H728" s="59"/>
      <c r="I728" s="103"/>
      <c r="J728" s="12"/>
      <c r="K728" s="103"/>
      <c r="L728" s="103"/>
      <c r="M728" s="105"/>
      <c r="N728" s="12"/>
      <c r="O728" s="106"/>
      <c r="P728" s="12"/>
      <c r="Q728" s="106"/>
      <c r="R728" s="71"/>
      <c r="S728" s="106"/>
      <c r="T728" s="106"/>
      <c r="U728" s="106"/>
      <c r="V728" s="55"/>
      <c r="W728" s="103"/>
      <c r="X728" s="12"/>
      <c r="Y728" s="106"/>
      <c r="Z728" s="12"/>
      <c r="AA728" s="12"/>
      <c r="AB728" s="10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05"/>
      <c r="AV728" s="107"/>
      <c r="AW728" s="67"/>
      <c r="AX728" s="108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68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57"/>
      <c r="BX728" s="109"/>
      <c r="BY728" s="12"/>
      <c r="BZ728" s="57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67"/>
      <c r="CN728" s="12"/>
      <c r="CO728" s="12"/>
      <c r="CP728" s="12"/>
      <c r="CQ728" s="12"/>
      <c r="CR728" s="67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67"/>
      <c r="EA728" s="12"/>
      <c r="EB728" s="67"/>
      <c r="EC728" s="12"/>
      <c r="ED728" s="12"/>
      <c r="EE728" s="12"/>
      <c r="EF728" s="12"/>
      <c r="EG728" s="12"/>
      <c r="EH728" s="12"/>
      <c r="EI728" s="12"/>
      <c r="EJ728" s="12"/>
      <c r="EK728" s="67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68"/>
    </row>
    <row r="729" spans="1:158" s="14" customFormat="1" ht="20.100000000000001" customHeight="1">
      <c r="A729" s="54">
        <f t="shared" si="24"/>
        <v>0</v>
      </c>
      <c r="B729" s="54">
        <f t="shared" si="25"/>
        <v>0</v>
      </c>
      <c r="C729" s="103"/>
      <c r="D729" s="56"/>
      <c r="E729" s="12"/>
      <c r="F729" s="103"/>
      <c r="G729" s="104"/>
      <c r="H729" s="59"/>
      <c r="I729" s="103"/>
      <c r="J729" s="12"/>
      <c r="K729" s="103"/>
      <c r="L729" s="103"/>
      <c r="M729" s="105"/>
      <c r="N729" s="12"/>
      <c r="O729" s="106"/>
      <c r="P729" s="12"/>
      <c r="Q729" s="106"/>
      <c r="R729" s="71"/>
      <c r="S729" s="106"/>
      <c r="T729" s="106"/>
      <c r="U729" s="106"/>
      <c r="V729" s="55"/>
      <c r="W729" s="103"/>
      <c r="X729" s="12"/>
      <c r="Y729" s="106"/>
      <c r="Z729" s="12"/>
      <c r="AA729" s="12"/>
      <c r="AB729" s="10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05"/>
      <c r="AV729" s="107"/>
      <c r="AW729" s="67"/>
      <c r="AX729" s="108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68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57"/>
      <c r="BX729" s="109"/>
      <c r="BY729" s="12"/>
      <c r="BZ729" s="57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67"/>
      <c r="CN729" s="12"/>
      <c r="CO729" s="12"/>
      <c r="CP729" s="12"/>
      <c r="CQ729" s="12"/>
      <c r="CR729" s="67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67"/>
      <c r="EA729" s="12"/>
      <c r="EB729" s="67"/>
      <c r="EC729" s="12"/>
      <c r="ED729" s="12"/>
      <c r="EE729" s="12"/>
      <c r="EF729" s="12"/>
      <c r="EG729" s="12"/>
      <c r="EH729" s="12"/>
      <c r="EI729" s="12"/>
      <c r="EJ729" s="12"/>
      <c r="EK729" s="67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68"/>
    </row>
    <row r="730" spans="1:158" s="14" customFormat="1" ht="20.100000000000001" customHeight="1">
      <c r="A730" s="54">
        <f t="shared" si="24"/>
        <v>0</v>
      </c>
      <c r="B730" s="54">
        <f t="shared" si="25"/>
        <v>0</v>
      </c>
      <c r="C730" s="103"/>
      <c r="D730" s="56"/>
      <c r="E730" s="12"/>
      <c r="F730" s="103"/>
      <c r="G730" s="104"/>
      <c r="H730" s="59"/>
      <c r="I730" s="103"/>
      <c r="J730" s="12"/>
      <c r="K730" s="103"/>
      <c r="L730" s="103"/>
      <c r="M730" s="105"/>
      <c r="N730" s="12"/>
      <c r="O730" s="106"/>
      <c r="P730" s="12"/>
      <c r="Q730" s="106"/>
      <c r="R730" s="71"/>
      <c r="S730" s="106"/>
      <c r="T730" s="106"/>
      <c r="U730" s="106"/>
      <c r="V730" s="55"/>
      <c r="W730" s="103"/>
      <c r="X730" s="12"/>
      <c r="Y730" s="106"/>
      <c r="Z730" s="12"/>
      <c r="AA730" s="12"/>
      <c r="AB730" s="10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05"/>
      <c r="AV730" s="107"/>
      <c r="AW730" s="67"/>
      <c r="AX730" s="108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68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57"/>
      <c r="BX730" s="109"/>
      <c r="BY730" s="12"/>
      <c r="BZ730" s="57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67"/>
      <c r="CN730" s="12"/>
      <c r="CO730" s="12"/>
      <c r="CP730" s="12"/>
      <c r="CQ730" s="12"/>
      <c r="CR730" s="67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67"/>
      <c r="EA730" s="12"/>
      <c r="EB730" s="67"/>
      <c r="EC730" s="12"/>
      <c r="ED730" s="12"/>
      <c r="EE730" s="12"/>
      <c r="EF730" s="12"/>
      <c r="EG730" s="12"/>
      <c r="EH730" s="12"/>
      <c r="EI730" s="12"/>
      <c r="EJ730" s="12"/>
      <c r="EK730" s="67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68"/>
    </row>
    <row r="731" spans="1:158" s="14" customFormat="1" ht="20.100000000000001" customHeight="1">
      <c r="A731" s="54">
        <f t="shared" si="24"/>
        <v>0</v>
      </c>
      <c r="B731" s="54">
        <f t="shared" si="25"/>
        <v>0</v>
      </c>
      <c r="C731" s="103"/>
      <c r="D731" s="56"/>
      <c r="E731" s="12"/>
      <c r="F731" s="103"/>
      <c r="G731" s="104"/>
      <c r="H731" s="59"/>
      <c r="I731" s="103"/>
      <c r="J731" s="12"/>
      <c r="K731" s="103"/>
      <c r="L731" s="103"/>
      <c r="M731" s="105"/>
      <c r="N731" s="12"/>
      <c r="O731" s="106"/>
      <c r="P731" s="12"/>
      <c r="Q731" s="106"/>
      <c r="R731" s="71"/>
      <c r="S731" s="106"/>
      <c r="T731" s="106"/>
      <c r="U731" s="106"/>
      <c r="V731" s="55"/>
      <c r="W731" s="103"/>
      <c r="X731" s="12"/>
      <c r="Y731" s="106"/>
      <c r="Z731" s="12"/>
      <c r="AA731" s="12"/>
      <c r="AB731" s="10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05"/>
      <c r="AV731" s="107"/>
      <c r="AW731" s="67"/>
      <c r="AX731" s="108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68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57"/>
      <c r="BX731" s="109"/>
      <c r="BY731" s="12"/>
      <c r="BZ731" s="57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67"/>
      <c r="CN731" s="12"/>
      <c r="CO731" s="12"/>
      <c r="CP731" s="12"/>
      <c r="CQ731" s="12"/>
      <c r="CR731" s="67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67"/>
      <c r="EA731" s="12"/>
      <c r="EB731" s="67"/>
      <c r="EC731" s="12"/>
      <c r="ED731" s="12"/>
      <c r="EE731" s="12"/>
      <c r="EF731" s="12"/>
      <c r="EG731" s="12"/>
      <c r="EH731" s="12"/>
      <c r="EI731" s="12"/>
      <c r="EJ731" s="12"/>
      <c r="EK731" s="67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68"/>
    </row>
    <row r="732" spans="1:158" s="14" customFormat="1" ht="20.100000000000001" customHeight="1">
      <c r="A732" s="54">
        <f t="shared" si="24"/>
        <v>0</v>
      </c>
      <c r="B732" s="54">
        <f t="shared" si="25"/>
        <v>0</v>
      </c>
      <c r="C732" s="103"/>
      <c r="D732" s="56"/>
      <c r="E732" s="12"/>
      <c r="F732" s="103"/>
      <c r="G732" s="104"/>
      <c r="H732" s="59"/>
      <c r="I732" s="103"/>
      <c r="J732" s="12"/>
      <c r="K732" s="103"/>
      <c r="L732" s="103"/>
      <c r="M732" s="105"/>
      <c r="N732" s="12"/>
      <c r="O732" s="106"/>
      <c r="P732" s="12"/>
      <c r="Q732" s="106"/>
      <c r="R732" s="71"/>
      <c r="S732" s="106"/>
      <c r="T732" s="106"/>
      <c r="U732" s="106"/>
      <c r="V732" s="55"/>
      <c r="W732" s="103"/>
      <c r="X732" s="12"/>
      <c r="Y732" s="106"/>
      <c r="Z732" s="12"/>
      <c r="AA732" s="12"/>
      <c r="AB732" s="10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05"/>
      <c r="AV732" s="107"/>
      <c r="AW732" s="67"/>
      <c r="AX732" s="108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68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57"/>
      <c r="BX732" s="109"/>
      <c r="BY732" s="12"/>
      <c r="BZ732" s="57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67"/>
      <c r="CN732" s="12"/>
      <c r="CO732" s="12"/>
      <c r="CP732" s="12"/>
      <c r="CQ732" s="12"/>
      <c r="CR732" s="67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67"/>
      <c r="EA732" s="12"/>
      <c r="EB732" s="67"/>
      <c r="EC732" s="12"/>
      <c r="ED732" s="12"/>
      <c r="EE732" s="12"/>
      <c r="EF732" s="12"/>
      <c r="EG732" s="12"/>
      <c r="EH732" s="12"/>
      <c r="EI732" s="12"/>
      <c r="EJ732" s="12"/>
      <c r="EK732" s="67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68"/>
    </row>
    <row r="733" spans="1:158" s="14" customFormat="1" ht="20.100000000000001" customHeight="1">
      <c r="A733" s="54">
        <f t="shared" si="24"/>
        <v>0</v>
      </c>
      <c r="B733" s="54">
        <f t="shared" si="25"/>
        <v>0</v>
      </c>
      <c r="C733" s="103"/>
      <c r="D733" s="56"/>
      <c r="E733" s="12"/>
      <c r="F733" s="103"/>
      <c r="G733" s="104"/>
      <c r="H733" s="59"/>
      <c r="I733" s="103"/>
      <c r="J733" s="12"/>
      <c r="K733" s="103"/>
      <c r="L733" s="103"/>
      <c r="M733" s="105"/>
      <c r="N733" s="12"/>
      <c r="O733" s="106"/>
      <c r="P733" s="12"/>
      <c r="Q733" s="106"/>
      <c r="R733" s="71"/>
      <c r="S733" s="106"/>
      <c r="T733" s="106"/>
      <c r="U733" s="106"/>
      <c r="V733" s="55"/>
      <c r="W733" s="103"/>
      <c r="X733" s="12"/>
      <c r="Y733" s="106"/>
      <c r="Z733" s="12"/>
      <c r="AA733" s="12"/>
      <c r="AB733" s="10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05"/>
      <c r="AV733" s="107"/>
      <c r="AW733" s="67"/>
      <c r="AX733" s="108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68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57"/>
      <c r="BX733" s="109"/>
      <c r="BY733" s="12"/>
      <c r="BZ733" s="57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67"/>
      <c r="CN733" s="12"/>
      <c r="CO733" s="12"/>
      <c r="CP733" s="12"/>
      <c r="CQ733" s="12"/>
      <c r="CR733" s="67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67"/>
      <c r="EA733" s="12"/>
      <c r="EB733" s="67"/>
      <c r="EC733" s="12"/>
      <c r="ED733" s="12"/>
      <c r="EE733" s="12"/>
      <c r="EF733" s="12"/>
      <c r="EG733" s="12"/>
      <c r="EH733" s="12"/>
      <c r="EI733" s="12"/>
      <c r="EJ733" s="12"/>
      <c r="EK733" s="67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68"/>
    </row>
  </sheetData>
  <sheetProtection sort="0" autoFilter="0" pivotTables="0"/>
  <autoFilter ref="C15:FA15"/>
  <mergeCells count="175">
    <mergeCell ref="EF10:FB10"/>
    <mergeCell ref="DH11:DY11"/>
    <mergeCell ref="FB11:FB14"/>
    <mergeCell ref="CE11:CE14"/>
    <mergeCell ref="U12:U14"/>
    <mergeCell ref="BV12:BV14"/>
    <mergeCell ref="AV11:AW11"/>
    <mergeCell ref="P12:R13"/>
    <mergeCell ref="CD11:CD14"/>
    <mergeCell ref="BH12:BL12"/>
    <mergeCell ref="BH13:BH14"/>
    <mergeCell ref="BI13:BL13"/>
    <mergeCell ref="AH12:AH14"/>
    <mergeCell ref="BM11:BO11"/>
    <mergeCell ref="BM12:BM14"/>
    <mergeCell ref="BD13:BD14"/>
    <mergeCell ref="AY13:AY14"/>
    <mergeCell ref="CC11:CC14"/>
    <mergeCell ref="BW11:BX11"/>
    <mergeCell ref="BX12:BX14"/>
    <mergeCell ref="BP11:BU11"/>
    <mergeCell ref="BR12:BU12"/>
    <mergeCell ref="BR13:BR14"/>
    <mergeCell ref="X12:X14"/>
    <mergeCell ref="C3:AH3"/>
    <mergeCell ref="C4:AI4"/>
    <mergeCell ref="AJ4:AR4"/>
    <mergeCell ref="AU4:BG4"/>
    <mergeCell ref="D11:D14"/>
    <mergeCell ref="AP12:AP14"/>
    <mergeCell ref="O12:O14"/>
    <mergeCell ref="Z12:Z14"/>
    <mergeCell ref="AL12:AL14"/>
    <mergeCell ref="C11:C14"/>
    <mergeCell ref="E11:E14"/>
    <mergeCell ref="I13:I14"/>
    <mergeCell ref="J13:J14"/>
    <mergeCell ref="S12:S14"/>
    <mergeCell ref="AF12:AF14"/>
    <mergeCell ref="G11:J12"/>
    <mergeCell ref="F11:F14"/>
    <mergeCell ref="M11:M14"/>
    <mergeCell ref="G13:G14"/>
    <mergeCell ref="H13:H14"/>
    <mergeCell ref="K11:K14"/>
    <mergeCell ref="V12:V14"/>
    <mergeCell ref="W12:W14"/>
    <mergeCell ref="L11:L14"/>
    <mergeCell ref="Y12:Y14"/>
    <mergeCell ref="T12:T14"/>
    <mergeCell ref="O11:S11"/>
    <mergeCell ref="Z11:AB11"/>
    <mergeCell ref="AQ12:AR12"/>
    <mergeCell ref="AQ13:AQ14"/>
    <mergeCell ref="AG12:AG14"/>
    <mergeCell ref="AE12:AE14"/>
    <mergeCell ref="AI12:AI14"/>
    <mergeCell ref="AC11:AR11"/>
    <mergeCell ref="AM12:AM14"/>
    <mergeCell ref="N11:N14"/>
    <mergeCell ref="T11:U11"/>
    <mergeCell ref="AD12:AD14"/>
    <mergeCell ref="AO12:AO14"/>
    <mergeCell ref="AR13:AR14"/>
    <mergeCell ref="AC12:AC14"/>
    <mergeCell ref="V11:Y11"/>
    <mergeCell ref="EJ11:EK12"/>
    <mergeCell ref="EI11:EI14"/>
    <mergeCell ref="EJ13:EJ14"/>
    <mergeCell ref="AJ12:AJ14"/>
    <mergeCell ref="AN12:AN14"/>
    <mergeCell ref="AB12:AB14"/>
    <mergeCell ref="AK12:AK14"/>
    <mergeCell ref="AA12:AA14"/>
    <mergeCell ref="DE11:DG11"/>
    <mergeCell ref="DE12:DE14"/>
    <mergeCell ref="DF12:DF14"/>
    <mergeCell ref="DG12:DG14"/>
    <mergeCell ref="CI11:CI14"/>
    <mergeCell ref="CJ11:CJ14"/>
    <mergeCell ref="CK11:CK14"/>
    <mergeCell ref="CG11:CG14"/>
    <mergeCell ref="BE13:BG13"/>
    <mergeCell ref="BO12:BO14"/>
    <mergeCell ref="BW12:BW14"/>
    <mergeCell ref="AZ13:BC13"/>
    <mergeCell ref="BN12:BN14"/>
    <mergeCell ref="EK13:EK14"/>
    <mergeCell ref="EF11:EF14"/>
    <mergeCell ref="EG11:EG14"/>
    <mergeCell ref="EH11:EH14"/>
    <mergeCell ref="DP12:DP14"/>
    <mergeCell ref="EA12:EA14"/>
    <mergeCell ref="CB11:CB14"/>
    <mergeCell ref="BY11:CA11"/>
    <mergeCell ref="BP12:BP14"/>
    <mergeCell ref="BS13:BU13"/>
    <mergeCell ref="BY12:BY14"/>
    <mergeCell ref="BZ12:BZ14"/>
    <mergeCell ref="CA12:CA14"/>
    <mergeCell ref="DV13:DV14"/>
    <mergeCell ref="DW13:DW14"/>
    <mergeCell ref="DT12:DT14"/>
    <mergeCell ref="DU12:DU14"/>
    <mergeCell ref="DV12:DW12"/>
    <mergeCell ref="DX12:DX14"/>
    <mergeCell ref="CL11:CO12"/>
    <mergeCell ref="AS12:AS14"/>
    <mergeCell ref="AT12:AT14"/>
    <mergeCell ref="AU11:AU14"/>
    <mergeCell ref="AW12:AW14"/>
    <mergeCell ref="AV12:AV14"/>
    <mergeCell ref="BD12:BG12"/>
    <mergeCell ref="AX12:AX14"/>
    <mergeCell ref="AX11:BL11"/>
    <mergeCell ref="AY12:BC12"/>
    <mergeCell ref="FA12:FA14"/>
    <mergeCell ref="EP13:EP14"/>
    <mergeCell ref="EQ13:EQ14"/>
    <mergeCell ref="ER13:ER14"/>
    <mergeCell ref="ES12:ES14"/>
    <mergeCell ref="ET12:ET14"/>
    <mergeCell ref="EU12:EU14"/>
    <mergeCell ref="EL11:ER12"/>
    <mergeCell ref="ES11:FA11"/>
    <mergeCell ref="EN13:EN14"/>
    <mergeCell ref="EZ12:EZ14"/>
    <mergeCell ref="EO13:EO14"/>
    <mergeCell ref="EL13:EL14"/>
    <mergeCell ref="EM13:EM14"/>
    <mergeCell ref="EW12:EW14"/>
    <mergeCell ref="EX12:EX14"/>
    <mergeCell ref="EY12:EY14"/>
    <mergeCell ref="EV12:EV14"/>
    <mergeCell ref="CG10:EE10"/>
    <mergeCell ref="EA11:EB11"/>
    <mergeCell ref="ED11:ED14"/>
    <mergeCell ref="EE11:EE14"/>
    <mergeCell ref="CT12:CT14"/>
    <mergeCell ref="CU12:CW13"/>
    <mergeCell ref="CX12:CX14"/>
    <mergeCell ref="CY12:CY14"/>
    <mergeCell ref="CZ12:CZ14"/>
    <mergeCell ref="DA12:DA14"/>
    <mergeCell ref="DB12:DB14"/>
    <mergeCell ref="CT11:CX11"/>
    <mergeCell ref="CY11:CZ11"/>
    <mergeCell ref="DA11:DD11"/>
    <mergeCell ref="DC12:DC14"/>
    <mergeCell ref="DD12:DD14"/>
    <mergeCell ref="EB12:EB14"/>
    <mergeCell ref="DJ12:DJ14"/>
    <mergeCell ref="DK12:DK14"/>
    <mergeCell ref="DZ11:DZ14"/>
    <mergeCell ref="DQ12:DQ14"/>
    <mergeCell ref="DR12:DR14"/>
    <mergeCell ref="DS12:DS14"/>
    <mergeCell ref="DY12:DY14"/>
    <mergeCell ref="EC12:EC14"/>
    <mergeCell ref="CL13:CL14"/>
    <mergeCell ref="BQ12:BQ14"/>
    <mergeCell ref="CH11:CH14"/>
    <mergeCell ref="DL12:DL14"/>
    <mergeCell ref="DM12:DM14"/>
    <mergeCell ref="CQ11:CQ14"/>
    <mergeCell ref="CR11:CR14"/>
    <mergeCell ref="CS11:CS14"/>
    <mergeCell ref="DN12:DN14"/>
    <mergeCell ref="DO12:DO14"/>
    <mergeCell ref="CM13:CM14"/>
    <mergeCell ref="CN13:CN14"/>
    <mergeCell ref="CO13:CO14"/>
    <mergeCell ref="CP11:CP14"/>
    <mergeCell ref="DH12:DH14"/>
    <mergeCell ref="DI12:DI14"/>
  </mergeCells>
  <pageMargins left="0.16" right="0.16" top="0.23" bottom="0.2" header="0.16" footer="0.16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I512"/>
  <sheetViews>
    <sheetView topLeftCell="A10" zoomScale="85" zoomScaleNormal="85" workbookViewId="0">
      <selection activeCell="E25" sqref="E25"/>
    </sheetView>
  </sheetViews>
  <sheetFormatPr defaultRowHeight="15"/>
  <cols>
    <col min="1" max="1" width="5.28515625" style="3" customWidth="1"/>
    <col min="2" max="2" width="33.5703125" style="3" customWidth="1"/>
    <col min="3" max="3" width="9.140625" style="10"/>
    <col min="4" max="14" width="9.140625" style="3"/>
    <col min="15" max="25" width="9.140625" style="11"/>
    <col min="26" max="26" width="11.5703125" style="11" bestFit="1" customWidth="1"/>
    <col min="27" max="28" width="12.42578125" style="11" bestFit="1" customWidth="1"/>
    <col min="29" max="29" width="11.5703125" style="11" bestFit="1" customWidth="1"/>
    <col min="30" max="30" width="10.7109375" style="11" customWidth="1"/>
    <col min="31" max="31" width="9.140625" style="11"/>
    <col min="32" max="32" width="11.5703125" style="11" bestFit="1" customWidth="1"/>
    <col min="33" max="33" width="9.140625" style="11"/>
    <col min="34" max="34" width="10.5703125" style="11" bestFit="1" customWidth="1"/>
    <col min="35" max="35" width="11.5703125" style="11" bestFit="1" customWidth="1"/>
    <col min="36" max="37" width="9.140625" style="11"/>
    <col min="38" max="38" width="11.5703125" style="11" bestFit="1" customWidth="1"/>
    <col min="39" max="39" width="11.42578125" style="11" customWidth="1"/>
    <col min="40" max="40" width="10.5703125" style="11" bestFit="1" customWidth="1"/>
    <col min="41" max="41" width="12.85546875" style="3" customWidth="1"/>
    <col min="42" max="42" width="14.7109375" style="3" customWidth="1"/>
    <col min="43" max="44" width="10.5703125" style="11" bestFit="1" customWidth="1"/>
    <col min="45" max="45" width="12.7109375" style="3" customWidth="1"/>
    <col min="46" max="46" width="11.5703125" style="3" bestFit="1" customWidth="1"/>
    <col min="47" max="56" width="9.140625" style="3"/>
    <col min="57" max="57" width="20.7109375" style="3" customWidth="1"/>
    <col min="58" max="16384" width="9.140625" style="3"/>
  </cols>
  <sheetData>
    <row r="1" spans="1:61" ht="16.5">
      <c r="A1" s="113"/>
      <c r="B1" s="114" t="s">
        <v>146</v>
      </c>
      <c r="C1" s="115"/>
      <c r="D1" s="116"/>
      <c r="E1" s="116"/>
      <c r="F1" s="116"/>
      <c r="G1" s="117"/>
      <c r="H1" s="117"/>
      <c r="I1" s="117"/>
      <c r="J1" s="117"/>
      <c r="K1" s="117"/>
      <c r="L1" s="117"/>
      <c r="M1" s="117"/>
      <c r="N1" s="117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118"/>
      <c r="Z1" s="118"/>
      <c r="AA1" s="118"/>
      <c r="AB1" s="118"/>
      <c r="AC1" s="118"/>
      <c r="AD1" s="118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1"/>
      <c r="AP1" s="121"/>
      <c r="AQ1" s="120"/>
      <c r="AR1" s="120"/>
      <c r="AS1" s="117"/>
      <c r="AT1" s="117"/>
      <c r="AU1" s="117"/>
      <c r="AV1" s="117"/>
      <c r="AW1" s="117"/>
      <c r="AX1" s="117"/>
      <c r="AY1" s="117"/>
      <c r="AZ1" s="122"/>
      <c r="BA1" s="122"/>
      <c r="BB1" s="122"/>
      <c r="BC1" s="122"/>
      <c r="BD1" s="122"/>
      <c r="BE1" s="122"/>
      <c r="BF1" s="122"/>
      <c r="BG1" s="122"/>
      <c r="BH1" s="122"/>
      <c r="BI1" s="122"/>
    </row>
    <row r="2" spans="1:61" ht="16.5">
      <c r="A2" s="113"/>
      <c r="B2" s="123" t="s">
        <v>39</v>
      </c>
      <c r="C2" s="115"/>
      <c r="D2" s="124"/>
      <c r="E2" s="124"/>
      <c r="F2" s="124"/>
      <c r="G2" s="117"/>
      <c r="H2" s="117"/>
      <c r="I2" s="117"/>
      <c r="J2" s="124"/>
      <c r="K2" s="124"/>
      <c r="L2" s="124"/>
      <c r="M2" s="124"/>
      <c r="N2" s="124"/>
      <c r="O2" s="125"/>
      <c r="P2" s="125"/>
      <c r="Q2" s="125"/>
      <c r="R2" s="125"/>
      <c r="S2" s="118"/>
      <c r="T2" s="118"/>
      <c r="U2" s="118"/>
      <c r="V2" s="118"/>
      <c r="W2" s="118"/>
      <c r="X2" s="119"/>
      <c r="Y2" s="118"/>
      <c r="Z2" s="118"/>
      <c r="AA2" s="118"/>
      <c r="AB2" s="118"/>
      <c r="AC2" s="118"/>
      <c r="AD2" s="118"/>
      <c r="AE2" s="120"/>
      <c r="AF2" s="120"/>
      <c r="AG2" s="120"/>
      <c r="AH2" s="120"/>
      <c r="AI2" s="120"/>
      <c r="AJ2" s="126" t="s">
        <v>210</v>
      </c>
      <c r="AK2" s="118"/>
      <c r="AL2" s="118"/>
      <c r="AM2" s="120"/>
      <c r="AN2" s="120"/>
      <c r="AO2" s="121"/>
      <c r="AP2" s="121"/>
      <c r="AQ2" s="120"/>
      <c r="AR2" s="120"/>
      <c r="AS2" s="117"/>
      <c r="AT2" s="117"/>
      <c r="AU2" s="117"/>
      <c r="AV2" s="117"/>
      <c r="AW2" s="117"/>
      <c r="AX2" s="117"/>
      <c r="AY2" s="117"/>
      <c r="AZ2" s="122"/>
      <c r="BA2" s="122"/>
      <c r="BB2" s="122"/>
      <c r="BC2" s="122"/>
      <c r="BD2" s="122"/>
      <c r="BE2" s="122"/>
      <c r="BF2" s="122"/>
      <c r="BG2" s="122"/>
      <c r="BH2" s="122"/>
      <c r="BI2" s="122"/>
    </row>
    <row r="3" spans="1:61" ht="19.5">
      <c r="A3" s="344" t="s">
        <v>442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7"/>
      <c r="AP3" s="117"/>
      <c r="AQ3" s="118"/>
      <c r="AR3" s="118"/>
      <c r="AS3" s="117"/>
      <c r="AT3" s="117"/>
      <c r="AU3" s="117"/>
      <c r="AV3" s="117"/>
      <c r="AW3" s="117"/>
      <c r="AX3" s="117"/>
      <c r="AY3" s="117"/>
      <c r="AZ3" s="122"/>
      <c r="BA3" s="122"/>
      <c r="BB3" s="122"/>
      <c r="BC3" s="122"/>
      <c r="BD3" s="122"/>
      <c r="BE3" s="122"/>
      <c r="BF3" s="122"/>
      <c r="BG3" s="122"/>
      <c r="BH3" s="122"/>
      <c r="BI3" s="122"/>
    </row>
    <row r="4" spans="1:61" ht="20.25">
      <c r="A4" s="345" t="s">
        <v>211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  <c r="R4" s="345"/>
      <c r="S4" s="345"/>
      <c r="T4" s="345"/>
      <c r="U4" s="345"/>
      <c r="V4" s="345"/>
      <c r="W4" s="345"/>
      <c r="X4" s="345"/>
      <c r="Y4" s="345"/>
      <c r="Z4" s="345"/>
      <c r="AA4" s="345"/>
      <c r="AB4" s="345"/>
      <c r="AC4" s="345"/>
      <c r="AD4" s="345"/>
      <c r="AE4" s="345"/>
      <c r="AF4" s="346" t="s">
        <v>212</v>
      </c>
      <c r="AG4" s="346"/>
      <c r="AH4" s="346"/>
      <c r="AI4" s="346"/>
      <c r="AJ4" s="346"/>
      <c r="AK4" s="346"/>
      <c r="AL4" s="346"/>
      <c r="AM4" s="346"/>
      <c r="AN4" s="346"/>
      <c r="AO4" s="127" t="s">
        <v>213</v>
      </c>
      <c r="AP4" s="127"/>
      <c r="AQ4" s="346" t="s">
        <v>212</v>
      </c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122"/>
      <c r="BE4" s="122"/>
      <c r="BF4" s="122"/>
      <c r="BG4" s="122"/>
      <c r="BH4" s="122"/>
      <c r="BI4" s="122"/>
    </row>
    <row r="5" spans="1:61" ht="18.75">
      <c r="A5" s="347" t="s">
        <v>266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7"/>
      <c r="AC5" s="347"/>
      <c r="AD5" s="347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27"/>
      <c r="AP5" s="127"/>
      <c r="AQ5" s="119"/>
      <c r="AR5" s="119"/>
      <c r="AS5" s="127"/>
      <c r="AT5" s="127"/>
      <c r="AU5" s="127"/>
      <c r="AV5" s="127"/>
      <c r="AW5" s="127"/>
      <c r="AX5" s="127"/>
      <c r="AY5" s="127"/>
      <c r="AZ5" s="122"/>
      <c r="BA5" s="122"/>
      <c r="BB5" s="122"/>
      <c r="BC5" s="122"/>
      <c r="BD5" s="122"/>
      <c r="BE5" s="122"/>
      <c r="BF5" s="122"/>
      <c r="BG5" s="122"/>
      <c r="BH5" s="122"/>
      <c r="BI5" s="122"/>
    </row>
    <row r="6" spans="1:61" s="7" customFormat="1" ht="17.25">
      <c r="A6" s="128"/>
      <c r="B6" s="129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1"/>
      <c r="Y6" s="121"/>
      <c r="Z6" s="130"/>
      <c r="AA6" s="121"/>
      <c r="AB6" s="121"/>
      <c r="AC6" s="121"/>
      <c r="AD6" s="121"/>
      <c r="AE6" s="127"/>
      <c r="AF6" s="127"/>
      <c r="AG6" s="131" t="s">
        <v>214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 t="s">
        <v>213</v>
      </c>
      <c r="AT6" s="127"/>
      <c r="AU6" s="127"/>
      <c r="AV6" s="127"/>
      <c r="AW6" s="127"/>
      <c r="AX6" s="127"/>
      <c r="AY6" s="127"/>
      <c r="AZ6" s="132"/>
      <c r="BA6" s="132"/>
      <c r="BB6" s="132"/>
      <c r="BC6" s="132"/>
      <c r="BD6" s="132"/>
      <c r="BE6" s="132"/>
      <c r="BF6" s="132"/>
      <c r="BG6" s="132"/>
      <c r="BH6" s="132"/>
      <c r="BI6" s="132"/>
    </row>
    <row r="7" spans="1:61" ht="15.75" customHeight="1">
      <c r="A7" s="338" t="s">
        <v>148</v>
      </c>
      <c r="B7" s="339" t="s">
        <v>149</v>
      </c>
      <c r="C7" s="340" t="s">
        <v>150</v>
      </c>
      <c r="D7" s="341" t="s">
        <v>151</v>
      </c>
      <c r="E7" s="342" t="s">
        <v>5</v>
      </c>
      <c r="F7" s="343"/>
      <c r="G7" s="343"/>
      <c r="H7" s="343"/>
      <c r="I7" s="343"/>
      <c r="J7" s="343"/>
      <c r="K7" s="343"/>
      <c r="L7" s="343"/>
      <c r="M7" s="343"/>
      <c r="N7" s="343"/>
      <c r="O7" s="352" t="s">
        <v>163</v>
      </c>
      <c r="P7" s="355" t="s">
        <v>164</v>
      </c>
      <c r="Q7" s="358" t="s">
        <v>152</v>
      </c>
      <c r="R7" s="359" t="s">
        <v>153</v>
      </c>
      <c r="S7" s="360"/>
      <c r="T7" s="360"/>
      <c r="U7" s="360"/>
      <c r="V7" s="360"/>
      <c r="W7" s="360"/>
      <c r="X7" s="360"/>
      <c r="Y7" s="361"/>
      <c r="Z7" s="362" t="s">
        <v>7</v>
      </c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4"/>
      <c r="AO7" s="365" t="s">
        <v>154</v>
      </c>
      <c r="AP7" s="366"/>
      <c r="AQ7" s="368" t="s">
        <v>155</v>
      </c>
      <c r="AR7" s="368"/>
      <c r="AS7" s="369" t="s">
        <v>101</v>
      </c>
      <c r="AT7" s="370"/>
      <c r="AU7" s="371" t="s">
        <v>156</v>
      </c>
      <c r="AV7" s="374" t="s">
        <v>157</v>
      </c>
      <c r="AW7" s="375"/>
      <c r="AX7" s="376"/>
      <c r="AY7" s="339" t="s">
        <v>158</v>
      </c>
      <c r="AZ7" s="378" t="s">
        <v>255</v>
      </c>
      <c r="BA7" s="381" t="s">
        <v>256</v>
      </c>
      <c r="BB7" s="378" t="s">
        <v>257</v>
      </c>
      <c r="BC7" s="377" t="s">
        <v>258</v>
      </c>
      <c r="BD7" s="377" t="s">
        <v>259</v>
      </c>
      <c r="BE7" s="377" t="s">
        <v>260</v>
      </c>
      <c r="BF7" s="377" t="s">
        <v>261</v>
      </c>
      <c r="BG7" s="377" t="s">
        <v>262</v>
      </c>
      <c r="BH7" s="377" t="s">
        <v>263</v>
      </c>
      <c r="BI7" s="377" t="s">
        <v>265</v>
      </c>
    </row>
    <row r="8" spans="1:61" ht="31.5" customHeight="1">
      <c r="A8" s="338"/>
      <c r="B8" s="339"/>
      <c r="C8" s="340"/>
      <c r="D8" s="341"/>
      <c r="E8" s="341" t="s">
        <v>159</v>
      </c>
      <c r="F8" s="341"/>
      <c r="G8" s="341"/>
      <c r="H8" s="341" t="s">
        <v>160</v>
      </c>
      <c r="I8" s="341"/>
      <c r="J8" s="341"/>
      <c r="K8" s="341" t="s">
        <v>161</v>
      </c>
      <c r="L8" s="341"/>
      <c r="M8" s="341"/>
      <c r="N8" s="341" t="s">
        <v>162</v>
      </c>
      <c r="O8" s="353"/>
      <c r="P8" s="356"/>
      <c r="Q8" s="358"/>
      <c r="R8" s="367" t="s">
        <v>165</v>
      </c>
      <c r="S8" s="367" t="s">
        <v>166</v>
      </c>
      <c r="T8" s="367" t="s">
        <v>167</v>
      </c>
      <c r="U8" s="367" t="s">
        <v>18</v>
      </c>
      <c r="V8" s="367" t="s">
        <v>19</v>
      </c>
      <c r="W8" s="367"/>
      <c r="X8" s="367" t="s">
        <v>20</v>
      </c>
      <c r="Y8" s="367" t="s">
        <v>168</v>
      </c>
      <c r="Z8" s="382" t="s">
        <v>169</v>
      </c>
      <c r="AA8" s="383" t="s">
        <v>170</v>
      </c>
      <c r="AB8" s="383"/>
      <c r="AC8" s="383"/>
      <c r="AD8" s="383"/>
      <c r="AE8" s="383"/>
      <c r="AF8" s="383" t="s">
        <v>171</v>
      </c>
      <c r="AG8" s="383"/>
      <c r="AH8" s="383"/>
      <c r="AI8" s="383"/>
      <c r="AJ8" s="383"/>
      <c r="AK8" s="382" t="s">
        <v>172</v>
      </c>
      <c r="AL8" s="382" t="s">
        <v>173</v>
      </c>
      <c r="AM8" s="382" t="s">
        <v>23</v>
      </c>
      <c r="AN8" s="382" t="s">
        <v>174</v>
      </c>
      <c r="AO8" s="384" t="s">
        <v>96</v>
      </c>
      <c r="AP8" s="384" t="s">
        <v>175</v>
      </c>
      <c r="AQ8" s="386" t="s">
        <v>99</v>
      </c>
      <c r="AR8" s="386" t="s">
        <v>176</v>
      </c>
      <c r="AS8" s="348" t="s">
        <v>102</v>
      </c>
      <c r="AT8" s="348" t="s">
        <v>177</v>
      </c>
      <c r="AU8" s="372"/>
      <c r="AV8" s="350" t="s">
        <v>178</v>
      </c>
      <c r="AW8" s="350" t="s">
        <v>179</v>
      </c>
      <c r="AX8" s="133" t="s">
        <v>180</v>
      </c>
      <c r="AY8" s="339"/>
      <c r="AZ8" s="379"/>
      <c r="BA8" s="381"/>
      <c r="BB8" s="379"/>
      <c r="BC8" s="377"/>
      <c r="BD8" s="377"/>
      <c r="BE8" s="377"/>
      <c r="BF8" s="377"/>
      <c r="BG8" s="377" t="s">
        <v>264</v>
      </c>
      <c r="BH8" s="377"/>
      <c r="BI8" s="377"/>
    </row>
    <row r="9" spans="1:61" ht="63">
      <c r="A9" s="338"/>
      <c r="B9" s="339"/>
      <c r="C9" s="340"/>
      <c r="D9" s="341"/>
      <c r="E9" s="198" t="s">
        <v>147</v>
      </c>
      <c r="F9" s="198" t="s">
        <v>181</v>
      </c>
      <c r="G9" s="198" t="s">
        <v>182</v>
      </c>
      <c r="H9" s="198" t="s">
        <v>147</v>
      </c>
      <c r="I9" s="198" t="s">
        <v>181</v>
      </c>
      <c r="J9" s="198" t="s">
        <v>182</v>
      </c>
      <c r="K9" s="198" t="s">
        <v>183</v>
      </c>
      <c r="L9" s="198" t="s">
        <v>76</v>
      </c>
      <c r="M9" s="198" t="s">
        <v>77</v>
      </c>
      <c r="N9" s="341"/>
      <c r="O9" s="354"/>
      <c r="P9" s="357"/>
      <c r="Q9" s="358"/>
      <c r="R9" s="367"/>
      <c r="S9" s="367"/>
      <c r="T9" s="367"/>
      <c r="U9" s="367"/>
      <c r="V9" s="199" t="s">
        <v>29</v>
      </c>
      <c r="W9" s="199" t="s">
        <v>30</v>
      </c>
      <c r="X9" s="367"/>
      <c r="Y9" s="367"/>
      <c r="Z9" s="382"/>
      <c r="AA9" s="196" t="s">
        <v>31</v>
      </c>
      <c r="AB9" s="196" t="s">
        <v>184</v>
      </c>
      <c r="AC9" s="196" t="s">
        <v>185</v>
      </c>
      <c r="AD9" s="196" t="s">
        <v>186</v>
      </c>
      <c r="AE9" s="196" t="s">
        <v>187</v>
      </c>
      <c r="AF9" s="196" t="s">
        <v>188</v>
      </c>
      <c r="AG9" s="196" t="s">
        <v>189</v>
      </c>
      <c r="AH9" s="196" t="s">
        <v>190</v>
      </c>
      <c r="AI9" s="196" t="s">
        <v>191</v>
      </c>
      <c r="AJ9" s="196" t="s">
        <v>192</v>
      </c>
      <c r="AK9" s="382"/>
      <c r="AL9" s="382"/>
      <c r="AM9" s="382"/>
      <c r="AN9" s="382"/>
      <c r="AO9" s="385"/>
      <c r="AP9" s="385"/>
      <c r="AQ9" s="387"/>
      <c r="AR9" s="387"/>
      <c r="AS9" s="349"/>
      <c r="AT9" s="349"/>
      <c r="AU9" s="373"/>
      <c r="AV9" s="351"/>
      <c r="AW9" s="351"/>
      <c r="AX9" s="197"/>
      <c r="AY9" s="339"/>
      <c r="AZ9" s="380"/>
      <c r="BA9" s="381"/>
      <c r="BB9" s="380"/>
      <c r="BC9" s="377"/>
      <c r="BD9" s="377"/>
      <c r="BE9" s="377"/>
      <c r="BF9" s="377"/>
      <c r="BG9" s="377"/>
      <c r="BH9" s="377"/>
      <c r="BI9" s="377"/>
    </row>
    <row r="10" spans="1:61" ht="38.25">
      <c r="A10" s="134">
        <v>1</v>
      </c>
      <c r="B10" s="135">
        <v>2</v>
      </c>
      <c r="C10" s="136">
        <v>3</v>
      </c>
      <c r="D10" s="137">
        <v>4</v>
      </c>
      <c r="E10" s="137">
        <v>5</v>
      </c>
      <c r="F10" s="137" t="s">
        <v>193</v>
      </c>
      <c r="G10" s="137" t="s">
        <v>194</v>
      </c>
      <c r="H10" s="138" t="s">
        <v>195</v>
      </c>
      <c r="I10" s="137" t="s">
        <v>196</v>
      </c>
      <c r="J10" s="137" t="s">
        <v>197</v>
      </c>
      <c r="K10" s="137">
        <v>7</v>
      </c>
      <c r="L10" s="137">
        <v>8</v>
      </c>
      <c r="M10" s="137">
        <v>9</v>
      </c>
      <c r="N10" s="137" t="s">
        <v>198</v>
      </c>
      <c r="O10" s="37">
        <v>11</v>
      </c>
      <c r="P10" s="37">
        <v>12</v>
      </c>
      <c r="Q10" s="37">
        <v>13</v>
      </c>
      <c r="R10" s="139" t="s">
        <v>199</v>
      </c>
      <c r="S10" s="139" t="s">
        <v>200</v>
      </c>
      <c r="T10" s="139" t="s">
        <v>201</v>
      </c>
      <c r="U10" s="139" t="s">
        <v>202</v>
      </c>
      <c r="V10" s="139" t="s">
        <v>203</v>
      </c>
      <c r="W10" s="139" t="s">
        <v>204</v>
      </c>
      <c r="X10" s="139" t="s">
        <v>205</v>
      </c>
      <c r="Y10" s="139" t="s">
        <v>206</v>
      </c>
      <c r="Z10" s="38" t="s">
        <v>207</v>
      </c>
      <c r="AA10" s="39" t="s">
        <v>208</v>
      </c>
      <c r="AB10" s="38">
        <v>17</v>
      </c>
      <c r="AC10" s="38">
        <v>18</v>
      </c>
      <c r="AD10" s="38">
        <v>19</v>
      </c>
      <c r="AE10" s="38">
        <v>20</v>
      </c>
      <c r="AF10" s="39" t="s">
        <v>209</v>
      </c>
      <c r="AG10" s="38">
        <v>22</v>
      </c>
      <c r="AH10" s="38">
        <v>23</v>
      </c>
      <c r="AI10" s="38">
        <v>24</v>
      </c>
      <c r="AJ10" s="38">
        <v>25</v>
      </c>
      <c r="AK10" s="38">
        <v>26</v>
      </c>
      <c r="AL10" s="38">
        <v>27</v>
      </c>
      <c r="AM10" s="38">
        <v>28</v>
      </c>
      <c r="AN10" s="38">
        <v>28</v>
      </c>
      <c r="AO10" s="140">
        <v>29</v>
      </c>
      <c r="AP10" s="140">
        <v>30</v>
      </c>
      <c r="AQ10" s="141">
        <v>31</v>
      </c>
      <c r="AR10" s="141">
        <v>32</v>
      </c>
      <c r="AS10" s="142">
        <v>33</v>
      </c>
      <c r="AT10" s="142">
        <v>34</v>
      </c>
      <c r="AU10" s="143">
        <v>35</v>
      </c>
      <c r="AV10" s="144">
        <v>36</v>
      </c>
      <c r="AW10" s="144">
        <v>37</v>
      </c>
      <c r="AX10" s="145">
        <v>38</v>
      </c>
      <c r="AY10" s="135">
        <v>39</v>
      </c>
      <c r="AZ10" s="146">
        <v>40</v>
      </c>
      <c r="BA10" s="37">
        <v>41</v>
      </c>
      <c r="BB10" s="146">
        <v>42</v>
      </c>
      <c r="BC10" s="37">
        <v>43</v>
      </c>
      <c r="BD10" s="146">
        <v>44</v>
      </c>
      <c r="BE10" s="37">
        <v>45</v>
      </c>
      <c r="BF10" s="146">
        <v>46</v>
      </c>
      <c r="BG10" s="37">
        <v>47</v>
      </c>
      <c r="BH10" s="146">
        <v>48</v>
      </c>
      <c r="BI10" s="37">
        <v>49</v>
      </c>
    </row>
    <row r="11" spans="1:61" s="17" customFormat="1" ht="16.5">
      <c r="A11" s="147"/>
      <c r="B11" s="148" t="str">
        <f>+'Bieu chi tiet'!D9</f>
        <v>Thanh Xuân</v>
      </c>
      <c r="C11" s="149">
        <f>+'Bieu chi tiet'!D8</f>
        <v>0</v>
      </c>
      <c r="D11" s="41">
        <f>G11</f>
        <v>0</v>
      </c>
      <c r="E11" s="41">
        <f>'Bieu chi tiet'!G10</f>
        <v>0</v>
      </c>
      <c r="F11" s="41">
        <f>'Bieu chi tiet'!I10</f>
        <v>0</v>
      </c>
      <c r="G11" s="41">
        <f>'Bieu chi tiet'!J10</f>
        <v>0</v>
      </c>
      <c r="H11" s="41">
        <f>'Bieu chi tiet'!P10</f>
        <v>0</v>
      </c>
      <c r="I11" s="41">
        <f>'Bieu chi tiet'!Q10</f>
        <v>0</v>
      </c>
      <c r="J11" s="41">
        <f>'Bieu chi tiet'!R10</f>
        <v>0</v>
      </c>
      <c r="K11" s="41">
        <f>'Bieu chi tiet'!Z10</f>
        <v>0</v>
      </c>
      <c r="L11" s="41">
        <f>'Bieu chi tiet'!AA10</f>
        <v>0</v>
      </c>
      <c r="M11" s="41">
        <f>'Bieu chi tiet'!AB10</f>
        <v>0</v>
      </c>
      <c r="N11" s="41">
        <f>'Bieu chi tiet'!O10</f>
        <v>0</v>
      </c>
      <c r="O11" s="150" t="e">
        <f>+H11/C11</f>
        <v>#DIV/0!</v>
      </c>
      <c r="P11" s="40"/>
      <c r="Q11" s="41">
        <f>'Bieu chi tiet'!S10</f>
        <v>0</v>
      </c>
      <c r="R11" s="41">
        <f>SUM('Bieu chi tiet'!AC10:AM10)</f>
        <v>0</v>
      </c>
      <c r="S11" s="41">
        <f>'Bieu chi tiet'!AN10</f>
        <v>0</v>
      </c>
      <c r="T11" s="41">
        <f>'Bieu chi tiet'!AO10</f>
        <v>0</v>
      </c>
      <c r="U11" s="41">
        <f>'Bieu chi tiet'!AP10</f>
        <v>0</v>
      </c>
      <c r="V11" s="41">
        <f>'Bieu chi tiet'!AQ10</f>
        <v>0</v>
      </c>
      <c r="W11" s="41">
        <f>'Bieu chi tiet'!AR10</f>
        <v>0</v>
      </c>
      <c r="X11" s="41">
        <f>'Bieu chi tiet'!AS10</f>
        <v>0</v>
      </c>
      <c r="Y11" s="41">
        <f>'Bieu chi tiet'!AT10</f>
        <v>0</v>
      </c>
      <c r="Z11" s="41">
        <f>'Bieu chi tiet'!AX10/1000</f>
        <v>0</v>
      </c>
      <c r="AA11" s="41">
        <f>'Bieu chi tiet'!AY10/1000</f>
        <v>0</v>
      </c>
      <c r="AB11" s="41">
        <f>'Bieu chi tiet'!AZ10/1000</f>
        <v>0</v>
      </c>
      <c r="AC11" s="41">
        <f>'Bieu chi tiet'!BA10/1000</f>
        <v>0</v>
      </c>
      <c r="AD11" s="41">
        <f>'Bieu chi tiet'!BB10/1000</f>
        <v>0</v>
      </c>
      <c r="AE11" s="41">
        <f>'Bieu chi tiet'!BC10/1000</f>
        <v>0</v>
      </c>
      <c r="AF11" s="41">
        <f>'Bieu chi tiet'!BH10/1000</f>
        <v>0</v>
      </c>
      <c r="AG11" s="151">
        <f>'Bieu chi tiet'!BI10/1000</f>
        <v>0</v>
      </c>
      <c r="AH11" s="41">
        <f>'Bieu chi tiet'!BJ10/1000</f>
        <v>0</v>
      </c>
      <c r="AI11" s="41">
        <f>'Bieu chi tiet'!BK10/1000</f>
        <v>0</v>
      </c>
      <c r="AJ11" s="41">
        <f>'Bieu chi tiet'!BL10/1000</f>
        <v>0</v>
      </c>
      <c r="AK11" s="41">
        <f>'Bieu chi tiet'!CB10/1000</f>
        <v>0</v>
      </c>
      <c r="AL11" s="41">
        <f>'Bieu chi tiet'!CC10/1000</f>
        <v>0</v>
      </c>
      <c r="AM11" s="41">
        <f>'Bieu chi tiet'!CD10/1000</f>
        <v>0</v>
      </c>
      <c r="AN11" s="41">
        <f>'Bieu chi tiet'!BD10/1000</f>
        <v>0</v>
      </c>
      <c r="AO11" s="41">
        <f>'Bieu chi tiet'!BN10/1000</f>
        <v>0</v>
      </c>
      <c r="AP11" s="41">
        <f>'Bieu chi tiet'!BO10/1000</f>
        <v>0</v>
      </c>
      <c r="AQ11" s="41">
        <f>'Bieu chi tiet'!BQ10/1000</f>
        <v>0</v>
      </c>
      <c r="AR11" s="41">
        <f>'Bieu chi tiet'!BR10/1000</f>
        <v>0</v>
      </c>
      <c r="AS11" s="41">
        <f>'Bieu chi tiet'!BW10/1000</f>
        <v>0</v>
      </c>
      <c r="AT11" s="41">
        <f>'Bieu chi tiet'!BX10/1000</f>
        <v>0</v>
      </c>
      <c r="AU11" s="41"/>
      <c r="AV11" s="41">
        <f>'Bieu chi tiet'!BY10/1000</f>
        <v>0</v>
      </c>
      <c r="AW11" s="41">
        <f>'Bieu chi tiet'!BZ10/1000</f>
        <v>0</v>
      </c>
      <c r="AX11" s="41">
        <f>'Bieu chi tiet'!CA10/1000</f>
        <v>0</v>
      </c>
      <c r="AY11" s="152"/>
      <c r="AZ11" s="153">
        <f>+E11-F11-G11</f>
        <v>0</v>
      </c>
      <c r="BA11" s="153">
        <f>+D11+F11-H11-N11</f>
        <v>0</v>
      </c>
      <c r="BB11" s="153">
        <f>+H11-I11-J11</f>
        <v>0</v>
      </c>
      <c r="BC11" s="153">
        <f>+AV11-AW11-AX11</f>
        <v>0</v>
      </c>
      <c r="BD11" s="153">
        <f>+AO11-AQ11-AS11</f>
        <v>0</v>
      </c>
      <c r="BE11" s="153">
        <f>Z11+AP11-AR11-AT11</f>
        <v>0</v>
      </c>
      <c r="BF11" s="153">
        <f>+AF11-AG11-AH11-AI11-AJ11</f>
        <v>0</v>
      </c>
      <c r="BG11" s="153">
        <f>+Z11-AA11-AF11-AN11</f>
        <v>0</v>
      </c>
      <c r="BH11" s="153">
        <f>+AA11-AB11-AC11-AD11-AE11</f>
        <v>0</v>
      </c>
      <c r="BI11" s="153">
        <f>+H11-SUM(R11:Y11)</f>
        <v>0</v>
      </c>
    </row>
    <row r="12" spans="1:61" s="1" customFormat="1" ht="16.5">
      <c r="A12" s="154"/>
      <c r="B12" s="155" t="s">
        <v>252</v>
      </c>
      <c r="C12" s="156"/>
      <c r="D12" s="157" t="str">
        <f>IFERROR(+VLOOKUP(B12,Sheet1!$A$6:$BA$26,3,0),"")</f>
        <v/>
      </c>
      <c r="E12" s="156" t="str">
        <f>+IFERROR((F12+G12),"")</f>
        <v/>
      </c>
      <c r="F12" s="156" t="str">
        <f>IFERROR(+VLOOKUP(B12,Sheet1!$A$6:$BA$26,2,0),"")</f>
        <v/>
      </c>
      <c r="G12" s="156" t="str">
        <f>+IFERROR(+VLOOKUP(B12,Sheet1!$A$6:$BA$26,3,0),"")</f>
        <v/>
      </c>
      <c r="H12" s="156" t="str">
        <f>IFERROR((I12+J12),"")</f>
        <v/>
      </c>
      <c r="I12" s="156" t="str">
        <f>+IFERROR(+VLOOKUP(B12,Sheet1!$A$6:$BA$26,4,0),"")</f>
        <v/>
      </c>
      <c r="J12" s="156" t="str">
        <f>+IFERROR(+VLOOKUP(B12,Sheet1!$A$6:$BA$26,5,0),"")</f>
        <v/>
      </c>
      <c r="K12" s="156" t="str">
        <f>+IFERROR(+VLOOKUP(B12,Sheet1!$A$6:$BA$26,6,0),"")</f>
        <v/>
      </c>
      <c r="L12" s="156" t="str">
        <f>+IFERROR(+VLOOKUP(B12,Sheet1!$A$6:$BA$26,7,0),"")</f>
        <v/>
      </c>
      <c r="M12" s="156" t="str">
        <f>+IFERROR(+VLOOKUP($B12,Sheet1!$A$6:$BA$26,8,0),"")</f>
        <v/>
      </c>
      <c r="N12" s="156" t="str">
        <f>+IFERROR(+VLOOKUP($B12,Sheet1!$A$6:$BA$26,9,0),"")</f>
        <v/>
      </c>
      <c r="O12" s="156"/>
      <c r="P12" s="156"/>
      <c r="Q12" s="156" t="str">
        <f>+IFERROR(+VLOOKUP($B12,Sheet1!$A$6:$BA$26,10,0),"")</f>
        <v/>
      </c>
      <c r="R12" s="156" t="str">
        <f>+IFERROR(+VLOOKUP($B12,Sheet1!$A$6:$BA$26,53,0),"")</f>
        <v/>
      </c>
      <c r="S12" s="156" t="str">
        <f>+IFERROR(+VLOOKUP($B12,Sheet1!$A$6:$BA$26,22,0),"")</f>
        <v/>
      </c>
      <c r="T12" s="156" t="str">
        <f>+IFERROR(+VLOOKUP($B12,Sheet1!$A$6:$BA$26,23,0),"")</f>
        <v/>
      </c>
      <c r="U12" s="156" t="str">
        <f>+IFERROR(+VLOOKUP($B12,Sheet1!$A$6:$BA$26,24,0),"")</f>
        <v/>
      </c>
      <c r="V12" s="156" t="str">
        <f>+IFERROR(+VLOOKUP($B12,Sheet1!$A$6:$BA$26,25,0),"")</f>
        <v/>
      </c>
      <c r="W12" s="156" t="str">
        <f>+IFERROR(+VLOOKUP($B12,Sheet1!$A$6:$BA$26,26,0),"")</f>
        <v/>
      </c>
      <c r="X12" s="156" t="str">
        <f>+IFERROR(+VLOOKUP($B12,Sheet1!$A$6:$BA$26,27,0),"")</f>
        <v/>
      </c>
      <c r="Y12" s="156" t="str">
        <f>+IFERROR(+VLOOKUP($B12,Sheet1!$A$6:$BA$26,28,0),"")</f>
        <v/>
      </c>
      <c r="Z12" s="156" t="str">
        <f>+IFERROR(+VLOOKUP($B12,Sheet1!$A$6:$BA$26,29,0),"")</f>
        <v/>
      </c>
      <c r="AA12" s="156">
        <f>SUM(AB12:AE12)</f>
        <v>0</v>
      </c>
      <c r="AB12" s="156" t="str">
        <f>+IFERROR(+VLOOKUP($B12,Sheet1!$A$6:$BA$26,30,0),"")</f>
        <v/>
      </c>
      <c r="AC12" s="156" t="str">
        <f>+IFERROR(+VLOOKUP($B12,Sheet1!$A$6:$BA$26,31,0),"")</f>
        <v/>
      </c>
      <c r="AD12" s="156" t="str">
        <f>+IFERROR(+VLOOKUP($B12,Sheet1!$A$6:$BA$26,32,0),"")</f>
        <v/>
      </c>
      <c r="AE12" s="156" t="str">
        <f>+IFERROR(+VLOOKUP($B12,Sheet1!$A$6:$BA$26,33,0),"")</f>
        <v/>
      </c>
      <c r="AF12" s="156" t="str">
        <f>+IFERROR(+VLOOKUP($B12,Sheet1!$A$6:$BA$26,35,0),"")</f>
        <v/>
      </c>
      <c r="AG12" s="156" t="str">
        <f>+IFERROR(+VLOOKUP($B12,Sheet1!$A$6:$BA$26,36,0),"")</f>
        <v/>
      </c>
      <c r="AH12" s="156" t="str">
        <f>+IFERROR(+VLOOKUP($B12,Sheet1!$A$6:$BA$26,37,0),"")</f>
        <v/>
      </c>
      <c r="AI12" s="156" t="str">
        <f>+IFERROR(+VLOOKUP($B12,Sheet1!$A$6:$BA$26,38,0),"")</f>
        <v/>
      </c>
      <c r="AJ12" s="156" t="str">
        <f>+IFERROR(+VLOOKUP($B12,Sheet1!$A$6:$BA$26,39,0),"")</f>
        <v/>
      </c>
      <c r="AK12" s="156" t="str">
        <f>+IFERROR(+VLOOKUP($B12,Sheet1!$A$6:$BA$26,40,0),"")</f>
        <v/>
      </c>
      <c r="AL12" s="156" t="str">
        <f>+IFERROR(+VLOOKUP($B12,Sheet1!$A$6:$BA$26,41,0),"")</f>
        <v/>
      </c>
      <c r="AM12" s="156" t="str">
        <f>+IFERROR(+VLOOKUP($B12,Sheet1!$A$6:$BA$26,42,0),"")</f>
        <v/>
      </c>
      <c r="AN12" s="156" t="str">
        <f>+IFERROR(+VLOOKUP($B12,Sheet1!$A$6:$BA$26,34,0),"")</f>
        <v/>
      </c>
      <c r="AO12" s="156" t="str">
        <f>+IFERROR(+VLOOKUP($B12,Sheet1!$A$6:$BA$26,45,0),"")</f>
        <v/>
      </c>
      <c r="AP12" s="156" t="str">
        <f>+IFERROR(+VLOOKUP($B12,Sheet1!$A$6:$BA$26,46,0),"")</f>
        <v/>
      </c>
      <c r="AQ12" s="156" t="str">
        <f>+IFERROR(+VLOOKUP($B12,Sheet1!$A$6:$BA$26,45,0),"")</f>
        <v/>
      </c>
      <c r="AR12" s="156" t="str">
        <f>+IFERROR(+VLOOKUP($B12,Sheet1!$A$6:$BA$26,46,0),"")</f>
        <v/>
      </c>
      <c r="AS12" s="156" t="str">
        <f>+IFERROR(+VLOOKUP($B12,Sheet1!$A$6:$BA$26,47,0),"")</f>
        <v/>
      </c>
      <c r="AT12" s="156" t="str">
        <f>+IFERROR(+VLOOKUP($B12,Sheet1!$A$6:$BA$26,48,0),"")</f>
        <v/>
      </c>
      <c r="AU12" s="156"/>
      <c r="AV12" s="156" t="str">
        <f>+IFERROR(+VLOOKUP($B12,Sheet1!$A$6:$BA$26,49,0),"")</f>
        <v/>
      </c>
      <c r="AW12" s="156" t="str">
        <f>+IFERROR(+VLOOKUP($B12,Sheet1!$A$6:$BA$26,50,0),"")</f>
        <v/>
      </c>
      <c r="AX12" s="156" t="str">
        <f>+IFERROR(+VLOOKUP($B12,Sheet1!$A$6:$BA$26,51,0),"")</f>
        <v/>
      </c>
      <c r="AY12" s="158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 s="1" customFormat="1" ht="16.5">
      <c r="A13" s="154"/>
      <c r="B13" s="155" t="s">
        <v>249</v>
      </c>
      <c r="C13" s="156"/>
      <c r="D13" s="157" t="str">
        <f>IFERROR(+VLOOKUP(B13,Sheet1!$A$6:$BA$26,3,0),"")</f>
        <v/>
      </c>
      <c r="E13" s="156" t="str">
        <f t="shared" ref="E13:E28" si="0">+IFERROR((F13+G13),"")</f>
        <v/>
      </c>
      <c r="F13" s="156" t="str">
        <f>IFERROR(+VLOOKUP(B13,Sheet1!$A$6:$BA$26,2,0),"")</f>
        <v/>
      </c>
      <c r="G13" s="156" t="str">
        <f>+IFERROR(+VLOOKUP(B13,Sheet1!$A$6:$BA$26,3,0),"")</f>
        <v/>
      </c>
      <c r="H13" s="156" t="str">
        <f t="shared" ref="H13:H28" si="1">IFERROR((I13+J13),"")</f>
        <v/>
      </c>
      <c r="I13" s="156" t="str">
        <f>+IFERROR(+VLOOKUP(B13,Sheet1!$A$6:$BA$26,4,0),"")</f>
        <v/>
      </c>
      <c r="J13" s="156" t="str">
        <f>+IFERROR(+VLOOKUP(B13,Sheet1!$A$6:$BA$26,5,0),"")</f>
        <v/>
      </c>
      <c r="K13" s="156" t="str">
        <f>+IFERROR(+VLOOKUP(B13,Sheet1!$A$6:$BA$26,6,0),"")</f>
        <v/>
      </c>
      <c r="L13" s="156" t="str">
        <f>+IFERROR(+VLOOKUP(B13,Sheet1!$A$6:$BA$26,7,0),"")</f>
        <v/>
      </c>
      <c r="M13" s="156" t="str">
        <f>+IFERROR(+VLOOKUP($B13,Sheet1!$A$6:$BA$26,8,0),"")</f>
        <v/>
      </c>
      <c r="N13" s="156" t="str">
        <f>+IFERROR(+VLOOKUP($B13,Sheet1!$A$6:$BA$26,9,0),"")</f>
        <v/>
      </c>
      <c r="O13" s="160"/>
      <c r="P13" s="44"/>
      <c r="Q13" s="156" t="str">
        <f>+IFERROR(+VLOOKUP($B13,Sheet1!$A$6:$BA$26,10,0),"")</f>
        <v/>
      </c>
      <c r="R13" s="156" t="str">
        <f>+IFERROR(+VLOOKUP($B13,Sheet1!$A$6:$BA$26,53,0),"")</f>
        <v/>
      </c>
      <c r="S13" s="156" t="str">
        <f>+IFERROR(+VLOOKUP($B13,Sheet1!$A$6:$BA$26,22,0),"")</f>
        <v/>
      </c>
      <c r="T13" s="156" t="str">
        <f>+IFERROR(+VLOOKUP($B13,Sheet1!$A$6:$BA$26,23,0),"")</f>
        <v/>
      </c>
      <c r="U13" s="156" t="str">
        <f>+IFERROR(+VLOOKUP($B13,Sheet1!$A$6:$BA$26,24,0),"")</f>
        <v/>
      </c>
      <c r="V13" s="156" t="str">
        <f>+IFERROR(+VLOOKUP($B13,Sheet1!$A$6:$BA$26,25,0),"")</f>
        <v/>
      </c>
      <c r="W13" s="156" t="str">
        <f>+IFERROR(+VLOOKUP($B13,Sheet1!$A$6:$BA$26,26,0),"")</f>
        <v/>
      </c>
      <c r="X13" s="156" t="str">
        <f>+IFERROR(+VLOOKUP($B13,Sheet1!$A$6:$BA$26,27,0),"")</f>
        <v/>
      </c>
      <c r="Y13" s="156" t="str">
        <f>+IFERROR(+VLOOKUP($B13,Sheet1!$A$6:$BA$26,28,0),"")</f>
        <v/>
      </c>
      <c r="Z13" s="156" t="str">
        <f>+IFERROR(+VLOOKUP($B13,Sheet1!$A$6:$BA$26,29,0),"")</f>
        <v/>
      </c>
      <c r="AA13" s="156">
        <f t="shared" ref="AA13:AA28" si="2">SUM(AB13:AE13)</f>
        <v>0</v>
      </c>
      <c r="AB13" s="156" t="str">
        <f>+IFERROR(+VLOOKUP($B13,Sheet1!$A$6:$BA$26,30,0),"")</f>
        <v/>
      </c>
      <c r="AC13" s="156" t="str">
        <f>+IFERROR(+VLOOKUP($B13,Sheet1!$A$6:$BA$26,31,0),"")</f>
        <v/>
      </c>
      <c r="AD13" s="156" t="str">
        <f>+IFERROR(+VLOOKUP($B13,Sheet1!$A$6:$BA$26,32,0),"")</f>
        <v/>
      </c>
      <c r="AE13" s="156" t="str">
        <f>+IFERROR(+VLOOKUP($B13,Sheet1!$A$6:$BA$26,33,0),"")</f>
        <v/>
      </c>
      <c r="AF13" s="156" t="str">
        <f>+IFERROR(+VLOOKUP($B13,Sheet1!$A$6:$BA$26,35,0),"")</f>
        <v/>
      </c>
      <c r="AG13" s="156" t="str">
        <f>+IFERROR(+VLOOKUP($B13,Sheet1!$A$6:$BA$26,36,0),"")</f>
        <v/>
      </c>
      <c r="AH13" s="156" t="str">
        <f>+IFERROR(+VLOOKUP($B13,Sheet1!$A$6:$BA$26,37,0),"")</f>
        <v/>
      </c>
      <c r="AI13" s="156" t="str">
        <f>+IFERROR(+VLOOKUP($B13,Sheet1!$A$6:$BA$26,38,0),"")</f>
        <v/>
      </c>
      <c r="AJ13" s="156" t="str">
        <f>+IFERROR(+VLOOKUP($B13,Sheet1!$A$6:$BA$26,39,0),"")</f>
        <v/>
      </c>
      <c r="AK13" s="156" t="str">
        <f>+IFERROR(+VLOOKUP($B13,Sheet1!$A$6:$BA$26,40,0),"")</f>
        <v/>
      </c>
      <c r="AL13" s="156" t="str">
        <f>+IFERROR(+VLOOKUP($B13,Sheet1!$A$6:$BA$26,41,0),"")</f>
        <v/>
      </c>
      <c r="AM13" s="156" t="str">
        <f>+IFERROR(+VLOOKUP($B13,Sheet1!$A$6:$BA$26,42,0),"")</f>
        <v/>
      </c>
      <c r="AN13" s="156" t="str">
        <f>+IFERROR(+VLOOKUP($B13,Sheet1!$A$6:$BA$26,34,0),"")</f>
        <v/>
      </c>
      <c r="AO13" s="156" t="str">
        <f>+IFERROR(+VLOOKUP($B13,Sheet1!$A$6:$BA$26,45,0),"")</f>
        <v/>
      </c>
      <c r="AP13" s="156" t="str">
        <f>+IFERROR(+VLOOKUP($B13,Sheet1!$A$6:$BA$26,46,0),"")</f>
        <v/>
      </c>
      <c r="AQ13" s="156" t="str">
        <f>+IFERROR(+VLOOKUP($B13,Sheet1!$A$6:$BA$26,45,0),"")</f>
        <v/>
      </c>
      <c r="AR13" s="156" t="str">
        <f>+IFERROR(+VLOOKUP($B13,Sheet1!$A$6:$BA$26,46,0),"")</f>
        <v/>
      </c>
      <c r="AS13" s="156" t="str">
        <f>+IFERROR(+VLOOKUP($B13,Sheet1!$A$6:$BA$26,47,0),"")</f>
        <v/>
      </c>
      <c r="AT13" s="156" t="str">
        <f>+IFERROR(+VLOOKUP($B13,Sheet1!$A$6:$BA$26,48,0),"")</f>
        <v/>
      </c>
      <c r="AU13" s="156"/>
      <c r="AV13" s="156" t="str">
        <f>+IFERROR(+VLOOKUP($B13,Sheet1!$A$6:$BA$26,49,0),"")</f>
        <v/>
      </c>
      <c r="AW13" s="156" t="str">
        <f>+IFERROR(+VLOOKUP($B13,Sheet1!$A$6:$BA$26,50,0),"")</f>
        <v/>
      </c>
      <c r="AX13" s="156" t="str">
        <f>+IFERROR(+VLOOKUP($B13,Sheet1!$A$6:$BA$26,51,0),"")</f>
        <v/>
      </c>
      <c r="AY13" s="158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 s="1" customFormat="1" ht="16.5">
      <c r="A14" s="154"/>
      <c r="B14" s="155" t="s">
        <v>250</v>
      </c>
      <c r="C14" s="156"/>
      <c r="D14" s="157" t="str">
        <f>IFERROR(+VLOOKUP(B14,Sheet1!$A$6:$BA$26,3,0),"")</f>
        <v/>
      </c>
      <c r="E14" s="156" t="str">
        <f t="shared" si="0"/>
        <v/>
      </c>
      <c r="F14" s="156" t="str">
        <f>IFERROR(+VLOOKUP(B14,Sheet1!$A$6:$BA$26,2,0),"")</f>
        <v/>
      </c>
      <c r="G14" s="156" t="str">
        <f>+IFERROR(+VLOOKUP(B14,Sheet1!$A$6:$BA$26,3,0),"")</f>
        <v/>
      </c>
      <c r="H14" s="156" t="str">
        <f t="shared" si="1"/>
        <v/>
      </c>
      <c r="I14" s="156" t="str">
        <f>+IFERROR(+VLOOKUP(B14,Sheet1!$A$6:$BA$26,4,0),"")</f>
        <v/>
      </c>
      <c r="J14" s="156" t="str">
        <f>+IFERROR(+VLOOKUP(B14,Sheet1!$A$6:$BA$26,5,0),"")</f>
        <v/>
      </c>
      <c r="K14" s="156" t="str">
        <f>+IFERROR(+VLOOKUP(B14,Sheet1!$A$6:$BA$26,6,0),"")</f>
        <v/>
      </c>
      <c r="L14" s="156" t="str">
        <f>+IFERROR(+VLOOKUP(B14,Sheet1!$A$6:$BA$26,7,0),"")</f>
        <v/>
      </c>
      <c r="M14" s="156" t="str">
        <f>+IFERROR(+VLOOKUP($B14,Sheet1!$A$6:$BA$26,8,0),"")</f>
        <v/>
      </c>
      <c r="N14" s="156" t="str">
        <f>+IFERROR(+VLOOKUP($B14,Sheet1!$A$6:$BA$26,9,0),"")</f>
        <v/>
      </c>
      <c r="O14" s="160"/>
      <c r="P14" s="44"/>
      <c r="Q14" s="156" t="str">
        <f>+IFERROR(+VLOOKUP($B14,Sheet1!$A$6:$BA$26,10,0),"")</f>
        <v/>
      </c>
      <c r="R14" s="156" t="str">
        <f>+IFERROR(+VLOOKUP($B14,Sheet1!$A$6:$BA$26,53,0),"")</f>
        <v/>
      </c>
      <c r="S14" s="156" t="str">
        <f>+IFERROR(+VLOOKUP($B14,Sheet1!$A$6:$BA$26,22,0),"")</f>
        <v/>
      </c>
      <c r="T14" s="156" t="str">
        <f>+IFERROR(+VLOOKUP($B14,Sheet1!$A$6:$BA$26,23,0),"")</f>
        <v/>
      </c>
      <c r="U14" s="156" t="str">
        <f>+IFERROR(+VLOOKUP($B14,Sheet1!$A$6:$BA$26,24,0),"")</f>
        <v/>
      </c>
      <c r="V14" s="156" t="str">
        <f>+IFERROR(+VLOOKUP($B14,Sheet1!$A$6:$BA$26,25,0),"")</f>
        <v/>
      </c>
      <c r="W14" s="156" t="str">
        <f>+IFERROR(+VLOOKUP($B14,Sheet1!$A$6:$BA$26,26,0),"")</f>
        <v/>
      </c>
      <c r="X14" s="156" t="str">
        <f>+IFERROR(+VLOOKUP($B14,Sheet1!$A$6:$BA$26,27,0),"")</f>
        <v/>
      </c>
      <c r="Y14" s="156" t="str">
        <f>+IFERROR(+VLOOKUP($B14,Sheet1!$A$6:$BA$26,28,0),"")</f>
        <v/>
      </c>
      <c r="Z14" s="156" t="str">
        <f>+IFERROR(+VLOOKUP($B14,Sheet1!$A$6:$BA$26,29,0),"")</f>
        <v/>
      </c>
      <c r="AA14" s="156">
        <f t="shared" si="2"/>
        <v>0</v>
      </c>
      <c r="AB14" s="156" t="str">
        <f>+IFERROR(+VLOOKUP($B14,Sheet1!$A$6:$BA$26,30,0),"")</f>
        <v/>
      </c>
      <c r="AC14" s="156" t="str">
        <f>+IFERROR(+VLOOKUP($B14,Sheet1!$A$6:$BA$26,31,0),"")</f>
        <v/>
      </c>
      <c r="AD14" s="156" t="str">
        <f>+IFERROR(+VLOOKUP($B14,Sheet1!$A$6:$BA$26,32,0),"")</f>
        <v/>
      </c>
      <c r="AE14" s="156" t="str">
        <f>+IFERROR(+VLOOKUP($B14,Sheet1!$A$6:$BA$26,33,0),"")</f>
        <v/>
      </c>
      <c r="AF14" s="156" t="str">
        <f>+IFERROR(+VLOOKUP($B14,Sheet1!$A$6:$BA$26,35,0),"")</f>
        <v/>
      </c>
      <c r="AG14" s="156" t="str">
        <f>+IFERROR(+VLOOKUP($B14,Sheet1!$A$6:$BA$26,36,0),"")</f>
        <v/>
      </c>
      <c r="AH14" s="156" t="str">
        <f>+IFERROR(+VLOOKUP($B14,Sheet1!$A$6:$BA$26,37,0),"")</f>
        <v/>
      </c>
      <c r="AI14" s="156" t="str">
        <f>+IFERROR(+VLOOKUP($B14,Sheet1!$A$6:$BA$26,38,0),"")</f>
        <v/>
      </c>
      <c r="AJ14" s="156" t="str">
        <f>+IFERROR(+VLOOKUP($B14,Sheet1!$A$6:$BA$26,39,0),"")</f>
        <v/>
      </c>
      <c r="AK14" s="156" t="str">
        <f>+IFERROR(+VLOOKUP($B14,Sheet1!$A$6:$BA$26,40,0),"")</f>
        <v/>
      </c>
      <c r="AL14" s="156" t="str">
        <f>+IFERROR(+VLOOKUP($B14,Sheet1!$A$6:$BA$26,41,0),"")</f>
        <v/>
      </c>
      <c r="AM14" s="156" t="str">
        <f>+IFERROR(+VLOOKUP($B14,Sheet1!$A$6:$BA$26,42,0),"")</f>
        <v/>
      </c>
      <c r="AN14" s="156" t="str">
        <f>+IFERROR(+VLOOKUP($B14,Sheet1!$A$6:$BA$26,34,0),"")</f>
        <v/>
      </c>
      <c r="AO14" s="156" t="str">
        <f>+IFERROR(+VLOOKUP($B14,Sheet1!$A$6:$BA$26,45,0),"")</f>
        <v/>
      </c>
      <c r="AP14" s="156" t="str">
        <f>+IFERROR(+VLOOKUP($B14,Sheet1!$A$6:$BA$26,46,0),"")</f>
        <v/>
      </c>
      <c r="AQ14" s="156" t="str">
        <f>+IFERROR(+VLOOKUP($B14,Sheet1!$A$6:$BA$26,45,0),"")</f>
        <v/>
      </c>
      <c r="AR14" s="156" t="str">
        <f>+IFERROR(+VLOOKUP($B14,Sheet1!$A$6:$BA$26,46,0),"")</f>
        <v/>
      </c>
      <c r="AS14" s="156" t="str">
        <f>+IFERROR(+VLOOKUP($B14,Sheet1!$A$6:$BA$26,47,0),"")</f>
        <v/>
      </c>
      <c r="AT14" s="156" t="str">
        <f>+IFERROR(+VLOOKUP($B14,Sheet1!$A$6:$BA$26,48,0),"")</f>
        <v/>
      </c>
      <c r="AU14" s="156"/>
      <c r="AV14" s="156" t="str">
        <f>+IFERROR(+VLOOKUP($B14,Sheet1!$A$6:$BA$26,49,0),"")</f>
        <v/>
      </c>
      <c r="AW14" s="156" t="str">
        <f>+IFERROR(+VLOOKUP($B14,Sheet1!$A$6:$BA$26,50,0),"")</f>
        <v/>
      </c>
      <c r="AX14" s="156" t="str">
        <f>+IFERROR(+VLOOKUP($B14,Sheet1!$A$6:$BA$26,51,0),"")</f>
        <v/>
      </c>
      <c r="AY14" s="158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 s="1" customFormat="1" ht="16.5">
      <c r="A15" s="154"/>
      <c r="B15" s="155" t="s">
        <v>267</v>
      </c>
      <c r="C15" s="156"/>
      <c r="D15" s="157" t="str">
        <f>IFERROR(+VLOOKUP(B15,Sheet1!$A$6:$BA$26,3,0),"")</f>
        <v/>
      </c>
      <c r="E15" s="156" t="str">
        <f t="shared" si="0"/>
        <v/>
      </c>
      <c r="F15" s="156" t="str">
        <f>IFERROR(+VLOOKUP(B15,Sheet1!$A$6:$BA$26,2,0),"")</f>
        <v/>
      </c>
      <c r="G15" s="156" t="str">
        <f>+IFERROR(+VLOOKUP(B15,Sheet1!$A$6:$BA$26,3,0),"")</f>
        <v/>
      </c>
      <c r="H15" s="156" t="str">
        <f t="shared" si="1"/>
        <v/>
      </c>
      <c r="I15" s="156" t="str">
        <f>+IFERROR(+VLOOKUP(B15,Sheet1!$A$6:$BA$26,4,0),"")</f>
        <v/>
      </c>
      <c r="J15" s="156" t="str">
        <f>+IFERROR(+VLOOKUP(B15,Sheet1!$A$6:$BA$26,5,0),"")</f>
        <v/>
      </c>
      <c r="K15" s="156" t="str">
        <f>+IFERROR(+VLOOKUP(B15,Sheet1!$A$6:$BA$26,6,0),"")</f>
        <v/>
      </c>
      <c r="L15" s="156" t="str">
        <f>+IFERROR(+VLOOKUP(B15,Sheet1!$A$6:$BA$26,7,0),"")</f>
        <v/>
      </c>
      <c r="M15" s="156" t="str">
        <f>+IFERROR(+VLOOKUP($B15,Sheet1!$A$6:$BA$26,8,0),"")</f>
        <v/>
      </c>
      <c r="N15" s="156" t="str">
        <f>+IFERROR(+VLOOKUP($B15,Sheet1!$A$6:$BA$26,9,0),"")</f>
        <v/>
      </c>
      <c r="O15" s="160"/>
      <c r="P15" s="44"/>
      <c r="Q15" s="156" t="str">
        <f>+IFERROR(+VLOOKUP($B15,Sheet1!$A$6:$BA$26,10,0),"")</f>
        <v/>
      </c>
      <c r="R15" s="156" t="str">
        <f>+IFERROR(+VLOOKUP($B15,Sheet1!$A$6:$BA$26,53,0),"")</f>
        <v/>
      </c>
      <c r="S15" s="156" t="str">
        <f>+IFERROR(+VLOOKUP($B15,Sheet1!$A$6:$BA$26,22,0),"")</f>
        <v/>
      </c>
      <c r="T15" s="156" t="str">
        <f>+IFERROR(+VLOOKUP($B15,Sheet1!$A$6:$BA$26,23,0),"")</f>
        <v/>
      </c>
      <c r="U15" s="156" t="str">
        <f>+IFERROR(+VLOOKUP($B15,Sheet1!$A$6:$BA$26,24,0),"")</f>
        <v/>
      </c>
      <c r="V15" s="156" t="str">
        <f>+IFERROR(+VLOOKUP($B15,Sheet1!$A$6:$BA$26,25,0),"")</f>
        <v/>
      </c>
      <c r="W15" s="156" t="str">
        <f>+IFERROR(+VLOOKUP($B15,Sheet1!$A$6:$BA$26,26,0),"")</f>
        <v/>
      </c>
      <c r="X15" s="156" t="str">
        <f>+IFERROR(+VLOOKUP($B15,Sheet1!$A$6:$BA$26,27,0),"")</f>
        <v/>
      </c>
      <c r="Y15" s="156" t="str">
        <f>+IFERROR(+VLOOKUP($B15,Sheet1!$A$6:$BA$26,28,0),"")</f>
        <v/>
      </c>
      <c r="Z15" s="156" t="str">
        <f>+IFERROR(+VLOOKUP($B15,Sheet1!$A$6:$BA$26,29,0),"")</f>
        <v/>
      </c>
      <c r="AA15" s="156">
        <f t="shared" si="2"/>
        <v>0</v>
      </c>
      <c r="AB15" s="156" t="str">
        <f>+IFERROR(+VLOOKUP($B15,Sheet1!$A$6:$BA$26,30,0),"")</f>
        <v/>
      </c>
      <c r="AC15" s="156" t="str">
        <f>+IFERROR(+VLOOKUP($B15,Sheet1!$A$6:$BA$26,31,0),"")</f>
        <v/>
      </c>
      <c r="AD15" s="156" t="str">
        <f>+IFERROR(+VLOOKUP($B15,Sheet1!$A$6:$BA$26,32,0),"")</f>
        <v/>
      </c>
      <c r="AE15" s="156" t="str">
        <f>+IFERROR(+VLOOKUP($B15,Sheet1!$A$6:$BA$26,33,0),"")</f>
        <v/>
      </c>
      <c r="AF15" s="156" t="str">
        <f>+IFERROR(+VLOOKUP($B15,Sheet1!$A$6:$BA$26,35,0),"")</f>
        <v/>
      </c>
      <c r="AG15" s="156" t="str">
        <f>+IFERROR(+VLOOKUP($B15,Sheet1!$A$6:$BA$26,36,0),"")</f>
        <v/>
      </c>
      <c r="AH15" s="156" t="str">
        <f>+IFERROR(+VLOOKUP($B15,Sheet1!$A$6:$BA$26,37,0),"")</f>
        <v/>
      </c>
      <c r="AI15" s="156" t="str">
        <f>+IFERROR(+VLOOKUP($B15,Sheet1!$A$6:$BA$26,38,0),"")</f>
        <v/>
      </c>
      <c r="AJ15" s="156" t="str">
        <f>+IFERROR(+VLOOKUP($B15,Sheet1!$A$6:$BA$26,39,0),"")</f>
        <v/>
      </c>
      <c r="AK15" s="156" t="str">
        <f>+IFERROR(+VLOOKUP($B15,Sheet1!$A$6:$BA$26,40,0),"")</f>
        <v/>
      </c>
      <c r="AL15" s="156" t="str">
        <f>+IFERROR(+VLOOKUP($B15,Sheet1!$A$6:$BA$26,41,0),"")</f>
        <v/>
      </c>
      <c r="AM15" s="156" t="str">
        <f>+IFERROR(+VLOOKUP($B15,Sheet1!$A$6:$BA$26,42,0),"")</f>
        <v/>
      </c>
      <c r="AN15" s="156" t="str">
        <f>+IFERROR(+VLOOKUP($B15,Sheet1!$A$6:$BA$26,34,0),"")</f>
        <v/>
      </c>
      <c r="AO15" s="156" t="str">
        <f>+IFERROR(+VLOOKUP($B15,Sheet1!$A$6:$BA$26,45,0),"")</f>
        <v/>
      </c>
      <c r="AP15" s="156" t="str">
        <f>+IFERROR(+VLOOKUP($B15,Sheet1!$A$6:$BA$26,46,0),"")</f>
        <v/>
      </c>
      <c r="AQ15" s="156" t="str">
        <f>+IFERROR(+VLOOKUP($B15,Sheet1!$A$6:$BA$26,45,0),"")</f>
        <v/>
      </c>
      <c r="AR15" s="156" t="str">
        <f>+IFERROR(+VLOOKUP($B15,Sheet1!$A$6:$BA$26,46,0),"")</f>
        <v/>
      </c>
      <c r="AS15" s="156" t="str">
        <f>+IFERROR(+VLOOKUP($B15,Sheet1!$A$6:$BA$26,47,0),"")</f>
        <v/>
      </c>
      <c r="AT15" s="156" t="str">
        <f>+IFERROR(+VLOOKUP($B15,Sheet1!$A$6:$BA$26,48,0),"")</f>
        <v/>
      </c>
      <c r="AU15" s="156"/>
      <c r="AV15" s="156" t="str">
        <f>+IFERROR(+VLOOKUP($B15,Sheet1!$A$6:$BA$26,49,0),"")</f>
        <v/>
      </c>
      <c r="AW15" s="156" t="str">
        <f>+IFERROR(+VLOOKUP($B15,Sheet1!$A$6:$BA$26,50,0),"")</f>
        <v/>
      </c>
      <c r="AX15" s="156" t="str">
        <f>+IFERROR(+VLOOKUP($B15,Sheet1!$A$6:$BA$26,51,0),"")</f>
        <v/>
      </c>
      <c r="AY15" s="158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 s="1" customFormat="1" ht="16.5">
      <c r="A16" s="154"/>
      <c r="B16" s="155" t="s">
        <v>268</v>
      </c>
      <c r="C16" s="156"/>
      <c r="D16" s="157" t="str">
        <f>IFERROR(+VLOOKUP(B16,Sheet1!$A$6:$BA$26,3,0),"")</f>
        <v/>
      </c>
      <c r="E16" s="156" t="str">
        <f t="shared" si="0"/>
        <v/>
      </c>
      <c r="F16" s="156" t="str">
        <f>IFERROR(+VLOOKUP(B16,Sheet1!$A$6:$BA$26,2,0),"")</f>
        <v/>
      </c>
      <c r="G16" s="156" t="str">
        <f>+IFERROR(+VLOOKUP(B16,Sheet1!$A$6:$BA$26,3,0),"")</f>
        <v/>
      </c>
      <c r="H16" s="156" t="str">
        <f t="shared" si="1"/>
        <v/>
      </c>
      <c r="I16" s="156" t="str">
        <f>+IFERROR(+VLOOKUP(B16,Sheet1!$A$6:$BA$26,4,0),"")</f>
        <v/>
      </c>
      <c r="J16" s="156" t="str">
        <f>+IFERROR(+VLOOKUP(B16,Sheet1!$A$6:$BA$26,5,0),"")</f>
        <v/>
      </c>
      <c r="K16" s="156" t="str">
        <f>+IFERROR(+VLOOKUP(B16,Sheet1!$A$6:$BA$26,6,0),"")</f>
        <v/>
      </c>
      <c r="L16" s="156" t="str">
        <f>+IFERROR(+VLOOKUP(B16,Sheet1!$A$6:$BA$26,7,0),"")</f>
        <v/>
      </c>
      <c r="M16" s="156" t="str">
        <f>+IFERROR(+VLOOKUP($B16,Sheet1!$A$6:$BA$26,8,0),"")</f>
        <v/>
      </c>
      <c r="N16" s="156" t="str">
        <f>+IFERROR(+VLOOKUP($B16,Sheet1!$A$6:$BA$26,9,0),"")</f>
        <v/>
      </c>
      <c r="O16" s="160"/>
      <c r="P16" s="44"/>
      <c r="Q16" s="156" t="str">
        <f>+IFERROR(+VLOOKUP($B16,Sheet1!$A$6:$BA$26,10,0),"")</f>
        <v/>
      </c>
      <c r="R16" s="156" t="str">
        <f>+IFERROR(+VLOOKUP($B16,Sheet1!$A$6:$BA$26,53,0),"")</f>
        <v/>
      </c>
      <c r="S16" s="156" t="str">
        <f>+IFERROR(+VLOOKUP($B16,Sheet1!$A$6:$BA$26,22,0),"")</f>
        <v/>
      </c>
      <c r="T16" s="156" t="str">
        <f>+IFERROR(+VLOOKUP($B16,Sheet1!$A$6:$BA$26,23,0),"")</f>
        <v/>
      </c>
      <c r="U16" s="156" t="str">
        <f>+IFERROR(+VLOOKUP($B16,Sheet1!$A$6:$BA$26,24,0),"")</f>
        <v/>
      </c>
      <c r="V16" s="156" t="str">
        <f>+IFERROR(+VLOOKUP($B16,Sheet1!$A$6:$BA$26,25,0),"")</f>
        <v/>
      </c>
      <c r="W16" s="156" t="str">
        <f>+IFERROR(+VLOOKUP($B16,Sheet1!$A$6:$BA$26,26,0),"")</f>
        <v/>
      </c>
      <c r="X16" s="156" t="str">
        <f>+IFERROR(+VLOOKUP($B16,Sheet1!$A$6:$BA$26,27,0),"")</f>
        <v/>
      </c>
      <c r="Y16" s="156" t="str">
        <f>+IFERROR(+VLOOKUP($B16,Sheet1!$A$6:$BA$26,28,0),"")</f>
        <v/>
      </c>
      <c r="Z16" s="156" t="str">
        <f>+IFERROR(+VLOOKUP($B16,Sheet1!$A$6:$BA$26,29,0),"")</f>
        <v/>
      </c>
      <c r="AA16" s="156">
        <f t="shared" si="2"/>
        <v>0</v>
      </c>
      <c r="AB16" s="156" t="str">
        <f>+IFERROR(+VLOOKUP($B16,Sheet1!$A$6:$BA$26,30,0),"")</f>
        <v/>
      </c>
      <c r="AC16" s="156" t="str">
        <f>+IFERROR(+VLOOKUP($B16,Sheet1!$A$6:$BA$26,31,0),"")</f>
        <v/>
      </c>
      <c r="AD16" s="156" t="str">
        <f>+IFERROR(+VLOOKUP($B16,Sheet1!$A$6:$BA$26,32,0),"")</f>
        <v/>
      </c>
      <c r="AE16" s="156" t="str">
        <f>+IFERROR(+VLOOKUP($B16,Sheet1!$A$6:$BA$26,33,0),"")</f>
        <v/>
      </c>
      <c r="AF16" s="156" t="str">
        <f>+IFERROR(+VLOOKUP($B16,Sheet1!$A$6:$BA$26,35,0),"")</f>
        <v/>
      </c>
      <c r="AG16" s="156" t="str">
        <f>+IFERROR(+VLOOKUP($B16,Sheet1!$A$6:$BA$26,36,0),"")</f>
        <v/>
      </c>
      <c r="AH16" s="156" t="str">
        <f>+IFERROR(+VLOOKUP($B16,Sheet1!$A$6:$BA$26,37,0),"")</f>
        <v/>
      </c>
      <c r="AI16" s="156" t="str">
        <f>+IFERROR(+VLOOKUP($B16,Sheet1!$A$6:$BA$26,38,0),"")</f>
        <v/>
      </c>
      <c r="AJ16" s="156" t="str">
        <f>+IFERROR(+VLOOKUP($B16,Sheet1!$A$6:$BA$26,39,0),"")</f>
        <v/>
      </c>
      <c r="AK16" s="156" t="str">
        <f>+IFERROR(+VLOOKUP($B16,Sheet1!$A$6:$BA$26,40,0),"")</f>
        <v/>
      </c>
      <c r="AL16" s="156" t="str">
        <f>+IFERROR(+VLOOKUP($B16,Sheet1!$A$6:$BA$26,41,0),"")</f>
        <v/>
      </c>
      <c r="AM16" s="156" t="str">
        <f>+IFERROR(+VLOOKUP($B16,Sheet1!$A$6:$BA$26,42,0),"")</f>
        <v/>
      </c>
      <c r="AN16" s="156" t="str">
        <f>+IFERROR(+VLOOKUP($B16,Sheet1!$A$6:$BA$26,34,0),"")</f>
        <v/>
      </c>
      <c r="AO16" s="156" t="str">
        <f>+IFERROR(+VLOOKUP($B16,Sheet1!$A$6:$BA$26,45,0),"")</f>
        <v/>
      </c>
      <c r="AP16" s="156" t="str">
        <f>+IFERROR(+VLOOKUP($B16,Sheet1!$A$6:$BA$26,46,0),"")</f>
        <v/>
      </c>
      <c r="AQ16" s="156" t="str">
        <f>+IFERROR(+VLOOKUP($B16,Sheet1!$A$6:$BA$26,45,0),"")</f>
        <v/>
      </c>
      <c r="AR16" s="156" t="str">
        <f>+IFERROR(+VLOOKUP($B16,Sheet1!$A$6:$BA$26,46,0),"")</f>
        <v/>
      </c>
      <c r="AS16" s="156" t="str">
        <f>+IFERROR(+VLOOKUP($B16,Sheet1!$A$6:$BA$26,47,0),"")</f>
        <v/>
      </c>
      <c r="AT16" s="156" t="str">
        <f>+IFERROR(+VLOOKUP($B16,Sheet1!$A$6:$BA$26,48,0),"")</f>
        <v/>
      </c>
      <c r="AU16" s="156"/>
      <c r="AV16" s="156" t="str">
        <f>+IFERROR(+VLOOKUP($B16,Sheet1!$A$6:$BA$26,49,0),"")</f>
        <v/>
      </c>
      <c r="AW16" s="156" t="str">
        <f>+IFERROR(+VLOOKUP($B16,Sheet1!$A$6:$BA$26,50,0),"")</f>
        <v/>
      </c>
      <c r="AX16" s="156" t="str">
        <f>+IFERROR(+VLOOKUP($B16,Sheet1!$A$6:$BA$26,51,0),"")</f>
        <v/>
      </c>
      <c r="AY16" s="158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 s="1" customFormat="1" ht="16.5">
      <c r="A17" s="154"/>
      <c r="B17" s="155" t="s">
        <v>269</v>
      </c>
      <c r="C17" s="156"/>
      <c r="D17" s="157" t="str">
        <f>IFERROR(+VLOOKUP(B17,Sheet1!$A$6:$BA$26,3,0),"")</f>
        <v/>
      </c>
      <c r="E17" s="156" t="str">
        <f t="shared" si="0"/>
        <v/>
      </c>
      <c r="F17" s="156" t="str">
        <f>IFERROR(+VLOOKUP(B17,Sheet1!$A$6:$BA$26,2,0),"")</f>
        <v/>
      </c>
      <c r="G17" s="156" t="str">
        <f>+IFERROR(+VLOOKUP(B17,Sheet1!$A$6:$BA$26,3,0),"")</f>
        <v/>
      </c>
      <c r="H17" s="156" t="str">
        <f t="shared" si="1"/>
        <v/>
      </c>
      <c r="I17" s="156" t="str">
        <f>+IFERROR(+VLOOKUP(B17,Sheet1!$A$6:$BA$26,4,0),"")</f>
        <v/>
      </c>
      <c r="J17" s="156" t="str">
        <f>+IFERROR(+VLOOKUP(B17,Sheet1!$A$6:$BA$26,5,0),"")</f>
        <v/>
      </c>
      <c r="K17" s="156" t="str">
        <f>+IFERROR(+VLOOKUP(B17,Sheet1!$A$6:$BA$26,6,0),"")</f>
        <v/>
      </c>
      <c r="L17" s="156" t="str">
        <f>+IFERROR(+VLOOKUP(B17,Sheet1!$A$6:$BA$26,7,0),"")</f>
        <v/>
      </c>
      <c r="M17" s="156" t="str">
        <f>+IFERROR(+VLOOKUP($B17,Sheet1!$A$6:$BA$26,8,0),"")</f>
        <v/>
      </c>
      <c r="N17" s="156" t="str">
        <f>+IFERROR(+VLOOKUP($B17,Sheet1!$A$6:$BA$26,9,0),"")</f>
        <v/>
      </c>
      <c r="O17" s="160"/>
      <c r="P17" s="44"/>
      <c r="Q17" s="156" t="str">
        <f>+IFERROR(+VLOOKUP($B17,Sheet1!$A$6:$BA$26,10,0),"")</f>
        <v/>
      </c>
      <c r="R17" s="156" t="str">
        <f>+IFERROR(+VLOOKUP($B17,Sheet1!$A$6:$BA$26,53,0),"")</f>
        <v/>
      </c>
      <c r="S17" s="156" t="str">
        <f>+IFERROR(+VLOOKUP($B17,Sheet1!$A$6:$BA$26,22,0),"")</f>
        <v/>
      </c>
      <c r="T17" s="156" t="str">
        <f>+IFERROR(+VLOOKUP($B17,Sheet1!$A$6:$BA$26,23,0),"")</f>
        <v/>
      </c>
      <c r="U17" s="156" t="str">
        <f>+IFERROR(+VLOOKUP($B17,Sheet1!$A$6:$BA$26,24,0),"")</f>
        <v/>
      </c>
      <c r="V17" s="156" t="str">
        <f>+IFERROR(+VLOOKUP($B17,Sheet1!$A$6:$BA$26,25,0),"")</f>
        <v/>
      </c>
      <c r="W17" s="156" t="str">
        <f>+IFERROR(+VLOOKUP($B17,Sheet1!$A$6:$BA$26,26,0),"")</f>
        <v/>
      </c>
      <c r="X17" s="156" t="str">
        <f>+IFERROR(+VLOOKUP($B17,Sheet1!$A$6:$BA$26,27,0),"")</f>
        <v/>
      </c>
      <c r="Y17" s="156" t="str">
        <f>+IFERROR(+VLOOKUP($B17,Sheet1!$A$6:$BA$26,28,0),"")</f>
        <v/>
      </c>
      <c r="Z17" s="156" t="str">
        <f>+IFERROR(+VLOOKUP($B17,Sheet1!$A$6:$BA$26,29,0),"")</f>
        <v/>
      </c>
      <c r="AA17" s="156">
        <f t="shared" si="2"/>
        <v>0</v>
      </c>
      <c r="AB17" s="156" t="str">
        <f>+IFERROR(+VLOOKUP($B17,Sheet1!$A$6:$BA$26,30,0),"")</f>
        <v/>
      </c>
      <c r="AC17" s="156" t="str">
        <f>+IFERROR(+VLOOKUP($B17,Sheet1!$A$6:$BA$26,31,0),"")</f>
        <v/>
      </c>
      <c r="AD17" s="156" t="str">
        <f>+IFERROR(+VLOOKUP($B17,Sheet1!$A$6:$BA$26,32,0),"")</f>
        <v/>
      </c>
      <c r="AE17" s="156" t="str">
        <f>+IFERROR(+VLOOKUP($B17,Sheet1!$A$6:$BA$26,33,0),"")</f>
        <v/>
      </c>
      <c r="AF17" s="156" t="str">
        <f>+IFERROR(+VLOOKUP($B17,Sheet1!$A$6:$BA$26,35,0),"")</f>
        <v/>
      </c>
      <c r="AG17" s="156" t="str">
        <f>+IFERROR(+VLOOKUP($B17,Sheet1!$A$6:$BA$26,36,0),"")</f>
        <v/>
      </c>
      <c r="AH17" s="156" t="str">
        <f>+IFERROR(+VLOOKUP($B17,Sheet1!$A$6:$BA$26,37,0),"")</f>
        <v/>
      </c>
      <c r="AI17" s="156" t="str">
        <f>+IFERROR(+VLOOKUP($B17,Sheet1!$A$6:$BA$26,38,0),"")</f>
        <v/>
      </c>
      <c r="AJ17" s="156" t="str">
        <f>+IFERROR(+VLOOKUP($B17,Sheet1!$A$6:$BA$26,39,0),"")</f>
        <v/>
      </c>
      <c r="AK17" s="156" t="str">
        <f>+IFERROR(+VLOOKUP($B17,Sheet1!$A$6:$BA$26,40,0),"")</f>
        <v/>
      </c>
      <c r="AL17" s="156" t="str">
        <f>+IFERROR(+VLOOKUP($B17,Sheet1!$A$6:$BA$26,41,0),"")</f>
        <v/>
      </c>
      <c r="AM17" s="156" t="str">
        <f>+IFERROR(+VLOOKUP($B17,Sheet1!$A$6:$BA$26,42,0),"")</f>
        <v/>
      </c>
      <c r="AN17" s="156" t="str">
        <f>+IFERROR(+VLOOKUP($B17,Sheet1!$A$6:$BA$26,34,0),"")</f>
        <v/>
      </c>
      <c r="AO17" s="156" t="str">
        <f>+IFERROR(+VLOOKUP($B17,Sheet1!$A$6:$BA$26,45,0),"")</f>
        <v/>
      </c>
      <c r="AP17" s="156" t="str">
        <f>+IFERROR(+VLOOKUP($B17,Sheet1!$A$6:$BA$26,46,0),"")</f>
        <v/>
      </c>
      <c r="AQ17" s="156" t="str">
        <f>+IFERROR(+VLOOKUP($B17,Sheet1!$A$6:$BA$26,45,0),"")</f>
        <v/>
      </c>
      <c r="AR17" s="156" t="str">
        <f>+IFERROR(+VLOOKUP($B17,Sheet1!$A$6:$BA$26,46,0),"")</f>
        <v/>
      </c>
      <c r="AS17" s="156" t="str">
        <f>+IFERROR(+VLOOKUP($B17,Sheet1!$A$6:$BA$26,47,0),"")</f>
        <v/>
      </c>
      <c r="AT17" s="156" t="str">
        <f>+IFERROR(+VLOOKUP($B17,Sheet1!$A$6:$BA$26,48,0),"")</f>
        <v/>
      </c>
      <c r="AU17" s="156"/>
      <c r="AV17" s="156" t="str">
        <f>+IFERROR(+VLOOKUP($B17,Sheet1!$A$6:$BA$26,49,0),"")</f>
        <v/>
      </c>
      <c r="AW17" s="156" t="str">
        <f>+IFERROR(+VLOOKUP($B17,Sheet1!$A$6:$BA$26,50,0),"")</f>
        <v/>
      </c>
      <c r="AX17" s="156" t="str">
        <f>+IFERROR(+VLOOKUP($B17,Sheet1!$A$6:$BA$26,51,0),"")</f>
        <v/>
      </c>
      <c r="AY17" s="158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 s="1" customFormat="1" ht="16.5">
      <c r="A18" s="154"/>
      <c r="B18" s="155" t="s">
        <v>270</v>
      </c>
      <c r="C18" s="156"/>
      <c r="D18" s="157" t="str">
        <f>IFERROR(+VLOOKUP(B18,Sheet1!$A$6:$BA$26,3,0),"")</f>
        <v/>
      </c>
      <c r="E18" s="156" t="str">
        <f t="shared" si="0"/>
        <v/>
      </c>
      <c r="F18" s="156" t="str">
        <f>IFERROR(+VLOOKUP(B18,Sheet1!$A$6:$BA$26,2,0),"")</f>
        <v/>
      </c>
      <c r="G18" s="156" t="str">
        <f>+IFERROR(+VLOOKUP(B18,Sheet1!$A$6:$BA$26,3,0),"")</f>
        <v/>
      </c>
      <c r="H18" s="156" t="str">
        <f t="shared" si="1"/>
        <v/>
      </c>
      <c r="I18" s="156" t="str">
        <f>+IFERROR(+VLOOKUP(B18,Sheet1!$A$6:$BA$26,4,0),"")</f>
        <v/>
      </c>
      <c r="J18" s="156" t="str">
        <f>+IFERROR(+VLOOKUP(B18,Sheet1!$A$6:$BA$26,5,0),"")</f>
        <v/>
      </c>
      <c r="K18" s="156" t="str">
        <f>+IFERROR(+VLOOKUP(B18,Sheet1!$A$6:$BA$26,6,0),"")</f>
        <v/>
      </c>
      <c r="L18" s="156" t="str">
        <f>+IFERROR(+VLOOKUP(B18,Sheet1!$A$6:$BA$26,7,0),"")</f>
        <v/>
      </c>
      <c r="M18" s="156" t="str">
        <f>+IFERROR(+VLOOKUP($B18,Sheet1!$A$6:$BA$26,8,0),"")</f>
        <v/>
      </c>
      <c r="N18" s="156" t="str">
        <f>+IFERROR(+VLOOKUP($B18,Sheet1!$A$6:$BA$26,9,0),"")</f>
        <v/>
      </c>
      <c r="O18" s="160"/>
      <c r="P18" s="44"/>
      <c r="Q18" s="156" t="str">
        <f>+IFERROR(+VLOOKUP($B18,Sheet1!$A$6:$BA$26,10,0),"")</f>
        <v/>
      </c>
      <c r="R18" s="156" t="str">
        <f>+IFERROR(+VLOOKUP($B18,Sheet1!$A$6:$BA$26,53,0),"")</f>
        <v/>
      </c>
      <c r="S18" s="156" t="str">
        <f>+IFERROR(+VLOOKUP($B18,Sheet1!$A$6:$BA$26,22,0),"")</f>
        <v/>
      </c>
      <c r="T18" s="156" t="str">
        <f>+IFERROR(+VLOOKUP($B18,Sheet1!$A$6:$BA$26,23,0),"")</f>
        <v/>
      </c>
      <c r="U18" s="156" t="str">
        <f>+IFERROR(+VLOOKUP($B18,Sheet1!$A$6:$BA$26,24,0),"")</f>
        <v/>
      </c>
      <c r="V18" s="156" t="str">
        <f>+IFERROR(+VLOOKUP($B18,Sheet1!$A$6:$BA$26,25,0),"")</f>
        <v/>
      </c>
      <c r="W18" s="156" t="str">
        <f>+IFERROR(+VLOOKUP($B18,Sheet1!$A$6:$BA$26,26,0),"")</f>
        <v/>
      </c>
      <c r="X18" s="156" t="str">
        <f>+IFERROR(+VLOOKUP($B18,Sheet1!$A$6:$BA$26,27,0),"")</f>
        <v/>
      </c>
      <c r="Y18" s="156" t="str">
        <f>+IFERROR(+VLOOKUP($B18,Sheet1!$A$6:$BA$26,28,0),"")</f>
        <v/>
      </c>
      <c r="Z18" s="156" t="str">
        <f>+IFERROR(+VLOOKUP($B18,Sheet1!$A$6:$BA$26,29,0),"")</f>
        <v/>
      </c>
      <c r="AA18" s="156">
        <f t="shared" si="2"/>
        <v>0</v>
      </c>
      <c r="AB18" s="156" t="str">
        <f>+IFERROR(+VLOOKUP($B18,Sheet1!$A$6:$BA$26,30,0),"")</f>
        <v/>
      </c>
      <c r="AC18" s="156" t="str">
        <f>+IFERROR(+VLOOKUP($B18,Sheet1!$A$6:$BA$26,31,0),"")</f>
        <v/>
      </c>
      <c r="AD18" s="156" t="str">
        <f>+IFERROR(+VLOOKUP($B18,Sheet1!$A$6:$BA$26,32,0),"")</f>
        <v/>
      </c>
      <c r="AE18" s="156" t="str">
        <f>+IFERROR(+VLOOKUP($B18,Sheet1!$A$6:$BA$26,33,0),"")</f>
        <v/>
      </c>
      <c r="AF18" s="156" t="str">
        <f>+IFERROR(+VLOOKUP($B18,Sheet1!$A$6:$BA$26,35,0),"")</f>
        <v/>
      </c>
      <c r="AG18" s="156" t="str">
        <f>+IFERROR(+VLOOKUP($B18,Sheet1!$A$6:$BA$26,36,0),"")</f>
        <v/>
      </c>
      <c r="AH18" s="156" t="str">
        <f>+IFERROR(+VLOOKUP($B18,Sheet1!$A$6:$BA$26,37,0),"")</f>
        <v/>
      </c>
      <c r="AI18" s="156" t="str">
        <f>+IFERROR(+VLOOKUP($B18,Sheet1!$A$6:$BA$26,38,0),"")</f>
        <v/>
      </c>
      <c r="AJ18" s="156" t="str">
        <f>+IFERROR(+VLOOKUP($B18,Sheet1!$A$6:$BA$26,39,0),"")</f>
        <v/>
      </c>
      <c r="AK18" s="156" t="str">
        <f>+IFERROR(+VLOOKUP($B18,Sheet1!$A$6:$BA$26,40,0),"")</f>
        <v/>
      </c>
      <c r="AL18" s="156" t="str">
        <f>+IFERROR(+VLOOKUP($B18,Sheet1!$A$6:$BA$26,41,0),"")</f>
        <v/>
      </c>
      <c r="AM18" s="156" t="str">
        <f>+IFERROR(+VLOOKUP($B18,Sheet1!$A$6:$BA$26,42,0),"")</f>
        <v/>
      </c>
      <c r="AN18" s="156" t="str">
        <f>+IFERROR(+VLOOKUP($B18,Sheet1!$A$6:$BA$26,34,0),"")</f>
        <v/>
      </c>
      <c r="AO18" s="156" t="str">
        <f>+IFERROR(+VLOOKUP($B18,Sheet1!$A$6:$BA$26,45,0),"")</f>
        <v/>
      </c>
      <c r="AP18" s="156" t="str">
        <f>+IFERROR(+VLOOKUP($B18,Sheet1!$A$6:$BA$26,46,0),"")</f>
        <v/>
      </c>
      <c r="AQ18" s="156" t="str">
        <f>+IFERROR(+VLOOKUP($B18,Sheet1!$A$6:$BA$26,45,0),"")</f>
        <v/>
      </c>
      <c r="AR18" s="156" t="str">
        <f>+IFERROR(+VLOOKUP($B18,Sheet1!$A$6:$BA$26,46,0),"")</f>
        <v/>
      </c>
      <c r="AS18" s="156" t="str">
        <f>+IFERROR(+VLOOKUP($B18,Sheet1!$A$6:$BA$26,47,0),"")</f>
        <v/>
      </c>
      <c r="AT18" s="156" t="str">
        <f>+IFERROR(+VLOOKUP($B18,Sheet1!$A$6:$BA$26,48,0),"")</f>
        <v/>
      </c>
      <c r="AU18" s="156"/>
      <c r="AV18" s="156" t="str">
        <f>+IFERROR(+VLOOKUP($B18,Sheet1!$A$6:$BA$26,49,0),"")</f>
        <v/>
      </c>
      <c r="AW18" s="156" t="str">
        <f>+IFERROR(+VLOOKUP($B18,Sheet1!$A$6:$BA$26,50,0),"")</f>
        <v/>
      </c>
      <c r="AX18" s="156" t="str">
        <f>+IFERROR(+VLOOKUP($B18,Sheet1!$A$6:$BA$26,51,0),"")</f>
        <v/>
      </c>
      <c r="AY18" s="158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 s="1" customFormat="1" ht="16.5">
      <c r="A19" s="154"/>
      <c r="B19" s="155" t="s">
        <v>271</v>
      </c>
      <c r="C19" s="156"/>
      <c r="D19" s="157" t="str">
        <f>IFERROR(+VLOOKUP(B19,Sheet1!$A$6:$BA$26,3,0),"")</f>
        <v/>
      </c>
      <c r="E19" s="156" t="str">
        <f t="shared" si="0"/>
        <v/>
      </c>
      <c r="F19" s="156" t="str">
        <f>IFERROR(+VLOOKUP(B19,Sheet1!$A$6:$BA$26,2,0),"")</f>
        <v/>
      </c>
      <c r="G19" s="156" t="str">
        <f>+IFERROR(+VLOOKUP(B19,Sheet1!$A$6:$BA$26,3,0),"")</f>
        <v/>
      </c>
      <c r="H19" s="156" t="str">
        <f t="shared" si="1"/>
        <v/>
      </c>
      <c r="I19" s="156" t="str">
        <f>+IFERROR(+VLOOKUP(B19,Sheet1!$A$6:$BA$26,4,0),"")</f>
        <v/>
      </c>
      <c r="J19" s="156" t="str">
        <f>+IFERROR(+VLOOKUP(B19,Sheet1!$A$6:$BA$26,5,0),"")</f>
        <v/>
      </c>
      <c r="K19" s="156" t="str">
        <f>+IFERROR(+VLOOKUP(B19,Sheet1!$A$6:$BA$26,6,0),"")</f>
        <v/>
      </c>
      <c r="L19" s="156" t="str">
        <f>+IFERROR(+VLOOKUP(B19,Sheet1!$A$6:$BA$26,7,0),"")</f>
        <v/>
      </c>
      <c r="M19" s="156" t="str">
        <f>+IFERROR(+VLOOKUP($B19,Sheet1!$A$6:$BA$26,8,0),"")</f>
        <v/>
      </c>
      <c r="N19" s="156" t="str">
        <f>+IFERROR(+VLOOKUP($B19,Sheet1!$A$6:$BA$26,9,0),"")</f>
        <v/>
      </c>
      <c r="O19" s="160"/>
      <c r="P19" s="44"/>
      <c r="Q19" s="156" t="str">
        <f>+IFERROR(+VLOOKUP($B19,Sheet1!$A$6:$BA$26,10,0),"")</f>
        <v/>
      </c>
      <c r="R19" s="156" t="str">
        <f>+IFERROR(+VLOOKUP($B19,Sheet1!$A$6:$BA$26,53,0),"")</f>
        <v/>
      </c>
      <c r="S19" s="156" t="str">
        <f>+IFERROR(+VLOOKUP($B19,Sheet1!$A$6:$BA$26,22,0),"")</f>
        <v/>
      </c>
      <c r="T19" s="156" t="str">
        <f>+IFERROR(+VLOOKUP($B19,Sheet1!$A$6:$BA$26,23,0),"")</f>
        <v/>
      </c>
      <c r="U19" s="156" t="str">
        <f>+IFERROR(+VLOOKUP($B19,Sheet1!$A$6:$BA$26,24,0),"")</f>
        <v/>
      </c>
      <c r="V19" s="156" t="str">
        <f>+IFERROR(+VLOOKUP($B19,Sheet1!$A$6:$BA$26,25,0),"")</f>
        <v/>
      </c>
      <c r="W19" s="156" t="str">
        <f>+IFERROR(+VLOOKUP($B19,Sheet1!$A$6:$BA$26,26,0),"")</f>
        <v/>
      </c>
      <c r="X19" s="156" t="str">
        <f>+IFERROR(+VLOOKUP($B19,Sheet1!$A$6:$BA$26,27,0),"")</f>
        <v/>
      </c>
      <c r="Y19" s="156" t="str">
        <f>+IFERROR(+VLOOKUP($B19,Sheet1!$A$6:$BA$26,28,0),"")</f>
        <v/>
      </c>
      <c r="Z19" s="156" t="str">
        <f>+IFERROR(+VLOOKUP($B19,Sheet1!$A$6:$BA$26,29,0),"")</f>
        <v/>
      </c>
      <c r="AA19" s="156">
        <f t="shared" si="2"/>
        <v>0</v>
      </c>
      <c r="AB19" s="156" t="str">
        <f>+IFERROR(+VLOOKUP($B19,Sheet1!$A$6:$BA$26,30,0),"")</f>
        <v/>
      </c>
      <c r="AC19" s="156" t="str">
        <f>+IFERROR(+VLOOKUP($B19,Sheet1!$A$6:$BA$26,31,0),"")</f>
        <v/>
      </c>
      <c r="AD19" s="156" t="str">
        <f>+IFERROR(+VLOOKUP($B19,Sheet1!$A$6:$BA$26,32,0),"")</f>
        <v/>
      </c>
      <c r="AE19" s="156" t="str">
        <f>+IFERROR(+VLOOKUP($B19,Sheet1!$A$6:$BA$26,33,0),"")</f>
        <v/>
      </c>
      <c r="AF19" s="156" t="str">
        <f>+IFERROR(+VLOOKUP($B19,Sheet1!$A$6:$BA$26,35,0),"")</f>
        <v/>
      </c>
      <c r="AG19" s="156" t="str">
        <f>+IFERROR(+VLOOKUP($B19,Sheet1!$A$6:$BA$26,36,0),"")</f>
        <v/>
      </c>
      <c r="AH19" s="156" t="str">
        <f>+IFERROR(+VLOOKUP($B19,Sheet1!$A$6:$BA$26,37,0),"")</f>
        <v/>
      </c>
      <c r="AI19" s="156" t="str">
        <f>+IFERROR(+VLOOKUP($B19,Sheet1!$A$6:$BA$26,38,0),"")</f>
        <v/>
      </c>
      <c r="AJ19" s="156" t="str">
        <f>+IFERROR(+VLOOKUP($B19,Sheet1!$A$6:$BA$26,39,0),"")</f>
        <v/>
      </c>
      <c r="AK19" s="156" t="str">
        <f>+IFERROR(+VLOOKUP($B19,Sheet1!$A$6:$BA$26,40,0),"")</f>
        <v/>
      </c>
      <c r="AL19" s="156" t="str">
        <f>+IFERROR(+VLOOKUP($B19,Sheet1!$A$6:$BA$26,41,0),"")</f>
        <v/>
      </c>
      <c r="AM19" s="156" t="str">
        <f>+IFERROR(+VLOOKUP($B19,Sheet1!$A$6:$BA$26,42,0),"")</f>
        <v/>
      </c>
      <c r="AN19" s="156" t="str">
        <f>+IFERROR(+VLOOKUP($B19,Sheet1!$A$6:$BA$26,34,0),"")</f>
        <v/>
      </c>
      <c r="AO19" s="156" t="str">
        <f>+IFERROR(+VLOOKUP($B19,Sheet1!$A$6:$BA$26,45,0),"")</f>
        <v/>
      </c>
      <c r="AP19" s="156" t="str">
        <f>+IFERROR(+VLOOKUP($B19,Sheet1!$A$6:$BA$26,46,0),"")</f>
        <v/>
      </c>
      <c r="AQ19" s="156" t="str">
        <f>+IFERROR(+VLOOKUP($B19,Sheet1!$A$6:$BA$26,45,0),"")</f>
        <v/>
      </c>
      <c r="AR19" s="156" t="str">
        <f>+IFERROR(+VLOOKUP($B19,Sheet1!$A$6:$BA$26,46,0),"")</f>
        <v/>
      </c>
      <c r="AS19" s="156" t="str">
        <f>+IFERROR(+VLOOKUP($B19,Sheet1!$A$6:$BA$26,47,0),"")</f>
        <v/>
      </c>
      <c r="AT19" s="156" t="str">
        <f>+IFERROR(+VLOOKUP($B19,Sheet1!$A$6:$BA$26,48,0),"")</f>
        <v/>
      </c>
      <c r="AU19" s="156"/>
      <c r="AV19" s="156" t="str">
        <f>+IFERROR(+VLOOKUP($B19,Sheet1!$A$6:$BA$26,49,0),"")</f>
        <v/>
      </c>
      <c r="AW19" s="156" t="str">
        <f>+IFERROR(+VLOOKUP($B19,Sheet1!$A$6:$BA$26,50,0),"")</f>
        <v/>
      </c>
      <c r="AX19" s="156" t="str">
        <f>+IFERROR(+VLOOKUP($B19,Sheet1!$A$6:$BA$26,51,0),"")</f>
        <v/>
      </c>
      <c r="AY19" s="158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 s="1" customFormat="1" ht="16.5">
      <c r="A20" s="154"/>
      <c r="B20" s="155" t="s">
        <v>272</v>
      </c>
      <c r="C20" s="156"/>
      <c r="D20" s="157" t="str">
        <f>IFERROR(+VLOOKUP(B20,Sheet1!$A$6:$BA$26,3,0),"")</f>
        <v/>
      </c>
      <c r="E20" s="156" t="str">
        <f t="shared" si="0"/>
        <v/>
      </c>
      <c r="F20" s="156" t="str">
        <f>IFERROR(+VLOOKUP(B20,Sheet1!$A$6:$BA$26,2,0),"")</f>
        <v/>
      </c>
      <c r="G20" s="156" t="str">
        <f>+IFERROR(+VLOOKUP(B20,Sheet1!$A$6:$BA$26,3,0),"")</f>
        <v/>
      </c>
      <c r="H20" s="156" t="str">
        <f t="shared" si="1"/>
        <v/>
      </c>
      <c r="I20" s="156" t="str">
        <f>+IFERROR(+VLOOKUP(B20,Sheet1!$A$6:$BA$26,4,0),"")</f>
        <v/>
      </c>
      <c r="J20" s="156" t="str">
        <f>+IFERROR(+VLOOKUP(B20,Sheet1!$A$6:$BA$26,5,0),"")</f>
        <v/>
      </c>
      <c r="K20" s="156" t="str">
        <f>+IFERROR(+VLOOKUP(B20,Sheet1!$A$6:$BA$26,6,0),"")</f>
        <v/>
      </c>
      <c r="L20" s="156" t="str">
        <f>+IFERROR(+VLOOKUP(B20,Sheet1!$A$6:$BA$26,7,0),"")</f>
        <v/>
      </c>
      <c r="M20" s="156" t="str">
        <f>+IFERROR(+VLOOKUP($B20,Sheet1!$A$6:$BA$26,8,0),"")</f>
        <v/>
      </c>
      <c r="N20" s="156" t="str">
        <f>+IFERROR(+VLOOKUP($B20,Sheet1!$A$6:$BA$26,9,0),"")</f>
        <v/>
      </c>
      <c r="O20" s="160"/>
      <c r="P20" s="44"/>
      <c r="Q20" s="156" t="str">
        <f>+IFERROR(+VLOOKUP($B20,Sheet1!$A$6:$BA$26,10,0),"")</f>
        <v/>
      </c>
      <c r="R20" s="156" t="str">
        <f>+IFERROR(+VLOOKUP($B20,Sheet1!$A$6:$BA$26,53,0),"")</f>
        <v/>
      </c>
      <c r="S20" s="156" t="str">
        <f>+IFERROR(+VLOOKUP($B20,Sheet1!$A$6:$BA$26,22,0),"")</f>
        <v/>
      </c>
      <c r="T20" s="156" t="str">
        <f>+IFERROR(+VLOOKUP($B20,Sheet1!$A$6:$BA$26,23,0),"")</f>
        <v/>
      </c>
      <c r="U20" s="156" t="str">
        <f>+IFERROR(+VLOOKUP($B20,Sheet1!$A$6:$BA$26,24,0),"")</f>
        <v/>
      </c>
      <c r="V20" s="156" t="str">
        <f>+IFERROR(+VLOOKUP($B20,Sheet1!$A$6:$BA$26,25,0),"")</f>
        <v/>
      </c>
      <c r="W20" s="156" t="str">
        <f>+IFERROR(+VLOOKUP($B20,Sheet1!$A$6:$BA$26,26,0),"")</f>
        <v/>
      </c>
      <c r="X20" s="156" t="str">
        <f>+IFERROR(+VLOOKUP($B20,Sheet1!$A$6:$BA$26,27,0),"")</f>
        <v/>
      </c>
      <c r="Y20" s="156" t="str">
        <f>+IFERROR(+VLOOKUP($B20,Sheet1!$A$6:$BA$26,28,0),"")</f>
        <v/>
      </c>
      <c r="Z20" s="156" t="str">
        <f>+IFERROR(+VLOOKUP($B20,Sheet1!$A$6:$BA$26,29,0),"")</f>
        <v/>
      </c>
      <c r="AA20" s="156">
        <f t="shared" si="2"/>
        <v>0</v>
      </c>
      <c r="AB20" s="156" t="str">
        <f>+IFERROR(+VLOOKUP($B20,Sheet1!$A$6:$BA$26,30,0),"")</f>
        <v/>
      </c>
      <c r="AC20" s="156" t="str">
        <f>+IFERROR(+VLOOKUP($B20,Sheet1!$A$6:$BA$26,31,0),"")</f>
        <v/>
      </c>
      <c r="AD20" s="156" t="str">
        <f>+IFERROR(+VLOOKUP($B20,Sheet1!$A$6:$BA$26,32,0),"")</f>
        <v/>
      </c>
      <c r="AE20" s="156" t="str">
        <f>+IFERROR(+VLOOKUP($B20,Sheet1!$A$6:$BA$26,33,0),"")</f>
        <v/>
      </c>
      <c r="AF20" s="156" t="str">
        <f>+IFERROR(+VLOOKUP($B20,Sheet1!$A$6:$BA$26,35,0),"")</f>
        <v/>
      </c>
      <c r="AG20" s="156" t="str">
        <f>+IFERROR(+VLOOKUP($B20,Sheet1!$A$6:$BA$26,36,0),"")</f>
        <v/>
      </c>
      <c r="AH20" s="156" t="str">
        <f>+IFERROR(+VLOOKUP($B20,Sheet1!$A$6:$BA$26,37,0),"")</f>
        <v/>
      </c>
      <c r="AI20" s="156" t="str">
        <f>+IFERROR(+VLOOKUP($B20,Sheet1!$A$6:$BA$26,38,0),"")</f>
        <v/>
      </c>
      <c r="AJ20" s="156" t="str">
        <f>+IFERROR(+VLOOKUP($B20,Sheet1!$A$6:$BA$26,39,0),"")</f>
        <v/>
      </c>
      <c r="AK20" s="156" t="str">
        <f>+IFERROR(+VLOOKUP($B20,Sheet1!$A$6:$BA$26,40,0),"")</f>
        <v/>
      </c>
      <c r="AL20" s="156" t="str">
        <f>+IFERROR(+VLOOKUP($B20,Sheet1!$A$6:$BA$26,41,0),"")</f>
        <v/>
      </c>
      <c r="AM20" s="156" t="str">
        <f>+IFERROR(+VLOOKUP($B20,Sheet1!$A$6:$BA$26,42,0),"")</f>
        <v/>
      </c>
      <c r="AN20" s="156" t="str">
        <f>+IFERROR(+VLOOKUP($B20,Sheet1!$A$6:$BA$26,34,0),"")</f>
        <v/>
      </c>
      <c r="AO20" s="156" t="str">
        <f>+IFERROR(+VLOOKUP($B20,Sheet1!$A$6:$BA$26,45,0),"")</f>
        <v/>
      </c>
      <c r="AP20" s="156" t="str">
        <f>+IFERROR(+VLOOKUP($B20,Sheet1!$A$6:$BA$26,46,0),"")</f>
        <v/>
      </c>
      <c r="AQ20" s="156" t="str">
        <f>+IFERROR(+VLOOKUP($B20,Sheet1!$A$6:$BA$26,45,0),"")</f>
        <v/>
      </c>
      <c r="AR20" s="156" t="str">
        <f>+IFERROR(+VLOOKUP($B20,Sheet1!$A$6:$BA$26,46,0),"")</f>
        <v/>
      </c>
      <c r="AS20" s="156" t="str">
        <f>+IFERROR(+VLOOKUP($B20,Sheet1!$A$6:$BA$26,47,0),"")</f>
        <v/>
      </c>
      <c r="AT20" s="156" t="str">
        <f>+IFERROR(+VLOOKUP($B20,Sheet1!$A$6:$BA$26,48,0),"")</f>
        <v/>
      </c>
      <c r="AU20" s="156"/>
      <c r="AV20" s="156" t="str">
        <f>+IFERROR(+VLOOKUP($B20,Sheet1!$A$6:$BA$26,49,0),"")</f>
        <v/>
      </c>
      <c r="AW20" s="156" t="str">
        <f>+IFERROR(+VLOOKUP($B20,Sheet1!$A$6:$BA$26,50,0),"")</f>
        <v/>
      </c>
      <c r="AX20" s="156" t="str">
        <f>+IFERROR(+VLOOKUP($B20,Sheet1!$A$6:$BA$26,51,0),"")</f>
        <v/>
      </c>
      <c r="AY20" s="158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 ht="16.5">
      <c r="A21" s="161"/>
      <c r="B21" s="155" t="s">
        <v>254</v>
      </c>
      <c r="C21" s="162"/>
      <c r="D21" s="157" t="str">
        <f>IFERROR(+VLOOKUP(B21,Sheet1!$A$6:$BA$26,3,0),"")</f>
        <v/>
      </c>
      <c r="E21" s="156" t="str">
        <f t="shared" si="0"/>
        <v/>
      </c>
      <c r="F21" s="156" t="str">
        <f>IFERROR(+VLOOKUP(B21,Sheet1!$A$6:$BA$26,2,0),"")</f>
        <v/>
      </c>
      <c r="G21" s="156" t="str">
        <f>+IFERROR(+VLOOKUP(B21,Sheet1!$A$6:$BA$26,3,0),"")</f>
        <v/>
      </c>
      <c r="H21" s="156" t="str">
        <f t="shared" si="1"/>
        <v/>
      </c>
      <c r="I21" s="156" t="str">
        <f>+IFERROR(+VLOOKUP(B21,Sheet1!$A$6:$BA$26,4,0),"")</f>
        <v/>
      </c>
      <c r="J21" s="156" t="str">
        <f>+IFERROR(+VLOOKUP(B21,Sheet1!$A$6:$BA$26,5,0),"")</f>
        <v/>
      </c>
      <c r="K21" s="156" t="str">
        <f>+IFERROR(+VLOOKUP(B21,Sheet1!$A$6:$BA$26,6,0),"")</f>
        <v/>
      </c>
      <c r="L21" s="156" t="str">
        <f>+IFERROR(+VLOOKUP(B21,Sheet1!$A$6:$BA$26,7,0),"")</f>
        <v/>
      </c>
      <c r="M21" s="156" t="str">
        <f>+IFERROR(+VLOOKUP($B21,Sheet1!$A$6:$BA$26,8,0),"")</f>
        <v/>
      </c>
      <c r="N21" s="156" t="str">
        <f>+IFERROR(+VLOOKUP($B21,Sheet1!$A$6:$BA$26,9,0),"")</f>
        <v/>
      </c>
      <c r="O21" s="162"/>
      <c r="P21" s="162"/>
      <c r="Q21" s="156" t="str">
        <f>+IFERROR(+VLOOKUP($B21,Sheet1!$A$6:$BA$26,10,0),"")</f>
        <v/>
      </c>
      <c r="R21" s="156" t="str">
        <f>+IFERROR(+VLOOKUP($B21,Sheet1!$A$6:$BA$26,53,0),"")</f>
        <v/>
      </c>
      <c r="S21" s="156" t="str">
        <f>+IFERROR(+VLOOKUP($B21,Sheet1!$A$6:$BA$26,22,0),"")</f>
        <v/>
      </c>
      <c r="T21" s="156" t="str">
        <f>+IFERROR(+VLOOKUP($B21,Sheet1!$A$6:$BA$26,23,0),"")</f>
        <v/>
      </c>
      <c r="U21" s="156" t="str">
        <f>+IFERROR(+VLOOKUP($B21,Sheet1!$A$6:$BA$26,24,0),"")</f>
        <v/>
      </c>
      <c r="V21" s="156" t="str">
        <f>+IFERROR(+VLOOKUP($B21,Sheet1!$A$6:$BA$26,25,0),"")</f>
        <v/>
      </c>
      <c r="W21" s="156" t="str">
        <f>+IFERROR(+VLOOKUP($B21,Sheet1!$A$6:$BA$26,26,0),"")</f>
        <v/>
      </c>
      <c r="X21" s="156" t="str">
        <f>+IFERROR(+VLOOKUP($B21,Sheet1!$A$6:$BA$26,27,0),"")</f>
        <v/>
      </c>
      <c r="Y21" s="156" t="str">
        <f>+IFERROR(+VLOOKUP($B21,Sheet1!$A$6:$BA$26,28,0),"")</f>
        <v/>
      </c>
      <c r="Z21" s="156" t="str">
        <f>+IFERROR(+VLOOKUP($B21,Sheet1!$A$6:$BA$26,29,0),"")</f>
        <v/>
      </c>
      <c r="AA21" s="156">
        <f t="shared" si="2"/>
        <v>0</v>
      </c>
      <c r="AB21" s="156" t="str">
        <f>+IFERROR(+VLOOKUP($B21,Sheet1!$A$6:$BA$26,30,0),"")</f>
        <v/>
      </c>
      <c r="AC21" s="156" t="str">
        <f>+IFERROR(+VLOOKUP($B21,Sheet1!$A$6:$BA$26,31,0),"")</f>
        <v/>
      </c>
      <c r="AD21" s="156" t="str">
        <f>+IFERROR(+VLOOKUP($B21,Sheet1!$A$6:$BA$26,32,0),"")</f>
        <v/>
      </c>
      <c r="AE21" s="156" t="str">
        <f>+IFERROR(+VLOOKUP($B21,Sheet1!$A$6:$BA$26,33,0),"")</f>
        <v/>
      </c>
      <c r="AF21" s="156" t="str">
        <f>+IFERROR(+VLOOKUP($B21,Sheet1!$A$6:$BA$26,35,0),"")</f>
        <v/>
      </c>
      <c r="AG21" s="156" t="str">
        <f>+IFERROR(+VLOOKUP($B21,Sheet1!$A$6:$BA$26,36,0),"")</f>
        <v/>
      </c>
      <c r="AH21" s="156" t="str">
        <f>+IFERROR(+VLOOKUP($B21,Sheet1!$A$6:$BA$26,37,0),"")</f>
        <v/>
      </c>
      <c r="AI21" s="156" t="str">
        <f>+IFERROR(+VLOOKUP($B21,Sheet1!$A$6:$BA$26,38,0),"")</f>
        <v/>
      </c>
      <c r="AJ21" s="156" t="str">
        <f>+IFERROR(+VLOOKUP($B21,Sheet1!$A$6:$BA$26,39,0),"")</f>
        <v/>
      </c>
      <c r="AK21" s="156" t="str">
        <f>+IFERROR(+VLOOKUP($B21,Sheet1!$A$6:$BA$26,40,0),"")</f>
        <v/>
      </c>
      <c r="AL21" s="156" t="str">
        <f>+IFERROR(+VLOOKUP($B21,Sheet1!$A$6:$BA$26,41,0),"")</f>
        <v/>
      </c>
      <c r="AM21" s="156" t="str">
        <f>+IFERROR(+VLOOKUP($B21,Sheet1!$A$6:$BA$26,42,0),"")</f>
        <v/>
      </c>
      <c r="AN21" s="156" t="str">
        <f>+IFERROR(+VLOOKUP($B21,Sheet1!$A$6:$BA$26,34,0),"")</f>
        <v/>
      </c>
      <c r="AO21" s="156" t="str">
        <f>+IFERROR(+VLOOKUP($B21,Sheet1!$A$6:$BA$26,45,0),"")</f>
        <v/>
      </c>
      <c r="AP21" s="156" t="str">
        <f>+IFERROR(+VLOOKUP($B21,Sheet1!$A$6:$BA$26,46,0),"")</f>
        <v/>
      </c>
      <c r="AQ21" s="156" t="str">
        <f>+IFERROR(+VLOOKUP($B21,Sheet1!$A$6:$BA$26,45,0),"")</f>
        <v/>
      </c>
      <c r="AR21" s="156" t="str">
        <f>+IFERROR(+VLOOKUP($B21,Sheet1!$A$6:$BA$26,46,0),"")</f>
        <v/>
      </c>
      <c r="AS21" s="156" t="str">
        <f>+IFERROR(+VLOOKUP($B21,Sheet1!$A$6:$BA$26,47,0),"")</f>
        <v/>
      </c>
      <c r="AT21" s="156" t="str">
        <f>+IFERROR(+VLOOKUP($B21,Sheet1!$A$6:$BA$26,48,0),"")</f>
        <v/>
      </c>
      <c r="AU21" s="156"/>
      <c r="AV21" s="156" t="str">
        <f>+IFERROR(+VLOOKUP($B21,Sheet1!$A$6:$BA$26,49,0),"")</f>
        <v/>
      </c>
      <c r="AW21" s="156" t="str">
        <f>+IFERROR(+VLOOKUP($B21,Sheet1!$A$6:$BA$26,50,0),"")</f>
        <v/>
      </c>
      <c r="AX21" s="156" t="str">
        <f>+IFERROR(+VLOOKUP($B21,Sheet1!$A$6:$BA$26,51,0),"")</f>
        <v/>
      </c>
      <c r="AY21" s="162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</row>
    <row r="22" spans="1:61" ht="16.5">
      <c r="A22" s="161"/>
      <c r="B22" s="155" t="s">
        <v>273</v>
      </c>
      <c r="C22" s="162"/>
      <c r="D22" s="157" t="str">
        <f>IFERROR(+VLOOKUP(B22,Sheet1!$A$6:$BA$26,3,0),"")</f>
        <v/>
      </c>
      <c r="E22" s="156" t="str">
        <f t="shared" si="0"/>
        <v/>
      </c>
      <c r="F22" s="156" t="str">
        <f>IFERROR(+VLOOKUP(B22,Sheet1!$A$6:$BA$26,2,0),"")</f>
        <v/>
      </c>
      <c r="G22" s="156" t="str">
        <f>+IFERROR(+VLOOKUP(B22,Sheet1!$A$6:$BA$26,3,0),"")</f>
        <v/>
      </c>
      <c r="H22" s="156" t="str">
        <f t="shared" si="1"/>
        <v/>
      </c>
      <c r="I22" s="156" t="str">
        <f>+IFERROR(+VLOOKUP(B22,Sheet1!$A$6:$BA$26,4,0),"")</f>
        <v/>
      </c>
      <c r="J22" s="156" t="str">
        <f>+IFERROR(+VLOOKUP(B22,Sheet1!$A$6:$BA$26,5,0),"")</f>
        <v/>
      </c>
      <c r="K22" s="156" t="str">
        <f>+IFERROR(+VLOOKUP(B22,Sheet1!$A$6:$BA$26,6,0),"")</f>
        <v/>
      </c>
      <c r="L22" s="156" t="str">
        <f>+IFERROR(+VLOOKUP(B22,Sheet1!$A$6:$BA$26,7,0),"")</f>
        <v/>
      </c>
      <c r="M22" s="156" t="str">
        <f>+IFERROR(+VLOOKUP($B22,Sheet1!$A$6:$BA$26,8,0),"")</f>
        <v/>
      </c>
      <c r="N22" s="156" t="str">
        <f>+IFERROR(+VLOOKUP($B22,Sheet1!$A$6:$BA$26,9,0),"")</f>
        <v/>
      </c>
      <c r="O22" s="162"/>
      <c r="P22" s="162"/>
      <c r="Q22" s="156" t="str">
        <f>+IFERROR(+VLOOKUP($B22,Sheet1!$A$6:$BA$26,10,0),"")</f>
        <v/>
      </c>
      <c r="R22" s="156" t="str">
        <f>+IFERROR(+VLOOKUP($B22,Sheet1!$A$6:$BA$26,53,0),"")</f>
        <v/>
      </c>
      <c r="S22" s="156" t="str">
        <f>+IFERROR(+VLOOKUP($B22,Sheet1!$A$6:$BA$26,22,0),"")</f>
        <v/>
      </c>
      <c r="T22" s="156" t="str">
        <f>+IFERROR(+VLOOKUP($B22,Sheet1!$A$6:$BA$26,23,0),"")</f>
        <v/>
      </c>
      <c r="U22" s="156" t="str">
        <f>+IFERROR(+VLOOKUP($B22,Sheet1!$A$6:$BA$26,24,0),"")</f>
        <v/>
      </c>
      <c r="V22" s="156" t="str">
        <f>+IFERROR(+VLOOKUP($B22,Sheet1!$A$6:$BA$26,25,0),"")</f>
        <v/>
      </c>
      <c r="W22" s="156" t="str">
        <f>+IFERROR(+VLOOKUP($B22,Sheet1!$A$6:$BA$26,26,0),"")</f>
        <v/>
      </c>
      <c r="X22" s="156" t="str">
        <f>+IFERROR(+VLOOKUP($B22,Sheet1!$A$6:$BA$26,27,0),"")</f>
        <v/>
      </c>
      <c r="Y22" s="156" t="str">
        <f>+IFERROR(+VLOOKUP($B22,Sheet1!$A$6:$BA$26,28,0),"")</f>
        <v/>
      </c>
      <c r="Z22" s="156" t="str">
        <f>+IFERROR(+VLOOKUP($B22,Sheet1!$A$6:$BA$26,29,0),"")</f>
        <v/>
      </c>
      <c r="AA22" s="156">
        <f t="shared" si="2"/>
        <v>0</v>
      </c>
      <c r="AB22" s="156" t="str">
        <f>+IFERROR(+VLOOKUP($B22,Sheet1!$A$6:$BA$26,30,0),"")</f>
        <v/>
      </c>
      <c r="AC22" s="156" t="str">
        <f>+IFERROR(+VLOOKUP($B22,Sheet1!$A$6:$BA$26,31,0),"")</f>
        <v/>
      </c>
      <c r="AD22" s="156" t="str">
        <f>+IFERROR(+VLOOKUP($B22,Sheet1!$A$6:$BA$26,32,0),"")</f>
        <v/>
      </c>
      <c r="AE22" s="156" t="str">
        <f>+IFERROR(+VLOOKUP($B22,Sheet1!$A$6:$BA$26,33,0),"")</f>
        <v/>
      </c>
      <c r="AF22" s="156" t="str">
        <f>+IFERROR(+VLOOKUP($B22,Sheet1!$A$6:$BA$26,35,0),"")</f>
        <v/>
      </c>
      <c r="AG22" s="156" t="str">
        <f>+IFERROR(+VLOOKUP($B22,Sheet1!$A$6:$BA$26,36,0),"")</f>
        <v/>
      </c>
      <c r="AH22" s="156" t="str">
        <f>+IFERROR(+VLOOKUP($B22,Sheet1!$A$6:$BA$26,37,0),"")</f>
        <v/>
      </c>
      <c r="AI22" s="156" t="str">
        <f>+IFERROR(+VLOOKUP($B22,Sheet1!$A$6:$BA$26,38,0),"")</f>
        <v/>
      </c>
      <c r="AJ22" s="156" t="str">
        <f>+IFERROR(+VLOOKUP($B22,Sheet1!$A$6:$BA$26,39,0),"")</f>
        <v/>
      </c>
      <c r="AK22" s="156" t="str">
        <f>+IFERROR(+VLOOKUP($B22,Sheet1!$A$6:$BA$26,40,0),"")</f>
        <v/>
      </c>
      <c r="AL22" s="156" t="str">
        <f>+IFERROR(+VLOOKUP($B22,Sheet1!$A$6:$BA$26,41,0),"")</f>
        <v/>
      </c>
      <c r="AM22" s="156" t="str">
        <f>+IFERROR(+VLOOKUP($B22,Sheet1!$A$6:$BA$26,42,0),"")</f>
        <v/>
      </c>
      <c r="AN22" s="156" t="str">
        <f>+IFERROR(+VLOOKUP($B22,Sheet1!$A$6:$BA$26,34,0),"")</f>
        <v/>
      </c>
      <c r="AO22" s="156" t="str">
        <f>+IFERROR(+VLOOKUP($B22,Sheet1!$A$6:$BA$26,45,0),"")</f>
        <v/>
      </c>
      <c r="AP22" s="156" t="str">
        <f>+IFERROR(+VLOOKUP($B22,Sheet1!$A$6:$BA$26,46,0),"")</f>
        <v/>
      </c>
      <c r="AQ22" s="156" t="str">
        <f>+IFERROR(+VLOOKUP($B22,Sheet1!$A$6:$BA$26,45,0),"")</f>
        <v/>
      </c>
      <c r="AR22" s="156" t="str">
        <f>+IFERROR(+VLOOKUP($B22,Sheet1!$A$6:$BA$26,46,0),"")</f>
        <v/>
      </c>
      <c r="AS22" s="156" t="str">
        <f>+IFERROR(+VLOOKUP($B22,Sheet1!$A$6:$BA$26,47,0),"")</f>
        <v/>
      </c>
      <c r="AT22" s="156" t="str">
        <f>+IFERROR(+VLOOKUP($B22,Sheet1!$A$6:$BA$26,48,0),"")</f>
        <v/>
      </c>
      <c r="AU22" s="156"/>
      <c r="AV22" s="156" t="str">
        <f>+IFERROR(+VLOOKUP($B22,Sheet1!$A$6:$BA$26,49,0),"")</f>
        <v/>
      </c>
      <c r="AW22" s="156" t="str">
        <f>+IFERROR(+VLOOKUP($B22,Sheet1!$A$6:$BA$26,50,0),"")</f>
        <v/>
      </c>
      <c r="AX22" s="156" t="str">
        <f>+IFERROR(+VLOOKUP($B22,Sheet1!$A$6:$BA$26,51,0),"")</f>
        <v/>
      </c>
      <c r="AY22" s="162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</row>
    <row r="23" spans="1:61" ht="16.5">
      <c r="A23" s="161"/>
      <c r="B23" s="155" t="s">
        <v>251</v>
      </c>
      <c r="C23" s="164"/>
      <c r="D23" s="157" t="str">
        <f>IFERROR(+VLOOKUP(B23,Sheet1!$A$6:$BA$26,3,0),"")</f>
        <v/>
      </c>
      <c r="E23" s="156" t="str">
        <f t="shared" si="0"/>
        <v/>
      </c>
      <c r="F23" s="156" t="str">
        <f>IFERROR(+VLOOKUP(B23,Sheet1!$A$6:$BA$26,2,0),"")</f>
        <v/>
      </c>
      <c r="G23" s="156" t="str">
        <f>+IFERROR(+VLOOKUP(B23,Sheet1!$A$6:$BA$26,3,0),"")</f>
        <v/>
      </c>
      <c r="H23" s="156" t="str">
        <f t="shared" si="1"/>
        <v/>
      </c>
      <c r="I23" s="156" t="str">
        <f>+IFERROR(+VLOOKUP(B23,Sheet1!$A$6:$BA$26,4,0),"")</f>
        <v/>
      </c>
      <c r="J23" s="156" t="str">
        <f>+IFERROR(+VLOOKUP(B23,Sheet1!$A$6:$BA$26,5,0),"")</f>
        <v/>
      </c>
      <c r="K23" s="156" t="str">
        <f>+IFERROR(+VLOOKUP(B23,Sheet1!$A$6:$BA$26,6,0),"")</f>
        <v/>
      </c>
      <c r="L23" s="156" t="str">
        <f>+IFERROR(+VLOOKUP(B23,Sheet1!$A$6:$BA$26,7,0),"")</f>
        <v/>
      </c>
      <c r="M23" s="156" t="str">
        <f>+IFERROR(+VLOOKUP($B23,Sheet1!$A$6:$BA$26,8,0),"")</f>
        <v/>
      </c>
      <c r="N23" s="156" t="str">
        <f>+IFERROR(+VLOOKUP($B23,Sheet1!$A$6:$BA$26,9,0),"")</f>
        <v/>
      </c>
      <c r="O23" s="164"/>
      <c r="P23" s="164"/>
      <c r="Q23" s="156" t="str">
        <f>+IFERROR(+VLOOKUP($B23,Sheet1!$A$6:$BA$26,10,0),"")</f>
        <v/>
      </c>
      <c r="R23" s="156" t="str">
        <f>+IFERROR(+VLOOKUP($B23,Sheet1!$A$6:$BA$26,53,0),"")</f>
        <v/>
      </c>
      <c r="S23" s="156" t="str">
        <f>+IFERROR(+VLOOKUP($B23,Sheet1!$A$6:$BA$26,22,0),"")</f>
        <v/>
      </c>
      <c r="T23" s="156" t="str">
        <f>+IFERROR(+VLOOKUP($B23,Sheet1!$A$6:$BA$26,23,0),"")</f>
        <v/>
      </c>
      <c r="U23" s="156" t="str">
        <f>+IFERROR(+VLOOKUP($B23,Sheet1!$A$6:$BA$26,24,0),"")</f>
        <v/>
      </c>
      <c r="V23" s="156" t="str">
        <f>+IFERROR(+VLOOKUP($B23,Sheet1!$A$6:$BA$26,25,0),"")</f>
        <v/>
      </c>
      <c r="W23" s="156" t="str">
        <f>+IFERROR(+VLOOKUP($B23,Sheet1!$A$6:$BA$26,26,0),"")</f>
        <v/>
      </c>
      <c r="X23" s="156" t="str">
        <f>+IFERROR(+VLOOKUP($B23,Sheet1!$A$6:$BA$26,27,0),"")</f>
        <v/>
      </c>
      <c r="Y23" s="156" t="str">
        <f>+IFERROR(+VLOOKUP($B23,Sheet1!$A$6:$BA$26,28,0),"")</f>
        <v/>
      </c>
      <c r="Z23" s="156" t="str">
        <f>+IFERROR(+VLOOKUP($B23,Sheet1!$A$6:$BA$26,29,0),"")</f>
        <v/>
      </c>
      <c r="AA23" s="156">
        <f t="shared" si="2"/>
        <v>0</v>
      </c>
      <c r="AB23" s="156" t="str">
        <f>+IFERROR(+VLOOKUP($B23,Sheet1!$A$6:$BA$26,30,0),"")</f>
        <v/>
      </c>
      <c r="AC23" s="156" t="str">
        <f>+IFERROR(+VLOOKUP($B23,Sheet1!$A$6:$BA$26,31,0),"")</f>
        <v/>
      </c>
      <c r="AD23" s="156" t="str">
        <f>+IFERROR(+VLOOKUP($B23,Sheet1!$A$6:$BA$26,32,0),"")</f>
        <v/>
      </c>
      <c r="AE23" s="156" t="str">
        <f>+IFERROR(+VLOOKUP($B23,Sheet1!$A$6:$BA$26,33,0),"")</f>
        <v/>
      </c>
      <c r="AF23" s="156" t="str">
        <f>+IFERROR(+VLOOKUP($B23,Sheet1!$A$6:$BA$26,35,0),"")</f>
        <v/>
      </c>
      <c r="AG23" s="156" t="str">
        <f>+IFERROR(+VLOOKUP($B23,Sheet1!$A$6:$BA$26,36,0),"")</f>
        <v/>
      </c>
      <c r="AH23" s="156" t="str">
        <f>+IFERROR(+VLOOKUP($B23,Sheet1!$A$6:$BA$26,37,0),"")</f>
        <v/>
      </c>
      <c r="AI23" s="156" t="str">
        <f>+IFERROR(+VLOOKUP($B23,Sheet1!$A$6:$BA$26,38,0),"")</f>
        <v/>
      </c>
      <c r="AJ23" s="156" t="str">
        <f>+IFERROR(+VLOOKUP($B23,Sheet1!$A$6:$BA$26,39,0),"")</f>
        <v/>
      </c>
      <c r="AK23" s="156" t="str">
        <f>+IFERROR(+VLOOKUP($B23,Sheet1!$A$6:$BA$26,40,0),"")</f>
        <v/>
      </c>
      <c r="AL23" s="156" t="str">
        <f>+IFERROR(+VLOOKUP($B23,Sheet1!$A$6:$BA$26,41,0),"")</f>
        <v/>
      </c>
      <c r="AM23" s="156" t="str">
        <f>+IFERROR(+VLOOKUP($B23,Sheet1!$A$6:$BA$26,42,0),"")</f>
        <v/>
      </c>
      <c r="AN23" s="156" t="str">
        <f>+IFERROR(+VLOOKUP($B23,Sheet1!$A$6:$BA$26,34,0),"")</f>
        <v/>
      </c>
      <c r="AO23" s="156" t="str">
        <f>+IFERROR(+VLOOKUP($B23,Sheet1!$A$6:$BA$26,45,0),"")</f>
        <v/>
      </c>
      <c r="AP23" s="156" t="str">
        <f>+IFERROR(+VLOOKUP($B23,Sheet1!$A$6:$BA$26,46,0),"")</f>
        <v/>
      </c>
      <c r="AQ23" s="156" t="str">
        <f>+IFERROR(+VLOOKUP($B23,Sheet1!$A$6:$BA$26,45,0),"")</f>
        <v/>
      </c>
      <c r="AR23" s="156" t="str">
        <f>+IFERROR(+VLOOKUP($B23,Sheet1!$A$6:$BA$26,46,0),"")</f>
        <v/>
      </c>
      <c r="AS23" s="156" t="str">
        <f>+IFERROR(+VLOOKUP($B23,Sheet1!$A$6:$BA$26,47,0),"")</f>
        <v/>
      </c>
      <c r="AT23" s="156" t="str">
        <f>+IFERROR(+VLOOKUP($B23,Sheet1!$A$6:$BA$26,48,0),"")</f>
        <v/>
      </c>
      <c r="AU23" s="156"/>
      <c r="AV23" s="156" t="str">
        <f>+IFERROR(+VLOOKUP($B23,Sheet1!$A$6:$BA$26,49,0),"")</f>
        <v/>
      </c>
      <c r="AW23" s="156" t="str">
        <f>+IFERROR(+VLOOKUP($B23,Sheet1!$A$6:$BA$26,50,0),"")</f>
        <v/>
      </c>
      <c r="AX23" s="156" t="str">
        <f>+IFERROR(+VLOOKUP($B23,Sheet1!$A$6:$BA$26,51,0),"")</f>
        <v/>
      </c>
      <c r="AY23" s="164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</row>
    <row r="24" spans="1:61" ht="16.5">
      <c r="A24" s="161"/>
      <c r="B24" s="155" t="s">
        <v>274</v>
      </c>
      <c r="C24" s="165"/>
      <c r="D24" s="157" t="str">
        <f>IFERROR(+VLOOKUP(B24,Sheet1!$A$6:$BA$26,3,0),"")</f>
        <v/>
      </c>
      <c r="E24" s="156" t="str">
        <f t="shared" si="0"/>
        <v/>
      </c>
      <c r="F24" s="156" t="str">
        <f>IFERROR(+VLOOKUP(B24,Sheet1!$A$6:$BA$26,2,0),"")</f>
        <v/>
      </c>
      <c r="G24" s="156" t="str">
        <f>+IFERROR(+VLOOKUP(B24,Sheet1!$A$6:$BA$26,3,0),"")</f>
        <v/>
      </c>
      <c r="H24" s="156" t="str">
        <f t="shared" si="1"/>
        <v/>
      </c>
      <c r="I24" s="156" t="str">
        <f>+IFERROR(+VLOOKUP(B24,Sheet1!$A$6:$BA$26,4,0),"")</f>
        <v/>
      </c>
      <c r="J24" s="156" t="str">
        <f>+IFERROR(+VLOOKUP(B24,Sheet1!$A$6:$BA$26,5,0),"")</f>
        <v/>
      </c>
      <c r="K24" s="156" t="str">
        <f>+IFERROR(+VLOOKUP(B24,Sheet1!$A$6:$BA$26,6,0),"")</f>
        <v/>
      </c>
      <c r="L24" s="156" t="str">
        <f>+IFERROR(+VLOOKUP(B24,Sheet1!$A$6:$BA$26,7,0),"")</f>
        <v/>
      </c>
      <c r="M24" s="156" t="str">
        <f>+IFERROR(+VLOOKUP($B24,Sheet1!$A$6:$BA$26,8,0),"")</f>
        <v/>
      </c>
      <c r="N24" s="156" t="str">
        <f>+IFERROR(+VLOOKUP($B24,Sheet1!$A$6:$BA$26,9,0),"")</f>
        <v/>
      </c>
      <c r="O24" s="165"/>
      <c r="P24" s="162"/>
      <c r="Q24" s="156" t="str">
        <f>+IFERROR(+VLOOKUP($B24,Sheet1!$A$6:$BA$26,10,0),"")</f>
        <v/>
      </c>
      <c r="R24" s="156" t="str">
        <f>+IFERROR(+VLOOKUP($B24,Sheet1!$A$6:$BA$26,53,0),"")</f>
        <v/>
      </c>
      <c r="S24" s="156" t="str">
        <f>+IFERROR(+VLOOKUP($B24,Sheet1!$A$6:$BA$26,22,0),"")</f>
        <v/>
      </c>
      <c r="T24" s="156" t="str">
        <f>+IFERROR(+VLOOKUP($B24,Sheet1!$A$6:$BA$26,23,0),"")</f>
        <v/>
      </c>
      <c r="U24" s="156" t="str">
        <f>+IFERROR(+VLOOKUP($B24,Sheet1!$A$6:$BA$26,24,0),"")</f>
        <v/>
      </c>
      <c r="V24" s="156" t="str">
        <f>+IFERROR(+VLOOKUP($B24,Sheet1!$A$6:$BA$26,25,0),"")</f>
        <v/>
      </c>
      <c r="W24" s="156" t="str">
        <f>+IFERROR(+VLOOKUP($B24,Sheet1!$A$6:$BA$26,26,0),"")</f>
        <v/>
      </c>
      <c r="X24" s="156" t="str">
        <f>+IFERROR(+VLOOKUP($B24,Sheet1!$A$6:$BA$26,27,0),"")</f>
        <v/>
      </c>
      <c r="Y24" s="156" t="str">
        <f>+IFERROR(+VLOOKUP($B24,Sheet1!$A$6:$BA$26,28,0),"")</f>
        <v/>
      </c>
      <c r="Z24" s="156" t="str">
        <f>+IFERROR(+VLOOKUP($B24,Sheet1!$A$6:$BA$26,29,0),"")</f>
        <v/>
      </c>
      <c r="AA24" s="156">
        <f t="shared" si="2"/>
        <v>0</v>
      </c>
      <c r="AB24" s="156" t="str">
        <f>+IFERROR(+VLOOKUP($B24,Sheet1!$A$6:$BA$26,30,0),"")</f>
        <v/>
      </c>
      <c r="AC24" s="156" t="str">
        <f>+IFERROR(+VLOOKUP($B24,Sheet1!$A$6:$BA$26,31,0),"")</f>
        <v/>
      </c>
      <c r="AD24" s="156" t="str">
        <f>+IFERROR(+VLOOKUP($B24,Sheet1!$A$6:$BA$26,32,0),"")</f>
        <v/>
      </c>
      <c r="AE24" s="156" t="str">
        <f>+IFERROR(+VLOOKUP($B24,Sheet1!$A$6:$BA$26,33,0),"")</f>
        <v/>
      </c>
      <c r="AF24" s="156" t="str">
        <f>+IFERROR(+VLOOKUP($B24,Sheet1!$A$6:$BA$26,35,0),"")</f>
        <v/>
      </c>
      <c r="AG24" s="156" t="str">
        <f>+IFERROR(+VLOOKUP($B24,Sheet1!$A$6:$BA$26,36,0),"")</f>
        <v/>
      </c>
      <c r="AH24" s="156" t="str">
        <f>+IFERROR(+VLOOKUP($B24,Sheet1!$A$6:$BA$26,37,0),"")</f>
        <v/>
      </c>
      <c r="AI24" s="156" t="str">
        <f>+IFERROR(+VLOOKUP($B24,Sheet1!$A$6:$BA$26,38,0),"")</f>
        <v/>
      </c>
      <c r="AJ24" s="156" t="str">
        <f>+IFERROR(+VLOOKUP($B24,Sheet1!$A$6:$BA$26,39,0),"")</f>
        <v/>
      </c>
      <c r="AK24" s="156" t="str">
        <f>+IFERROR(+VLOOKUP($B24,Sheet1!$A$6:$BA$26,40,0),"")</f>
        <v/>
      </c>
      <c r="AL24" s="156" t="str">
        <f>+IFERROR(+VLOOKUP($B24,Sheet1!$A$6:$BA$26,41,0),"")</f>
        <v/>
      </c>
      <c r="AM24" s="156" t="str">
        <f>+IFERROR(+VLOOKUP($B24,Sheet1!$A$6:$BA$26,42,0),"")</f>
        <v/>
      </c>
      <c r="AN24" s="156" t="str">
        <f>+IFERROR(+VLOOKUP($B24,Sheet1!$A$6:$BA$26,34,0),"")</f>
        <v/>
      </c>
      <c r="AO24" s="156" t="str">
        <f>+IFERROR(+VLOOKUP($B24,Sheet1!$A$6:$BA$26,45,0),"")</f>
        <v/>
      </c>
      <c r="AP24" s="156" t="str">
        <f>+IFERROR(+VLOOKUP($B24,Sheet1!$A$6:$BA$26,46,0),"")</f>
        <v/>
      </c>
      <c r="AQ24" s="156" t="str">
        <f>+IFERROR(+VLOOKUP($B24,Sheet1!$A$6:$BA$26,45,0),"")</f>
        <v/>
      </c>
      <c r="AR24" s="156" t="str">
        <f>+IFERROR(+VLOOKUP($B24,Sheet1!$A$6:$BA$26,46,0),"")</f>
        <v/>
      </c>
      <c r="AS24" s="156" t="str">
        <f>+IFERROR(+VLOOKUP($B24,Sheet1!$A$6:$BA$26,47,0),"")</f>
        <v/>
      </c>
      <c r="AT24" s="156" t="str">
        <f>+IFERROR(+VLOOKUP($B24,Sheet1!$A$6:$BA$26,48,0),"")</f>
        <v/>
      </c>
      <c r="AU24" s="156"/>
      <c r="AV24" s="156" t="str">
        <f>+IFERROR(+VLOOKUP($B24,Sheet1!$A$6:$BA$26,49,0),"")</f>
        <v/>
      </c>
      <c r="AW24" s="156" t="str">
        <f>+IFERROR(+VLOOKUP($B24,Sheet1!$A$6:$BA$26,50,0),"")</f>
        <v/>
      </c>
      <c r="AX24" s="156" t="str">
        <f>+IFERROR(+VLOOKUP($B24,Sheet1!$A$6:$BA$26,51,0),"")</f>
        <v/>
      </c>
      <c r="AY24" s="162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</row>
    <row r="25" spans="1:61" ht="16.5">
      <c r="A25" s="166"/>
      <c r="B25" s="155" t="s">
        <v>275</v>
      </c>
      <c r="C25" s="167"/>
      <c r="D25" s="157" t="str">
        <f>IFERROR(+VLOOKUP(B25,Sheet1!$A$6:$BA$26,3,0),"")</f>
        <v/>
      </c>
      <c r="E25" s="156" t="str">
        <f t="shared" si="0"/>
        <v/>
      </c>
      <c r="F25" s="156" t="str">
        <f>IFERROR(+VLOOKUP(B25,Sheet1!$A$6:$BA$26,2,0),"")</f>
        <v/>
      </c>
      <c r="G25" s="156" t="str">
        <f>+IFERROR(+VLOOKUP(B25,Sheet1!$A$6:$BA$26,3,0),"")</f>
        <v/>
      </c>
      <c r="H25" s="156" t="str">
        <f t="shared" si="1"/>
        <v/>
      </c>
      <c r="I25" s="156" t="str">
        <f>+IFERROR(+VLOOKUP(B25,Sheet1!$A$6:$BA$26,4,0),"")</f>
        <v/>
      </c>
      <c r="J25" s="156" t="str">
        <f>+IFERROR(+VLOOKUP(B25,Sheet1!$A$6:$BA$26,5,0),"")</f>
        <v/>
      </c>
      <c r="K25" s="156" t="str">
        <f>+IFERROR(+VLOOKUP(B25,Sheet1!$A$6:$BA$26,6,0),"")</f>
        <v/>
      </c>
      <c r="L25" s="156" t="str">
        <f>+IFERROR(+VLOOKUP(B25,Sheet1!$A$6:$BA$26,7,0),"")</f>
        <v/>
      </c>
      <c r="M25" s="156" t="str">
        <f>+IFERROR(+VLOOKUP($B25,Sheet1!$A$6:$BA$26,8,0),"")</f>
        <v/>
      </c>
      <c r="N25" s="156" t="str">
        <f>+IFERROR(+VLOOKUP($B25,Sheet1!$A$6:$BA$26,9,0),"")</f>
        <v/>
      </c>
      <c r="O25" s="167"/>
      <c r="P25" s="167"/>
      <c r="Q25" s="156" t="str">
        <f>+IFERROR(+VLOOKUP($B25,Sheet1!$A$6:$BA$26,10,0),"")</f>
        <v/>
      </c>
      <c r="R25" s="156" t="str">
        <f>+IFERROR(+VLOOKUP($B25,Sheet1!$A$6:$BA$26,53,0),"")</f>
        <v/>
      </c>
      <c r="S25" s="156" t="str">
        <f>+IFERROR(+VLOOKUP($B25,Sheet1!$A$6:$BA$26,22,0),"")</f>
        <v/>
      </c>
      <c r="T25" s="156" t="str">
        <f>+IFERROR(+VLOOKUP($B25,Sheet1!$A$6:$BA$26,23,0),"")</f>
        <v/>
      </c>
      <c r="U25" s="156" t="str">
        <f>+IFERROR(+VLOOKUP($B25,Sheet1!$A$6:$BA$26,24,0),"")</f>
        <v/>
      </c>
      <c r="V25" s="156" t="str">
        <f>+IFERROR(+VLOOKUP($B25,Sheet1!$A$6:$BA$26,25,0),"")</f>
        <v/>
      </c>
      <c r="W25" s="156" t="str">
        <f>+IFERROR(+VLOOKUP($B25,Sheet1!$A$6:$BA$26,26,0),"")</f>
        <v/>
      </c>
      <c r="X25" s="156" t="str">
        <f>+IFERROR(+VLOOKUP($B25,Sheet1!$A$6:$BA$26,27,0),"")</f>
        <v/>
      </c>
      <c r="Y25" s="156" t="str">
        <f>+IFERROR(+VLOOKUP($B25,Sheet1!$A$6:$BA$26,28,0),"")</f>
        <v/>
      </c>
      <c r="Z25" s="156" t="str">
        <f>+IFERROR(+VLOOKUP($B25,Sheet1!$A$6:$BA$26,29,0),"")</f>
        <v/>
      </c>
      <c r="AA25" s="156">
        <f t="shared" si="2"/>
        <v>0</v>
      </c>
      <c r="AB25" s="156" t="str">
        <f>+IFERROR(+VLOOKUP($B25,Sheet1!$A$6:$BA$26,30,0),"")</f>
        <v/>
      </c>
      <c r="AC25" s="156" t="str">
        <f>+IFERROR(+VLOOKUP($B25,Sheet1!$A$6:$BA$26,31,0),"")</f>
        <v/>
      </c>
      <c r="AD25" s="156" t="str">
        <f>+IFERROR(+VLOOKUP($B25,Sheet1!$A$6:$BA$26,32,0),"")</f>
        <v/>
      </c>
      <c r="AE25" s="156" t="str">
        <f>+IFERROR(+VLOOKUP($B25,Sheet1!$A$6:$BA$26,33,0),"")</f>
        <v/>
      </c>
      <c r="AF25" s="156" t="str">
        <f>+IFERROR(+VLOOKUP($B25,Sheet1!$A$6:$BA$26,35,0),"")</f>
        <v/>
      </c>
      <c r="AG25" s="156" t="str">
        <f>+IFERROR(+VLOOKUP($B25,Sheet1!$A$6:$BA$26,36,0),"")</f>
        <v/>
      </c>
      <c r="AH25" s="156" t="str">
        <f>+IFERROR(+VLOOKUP($B25,Sheet1!$A$6:$BA$26,37,0),"")</f>
        <v/>
      </c>
      <c r="AI25" s="156" t="str">
        <f>+IFERROR(+VLOOKUP($B25,Sheet1!$A$6:$BA$26,38,0),"")</f>
        <v/>
      </c>
      <c r="AJ25" s="156" t="str">
        <f>+IFERROR(+VLOOKUP($B25,Sheet1!$A$6:$BA$26,39,0),"")</f>
        <v/>
      </c>
      <c r="AK25" s="156" t="str">
        <f>+IFERROR(+VLOOKUP($B25,Sheet1!$A$6:$BA$26,40,0),"")</f>
        <v/>
      </c>
      <c r="AL25" s="156" t="str">
        <f>+IFERROR(+VLOOKUP($B25,Sheet1!$A$6:$BA$26,41,0),"")</f>
        <v/>
      </c>
      <c r="AM25" s="156" t="str">
        <f>+IFERROR(+VLOOKUP($B25,Sheet1!$A$6:$BA$26,42,0),"")</f>
        <v/>
      </c>
      <c r="AN25" s="156" t="str">
        <f>+IFERROR(+VLOOKUP($B25,Sheet1!$A$6:$BA$26,34,0),"")</f>
        <v/>
      </c>
      <c r="AO25" s="156" t="str">
        <f>+IFERROR(+VLOOKUP($B25,Sheet1!$A$6:$BA$26,45,0),"")</f>
        <v/>
      </c>
      <c r="AP25" s="156" t="str">
        <f>+IFERROR(+VLOOKUP($B25,Sheet1!$A$6:$BA$26,46,0),"")</f>
        <v/>
      </c>
      <c r="AQ25" s="156" t="str">
        <f>+IFERROR(+VLOOKUP($B25,Sheet1!$A$6:$BA$26,45,0),"")</f>
        <v/>
      </c>
      <c r="AR25" s="156" t="str">
        <f>+IFERROR(+VLOOKUP($B25,Sheet1!$A$6:$BA$26,46,0),"")</f>
        <v/>
      </c>
      <c r="AS25" s="156" t="str">
        <f>+IFERROR(+VLOOKUP($B25,Sheet1!$A$6:$BA$26,47,0),"")</f>
        <v/>
      </c>
      <c r="AT25" s="156" t="str">
        <f>+IFERROR(+VLOOKUP($B25,Sheet1!$A$6:$BA$26,48,0),"")</f>
        <v/>
      </c>
      <c r="AU25" s="156"/>
      <c r="AV25" s="156" t="str">
        <f>+IFERROR(+VLOOKUP($B25,Sheet1!$A$6:$BA$26,49,0),"")</f>
        <v/>
      </c>
      <c r="AW25" s="156" t="str">
        <f>+IFERROR(+VLOOKUP($B25,Sheet1!$A$6:$BA$26,50,0),"")</f>
        <v/>
      </c>
      <c r="AX25" s="156" t="str">
        <f>+IFERROR(+VLOOKUP($B25,Sheet1!$A$6:$BA$26,51,0),"")</f>
        <v/>
      </c>
      <c r="AY25" s="167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</row>
    <row r="26" spans="1:61" ht="16.5">
      <c r="A26" s="166"/>
      <c r="B26" s="155" t="s">
        <v>276</v>
      </c>
      <c r="C26" s="167"/>
      <c r="D26" s="157" t="str">
        <f>IFERROR(+VLOOKUP(B26,Sheet1!$A$6:$BA$26,3,0),"")</f>
        <v/>
      </c>
      <c r="E26" s="156" t="str">
        <f t="shared" si="0"/>
        <v/>
      </c>
      <c r="F26" s="156" t="str">
        <f>IFERROR(+VLOOKUP(B26,Sheet1!$A$6:$BA$26,2,0),"")</f>
        <v/>
      </c>
      <c r="G26" s="156" t="str">
        <f>+IFERROR(+VLOOKUP(B26,Sheet1!$A$6:$BA$26,3,0),"")</f>
        <v/>
      </c>
      <c r="H26" s="156" t="str">
        <f t="shared" si="1"/>
        <v/>
      </c>
      <c r="I26" s="156" t="str">
        <f>+IFERROR(+VLOOKUP(B26,Sheet1!$A$6:$BA$26,4,0),"")</f>
        <v/>
      </c>
      <c r="J26" s="156" t="str">
        <f>+IFERROR(+VLOOKUP(B26,Sheet1!$A$6:$BA$26,5,0),"")</f>
        <v/>
      </c>
      <c r="K26" s="156" t="str">
        <f>+IFERROR(+VLOOKUP(B26,Sheet1!$A$6:$BA$26,6,0),"")</f>
        <v/>
      </c>
      <c r="L26" s="156" t="str">
        <f>+IFERROR(+VLOOKUP(B26,Sheet1!$A$6:$BA$26,7,0),"")</f>
        <v/>
      </c>
      <c r="M26" s="156" t="str">
        <f>+IFERROR(+VLOOKUP($B26,Sheet1!$A$6:$BA$26,8,0),"")</f>
        <v/>
      </c>
      <c r="N26" s="156" t="str">
        <f>+IFERROR(+VLOOKUP($B26,Sheet1!$A$6:$BA$26,9,0),"")</f>
        <v/>
      </c>
      <c r="O26" s="167"/>
      <c r="P26" s="167"/>
      <c r="Q26" s="156" t="str">
        <f>+IFERROR(+VLOOKUP($B26,Sheet1!$A$6:$BA$26,10,0),"")</f>
        <v/>
      </c>
      <c r="R26" s="156" t="str">
        <f>+IFERROR(+VLOOKUP($B26,Sheet1!$A$6:$BA$26,53,0),"")</f>
        <v/>
      </c>
      <c r="S26" s="156" t="str">
        <f>+IFERROR(+VLOOKUP($B26,Sheet1!$A$6:$BA$26,22,0),"")</f>
        <v/>
      </c>
      <c r="T26" s="156" t="str">
        <f>+IFERROR(+VLOOKUP($B26,Sheet1!$A$6:$BA$26,23,0),"")</f>
        <v/>
      </c>
      <c r="U26" s="156" t="str">
        <f>+IFERROR(+VLOOKUP($B26,Sheet1!$A$6:$BA$26,24,0),"")</f>
        <v/>
      </c>
      <c r="V26" s="156" t="str">
        <f>+IFERROR(+VLOOKUP($B26,Sheet1!$A$6:$BA$26,25,0),"")</f>
        <v/>
      </c>
      <c r="W26" s="156" t="str">
        <f>+IFERROR(+VLOOKUP($B26,Sheet1!$A$6:$BA$26,26,0),"")</f>
        <v/>
      </c>
      <c r="X26" s="156" t="str">
        <f>+IFERROR(+VLOOKUP($B26,Sheet1!$A$6:$BA$26,27,0),"")</f>
        <v/>
      </c>
      <c r="Y26" s="156" t="str">
        <f>+IFERROR(+VLOOKUP($B26,Sheet1!$A$6:$BA$26,28,0),"")</f>
        <v/>
      </c>
      <c r="Z26" s="156" t="str">
        <f>+IFERROR(+VLOOKUP($B26,Sheet1!$A$6:$BA$26,29,0),"")</f>
        <v/>
      </c>
      <c r="AA26" s="156">
        <f t="shared" si="2"/>
        <v>0</v>
      </c>
      <c r="AB26" s="156" t="str">
        <f>+IFERROR(+VLOOKUP($B26,Sheet1!$A$6:$BA$26,30,0),"")</f>
        <v/>
      </c>
      <c r="AC26" s="156" t="str">
        <f>+IFERROR(+VLOOKUP($B26,Sheet1!$A$6:$BA$26,31,0),"")</f>
        <v/>
      </c>
      <c r="AD26" s="156" t="str">
        <f>+IFERROR(+VLOOKUP($B26,Sheet1!$A$6:$BA$26,32,0),"")</f>
        <v/>
      </c>
      <c r="AE26" s="156" t="str">
        <f>+IFERROR(+VLOOKUP($B26,Sheet1!$A$6:$BA$26,33,0),"")</f>
        <v/>
      </c>
      <c r="AF26" s="156" t="str">
        <f>+IFERROR(+VLOOKUP($B26,Sheet1!$A$6:$BA$26,35,0),"")</f>
        <v/>
      </c>
      <c r="AG26" s="156" t="str">
        <f>+IFERROR(+VLOOKUP($B26,Sheet1!$A$6:$BA$26,36,0),"")</f>
        <v/>
      </c>
      <c r="AH26" s="156" t="str">
        <f>+IFERROR(+VLOOKUP($B26,Sheet1!$A$6:$BA$26,37,0),"")</f>
        <v/>
      </c>
      <c r="AI26" s="156" t="str">
        <f>+IFERROR(+VLOOKUP($B26,Sheet1!$A$6:$BA$26,38,0),"")</f>
        <v/>
      </c>
      <c r="AJ26" s="156" t="str">
        <f>+IFERROR(+VLOOKUP($B26,Sheet1!$A$6:$BA$26,39,0),"")</f>
        <v/>
      </c>
      <c r="AK26" s="156" t="str">
        <f>+IFERROR(+VLOOKUP($B26,Sheet1!$A$6:$BA$26,40,0),"")</f>
        <v/>
      </c>
      <c r="AL26" s="156" t="str">
        <f>+IFERROR(+VLOOKUP($B26,Sheet1!$A$6:$BA$26,41,0),"")</f>
        <v/>
      </c>
      <c r="AM26" s="156" t="str">
        <f>+IFERROR(+VLOOKUP($B26,Sheet1!$A$6:$BA$26,42,0),"")</f>
        <v/>
      </c>
      <c r="AN26" s="156" t="str">
        <f>+IFERROR(+VLOOKUP($B26,Sheet1!$A$6:$BA$26,34,0),"")</f>
        <v/>
      </c>
      <c r="AO26" s="156" t="str">
        <f>+IFERROR(+VLOOKUP($B26,Sheet1!$A$6:$BA$26,45,0),"")</f>
        <v/>
      </c>
      <c r="AP26" s="156" t="str">
        <f>+IFERROR(+VLOOKUP($B26,Sheet1!$A$6:$BA$26,46,0),"")</f>
        <v/>
      </c>
      <c r="AQ26" s="156" t="str">
        <f>+IFERROR(+VLOOKUP($B26,Sheet1!$A$6:$BA$26,45,0),"")</f>
        <v/>
      </c>
      <c r="AR26" s="156" t="str">
        <f>+IFERROR(+VLOOKUP($B26,Sheet1!$A$6:$BA$26,46,0),"")</f>
        <v/>
      </c>
      <c r="AS26" s="156" t="str">
        <f>+IFERROR(+VLOOKUP($B26,Sheet1!$A$6:$BA$26,47,0),"")</f>
        <v/>
      </c>
      <c r="AT26" s="156" t="str">
        <f>+IFERROR(+VLOOKUP($B26,Sheet1!$A$6:$BA$26,48,0),"")</f>
        <v/>
      </c>
      <c r="AU26" s="156"/>
      <c r="AV26" s="156" t="str">
        <f>+IFERROR(+VLOOKUP($B26,Sheet1!$A$6:$BA$26,49,0),"")</f>
        <v/>
      </c>
      <c r="AW26" s="156" t="str">
        <f>+IFERROR(+VLOOKUP($B26,Sheet1!$A$6:$BA$26,50,0),"")</f>
        <v/>
      </c>
      <c r="AX26" s="156" t="str">
        <f>+IFERROR(+VLOOKUP($B26,Sheet1!$A$6:$BA$26,51,0),"")</f>
        <v/>
      </c>
      <c r="AY26" s="167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</row>
    <row r="27" spans="1:61" ht="16.5">
      <c r="A27" s="168"/>
      <c r="B27" s="155" t="s">
        <v>277</v>
      </c>
      <c r="C27" s="169"/>
      <c r="D27" s="157" t="str">
        <f>IFERROR(+VLOOKUP(B27,Sheet1!$A$6:$BA$26,3,0),"")</f>
        <v/>
      </c>
      <c r="E27" s="156" t="str">
        <f t="shared" si="0"/>
        <v/>
      </c>
      <c r="F27" s="156" t="str">
        <f>IFERROR(+VLOOKUP(B27,Sheet1!$A$6:$BA$26,2,0),"")</f>
        <v/>
      </c>
      <c r="G27" s="156" t="str">
        <f>+IFERROR(+VLOOKUP(B27,Sheet1!$A$6:$BA$26,3,0),"")</f>
        <v/>
      </c>
      <c r="H27" s="156" t="str">
        <f t="shared" si="1"/>
        <v/>
      </c>
      <c r="I27" s="156" t="str">
        <f>+IFERROR(+VLOOKUP(B27,Sheet1!$A$6:$BA$26,4,0),"")</f>
        <v/>
      </c>
      <c r="J27" s="156" t="str">
        <f>+IFERROR(+VLOOKUP(B27,Sheet1!$A$6:$BA$26,5,0),"")</f>
        <v/>
      </c>
      <c r="K27" s="156" t="str">
        <f>+IFERROR(+VLOOKUP(B27,Sheet1!$A$6:$BA$26,6,0),"")</f>
        <v/>
      </c>
      <c r="L27" s="156" t="str">
        <f>+IFERROR(+VLOOKUP(B27,Sheet1!$A$6:$BA$26,7,0),"")</f>
        <v/>
      </c>
      <c r="M27" s="156" t="str">
        <f>+IFERROR(+VLOOKUP($B27,Sheet1!$A$6:$BA$26,8,0),"")</f>
        <v/>
      </c>
      <c r="N27" s="156" t="str">
        <f>+IFERROR(+VLOOKUP($B27,Sheet1!$A$6:$BA$26,9,0),"")</f>
        <v/>
      </c>
      <c r="O27" s="169"/>
      <c r="P27" s="170"/>
      <c r="Q27" s="156" t="str">
        <f>+IFERROR(+VLOOKUP($B27,Sheet1!$A$6:$BA$26,10,0),"")</f>
        <v/>
      </c>
      <c r="R27" s="156" t="str">
        <f>+IFERROR(+VLOOKUP($B27,Sheet1!$A$6:$BA$26,53,0),"")</f>
        <v/>
      </c>
      <c r="S27" s="156" t="str">
        <f>+IFERROR(+VLOOKUP($B27,Sheet1!$A$6:$BA$26,22,0),"")</f>
        <v/>
      </c>
      <c r="T27" s="156" t="str">
        <f>+IFERROR(+VLOOKUP($B27,Sheet1!$A$6:$BA$26,23,0),"")</f>
        <v/>
      </c>
      <c r="U27" s="156" t="str">
        <f>+IFERROR(+VLOOKUP($B27,Sheet1!$A$6:$BA$26,24,0),"")</f>
        <v/>
      </c>
      <c r="V27" s="156" t="str">
        <f>+IFERROR(+VLOOKUP($B27,Sheet1!$A$6:$BA$26,25,0),"")</f>
        <v/>
      </c>
      <c r="W27" s="156" t="str">
        <f>+IFERROR(+VLOOKUP($B27,Sheet1!$A$6:$BA$26,26,0),"")</f>
        <v/>
      </c>
      <c r="X27" s="156" t="str">
        <f>+IFERROR(+VLOOKUP($B27,Sheet1!$A$6:$BA$26,27,0),"")</f>
        <v/>
      </c>
      <c r="Y27" s="156" t="str">
        <f>+IFERROR(+VLOOKUP($B27,Sheet1!$A$6:$BA$26,28,0),"")</f>
        <v/>
      </c>
      <c r="Z27" s="156" t="str">
        <f>+IFERROR(+VLOOKUP($B27,Sheet1!$A$6:$BA$26,29,0),"")</f>
        <v/>
      </c>
      <c r="AA27" s="156">
        <f t="shared" si="2"/>
        <v>0</v>
      </c>
      <c r="AB27" s="156" t="str">
        <f>+IFERROR(+VLOOKUP($B27,Sheet1!$A$6:$BA$26,30,0),"")</f>
        <v/>
      </c>
      <c r="AC27" s="156" t="str">
        <f>+IFERROR(+VLOOKUP($B27,Sheet1!$A$6:$BA$26,31,0),"")</f>
        <v/>
      </c>
      <c r="AD27" s="156" t="str">
        <f>+IFERROR(+VLOOKUP($B27,Sheet1!$A$6:$BA$26,32,0),"")</f>
        <v/>
      </c>
      <c r="AE27" s="156" t="str">
        <f>+IFERROR(+VLOOKUP($B27,Sheet1!$A$6:$BA$26,33,0),"")</f>
        <v/>
      </c>
      <c r="AF27" s="156" t="str">
        <f>+IFERROR(+VLOOKUP($B27,Sheet1!$A$6:$BA$26,35,0),"")</f>
        <v/>
      </c>
      <c r="AG27" s="156" t="str">
        <f>+IFERROR(+VLOOKUP($B27,Sheet1!$A$6:$BA$26,36,0),"")</f>
        <v/>
      </c>
      <c r="AH27" s="156" t="str">
        <f>+IFERROR(+VLOOKUP($B27,Sheet1!$A$6:$BA$26,37,0),"")</f>
        <v/>
      </c>
      <c r="AI27" s="156" t="str">
        <f>+IFERROR(+VLOOKUP($B27,Sheet1!$A$6:$BA$26,38,0),"")</f>
        <v/>
      </c>
      <c r="AJ27" s="156" t="str">
        <f>+IFERROR(+VLOOKUP($B27,Sheet1!$A$6:$BA$26,39,0),"")</f>
        <v/>
      </c>
      <c r="AK27" s="156" t="str">
        <f>+IFERROR(+VLOOKUP($B27,Sheet1!$A$6:$BA$26,40,0),"")</f>
        <v/>
      </c>
      <c r="AL27" s="156" t="str">
        <f>+IFERROR(+VLOOKUP($B27,Sheet1!$A$6:$BA$26,41,0),"")</f>
        <v/>
      </c>
      <c r="AM27" s="156" t="str">
        <f>+IFERROR(+VLOOKUP($B27,Sheet1!$A$6:$BA$26,42,0),"")</f>
        <v/>
      </c>
      <c r="AN27" s="156" t="str">
        <f>+IFERROR(+VLOOKUP($B27,Sheet1!$A$6:$BA$26,34,0),"")</f>
        <v/>
      </c>
      <c r="AO27" s="156" t="str">
        <f>+IFERROR(+VLOOKUP($B27,Sheet1!$A$6:$BA$26,45,0),"")</f>
        <v/>
      </c>
      <c r="AP27" s="156" t="str">
        <f>+IFERROR(+VLOOKUP($B27,Sheet1!$A$6:$BA$26,46,0),"")</f>
        <v/>
      </c>
      <c r="AQ27" s="156" t="str">
        <f>+IFERROR(+VLOOKUP($B27,Sheet1!$A$6:$BA$26,45,0),"")</f>
        <v/>
      </c>
      <c r="AR27" s="156" t="str">
        <f>+IFERROR(+VLOOKUP($B27,Sheet1!$A$6:$BA$26,46,0),"")</f>
        <v/>
      </c>
      <c r="AS27" s="156" t="str">
        <f>+IFERROR(+VLOOKUP($B27,Sheet1!$A$6:$BA$26,47,0),"")</f>
        <v/>
      </c>
      <c r="AT27" s="156" t="str">
        <f>+IFERROR(+VLOOKUP($B27,Sheet1!$A$6:$BA$26,48,0),"")</f>
        <v/>
      </c>
      <c r="AU27" s="156"/>
      <c r="AV27" s="156" t="str">
        <f>+IFERROR(+VLOOKUP($B27,Sheet1!$A$6:$BA$26,49,0),"")</f>
        <v/>
      </c>
      <c r="AW27" s="156" t="str">
        <f>+IFERROR(+VLOOKUP($B27,Sheet1!$A$6:$BA$26,50,0),"")</f>
        <v/>
      </c>
      <c r="AX27" s="156" t="str">
        <f>+IFERROR(+VLOOKUP($B27,Sheet1!$A$6:$BA$26,51,0),"")</f>
        <v/>
      </c>
      <c r="AY27" s="170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</row>
    <row r="28" spans="1:61" ht="16.5">
      <c r="A28" s="171"/>
      <c r="B28" s="172" t="s">
        <v>253</v>
      </c>
      <c r="C28" s="173"/>
      <c r="D28" s="174" t="str">
        <f>IFERROR(+VLOOKUP(B28,Sheet1!$A$6:$BA$26,3,0),"")</f>
        <v/>
      </c>
      <c r="E28" s="175" t="str">
        <f t="shared" si="0"/>
        <v/>
      </c>
      <c r="F28" s="175" t="str">
        <f>IFERROR(+VLOOKUP(B28,Sheet1!$A$6:$BA$26,2,0),"")</f>
        <v/>
      </c>
      <c r="G28" s="175" t="str">
        <f>+IFERROR(+VLOOKUP(B28,Sheet1!$A$6:$BA$26,3,0),"")</f>
        <v/>
      </c>
      <c r="H28" s="175" t="str">
        <f t="shared" si="1"/>
        <v/>
      </c>
      <c r="I28" s="175" t="str">
        <f>+IFERROR(+VLOOKUP(B28,Sheet1!$A$6:$BA$26,4,0),"")</f>
        <v/>
      </c>
      <c r="J28" s="175" t="str">
        <f>+IFERROR(+VLOOKUP(B28,Sheet1!$A$6:$BA$26,5,0),"")</f>
        <v/>
      </c>
      <c r="K28" s="175" t="str">
        <f>+IFERROR(+VLOOKUP(B28,Sheet1!$A$6:$BA$26,6,0),"")</f>
        <v/>
      </c>
      <c r="L28" s="175" t="str">
        <f>+IFERROR(+VLOOKUP(B28,Sheet1!$A$6:$BA$26,7,0),"")</f>
        <v/>
      </c>
      <c r="M28" s="175" t="str">
        <f>+IFERROR(+VLOOKUP($B28,Sheet1!$A$6:$BA$26,8,0),"")</f>
        <v/>
      </c>
      <c r="N28" s="175" t="str">
        <f>+IFERROR(+VLOOKUP($B28,Sheet1!$A$6:$BA$26,9,0),"")</f>
        <v/>
      </c>
      <c r="O28" s="173"/>
      <c r="P28" s="176"/>
      <c r="Q28" s="175" t="str">
        <f>+IFERROR(+VLOOKUP($B28,Sheet1!$A$6:$BA$26,10,0),"")</f>
        <v/>
      </c>
      <c r="R28" s="175" t="str">
        <f>+IFERROR(+VLOOKUP($B28,Sheet1!$A$6:$BA$26,53,0),"")</f>
        <v/>
      </c>
      <c r="S28" s="175" t="str">
        <f>+IFERROR(+VLOOKUP($B28,Sheet1!$A$6:$BA$26,22,0),"")</f>
        <v/>
      </c>
      <c r="T28" s="175" t="str">
        <f>+IFERROR(+VLOOKUP($B28,Sheet1!$A$6:$BA$26,23,0),"")</f>
        <v/>
      </c>
      <c r="U28" s="175" t="str">
        <f>+IFERROR(+VLOOKUP($B28,Sheet1!$A$6:$BA$26,24,0),"")</f>
        <v/>
      </c>
      <c r="V28" s="175" t="str">
        <f>+IFERROR(+VLOOKUP($B28,Sheet1!$A$6:$BA$26,25,0),"")</f>
        <v/>
      </c>
      <c r="W28" s="175" t="str">
        <f>+IFERROR(+VLOOKUP($B28,Sheet1!$A$6:$BA$26,26,0),"")</f>
        <v/>
      </c>
      <c r="X28" s="175" t="str">
        <f>+IFERROR(+VLOOKUP($B28,Sheet1!$A$6:$BA$26,27,0),"")</f>
        <v/>
      </c>
      <c r="Y28" s="175" t="str">
        <f>+IFERROR(+VLOOKUP($B28,Sheet1!$A$6:$BA$26,28,0),"")</f>
        <v/>
      </c>
      <c r="Z28" s="175" t="str">
        <f>+IFERROR(+VLOOKUP($B28,Sheet1!$A$6:$BA$26,29,0),"")</f>
        <v/>
      </c>
      <c r="AA28" s="175">
        <f t="shared" si="2"/>
        <v>0</v>
      </c>
      <c r="AB28" s="175" t="str">
        <f>+IFERROR(+VLOOKUP($B28,Sheet1!$A$6:$BA$26,30,0),"")</f>
        <v/>
      </c>
      <c r="AC28" s="175" t="str">
        <f>+IFERROR(+VLOOKUP($B28,Sheet1!$A$6:$BA$26,31,0),"")</f>
        <v/>
      </c>
      <c r="AD28" s="175" t="str">
        <f>+IFERROR(+VLOOKUP($B28,Sheet1!$A$6:$BA$26,32,0),"")</f>
        <v/>
      </c>
      <c r="AE28" s="175" t="str">
        <f>+IFERROR(+VLOOKUP($B28,Sheet1!$A$6:$BA$26,33,0),"")</f>
        <v/>
      </c>
      <c r="AF28" s="175" t="str">
        <f>+IFERROR(+VLOOKUP($B28,Sheet1!$A$6:$BA$26,35,0),"")</f>
        <v/>
      </c>
      <c r="AG28" s="175" t="str">
        <f>+IFERROR(+VLOOKUP($B28,Sheet1!$A$6:$BA$26,36,0),"")</f>
        <v/>
      </c>
      <c r="AH28" s="175" t="str">
        <f>+IFERROR(+VLOOKUP($B28,Sheet1!$A$6:$BA$26,37,0),"")</f>
        <v/>
      </c>
      <c r="AI28" s="175" t="str">
        <f>+IFERROR(+VLOOKUP($B28,Sheet1!$A$6:$BA$26,38,0),"")</f>
        <v/>
      </c>
      <c r="AJ28" s="175" t="str">
        <f>+IFERROR(+VLOOKUP($B28,Sheet1!$A$6:$BA$26,39,0),"")</f>
        <v/>
      </c>
      <c r="AK28" s="175" t="str">
        <f>+IFERROR(+VLOOKUP($B28,Sheet1!$A$6:$BA$26,40,0),"")</f>
        <v/>
      </c>
      <c r="AL28" s="175" t="str">
        <f>+IFERROR(+VLOOKUP($B28,Sheet1!$A$6:$BA$26,41,0),"")</f>
        <v/>
      </c>
      <c r="AM28" s="175" t="str">
        <f>+IFERROR(+VLOOKUP($B28,Sheet1!$A$6:$BA$26,42,0),"")</f>
        <v/>
      </c>
      <c r="AN28" s="175" t="str">
        <f>+IFERROR(+VLOOKUP($B28,Sheet1!$A$6:$BA$26,34,0),"")</f>
        <v/>
      </c>
      <c r="AO28" s="175" t="str">
        <f>+IFERROR(+VLOOKUP($B28,Sheet1!$A$6:$BA$26,45,0),"")</f>
        <v/>
      </c>
      <c r="AP28" s="175" t="str">
        <f>+IFERROR(+VLOOKUP($B28,Sheet1!$A$6:$BA$26,46,0),"")</f>
        <v/>
      </c>
      <c r="AQ28" s="175" t="str">
        <f>+IFERROR(+VLOOKUP($B28,Sheet1!$A$6:$BA$26,45,0),"")</f>
        <v/>
      </c>
      <c r="AR28" s="175" t="str">
        <f>+IFERROR(+VLOOKUP($B28,Sheet1!$A$6:$BA$26,46,0),"")</f>
        <v/>
      </c>
      <c r="AS28" s="175" t="str">
        <f>+IFERROR(+VLOOKUP($B28,Sheet1!$A$6:$BA$26,47,0),"")</f>
        <v/>
      </c>
      <c r="AT28" s="175" t="str">
        <f>+IFERROR(+VLOOKUP($B28,Sheet1!$A$6:$BA$26,48,0),"")</f>
        <v/>
      </c>
      <c r="AU28" s="175"/>
      <c r="AV28" s="175" t="str">
        <f>+IFERROR(+VLOOKUP($B28,Sheet1!$A$6:$BA$26,49,0),"")</f>
        <v/>
      </c>
      <c r="AW28" s="175" t="str">
        <f>+IFERROR(+VLOOKUP($B28,Sheet1!$A$6:$BA$26,50,0),"")</f>
        <v/>
      </c>
      <c r="AX28" s="175" t="str">
        <f>+IFERROR(+VLOOKUP($B28,Sheet1!$A$6:$BA$26,51,0),"")</f>
        <v/>
      </c>
      <c r="AY28" s="176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</row>
    <row r="29" spans="1:61" s="111" customFormat="1" ht="17.25">
      <c r="A29" s="178"/>
      <c r="B29" s="178" t="s">
        <v>440</v>
      </c>
      <c r="C29" s="178"/>
      <c r="D29" s="178">
        <f>+SUM(D12:D28)</f>
        <v>0</v>
      </c>
      <c r="E29" s="178">
        <f t="shared" ref="E29:AX29" si="3">+SUM(E12:E28)</f>
        <v>0</v>
      </c>
      <c r="F29" s="178">
        <f t="shared" si="3"/>
        <v>0</v>
      </c>
      <c r="G29" s="178">
        <f t="shared" si="3"/>
        <v>0</v>
      </c>
      <c r="H29" s="178">
        <f t="shared" si="3"/>
        <v>0</v>
      </c>
      <c r="I29" s="178">
        <f t="shared" si="3"/>
        <v>0</v>
      </c>
      <c r="J29" s="178">
        <f t="shared" si="3"/>
        <v>0</v>
      </c>
      <c r="K29" s="178">
        <f t="shared" si="3"/>
        <v>0</v>
      </c>
      <c r="L29" s="178">
        <f t="shared" si="3"/>
        <v>0</v>
      </c>
      <c r="M29" s="178">
        <f t="shared" si="3"/>
        <v>0</v>
      </c>
      <c r="N29" s="178">
        <f t="shared" si="3"/>
        <v>0</v>
      </c>
      <c r="O29" s="178"/>
      <c r="P29" s="178">
        <f t="shared" si="3"/>
        <v>0</v>
      </c>
      <c r="Q29" s="178">
        <f t="shared" si="3"/>
        <v>0</v>
      </c>
      <c r="R29" s="178">
        <f t="shared" si="3"/>
        <v>0</v>
      </c>
      <c r="S29" s="178">
        <f t="shared" si="3"/>
        <v>0</v>
      </c>
      <c r="T29" s="178">
        <f t="shared" si="3"/>
        <v>0</v>
      </c>
      <c r="U29" s="178">
        <f t="shared" si="3"/>
        <v>0</v>
      </c>
      <c r="V29" s="178">
        <f t="shared" si="3"/>
        <v>0</v>
      </c>
      <c r="W29" s="178">
        <f t="shared" si="3"/>
        <v>0</v>
      </c>
      <c r="X29" s="178">
        <f t="shared" si="3"/>
        <v>0</v>
      </c>
      <c r="Y29" s="178">
        <f t="shared" si="3"/>
        <v>0</v>
      </c>
      <c r="Z29" s="178">
        <f t="shared" si="3"/>
        <v>0</v>
      </c>
      <c r="AA29" s="178">
        <f t="shared" si="3"/>
        <v>0</v>
      </c>
      <c r="AB29" s="178">
        <f t="shared" si="3"/>
        <v>0</v>
      </c>
      <c r="AC29" s="178">
        <f t="shared" si="3"/>
        <v>0</v>
      </c>
      <c r="AD29" s="178">
        <f t="shared" si="3"/>
        <v>0</v>
      </c>
      <c r="AE29" s="178">
        <f t="shared" si="3"/>
        <v>0</v>
      </c>
      <c r="AF29" s="178">
        <f t="shared" si="3"/>
        <v>0</v>
      </c>
      <c r="AG29" s="178">
        <f t="shared" si="3"/>
        <v>0</v>
      </c>
      <c r="AH29" s="178">
        <f t="shared" si="3"/>
        <v>0</v>
      </c>
      <c r="AI29" s="178">
        <f t="shared" si="3"/>
        <v>0</v>
      </c>
      <c r="AJ29" s="178">
        <f t="shared" si="3"/>
        <v>0</v>
      </c>
      <c r="AK29" s="178">
        <f t="shared" si="3"/>
        <v>0</v>
      </c>
      <c r="AL29" s="178">
        <f t="shared" si="3"/>
        <v>0</v>
      </c>
      <c r="AM29" s="178">
        <f t="shared" si="3"/>
        <v>0</v>
      </c>
      <c r="AN29" s="178">
        <f t="shared" si="3"/>
        <v>0</v>
      </c>
      <c r="AO29" s="178">
        <f t="shared" si="3"/>
        <v>0</v>
      </c>
      <c r="AP29" s="178">
        <f t="shared" si="3"/>
        <v>0</v>
      </c>
      <c r="AQ29" s="178">
        <f t="shared" si="3"/>
        <v>0</v>
      </c>
      <c r="AR29" s="178">
        <f t="shared" si="3"/>
        <v>0</v>
      </c>
      <c r="AS29" s="178">
        <f t="shared" si="3"/>
        <v>0</v>
      </c>
      <c r="AT29" s="178">
        <f t="shared" si="3"/>
        <v>0</v>
      </c>
      <c r="AU29" s="178">
        <f t="shared" si="3"/>
        <v>0</v>
      </c>
      <c r="AV29" s="178">
        <f t="shared" si="3"/>
        <v>0</v>
      </c>
      <c r="AW29" s="178">
        <f t="shared" si="3"/>
        <v>0</v>
      </c>
      <c r="AX29" s="178">
        <f t="shared" si="3"/>
        <v>0</v>
      </c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</row>
    <row r="30" spans="1:61" ht="16.5">
      <c r="A30" s="5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61" ht="16.5">
      <c r="A31" s="5"/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61" ht="16.5">
      <c r="A32" s="5"/>
      <c r="B32" s="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8"/>
      <c r="Q32" s="8"/>
      <c r="R32" s="8"/>
      <c r="S32" s="8"/>
      <c r="T32" s="8"/>
      <c r="U32" s="8"/>
      <c r="V32" s="8"/>
      <c r="W32" s="8"/>
      <c r="X32" s="8"/>
      <c r="Y32" s="8"/>
      <c r="Z32" s="15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ht="16.5">
      <c r="A33" s="5"/>
      <c r="B33" s="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8"/>
      <c r="Q33" s="8"/>
      <c r="R33" s="8"/>
      <c r="S33" s="8"/>
      <c r="T33" s="8"/>
      <c r="U33" s="8"/>
      <c r="V33" s="8"/>
      <c r="W33" s="8"/>
      <c r="X33" s="8"/>
      <c r="Y33" s="8"/>
      <c r="Z33" s="15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ht="16.5">
      <c r="A34" s="5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8"/>
      <c r="Q34" s="8"/>
      <c r="R34" s="8"/>
      <c r="S34" s="8"/>
      <c r="T34" s="8"/>
      <c r="U34" s="8"/>
      <c r="V34" s="8"/>
      <c r="W34" s="8"/>
      <c r="X34" s="8"/>
      <c r="Y34" s="8"/>
      <c r="Z34" s="15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ht="16.5">
      <c r="A35" s="5"/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"/>
      <c r="Q35" s="8"/>
      <c r="R35" s="8"/>
      <c r="S35" s="8"/>
      <c r="T35" s="8"/>
      <c r="U35" s="8"/>
      <c r="V35" s="8"/>
      <c r="W35" s="8"/>
      <c r="X35" s="8"/>
      <c r="Y35" s="8"/>
      <c r="Z35" s="15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ht="16.5">
      <c r="A36" s="5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8"/>
      <c r="Q36" s="8"/>
      <c r="R36" s="8"/>
      <c r="S36" s="8"/>
      <c r="T36" s="8"/>
      <c r="U36" s="8"/>
      <c r="V36" s="8"/>
      <c r="W36" s="8"/>
      <c r="X36" s="8"/>
      <c r="Y36" s="8"/>
      <c r="Z36" s="15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ht="16.5">
      <c r="A37" s="5"/>
      <c r="B37" s="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8"/>
      <c r="Q37" s="8"/>
      <c r="R37" s="8"/>
      <c r="S37" s="8"/>
      <c r="T37" s="8"/>
      <c r="U37" s="8"/>
      <c r="V37" s="8"/>
      <c r="W37" s="8"/>
      <c r="X37" s="8"/>
      <c r="Y37" s="8"/>
      <c r="Z37" s="15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ht="16.5">
      <c r="A38" s="5"/>
      <c r="B38" s="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8"/>
      <c r="Q38" s="8"/>
      <c r="R38" s="8"/>
      <c r="S38" s="8"/>
      <c r="T38" s="8"/>
      <c r="U38" s="8"/>
      <c r="V38" s="8"/>
      <c r="W38" s="8"/>
      <c r="X38" s="8"/>
      <c r="Y38" s="8"/>
      <c r="Z38" s="15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ht="16.5">
      <c r="A39" s="5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8"/>
      <c r="Q39" s="8"/>
      <c r="R39" s="8"/>
      <c r="S39" s="8"/>
      <c r="T39" s="8"/>
      <c r="U39" s="8"/>
      <c r="V39" s="8"/>
      <c r="W39" s="8"/>
      <c r="X39" s="8"/>
      <c r="Y39" s="8"/>
      <c r="Z39" s="15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ht="16.5">
      <c r="A40" s="5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8"/>
      <c r="Q40" s="8"/>
      <c r="R40" s="8"/>
      <c r="S40" s="8"/>
      <c r="T40" s="8"/>
      <c r="U40" s="8"/>
      <c r="V40" s="8"/>
      <c r="W40" s="8"/>
      <c r="X40" s="8"/>
      <c r="Y40" s="8"/>
      <c r="Z40" s="15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ht="16.5">
      <c r="A41" s="5"/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8"/>
      <c r="Q41" s="8"/>
      <c r="R41" s="8"/>
      <c r="S41" s="8"/>
      <c r="T41" s="8"/>
      <c r="U41" s="8"/>
      <c r="V41" s="8"/>
      <c r="W41" s="8"/>
      <c r="X41" s="8"/>
      <c r="Y41" s="8"/>
      <c r="Z41" s="15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6.5">
      <c r="A42" s="5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8"/>
      <c r="Q42" s="8"/>
      <c r="R42" s="8"/>
      <c r="S42" s="8"/>
      <c r="T42" s="8"/>
      <c r="U42" s="8"/>
      <c r="V42" s="8"/>
      <c r="W42" s="8"/>
      <c r="X42" s="8"/>
      <c r="Y42" s="8"/>
      <c r="Z42" s="15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ht="16.5">
      <c r="A43" s="5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8"/>
      <c r="Q43" s="8"/>
      <c r="R43" s="8"/>
      <c r="S43" s="8"/>
      <c r="T43" s="8"/>
      <c r="U43" s="8"/>
      <c r="V43" s="8"/>
      <c r="W43" s="8"/>
      <c r="X43" s="8"/>
      <c r="Y43" s="8"/>
      <c r="Z43" s="15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ht="16.5">
      <c r="A44" s="5"/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8"/>
      <c r="Q44" s="8"/>
      <c r="R44" s="8"/>
      <c r="S44" s="8"/>
      <c r="T44" s="8"/>
      <c r="U44" s="8"/>
      <c r="V44" s="8"/>
      <c r="W44" s="8"/>
      <c r="X44" s="8"/>
      <c r="Y44" s="8"/>
      <c r="Z44" s="15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ht="16.5">
      <c r="A45" s="5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8"/>
      <c r="Q45" s="8"/>
      <c r="R45" s="8"/>
      <c r="S45" s="8"/>
      <c r="T45" s="8"/>
      <c r="U45" s="8"/>
      <c r="V45" s="8"/>
      <c r="W45" s="8"/>
      <c r="X45" s="8"/>
      <c r="Y45" s="8"/>
      <c r="Z45" s="15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ht="16.5">
      <c r="A46" s="5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8"/>
      <c r="Q46" s="8"/>
      <c r="R46" s="8"/>
      <c r="S46" s="8"/>
      <c r="T46" s="8"/>
      <c r="U46" s="8"/>
      <c r="V46" s="8"/>
      <c r="W46" s="8"/>
      <c r="X46" s="8"/>
      <c r="Y46" s="8"/>
      <c r="Z46" s="15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ht="16.5">
      <c r="A47" s="5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8"/>
      <c r="Q47" s="8"/>
      <c r="R47" s="8"/>
      <c r="S47" s="8"/>
      <c r="T47" s="8"/>
      <c r="U47" s="8"/>
      <c r="V47" s="8"/>
      <c r="W47" s="8"/>
      <c r="X47" s="8"/>
      <c r="Y47" s="8"/>
      <c r="Z47" s="15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ht="16.5">
      <c r="A48" s="5"/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8"/>
      <c r="Q48" s="8"/>
      <c r="R48" s="8"/>
      <c r="S48" s="8"/>
      <c r="T48" s="8"/>
      <c r="U48" s="8"/>
      <c r="V48" s="8"/>
      <c r="W48" s="8"/>
      <c r="X48" s="8"/>
      <c r="Y48" s="8"/>
      <c r="Z48" s="15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ht="16.5">
      <c r="A49" s="5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8"/>
      <c r="Q49" s="8"/>
      <c r="R49" s="8"/>
      <c r="S49" s="8"/>
      <c r="T49" s="8"/>
      <c r="U49" s="8"/>
      <c r="V49" s="8"/>
      <c r="W49" s="8"/>
      <c r="X49" s="8"/>
      <c r="Y49" s="8"/>
      <c r="Z49" s="15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ht="16.5">
      <c r="A50" s="5"/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8"/>
      <c r="Q50" s="8"/>
      <c r="R50" s="8"/>
      <c r="S50" s="8"/>
      <c r="T50" s="8"/>
      <c r="U50" s="8"/>
      <c r="V50" s="8"/>
      <c r="W50" s="8"/>
      <c r="X50" s="8"/>
      <c r="Y50" s="8"/>
      <c r="Z50" s="15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ht="16.5">
      <c r="A51" s="5"/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8"/>
      <c r="Q51" s="8"/>
      <c r="R51" s="8"/>
      <c r="S51" s="8"/>
      <c r="T51" s="8"/>
      <c r="U51" s="8"/>
      <c r="V51" s="8"/>
      <c r="W51" s="8"/>
      <c r="X51" s="8"/>
      <c r="Y51" s="8"/>
      <c r="Z51" s="15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ht="16.5">
      <c r="A52" s="5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8"/>
      <c r="Q52" s="8"/>
      <c r="R52" s="8"/>
      <c r="S52" s="8"/>
      <c r="T52" s="8"/>
      <c r="U52" s="8"/>
      <c r="V52" s="8"/>
      <c r="W52" s="8"/>
      <c r="X52" s="8"/>
      <c r="Y52" s="8"/>
      <c r="Z52" s="15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ht="16.5">
      <c r="A53" s="5"/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8"/>
      <c r="Q53" s="8"/>
      <c r="R53" s="8"/>
      <c r="S53" s="8"/>
      <c r="T53" s="8"/>
      <c r="U53" s="8"/>
      <c r="V53" s="8"/>
      <c r="W53" s="8"/>
      <c r="X53" s="8"/>
      <c r="Y53" s="8"/>
      <c r="Z53" s="15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ht="16.5">
      <c r="A54" s="5"/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8"/>
      <c r="Q54" s="8"/>
      <c r="R54" s="8"/>
      <c r="S54" s="8"/>
      <c r="T54" s="8"/>
      <c r="U54" s="8"/>
      <c r="V54" s="8"/>
      <c r="W54" s="8"/>
      <c r="X54" s="8"/>
      <c r="Y54" s="8"/>
      <c r="Z54" s="15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6.5">
      <c r="A55" s="5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9"/>
      <c r="Q55" s="9"/>
      <c r="R55" s="9"/>
      <c r="S55" s="9"/>
      <c r="T55" s="9"/>
      <c r="U55" s="9"/>
      <c r="V55" s="9"/>
      <c r="W55" s="9"/>
      <c r="X55" s="9"/>
      <c r="Y55" s="9"/>
      <c r="Z55" s="16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ht="16.5">
      <c r="A56" s="5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9"/>
      <c r="Q56" s="9"/>
      <c r="R56" s="9"/>
      <c r="S56" s="9"/>
      <c r="T56" s="9"/>
      <c r="U56" s="9"/>
      <c r="V56" s="9"/>
      <c r="W56" s="9"/>
      <c r="X56" s="9"/>
      <c r="Y56" s="9"/>
      <c r="Z56" s="16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ht="16.5">
      <c r="A57" s="5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9"/>
      <c r="Q57" s="9"/>
      <c r="R57" s="9"/>
      <c r="S57" s="9"/>
      <c r="T57" s="9"/>
      <c r="U57" s="9"/>
      <c r="V57" s="9"/>
      <c r="W57" s="9"/>
      <c r="X57" s="9"/>
      <c r="Y57" s="9"/>
      <c r="Z57" s="16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ht="16.5">
      <c r="A58" s="5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9"/>
      <c r="Q58" s="9"/>
      <c r="R58" s="9"/>
      <c r="S58" s="9"/>
      <c r="T58" s="9"/>
      <c r="U58" s="9"/>
      <c r="V58" s="9"/>
      <c r="W58" s="9"/>
      <c r="X58" s="9"/>
      <c r="Y58" s="9"/>
      <c r="Z58" s="16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ht="16.5">
      <c r="A59" s="5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9"/>
      <c r="Q59" s="9"/>
      <c r="R59" s="9"/>
      <c r="S59" s="9"/>
      <c r="T59" s="9"/>
      <c r="U59" s="9"/>
      <c r="V59" s="9"/>
      <c r="W59" s="9"/>
      <c r="X59" s="9"/>
      <c r="Y59" s="9"/>
      <c r="Z59" s="16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ht="16.5">
      <c r="A60" s="5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9"/>
      <c r="Q60" s="9"/>
      <c r="R60" s="9"/>
      <c r="S60" s="9"/>
      <c r="T60" s="9"/>
      <c r="U60" s="9"/>
      <c r="V60" s="9"/>
      <c r="W60" s="9"/>
      <c r="X60" s="9"/>
      <c r="Y60" s="9"/>
      <c r="Z60" s="16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ht="16.5">
      <c r="A61" s="5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9"/>
      <c r="Q61" s="9"/>
      <c r="R61" s="9"/>
      <c r="S61" s="9"/>
      <c r="T61" s="9"/>
      <c r="U61" s="9"/>
      <c r="V61" s="9"/>
      <c r="W61" s="9"/>
      <c r="X61" s="9"/>
      <c r="Y61" s="9"/>
      <c r="Z61" s="16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ht="16.5">
      <c r="A62" s="5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9"/>
      <c r="Q62" s="9"/>
      <c r="R62" s="9"/>
      <c r="S62" s="9"/>
      <c r="T62" s="9"/>
      <c r="U62" s="9"/>
      <c r="V62" s="9"/>
      <c r="W62" s="9"/>
      <c r="X62" s="9"/>
      <c r="Y62" s="9"/>
      <c r="Z62" s="16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ht="16.5">
      <c r="A63" s="5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9"/>
      <c r="Q63" s="9"/>
      <c r="R63" s="9"/>
      <c r="S63" s="9"/>
      <c r="T63" s="9"/>
      <c r="U63" s="9"/>
      <c r="V63" s="9"/>
      <c r="W63" s="9"/>
      <c r="X63" s="9"/>
      <c r="Y63" s="9"/>
      <c r="Z63" s="16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ht="16.5">
      <c r="A64" s="5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9"/>
      <c r="Q64" s="9"/>
      <c r="R64" s="9"/>
      <c r="S64" s="9"/>
      <c r="T64" s="9"/>
      <c r="U64" s="9"/>
      <c r="V64" s="9"/>
      <c r="W64" s="9"/>
      <c r="X64" s="9"/>
      <c r="Y64" s="9"/>
      <c r="Z64" s="16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ht="16.5">
      <c r="A65" s="5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9"/>
      <c r="Q65" s="9"/>
      <c r="R65" s="9"/>
      <c r="S65" s="9"/>
      <c r="T65" s="9"/>
      <c r="U65" s="9"/>
      <c r="V65" s="9"/>
      <c r="W65" s="9"/>
      <c r="X65" s="9"/>
      <c r="Y65" s="9"/>
      <c r="Z65" s="16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ht="16.5">
      <c r="A66" s="5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9"/>
      <c r="Q66" s="9"/>
      <c r="R66" s="9"/>
      <c r="S66" s="9"/>
      <c r="T66" s="9"/>
      <c r="U66" s="9"/>
      <c r="V66" s="9"/>
      <c r="W66" s="9"/>
      <c r="X66" s="9"/>
      <c r="Y66" s="9"/>
      <c r="Z66" s="16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ht="16.5">
      <c r="A67" s="5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9"/>
      <c r="Q67" s="9"/>
      <c r="R67" s="9"/>
      <c r="S67" s="9"/>
      <c r="T67" s="9"/>
      <c r="U67" s="9"/>
      <c r="V67" s="9"/>
      <c r="W67" s="9"/>
      <c r="X67" s="9"/>
      <c r="Y67" s="9"/>
      <c r="Z67" s="16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ht="16.5">
      <c r="A68" s="5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9"/>
      <c r="Q68" s="9"/>
      <c r="R68" s="9"/>
      <c r="S68" s="9"/>
      <c r="T68" s="9"/>
      <c r="U68" s="9"/>
      <c r="V68" s="9"/>
      <c r="W68" s="9"/>
      <c r="X68" s="9"/>
      <c r="Y68" s="9"/>
      <c r="Z68" s="16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ht="16.5">
      <c r="A69" s="5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9"/>
      <c r="Q69" s="9"/>
      <c r="R69" s="9"/>
      <c r="S69" s="9"/>
      <c r="T69" s="9"/>
      <c r="U69" s="9"/>
      <c r="V69" s="9"/>
      <c r="W69" s="9"/>
      <c r="X69" s="9"/>
      <c r="Y69" s="9"/>
      <c r="Z69" s="16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ht="16.5">
      <c r="A70" s="5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9"/>
      <c r="Q70" s="9"/>
      <c r="R70" s="9"/>
      <c r="S70" s="9"/>
      <c r="T70" s="9"/>
      <c r="U70" s="9"/>
      <c r="V70" s="9"/>
      <c r="W70" s="9"/>
      <c r="X70" s="9"/>
      <c r="Y70" s="9"/>
      <c r="Z70" s="16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ht="16.5">
      <c r="A71" s="5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9"/>
      <c r="Q71" s="9"/>
      <c r="R71" s="9"/>
      <c r="S71" s="9"/>
      <c r="T71" s="9"/>
      <c r="U71" s="9"/>
      <c r="V71" s="9"/>
      <c r="W71" s="9"/>
      <c r="X71" s="9"/>
      <c r="Y71" s="9"/>
      <c r="Z71" s="16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ht="16.5">
      <c r="A72" s="5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9"/>
      <c r="Q72" s="9"/>
      <c r="R72" s="9"/>
      <c r="S72" s="9"/>
      <c r="T72" s="9"/>
      <c r="U72" s="9"/>
      <c r="V72" s="9"/>
      <c r="W72" s="9"/>
      <c r="X72" s="9"/>
      <c r="Y72" s="9"/>
      <c r="Z72" s="16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ht="16.5">
      <c r="A73" s="5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9"/>
      <c r="Q73" s="9"/>
      <c r="R73" s="9"/>
      <c r="S73" s="9"/>
      <c r="T73" s="9"/>
      <c r="U73" s="9"/>
      <c r="V73" s="9"/>
      <c r="W73" s="9"/>
      <c r="X73" s="9"/>
      <c r="Y73" s="9"/>
      <c r="Z73" s="16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ht="16.5">
      <c r="A74" s="5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9"/>
      <c r="Q74" s="9"/>
      <c r="R74" s="9"/>
      <c r="S74" s="9"/>
      <c r="T74" s="9"/>
      <c r="U74" s="9"/>
      <c r="V74" s="9"/>
      <c r="W74" s="9"/>
      <c r="X74" s="9"/>
      <c r="Y74" s="9"/>
      <c r="Z74" s="16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ht="16.5">
      <c r="A75" s="5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9"/>
      <c r="Q75" s="9"/>
      <c r="R75" s="9"/>
      <c r="S75" s="9"/>
      <c r="T75" s="9"/>
      <c r="U75" s="9"/>
      <c r="V75" s="9"/>
      <c r="W75" s="9"/>
      <c r="X75" s="9"/>
      <c r="Y75" s="9"/>
      <c r="Z75" s="16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ht="16.5">
      <c r="A76" s="5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9"/>
      <c r="Q76" s="9"/>
      <c r="R76" s="9"/>
      <c r="S76" s="9"/>
      <c r="T76" s="9"/>
      <c r="U76" s="9"/>
      <c r="V76" s="9"/>
      <c r="W76" s="9"/>
      <c r="X76" s="9"/>
      <c r="Y76" s="9"/>
      <c r="Z76" s="16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ht="16.5">
      <c r="A77" s="5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9"/>
      <c r="Q77" s="9"/>
      <c r="R77" s="9"/>
      <c r="S77" s="9"/>
      <c r="T77" s="9"/>
      <c r="U77" s="9"/>
      <c r="V77" s="9"/>
      <c r="W77" s="9"/>
      <c r="X77" s="9"/>
      <c r="Y77" s="9"/>
      <c r="Z77" s="16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ht="16.5">
      <c r="A78" s="5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9"/>
      <c r="Q78" s="9"/>
      <c r="R78" s="9"/>
      <c r="S78" s="9"/>
      <c r="T78" s="9"/>
      <c r="U78" s="9"/>
      <c r="V78" s="9"/>
      <c r="W78" s="9"/>
      <c r="X78" s="9"/>
      <c r="Y78" s="9"/>
      <c r="Z78" s="16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ht="16.5">
      <c r="A79" s="5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9"/>
      <c r="Q79" s="9"/>
      <c r="R79" s="9"/>
      <c r="S79" s="9"/>
      <c r="T79" s="9"/>
      <c r="U79" s="9"/>
      <c r="V79" s="9"/>
      <c r="W79" s="9"/>
      <c r="X79" s="9"/>
      <c r="Y79" s="9"/>
      <c r="Z79" s="16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ht="16.5">
      <c r="A80" s="5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9"/>
      <c r="Q80" s="9"/>
      <c r="R80" s="9"/>
      <c r="S80" s="9"/>
      <c r="T80" s="9"/>
      <c r="U80" s="9"/>
      <c r="V80" s="9"/>
      <c r="W80" s="9"/>
      <c r="X80" s="9"/>
      <c r="Y80" s="9"/>
      <c r="Z80" s="16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ht="16.5">
      <c r="A81" s="5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9"/>
      <c r="Q81" s="9"/>
      <c r="R81" s="9"/>
      <c r="S81" s="9"/>
      <c r="T81" s="9"/>
      <c r="U81" s="9"/>
      <c r="V81" s="9"/>
      <c r="W81" s="9"/>
      <c r="X81" s="9"/>
      <c r="Y81" s="9"/>
      <c r="Z81" s="16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ht="16.5">
      <c r="A82" s="5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9"/>
      <c r="Q82" s="9"/>
      <c r="R82" s="9"/>
      <c r="S82" s="9"/>
      <c r="T82" s="9"/>
      <c r="U82" s="9"/>
      <c r="V82" s="9"/>
      <c r="W82" s="9"/>
      <c r="X82" s="9"/>
      <c r="Y82" s="9"/>
      <c r="Z82" s="16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ht="16.5">
      <c r="A83" s="5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9"/>
      <c r="Q83" s="9"/>
      <c r="R83" s="9"/>
      <c r="S83" s="9"/>
      <c r="T83" s="9"/>
      <c r="U83" s="9"/>
      <c r="V83" s="9"/>
      <c r="W83" s="9"/>
      <c r="X83" s="9"/>
      <c r="Y83" s="9"/>
      <c r="Z83" s="16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ht="16.5">
      <c r="A84" s="5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9"/>
      <c r="Q84" s="9"/>
      <c r="R84" s="9"/>
      <c r="S84" s="9"/>
      <c r="T84" s="9"/>
      <c r="U84" s="9"/>
      <c r="V84" s="9"/>
      <c r="W84" s="9"/>
      <c r="X84" s="9"/>
      <c r="Y84" s="9"/>
      <c r="Z84" s="16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ht="16.5">
      <c r="A85" s="5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9"/>
      <c r="Q85" s="9"/>
      <c r="R85" s="9"/>
      <c r="S85" s="9"/>
      <c r="T85" s="9"/>
      <c r="U85" s="9"/>
      <c r="V85" s="9"/>
      <c r="W85" s="9"/>
      <c r="X85" s="9"/>
      <c r="Y85" s="9"/>
      <c r="Z85" s="16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ht="16.5">
      <c r="A86" s="5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9"/>
      <c r="Q86" s="9"/>
      <c r="R86" s="9"/>
      <c r="S86" s="9"/>
      <c r="T86" s="9"/>
      <c r="U86" s="9"/>
      <c r="V86" s="9"/>
      <c r="W86" s="9"/>
      <c r="X86" s="9"/>
      <c r="Y86" s="9"/>
      <c r="Z86" s="16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ht="16.5">
      <c r="A87" s="5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9"/>
      <c r="Q87" s="9"/>
      <c r="R87" s="9"/>
      <c r="S87" s="9"/>
      <c r="T87" s="9"/>
      <c r="U87" s="9"/>
      <c r="V87" s="9"/>
      <c r="W87" s="9"/>
      <c r="X87" s="9"/>
      <c r="Y87" s="9"/>
      <c r="Z87" s="16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ht="16.5">
      <c r="A88" s="5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9"/>
      <c r="Q88" s="9"/>
      <c r="R88" s="9"/>
      <c r="S88" s="9"/>
      <c r="T88" s="9"/>
      <c r="U88" s="9"/>
      <c r="V88" s="9"/>
      <c r="W88" s="9"/>
      <c r="X88" s="9"/>
      <c r="Y88" s="9"/>
      <c r="Z88" s="16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ht="16.5">
      <c r="A89" s="5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9"/>
      <c r="Q89" s="9"/>
      <c r="R89" s="9"/>
      <c r="S89" s="9"/>
      <c r="T89" s="9"/>
      <c r="U89" s="9"/>
      <c r="V89" s="9"/>
      <c r="W89" s="9"/>
      <c r="X89" s="9"/>
      <c r="Y89" s="9"/>
      <c r="Z89" s="16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ht="16.5">
      <c r="A90" s="5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9"/>
      <c r="Q90" s="9"/>
      <c r="R90" s="9"/>
      <c r="S90" s="9"/>
      <c r="T90" s="9"/>
      <c r="U90" s="9"/>
      <c r="V90" s="9"/>
      <c r="W90" s="9"/>
      <c r="X90" s="9"/>
      <c r="Y90" s="9"/>
      <c r="Z90" s="16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ht="16.5">
      <c r="A91" s="5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9"/>
      <c r="Q91" s="9"/>
      <c r="R91" s="9"/>
      <c r="S91" s="9"/>
      <c r="T91" s="9"/>
      <c r="U91" s="9"/>
      <c r="V91" s="9"/>
      <c r="W91" s="9"/>
      <c r="X91" s="9"/>
      <c r="Y91" s="9"/>
      <c r="Z91" s="16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ht="16.5">
      <c r="A92" s="5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9"/>
      <c r="Q92" s="9"/>
      <c r="R92" s="9"/>
      <c r="S92" s="9"/>
      <c r="T92" s="9"/>
      <c r="U92" s="9"/>
      <c r="V92" s="9"/>
      <c r="W92" s="9"/>
      <c r="X92" s="9"/>
      <c r="Y92" s="9"/>
      <c r="Z92" s="16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ht="16.5">
      <c r="A93" s="5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9"/>
      <c r="Q93" s="9"/>
      <c r="R93" s="9"/>
      <c r="S93" s="9"/>
      <c r="T93" s="9"/>
      <c r="U93" s="9"/>
      <c r="V93" s="9"/>
      <c r="W93" s="9"/>
      <c r="X93" s="9"/>
      <c r="Y93" s="9"/>
      <c r="Z93" s="16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ht="16.5">
      <c r="A94" s="5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9"/>
      <c r="Q94" s="9"/>
      <c r="R94" s="9"/>
      <c r="S94" s="9"/>
      <c r="T94" s="9"/>
      <c r="U94" s="9"/>
      <c r="V94" s="9"/>
      <c r="W94" s="9"/>
      <c r="X94" s="9"/>
      <c r="Y94" s="9"/>
      <c r="Z94" s="16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ht="16.5">
      <c r="A95" s="5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9"/>
      <c r="Q95" s="9"/>
      <c r="R95" s="9"/>
      <c r="S95" s="9"/>
      <c r="T95" s="9"/>
      <c r="U95" s="9"/>
      <c r="V95" s="9"/>
      <c r="W95" s="9"/>
      <c r="X95" s="9"/>
      <c r="Y95" s="9"/>
      <c r="Z95" s="16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ht="16.5">
      <c r="A96" s="5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9"/>
      <c r="Q96" s="9"/>
      <c r="R96" s="9"/>
      <c r="S96" s="9"/>
      <c r="T96" s="9"/>
      <c r="U96" s="9"/>
      <c r="V96" s="9"/>
      <c r="W96" s="9"/>
      <c r="X96" s="9"/>
      <c r="Y96" s="9"/>
      <c r="Z96" s="16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ht="16.5">
      <c r="A97" s="5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9"/>
      <c r="Q97" s="9"/>
      <c r="R97" s="9"/>
      <c r="S97" s="9"/>
      <c r="T97" s="9"/>
      <c r="U97" s="9"/>
      <c r="V97" s="9"/>
      <c r="W97" s="9"/>
      <c r="X97" s="9"/>
      <c r="Y97" s="9"/>
      <c r="Z97" s="16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ht="16.5">
      <c r="A98" s="5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9"/>
      <c r="Q98" s="9"/>
      <c r="R98" s="9"/>
      <c r="S98" s="9"/>
      <c r="T98" s="9"/>
      <c r="U98" s="9"/>
      <c r="V98" s="9"/>
      <c r="W98" s="9"/>
      <c r="X98" s="9"/>
      <c r="Y98" s="9"/>
      <c r="Z98" s="16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ht="16.5">
      <c r="A99" s="5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9"/>
      <c r="Q99" s="9"/>
      <c r="R99" s="9"/>
      <c r="S99" s="9"/>
      <c r="T99" s="9"/>
      <c r="U99" s="9"/>
      <c r="V99" s="9"/>
      <c r="W99" s="9"/>
      <c r="X99" s="9"/>
      <c r="Y99" s="9"/>
      <c r="Z99" s="16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ht="16.5">
      <c r="A100" s="5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6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ht="16.5">
      <c r="A101" s="5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6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ht="16.5">
      <c r="A102" s="5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6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ht="16.5">
      <c r="A103" s="5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6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ht="16.5">
      <c r="A104" s="5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6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ht="16.5">
      <c r="A105" s="5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6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ht="16.5">
      <c r="A106" s="5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6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ht="16.5">
      <c r="A107" s="5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6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6.5">
      <c r="A108" s="5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6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ht="16.5">
      <c r="A109" s="5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6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ht="16.5">
      <c r="A110" s="5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6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ht="16.5">
      <c r="A111" s="5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6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ht="16.5">
      <c r="A112" s="5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6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ht="16.5">
      <c r="A113" s="5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6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ht="16.5">
      <c r="A114" s="5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6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ht="16.5">
      <c r="A115" s="5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6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ht="16.5">
      <c r="A116" s="5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6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ht="16.5">
      <c r="A117" s="5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6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ht="16.5">
      <c r="A118" s="5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6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ht="16.5">
      <c r="A119" s="5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6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ht="16.5">
      <c r="A120" s="5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6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ht="16.5">
      <c r="A121" s="5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6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ht="16.5">
      <c r="A122" s="5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6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ht="16.5">
      <c r="A123" s="5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6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ht="16.5">
      <c r="A124" s="5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6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ht="16.5">
      <c r="A125" s="5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6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ht="16.5">
      <c r="A126" s="5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6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ht="16.5">
      <c r="A127" s="5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6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ht="16.5">
      <c r="A128" s="5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6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ht="16.5">
      <c r="A129" s="5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6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ht="16.5">
      <c r="A130" s="5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6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ht="16.5">
      <c r="A131" s="5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6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ht="16.5">
      <c r="A132" s="5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6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ht="16.5">
      <c r="A133" s="5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6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ht="16.5">
      <c r="A134" s="5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6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ht="16.5">
      <c r="A135" s="5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6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ht="16.5">
      <c r="A136" s="5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6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ht="16.5">
      <c r="A137" s="5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6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ht="16.5">
      <c r="A138" s="5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6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ht="16.5">
      <c r="A139" s="5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6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ht="16.5">
      <c r="A140" s="5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6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ht="16.5">
      <c r="A141" s="5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6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ht="16.5">
      <c r="A142" s="5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6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ht="16.5">
      <c r="A143" s="5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6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ht="16.5">
      <c r="A144" s="5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6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ht="16.5">
      <c r="A145" s="5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6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ht="16.5">
      <c r="A146" s="5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6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ht="16.5">
      <c r="A147" s="5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6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ht="16.5">
      <c r="A148" s="5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6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ht="16.5">
      <c r="A149" s="5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6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ht="16.5">
      <c r="A150" s="5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6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ht="16.5">
      <c r="A151" s="5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6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ht="16.5">
      <c r="A152" s="5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6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ht="16.5">
      <c r="A153" s="5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6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ht="16.5">
      <c r="A154" s="5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6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ht="16.5">
      <c r="A155" s="5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6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ht="16.5">
      <c r="A156" s="5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6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6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6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6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6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3:5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6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3:51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6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3:51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3:51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3:51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3:51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3:51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3:51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3:51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3:51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3:5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3:51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3:51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3:51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3:51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3:51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3:51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3:51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3:51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3:51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3:5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3:51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3:51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3:51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3:51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3:51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3:51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3:51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3:51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3:51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3:5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3:51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3:51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3:51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3:51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3:51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3:51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3:5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3:51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3:51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3:5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3:51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3:51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3:51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3:51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3:51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3:51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3:51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3:51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3:51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3:5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3:51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3:51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3:51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3:51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3:51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3:51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3:51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3:51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3:51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3:5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3:51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3:51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3:51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3:51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3:51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3:51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3:51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3:51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3:51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3:5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3:51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3:51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3:51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3:51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3:51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3:51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3:51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3:51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3:51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3:5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3:51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3:51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3:51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3:51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3:51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3:51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3:51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3:51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3:51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3: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3:51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3:51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3:51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3:51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3:51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3:51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3:51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3:51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3:51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3:5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3:51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3:51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3:51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3:51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3:51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3:51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3:51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3:51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3:51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3:5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3:51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3:51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3:51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3:51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3:51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3:51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3:51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3:51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3:51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3:5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3:51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3:51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3:51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3:51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3:51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3:51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3:51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3:51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3:51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3:5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3:51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3:51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3:51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3:51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3:51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3:51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3:51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3:51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3:51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3:5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3:51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3:51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3:51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3:51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3:51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3:51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3:51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3:51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3:51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3:5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3:51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3:51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3:51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3:51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3:51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3:51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3:51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3:51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3:51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3:5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3:51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3:51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3:51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3:51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3:51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3:51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3:51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3:51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3:51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3:5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3:51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3:51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3:51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3:51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3:51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3:51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3:51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3:51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3:51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3:5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3:51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3:51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3:51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3:51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3:51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3:51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3:51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3:51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3:51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3: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3:51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3:51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3:51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3:51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3:51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3:51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3:51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3:51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3:51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3:5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3:51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3:51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3:51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3:51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3:51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3:51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3:51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3:51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3:51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3:5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3:51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3:51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3:51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3:51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3:51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3:51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3:51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3:51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3:51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3:5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3:51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3:51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3:51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3:51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3:51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3:51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3:51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3:51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3:51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3:5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3:51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3:51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3:51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3:51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3:51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3:51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3:51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3:51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3:51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3:5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3:51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3:51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3:51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3:51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3:51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3:51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3:51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3:51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3:51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3:5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3:51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3:51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3:51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3:51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3:51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3:51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3:51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3:51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3:51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3:5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3:51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3:51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3:51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3:51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3:51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3:51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3:51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3:51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3:51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3:5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3:51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3:51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3:51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3:51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3:51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3:51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3:51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3:51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3:51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3:5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3:51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3:51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3:51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3:51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3:51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3:51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3:51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3:51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3:51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3: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3:51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3:51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3:51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3:51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3:51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3:51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3:51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3:51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3:51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3:5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3:51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3:51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3:51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3:51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3:51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3:51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3:51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3:51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3:51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3:5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3:51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3:51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3:51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3:51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3:51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3:51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3:51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3:51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3:51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3:5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3:51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3:51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3:51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3:51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3:51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spans="3:51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spans="3:51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spans="3:51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spans="3:51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spans="3:5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spans="3:51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spans="3:51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3:51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3:51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3:51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3:51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3:51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3:51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spans="3:51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spans="3:5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spans="3:51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spans="3:51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spans="3:51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spans="3:51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spans="3:51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spans="3:51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spans="3:51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spans="3:51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spans="3:51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spans="3:5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spans="3:51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</sheetData>
  <mergeCells count="57">
    <mergeCell ref="AN8:AN9"/>
    <mergeCell ref="AO8:AO9"/>
    <mergeCell ref="AP8:AP9"/>
    <mergeCell ref="AQ8:AQ9"/>
    <mergeCell ref="AR8:AR9"/>
    <mergeCell ref="AA8:AE8"/>
    <mergeCell ref="AF8:AJ8"/>
    <mergeCell ref="AK8:AK9"/>
    <mergeCell ref="AL8:AL9"/>
    <mergeCell ref="AM8:AM9"/>
    <mergeCell ref="BI7:BI9"/>
    <mergeCell ref="E8:G8"/>
    <mergeCell ref="H8:J8"/>
    <mergeCell ref="K8:M8"/>
    <mergeCell ref="N8:N9"/>
    <mergeCell ref="R8:R9"/>
    <mergeCell ref="S8:S9"/>
    <mergeCell ref="T8:T9"/>
    <mergeCell ref="BA7:BA9"/>
    <mergeCell ref="BB7:BB9"/>
    <mergeCell ref="BC7:BC9"/>
    <mergeCell ref="BD7:BD9"/>
    <mergeCell ref="BE7:BE9"/>
    <mergeCell ref="BF7:BF9"/>
    <mergeCell ref="AS8:AS9"/>
    <mergeCell ref="Z8:Z9"/>
    <mergeCell ref="AV7:AX7"/>
    <mergeCell ref="AY7:AY9"/>
    <mergeCell ref="BG7:BG9"/>
    <mergeCell ref="BH7:BH9"/>
    <mergeCell ref="AZ7:AZ9"/>
    <mergeCell ref="AT8:AT9"/>
    <mergeCell ref="AV8:AV9"/>
    <mergeCell ref="AW8:AW9"/>
    <mergeCell ref="O7:O9"/>
    <mergeCell ref="P7:P9"/>
    <mergeCell ref="Q7:Q9"/>
    <mergeCell ref="R7:Y7"/>
    <mergeCell ref="Z7:AN7"/>
    <mergeCell ref="AO7:AP7"/>
    <mergeCell ref="U8:U9"/>
    <mergeCell ref="V8:W8"/>
    <mergeCell ref="X8:X9"/>
    <mergeCell ref="Y8:Y9"/>
    <mergeCell ref="AQ7:AR7"/>
    <mergeCell ref="AS7:AT7"/>
    <mergeCell ref="AU7:AU9"/>
    <mergeCell ref="A3:AD3"/>
    <mergeCell ref="A4:AE4"/>
    <mergeCell ref="AF4:AN4"/>
    <mergeCell ref="AQ4:BC4"/>
    <mergeCell ref="A5:AD5"/>
    <mergeCell ref="A7:A9"/>
    <mergeCell ref="B7:B9"/>
    <mergeCell ref="C7:C9"/>
    <mergeCell ref="D7:D9"/>
    <mergeCell ref="E7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Y500"/>
  <sheetViews>
    <sheetView zoomScale="66" zoomScaleNormal="66" workbookViewId="0">
      <selection activeCell="B7" sqref="B7"/>
    </sheetView>
  </sheetViews>
  <sheetFormatPr defaultRowHeight="15"/>
  <cols>
    <col min="2" max="2" width="24.5703125" customWidth="1"/>
    <col min="3" max="3" width="24.28515625" customWidth="1"/>
    <col min="4" max="4" width="46.7109375" bestFit="1" customWidth="1"/>
    <col min="7" max="7" width="11.28515625" style="34" bestFit="1" customWidth="1"/>
    <col min="10" max="10" width="13.7109375" customWidth="1"/>
    <col min="12" max="12" width="11.28515625" style="34" bestFit="1" customWidth="1"/>
    <col min="46" max="46" width="11.28515625" style="34" bestFit="1" customWidth="1"/>
    <col min="48" max="48" width="11.28515625" style="34" bestFit="1" customWidth="1"/>
    <col min="49" max="49" width="12.42578125" style="32" bestFit="1" customWidth="1"/>
  </cols>
  <sheetData>
    <row r="2" spans="1:51">
      <c r="A2" s="26">
        <v>1</v>
      </c>
      <c r="B2" s="26">
        <v>1</v>
      </c>
      <c r="C2" s="26">
        <f t="shared" ref="C2:AY2" si="0">B2+1</f>
        <v>2</v>
      </c>
      <c r="D2" s="26">
        <f t="shared" si="0"/>
        <v>3</v>
      </c>
      <c r="E2" s="26">
        <f t="shared" si="0"/>
        <v>4</v>
      </c>
      <c r="F2" s="26">
        <f t="shared" si="0"/>
        <v>5</v>
      </c>
      <c r="G2" s="33">
        <f t="shared" si="0"/>
        <v>6</v>
      </c>
      <c r="H2" s="26">
        <f t="shared" si="0"/>
        <v>7</v>
      </c>
      <c r="I2" s="26">
        <f t="shared" si="0"/>
        <v>8</v>
      </c>
      <c r="J2" s="26">
        <f t="shared" si="0"/>
        <v>9</v>
      </c>
      <c r="K2" s="26">
        <f t="shared" si="0"/>
        <v>10</v>
      </c>
      <c r="L2" s="33">
        <f t="shared" si="0"/>
        <v>11</v>
      </c>
      <c r="M2" s="26">
        <f t="shared" si="0"/>
        <v>12</v>
      </c>
      <c r="N2" s="26">
        <f t="shared" si="0"/>
        <v>13</v>
      </c>
      <c r="O2" s="26">
        <f t="shared" si="0"/>
        <v>14</v>
      </c>
      <c r="P2" s="26">
        <f t="shared" si="0"/>
        <v>15</v>
      </c>
      <c r="Q2" s="26">
        <f t="shared" si="0"/>
        <v>16</v>
      </c>
      <c r="R2" s="26">
        <f t="shared" si="0"/>
        <v>17</v>
      </c>
      <c r="S2" s="26">
        <f t="shared" si="0"/>
        <v>18</v>
      </c>
      <c r="T2" s="26">
        <f t="shared" si="0"/>
        <v>19</v>
      </c>
      <c r="U2" s="26">
        <f t="shared" si="0"/>
        <v>20</v>
      </c>
      <c r="V2" s="26">
        <f t="shared" si="0"/>
        <v>21</v>
      </c>
      <c r="W2" s="26">
        <f t="shared" si="0"/>
        <v>22</v>
      </c>
      <c r="X2" s="26">
        <f t="shared" si="0"/>
        <v>23</v>
      </c>
      <c r="Y2" s="26">
        <f t="shared" si="0"/>
        <v>24</v>
      </c>
      <c r="Z2" s="26">
        <f t="shared" si="0"/>
        <v>25</v>
      </c>
      <c r="AA2" s="26">
        <f t="shared" si="0"/>
        <v>26</v>
      </c>
      <c r="AB2" s="26">
        <f t="shared" si="0"/>
        <v>27</v>
      </c>
      <c r="AC2" s="26">
        <f t="shared" si="0"/>
        <v>28</v>
      </c>
      <c r="AD2" s="26">
        <f t="shared" si="0"/>
        <v>29</v>
      </c>
      <c r="AE2" s="26">
        <f t="shared" si="0"/>
        <v>30</v>
      </c>
      <c r="AF2" s="26">
        <f t="shared" si="0"/>
        <v>31</v>
      </c>
      <c r="AG2" s="26">
        <f t="shared" si="0"/>
        <v>32</v>
      </c>
      <c r="AH2" s="26">
        <f t="shared" si="0"/>
        <v>33</v>
      </c>
      <c r="AI2" s="26">
        <f t="shared" si="0"/>
        <v>34</v>
      </c>
      <c r="AJ2" s="26">
        <f t="shared" si="0"/>
        <v>35</v>
      </c>
      <c r="AK2" s="26">
        <f t="shared" si="0"/>
        <v>36</v>
      </c>
      <c r="AL2" s="26">
        <f t="shared" si="0"/>
        <v>37</v>
      </c>
      <c r="AM2" s="26">
        <f t="shared" si="0"/>
        <v>38</v>
      </c>
      <c r="AN2" s="26">
        <f t="shared" si="0"/>
        <v>39</v>
      </c>
      <c r="AO2" s="26">
        <f t="shared" si="0"/>
        <v>40</v>
      </c>
      <c r="AP2" s="26">
        <f t="shared" si="0"/>
        <v>41</v>
      </c>
      <c r="AQ2" s="26">
        <f t="shared" si="0"/>
        <v>42</v>
      </c>
      <c r="AR2" s="26">
        <f t="shared" si="0"/>
        <v>43</v>
      </c>
      <c r="AS2" s="26">
        <f t="shared" si="0"/>
        <v>44</v>
      </c>
      <c r="AT2" s="33">
        <f t="shared" si="0"/>
        <v>45</v>
      </c>
      <c r="AU2" s="26">
        <f t="shared" si="0"/>
        <v>46</v>
      </c>
      <c r="AV2" s="33">
        <f t="shared" si="0"/>
        <v>47</v>
      </c>
      <c r="AW2" s="30">
        <f t="shared" si="0"/>
        <v>48</v>
      </c>
      <c r="AX2" s="26">
        <f t="shared" si="0"/>
        <v>49</v>
      </c>
      <c r="AY2" s="26">
        <f t="shared" si="0"/>
        <v>50</v>
      </c>
    </row>
    <row r="3" spans="1:51" ht="47.25">
      <c r="A3" s="24">
        <f>'Bieu chi tiet'!$A$13</f>
        <v>0</v>
      </c>
      <c r="B3" s="405" t="s">
        <v>375</v>
      </c>
      <c r="C3" s="405" t="s">
        <v>0</v>
      </c>
      <c r="D3" s="392" t="s">
        <v>1</v>
      </c>
      <c r="E3" s="392" t="s">
        <v>40</v>
      </c>
      <c r="F3" s="408" t="s">
        <v>2</v>
      </c>
      <c r="G3" s="409"/>
      <c r="H3" s="409"/>
      <c r="I3" s="410"/>
      <c r="J3" s="396" t="s">
        <v>116</v>
      </c>
      <c r="K3" s="392" t="s">
        <v>38</v>
      </c>
      <c r="L3" s="402" t="s">
        <v>119</v>
      </c>
      <c r="M3" s="392" t="s">
        <v>120</v>
      </c>
      <c r="N3" s="392" t="s">
        <v>5</v>
      </c>
      <c r="O3" s="392"/>
      <c r="P3" s="392"/>
      <c r="Q3" s="392"/>
      <c r="R3" s="392"/>
      <c r="S3" s="392" t="s">
        <v>6</v>
      </c>
      <c r="T3" s="392"/>
      <c r="U3" s="391" t="s">
        <v>143</v>
      </c>
      <c r="V3" s="391"/>
      <c r="W3" s="391"/>
      <c r="X3" s="391"/>
      <c r="Y3" s="391" t="s">
        <v>142</v>
      </c>
      <c r="Z3" s="391"/>
      <c r="AA3" s="391"/>
      <c r="AB3" s="399" t="s">
        <v>230</v>
      </c>
      <c r="AC3" s="400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400"/>
      <c r="AO3" s="400"/>
      <c r="AP3" s="400"/>
      <c r="AQ3" s="401"/>
      <c r="AR3" s="202"/>
      <c r="AS3" s="202"/>
      <c r="AT3" s="402" t="s">
        <v>3</v>
      </c>
      <c r="AU3" s="392" t="s">
        <v>4</v>
      </c>
      <c r="AV3" s="392"/>
      <c r="AW3" s="200" t="s">
        <v>7</v>
      </c>
      <c r="AX3" s="388" t="s">
        <v>279</v>
      </c>
      <c r="AY3" s="391" t="s">
        <v>280</v>
      </c>
    </row>
    <row r="4" spans="1:51" ht="15.75">
      <c r="A4" s="404" t="s">
        <v>278</v>
      </c>
      <c r="B4" s="406"/>
      <c r="C4" s="406"/>
      <c r="D4" s="392"/>
      <c r="E4" s="392"/>
      <c r="F4" s="411"/>
      <c r="G4" s="412"/>
      <c r="H4" s="412"/>
      <c r="I4" s="413"/>
      <c r="J4" s="396"/>
      <c r="K4" s="392"/>
      <c r="L4" s="402"/>
      <c r="M4" s="392"/>
      <c r="N4" s="392" t="s">
        <v>36</v>
      </c>
      <c r="O4" s="397" t="s">
        <v>430</v>
      </c>
      <c r="P4" s="397"/>
      <c r="Q4" s="397"/>
      <c r="R4" s="392" t="s">
        <v>13</v>
      </c>
      <c r="S4" s="392" t="s">
        <v>14</v>
      </c>
      <c r="T4" s="392" t="s">
        <v>15</v>
      </c>
      <c r="U4" s="391" t="s">
        <v>114</v>
      </c>
      <c r="V4" s="391" t="s">
        <v>115</v>
      </c>
      <c r="W4" s="391" t="s">
        <v>117</v>
      </c>
      <c r="X4" s="403" t="s">
        <v>118</v>
      </c>
      <c r="Y4" s="392" t="s">
        <v>16</v>
      </c>
      <c r="Z4" s="392" t="s">
        <v>76</v>
      </c>
      <c r="AA4" s="392" t="s">
        <v>77</v>
      </c>
      <c r="AB4" s="392" t="s">
        <v>121</v>
      </c>
      <c r="AC4" s="392" t="s">
        <v>78</v>
      </c>
      <c r="AD4" s="392" t="s">
        <v>37</v>
      </c>
      <c r="AE4" s="393" t="s">
        <v>215</v>
      </c>
      <c r="AF4" s="392" t="s">
        <v>123</v>
      </c>
      <c r="AG4" s="392" t="s">
        <v>124</v>
      </c>
      <c r="AH4" s="392" t="s">
        <v>122</v>
      </c>
      <c r="AI4" s="392" t="s">
        <v>125</v>
      </c>
      <c r="AJ4" s="392" t="s">
        <v>126</v>
      </c>
      <c r="AK4" s="392" t="s">
        <v>127</v>
      </c>
      <c r="AL4" s="392" t="s">
        <v>79</v>
      </c>
      <c r="AM4" s="397" t="s">
        <v>217</v>
      </c>
      <c r="AN4" s="392" t="s">
        <v>17</v>
      </c>
      <c r="AO4" s="392" t="s">
        <v>18</v>
      </c>
      <c r="AP4" s="397" t="s">
        <v>19</v>
      </c>
      <c r="AQ4" s="397"/>
      <c r="AR4" s="392" t="s">
        <v>20</v>
      </c>
      <c r="AS4" s="397" t="s">
        <v>216</v>
      </c>
      <c r="AT4" s="402"/>
      <c r="AU4" s="392" t="s">
        <v>11</v>
      </c>
      <c r="AV4" s="398" t="s">
        <v>12</v>
      </c>
      <c r="AW4" s="396" t="s">
        <v>222</v>
      </c>
      <c r="AX4" s="389"/>
      <c r="AY4" s="391"/>
    </row>
    <row r="5" spans="1:51" ht="15" customHeight="1">
      <c r="A5" s="404"/>
      <c r="B5" s="406"/>
      <c r="C5" s="406"/>
      <c r="D5" s="392"/>
      <c r="E5" s="392"/>
      <c r="F5" s="414" t="s">
        <v>9</v>
      </c>
      <c r="G5" s="416" t="s">
        <v>10</v>
      </c>
      <c r="H5" s="418" t="s">
        <v>232</v>
      </c>
      <c r="I5" s="418" t="s">
        <v>233</v>
      </c>
      <c r="J5" s="396"/>
      <c r="K5" s="392"/>
      <c r="L5" s="402"/>
      <c r="M5" s="392"/>
      <c r="N5" s="392"/>
      <c r="O5" s="397"/>
      <c r="P5" s="397"/>
      <c r="Q5" s="397"/>
      <c r="R5" s="392"/>
      <c r="S5" s="392"/>
      <c r="T5" s="392"/>
      <c r="U5" s="391"/>
      <c r="V5" s="391"/>
      <c r="W5" s="391"/>
      <c r="X5" s="403"/>
      <c r="Y5" s="392"/>
      <c r="Z5" s="392"/>
      <c r="AA5" s="392"/>
      <c r="AB5" s="392"/>
      <c r="AC5" s="392"/>
      <c r="AD5" s="392"/>
      <c r="AE5" s="394"/>
      <c r="AF5" s="392"/>
      <c r="AG5" s="392"/>
      <c r="AH5" s="392"/>
      <c r="AI5" s="392"/>
      <c r="AJ5" s="392"/>
      <c r="AK5" s="392"/>
      <c r="AL5" s="392"/>
      <c r="AM5" s="397"/>
      <c r="AN5" s="392"/>
      <c r="AO5" s="392"/>
      <c r="AP5" s="397" t="s">
        <v>29</v>
      </c>
      <c r="AQ5" s="397" t="s">
        <v>30</v>
      </c>
      <c r="AR5" s="392"/>
      <c r="AS5" s="397"/>
      <c r="AT5" s="402"/>
      <c r="AU5" s="392"/>
      <c r="AV5" s="398"/>
      <c r="AW5" s="396"/>
      <c r="AX5" s="389"/>
      <c r="AY5" s="391"/>
    </row>
    <row r="6" spans="1:51" ht="78.75">
      <c r="A6" s="23"/>
      <c r="B6" s="407"/>
      <c r="C6" s="407"/>
      <c r="D6" s="392"/>
      <c r="E6" s="392"/>
      <c r="F6" s="415"/>
      <c r="G6" s="417"/>
      <c r="H6" s="419"/>
      <c r="I6" s="419"/>
      <c r="J6" s="396"/>
      <c r="K6" s="392"/>
      <c r="L6" s="402"/>
      <c r="M6" s="392"/>
      <c r="N6" s="392"/>
      <c r="O6" s="201" t="s">
        <v>188</v>
      </c>
      <c r="P6" s="18" t="s">
        <v>229</v>
      </c>
      <c r="Q6" s="201" t="s">
        <v>228</v>
      </c>
      <c r="R6" s="392"/>
      <c r="S6" s="392"/>
      <c r="T6" s="392"/>
      <c r="U6" s="391"/>
      <c r="V6" s="391"/>
      <c r="W6" s="391"/>
      <c r="X6" s="403"/>
      <c r="Y6" s="392"/>
      <c r="Z6" s="392"/>
      <c r="AA6" s="392"/>
      <c r="AB6" s="392"/>
      <c r="AC6" s="392"/>
      <c r="AD6" s="392"/>
      <c r="AE6" s="395"/>
      <c r="AF6" s="392"/>
      <c r="AG6" s="392"/>
      <c r="AH6" s="392"/>
      <c r="AI6" s="392"/>
      <c r="AJ6" s="392"/>
      <c r="AK6" s="392"/>
      <c r="AL6" s="392"/>
      <c r="AM6" s="397"/>
      <c r="AN6" s="392"/>
      <c r="AO6" s="392"/>
      <c r="AP6" s="397"/>
      <c r="AQ6" s="397"/>
      <c r="AR6" s="392"/>
      <c r="AS6" s="397"/>
      <c r="AT6" s="402"/>
      <c r="AU6" s="392"/>
      <c r="AV6" s="398"/>
      <c r="AW6" s="396"/>
      <c r="AX6" s="390"/>
      <c r="AY6" s="391"/>
    </row>
    <row r="7" spans="1:51" ht="20.100000000000001" customHeight="1">
      <c r="A7" s="25" t="str">
        <f>IF(A6&lt;A$3,IFERROR(A6+1,""),"")</f>
        <v/>
      </c>
      <c r="B7" s="13" t="str">
        <f>IFERROR(IF(INDEX('Bieu chi tiet'!$A$17:$FA$15404,MATCH($A7,'Bieu chi tiet'!$A$17:$A$15404,0),B$2+85)=0,"",INDEX('Bieu chi tiet'!$A$17:$FA$15404,MATCH($A7,'Bieu chi tiet'!$A$17:$A$15404,0),B$2+85)),"")</f>
        <v/>
      </c>
      <c r="C7" s="13" t="str">
        <f>IFERROR(IF(INDEX('Bieu chi tiet'!$A$17:$FA$15404,MATCH($A7,'Bieu chi tiet'!$A$17:$A$15404,0),C$2+85)=0,"",INDEX('Bieu chi tiet'!$A$17:$FA$15404,MATCH($A7,'Bieu chi tiet'!$A$17:$A$15404,0),C$2+85)),"")</f>
        <v/>
      </c>
      <c r="D7" s="13" t="str">
        <f>IFERROR(IF(INDEX('Bieu chi tiet'!$A$17:$FA$15404,MATCH($A7,'Bieu chi tiet'!$A$17:$A$15404,0),D$2+85)=0,"",INDEX('Bieu chi tiet'!$A$17:$FA$15404,MATCH($A7,'Bieu chi tiet'!$A$17:$A$15404,0),D$2+85)),"")</f>
        <v/>
      </c>
      <c r="E7" s="13" t="str">
        <f>IFERROR(IF(INDEX('Bieu chi tiet'!$A$17:$FA$15404,MATCH($A7,'Bieu chi tiet'!$A$17:$A$15404,0),E$2+85)=0,"",INDEX('Bieu chi tiet'!$A$17:$FA$15404,MATCH($A7,'Bieu chi tiet'!$A$17:$A$15404,0),E$2+85)),"")</f>
        <v/>
      </c>
      <c r="F7" s="13" t="str">
        <f>IFERROR(IF(INDEX('Bieu chi tiet'!$A$17:$FA$15404,MATCH($A7,'Bieu chi tiet'!$A$17:$A$15404,0),F$2+85)=0,"",INDEX('Bieu chi tiet'!$A$17:$FA$15404,MATCH($A7,'Bieu chi tiet'!$A$17:$A$15404,0),F$2+85)),"")</f>
        <v/>
      </c>
      <c r="G7" s="21" t="str">
        <f>IFERROR(IF(INDEX('Bieu chi tiet'!$A$17:$FA$15404,MATCH($A7,'Bieu chi tiet'!$A$17:$A$15404,0),G$2+85)=0,"",INDEX('Bieu chi tiet'!$A$17:$FA$15404,MATCH($A7,'Bieu chi tiet'!$A$17:$A$15404,0),G$2+85)),"")</f>
        <v/>
      </c>
      <c r="H7" s="13" t="str">
        <f>IFERROR(IF(INDEX('Bieu chi tiet'!$A$17:$FA$15404,MATCH($A7,'Bieu chi tiet'!$A$17:$A$15404,0),H$2+85)=0,"",INDEX('Bieu chi tiet'!$A$17:$FA$15404,MATCH($A7,'Bieu chi tiet'!$A$17:$A$15404,0),H$2+85)),"")</f>
        <v/>
      </c>
      <c r="I7" s="13" t="str">
        <f>IFERROR(IF(INDEX('Bieu chi tiet'!$A$17:$FA$15404,MATCH($A7,'Bieu chi tiet'!$A$17:$A$15404,0),I$2+85)=0,"",INDEX('Bieu chi tiet'!$A$17:$FA$15404,MATCH($A7,'Bieu chi tiet'!$A$17:$A$15404,0),I$2+85)),"")</f>
        <v/>
      </c>
      <c r="J7" s="13" t="str">
        <f>IFERROR(IF(INDEX('Bieu chi tiet'!$A$17:$FA$15404,MATCH($A7,'Bieu chi tiet'!$A$17:$A$15404,0),J$2+85)=0,"",INDEX('Bieu chi tiet'!$A$17:$FA$15404,MATCH($A7,'Bieu chi tiet'!$A$17:$A$15404,0),J$2+85)),"")</f>
        <v/>
      </c>
      <c r="K7" s="13" t="str">
        <f>IFERROR(IF(INDEX('Bieu chi tiet'!$A$17:$FA$15404,MATCH($A7,'Bieu chi tiet'!$A$17:$A$15404,0),K$2+85)=0,"",INDEX('Bieu chi tiet'!$A$17:$FA$15404,MATCH($A7,'Bieu chi tiet'!$A$17:$A$15404,0),K$2+85)),"")</f>
        <v/>
      </c>
      <c r="L7" s="21" t="str">
        <f>IFERROR(IF(INDEX('Bieu chi tiet'!$A$17:$FA$15404,MATCH($A7,'Bieu chi tiet'!$A$17:$A$15404,0),L$2+85)=0,"",INDEX('Bieu chi tiet'!$A$17:$FA$15404,MATCH($A7,'Bieu chi tiet'!$A$17:$A$15404,0),L$2+85)),"")</f>
        <v/>
      </c>
      <c r="M7" s="13" t="str">
        <f>IFERROR(IF(INDEX('Bieu chi tiet'!$A$17:$FA$15404,MATCH($A7,'Bieu chi tiet'!$A$17:$A$15404,0),M$2+85)=0,"",INDEX('Bieu chi tiet'!$A$17:$FA$15404,MATCH($A7,'Bieu chi tiet'!$A$17:$A$15404,0),M$2+85)),"")</f>
        <v/>
      </c>
      <c r="N7" s="13" t="str">
        <f>IFERROR(IF(INDEX('Bieu chi tiet'!$A$17:$FA$15404,MATCH($A7,'Bieu chi tiet'!$A$17:$A$15404,0),N$2+85)=0,"",INDEX('Bieu chi tiet'!$A$17:$FA$15404,MATCH($A7,'Bieu chi tiet'!$A$17:$A$15404,0),N$2+85)),"")</f>
        <v/>
      </c>
      <c r="O7" s="13" t="str">
        <f>IFERROR(IF(INDEX('Bieu chi tiet'!$A$17:$FA$15404,MATCH($A7,'Bieu chi tiet'!$A$17:$A$15404,0),O$2+85)=0,"",INDEX('Bieu chi tiet'!$A$17:$FA$15404,MATCH($A7,'Bieu chi tiet'!$A$17:$A$15404,0),O$2+85)),"")</f>
        <v/>
      </c>
      <c r="P7" s="13" t="str">
        <f>IFERROR(IF(INDEX('Bieu chi tiet'!$A$17:$FA$15404,MATCH($A7,'Bieu chi tiet'!$A$17:$A$15404,0),P$2+85)=0,"",INDEX('Bieu chi tiet'!$A$17:$FA$15404,MATCH($A7,'Bieu chi tiet'!$A$17:$A$15404,0),P$2+85)),"")</f>
        <v/>
      </c>
      <c r="Q7" s="13" t="str">
        <f>IFERROR(IF(INDEX('Bieu chi tiet'!$A$17:$FA$15404,MATCH($A7,'Bieu chi tiet'!$A$17:$A$15404,0),Q$2+85)=0,"",INDEX('Bieu chi tiet'!$A$17:$FA$15404,MATCH($A7,'Bieu chi tiet'!$A$17:$A$15404,0),Q$2+85)),"")</f>
        <v/>
      </c>
      <c r="R7" s="13" t="str">
        <f>IFERROR(IF(INDEX('Bieu chi tiet'!$A$17:$FA$15404,MATCH($A7,'Bieu chi tiet'!$A$17:$A$15404,0),R$2+85)=0,"",INDEX('Bieu chi tiet'!$A$17:$FA$15404,MATCH($A7,'Bieu chi tiet'!$A$17:$A$15404,0),R$2+85)),"")</f>
        <v/>
      </c>
      <c r="S7" s="13" t="str">
        <f>IFERROR(IF(INDEX('Bieu chi tiet'!$A$17:$FA$15404,MATCH($A7,'Bieu chi tiet'!$A$17:$A$15404,0),S$2+85)=0,"",INDEX('Bieu chi tiet'!$A$17:$FA$15404,MATCH($A7,'Bieu chi tiet'!$A$17:$A$15404,0),S$2+85)),"")</f>
        <v/>
      </c>
      <c r="T7" s="13" t="str">
        <f>IFERROR(IF(INDEX('Bieu chi tiet'!$A$17:$FA$15404,MATCH($A7,'Bieu chi tiet'!$A$17:$A$15404,0),T$2+85)=0,"",INDEX('Bieu chi tiet'!$A$17:$FA$15404,MATCH($A7,'Bieu chi tiet'!$A$17:$A$15404,0),T$2+85)),"")</f>
        <v/>
      </c>
      <c r="U7" s="13" t="str">
        <f>IFERROR(IF(INDEX('Bieu chi tiet'!$A$17:$FA$15404,MATCH($A7,'Bieu chi tiet'!$A$17:$A$15404,0),U$2+85)=0,"",INDEX('Bieu chi tiet'!$A$17:$FA$15404,MATCH($A7,'Bieu chi tiet'!$A$17:$A$15404,0),U$2+85)),"")</f>
        <v/>
      </c>
      <c r="V7" s="13" t="str">
        <f>IFERROR(IF(INDEX('Bieu chi tiet'!$A$17:$FA$15404,MATCH($A7,'Bieu chi tiet'!$A$17:$A$15404,0),V$2+85)=0,"",INDEX('Bieu chi tiet'!$A$17:$FA$15404,MATCH($A7,'Bieu chi tiet'!$A$17:$A$15404,0),V$2+85)),"")</f>
        <v/>
      </c>
      <c r="W7" s="13" t="str">
        <f>IFERROR(IF(INDEX('Bieu chi tiet'!$A$17:$FA$15404,MATCH($A7,'Bieu chi tiet'!$A$17:$A$15404,0),W$2+85)=0,"",INDEX('Bieu chi tiet'!$A$17:$FA$15404,MATCH($A7,'Bieu chi tiet'!$A$17:$A$15404,0),W$2+85)),"")</f>
        <v/>
      </c>
      <c r="X7" s="13" t="str">
        <f>IFERROR(IF(INDEX('Bieu chi tiet'!$A$17:$FA$15404,MATCH($A7,'Bieu chi tiet'!$A$17:$A$15404,0),X$2+85)=0,"",INDEX('Bieu chi tiet'!$A$17:$FA$15404,MATCH($A7,'Bieu chi tiet'!$A$17:$A$15404,0),X$2+85)),"")</f>
        <v/>
      </c>
      <c r="Y7" s="13" t="str">
        <f>IFERROR(IF(INDEX('Bieu chi tiet'!$A$17:$FA$15404,MATCH($A7,'Bieu chi tiet'!$A$17:$A$15404,0),Y$2+85)=0,"",INDEX('Bieu chi tiet'!$A$17:$FA$15404,MATCH($A7,'Bieu chi tiet'!$A$17:$A$15404,0),Y$2+85)),"")</f>
        <v/>
      </c>
      <c r="Z7" s="13" t="str">
        <f>IFERROR(IF(INDEX('Bieu chi tiet'!$A$17:$FA$15404,MATCH($A7,'Bieu chi tiet'!$A$17:$A$15404,0),Z$2+85)=0,"",INDEX('Bieu chi tiet'!$A$17:$FA$15404,MATCH($A7,'Bieu chi tiet'!$A$17:$A$15404,0),Z$2+85)),"")</f>
        <v/>
      </c>
      <c r="AA7" s="13" t="str">
        <f>IFERROR(IF(INDEX('Bieu chi tiet'!$A$17:$FA$15404,MATCH($A7,'Bieu chi tiet'!$A$17:$A$15404,0),AA$2+85)=0,"",INDEX('Bieu chi tiet'!$A$17:$FA$15404,MATCH($A7,'Bieu chi tiet'!$A$17:$A$15404,0),AA$2+85)),"")</f>
        <v/>
      </c>
      <c r="AB7" s="13" t="str">
        <f>IFERROR(IF(INDEX('Bieu chi tiet'!$A$17:$FA$15404,MATCH($A7,'Bieu chi tiet'!$A$17:$A$15404,0),AB$2+85)=0,"",INDEX('Bieu chi tiet'!$A$17:$FA$15404,MATCH($A7,'Bieu chi tiet'!$A$17:$A$15404,0),AB$2+85)),"")</f>
        <v/>
      </c>
      <c r="AC7" s="13" t="str">
        <f>IFERROR(IF(INDEX('Bieu chi tiet'!$A$17:$FA$15404,MATCH($A7,'Bieu chi tiet'!$A$17:$A$15404,0),AC$2+85)=0,"",INDEX('Bieu chi tiet'!$A$17:$FA$15404,MATCH($A7,'Bieu chi tiet'!$A$17:$A$15404,0),AC$2+85)),"")</f>
        <v/>
      </c>
      <c r="AD7" s="13" t="str">
        <f>IFERROR(IF(INDEX('Bieu chi tiet'!$A$17:$FA$15404,MATCH($A7,'Bieu chi tiet'!$A$17:$A$15404,0),AD$2+85)=0,"",INDEX('Bieu chi tiet'!$A$17:$FA$15404,MATCH($A7,'Bieu chi tiet'!$A$17:$A$15404,0),AD$2+85)),"")</f>
        <v/>
      </c>
      <c r="AE7" s="13" t="str">
        <f>IFERROR(IF(INDEX('Bieu chi tiet'!$A$17:$FA$15404,MATCH($A7,'Bieu chi tiet'!$A$17:$A$15404,0),AE$2+85)=0,"",INDEX('Bieu chi tiet'!$A$17:$FA$15404,MATCH($A7,'Bieu chi tiet'!$A$17:$A$15404,0),AE$2+85)),"")</f>
        <v/>
      </c>
      <c r="AF7" s="13" t="str">
        <f>IFERROR(IF(INDEX('Bieu chi tiet'!$A$17:$FA$15404,MATCH($A7,'Bieu chi tiet'!$A$17:$A$15404,0),AF$2+85)=0,"",INDEX('Bieu chi tiet'!$A$17:$FA$15404,MATCH($A7,'Bieu chi tiet'!$A$17:$A$15404,0),AF$2+85)),"")</f>
        <v/>
      </c>
      <c r="AG7" s="13" t="str">
        <f>IFERROR(IF(INDEX('Bieu chi tiet'!$A$17:$FA$15404,MATCH($A7,'Bieu chi tiet'!$A$17:$A$15404,0),AG$2+85)=0,"",INDEX('Bieu chi tiet'!$A$17:$FA$15404,MATCH($A7,'Bieu chi tiet'!$A$17:$A$15404,0),AG$2+85)),"")</f>
        <v/>
      </c>
      <c r="AH7" s="13" t="str">
        <f>IFERROR(IF(INDEX('Bieu chi tiet'!$A$17:$FA$15404,MATCH($A7,'Bieu chi tiet'!$A$17:$A$15404,0),AH$2+85)=0,"",INDEX('Bieu chi tiet'!$A$17:$FA$15404,MATCH($A7,'Bieu chi tiet'!$A$17:$A$15404,0),AH$2+85)),"")</f>
        <v/>
      </c>
      <c r="AI7" s="13" t="str">
        <f>IFERROR(IF(INDEX('Bieu chi tiet'!$A$17:$FA$15404,MATCH($A7,'Bieu chi tiet'!$A$17:$A$15404,0),AI$2+85)=0,"",INDEX('Bieu chi tiet'!$A$17:$FA$15404,MATCH($A7,'Bieu chi tiet'!$A$17:$A$15404,0),AI$2+85)),"")</f>
        <v/>
      </c>
      <c r="AJ7" s="13" t="str">
        <f>IFERROR(IF(INDEX('Bieu chi tiet'!$A$17:$FA$15404,MATCH($A7,'Bieu chi tiet'!$A$17:$A$15404,0),AJ$2+85)=0,"",INDEX('Bieu chi tiet'!$A$17:$FA$15404,MATCH($A7,'Bieu chi tiet'!$A$17:$A$15404,0),AJ$2+85)),"")</f>
        <v/>
      </c>
      <c r="AK7" s="13" t="str">
        <f>IFERROR(IF(INDEX('Bieu chi tiet'!$A$17:$FA$15404,MATCH($A7,'Bieu chi tiet'!$A$17:$A$15404,0),AK$2+85)=0,"",INDEX('Bieu chi tiet'!$A$17:$FA$15404,MATCH($A7,'Bieu chi tiet'!$A$17:$A$15404,0),AK$2+85)),"")</f>
        <v/>
      </c>
      <c r="AL7" s="13" t="str">
        <f>IFERROR(IF(INDEX('Bieu chi tiet'!$A$17:$FA$15404,MATCH($A7,'Bieu chi tiet'!$A$17:$A$15404,0),AL$2+85)=0,"",INDEX('Bieu chi tiet'!$A$17:$FA$15404,MATCH($A7,'Bieu chi tiet'!$A$17:$A$15404,0),AL$2+85)),"")</f>
        <v/>
      </c>
      <c r="AM7" s="13" t="str">
        <f>IFERROR(IF(INDEX('Bieu chi tiet'!$A$17:$FA$15404,MATCH($A7,'Bieu chi tiet'!$A$17:$A$15404,0),AM$2+85)=0,"",INDEX('Bieu chi tiet'!$A$17:$FA$15404,MATCH($A7,'Bieu chi tiet'!$A$17:$A$15404,0),AM$2+85)),"")</f>
        <v/>
      </c>
      <c r="AN7" s="13" t="str">
        <f>IFERROR(IF(INDEX('Bieu chi tiet'!$A$17:$FA$15404,MATCH($A7,'Bieu chi tiet'!$A$17:$A$15404,0),AN$2+85)=0,"",INDEX('Bieu chi tiet'!$A$17:$FA$15404,MATCH($A7,'Bieu chi tiet'!$A$17:$A$15404,0),AN$2+85)),"")</f>
        <v/>
      </c>
      <c r="AO7" s="13" t="str">
        <f>IFERROR(IF(INDEX('Bieu chi tiet'!$A$17:$FA$15404,MATCH($A7,'Bieu chi tiet'!$A$17:$A$15404,0),AO$2+85)=0,"",INDEX('Bieu chi tiet'!$A$17:$FA$15404,MATCH($A7,'Bieu chi tiet'!$A$17:$A$15404,0),AO$2+85)),"")</f>
        <v/>
      </c>
      <c r="AP7" s="13" t="str">
        <f>IFERROR(IF(INDEX('Bieu chi tiet'!$A$17:$FA$15404,MATCH($A7,'Bieu chi tiet'!$A$17:$A$15404,0),AP$2+85)=0,"",INDEX('Bieu chi tiet'!$A$17:$FA$15404,MATCH($A7,'Bieu chi tiet'!$A$17:$A$15404,0),AP$2+85)),"")</f>
        <v/>
      </c>
      <c r="AQ7" s="13" t="str">
        <f>IFERROR(IF(INDEX('Bieu chi tiet'!$A$17:$FA$15404,MATCH($A7,'Bieu chi tiet'!$A$17:$A$15404,0),AQ$2+85)=0,"",INDEX('Bieu chi tiet'!$A$17:$FA$15404,MATCH($A7,'Bieu chi tiet'!$A$17:$A$15404,0),AQ$2+85)),"")</f>
        <v/>
      </c>
      <c r="AR7" s="13" t="str">
        <f>IFERROR(IF(INDEX('Bieu chi tiet'!$A$17:$FA$15404,MATCH($A7,'Bieu chi tiet'!$A$17:$A$15404,0),AR$2+85)=0,"",INDEX('Bieu chi tiet'!$A$17:$FA$15404,MATCH($A7,'Bieu chi tiet'!$A$17:$A$15404,0),AR$2+85)),"")</f>
        <v/>
      </c>
      <c r="AS7" s="13" t="str">
        <f>IFERROR(IF(INDEX('Bieu chi tiet'!$A$17:$FA$15404,MATCH($A7,'Bieu chi tiet'!$A$17:$A$15404,0),AS$2+85)=0,"",INDEX('Bieu chi tiet'!$A$17:$FA$15404,MATCH($A7,'Bieu chi tiet'!$A$17:$A$15404,0),AS$2+85)),"")</f>
        <v/>
      </c>
      <c r="AT7" s="21" t="str">
        <f>IFERROR(IF(INDEX('Bieu chi tiet'!$A$17:$FA$15404,MATCH($A7,'Bieu chi tiet'!$A$17:$A$15404,0),AT$2+85)=0,"",INDEX('Bieu chi tiet'!$A$17:$FA$15404,MATCH($A7,'Bieu chi tiet'!$A$17:$A$15404,0),AT$2+85)),"")</f>
        <v/>
      </c>
      <c r="AU7" s="13" t="str">
        <f>IFERROR(IF(INDEX('Bieu chi tiet'!$A$17:$FA$15404,MATCH($A7,'Bieu chi tiet'!$A$17:$A$15404,0),AU$2+85)=0,"",INDEX('Bieu chi tiet'!$A$17:$FA$15404,MATCH($A7,'Bieu chi tiet'!$A$17:$A$15404,0),AU$2+85)),"")</f>
        <v/>
      </c>
      <c r="AV7" s="21" t="str">
        <f>IFERROR(IF(INDEX('Bieu chi tiet'!$A$17:$FA$15404,MATCH($A7,'Bieu chi tiet'!$A$17:$A$15404,0),AV$2+85)=0,"",INDEX('Bieu chi tiet'!$A$17:$FA$15404,MATCH($A7,'Bieu chi tiet'!$A$17:$A$15404,0),AV$2+85)),"")</f>
        <v/>
      </c>
      <c r="AW7" s="31" t="str">
        <f>IFERROR(IF(INDEX('Bieu chi tiet'!$A$17:$FA$15404,MATCH($A7,'Bieu chi tiet'!$A$17:$A$15404,0),AW$2+85)=0,"",INDEX('Bieu chi tiet'!$A$17:$FA$15404,MATCH($A7,'Bieu chi tiet'!$A$17:$A$15404,0),AW$2+85)),"")</f>
        <v/>
      </c>
      <c r="AX7" s="13" t="str">
        <f>IFERROR(IF(INDEX('Bieu chi tiet'!$A$17:$FA$15404,MATCH($A7,'Bieu chi tiet'!$A$17:$A$15404,0),AX$2+85)=0,"",INDEX('Bieu chi tiet'!$A$17:$FA$15404,MATCH($A7,'Bieu chi tiet'!$A$17:$A$15404,0),AX$2+85)),"")</f>
        <v/>
      </c>
      <c r="AY7" s="13" t="str">
        <f>IFERROR(IF(INDEX('Bieu chi tiet'!$A$17:$FA$15404,MATCH($A7,'Bieu chi tiet'!$A$17:$A$15404,0),AY$2+85)=0,"",INDEX('Bieu chi tiet'!$A$17:$FA$15404,MATCH($A7,'Bieu chi tiet'!$A$17:$A$15404,0),AY$2+85)),"")</f>
        <v/>
      </c>
    </row>
    <row r="8" spans="1:51" ht="20.100000000000001" customHeight="1">
      <c r="A8" s="25" t="str">
        <f t="shared" ref="A8:A71" si="1">IF(A7&lt;A$3,IFERROR(A7+1,""),"")</f>
        <v/>
      </c>
      <c r="B8" s="13" t="str">
        <f>IFERROR(IF(INDEX('Bieu chi tiet'!$A$17:$FA$15404,MATCH($A8,'Bieu chi tiet'!$A$17:$A$15404,0),B$2+85)=0,"",INDEX('Bieu chi tiet'!$A$17:$FA$15404,MATCH($A8,'Bieu chi tiet'!$A$17:$A$15404,0),B$2+85)),"")</f>
        <v/>
      </c>
      <c r="C8" s="13" t="str">
        <f>IFERROR(IF(INDEX('Bieu chi tiet'!$A$17:$FA$15404,MATCH($A8,'Bieu chi tiet'!$A$17:$A$15404,0),C$2+85)=0,"",INDEX('Bieu chi tiet'!$A$17:$FA$15404,MATCH($A8,'Bieu chi tiet'!$A$17:$A$15404,0),C$2+85)),"")</f>
        <v/>
      </c>
      <c r="D8" s="13" t="str">
        <f>IFERROR(IF(INDEX('Bieu chi tiet'!$A$17:$FA$15404,MATCH($A8,'Bieu chi tiet'!$A$17:$A$15404,0),D$2+85)=0,"",INDEX('Bieu chi tiet'!$A$17:$FA$15404,MATCH($A8,'Bieu chi tiet'!$A$17:$A$15404,0),D$2+85)),"")</f>
        <v/>
      </c>
      <c r="E8" s="13" t="str">
        <f>IFERROR(IF(INDEX('Bieu chi tiet'!$A$17:$FA$15404,MATCH($A8,'Bieu chi tiet'!$A$17:$A$15404,0),E$2+85)=0,"",INDEX('Bieu chi tiet'!$A$17:$FA$15404,MATCH($A8,'Bieu chi tiet'!$A$17:$A$15404,0),E$2+85)),"")</f>
        <v/>
      </c>
      <c r="F8" s="13" t="str">
        <f>IFERROR(IF(INDEX('Bieu chi tiet'!$A$17:$FA$15404,MATCH($A8,'Bieu chi tiet'!$A$17:$A$15404,0),F$2+85)=0,"",INDEX('Bieu chi tiet'!$A$17:$FA$15404,MATCH($A8,'Bieu chi tiet'!$A$17:$A$15404,0),F$2+85)),"")</f>
        <v/>
      </c>
      <c r="G8" s="21" t="str">
        <f>IFERROR(IF(INDEX('Bieu chi tiet'!$A$17:$FA$15404,MATCH($A8,'Bieu chi tiet'!$A$17:$A$15404,0),G$2+85)=0,"",INDEX('Bieu chi tiet'!$A$17:$FA$15404,MATCH($A8,'Bieu chi tiet'!$A$17:$A$15404,0),G$2+85)),"")</f>
        <v/>
      </c>
      <c r="H8" s="13" t="str">
        <f>IFERROR(IF(INDEX('Bieu chi tiet'!$A$17:$FA$15404,MATCH($A8,'Bieu chi tiet'!$A$17:$A$15404,0),H$2+85)=0,"",INDEX('Bieu chi tiet'!$A$17:$FA$15404,MATCH($A8,'Bieu chi tiet'!$A$17:$A$15404,0),H$2+85)),"")</f>
        <v/>
      </c>
      <c r="I8" s="13" t="str">
        <f>IFERROR(IF(INDEX('Bieu chi tiet'!$A$17:$FA$15404,MATCH($A8,'Bieu chi tiet'!$A$17:$A$15404,0),I$2+85)=0,"",INDEX('Bieu chi tiet'!$A$17:$FA$15404,MATCH($A8,'Bieu chi tiet'!$A$17:$A$15404,0),I$2+85)),"")</f>
        <v/>
      </c>
      <c r="J8" s="13" t="str">
        <f>IFERROR(IF(INDEX('Bieu chi tiet'!$A$17:$FA$15404,MATCH($A8,'Bieu chi tiet'!$A$17:$A$15404,0),J$2+85)=0,"",INDEX('Bieu chi tiet'!$A$17:$FA$15404,MATCH($A8,'Bieu chi tiet'!$A$17:$A$15404,0),J$2+85)),"")</f>
        <v/>
      </c>
      <c r="K8" s="13" t="str">
        <f>IFERROR(IF(INDEX('Bieu chi tiet'!$A$17:$FA$15404,MATCH($A8,'Bieu chi tiet'!$A$17:$A$15404,0),K$2+85)=0,"",INDEX('Bieu chi tiet'!$A$17:$FA$15404,MATCH($A8,'Bieu chi tiet'!$A$17:$A$15404,0),K$2+85)),"")</f>
        <v/>
      </c>
      <c r="L8" s="21" t="str">
        <f>IFERROR(IF(INDEX('Bieu chi tiet'!$A$17:$FA$15404,MATCH($A8,'Bieu chi tiet'!$A$17:$A$15404,0),L$2+85)=0,"",INDEX('Bieu chi tiet'!$A$17:$FA$15404,MATCH($A8,'Bieu chi tiet'!$A$17:$A$15404,0),L$2+85)),"")</f>
        <v/>
      </c>
      <c r="M8" s="13" t="str">
        <f>IFERROR(IF(INDEX('Bieu chi tiet'!$A$17:$FA$15404,MATCH($A8,'Bieu chi tiet'!$A$17:$A$15404,0),M$2+85)=0,"",INDEX('Bieu chi tiet'!$A$17:$FA$15404,MATCH($A8,'Bieu chi tiet'!$A$17:$A$15404,0),M$2+85)),"")</f>
        <v/>
      </c>
      <c r="N8" s="13" t="str">
        <f>IFERROR(IF(INDEX('Bieu chi tiet'!$A$17:$FA$15404,MATCH($A8,'Bieu chi tiet'!$A$17:$A$15404,0),N$2+85)=0,"",INDEX('Bieu chi tiet'!$A$17:$FA$15404,MATCH($A8,'Bieu chi tiet'!$A$17:$A$15404,0),N$2+85)),"")</f>
        <v/>
      </c>
      <c r="O8" s="13" t="str">
        <f>IFERROR(IF(INDEX('Bieu chi tiet'!$A$17:$FA$15404,MATCH($A8,'Bieu chi tiet'!$A$17:$A$15404,0),O$2+85)=0,"",INDEX('Bieu chi tiet'!$A$17:$FA$15404,MATCH($A8,'Bieu chi tiet'!$A$17:$A$15404,0),O$2+85)),"")</f>
        <v/>
      </c>
      <c r="P8" s="13" t="str">
        <f>IFERROR(IF(INDEX('Bieu chi tiet'!$A$17:$FA$15404,MATCH($A8,'Bieu chi tiet'!$A$17:$A$15404,0),P$2+85)=0,"",INDEX('Bieu chi tiet'!$A$17:$FA$15404,MATCH($A8,'Bieu chi tiet'!$A$17:$A$15404,0),P$2+85)),"")</f>
        <v/>
      </c>
      <c r="Q8" s="13" t="str">
        <f>IFERROR(IF(INDEX('Bieu chi tiet'!$A$17:$FA$15404,MATCH($A8,'Bieu chi tiet'!$A$17:$A$15404,0),Q$2+85)=0,"",INDEX('Bieu chi tiet'!$A$17:$FA$15404,MATCH($A8,'Bieu chi tiet'!$A$17:$A$15404,0),Q$2+85)),"")</f>
        <v/>
      </c>
      <c r="R8" s="13" t="str">
        <f>IFERROR(IF(INDEX('Bieu chi tiet'!$A$17:$FA$15404,MATCH($A8,'Bieu chi tiet'!$A$17:$A$15404,0),R$2+85)=0,"",INDEX('Bieu chi tiet'!$A$17:$FA$15404,MATCH($A8,'Bieu chi tiet'!$A$17:$A$15404,0),R$2+85)),"")</f>
        <v/>
      </c>
      <c r="S8" s="13" t="str">
        <f>IFERROR(IF(INDEX('Bieu chi tiet'!$A$17:$FA$15404,MATCH($A8,'Bieu chi tiet'!$A$17:$A$15404,0),S$2+85)=0,"",INDEX('Bieu chi tiet'!$A$17:$FA$15404,MATCH($A8,'Bieu chi tiet'!$A$17:$A$15404,0),S$2+85)),"")</f>
        <v/>
      </c>
      <c r="T8" s="13" t="str">
        <f>IFERROR(IF(INDEX('Bieu chi tiet'!$A$17:$FA$15404,MATCH($A8,'Bieu chi tiet'!$A$17:$A$15404,0),T$2+85)=0,"",INDEX('Bieu chi tiet'!$A$17:$FA$15404,MATCH($A8,'Bieu chi tiet'!$A$17:$A$15404,0),T$2+85)),"")</f>
        <v/>
      </c>
      <c r="U8" s="13" t="str">
        <f>IFERROR(IF(INDEX('Bieu chi tiet'!$A$17:$FA$15404,MATCH($A8,'Bieu chi tiet'!$A$17:$A$15404,0),U$2+85)=0,"",INDEX('Bieu chi tiet'!$A$17:$FA$15404,MATCH($A8,'Bieu chi tiet'!$A$17:$A$15404,0),U$2+85)),"")</f>
        <v/>
      </c>
      <c r="V8" s="13" t="str">
        <f>IFERROR(IF(INDEX('Bieu chi tiet'!$A$17:$FA$15404,MATCH($A8,'Bieu chi tiet'!$A$17:$A$15404,0),V$2+85)=0,"",INDEX('Bieu chi tiet'!$A$17:$FA$15404,MATCH($A8,'Bieu chi tiet'!$A$17:$A$15404,0),V$2+85)),"")</f>
        <v/>
      </c>
      <c r="W8" s="13" t="str">
        <f>IFERROR(IF(INDEX('Bieu chi tiet'!$A$17:$FA$15404,MATCH($A8,'Bieu chi tiet'!$A$17:$A$15404,0),W$2+85)=0,"",INDEX('Bieu chi tiet'!$A$17:$FA$15404,MATCH($A8,'Bieu chi tiet'!$A$17:$A$15404,0),W$2+85)),"")</f>
        <v/>
      </c>
      <c r="X8" s="13" t="str">
        <f>IFERROR(IF(INDEX('Bieu chi tiet'!$A$17:$FA$15404,MATCH($A8,'Bieu chi tiet'!$A$17:$A$15404,0),X$2+85)=0,"",INDEX('Bieu chi tiet'!$A$17:$FA$15404,MATCH($A8,'Bieu chi tiet'!$A$17:$A$15404,0),X$2+85)),"")</f>
        <v/>
      </c>
      <c r="Y8" s="13" t="str">
        <f>IFERROR(IF(INDEX('Bieu chi tiet'!$A$17:$FA$15404,MATCH($A8,'Bieu chi tiet'!$A$17:$A$15404,0),Y$2+85)=0,"",INDEX('Bieu chi tiet'!$A$17:$FA$15404,MATCH($A8,'Bieu chi tiet'!$A$17:$A$15404,0),Y$2+85)),"")</f>
        <v/>
      </c>
      <c r="Z8" s="13" t="str">
        <f>IFERROR(IF(INDEX('Bieu chi tiet'!$A$17:$FA$15404,MATCH($A8,'Bieu chi tiet'!$A$17:$A$15404,0),Z$2+85)=0,"",INDEX('Bieu chi tiet'!$A$17:$FA$15404,MATCH($A8,'Bieu chi tiet'!$A$17:$A$15404,0),Z$2+85)),"")</f>
        <v/>
      </c>
      <c r="AA8" s="13" t="str">
        <f>IFERROR(IF(INDEX('Bieu chi tiet'!$A$17:$FA$15404,MATCH($A8,'Bieu chi tiet'!$A$17:$A$15404,0),AA$2+85)=0,"",INDEX('Bieu chi tiet'!$A$17:$FA$15404,MATCH($A8,'Bieu chi tiet'!$A$17:$A$15404,0),AA$2+85)),"")</f>
        <v/>
      </c>
      <c r="AB8" s="13" t="str">
        <f>IFERROR(IF(INDEX('Bieu chi tiet'!$A$17:$FA$15404,MATCH($A8,'Bieu chi tiet'!$A$17:$A$15404,0),AB$2+85)=0,"",INDEX('Bieu chi tiet'!$A$17:$FA$15404,MATCH($A8,'Bieu chi tiet'!$A$17:$A$15404,0),AB$2+85)),"")</f>
        <v/>
      </c>
      <c r="AC8" s="13" t="str">
        <f>IFERROR(IF(INDEX('Bieu chi tiet'!$A$17:$FA$15404,MATCH($A8,'Bieu chi tiet'!$A$17:$A$15404,0),AC$2+85)=0,"",INDEX('Bieu chi tiet'!$A$17:$FA$15404,MATCH($A8,'Bieu chi tiet'!$A$17:$A$15404,0),AC$2+85)),"")</f>
        <v/>
      </c>
      <c r="AD8" s="13" t="str">
        <f>IFERROR(IF(INDEX('Bieu chi tiet'!$A$17:$FA$15404,MATCH($A8,'Bieu chi tiet'!$A$17:$A$15404,0),AD$2+85)=0,"",INDEX('Bieu chi tiet'!$A$17:$FA$15404,MATCH($A8,'Bieu chi tiet'!$A$17:$A$15404,0),AD$2+85)),"")</f>
        <v/>
      </c>
      <c r="AE8" s="13" t="str">
        <f>IFERROR(IF(INDEX('Bieu chi tiet'!$A$17:$FA$15404,MATCH($A8,'Bieu chi tiet'!$A$17:$A$15404,0),AE$2+85)=0,"",INDEX('Bieu chi tiet'!$A$17:$FA$15404,MATCH($A8,'Bieu chi tiet'!$A$17:$A$15404,0),AE$2+85)),"")</f>
        <v/>
      </c>
      <c r="AF8" s="13" t="str">
        <f>IFERROR(IF(INDEX('Bieu chi tiet'!$A$17:$FA$15404,MATCH($A8,'Bieu chi tiet'!$A$17:$A$15404,0),AF$2+85)=0,"",INDEX('Bieu chi tiet'!$A$17:$FA$15404,MATCH($A8,'Bieu chi tiet'!$A$17:$A$15404,0),AF$2+85)),"")</f>
        <v/>
      </c>
      <c r="AG8" s="13" t="str">
        <f>IFERROR(IF(INDEX('Bieu chi tiet'!$A$17:$FA$15404,MATCH($A8,'Bieu chi tiet'!$A$17:$A$15404,0),AG$2+85)=0,"",INDEX('Bieu chi tiet'!$A$17:$FA$15404,MATCH($A8,'Bieu chi tiet'!$A$17:$A$15404,0),AG$2+85)),"")</f>
        <v/>
      </c>
      <c r="AH8" s="13" t="str">
        <f>IFERROR(IF(INDEX('Bieu chi tiet'!$A$17:$FA$15404,MATCH($A8,'Bieu chi tiet'!$A$17:$A$15404,0),AH$2+85)=0,"",INDEX('Bieu chi tiet'!$A$17:$FA$15404,MATCH($A8,'Bieu chi tiet'!$A$17:$A$15404,0),AH$2+85)),"")</f>
        <v/>
      </c>
      <c r="AI8" s="13" t="str">
        <f>IFERROR(IF(INDEX('Bieu chi tiet'!$A$17:$FA$15404,MATCH($A8,'Bieu chi tiet'!$A$17:$A$15404,0),AI$2+85)=0,"",INDEX('Bieu chi tiet'!$A$17:$FA$15404,MATCH($A8,'Bieu chi tiet'!$A$17:$A$15404,0),AI$2+85)),"")</f>
        <v/>
      </c>
      <c r="AJ8" s="13" t="str">
        <f>IFERROR(IF(INDEX('Bieu chi tiet'!$A$17:$FA$15404,MATCH($A8,'Bieu chi tiet'!$A$17:$A$15404,0),AJ$2+85)=0,"",INDEX('Bieu chi tiet'!$A$17:$FA$15404,MATCH($A8,'Bieu chi tiet'!$A$17:$A$15404,0),AJ$2+85)),"")</f>
        <v/>
      </c>
      <c r="AK8" s="13" t="str">
        <f>IFERROR(IF(INDEX('Bieu chi tiet'!$A$17:$FA$15404,MATCH($A8,'Bieu chi tiet'!$A$17:$A$15404,0),AK$2+85)=0,"",INDEX('Bieu chi tiet'!$A$17:$FA$15404,MATCH($A8,'Bieu chi tiet'!$A$17:$A$15404,0),AK$2+85)),"")</f>
        <v/>
      </c>
      <c r="AL8" s="13" t="str">
        <f>IFERROR(IF(INDEX('Bieu chi tiet'!$A$17:$FA$15404,MATCH($A8,'Bieu chi tiet'!$A$17:$A$15404,0),AL$2+85)=0,"",INDEX('Bieu chi tiet'!$A$17:$FA$15404,MATCH($A8,'Bieu chi tiet'!$A$17:$A$15404,0),AL$2+85)),"")</f>
        <v/>
      </c>
      <c r="AM8" s="13" t="str">
        <f>IFERROR(IF(INDEX('Bieu chi tiet'!$A$17:$FA$15404,MATCH($A8,'Bieu chi tiet'!$A$17:$A$15404,0),AM$2+85)=0,"",INDEX('Bieu chi tiet'!$A$17:$FA$15404,MATCH($A8,'Bieu chi tiet'!$A$17:$A$15404,0),AM$2+85)),"")</f>
        <v/>
      </c>
      <c r="AN8" s="13" t="str">
        <f>IFERROR(IF(INDEX('Bieu chi tiet'!$A$17:$FA$15404,MATCH($A8,'Bieu chi tiet'!$A$17:$A$15404,0),AN$2+85)=0,"",INDEX('Bieu chi tiet'!$A$17:$FA$15404,MATCH($A8,'Bieu chi tiet'!$A$17:$A$15404,0),AN$2+85)),"")</f>
        <v/>
      </c>
      <c r="AO8" s="13" t="str">
        <f>IFERROR(IF(INDEX('Bieu chi tiet'!$A$17:$FA$15404,MATCH($A8,'Bieu chi tiet'!$A$17:$A$15404,0),AO$2+85)=0,"",INDEX('Bieu chi tiet'!$A$17:$FA$15404,MATCH($A8,'Bieu chi tiet'!$A$17:$A$15404,0),AO$2+85)),"")</f>
        <v/>
      </c>
      <c r="AP8" s="13" t="str">
        <f>IFERROR(IF(INDEX('Bieu chi tiet'!$A$17:$FA$15404,MATCH($A8,'Bieu chi tiet'!$A$17:$A$15404,0),AP$2+85)=0,"",INDEX('Bieu chi tiet'!$A$17:$FA$15404,MATCH($A8,'Bieu chi tiet'!$A$17:$A$15404,0),AP$2+85)),"")</f>
        <v/>
      </c>
      <c r="AQ8" s="13" t="str">
        <f>IFERROR(IF(INDEX('Bieu chi tiet'!$A$17:$FA$15404,MATCH($A8,'Bieu chi tiet'!$A$17:$A$15404,0),AQ$2+85)=0,"",INDEX('Bieu chi tiet'!$A$17:$FA$15404,MATCH($A8,'Bieu chi tiet'!$A$17:$A$15404,0),AQ$2+85)),"")</f>
        <v/>
      </c>
      <c r="AR8" s="13" t="str">
        <f>IFERROR(IF(INDEX('Bieu chi tiet'!$A$17:$FA$15404,MATCH($A8,'Bieu chi tiet'!$A$17:$A$15404,0),AR$2+85)=0,"",INDEX('Bieu chi tiet'!$A$17:$FA$15404,MATCH($A8,'Bieu chi tiet'!$A$17:$A$15404,0),AR$2+85)),"")</f>
        <v/>
      </c>
      <c r="AS8" s="13" t="str">
        <f>IFERROR(IF(INDEX('Bieu chi tiet'!$A$17:$FA$15404,MATCH($A8,'Bieu chi tiet'!$A$17:$A$15404,0),AS$2+85)=0,"",INDEX('Bieu chi tiet'!$A$17:$FA$15404,MATCH($A8,'Bieu chi tiet'!$A$17:$A$15404,0),AS$2+85)),"")</f>
        <v/>
      </c>
      <c r="AT8" s="21" t="str">
        <f>IFERROR(IF(INDEX('Bieu chi tiet'!$A$17:$FA$15404,MATCH($A8,'Bieu chi tiet'!$A$17:$A$15404,0),AT$2+85)=0,"",INDEX('Bieu chi tiet'!$A$17:$FA$15404,MATCH($A8,'Bieu chi tiet'!$A$17:$A$15404,0),AT$2+85)),"")</f>
        <v/>
      </c>
      <c r="AU8" s="13" t="str">
        <f>IFERROR(IF(INDEX('Bieu chi tiet'!$A$17:$FA$15404,MATCH($A8,'Bieu chi tiet'!$A$17:$A$15404,0),AU$2+85)=0,"",INDEX('Bieu chi tiet'!$A$17:$FA$15404,MATCH($A8,'Bieu chi tiet'!$A$17:$A$15404,0),AU$2+85)),"")</f>
        <v/>
      </c>
      <c r="AV8" s="21" t="str">
        <f>IFERROR(IF(INDEX('Bieu chi tiet'!$A$17:$FA$15404,MATCH($A8,'Bieu chi tiet'!$A$17:$A$15404,0),AV$2+85)=0,"",INDEX('Bieu chi tiet'!$A$17:$FA$15404,MATCH($A8,'Bieu chi tiet'!$A$17:$A$15404,0),AV$2+85)),"")</f>
        <v/>
      </c>
      <c r="AW8" s="31" t="str">
        <f>IFERROR(IF(INDEX('Bieu chi tiet'!$A$17:$FA$15404,MATCH($A8,'Bieu chi tiet'!$A$17:$A$15404,0),AW$2+85)=0,"",INDEX('Bieu chi tiet'!$A$17:$FA$15404,MATCH($A8,'Bieu chi tiet'!$A$17:$A$15404,0),AW$2+85)),"")</f>
        <v/>
      </c>
      <c r="AX8" s="13" t="str">
        <f>IFERROR(IF(INDEX('Bieu chi tiet'!$A$17:$FA$15404,MATCH($A8,'Bieu chi tiet'!$A$17:$A$15404,0),AX$2+85)=0,"",INDEX('Bieu chi tiet'!$A$17:$FA$15404,MATCH($A8,'Bieu chi tiet'!$A$17:$A$15404,0),AX$2+85)),"")</f>
        <v/>
      </c>
      <c r="AY8" s="13" t="str">
        <f>IFERROR(IF(INDEX('Bieu chi tiet'!$A$17:$FA$15404,MATCH($A8,'Bieu chi tiet'!$A$17:$A$15404,0),AY$2+85)=0,"",INDEX('Bieu chi tiet'!$A$17:$FA$15404,MATCH($A8,'Bieu chi tiet'!$A$17:$A$15404,0),AY$2+85)),"")</f>
        <v/>
      </c>
    </row>
    <row r="9" spans="1:51" ht="20.100000000000001" customHeight="1">
      <c r="A9" s="25" t="str">
        <f t="shared" si="1"/>
        <v/>
      </c>
      <c r="B9" s="13" t="str">
        <f>IFERROR(IF(INDEX('Bieu chi tiet'!$A$17:$FA$15404,MATCH($A9,'Bieu chi tiet'!$A$17:$A$15404,0),B$2+85)=0,"",INDEX('Bieu chi tiet'!$A$17:$FA$15404,MATCH($A9,'Bieu chi tiet'!$A$17:$A$15404,0),B$2+85)),"")</f>
        <v/>
      </c>
      <c r="C9" s="13" t="str">
        <f>IFERROR(IF(INDEX('Bieu chi tiet'!$A$17:$FA$15404,MATCH($A9,'Bieu chi tiet'!$A$17:$A$15404,0),C$2+85)=0,"",INDEX('Bieu chi tiet'!$A$17:$FA$15404,MATCH($A9,'Bieu chi tiet'!$A$17:$A$15404,0),C$2+85)),"")</f>
        <v/>
      </c>
      <c r="D9" s="13" t="str">
        <f>IFERROR(IF(INDEX('Bieu chi tiet'!$A$17:$FA$15404,MATCH($A9,'Bieu chi tiet'!$A$17:$A$15404,0),D$2+85)=0,"",INDEX('Bieu chi tiet'!$A$17:$FA$15404,MATCH($A9,'Bieu chi tiet'!$A$17:$A$15404,0),D$2+85)),"")</f>
        <v/>
      </c>
      <c r="E9" s="13" t="str">
        <f>IFERROR(IF(INDEX('Bieu chi tiet'!$A$17:$FA$15404,MATCH($A9,'Bieu chi tiet'!$A$17:$A$15404,0),E$2+85)=0,"",INDEX('Bieu chi tiet'!$A$17:$FA$15404,MATCH($A9,'Bieu chi tiet'!$A$17:$A$15404,0),E$2+85)),"")</f>
        <v/>
      </c>
      <c r="F9" s="13" t="str">
        <f>IFERROR(IF(INDEX('Bieu chi tiet'!$A$17:$FA$15404,MATCH($A9,'Bieu chi tiet'!$A$17:$A$15404,0),F$2+85)=0,"",INDEX('Bieu chi tiet'!$A$17:$FA$15404,MATCH($A9,'Bieu chi tiet'!$A$17:$A$15404,0),F$2+85)),"")</f>
        <v/>
      </c>
      <c r="G9" s="21" t="str">
        <f>IFERROR(IF(INDEX('Bieu chi tiet'!$A$17:$FA$15404,MATCH($A9,'Bieu chi tiet'!$A$17:$A$15404,0),G$2+85)=0,"",INDEX('Bieu chi tiet'!$A$17:$FA$15404,MATCH($A9,'Bieu chi tiet'!$A$17:$A$15404,0),G$2+85)),"")</f>
        <v/>
      </c>
      <c r="H9" s="13" t="str">
        <f>IFERROR(IF(INDEX('Bieu chi tiet'!$A$17:$FA$15404,MATCH($A9,'Bieu chi tiet'!$A$17:$A$15404,0),H$2+85)=0,"",INDEX('Bieu chi tiet'!$A$17:$FA$15404,MATCH($A9,'Bieu chi tiet'!$A$17:$A$15404,0),H$2+85)),"")</f>
        <v/>
      </c>
      <c r="I9" s="13" t="str">
        <f>IFERROR(IF(INDEX('Bieu chi tiet'!$A$17:$FA$15404,MATCH($A9,'Bieu chi tiet'!$A$17:$A$15404,0),I$2+85)=0,"",INDEX('Bieu chi tiet'!$A$17:$FA$15404,MATCH($A9,'Bieu chi tiet'!$A$17:$A$15404,0),I$2+85)),"")</f>
        <v/>
      </c>
      <c r="J9" s="13" t="str">
        <f>IFERROR(IF(INDEX('Bieu chi tiet'!$A$17:$FA$15404,MATCH($A9,'Bieu chi tiet'!$A$17:$A$15404,0),J$2+85)=0,"",INDEX('Bieu chi tiet'!$A$17:$FA$15404,MATCH($A9,'Bieu chi tiet'!$A$17:$A$15404,0),J$2+85)),"")</f>
        <v/>
      </c>
      <c r="K9" s="13" t="str">
        <f>IFERROR(IF(INDEX('Bieu chi tiet'!$A$17:$FA$15404,MATCH($A9,'Bieu chi tiet'!$A$17:$A$15404,0),K$2+85)=0,"",INDEX('Bieu chi tiet'!$A$17:$FA$15404,MATCH($A9,'Bieu chi tiet'!$A$17:$A$15404,0),K$2+85)),"")</f>
        <v/>
      </c>
      <c r="L9" s="21" t="str">
        <f>IFERROR(IF(INDEX('Bieu chi tiet'!$A$17:$FA$15404,MATCH($A9,'Bieu chi tiet'!$A$17:$A$15404,0),L$2+85)=0,"",INDEX('Bieu chi tiet'!$A$17:$FA$15404,MATCH($A9,'Bieu chi tiet'!$A$17:$A$15404,0),L$2+85)),"")</f>
        <v/>
      </c>
      <c r="M9" s="13" t="str">
        <f>IFERROR(IF(INDEX('Bieu chi tiet'!$A$17:$FA$15404,MATCH($A9,'Bieu chi tiet'!$A$17:$A$15404,0),M$2+85)=0,"",INDEX('Bieu chi tiet'!$A$17:$FA$15404,MATCH($A9,'Bieu chi tiet'!$A$17:$A$15404,0),M$2+85)),"")</f>
        <v/>
      </c>
      <c r="N9" s="13" t="str">
        <f>IFERROR(IF(INDEX('Bieu chi tiet'!$A$17:$FA$15404,MATCH($A9,'Bieu chi tiet'!$A$17:$A$15404,0),N$2+85)=0,"",INDEX('Bieu chi tiet'!$A$17:$FA$15404,MATCH($A9,'Bieu chi tiet'!$A$17:$A$15404,0),N$2+85)),"")</f>
        <v/>
      </c>
      <c r="O9" s="13" t="str">
        <f>IFERROR(IF(INDEX('Bieu chi tiet'!$A$17:$FA$15404,MATCH($A9,'Bieu chi tiet'!$A$17:$A$15404,0),O$2+85)=0,"",INDEX('Bieu chi tiet'!$A$17:$FA$15404,MATCH($A9,'Bieu chi tiet'!$A$17:$A$15404,0),O$2+85)),"")</f>
        <v/>
      </c>
      <c r="P9" s="13" t="str">
        <f>IFERROR(IF(INDEX('Bieu chi tiet'!$A$17:$FA$15404,MATCH($A9,'Bieu chi tiet'!$A$17:$A$15404,0),P$2+85)=0,"",INDEX('Bieu chi tiet'!$A$17:$FA$15404,MATCH($A9,'Bieu chi tiet'!$A$17:$A$15404,0),P$2+85)),"")</f>
        <v/>
      </c>
      <c r="Q9" s="13" t="str">
        <f>IFERROR(IF(INDEX('Bieu chi tiet'!$A$17:$FA$15404,MATCH($A9,'Bieu chi tiet'!$A$17:$A$15404,0),Q$2+85)=0,"",INDEX('Bieu chi tiet'!$A$17:$FA$15404,MATCH($A9,'Bieu chi tiet'!$A$17:$A$15404,0),Q$2+85)),"")</f>
        <v/>
      </c>
      <c r="R9" s="13" t="str">
        <f>IFERROR(IF(INDEX('Bieu chi tiet'!$A$17:$FA$15404,MATCH($A9,'Bieu chi tiet'!$A$17:$A$15404,0),R$2+85)=0,"",INDEX('Bieu chi tiet'!$A$17:$FA$15404,MATCH($A9,'Bieu chi tiet'!$A$17:$A$15404,0),R$2+85)),"")</f>
        <v/>
      </c>
      <c r="S9" s="13" t="str">
        <f>IFERROR(IF(INDEX('Bieu chi tiet'!$A$17:$FA$15404,MATCH($A9,'Bieu chi tiet'!$A$17:$A$15404,0),S$2+85)=0,"",INDEX('Bieu chi tiet'!$A$17:$FA$15404,MATCH($A9,'Bieu chi tiet'!$A$17:$A$15404,0),S$2+85)),"")</f>
        <v/>
      </c>
      <c r="T9" s="13" t="str">
        <f>IFERROR(IF(INDEX('Bieu chi tiet'!$A$17:$FA$15404,MATCH($A9,'Bieu chi tiet'!$A$17:$A$15404,0),T$2+85)=0,"",INDEX('Bieu chi tiet'!$A$17:$FA$15404,MATCH($A9,'Bieu chi tiet'!$A$17:$A$15404,0),T$2+85)),"")</f>
        <v/>
      </c>
      <c r="U9" s="13" t="str">
        <f>IFERROR(IF(INDEX('Bieu chi tiet'!$A$17:$FA$15404,MATCH($A9,'Bieu chi tiet'!$A$17:$A$15404,0),U$2+85)=0,"",INDEX('Bieu chi tiet'!$A$17:$FA$15404,MATCH($A9,'Bieu chi tiet'!$A$17:$A$15404,0),U$2+85)),"")</f>
        <v/>
      </c>
      <c r="V9" s="13" t="str">
        <f>IFERROR(IF(INDEX('Bieu chi tiet'!$A$17:$FA$15404,MATCH($A9,'Bieu chi tiet'!$A$17:$A$15404,0),V$2+85)=0,"",INDEX('Bieu chi tiet'!$A$17:$FA$15404,MATCH($A9,'Bieu chi tiet'!$A$17:$A$15404,0),V$2+85)),"")</f>
        <v/>
      </c>
      <c r="W9" s="13" t="str">
        <f>IFERROR(IF(INDEX('Bieu chi tiet'!$A$17:$FA$15404,MATCH($A9,'Bieu chi tiet'!$A$17:$A$15404,0),W$2+85)=0,"",INDEX('Bieu chi tiet'!$A$17:$FA$15404,MATCH($A9,'Bieu chi tiet'!$A$17:$A$15404,0),W$2+85)),"")</f>
        <v/>
      </c>
      <c r="X9" s="13" t="str">
        <f>IFERROR(IF(INDEX('Bieu chi tiet'!$A$17:$FA$15404,MATCH($A9,'Bieu chi tiet'!$A$17:$A$15404,0),X$2+85)=0,"",INDEX('Bieu chi tiet'!$A$17:$FA$15404,MATCH($A9,'Bieu chi tiet'!$A$17:$A$15404,0),X$2+85)),"")</f>
        <v/>
      </c>
      <c r="Y9" s="13" t="str">
        <f>IFERROR(IF(INDEX('Bieu chi tiet'!$A$17:$FA$15404,MATCH($A9,'Bieu chi tiet'!$A$17:$A$15404,0),Y$2+85)=0,"",INDEX('Bieu chi tiet'!$A$17:$FA$15404,MATCH($A9,'Bieu chi tiet'!$A$17:$A$15404,0),Y$2+85)),"")</f>
        <v/>
      </c>
      <c r="Z9" s="13" t="str">
        <f>IFERROR(IF(INDEX('Bieu chi tiet'!$A$17:$FA$15404,MATCH($A9,'Bieu chi tiet'!$A$17:$A$15404,0),Z$2+85)=0,"",INDEX('Bieu chi tiet'!$A$17:$FA$15404,MATCH($A9,'Bieu chi tiet'!$A$17:$A$15404,0),Z$2+85)),"")</f>
        <v/>
      </c>
      <c r="AA9" s="13" t="str">
        <f>IFERROR(IF(INDEX('Bieu chi tiet'!$A$17:$FA$15404,MATCH($A9,'Bieu chi tiet'!$A$17:$A$15404,0),AA$2+85)=0,"",INDEX('Bieu chi tiet'!$A$17:$FA$15404,MATCH($A9,'Bieu chi tiet'!$A$17:$A$15404,0),AA$2+85)),"")</f>
        <v/>
      </c>
      <c r="AB9" s="13" t="str">
        <f>IFERROR(IF(INDEX('Bieu chi tiet'!$A$17:$FA$15404,MATCH($A9,'Bieu chi tiet'!$A$17:$A$15404,0),AB$2+85)=0,"",INDEX('Bieu chi tiet'!$A$17:$FA$15404,MATCH($A9,'Bieu chi tiet'!$A$17:$A$15404,0),AB$2+85)),"")</f>
        <v/>
      </c>
      <c r="AC9" s="13" t="str">
        <f>IFERROR(IF(INDEX('Bieu chi tiet'!$A$17:$FA$15404,MATCH($A9,'Bieu chi tiet'!$A$17:$A$15404,0),AC$2+85)=0,"",INDEX('Bieu chi tiet'!$A$17:$FA$15404,MATCH($A9,'Bieu chi tiet'!$A$17:$A$15404,0),AC$2+85)),"")</f>
        <v/>
      </c>
      <c r="AD9" s="13" t="str">
        <f>IFERROR(IF(INDEX('Bieu chi tiet'!$A$17:$FA$15404,MATCH($A9,'Bieu chi tiet'!$A$17:$A$15404,0),AD$2+85)=0,"",INDEX('Bieu chi tiet'!$A$17:$FA$15404,MATCH($A9,'Bieu chi tiet'!$A$17:$A$15404,0),AD$2+85)),"")</f>
        <v/>
      </c>
      <c r="AE9" s="13" t="str">
        <f>IFERROR(IF(INDEX('Bieu chi tiet'!$A$17:$FA$15404,MATCH($A9,'Bieu chi tiet'!$A$17:$A$15404,0),AE$2+85)=0,"",INDEX('Bieu chi tiet'!$A$17:$FA$15404,MATCH($A9,'Bieu chi tiet'!$A$17:$A$15404,0),AE$2+85)),"")</f>
        <v/>
      </c>
      <c r="AF9" s="13" t="str">
        <f>IFERROR(IF(INDEX('Bieu chi tiet'!$A$17:$FA$15404,MATCH($A9,'Bieu chi tiet'!$A$17:$A$15404,0),AF$2+85)=0,"",INDEX('Bieu chi tiet'!$A$17:$FA$15404,MATCH($A9,'Bieu chi tiet'!$A$17:$A$15404,0),AF$2+85)),"")</f>
        <v/>
      </c>
      <c r="AG9" s="13" t="str">
        <f>IFERROR(IF(INDEX('Bieu chi tiet'!$A$17:$FA$15404,MATCH($A9,'Bieu chi tiet'!$A$17:$A$15404,0),AG$2+85)=0,"",INDEX('Bieu chi tiet'!$A$17:$FA$15404,MATCH($A9,'Bieu chi tiet'!$A$17:$A$15404,0),AG$2+85)),"")</f>
        <v/>
      </c>
      <c r="AH9" s="13" t="str">
        <f>IFERROR(IF(INDEX('Bieu chi tiet'!$A$17:$FA$15404,MATCH($A9,'Bieu chi tiet'!$A$17:$A$15404,0),AH$2+85)=0,"",INDEX('Bieu chi tiet'!$A$17:$FA$15404,MATCH($A9,'Bieu chi tiet'!$A$17:$A$15404,0),AH$2+85)),"")</f>
        <v/>
      </c>
      <c r="AI9" s="13" t="str">
        <f>IFERROR(IF(INDEX('Bieu chi tiet'!$A$17:$FA$15404,MATCH($A9,'Bieu chi tiet'!$A$17:$A$15404,0),AI$2+85)=0,"",INDEX('Bieu chi tiet'!$A$17:$FA$15404,MATCH($A9,'Bieu chi tiet'!$A$17:$A$15404,0),AI$2+85)),"")</f>
        <v/>
      </c>
      <c r="AJ9" s="13" t="str">
        <f>IFERROR(IF(INDEX('Bieu chi tiet'!$A$17:$FA$15404,MATCH($A9,'Bieu chi tiet'!$A$17:$A$15404,0),AJ$2+85)=0,"",INDEX('Bieu chi tiet'!$A$17:$FA$15404,MATCH($A9,'Bieu chi tiet'!$A$17:$A$15404,0),AJ$2+85)),"")</f>
        <v/>
      </c>
      <c r="AK9" s="13" t="str">
        <f>IFERROR(IF(INDEX('Bieu chi tiet'!$A$17:$FA$15404,MATCH($A9,'Bieu chi tiet'!$A$17:$A$15404,0),AK$2+85)=0,"",INDEX('Bieu chi tiet'!$A$17:$FA$15404,MATCH($A9,'Bieu chi tiet'!$A$17:$A$15404,0),AK$2+85)),"")</f>
        <v/>
      </c>
      <c r="AL9" s="13" t="str">
        <f>IFERROR(IF(INDEX('Bieu chi tiet'!$A$17:$FA$15404,MATCH($A9,'Bieu chi tiet'!$A$17:$A$15404,0),AL$2+85)=0,"",INDEX('Bieu chi tiet'!$A$17:$FA$15404,MATCH($A9,'Bieu chi tiet'!$A$17:$A$15404,0),AL$2+85)),"")</f>
        <v/>
      </c>
      <c r="AM9" s="13" t="str">
        <f>IFERROR(IF(INDEX('Bieu chi tiet'!$A$17:$FA$15404,MATCH($A9,'Bieu chi tiet'!$A$17:$A$15404,0),AM$2+85)=0,"",INDEX('Bieu chi tiet'!$A$17:$FA$15404,MATCH($A9,'Bieu chi tiet'!$A$17:$A$15404,0),AM$2+85)),"")</f>
        <v/>
      </c>
      <c r="AN9" s="13" t="str">
        <f>IFERROR(IF(INDEX('Bieu chi tiet'!$A$17:$FA$15404,MATCH($A9,'Bieu chi tiet'!$A$17:$A$15404,0),AN$2+85)=0,"",INDEX('Bieu chi tiet'!$A$17:$FA$15404,MATCH($A9,'Bieu chi tiet'!$A$17:$A$15404,0),AN$2+85)),"")</f>
        <v/>
      </c>
      <c r="AO9" s="13" t="str">
        <f>IFERROR(IF(INDEX('Bieu chi tiet'!$A$17:$FA$15404,MATCH($A9,'Bieu chi tiet'!$A$17:$A$15404,0),AO$2+85)=0,"",INDEX('Bieu chi tiet'!$A$17:$FA$15404,MATCH($A9,'Bieu chi tiet'!$A$17:$A$15404,0),AO$2+85)),"")</f>
        <v/>
      </c>
      <c r="AP9" s="13" t="str">
        <f>IFERROR(IF(INDEX('Bieu chi tiet'!$A$17:$FA$15404,MATCH($A9,'Bieu chi tiet'!$A$17:$A$15404,0),AP$2+85)=0,"",INDEX('Bieu chi tiet'!$A$17:$FA$15404,MATCH($A9,'Bieu chi tiet'!$A$17:$A$15404,0),AP$2+85)),"")</f>
        <v/>
      </c>
      <c r="AQ9" s="13" t="str">
        <f>IFERROR(IF(INDEX('Bieu chi tiet'!$A$17:$FA$15404,MATCH($A9,'Bieu chi tiet'!$A$17:$A$15404,0),AQ$2+85)=0,"",INDEX('Bieu chi tiet'!$A$17:$FA$15404,MATCH($A9,'Bieu chi tiet'!$A$17:$A$15404,0),AQ$2+85)),"")</f>
        <v/>
      </c>
      <c r="AR9" s="13" t="str">
        <f>IFERROR(IF(INDEX('Bieu chi tiet'!$A$17:$FA$15404,MATCH($A9,'Bieu chi tiet'!$A$17:$A$15404,0),AR$2+85)=0,"",INDEX('Bieu chi tiet'!$A$17:$FA$15404,MATCH($A9,'Bieu chi tiet'!$A$17:$A$15404,0),AR$2+85)),"")</f>
        <v/>
      </c>
      <c r="AS9" s="13" t="str">
        <f>IFERROR(IF(INDEX('Bieu chi tiet'!$A$17:$FA$15404,MATCH($A9,'Bieu chi tiet'!$A$17:$A$15404,0),AS$2+85)=0,"",INDEX('Bieu chi tiet'!$A$17:$FA$15404,MATCH($A9,'Bieu chi tiet'!$A$17:$A$15404,0),AS$2+85)),"")</f>
        <v/>
      </c>
      <c r="AT9" s="21" t="str">
        <f>IFERROR(IF(INDEX('Bieu chi tiet'!$A$17:$FA$15404,MATCH($A9,'Bieu chi tiet'!$A$17:$A$15404,0),AT$2+85)=0,"",INDEX('Bieu chi tiet'!$A$17:$FA$15404,MATCH($A9,'Bieu chi tiet'!$A$17:$A$15404,0),AT$2+85)),"")</f>
        <v/>
      </c>
      <c r="AU9" s="13" t="str">
        <f>IFERROR(IF(INDEX('Bieu chi tiet'!$A$17:$FA$15404,MATCH($A9,'Bieu chi tiet'!$A$17:$A$15404,0),AU$2+85)=0,"",INDEX('Bieu chi tiet'!$A$17:$FA$15404,MATCH($A9,'Bieu chi tiet'!$A$17:$A$15404,0),AU$2+85)),"")</f>
        <v/>
      </c>
      <c r="AV9" s="21" t="str">
        <f>IFERROR(IF(INDEX('Bieu chi tiet'!$A$17:$FA$15404,MATCH($A9,'Bieu chi tiet'!$A$17:$A$15404,0),AV$2+85)=0,"",INDEX('Bieu chi tiet'!$A$17:$FA$15404,MATCH($A9,'Bieu chi tiet'!$A$17:$A$15404,0),AV$2+85)),"")</f>
        <v/>
      </c>
      <c r="AW9" s="31" t="str">
        <f>IFERROR(IF(INDEX('Bieu chi tiet'!$A$17:$FA$15404,MATCH($A9,'Bieu chi tiet'!$A$17:$A$15404,0),AW$2+85)=0,"",INDEX('Bieu chi tiet'!$A$17:$FA$15404,MATCH($A9,'Bieu chi tiet'!$A$17:$A$15404,0),AW$2+85)),"")</f>
        <v/>
      </c>
      <c r="AX9" s="13" t="str">
        <f>IFERROR(IF(INDEX('Bieu chi tiet'!$A$17:$FA$15404,MATCH($A9,'Bieu chi tiet'!$A$17:$A$15404,0),AX$2+85)=0,"",INDEX('Bieu chi tiet'!$A$17:$FA$15404,MATCH($A9,'Bieu chi tiet'!$A$17:$A$15404,0),AX$2+85)),"")</f>
        <v/>
      </c>
      <c r="AY9" s="13" t="str">
        <f>IFERROR(IF(INDEX('Bieu chi tiet'!$A$17:$FA$15404,MATCH($A9,'Bieu chi tiet'!$A$17:$A$15404,0),AY$2+85)=0,"",INDEX('Bieu chi tiet'!$A$17:$FA$15404,MATCH($A9,'Bieu chi tiet'!$A$17:$A$15404,0),AY$2+85)),"")</f>
        <v/>
      </c>
    </row>
    <row r="10" spans="1:51" ht="20.100000000000001" customHeight="1">
      <c r="A10" s="25" t="str">
        <f t="shared" si="1"/>
        <v/>
      </c>
      <c r="B10" s="13" t="str">
        <f>IFERROR(IF(INDEX('Bieu chi tiet'!$A$17:$FA$15404,MATCH($A10,'Bieu chi tiet'!$A$17:$A$15404,0),B$2+85)=0,"",INDEX('Bieu chi tiet'!$A$17:$FA$15404,MATCH($A10,'Bieu chi tiet'!$A$17:$A$15404,0),B$2+85)),"")</f>
        <v/>
      </c>
      <c r="C10" s="13" t="str">
        <f>IFERROR(IF(INDEX('Bieu chi tiet'!$A$17:$FA$15404,MATCH($A10,'Bieu chi tiet'!$A$17:$A$15404,0),C$2+85)=0,"",INDEX('Bieu chi tiet'!$A$17:$FA$15404,MATCH($A10,'Bieu chi tiet'!$A$17:$A$15404,0),C$2+85)),"")</f>
        <v/>
      </c>
      <c r="D10" s="13" t="str">
        <f>IFERROR(IF(INDEX('Bieu chi tiet'!$A$17:$FA$15404,MATCH($A10,'Bieu chi tiet'!$A$17:$A$15404,0),D$2+85)=0,"",INDEX('Bieu chi tiet'!$A$17:$FA$15404,MATCH($A10,'Bieu chi tiet'!$A$17:$A$15404,0),D$2+85)),"")</f>
        <v/>
      </c>
      <c r="E10" s="13" t="str">
        <f>IFERROR(IF(INDEX('Bieu chi tiet'!$A$17:$FA$15404,MATCH($A10,'Bieu chi tiet'!$A$17:$A$15404,0),E$2+85)=0,"",INDEX('Bieu chi tiet'!$A$17:$FA$15404,MATCH($A10,'Bieu chi tiet'!$A$17:$A$15404,0),E$2+85)),"")</f>
        <v/>
      </c>
      <c r="F10" s="13" t="str">
        <f>IFERROR(IF(INDEX('Bieu chi tiet'!$A$17:$FA$15404,MATCH($A10,'Bieu chi tiet'!$A$17:$A$15404,0),F$2+85)=0,"",INDEX('Bieu chi tiet'!$A$17:$FA$15404,MATCH($A10,'Bieu chi tiet'!$A$17:$A$15404,0),F$2+85)),"")</f>
        <v/>
      </c>
      <c r="G10" s="21" t="str">
        <f>IFERROR(IF(INDEX('Bieu chi tiet'!$A$17:$FA$15404,MATCH($A10,'Bieu chi tiet'!$A$17:$A$15404,0),G$2+85)=0,"",INDEX('Bieu chi tiet'!$A$17:$FA$15404,MATCH($A10,'Bieu chi tiet'!$A$17:$A$15404,0),G$2+85)),"")</f>
        <v/>
      </c>
      <c r="H10" s="13" t="str">
        <f>IFERROR(IF(INDEX('Bieu chi tiet'!$A$17:$FA$15404,MATCH($A10,'Bieu chi tiet'!$A$17:$A$15404,0),H$2+85)=0,"",INDEX('Bieu chi tiet'!$A$17:$FA$15404,MATCH($A10,'Bieu chi tiet'!$A$17:$A$15404,0),H$2+85)),"")</f>
        <v/>
      </c>
      <c r="I10" s="13" t="str">
        <f>IFERROR(IF(INDEX('Bieu chi tiet'!$A$17:$FA$15404,MATCH($A10,'Bieu chi tiet'!$A$17:$A$15404,0),I$2+85)=0,"",INDEX('Bieu chi tiet'!$A$17:$FA$15404,MATCH($A10,'Bieu chi tiet'!$A$17:$A$15404,0),I$2+85)),"")</f>
        <v/>
      </c>
      <c r="J10" s="13" t="str">
        <f>IFERROR(IF(INDEX('Bieu chi tiet'!$A$17:$FA$15404,MATCH($A10,'Bieu chi tiet'!$A$17:$A$15404,0),J$2+85)=0,"",INDEX('Bieu chi tiet'!$A$17:$FA$15404,MATCH($A10,'Bieu chi tiet'!$A$17:$A$15404,0),J$2+85)),"")</f>
        <v/>
      </c>
      <c r="K10" s="13" t="str">
        <f>IFERROR(IF(INDEX('Bieu chi tiet'!$A$17:$FA$15404,MATCH($A10,'Bieu chi tiet'!$A$17:$A$15404,0),K$2+85)=0,"",INDEX('Bieu chi tiet'!$A$17:$FA$15404,MATCH($A10,'Bieu chi tiet'!$A$17:$A$15404,0),K$2+85)),"")</f>
        <v/>
      </c>
      <c r="L10" s="21" t="str">
        <f>IFERROR(IF(INDEX('Bieu chi tiet'!$A$17:$FA$15404,MATCH($A10,'Bieu chi tiet'!$A$17:$A$15404,0),L$2+85)=0,"",INDEX('Bieu chi tiet'!$A$17:$FA$15404,MATCH($A10,'Bieu chi tiet'!$A$17:$A$15404,0),L$2+85)),"")</f>
        <v/>
      </c>
      <c r="M10" s="13" t="str">
        <f>IFERROR(IF(INDEX('Bieu chi tiet'!$A$17:$FA$15404,MATCH($A10,'Bieu chi tiet'!$A$17:$A$15404,0),M$2+85)=0,"",INDEX('Bieu chi tiet'!$A$17:$FA$15404,MATCH($A10,'Bieu chi tiet'!$A$17:$A$15404,0),M$2+85)),"")</f>
        <v/>
      </c>
      <c r="N10" s="13" t="str">
        <f>IFERROR(IF(INDEX('Bieu chi tiet'!$A$17:$FA$15404,MATCH($A10,'Bieu chi tiet'!$A$17:$A$15404,0),N$2+85)=0,"",INDEX('Bieu chi tiet'!$A$17:$FA$15404,MATCH($A10,'Bieu chi tiet'!$A$17:$A$15404,0),N$2+85)),"")</f>
        <v/>
      </c>
      <c r="O10" s="13" t="str">
        <f>IFERROR(IF(INDEX('Bieu chi tiet'!$A$17:$FA$15404,MATCH($A10,'Bieu chi tiet'!$A$17:$A$15404,0),O$2+85)=0,"",INDEX('Bieu chi tiet'!$A$17:$FA$15404,MATCH($A10,'Bieu chi tiet'!$A$17:$A$15404,0),O$2+85)),"")</f>
        <v/>
      </c>
      <c r="P10" s="13" t="str">
        <f>IFERROR(IF(INDEX('Bieu chi tiet'!$A$17:$FA$15404,MATCH($A10,'Bieu chi tiet'!$A$17:$A$15404,0),P$2+85)=0,"",INDEX('Bieu chi tiet'!$A$17:$FA$15404,MATCH($A10,'Bieu chi tiet'!$A$17:$A$15404,0),P$2+85)),"")</f>
        <v/>
      </c>
      <c r="Q10" s="13" t="str">
        <f>IFERROR(IF(INDEX('Bieu chi tiet'!$A$17:$FA$15404,MATCH($A10,'Bieu chi tiet'!$A$17:$A$15404,0),Q$2+85)=0,"",INDEX('Bieu chi tiet'!$A$17:$FA$15404,MATCH($A10,'Bieu chi tiet'!$A$17:$A$15404,0),Q$2+85)),"")</f>
        <v/>
      </c>
      <c r="R10" s="13" t="str">
        <f>IFERROR(IF(INDEX('Bieu chi tiet'!$A$17:$FA$15404,MATCH($A10,'Bieu chi tiet'!$A$17:$A$15404,0),R$2+85)=0,"",INDEX('Bieu chi tiet'!$A$17:$FA$15404,MATCH($A10,'Bieu chi tiet'!$A$17:$A$15404,0),R$2+85)),"")</f>
        <v/>
      </c>
      <c r="S10" s="13" t="str">
        <f>IFERROR(IF(INDEX('Bieu chi tiet'!$A$17:$FA$15404,MATCH($A10,'Bieu chi tiet'!$A$17:$A$15404,0),S$2+85)=0,"",INDEX('Bieu chi tiet'!$A$17:$FA$15404,MATCH($A10,'Bieu chi tiet'!$A$17:$A$15404,0),S$2+85)),"")</f>
        <v/>
      </c>
      <c r="T10" s="13" t="str">
        <f>IFERROR(IF(INDEX('Bieu chi tiet'!$A$17:$FA$15404,MATCH($A10,'Bieu chi tiet'!$A$17:$A$15404,0),T$2+85)=0,"",INDEX('Bieu chi tiet'!$A$17:$FA$15404,MATCH($A10,'Bieu chi tiet'!$A$17:$A$15404,0),T$2+85)),"")</f>
        <v/>
      </c>
      <c r="U10" s="13" t="str">
        <f>IFERROR(IF(INDEX('Bieu chi tiet'!$A$17:$FA$15404,MATCH($A10,'Bieu chi tiet'!$A$17:$A$15404,0),U$2+85)=0,"",INDEX('Bieu chi tiet'!$A$17:$FA$15404,MATCH($A10,'Bieu chi tiet'!$A$17:$A$15404,0),U$2+85)),"")</f>
        <v/>
      </c>
      <c r="V10" s="13" t="str">
        <f>IFERROR(IF(INDEX('Bieu chi tiet'!$A$17:$FA$15404,MATCH($A10,'Bieu chi tiet'!$A$17:$A$15404,0),V$2+85)=0,"",INDEX('Bieu chi tiet'!$A$17:$FA$15404,MATCH($A10,'Bieu chi tiet'!$A$17:$A$15404,0),V$2+85)),"")</f>
        <v/>
      </c>
      <c r="W10" s="13" t="str">
        <f>IFERROR(IF(INDEX('Bieu chi tiet'!$A$17:$FA$15404,MATCH($A10,'Bieu chi tiet'!$A$17:$A$15404,0),W$2+85)=0,"",INDEX('Bieu chi tiet'!$A$17:$FA$15404,MATCH($A10,'Bieu chi tiet'!$A$17:$A$15404,0),W$2+85)),"")</f>
        <v/>
      </c>
      <c r="X10" s="13" t="str">
        <f>IFERROR(IF(INDEX('Bieu chi tiet'!$A$17:$FA$15404,MATCH($A10,'Bieu chi tiet'!$A$17:$A$15404,0),X$2+85)=0,"",INDEX('Bieu chi tiet'!$A$17:$FA$15404,MATCH($A10,'Bieu chi tiet'!$A$17:$A$15404,0),X$2+85)),"")</f>
        <v/>
      </c>
      <c r="Y10" s="13" t="str">
        <f>IFERROR(IF(INDEX('Bieu chi tiet'!$A$17:$FA$15404,MATCH($A10,'Bieu chi tiet'!$A$17:$A$15404,0),Y$2+85)=0,"",INDEX('Bieu chi tiet'!$A$17:$FA$15404,MATCH($A10,'Bieu chi tiet'!$A$17:$A$15404,0),Y$2+85)),"")</f>
        <v/>
      </c>
      <c r="Z10" s="13" t="str">
        <f>IFERROR(IF(INDEX('Bieu chi tiet'!$A$17:$FA$15404,MATCH($A10,'Bieu chi tiet'!$A$17:$A$15404,0),Z$2+85)=0,"",INDEX('Bieu chi tiet'!$A$17:$FA$15404,MATCH($A10,'Bieu chi tiet'!$A$17:$A$15404,0),Z$2+85)),"")</f>
        <v/>
      </c>
      <c r="AA10" s="13" t="str">
        <f>IFERROR(IF(INDEX('Bieu chi tiet'!$A$17:$FA$15404,MATCH($A10,'Bieu chi tiet'!$A$17:$A$15404,0),AA$2+85)=0,"",INDEX('Bieu chi tiet'!$A$17:$FA$15404,MATCH($A10,'Bieu chi tiet'!$A$17:$A$15404,0),AA$2+85)),"")</f>
        <v/>
      </c>
      <c r="AB10" s="13" t="str">
        <f>IFERROR(IF(INDEX('Bieu chi tiet'!$A$17:$FA$15404,MATCH($A10,'Bieu chi tiet'!$A$17:$A$15404,0),AB$2+85)=0,"",INDEX('Bieu chi tiet'!$A$17:$FA$15404,MATCH($A10,'Bieu chi tiet'!$A$17:$A$15404,0),AB$2+85)),"")</f>
        <v/>
      </c>
      <c r="AC10" s="13" t="str">
        <f>IFERROR(IF(INDEX('Bieu chi tiet'!$A$17:$FA$15404,MATCH($A10,'Bieu chi tiet'!$A$17:$A$15404,0),AC$2+85)=0,"",INDEX('Bieu chi tiet'!$A$17:$FA$15404,MATCH($A10,'Bieu chi tiet'!$A$17:$A$15404,0),AC$2+85)),"")</f>
        <v/>
      </c>
      <c r="AD10" s="13" t="str">
        <f>IFERROR(IF(INDEX('Bieu chi tiet'!$A$17:$FA$15404,MATCH($A10,'Bieu chi tiet'!$A$17:$A$15404,0),AD$2+85)=0,"",INDEX('Bieu chi tiet'!$A$17:$FA$15404,MATCH($A10,'Bieu chi tiet'!$A$17:$A$15404,0),AD$2+85)),"")</f>
        <v/>
      </c>
      <c r="AE10" s="13" t="str">
        <f>IFERROR(IF(INDEX('Bieu chi tiet'!$A$17:$FA$15404,MATCH($A10,'Bieu chi tiet'!$A$17:$A$15404,0),AE$2+85)=0,"",INDEX('Bieu chi tiet'!$A$17:$FA$15404,MATCH($A10,'Bieu chi tiet'!$A$17:$A$15404,0),AE$2+85)),"")</f>
        <v/>
      </c>
      <c r="AF10" s="13" t="str">
        <f>IFERROR(IF(INDEX('Bieu chi tiet'!$A$17:$FA$15404,MATCH($A10,'Bieu chi tiet'!$A$17:$A$15404,0),AF$2+85)=0,"",INDEX('Bieu chi tiet'!$A$17:$FA$15404,MATCH($A10,'Bieu chi tiet'!$A$17:$A$15404,0),AF$2+85)),"")</f>
        <v/>
      </c>
      <c r="AG10" s="13" t="str">
        <f>IFERROR(IF(INDEX('Bieu chi tiet'!$A$17:$FA$15404,MATCH($A10,'Bieu chi tiet'!$A$17:$A$15404,0),AG$2+85)=0,"",INDEX('Bieu chi tiet'!$A$17:$FA$15404,MATCH($A10,'Bieu chi tiet'!$A$17:$A$15404,0),AG$2+85)),"")</f>
        <v/>
      </c>
      <c r="AH10" s="13" t="str">
        <f>IFERROR(IF(INDEX('Bieu chi tiet'!$A$17:$FA$15404,MATCH($A10,'Bieu chi tiet'!$A$17:$A$15404,0),AH$2+85)=0,"",INDEX('Bieu chi tiet'!$A$17:$FA$15404,MATCH($A10,'Bieu chi tiet'!$A$17:$A$15404,0),AH$2+85)),"")</f>
        <v/>
      </c>
      <c r="AI10" s="13" t="str">
        <f>IFERROR(IF(INDEX('Bieu chi tiet'!$A$17:$FA$15404,MATCH($A10,'Bieu chi tiet'!$A$17:$A$15404,0),AI$2+85)=0,"",INDEX('Bieu chi tiet'!$A$17:$FA$15404,MATCH($A10,'Bieu chi tiet'!$A$17:$A$15404,0),AI$2+85)),"")</f>
        <v/>
      </c>
      <c r="AJ10" s="13" t="str">
        <f>IFERROR(IF(INDEX('Bieu chi tiet'!$A$17:$FA$15404,MATCH($A10,'Bieu chi tiet'!$A$17:$A$15404,0),AJ$2+85)=0,"",INDEX('Bieu chi tiet'!$A$17:$FA$15404,MATCH($A10,'Bieu chi tiet'!$A$17:$A$15404,0),AJ$2+85)),"")</f>
        <v/>
      </c>
      <c r="AK10" s="13" t="str">
        <f>IFERROR(IF(INDEX('Bieu chi tiet'!$A$17:$FA$15404,MATCH($A10,'Bieu chi tiet'!$A$17:$A$15404,0),AK$2+85)=0,"",INDEX('Bieu chi tiet'!$A$17:$FA$15404,MATCH($A10,'Bieu chi tiet'!$A$17:$A$15404,0),AK$2+85)),"")</f>
        <v/>
      </c>
      <c r="AL10" s="13" t="str">
        <f>IFERROR(IF(INDEX('Bieu chi tiet'!$A$17:$FA$15404,MATCH($A10,'Bieu chi tiet'!$A$17:$A$15404,0),AL$2+85)=0,"",INDEX('Bieu chi tiet'!$A$17:$FA$15404,MATCH($A10,'Bieu chi tiet'!$A$17:$A$15404,0),AL$2+85)),"")</f>
        <v/>
      </c>
      <c r="AM10" s="13" t="str">
        <f>IFERROR(IF(INDEX('Bieu chi tiet'!$A$17:$FA$15404,MATCH($A10,'Bieu chi tiet'!$A$17:$A$15404,0),AM$2+85)=0,"",INDEX('Bieu chi tiet'!$A$17:$FA$15404,MATCH($A10,'Bieu chi tiet'!$A$17:$A$15404,0),AM$2+85)),"")</f>
        <v/>
      </c>
      <c r="AN10" s="13" t="str">
        <f>IFERROR(IF(INDEX('Bieu chi tiet'!$A$17:$FA$15404,MATCH($A10,'Bieu chi tiet'!$A$17:$A$15404,0),AN$2+85)=0,"",INDEX('Bieu chi tiet'!$A$17:$FA$15404,MATCH($A10,'Bieu chi tiet'!$A$17:$A$15404,0),AN$2+85)),"")</f>
        <v/>
      </c>
      <c r="AO10" s="13" t="str">
        <f>IFERROR(IF(INDEX('Bieu chi tiet'!$A$17:$FA$15404,MATCH($A10,'Bieu chi tiet'!$A$17:$A$15404,0),AO$2+85)=0,"",INDEX('Bieu chi tiet'!$A$17:$FA$15404,MATCH($A10,'Bieu chi tiet'!$A$17:$A$15404,0),AO$2+85)),"")</f>
        <v/>
      </c>
      <c r="AP10" s="13" t="str">
        <f>IFERROR(IF(INDEX('Bieu chi tiet'!$A$17:$FA$15404,MATCH($A10,'Bieu chi tiet'!$A$17:$A$15404,0),AP$2+85)=0,"",INDEX('Bieu chi tiet'!$A$17:$FA$15404,MATCH($A10,'Bieu chi tiet'!$A$17:$A$15404,0),AP$2+85)),"")</f>
        <v/>
      </c>
      <c r="AQ10" s="13" t="str">
        <f>IFERROR(IF(INDEX('Bieu chi tiet'!$A$17:$FA$15404,MATCH($A10,'Bieu chi tiet'!$A$17:$A$15404,0),AQ$2+85)=0,"",INDEX('Bieu chi tiet'!$A$17:$FA$15404,MATCH($A10,'Bieu chi tiet'!$A$17:$A$15404,0),AQ$2+85)),"")</f>
        <v/>
      </c>
      <c r="AR10" s="13" t="str">
        <f>IFERROR(IF(INDEX('Bieu chi tiet'!$A$17:$FA$15404,MATCH($A10,'Bieu chi tiet'!$A$17:$A$15404,0),AR$2+85)=0,"",INDEX('Bieu chi tiet'!$A$17:$FA$15404,MATCH($A10,'Bieu chi tiet'!$A$17:$A$15404,0),AR$2+85)),"")</f>
        <v/>
      </c>
      <c r="AS10" s="13" t="str">
        <f>IFERROR(IF(INDEX('Bieu chi tiet'!$A$17:$FA$15404,MATCH($A10,'Bieu chi tiet'!$A$17:$A$15404,0),AS$2+85)=0,"",INDEX('Bieu chi tiet'!$A$17:$FA$15404,MATCH($A10,'Bieu chi tiet'!$A$17:$A$15404,0),AS$2+85)),"")</f>
        <v/>
      </c>
      <c r="AT10" s="21" t="str">
        <f>IFERROR(IF(INDEX('Bieu chi tiet'!$A$17:$FA$15404,MATCH($A10,'Bieu chi tiet'!$A$17:$A$15404,0),AT$2+85)=0,"",INDEX('Bieu chi tiet'!$A$17:$FA$15404,MATCH($A10,'Bieu chi tiet'!$A$17:$A$15404,0),AT$2+85)),"")</f>
        <v/>
      </c>
      <c r="AU10" s="13" t="str">
        <f>IFERROR(IF(INDEX('Bieu chi tiet'!$A$17:$FA$15404,MATCH($A10,'Bieu chi tiet'!$A$17:$A$15404,0),AU$2+85)=0,"",INDEX('Bieu chi tiet'!$A$17:$FA$15404,MATCH($A10,'Bieu chi tiet'!$A$17:$A$15404,0),AU$2+85)),"")</f>
        <v/>
      </c>
      <c r="AV10" s="21" t="str">
        <f>IFERROR(IF(INDEX('Bieu chi tiet'!$A$17:$FA$15404,MATCH($A10,'Bieu chi tiet'!$A$17:$A$15404,0),AV$2+85)=0,"",INDEX('Bieu chi tiet'!$A$17:$FA$15404,MATCH($A10,'Bieu chi tiet'!$A$17:$A$15404,0),AV$2+85)),"")</f>
        <v/>
      </c>
      <c r="AW10" s="31" t="str">
        <f>IFERROR(IF(INDEX('Bieu chi tiet'!$A$17:$FA$15404,MATCH($A10,'Bieu chi tiet'!$A$17:$A$15404,0),AW$2+85)=0,"",INDEX('Bieu chi tiet'!$A$17:$FA$15404,MATCH($A10,'Bieu chi tiet'!$A$17:$A$15404,0),AW$2+85)),"")</f>
        <v/>
      </c>
      <c r="AX10" s="13" t="str">
        <f>IFERROR(IF(INDEX('Bieu chi tiet'!$A$17:$FA$15404,MATCH($A10,'Bieu chi tiet'!$A$17:$A$15404,0),AX$2+85)=0,"",INDEX('Bieu chi tiet'!$A$17:$FA$15404,MATCH($A10,'Bieu chi tiet'!$A$17:$A$15404,0),AX$2+85)),"")</f>
        <v/>
      </c>
      <c r="AY10" s="13" t="str">
        <f>IFERROR(IF(INDEX('Bieu chi tiet'!$A$17:$FA$15404,MATCH($A10,'Bieu chi tiet'!$A$17:$A$15404,0),AY$2+85)=0,"",INDEX('Bieu chi tiet'!$A$17:$FA$15404,MATCH($A10,'Bieu chi tiet'!$A$17:$A$15404,0),AY$2+85)),"")</f>
        <v/>
      </c>
    </row>
    <row r="11" spans="1:51" ht="20.100000000000001" customHeight="1">
      <c r="A11" s="25" t="str">
        <f t="shared" si="1"/>
        <v/>
      </c>
      <c r="B11" s="13" t="str">
        <f>IFERROR(IF(INDEX('Bieu chi tiet'!$A$17:$FA$15404,MATCH($A11,'Bieu chi tiet'!$A$17:$A$15404,0),B$2+85)=0,"",INDEX('Bieu chi tiet'!$A$17:$FA$15404,MATCH($A11,'Bieu chi tiet'!$A$17:$A$15404,0),B$2+85)),"")</f>
        <v/>
      </c>
      <c r="C11" s="13" t="str">
        <f>IFERROR(IF(INDEX('Bieu chi tiet'!$A$17:$FA$15404,MATCH($A11,'Bieu chi tiet'!$A$17:$A$15404,0),C$2+85)=0,"",INDEX('Bieu chi tiet'!$A$17:$FA$15404,MATCH($A11,'Bieu chi tiet'!$A$17:$A$15404,0),C$2+85)),"")</f>
        <v/>
      </c>
      <c r="D11" s="13" t="str">
        <f>IFERROR(IF(INDEX('Bieu chi tiet'!$A$17:$FA$15404,MATCH($A11,'Bieu chi tiet'!$A$17:$A$15404,0),D$2+85)=0,"",INDEX('Bieu chi tiet'!$A$17:$FA$15404,MATCH($A11,'Bieu chi tiet'!$A$17:$A$15404,0),D$2+85)),"")</f>
        <v/>
      </c>
      <c r="E11" s="13" t="str">
        <f>IFERROR(IF(INDEX('Bieu chi tiet'!$A$17:$FA$15404,MATCH($A11,'Bieu chi tiet'!$A$17:$A$15404,0),E$2+85)=0,"",INDEX('Bieu chi tiet'!$A$17:$FA$15404,MATCH($A11,'Bieu chi tiet'!$A$17:$A$15404,0),E$2+85)),"")</f>
        <v/>
      </c>
      <c r="F11" s="13" t="str">
        <f>IFERROR(IF(INDEX('Bieu chi tiet'!$A$17:$FA$15404,MATCH($A11,'Bieu chi tiet'!$A$17:$A$15404,0),F$2+85)=0,"",INDEX('Bieu chi tiet'!$A$17:$FA$15404,MATCH($A11,'Bieu chi tiet'!$A$17:$A$15404,0),F$2+85)),"")</f>
        <v/>
      </c>
      <c r="G11" s="21" t="str">
        <f>IFERROR(IF(INDEX('Bieu chi tiet'!$A$17:$FA$15404,MATCH($A11,'Bieu chi tiet'!$A$17:$A$15404,0),G$2+85)=0,"",INDEX('Bieu chi tiet'!$A$17:$FA$15404,MATCH($A11,'Bieu chi tiet'!$A$17:$A$15404,0),G$2+85)),"")</f>
        <v/>
      </c>
      <c r="H11" s="13" t="str">
        <f>IFERROR(IF(INDEX('Bieu chi tiet'!$A$17:$FA$15404,MATCH($A11,'Bieu chi tiet'!$A$17:$A$15404,0),H$2+85)=0,"",INDEX('Bieu chi tiet'!$A$17:$FA$15404,MATCH($A11,'Bieu chi tiet'!$A$17:$A$15404,0),H$2+85)),"")</f>
        <v/>
      </c>
      <c r="I11" s="13" t="str">
        <f>IFERROR(IF(INDEX('Bieu chi tiet'!$A$17:$FA$15404,MATCH($A11,'Bieu chi tiet'!$A$17:$A$15404,0),I$2+85)=0,"",INDEX('Bieu chi tiet'!$A$17:$FA$15404,MATCH($A11,'Bieu chi tiet'!$A$17:$A$15404,0),I$2+85)),"")</f>
        <v/>
      </c>
      <c r="J11" s="13" t="str">
        <f>IFERROR(IF(INDEX('Bieu chi tiet'!$A$17:$FA$15404,MATCH($A11,'Bieu chi tiet'!$A$17:$A$15404,0),J$2+85)=0,"",INDEX('Bieu chi tiet'!$A$17:$FA$15404,MATCH($A11,'Bieu chi tiet'!$A$17:$A$15404,0),J$2+85)),"")</f>
        <v/>
      </c>
      <c r="K11" s="13" t="str">
        <f>IFERROR(IF(INDEX('Bieu chi tiet'!$A$17:$FA$15404,MATCH($A11,'Bieu chi tiet'!$A$17:$A$15404,0),K$2+85)=0,"",INDEX('Bieu chi tiet'!$A$17:$FA$15404,MATCH($A11,'Bieu chi tiet'!$A$17:$A$15404,0),K$2+85)),"")</f>
        <v/>
      </c>
      <c r="L11" s="21" t="str">
        <f>IFERROR(IF(INDEX('Bieu chi tiet'!$A$17:$FA$15404,MATCH($A11,'Bieu chi tiet'!$A$17:$A$15404,0),L$2+85)=0,"",INDEX('Bieu chi tiet'!$A$17:$FA$15404,MATCH($A11,'Bieu chi tiet'!$A$17:$A$15404,0),L$2+85)),"")</f>
        <v/>
      </c>
      <c r="M11" s="13" t="str">
        <f>IFERROR(IF(INDEX('Bieu chi tiet'!$A$17:$FA$15404,MATCH($A11,'Bieu chi tiet'!$A$17:$A$15404,0),M$2+85)=0,"",INDEX('Bieu chi tiet'!$A$17:$FA$15404,MATCH($A11,'Bieu chi tiet'!$A$17:$A$15404,0),M$2+85)),"")</f>
        <v/>
      </c>
      <c r="N11" s="13" t="str">
        <f>IFERROR(IF(INDEX('Bieu chi tiet'!$A$17:$FA$15404,MATCH($A11,'Bieu chi tiet'!$A$17:$A$15404,0),N$2+85)=0,"",INDEX('Bieu chi tiet'!$A$17:$FA$15404,MATCH($A11,'Bieu chi tiet'!$A$17:$A$15404,0),N$2+85)),"")</f>
        <v/>
      </c>
      <c r="O11" s="13" t="str">
        <f>IFERROR(IF(INDEX('Bieu chi tiet'!$A$17:$FA$15404,MATCH($A11,'Bieu chi tiet'!$A$17:$A$15404,0),O$2+85)=0,"",INDEX('Bieu chi tiet'!$A$17:$FA$15404,MATCH($A11,'Bieu chi tiet'!$A$17:$A$15404,0),O$2+85)),"")</f>
        <v/>
      </c>
      <c r="P11" s="13" t="str">
        <f>IFERROR(IF(INDEX('Bieu chi tiet'!$A$17:$FA$15404,MATCH($A11,'Bieu chi tiet'!$A$17:$A$15404,0),P$2+85)=0,"",INDEX('Bieu chi tiet'!$A$17:$FA$15404,MATCH($A11,'Bieu chi tiet'!$A$17:$A$15404,0),P$2+85)),"")</f>
        <v/>
      </c>
      <c r="Q11" s="13" t="str">
        <f>IFERROR(IF(INDEX('Bieu chi tiet'!$A$17:$FA$15404,MATCH($A11,'Bieu chi tiet'!$A$17:$A$15404,0),Q$2+85)=0,"",INDEX('Bieu chi tiet'!$A$17:$FA$15404,MATCH($A11,'Bieu chi tiet'!$A$17:$A$15404,0),Q$2+85)),"")</f>
        <v/>
      </c>
      <c r="R11" s="13" t="str">
        <f>IFERROR(IF(INDEX('Bieu chi tiet'!$A$17:$FA$15404,MATCH($A11,'Bieu chi tiet'!$A$17:$A$15404,0),R$2+85)=0,"",INDEX('Bieu chi tiet'!$A$17:$FA$15404,MATCH($A11,'Bieu chi tiet'!$A$17:$A$15404,0),R$2+85)),"")</f>
        <v/>
      </c>
      <c r="S11" s="13" t="str">
        <f>IFERROR(IF(INDEX('Bieu chi tiet'!$A$17:$FA$15404,MATCH($A11,'Bieu chi tiet'!$A$17:$A$15404,0),S$2+85)=0,"",INDEX('Bieu chi tiet'!$A$17:$FA$15404,MATCH($A11,'Bieu chi tiet'!$A$17:$A$15404,0),S$2+85)),"")</f>
        <v/>
      </c>
      <c r="T11" s="13" t="str">
        <f>IFERROR(IF(INDEX('Bieu chi tiet'!$A$17:$FA$15404,MATCH($A11,'Bieu chi tiet'!$A$17:$A$15404,0),T$2+85)=0,"",INDEX('Bieu chi tiet'!$A$17:$FA$15404,MATCH($A11,'Bieu chi tiet'!$A$17:$A$15404,0),T$2+85)),"")</f>
        <v/>
      </c>
      <c r="U11" s="13" t="str">
        <f>IFERROR(IF(INDEX('Bieu chi tiet'!$A$17:$FA$15404,MATCH($A11,'Bieu chi tiet'!$A$17:$A$15404,0),U$2+85)=0,"",INDEX('Bieu chi tiet'!$A$17:$FA$15404,MATCH($A11,'Bieu chi tiet'!$A$17:$A$15404,0),U$2+85)),"")</f>
        <v/>
      </c>
      <c r="V11" s="13" t="str">
        <f>IFERROR(IF(INDEX('Bieu chi tiet'!$A$17:$FA$15404,MATCH($A11,'Bieu chi tiet'!$A$17:$A$15404,0),V$2+85)=0,"",INDEX('Bieu chi tiet'!$A$17:$FA$15404,MATCH($A11,'Bieu chi tiet'!$A$17:$A$15404,0),V$2+85)),"")</f>
        <v/>
      </c>
      <c r="W11" s="13" t="str">
        <f>IFERROR(IF(INDEX('Bieu chi tiet'!$A$17:$FA$15404,MATCH($A11,'Bieu chi tiet'!$A$17:$A$15404,0),W$2+85)=0,"",INDEX('Bieu chi tiet'!$A$17:$FA$15404,MATCH($A11,'Bieu chi tiet'!$A$17:$A$15404,0),W$2+85)),"")</f>
        <v/>
      </c>
      <c r="X11" s="13" t="str">
        <f>IFERROR(IF(INDEX('Bieu chi tiet'!$A$17:$FA$15404,MATCH($A11,'Bieu chi tiet'!$A$17:$A$15404,0),X$2+85)=0,"",INDEX('Bieu chi tiet'!$A$17:$FA$15404,MATCH($A11,'Bieu chi tiet'!$A$17:$A$15404,0),X$2+85)),"")</f>
        <v/>
      </c>
      <c r="Y11" s="13" t="str">
        <f>IFERROR(IF(INDEX('Bieu chi tiet'!$A$17:$FA$15404,MATCH($A11,'Bieu chi tiet'!$A$17:$A$15404,0),Y$2+85)=0,"",INDEX('Bieu chi tiet'!$A$17:$FA$15404,MATCH($A11,'Bieu chi tiet'!$A$17:$A$15404,0),Y$2+85)),"")</f>
        <v/>
      </c>
      <c r="Z11" s="13" t="str">
        <f>IFERROR(IF(INDEX('Bieu chi tiet'!$A$17:$FA$15404,MATCH($A11,'Bieu chi tiet'!$A$17:$A$15404,0),Z$2+85)=0,"",INDEX('Bieu chi tiet'!$A$17:$FA$15404,MATCH($A11,'Bieu chi tiet'!$A$17:$A$15404,0),Z$2+85)),"")</f>
        <v/>
      </c>
      <c r="AA11" s="13" t="str">
        <f>IFERROR(IF(INDEX('Bieu chi tiet'!$A$17:$FA$15404,MATCH($A11,'Bieu chi tiet'!$A$17:$A$15404,0),AA$2+85)=0,"",INDEX('Bieu chi tiet'!$A$17:$FA$15404,MATCH($A11,'Bieu chi tiet'!$A$17:$A$15404,0),AA$2+85)),"")</f>
        <v/>
      </c>
      <c r="AB11" s="13" t="str">
        <f>IFERROR(IF(INDEX('Bieu chi tiet'!$A$17:$FA$15404,MATCH($A11,'Bieu chi tiet'!$A$17:$A$15404,0),AB$2+85)=0,"",INDEX('Bieu chi tiet'!$A$17:$FA$15404,MATCH($A11,'Bieu chi tiet'!$A$17:$A$15404,0),AB$2+85)),"")</f>
        <v/>
      </c>
      <c r="AC11" s="13" t="str">
        <f>IFERROR(IF(INDEX('Bieu chi tiet'!$A$17:$FA$15404,MATCH($A11,'Bieu chi tiet'!$A$17:$A$15404,0),AC$2+85)=0,"",INDEX('Bieu chi tiet'!$A$17:$FA$15404,MATCH($A11,'Bieu chi tiet'!$A$17:$A$15404,0),AC$2+85)),"")</f>
        <v/>
      </c>
      <c r="AD11" s="13" t="str">
        <f>IFERROR(IF(INDEX('Bieu chi tiet'!$A$17:$FA$15404,MATCH($A11,'Bieu chi tiet'!$A$17:$A$15404,0),AD$2+85)=0,"",INDEX('Bieu chi tiet'!$A$17:$FA$15404,MATCH($A11,'Bieu chi tiet'!$A$17:$A$15404,0),AD$2+85)),"")</f>
        <v/>
      </c>
      <c r="AE11" s="13" t="str">
        <f>IFERROR(IF(INDEX('Bieu chi tiet'!$A$17:$FA$15404,MATCH($A11,'Bieu chi tiet'!$A$17:$A$15404,0),AE$2+85)=0,"",INDEX('Bieu chi tiet'!$A$17:$FA$15404,MATCH($A11,'Bieu chi tiet'!$A$17:$A$15404,0),AE$2+85)),"")</f>
        <v/>
      </c>
      <c r="AF11" s="13" t="str">
        <f>IFERROR(IF(INDEX('Bieu chi tiet'!$A$17:$FA$15404,MATCH($A11,'Bieu chi tiet'!$A$17:$A$15404,0),AF$2+85)=0,"",INDEX('Bieu chi tiet'!$A$17:$FA$15404,MATCH($A11,'Bieu chi tiet'!$A$17:$A$15404,0),AF$2+85)),"")</f>
        <v/>
      </c>
      <c r="AG11" s="13" t="str">
        <f>IFERROR(IF(INDEX('Bieu chi tiet'!$A$17:$FA$15404,MATCH($A11,'Bieu chi tiet'!$A$17:$A$15404,0),AG$2+85)=0,"",INDEX('Bieu chi tiet'!$A$17:$FA$15404,MATCH($A11,'Bieu chi tiet'!$A$17:$A$15404,0),AG$2+85)),"")</f>
        <v/>
      </c>
      <c r="AH11" s="13" t="str">
        <f>IFERROR(IF(INDEX('Bieu chi tiet'!$A$17:$FA$15404,MATCH($A11,'Bieu chi tiet'!$A$17:$A$15404,0),AH$2+85)=0,"",INDEX('Bieu chi tiet'!$A$17:$FA$15404,MATCH($A11,'Bieu chi tiet'!$A$17:$A$15404,0),AH$2+85)),"")</f>
        <v/>
      </c>
      <c r="AI11" s="13" t="str">
        <f>IFERROR(IF(INDEX('Bieu chi tiet'!$A$17:$FA$15404,MATCH($A11,'Bieu chi tiet'!$A$17:$A$15404,0),AI$2+85)=0,"",INDEX('Bieu chi tiet'!$A$17:$FA$15404,MATCH($A11,'Bieu chi tiet'!$A$17:$A$15404,0),AI$2+85)),"")</f>
        <v/>
      </c>
      <c r="AJ11" s="13" t="str">
        <f>IFERROR(IF(INDEX('Bieu chi tiet'!$A$17:$FA$15404,MATCH($A11,'Bieu chi tiet'!$A$17:$A$15404,0),AJ$2+85)=0,"",INDEX('Bieu chi tiet'!$A$17:$FA$15404,MATCH($A11,'Bieu chi tiet'!$A$17:$A$15404,0),AJ$2+85)),"")</f>
        <v/>
      </c>
      <c r="AK11" s="13" t="str">
        <f>IFERROR(IF(INDEX('Bieu chi tiet'!$A$17:$FA$15404,MATCH($A11,'Bieu chi tiet'!$A$17:$A$15404,0),AK$2+85)=0,"",INDEX('Bieu chi tiet'!$A$17:$FA$15404,MATCH($A11,'Bieu chi tiet'!$A$17:$A$15404,0),AK$2+85)),"")</f>
        <v/>
      </c>
      <c r="AL11" s="13" t="str">
        <f>IFERROR(IF(INDEX('Bieu chi tiet'!$A$17:$FA$15404,MATCH($A11,'Bieu chi tiet'!$A$17:$A$15404,0),AL$2+85)=0,"",INDEX('Bieu chi tiet'!$A$17:$FA$15404,MATCH($A11,'Bieu chi tiet'!$A$17:$A$15404,0),AL$2+85)),"")</f>
        <v/>
      </c>
      <c r="AM11" s="13" t="str">
        <f>IFERROR(IF(INDEX('Bieu chi tiet'!$A$17:$FA$15404,MATCH($A11,'Bieu chi tiet'!$A$17:$A$15404,0),AM$2+85)=0,"",INDEX('Bieu chi tiet'!$A$17:$FA$15404,MATCH($A11,'Bieu chi tiet'!$A$17:$A$15404,0),AM$2+85)),"")</f>
        <v/>
      </c>
      <c r="AN11" s="13" t="str">
        <f>IFERROR(IF(INDEX('Bieu chi tiet'!$A$17:$FA$15404,MATCH($A11,'Bieu chi tiet'!$A$17:$A$15404,0),AN$2+85)=0,"",INDEX('Bieu chi tiet'!$A$17:$FA$15404,MATCH($A11,'Bieu chi tiet'!$A$17:$A$15404,0),AN$2+85)),"")</f>
        <v/>
      </c>
      <c r="AO11" s="13" t="str">
        <f>IFERROR(IF(INDEX('Bieu chi tiet'!$A$17:$FA$15404,MATCH($A11,'Bieu chi tiet'!$A$17:$A$15404,0),AO$2+85)=0,"",INDEX('Bieu chi tiet'!$A$17:$FA$15404,MATCH($A11,'Bieu chi tiet'!$A$17:$A$15404,0),AO$2+85)),"")</f>
        <v/>
      </c>
      <c r="AP11" s="13" t="str">
        <f>IFERROR(IF(INDEX('Bieu chi tiet'!$A$17:$FA$15404,MATCH($A11,'Bieu chi tiet'!$A$17:$A$15404,0),AP$2+85)=0,"",INDEX('Bieu chi tiet'!$A$17:$FA$15404,MATCH($A11,'Bieu chi tiet'!$A$17:$A$15404,0),AP$2+85)),"")</f>
        <v/>
      </c>
      <c r="AQ11" s="13" t="str">
        <f>IFERROR(IF(INDEX('Bieu chi tiet'!$A$17:$FA$15404,MATCH($A11,'Bieu chi tiet'!$A$17:$A$15404,0),AQ$2+85)=0,"",INDEX('Bieu chi tiet'!$A$17:$FA$15404,MATCH($A11,'Bieu chi tiet'!$A$17:$A$15404,0),AQ$2+85)),"")</f>
        <v/>
      </c>
      <c r="AR11" s="13" t="str">
        <f>IFERROR(IF(INDEX('Bieu chi tiet'!$A$17:$FA$15404,MATCH($A11,'Bieu chi tiet'!$A$17:$A$15404,0),AR$2+85)=0,"",INDEX('Bieu chi tiet'!$A$17:$FA$15404,MATCH($A11,'Bieu chi tiet'!$A$17:$A$15404,0),AR$2+85)),"")</f>
        <v/>
      </c>
      <c r="AS11" s="13" t="str">
        <f>IFERROR(IF(INDEX('Bieu chi tiet'!$A$17:$FA$15404,MATCH($A11,'Bieu chi tiet'!$A$17:$A$15404,0),AS$2+85)=0,"",INDEX('Bieu chi tiet'!$A$17:$FA$15404,MATCH($A11,'Bieu chi tiet'!$A$17:$A$15404,0),AS$2+85)),"")</f>
        <v/>
      </c>
      <c r="AT11" s="21" t="str">
        <f>IFERROR(IF(INDEX('Bieu chi tiet'!$A$17:$FA$15404,MATCH($A11,'Bieu chi tiet'!$A$17:$A$15404,0),AT$2+85)=0,"",INDEX('Bieu chi tiet'!$A$17:$FA$15404,MATCH($A11,'Bieu chi tiet'!$A$17:$A$15404,0),AT$2+85)),"")</f>
        <v/>
      </c>
      <c r="AU11" s="13" t="str">
        <f>IFERROR(IF(INDEX('Bieu chi tiet'!$A$17:$FA$15404,MATCH($A11,'Bieu chi tiet'!$A$17:$A$15404,0),AU$2+85)=0,"",INDEX('Bieu chi tiet'!$A$17:$FA$15404,MATCH($A11,'Bieu chi tiet'!$A$17:$A$15404,0),AU$2+85)),"")</f>
        <v/>
      </c>
      <c r="AV11" s="21" t="str">
        <f>IFERROR(IF(INDEX('Bieu chi tiet'!$A$17:$FA$15404,MATCH($A11,'Bieu chi tiet'!$A$17:$A$15404,0),AV$2+85)=0,"",INDEX('Bieu chi tiet'!$A$17:$FA$15404,MATCH($A11,'Bieu chi tiet'!$A$17:$A$15404,0),AV$2+85)),"")</f>
        <v/>
      </c>
      <c r="AW11" s="31" t="str">
        <f>IFERROR(IF(INDEX('Bieu chi tiet'!$A$17:$FA$15404,MATCH($A11,'Bieu chi tiet'!$A$17:$A$15404,0),AW$2+85)=0,"",INDEX('Bieu chi tiet'!$A$17:$FA$15404,MATCH($A11,'Bieu chi tiet'!$A$17:$A$15404,0),AW$2+85)),"")</f>
        <v/>
      </c>
      <c r="AX11" s="13" t="str">
        <f>IFERROR(IF(INDEX('Bieu chi tiet'!$A$17:$FA$15404,MATCH($A11,'Bieu chi tiet'!$A$17:$A$15404,0),AX$2+85)=0,"",INDEX('Bieu chi tiet'!$A$17:$FA$15404,MATCH($A11,'Bieu chi tiet'!$A$17:$A$15404,0),AX$2+85)),"")</f>
        <v/>
      </c>
      <c r="AY11" s="13" t="str">
        <f>IFERROR(IF(INDEX('Bieu chi tiet'!$A$17:$FA$15404,MATCH($A11,'Bieu chi tiet'!$A$17:$A$15404,0),AY$2+85)=0,"",INDEX('Bieu chi tiet'!$A$17:$FA$15404,MATCH($A11,'Bieu chi tiet'!$A$17:$A$15404,0),AY$2+85)),"")</f>
        <v/>
      </c>
    </row>
    <row r="12" spans="1:51" ht="20.100000000000001" customHeight="1">
      <c r="A12" s="25" t="str">
        <f t="shared" si="1"/>
        <v/>
      </c>
      <c r="B12" s="13" t="str">
        <f>IFERROR(IF(INDEX('Bieu chi tiet'!$A$17:$FA$15404,MATCH($A12,'Bieu chi tiet'!$A$17:$A$15404,0),B$2+85)=0,"",INDEX('Bieu chi tiet'!$A$17:$FA$15404,MATCH($A12,'Bieu chi tiet'!$A$17:$A$15404,0),B$2+85)),"")</f>
        <v/>
      </c>
      <c r="C12" s="13" t="str">
        <f>IFERROR(IF(INDEX('Bieu chi tiet'!$A$17:$FA$15404,MATCH($A12,'Bieu chi tiet'!$A$17:$A$15404,0),C$2+85)=0,"",INDEX('Bieu chi tiet'!$A$17:$FA$15404,MATCH($A12,'Bieu chi tiet'!$A$17:$A$15404,0),C$2+85)),"")</f>
        <v/>
      </c>
      <c r="D12" s="13" t="str">
        <f>IFERROR(IF(INDEX('Bieu chi tiet'!$A$17:$FA$15404,MATCH($A12,'Bieu chi tiet'!$A$17:$A$15404,0),D$2+85)=0,"",INDEX('Bieu chi tiet'!$A$17:$FA$15404,MATCH($A12,'Bieu chi tiet'!$A$17:$A$15404,0),D$2+85)),"")</f>
        <v/>
      </c>
      <c r="E12" s="13" t="str">
        <f>IFERROR(IF(INDEX('Bieu chi tiet'!$A$17:$FA$15404,MATCH($A12,'Bieu chi tiet'!$A$17:$A$15404,0),E$2+85)=0,"",INDEX('Bieu chi tiet'!$A$17:$FA$15404,MATCH($A12,'Bieu chi tiet'!$A$17:$A$15404,0),E$2+85)),"")</f>
        <v/>
      </c>
      <c r="F12" s="13" t="str">
        <f>IFERROR(IF(INDEX('Bieu chi tiet'!$A$17:$FA$15404,MATCH($A12,'Bieu chi tiet'!$A$17:$A$15404,0),F$2+85)=0,"",INDEX('Bieu chi tiet'!$A$17:$FA$15404,MATCH($A12,'Bieu chi tiet'!$A$17:$A$15404,0),F$2+85)),"")</f>
        <v/>
      </c>
      <c r="G12" s="21" t="str">
        <f>IFERROR(IF(INDEX('Bieu chi tiet'!$A$17:$FA$15404,MATCH($A12,'Bieu chi tiet'!$A$17:$A$15404,0),G$2+85)=0,"",INDEX('Bieu chi tiet'!$A$17:$FA$15404,MATCH($A12,'Bieu chi tiet'!$A$17:$A$15404,0),G$2+85)),"")</f>
        <v/>
      </c>
      <c r="H12" s="13" t="str">
        <f>IFERROR(IF(INDEX('Bieu chi tiet'!$A$17:$FA$15404,MATCH($A12,'Bieu chi tiet'!$A$17:$A$15404,0),H$2+85)=0,"",INDEX('Bieu chi tiet'!$A$17:$FA$15404,MATCH($A12,'Bieu chi tiet'!$A$17:$A$15404,0),H$2+85)),"")</f>
        <v/>
      </c>
      <c r="I12" s="13" t="str">
        <f>IFERROR(IF(INDEX('Bieu chi tiet'!$A$17:$FA$15404,MATCH($A12,'Bieu chi tiet'!$A$17:$A$15404,0),I$2+85)=0,"",INDEX('Bieu chi tiet'!$A$17:$FA$15404,MATCH($A12,'Bieu chi tiet'!$A$17:$A$15404,0),I$2+85)),"")</f>
        <v/>
      </c>
      <c r="J12" s="13" t="str">
        <f>IFERROR(IF(INDEX('Bieu chi tiet'!$A$17:$FA$15404,MATCH($A12,'Bieu chi tiet'!$A$17:$A$15404,0),J$2+85)=0,"",INDEX('Bieu chi tiet'!$A$17:$FA$15404,MATCH($A12,'Bieu chi tiet'!$A$17:$A$15404,0),J$2+85)),"")</f>
        <v/>
      </c>
      <c r="K12" s="13" t="str">
        <f>IFERROR(IF(INDEX('Bieu chi tiet'!$A$17:$FA$15404,MATCH($A12,'Bieu chi tiet'!$A$17:$A$15404,0),K$2+85)=0,"",INDEX('Bieu chi tiet'!$A$17:$FA$15404,MATCH($A12,'Bieu chi tiet'!$A$17:$A$15404,0),K$2+85)),"")</f>
        <v/>
      </c>
      <c r="L12" s="21" t="str">
        <f>IFERROR(IF(INDEX('Bieu chi tiet'!$A$17:$FA$15404,MATCH($A12,'Bieu chi tiet'!$A$17:$A$15404,0),L$2+85)=0,"",INDEX('Bieu chi tiet'!$A$17:$FA$15404,MATCH($A12,'Bieu chi tiet'!$A$17:$A$15404,0),L$2+85)),"")</f>
        <v/>
      </c>
      <c r="M12" s="13" t="str">
        <f>IFERROR(IF(INDEX('Bieu chi tiet'!$A$17:$FA$15404,MATCH($A12,'Bieu chi tiet'!$A$17:$A$15404,0),M$2+85)=0,"",INDEX('Bieu chi tiet'!$A$17:$FA$15404,MATCH($A12,'Bieu chi tiet'!$A$17:$A$15404,0),M$2+85)),"")</f>
        <v/>
      </c>
      <c r="N12" s="13" t="str">
        <f>IFERROR(IF(INDEX('Bieu chi tiet'!$A$17:$FA$15404,MATCH($A12,'Bieu chi tiet'!$A$17:$A$15404,0),N$2+85)=0,"",INDEX('Bieu chi tiet'!$A$17:$FA$15404,MATCH($A12,'Bieu chi tiet'!$A$17:$A$15404,0),N$2+85)),"")</f>
        <v/>
      </c>
      <c r="O12" s="13" t="str">
        <f>IFERROR(IF(INDEX('Bieu chi tiet'!$A$17:$FA$15404,MATCH($A12,'Bieu chi tiet'!$A$17:$A$15404,0),O$2+85)=0,"",INDEX('Bieu chi tiet'!$A$17:$FA$15404,MATCH($A12,'Bieu chi tiet'!$A$17:$A$15404,0),O$2+85)),"")</f>
        <v/>
      </c>
      <c r="P12" s="13" t="str">
        <f>IFERROR(IF(INDEX('Bieu chi tiet'!$A$17:$FA$15404,MATCH($A12,'Bieu chi tiet'!$A$17:$A$15404,0),P$2+85)=0,"",INDEX('Bieu chi tiet'!$A$17:$FA$15404,MATCH($A12,'Bieu chi tiet'!$A$17:$A$15404,0),P$2+85)),"")</f>
        <v/>
      </c>
      <c r="Q12" s="13" t="str">
        <f>IFERROR(IF(INDEX('Bieu chi tiet'!$A$17:$FA$15404,MATCH($A12,'Bieu chi tiet'!$A$17:$A$15404,0),Q$2+85)=0,"",INDEX('Bieu chi tiet'!$A$17:$FA$15404,MATCH($A12,'Bieu chi tiet'!$A$17:$A$15404,0),Q$2+85)),"")</f>
        <v/>
      </c>
      <c r="R12" s="13" t="str">
        <f>IFERROR(IF(INDEX('Bieu chi tiet'!$A$17:$FA$15404,MATCH($A12,'Bieu chi tiet'!$A$17:$A$15404,0),R$2+85)=0,"",INDEX('Bieu chi tiet'!$A$17:$FA$15404,MATCH($A12,'Bieu chi tiet'!$A$17:$A$15404,0),R$2+85)),"")</f>
        <v/>
      </c>
      <c r="S12" s="13" t="str">
        <f>IFERROR(IF(INDEX('Bieu chi tiet'!$A$17:$FA$15404,MATCH($A12,'Bieu chi tiet'!$A$17:$A$15404,0),S$2+85)=0,"",INDEX('Bieu chi tiet'!$A$17:$FA$15404,MATCH($A12,'Bieu chi tiet'!$A$17:$A$15404,0),S$2+85)),"")</f>
        <v/>
      </c>
      <c r="T12" s="13" t="str">
        <f>IFERROR(IF(INDEX('Bieu chi tiet'!$A$17:$FA$15404,MATCH($A12,'Bieu chi tiet'!$A$17:$A$15404,0),T$2+85)=0,"",INDEX('Bieu chi tiet'!$A$17:$FA$15404,MATCH($A12,'Bieu chi tiet'!$A$17:$A$15404,0),T$2+85)),"")</f>
        <v/>
      </c>
      <c r="U12" s="13" t="str">
        <f>IFERROR(IF(INDEX('Bieu chi tiet'!$A$17:$FA$15404,MATCH($A12,'Bieu chi tiet'!$A$17:$A$15404,0),U$2+85)=0,"",INDEX('Bieu chi tiet'!$A$17:$FA$15404,MATCH($A12,'Bieu chi tiet'!$A$17:$A$15404,0),U$2+85)),"")</f>
        <v/>
      </c>
      <c r="V12" s="13" t="str">
        <f>IFERROR(IF(INDEX('Bieu chi tiet'!$A$17:$FA$15404,MATCH($A12,'Bieu chi tiet'!$A$17:$A$15404,0),V$2+85)=0,"",INDEX('Bieu chi tiet'!$A$17:$FA$15404,MATCH($A12,'Bieu chi tiet'!$A$17:$A$15404,0),V$2+85)),"")</f>
        <v/>
      </c>
      <c r="W12" s="13" t="str">
        <f>IFERROR(IF(INDEX('Bieu chi tiet'!$A$17:$FA$15404,MATCH($A12,'Bieu chi tiet'!$A$17:$A$15404,0),W$2+85)=0,"",INDEX('Bieu chi tiet'!$A$17:$FA$15404,MATCH($A12,'Bieu chi tiet'!$A$17:$A$15404,0),W$2+85)),"")</f>
        <v/>
      </c>
      <c r="X12" s="13" t="str">
        <f>IFERROR(IF(INDEX('Bieu chi tiet'!$A$17:$FA$15404,MATCH($A12,'Bieu chi tiet'!$A$17:$A$15404,0),X$2+85)=0,"",INDEX('Bieu chi tiet'!$A$17:$FA$15404,MATCH($A12,'Bieu chi tiet'!$A$17:$A$15404,0),X$2+85)),"")</f>
        <v/>
      </c>
      <c r="Y12" s="13" t="str">
        <f>IFERROR(IF(INDEX('Bieu chi tiet'!$A$17:$FA$15404,MATCH($A12,'Bieu chi tiet'!$A$17:$A$15404,0),Y$2+85)=0,"",INDEX('Bieu chi tiet'!$A$17:$FA$15404,MATCH($A12,'Bieu chi tiet'!$A$17:$A$15404,0),Y$2+85)),"")</f>
        <v/>
      </c>
      <c r="Z12" s="13" t="str">
        <f>IFERROR(IF(INDEX('Bieu chi tiet'!$A$17:$FA$15404,MATCH($A12,'Bieu chi tiet'!$A$17:$A$15404,0),Z$2+85)=0,"",INDEX('Bieu chi tiet'!$A$17:$FA$15404,MATCH($A12,'Bieu chi tiet'!$A$17:$A$15404,0),Z$2+85)),"")</f>
        <v/>
      </c>
      <c r="AA12" s="13" t="str">
        <f>IFERROR(IF(INDEX('Bieu chi tiet'!$A$17:$FA$15404,MATCH($A12,'Bieu chi tiet'!$A$17:$A$15404,0),AA$2+85)=0,"",INDEX('Bieu chi tiet'!$A$17:$FA$15404,MATCH($A12,'Bieu chi tiet'!$A$17:$A$15404,0),AA$2+85)),"")</f>
        <v/>
      </c>
      <c r="AB12" s="13" t="str">
        <f>IFERROR(IF(INDEX('Bieu chi tiet'!$A$17:$FA$15404,MATCH($A12,'Bieu chi tiet'!$A$17:$A$15404,0),AB$2+85)=0,"",INDEX('Bieu chi tiet'!$A$17:$FA$15404,MATCH($A12,'Bieu chi tiet'!$A$17:$A$15404,0),AB$2+85)),"")</f>
        <v/>
      </c>
      <c r="AC12" s="13" t="str">
        <f>IFERROR(IF(INDEX('Bieu chi tiet'!$A$17:$FA$15404,MATCH($A12,'Bieu chi tiet'!$A$17:$A$15404,0),AC$2+85)=0,"",INDEX('Bieu chi tiet'!$A$17:$FA$15404,MATCH($A12,'Bieu chi tiet'!$A$17:$A$15404,0),AC$2+85)),"")</f>
        <v/>
      </c>
      <c r="AD12" s="13" t="str">
        <f>IFERROR(IF(INDEX('Bieu chi tiet'!$A$17:$FA$15404,MATCH($A12,'Bieu chi tiet'!$A$17:$A$15404,0),AD$2+85)=0,"",INDEX('Bieu chi tiet'!$A$17:$FA$15404,MATCH($A12,'Bieu chi tiet'!$A$17:$A$15404,0),AD$2+85)),"")</f>
        <v/>
      </c>
      <c r="AE12" s="13" t="str">
        <f>IFERROR(IF(INDEX('Bieu chi tiet'!$A$17:$FA$15404,MATCH($A12,'Bieu chi tiet'!$A$17:$A$15404,0),AE$2+85)=0,"",INDEX('Bieu chi tiet'!$A$17:$FA$15404,MATCH($A12,'Bieu chi tiet'!$A$17:$A$15404,0),AE$2+85)),"")</f>
        <v/>
      </c>
      <c r="AF12" s="13" t="str">
        <f>IFERROR(IF(INDEX('Bieu chi tiet'!$A$17:$FA$15404,MATCH($A12,'Bieu chi tiet'!$A$17:$A$15404,0),AF$2+85)=0,"",INDEX('Bieu chi tiet'!$A$17:$FA$15404,MATCH($A12,'Bieu chi tiet'!$A$17:$A$15404,0),AF$2+85)),"")</f>
        <v/>
      </c>
      <c r="AG12" s="13" t="str">
        <f>IFERROR(IF(INDEX('Bieu chi tiet'!$A$17:$FA$15404,MATCH($A12,'Bieu chi tiet'!$A$17:$A$15404,0),AG$2+85)=0,"",INDEX('Bieu chi tiet'!$A$17:$FA$15404,MATCH($A12,'Bieu chi tiet'!$A$17:$A$15404,0),AG$2+85)),"")</f>
        <v/>
      </c>
      <c r="AH12" s="13" t="str">
        <f>IFERROR(IF(INDEX('Bieu chi tiet'!$A$17:$FA$15404,MATCH($A12,'Bieu chi tiet'!$A$17:$A$15404,0),AH$2+85)=0,"",INDEX('Bieu chi tiet'!$A$17:$FA$15404,MATCH($A12,'Bieu chi tiet'!$A$17:$A$15404,0),AH$2+85)),"")</f>
        <v/>
      </c>
      <c r="AI12" s="13" t="str">
        <f>IFERROR(IF(INDEX('Bieu chi tiet'!$A$17:$FA$15404,MATCH($A12,'Bieu chi tiet'!$A$17:$A$15404,0),AI$2+85)=0,"",INDEX('Bieu chi tiet'!$A$17:$FA$15404,MATCH($A12,'Bieu chi tiet'!$A$17:$A$15404,0),AI$2+85)),"")</f>
        <v/>
      </c>
      <c r="AJ12" s="13" t="str">
        <f>IFERROR(IF(INDEX('Bieu chi tiet'!$A$17:$FA$15404,MATCH($A12,'Bieu chi tiet'!$A$17:$A$15404,0),AJ$2+85)=0,"",INDEX('Bieu chi tiet'!$A$17:$FA$15404,MATCH($A12,'Bieu chi tiet'!$A$17:$A$15404,0),AJ$2+85)),"")</f>
        <v/>
      </c>
      <c r="AK12" s="13" t="str">
        <f>IFERROR(IF(INDEX('Bieu chi tiet'!$A$17:$FA$15404,MATCH($A12,'Bieu chi tiet'!$A$17:$A$15404,0),AK$2+85)=0,"",INDEX('Bieu chi tiet'!$A$17:$FA$15404,MATCH($A12,'Bieu chi tiet'!$A$17:$A$15404,0),AK$2+85)),"")</f>
        <v/>
      </c>
      <c r="AL12" s="13" t="str">
        <f>IFERROR(IF(INDEX('Bieu chi tiet'!$A$17:$FA$15404,MATCH($A12,'Bieu chi tiet'!$A$17:$A$15404,0),AL$2+85)=0,"",INDEX('Bieu chi tiet'!$A$17:$FA$15404,MATCH($A12,'Bieu chi tiet'!$A$17:$A$15404,0),AL$2+85)),"")</f>
        <v/>
      </c>
      <c r="AM12" s="13" t="str">
        <f>IFERROR(IF(INDEX('Bieu chi tiet'!$A$17:$FA$15404,MATCH($A12,'Bieu chi tiet'!$A$17:$A$15404,0),AM$2+85)=0,"",INDEX('Bieu chi tiet'!$A$17:$FA$15404,MATCH($A12,'Bieu chi tiet'!$A$17:$A$15404,0),AM$2+85)),"")</f>
        <v/>
      </c>
      <c r="AN12" s="13" t="str">
        <f>IFERROR(IF(INDEX('Bieu chi tiet'!$A$17:$FA$15404,MATCH($A12,'Bieu chi tiet'!$A$17:$A$15404,0),AN$2+85)=0,"",INDEX('Bieu chi tiet'!$A$17:$FA$15404,MATCH($A12,'Bieu chi tiet'!$A$17:$A$15404,0),AN$2+85)),"")</f>
        <v/>
      </c>
      <c r="AO12" s="13" t="str">
        <f>IFERROR(IF(INDEX('Bieu chi tiet'!$A$17:$FA$15404,MATCH($A12,'Bieu chi tiet'!$A$17:$A$15404,0),AO$2+85)=0,"",INDEX('Bieu chi tiet'!$A$17:$FA$15404,MATCH($A12,'Bieu chi tiet'!$A$17:$A$15404,0),AO$2+85)),"")</f>
        <v/>
      </c>
      <c r="AP12" s="13" t="str">
        <f>IFERROR(IF(INDEX('Bieu chi tiet'!$A$17:$FA$15404,MATCH($A12,'Bieu chi tiet'!$A$17:$A$15404,0),AP$2+85)=0,"",INDEX('Bieu chi tiet'!$A$17:$FA$15404,MATCH($A12,'Bieu chi tiet'!$A$17:$A$15404,0),AP$2+85)),"")</f>
        <v/>
      </c>
      <c r="AQ12" s="13" t="str">
        <f>IFERROR(IF(INDEX('Bieu chi tiet'!$A$17:$FA$15404,MATCH($A12,'Bieu chi tiet'!$A$17:$A$15404,0),AQ$2+85)=0,"",INDEX('Bieu chi tiet'!$A$17:$FA$15404,MATCH($A12,'Bieu chi tiet'!$A$17:$A$15404,0),AQ$2+85)),"")</f>
        <v/>
      </c>
      <c r="AR12" s="13" t="str">
        <f>IFERROR(IF(INDEX('Bieu chi tiet'!$A$17:$FA$15404,MATCH($A12,'Bieu chi tiet'!$A$17:$A$15404,0),AR$2+85)=0,"",INDEX('Bieu chi tiet'!$A$17:$FA$15404,MATCH($A12,'Bieu chi tiet'!$A$17:$A$15404,0),AR$2+85)),"")</f>
        <v/>
      </c>
      <c r="AS12" s="13" t="str">
        <f>IFERROR(IF(INDEX('Bieu chi tiet'!$A$17:$FA$15404,MATCH($A12,'Bieu chi tiet'!$A$17:$A$15404,0),AS$2+85)=0,"",INDEX('Bieu chi tiet'!$A$17:$FA$15404,MATCH($A12,'Bieu chi tiet'!$A$17:$A$15404,0),AS$2+85)),"")</f>
        <v/>
      </c>
      <c r="AT12" s="21" t="str">
        <f>IFERROR(IF(INDEX('Bieu chi tiet'!$A$17:$FA$15404,MATCH($A12,'Bieu chi tiet'!$A$17:$A$15404,0),AT$2+85)=0,"",INDEX('Bieu chi tiet'!$A$17:$FA$15404,MATCH($A12,'Bieu chi tiet'!$A$17:$A$15404,0),AT$2+85)),"")</f>
        <v/>
      </c>
      <c r="AU12" s="13" t="str">
        <f>IFERROR(IF(INDEX('Bieu chi tiet'!$A$17:$FA$15404,MATCH($A12,'Bieu chi tiet'!$A$17:$A$15404,0),AU$2+85)=0,"",INDEX('Bieu chi tiet'!$A$17:$FA$15404,MATCH($A12,'Bieu chi tiet'!$A$17:$A$15404,0),AU$2+85)),"")</f>
        <v/>
      </c>
      <c r="AV12" s="21" t="str">
        <f>IFERROR(IF(INDEX('Bieu chi tiet'!$A$17:$FA$15404,MATCH($A12,'Bieu chi tiet'!$A$17:$A$15404,0),AV$2+85)=0,"",INDEX('Bieu chi tiet'!$A$17:$FA$15404,MATCH($A12,'Bieu chi tiet'!$A$17:$A$15404,0),AV$2+85)),"")</f>
        <v/>
      </c>
      <c r="AW12" s="31" t="str">
        <f>IFERROR(IF(INDEX('Bieu chi tiet'!$A$17:$FA$15404,MATCH($A12,'Bieu chi tiet'!$A$17:$A$15404,0),AW$2+85)=0,"",INDEX('Bieu chi tiet'!$A$17:$FA$15404,MATCH($A12,'Bieu chi tiet'!$A$17:$A$15404,0),AW$2+85)),"")</f>
        <v/>
      </c>
      <c r="AX12" s="13" t="str">
        <f>IFERROR(IF(INDEX('Bieu chi tiet'!$A$17:$FA$15404,MATCH($A12,'Bieu chi tiet'!$A$17:$A$15404,0),AX$2+85)=0,"",INDEX('Bieu chi tiet'!$A$17:$FA$15404,MATCH($A12,'Bieu chi tiet'!$A$17:$A$15404,0),AX$2+85)),"")</f>
        <v/>
      </c>
      <c r="AY12" s="13" t="str">
        <f>IFERROR(IF(INDEX('Bieu chi tiet'!$A$17:$FA$15404,MATCH($A12,'Bieu chi tiet'!$A$17:$A$15404,0),AY$2+85)=0,"",INDEX('Bieu chi tiet'!$A$17:$FA$15404,MATCH($A12,'Bieu chi tiet'!$A$17:$A$15404,0),AY$2+85)),"")</f>
        <v/>
      </c>
    </row>
    <row r="13" spans="1:51" ht="15.75">
      <c r="A13" s="25" t="str">
        <f t="shared" si="1"/>
        <v/>
      </c>
      <c r="B13" s="13" t="str">
        <f>IFERROR(IF(INDEX('Bieu chi tiet'!$A$17:$FA$15404,MATCH($A13,'Bieu chi tiet'!$A$17:$A$15404,0),B$2+85)=0,"",INDEX('Bieu chi tiet'!$A$17:$FA$15404,MATCH($A13,'Bieu chi tiet'!$A$17:$A$15404,0),B$2+85)),"")</f>
        <v/>
      </c>
      <c r="C13" s="13" t="str">
        <f>IFERROR(IF(INDEX('Bieu chi tiet'!$A$17:$FA$15404,MATCH($A13,'Bieu chi tiet'!$A$17:$A$15404,0),C$2+85)=0,"",INDEX('Bieu chi tiet'!$A$17:$FA$15404,MATCH($A13,'Bieu chi tiet'!$A$17:$A$15404,0),C$2+85)),"")</f>
        <v/>
      </c>
      <c r="D13" s="13" t="str">
        <f>IFERROR(IF(INDEX('Bieu chi tiet'!$A$17:$FA$15404,MATCH($A13,'Bieu chi tiet'!$A$17:$A$15404,0),D$2+85)=0,"",INDEX('Bieu chi tiet'!$A$17:$FA$15404,MATCH($A13,'Bieu chi tiet'!$A$17:$A$15404,0),D$2+85)),"")</f>
        <v/>
      </c>
      <c r="E13" s="13" t="str">
        <f>IFERROR(IF(INDEX('Bieu chi tiet'!$A$17:$FA$15404,MATCH($A13,'Bieu chi tiet'!$A$17:$A$15404,0),E$2+85)=0,"",INDEX('Bieu chi tiet'!$A$17:$FA$15404,MATCH($A13,'Bieu chi tiet'!$A$17:$A$15404,0),E$2+85)),"")</f>
        <v/>
      </c>
      <c r="F13" s="13" t="str">
        <f>IFERROR(IF(INDEX('Bieu chi tiet'!$A$17:$FA$15404,MATCH($A13,'Bieu chi tiet'!$A$17:$A$15404,0),F$2+85)=0,"",INDEX('Bieu chi tiet'!$A$17:$FA$15404,MATCH($A13,'Bieu chi tiet'!$A$17:$A$15404,0),F$2+85)),"")</f>
        <v/>
      </c>
      <c r="G13" s="21" t="str">
        <f>IFERROR(IF(INDEX('Bieu chi tiet'!$A$17:$FA$15404,MATCH($A13,'Bieu chi tiet'!$A$17:$A$15404,0),G$2+85)=0,"",INDEX('Bieu chi tiet'!$A$17:$FA$15404,MATCH($A13,'Bieu chi tiet'!$A$17:$A$15404,0),G$2+85)),"")</f>
        <v/>
      </c>
      <c r="H13" s="13" t="str">
        <f>IFERROR(IF(INDEX('Bieu chi tiet'!$A$17:$FA$15404,MATCH($A13,'Bieu chi tiet'!$A$17:$A$15404,0),H$2+85)=0,"",INDEX('Bieu chi tiet'!$A$17:$FA$15404,MATCH($A13,'Bieu chi tiet'!$A$17:$A$15404,0),H$2+85)),"")</f>
        <v/>
      </c>
      <c r="I13" s="13" t="str">
        <f>IFERROR(IF(INDEX('Bieu chi tiet'!$A$17:$FA$15404,MATCH($A13,'Bieu chi tiet'!$A$17:$A$15404,0),I$2+85)=0,"",INDEX('Bieu chi tiet'!$A$17:$FA$15404,MATCH($A13,'Bieu chi tiet'!$A$17:$A$15404,0),I$2+85)),"")</f>
        <v/>
      </c>
      <c r="J13" s="13" t="str">
        <f>IFERROR(IF(INDEX('Bieu chi tiet'!$A$17:$FA$15404,MATCH($A13,'Bieu chi tiet'!$A$17:$A$15404,0),J$2+85)=0,"",INDEX('Bieu chi tiet'!$A$17:$FA$15404,MATCH($A13,'Bieu chi tiet'!$A$17:$A$15404,0),J$2+85)),"")</f>
        <v/>
      </c>
      <c r="K13" s="13" t="str">
        <f>IFERROR(IF(INDEX('Bieu chi tiet'!$A$17:$FA$15404,MATCH($A13,'Bieu chi tiet'!$A$17:$A$15404,0),K$2+85)=0,"",INDEX('Bieu chi tiet'!$A$17:$FA$15404,MATCH($A13,'Bieu chi tiet'!$A$17:$A$15404,0),K$2+85)),"")</f>
        <v/>
      </c>
      <c r="L13" s="21" t="str">
        <f>IFERROR(IF(INDEX('Bieu chi tiet'!$A$17:$FA$15404,MATCH($A13,'Bieu chi tiet'!$A$17:$A$15404,0),L$2+85)=0,"",INDEX('Bieu chi tiet'!$A$17:$FA$15404,MATCH($A13,'Bieu chi tiet'!$A$17:$A$15404,0),L$2+85)),"")</f>
        <v/>
      </c>
      <c r="M13" s="13" t="str">
        <f>IFERROR(IF(INDEX('Bieu chi tiet'!$A$17:$FA$15404,MATCH($A13,'Bieu chi tiet'!$A$17:$A$15404,0),M$2+85)=0,"",INDEX('Bieu chi tiet'!$A$17:$FA$15404,MATCH($A13,'Bieu chi tiet'!$A$17:$A$15404,0),M$2+85)),"")</f>
        <v/>
      </c>
      <c r="N13" s="13" t="str">
        <f>IFERROR(IF(INDEX('Bieu chi tiet'!$A$17:$FA$15404,MATCH($A13,'Bieu chi tiet'!$A$17:$A$15404,0),N$2+85)=0,"",INDEX('Bieu chi tiet'!$A$17:$FA$15404,MATCH($A13,'Bieu chi tiet'!$A$17:$A$15404,0),N$2+85)),"")</f>
        <v/>
      </c>
      <c r="O13" s="13" t="str">
        <f>IFERROR(IF(INDEX('Bieu chi tiet'!$A$17:$FA$15404,MATCH($A13,'Bieu chi tiet'!$A$17:$A$15404,0),O$2+85)=0,"",INDEX('Bieu chi tiet'!$A$17:$FA$15404,MATCH($A13,'Bieu chi tiet'!$A$17:$A$15404,0),O$2+85)),"")</f>
        <v/>
      </c>
      <c r="P13" s="13" t="str">
        <f>IFERROR(IF(INDEX('Bieu chi tiet'!$A$17:$FA$15404,MATCH($A13,'Bieu chi tiet'!$A$17:$A$15404,0),P$2+85)=0,"",INDEX('Bieu chi tiet'!$A$17:$FA$15404,MATCH($A13,'Bieu chi tiet'!$A$17:$A$15404,0),P$2+85)),"")</f>
        <v/>
      </c>
      <c r="Q13" s="13" t="str">
        <f>IFERROR(IF(INDEX('Bieu chi tiet'!$A$17:$FA$15404,MATCH($A13,'Bieu chi tiet'!$A$17:$A$15404,0),Q$2+85)=0,"",INDEX('Bieu chi tiet'!$A$17:$FA$15404,MATCH($A13,'Bieu chi tiet'!$A$17:$A$15404,0),Q$2+85)),"")</f>
        <v/>
      </c>
      <c r="R13" s="13" t="str">
        <f>IFERROR(IF(INDEX('Bieu chi tiet'!$A$17:$FA$15404,MATCH($A13,'Bieu chi tiet'!$A$17:$A$15404,0),R$2+85)=0,"",INDEX('Bieu chi tiet'!$A$17:$FA$15404,MATCH($A13,'Bieu chi tiet'!$A$17:$A$15404,0),R$2+85)),"")</f>
        <v/>
      </c>
      <c r="S13" s="13" t="str">
        <f>IFERROR(IF(INDEX('Bieu chi tiet'!$A$17:$FA$15404,MATCH($A13,'Bieu chi tiet'!$A$17:$A$15404,0),S$2+85)=0,"",INDEX('Bieu chi tiet'!$A$17:$FA$15404,MATCH($A13,'Bieu chi tiet'!$A$17:$A$15404,0),S$2+85)),"")</f>
        <v/>
      </c>
      <c r="T13" s="13" t="str">
        <f>IFERROR(IF(INDEX('Bieu chi tiet'!$A$17:$FA$15404,MATCH($A13,'Bieu chi tiet'!$A$17:$A$15404,0),T$2+85)=0,"",INDEX('Bieu chi tiet'!$A$17:$FA$15404,MATCH($A13,'Bieu chi tiet'!$A$17:$A$15404,0),T$2+85)),"")</f>
        <v/>
      </c>
      <c r="U13" s="13" t="str">
        <f>IFERROR(IF(INDEX('Bieu chi tiet'!$A$17:$FA$15404,MATCH($A13,'Bieu chi tiet'!$A$17:$A$15404,0),U$2+85)=0,"",INDEX('Bieu chi tiet'!$A$17:$FA$15404,MATCH($A13,'Bieu chi tiet'!$A$17:$A$15404,0),U$2+85)),"")</f>
        <v/>
      </c>
      <c r="V13" s="13" t="str">
        <f>IFERROR(IF(INDEX('Bieu chi tiet'!$A$17:$FA$15404,MATCH($A13,'Bieu chi tiet'!$A$17:$A$15404,0),V$2+85)=0,"",INDEX('Bieu chi tiet'!$A$17:$FA$15404,MATCH($A13,'Bieu chi tiet'!$A$17:$A$15404,0),V$2+85)),"")</f>
        <v/>
      </c>
      <c r="W13" s="13" t="str">
        <f>IFERROR(IF(INDEX('Bieu chi tiet'!$A$17:$FA$15404,MATCH($A13,'Bieu chi tiet'!$A$17:$A$15404,0),W$2+85)=0,"",INDEX('Bieu chi tiet'!$A$17:$FA$15404,MATCH($A13,'Bieu chi tiet'!$A$17:$A$15404,0),W$2+85)),"")</f>
        <v/>
      </c>
      <c r="X13" s="13" t="str">
        <f>IFERROR(IF(INDEX('Bieu chi tiet'!$A$17:$FA$15404,MATCH($A13,'Bieu chi tiet'!$A$17:$A$15404,0),X$2+85)=0,"",INDEX('Bieu chi tiet'!$A$17:$FA$15404,MATCH($A13,'Bieu chi tiet'!$A$17:$A$15404,0),X$2+85)),"")</f>
        <v/>
      </c>
      <c r="Y13" s="13" t="str">
        <f>IFERROR(IF(INDEX('Bieu chi tiet'!$A$17:$FA$15404,MATCH($A13,'Bieu chi tiet'!$A$17:$A$15404,0),Y$2+85)=0,"",INDEX('Bieu chi tiet'!$A$17:$FA$15404,MATCH($A13,'Bieu chi tiet'!$A$17:$A$15404,0),Y$2+85)),"")</f>
        <v/>
      </c>
      <c r="Z13" s="13" t="str">
        <f>IFERROR(IF(INDEX('Bieu chi tiet'!$A$17:$FA$15404,MATCH($A13,'Bieu chi tiet'!$A$17:$A$15404,0),Z$2+85)=0,"",INDEX('Bieu chi tiet'!$A$17:$FA$15404,MATCH($A13,'Bieu chi tiet'!$A$17:$A$15404,0),Z$2+85)),"")</f>
        <v/>
      </c>
      <c r="AA13" s="13" t="str">
        <f>IFERROR(IF(INDEX('Bieu chi tiet'!$A$17:$FA$15404,MATCH($A13,'Bieu chi tiet'!$A$17:$A$15404,0),AA$2+85)=0,"",INDEX('Bieu chi tiet'!$A$17:$FA$15404,MATCH($A13,'Bieu chi tiet'!$A$17:$A$15404,0),AA$2+85)),"")</f>
        <v/>
      </c>
      <c r="AB13" s="13" t="str">
        <f>IFERROR(IF(INDEX('Bieu chi tiet'!$A$17:$FA$15404,MATCH($A13,'Bieu chi tiet'!$A$17:$A$15404,0),AB$2+85)=0,"",INDEX('Bieu chi tiet'!$A$17:$FA$15404,MATCH($A13,'Bieu chi tiet'!$A$17:$A$15404,0),AB$2+85)),"")</f>
        <v/>
      </c>
      <c r="AC13" s="13" t="str">
        <f>IFERROR(IF(INDEX('Bieu chi tiet'!$A$17:$FA$15404,MATCH($A13,'Bieu chi tiet'!$A$17:$A$15404,0),AC$2+85)=0,"",INDEX('Bieu chi tiet'!$A$17:$FA$15404,MATCH($A13,'Bieu chi tiet'!$A$17:$A$15404,0),AC$2+85)),"")</f>
        <v/>
      </c>
      <c r="AD13" s="13" t="str">
        <f>IFERROR(IF(INDEX('Bieu chi tiet'!$A$17:$FA$15404,MATCH($A13,'Bieu chi tiet'!$A$17:$A$15404,0),AD$2+85)=0,"",INDEX('Bieu chi tiet'!$A$17:$FA$15404,MATCH($A13,'Bieu chi tiet'!$A$17:$A$15404,0),AD$2+85)),"")</f>
        <v/>
      </c>
      <c r="AE13" s="13" t="str">
        <f>IFERROR(IF(INDEX('Bieu chi tiet'!$A$17:$FA$15404,MATCH($A13,'Bieu chi tiet'!$A$17:$A$15404,0),AE$2+85)=0,"",INDEX('Bieu chi tiet'!$A$17:$FA$15404,MATCH($A13,'Bieu chi tiet'!$A$17:$A$15404,0),AE$2+85)),"")</f>
        <v/>
      </c>
      <c r="AF13" s="13" t="str">
        <f>IFERROR(IF(INDEX('Bieu chi tiet'!$A$17:$FA$15404,MATCH($A13,'Bieu chi tiet'!$A$17:$A$15404,0),AF$2+85)=0,"",INDEX('Bieu chi tiet'!$A$17:$FA$15404,MATCH($A13,'Bieu chi tiet'!$A$17:$A$15404,0),AF$2+85)),"")</f>
        <v/>
      </c>
      <c r="AG13" s="13" t="str">
        <f>IFERROR(IF(INDEX('Bieu chi tiet'!$A$17:$FA$15404,MATCH($A13,'Bieu chi tiet'!$A$17:$A$15404,0),AG$2+85)=0,"",INDEX('Bieu chi tiet'!$A$17:$FA$15404,MATCH($A13,'Bieu chi tiet'!$A$17:$A$15404,0),AG$2+85)),"")</f>
        <v/>
      </c>
      <c r="AH13" s="13" t="str">
        <f>IFERROR(IF(INDEX('Bieu chi tiet'!$A$17:$FA$15404,MATCH($A13,'Bieu chi tiet'!$A$17:$A$15404,0),AH$2+85)=0,"",INDEX('Bieu chi tiet'!$A$17:$FA$15404,MATCH($A13,'Bieu chi tiet'!$A$17:$A$15404,0),AH$2+85)),"")</f>
        <v/>
      </c>
      <c r="AI13" s="13" t="str">
        <f>IFERROR(IF(INDEX('Bieu chi tiet'!$A$17:$FA$15404,MATCH($A13,'Bieu chi tiet'!$A$17:$A$15404,0),AI$2+85)=0,"",INDEX('Bieu chi tiet'!$A$17:$FA$15404,MATCH($A13,'Bieu chi tiet'!$A$17:$A$15404,0),AI$2+85)),"")</f>
        <v/>
      </c>
      <c r="AJ13" s="13" t="str">
        <f>IFERROR(IF(INDEX('Bieu chi tiet'!$A$17:$FA$15404,MATCH($A13,'Bieu chi tiet'!$A$17:$A$15404,0),AJ$2+85)=0,"",INDEX('Bieu chi tiet'!$A$17:$FA$15404,MATCH($A13,'Bieu chi tiet'!$A$17:$A$15404,0),AJ$2+85)),"")</f>
        <v/>
      </c>
      <c r="AK13" s="13" t="str">
        <f>IFERROR(IF(INDEX('Bieu chi tiet'!$A$17:$FA$15404,MATCH($A13,'Bieu chi tiet'!$A$17:$A$15404,0),AK$2+85)=0,"",INDEX('Bieu chi tiet'!$A$17:$FA$15404,MATCH($A13,'Bieu chi tiet'!$A$17:$A$15404,0),AK$2+85)),"")</f>
        <v/>
      </c>
      <c r="AL13" s="13" t="str">
        <f>IFERROR(IF(INDEX('Bieu chi tiet'!$A$17:$FA$15404,MATCH($A13,'Bieu chi tiet'!$A$17:$A$15404,0),AL$2+85)=0,"",INDEX('Bieu chi tiet'!$A$17:$FA$15404,MATCH($A13,'Bieu chi tiet'!$A$17:$A$15404,0),AL$2+85)),"")</f>
        <v/>
      </c>
      <c r="AM13" s="13" t="str">
        <f>IFERROR(IF(INDEX('Bieu chi tiet'!$A$17:$FA$15404,MATCH($A13,'Bieu chi tiet'!$A$17:$A$15404,0),AM$2+85)=0,"",INDEX('Bieu chi tiet'!$A$17:$FA$15404,MATCH($A13,'Bieu chi tiet'!$A$17:$A$15404,0),AM$2+85)),"")</f>
        <v/>
      </c>
      <c r="AN13" s="13" t="str">
        <f>IFERROR(IF(INDEX('Bieu chi tiet'!$A$17:$FA$15404,MATCH($A13,'Bieu chi tiet'!$A$17:$A$15404,0),AN$2+85)=0,"",INDEX('Bieu chi tiet'!$A$17:$FA$15404,MATCH($A13,'Bieu chi tiet'!$A$17:$A$15404,0),AN$2+85)),"")</f>
        <v/>
      </c>
      <c r="AO13" s="13" t="str">
        <f>IFERROR(IF(INDEX('Bieu chi tiet'!$A$17:$FA$15404,MATCH($A13,'Bieu chi tiet'!$A$17:$A$15404,0),AO$2+85)=0,"",INDEX('Bieu chi tiet'!$A$17:$FA$15404,MATCH($A13,'Bieu chi tiet'!$A$17:$A$15404,0),AO$2+85)),"")</f>
        <v/>
      </c>
      <c r="AP13" s="13" t="str">
        <f>IFERROR(IF(INDEX('Bieu chi tiet'!$A$17:$FA$15404,MATCH($A13,'Bieu chi tiet'!$A$17:$A$15404,0),AP$2+85)=0,"",INDEX('Bieu chi tiet'!$A$17:$FA$15404,MATCH($A13,'Bieu chi tiet'!$A$17:$A$15404,0),AP$2+85)),"")</f>
        <v/>
      </c>
      <c r="AQ13" s="13" t="str">
        <f>IFERROR(IF(INDEX('Bieu chi tiet'!$A$17:$FA$15404,MATCH($A13,'Bieu chi tiet'!$A$17:$A$15404,0),AQ$2+85)=0,"",INDEX('Bieu chi tiet'!$A$17:$FA$15404,MATCH($A13,'Bieu chi tiet'!$A$17:$A$15404,0),AQ$2+85)),"")</f>
        <v/>
      </c>
      <c r="AR13" s="13" t="str">
        <f>IFERROR(IF(INDEX('Bieu chi tiet'!$A$17:$FA$15404,MATCH($A13,'Bieu chi tiet'!$A$17:$A$15404,0),AR$2+85)=0,"",INDEX('Bieu chi tiet'!$A$17:$FA$15404,MATCH($A13,'Bieu chi tiet'!$A$17:$A$15404,0),AR$2+85)),"")</f>
        <v/>
      </c>
      <c r="AS13" s="13" t="str">
        <f>IFERROR(IF(INDEX('Bieu chi tiet'!$A$17:$FA$15404,MATCH($A13,'Bieu chi tiet'!$A$17:$A$15404,0),AS$2+85)=0,"",INDEX('Bieu chi tiet'!$A$17:$FA$15404,MATCH($A13,'Bieu chi tiet'!$A$17:$A$15404,0),AS$2+85)),"")</f>
        <v/>
      </c>
      <c r="AT13" s="21" t="str">
        <f>IFERROR(IF(INDEX('Bieu chi tiet'!$A$17:$FA$15404,MATCH($A13,'Bieu chi tiet'!$A$17:$A$15404,0),AT$2+85)=0,"",INDEX('Bieu chi tiet'!$A$17:$FA$15404,MATCH($A13,'Bieu chi tiet'!$A$17:$A$15404,0),AT$2+85)),"")</f>
        <v/>
      </c>
      <c r="AU13" s="13" t="str">
        <f>IFERROR(IF(INDEX('Bieu chi tiet'!$A$17:$FA$15404,MATCH($A13,'Bieu chi tiet'!$A$17:$A$15404,0),AU$2+85)=0,"",INDEX('Bieu chi tiet'!$A$17:$FA$15404,MATCH($A13,'Bieu chi tiet'!$A$17:$A$15404,0),AU$2+85)),"")</f>
        <v/>
      </c>
      <c r="AV13" s="21" t="str">
        <f>IFERROR(IF(INDEX('Bieu chi tiet'!$A$17:$FA$15404,MATCH($A13,'Bieu chi tiet'!$A$17:$A$15404,0),AV$2+85)=0,"",INDEX('Bieu chi tiet'!$A$17:$FA$15404,MATCH($A13,'Bieu chi tiet'!$A$17:$A$15404,0),AV$2+85)),"")</f>
        <v/>
      </c>
      <c r="AW13" s="31" t="str">
        <f>IFERROR(IF(INDEX('Bieu chi tiet'!$A$17:$FA$15404,MATCH($A13,'Bieu chi tiet'!$A$17:$A$15404,0),AW$2+85)=0,"",INDEX('Bieu chi tiet'!$A$17:$FA$15404,MATCH($A13,'Bieu chi tiet'!$A$17:$A$15404,0),AW$2+85)),"")</f>
        <v/>
      </c>
      <c r="AX13" s="13" t="str">
        <f>IFERROR(IF(INDEX('Bieu chi tiet'!$A$17:$FA$15404,MATCH($A13,'Bieu chi tiet'!$A$17:$A$15404,0),AX$2+85)=0,"",INDEX('Bieu chi tiet'!$A$17:$FA$15404,MATCH($A13,'Bieu chi tiet'!$A$17:$A$15404,0),AX$2+85)),"")</f>
        <v/>
      </c>
      <c r="AY13" s="13" t="str">
        <f>IFERROR(IF(INDEX('Bieu chi tiet'!$A$17:$FA$15404,MATCH($A13,'Bieu chi tiet'!$A$17:$A$15404,0),AY$2+85)=0,"",INDEX('Bieu chi tiet'!$A$17:$FA$15404,MATCH($A13,'Bieu chi tiet'!$A$17:$A$15404,0),AY$2+85)),"")</f>
        <v/>
      </c>
    </row>
    <row r="14" spans="1:51" ht="15.75">
      <c r="A14" s="25" t="str">
        <f t="shared" si="1"/>
        <v/>
      </c>
      <c r="B14" s="13" t="str">
        <f>IFERROR(IF(INDEX('Bieu chi tiet'!$A$17:$FA$15404,MATCH($A14,'Bieu chi tiet'!$A$17:$A$15404,0),B$2+85)=0,"",INDEX('Bieu chi tiet'!$A$17:$FA$15404,MATCH($A14,'Bieu chi tiet'!$A$17:$A$15404,0),B$2+85)),"")</f>
        <v/>
      </c>
      <c r="C14" s="13" t="str">
        <f>IFERROR(IF(INDEX('Bieu chi tiet'!$A$17:$FA$15404,MATCH($A14,'Bieu chi tiet'!$A$17:$A$15404,0),C$2+85)=0,"",INDEX('Bieu chi tiet'!$A$17:$FA$15404,MATCH($A14,'Bieu chi tiet'!$A$17:$A$15404,0),C$2+85)),"")</f>
        <v/>
      </c>
      <c r="D14" s="13" t="str">
        <f>IFERROR(IF(INDEX('Bieu chi tiet'!$A$17:$FA$15404,MATCH($A14,'Bieu chi tiet'!$A$17:$A$15404,0),D$2+85)=0,"",INDEX('Bieu chi tiet'!$A$17:$FA$15404,MATCH($A14,'Bieu chi tiet'!$A$17:$A$15404,0),D$2+85)),"")</f>
        <v/>
      </c>
      <c r="E14" s="13" t="str">
        <f>IFERROR(IF(INDEX('Bieu chi tiet'!$A$17:$FA$15404,MATCH($A14,'Bieu chi tiet'!$A$17:$A$15404,0),E$2+85)=0,"",INDEX('Bieu chi tiet'!$A$17:$FA$15404,MATCH($A14,'Bieu chi tiet'!$A$17:$A$15404,0),E$2+85)),"")</f>
        <v/>
      </c>
      <c r="F14" s="13" t="str">
        <f>IFERROR(IF(INDEX('Bieu chi tiet'!$A$17:$FA$15404,MATCH($A14,'Bieu chi tiet'!$A$17:$A$15404,0),F$2+85)=0,"",INDEX('Bieu chi tiet'!$A$17:$FA$15404,MATCH($A14,'Bieu chi tiet'!$A$17:$A$15404,0),F$2+85)),"")</f>
        <v/>
      </c>
      <c r="G14" s="21" t="str">
        <f>IFERROR(IF(INDEX('Bieu chi tiet'!$A$17:$FA$15404,MATCH($A14,'Bieu chi tiet'!$A$17:$A$15404,0),G$2+85)=0,"",INDEX('Bieu chi tiet'!$A$17:$FA$15404,MATCH($A14,'Bieu chi tiet'!$A$17:$A$15404,0),G$2+85)),"")</f>
        <v/>
      </c>
      <c r="H14" s="13" t="str">
        <f>IFERROR(IF(INDEX('Bieu chi tiet'!$A$17:$FA$15404,MATCH($A14,'Bieu chi tiet'!$A$17:$A$15404,0),H$2+85)=0,"",INDEX('Bieu chi tiet'!$A$17:$FA$15404,MATCH($A14,'Bieu chi tiet'!$A$17:$A$15404,0),H$2+85)),"")</f>
        <v/>
      </c>
      <c r="I14" s="13" t="str">
        <f>IFERROR(IF(INDEX('Bieu chi tiet'!$A$17:$FA$15404,MATCH($A14,'Bieu chi tiet'!$A$17:$A$15404,0),I$2+85)=0,"",INDEX('Bieu chi tiet'!$A$17:$FA$15404,MATCH($A14,'Bieu chi tiet'!$A$17:$A$15404,0),I$2+85)),"")</f>
        <v/>
      </c>
      <c r="J14" s="13" t="str">
        <f>IFERROR(IF(INDEX('Bieu chi tiet'!$A$17:$FA$15404,MATCH($A14,'Bieu chi tiet'!$A$17:$A$15404,0),J$2+85)=0,"",INDEX('Bieu chi tiet'!$A$17:$FA$15404,MATCH($A14,'Bieu chi tiet'!$A$17:$A$15404,0),J$2+85)),"")</f>
        <v/>
      </c>
      <c r="K14" s="13" t="str">
        <f>IFERROR(IF(INDEX('Bieu chi tiet'!$A$17:$FA$15404,MATCH($A14,'Bieu chi tiet'!$A$17:$A$15404,0),K$2+85)=0,"",INDEX('Bieu chi tiet'!$A$17:$FA$15404,MATCH($A14,'Bieu chi tiet'!$A$17:$A$15404,0),K$2+85)),"")</f>
        <v/>
      </c>
      <c r="L14" s="21" t="str">
        <f>IFERROR(IF(INDEX('Bieu chi tiet'!$A$17:$FA$15404,MATCH($A14,'Bieu chi tiet'!$A$17:$A$15404,0),L$2+85)=0,"",INDEX('Bieu chi tiet'!$A$17:$FA$15404,MATCH($A14,'Bieu chi tiet'!$A$17:$A$15404,0),L$2+85)),"")</f>
        <v/>
      </c>
      <c r="M14" s="13" t="str">
        <f>IFERROR(IF(INDEX('Bieu chi tiet'!$A$17:$FA$15404,MATCH($A14,'Bieu chi tiet'!$A$17:$A$15404,0),M$2+85)=0,"",INDEX('Bieu chi tiet'!$A$17:$FA$15404,MATCH($A14,'Bieu chi tiet'!$A$17:$A$15404,0),M$2+85)),"")</f>
        <v/>
      </c>
      <c r="N14" s="13" t="str">
        <f>IFERROR(IF(INDEX('Bieu chi tiet'!$A$17:$FA$15404,MATCH($A14,'Bieu chi tiet'!$A$17:$A$15404,0),N$2+85)=0,"",INDEX('Bieu chi tiet'!$A$17:$FA$15404,MATCH($A14,'Bieu chi tiet'!$A$17:$A$15404,0),N$2+85)),"")</f>
        <v/>
      </c>
      <c r="O14" s="13" t="str">
        <f>IFERROR(IF(INDEX('Bieu chi tiet'!$A$17:$FA$15404,MATCH($A14,'Bieu chi tiet'!$A$17:$A$15404,0),O$2+85)=0,"",INDEX('Bieu chi tiet'!$A$17:$FA$15404,MATCH($A14,'Bieu chi tiet'!$A$17:$A$15404,0),O$2+85)),"")</f>
        <v/>
      </c>
      <c r="P14" s="13" t="str">
        <f>IFERROR(IF(INDEX('Bieu chi tiet'!$A$17:$FA$15404,MATCH($A14,'Bieu chi tiet'!$A$17:$A$15404,0),P$2+85)=0,"",INDEX('Bieu chi tiet'!$A$17:$FA$15404,MATCH($A14,'Bieu chi tiet'!$A$17:$A$15404,0),P$2+85)),"")</f>
        <v/>
      </c>
      <c r="Q14" s="13" t="str">
        <f>IFERROR(IF(INDEX('Bieu chi tiet'!$A$17:$FA$15404,MATCH($A14,'Bieu chi tiet'!$A$17:$A$15404,0),Q$2+85)=0,"",INDEX('Bieu chi tiet'!$A$17:$FA$15404,MATCH($A14,'Bieu chi tiet'!$A$17:$A$15404,0),Q$2+85)),"")</f>
        <v/>
      </c>
      <c r="R14" s="13" t="str">
        <f>IFERROR(IF(INDEX('Bieu chi tiet'!$A$17:$FA$15404,MATCH($A14,'Bieu chi tiet'!$A$17:$A$15404,0),R$2+85)=0,"",INDEX('Bieu chi tiet'!$A$17:$FA$15404,MATCH($A14,'Bieu chi tiet'!$A$17:$A$15404,0),R$2+85)),"")</f>
        <v/>
      </c>
      <c r="S14" s="13" t="str">
        <f>IFERROR(IF(INDEX('Bieu chi tiet'!$A$17:$FA$15404,MATCH($A14,'Bieu chi tiet'!$A$17:$A$15404,0),S$2+85)=0,"",INDEX('Bieu chi tiet'!$A$17:$FA$15404,MATCH($A14,'Bieu chi tiet'!$A$17:$A$15404,0),S$2+85)),"")</f>
        <v/>
      </c>
      <c r="T14" s="13" t="str">
        <f>IFERROR(IF(INDEX('Bieu chi tiet'!$A$17:$FA$15404,MATCH($A14,'Bieu chi tiet'!$A$17:$A$15404,0),T$2+85)=0,"",INDEX('Bieu chi tiet'!$A$17:$FA$15404,MATCH($A14,'Bieu chi tiet'!$A$17:$A$15404,0),T$2+85)),"")</f>
        <v/>
      </c>
      <c r="U14" s="13" t="str">
        <f>IFERROR(IF(INDEX('Bieu chi tiet'!$A$17:$FA$15404,MATCH($A14,'Bieu chi tiet'!$A$17:$A$15404,0),U$2+85)=0,"",INDEX('Bieu chi tiet'!$A$17:$FA$15404,MATCH($A14,'Bieu chi tiet'!$A$17:$A$15404,0),U$2+85)),"")</f>
        <v/>
      </c>
      <c r="V14" s="13" t="str">
        <f>IFERROR(IF(INDEX('Bieu chi tiet'!$A$17:$FA$15404,MATCH($A14,'Bieu chi tiet'!$A$17:$A$15404,0),V$2+85)=0,"",INDEX('Bieu chi tiet'!$A$17:$FA$15404,MATCH($A14,'Bieu chi tiet'!$A$17:$A$15404,0),V$2+85)),"")</f>
        <v/>
      </c>
      <c r="W14" s="13" t="str">
        <f>IFERROR(IF(INDEX('Bieu chi tiet'!$A$17:$FA$15404,MATCH($A14,'Bieu chi tiet'!$A$17:$A$15404,0),W$2+85)=0,"",INDEX('Bieu chi tiet'!$A$17:$FA$15404,MATCH($A14,'Bieu chi tiet'!$A$17:$A$15404,0),W$2+85)),"")</f>
        <v/>
      </c>
      <c r="X14" s="13" t="str">
        <f>IFERROR(IF(INDEX('Bieu chi tiet'!$A$17:$FA$15404,MATCH($A14,'Bieu chi tiet'!$A$17:$A$15404,0),X$2+85)=0,"",INDEX('Bieu chi tiet'!$A$17:$FA$15404,MATCH($A14,'Bieu chi tiet'!$A$17:$A$15404,0),X$2+85)),"")</f>
        <v/>
      </c>
      <c r="Y14" s="13" t="str">
        <f>IFERROR(IF(INDEX('Bieu chi tiet'!$A$17:$FA$15404,MATCH($A14,'Bieu chi tiet'!$A$17:$A$15404,0),Y$2+85)=0,"",INDEX('Bieu chi tiet'!$A$17:$FA$15404,MATCH($A14,'Bieu chi tiet'!$A$17:$A$15404,0),Y$2+85)),"")</f>
        <v/>
      </c>
      <c r="Z14" s="13" t="str">
        <f>IFERROR(IF(INDEX('Bieu chi tiet'!$A$17:$FA$15404,MATCH($A14,'Bieu chi tiet'!$A$17:$A$15404,0),Z$2+85)=0,"",INDEX('Bieu chi tiet'!$A$17:$FA$15404,MATCH($A14,'Bieu chi tiet'!$A$17:$A$15404,0),Z$2+85)),"")</f>
        <v/>
      </c>
      <c r="AA14" s="13" t="str">
        <f>IFERROR(IF(INDEX('Bieu chi tiet'!$A$17:$FA$15404,MATCH($A14,'Bieu chi tiet'!$A$17:$A$15404,0),AA$2+85)=0,"",INDEX('Bieu chi tiet'!$A$17:$FA$15404,MATCH($A14,'Bieu chi tiet'!$A$17:$A$15404,0),AA$2+85)),"")</f>
        <v/>
      </c>
      <c r="AB14" s="13" t="str">
        <f>IFERROR(IF(INDEX('Bieu chi tiet'!$A$17:$FA$15404,MATCH($A14,'Bieu chi tiet'!$A$17:$A$15404,0),AB$2+85)=0,"",INDEX('Bieu chi tiet'!$A$17:$FA$15404,MATCH($A14,'Bieu chi tiet'!$A$17:$A$15404,0),AB$2+85)),"")</f>
        <v/>
      </c>
      <c r="AC14" s="13" t="str">
        <f>IFERROR(IF(INDEX('Bieu chi tiet'!$A$17:$FA$15404,MATCH($A14,'Bieu chi tiet'!$A$17:$A$15404,0),AC$2+85)=0,"",INDEX('Bieu chi tiet'!$A$17:$FA$15404,MATCH($A14,'Bieu chi tiet'!$A$17:$A$15404,0),AC$2+85)),"")</f>
        <v/>
      </c>
      <c r="AD14" s="13" t="str">
        <f>IFERROR(IF(INDEX('Bieu chi tiet'!$A$17:$FA$15404,MATCH($A14,'Bieu chi tiet'!$A$17:$A$15404,0),AD$2+85)=0,"",INDEX('Bieu chi tiet'!$A$17:$FA$15404,MATCH($A14,'Bieu chi tiet'!$A$17:$A$15404,0),AD$2+85)),"")</f>
        <v/>
      </c>
      <c r="AE14" s="13" t="str">
        <f>IFERROR(IF(INDEX('Bieu chi tiet'!$A$17:$FA$15404,MATCH($A14,'Bieu chi tiet'!$A$17:$A$15404,0),AE$2+85)=0,"",INDEX('Bieu chi tiet'!$A$17:$FA$15404,MATCH($A14,'Bieu chi tiet'!$A$17:$A$15404,0),AE$2+85)),"")</f>
        <v/>
      </c>
      <c r="AF14" s="13" t="str">
        <f>IFERROR(IF(INDEX('Bieu chi tiet'!$A$17:$FA$15404,MATCH($A14,'Bieu chi tiet'!$A$17:$A$15404,0),AF$2+85)=0,"",INDEX('Bieu chi tiet'!$A$17:$FA$15404,MATCH($A14,'Bieu chi tiet'!$A$17:$A$15404,0),AF$2+85)),"")</f>
        <v/>
      </c>
      <c r="AG14" s="13" t="str">
        <f>IFERROR(IF(INDEX('Bieu chi tiet'!$A$17:$FA$15404,MATCH($A14,'Bieu chi tiet'!$A$17:$A$15404,0),AG$2+85)=0,"",INDEX('Bieu chi tiet'!$A$17:$FA$15404,MATCH($A14,'Bieu chi tiet'!$A$17:$A$15404,0),AG$2+85)),"")</f>
        <v/>
      </c>
      <c r="AH14" s="13" t="str">
        <f>IFERROR(IF(INDEX('Bieu chi tiet'!$A$17:$FA$15404,MATCH($A14,'Bieu chi tiet'!$A$17:$A$15404,0),AH$2+85)=0,"",INDEX('Bieu chi tiet'!$A$17:$FA$15404,MATCH($A14,'Bieu chi tiet'!$A$17:$A$15404,0),AH$2+85)),"")</f>
        <v/>
      </c>
      <c r="AI14" s="13" t="str">
        <f>IFERROR(IF(INDEX('Bieu chi tiet'!$A$17:$FA$15404,MATCH($A14,'Bieu chi tiet'!$A$17:$A$15404,0),AI$2+85)=0,"",INDEX('Bieu chi tiet'!$A$17:$FA$15404,MATCH($A14,'Bieu chi tiet'!$A$17:$A$15404,0),AI$2+85)),"")</f>
        <v/>
      </c>
      <c r="AJ14" s="13" t="str">
        <f>IFERROR(IF(INDEX('Bieu chi tiet'!$A$17:$FA$15404,MATCH($A14,'Bieu chi tiet'!$A$17:$A$15404,0),AJ$2+85)=0,"",INDEX('Bieu chi tiet'!$A$17:$FA$15404,MATCH($A14,'Bieu chi tiet'!$A$17:$A$15404,0),AJ$2+85)),"")</f>
        <v/>
      </c>
      <c r="AK14" s="13" t="str">
        <f>IFERROR(IF(INDEX('Bieu chi tiet'!$A$17:$FA$15404,MATCH($A14,'Bieu chi tiet'!$A$17:$A$15404,0),AK$2+85)=0,"",INDEX('Bieu chi tiet'!$A$17:$FA$15404,MATCH($A14,'Bieu chi tiet'!$A$17:$A$15404,0),AK$2+85)),"")</f>
        <v/>
      </c>
      <c r="AL14" s="13" t="str">
        <f>IFERROR(IF(INDEX('Bieu chi tiet'!$A$17:$FA$15404,MATCH($A14,'Bieu chi tiet'!$A$17:$A$15404,0),AL$2+85)=0,"",INDEX('Bieu chi tiet'!$A$17:$FA$15404,MATCH($A14,'Bieu chi tiet'!$A$17:$A$15404,0),AL$2+85)),"")</f>
        <v/>
      </c>
      <c r="AM14" s="13" t="str">
        <f>IFERROR(IF(INDEX('Bieu chi tiet'!$A$17:$FA$15404,MATCH($A14,'Bieu chi tiet'!$A$17:$A$15404,0),AM$2+85)=0,"",INDEX('Bieu chi tiet'!$A$17:$FA$15404,MATCH($A14,'Bieu chi tiet'!$A$17:$A$15404,0),AM$2+85)),"")</f>
        <v/>
      </c>
      <c r="AN14" s="13" t="str">
        <f>IFERROR(IF(INDEX('Bieu chi tiet'!$A$17:$FA$15404,MATCH($A14,'Bieu chi tiet'!$A$17:$A$15404,0),AN$2+85)=0,"",INDEX('Bieu chi tiet'!$A$17:$FA$15404,MATCH($A14,'Bieu chi tiet'!$A$17:$A$15404,0),AN$2+85)),"")</f>
        <v/>
      </c>
      <c r="AO14" s="13" t="str">
        <f>IFERROR(IF(INDEX('Bieu chi tiet'!$A$17:$FA$15404,MATCH($A14,'Bieu chi tiet'!$A$17:$A$15404,0),AO$2+85)=0,"",INDEX('Bieu chi tiet'!$A$17:$FA$15404,MATCH($A14,'Bieu chi tiet'!$A$17:$A$15404,0),AO$2+85)),"")</f>
        <v/>
      </c>
      <c r="AP14" s="13" t="str">
        <f>IFERROR(IF(INDEX('Bieu chi tiet'!$A$17:$FA$15404,MATCH($A14,'Bieu chi tiet'!$A$17:$A$15404,0),AP$2+85)=0,"",INDEX('Bieu chi tiet'!$A$17:$FA$15404,MATCH($A14,'Bieu chi tiet'!$A$17:$A$15404,0),AP$2+85)),"")</f>
        <v/>
      </c>
      <c r="AQ14" s="13" t="str">
        <f>IFERROR(IF(INDEX('Bieu chi tiet'!$A$17:$FA$15404,MATCH($A14,'Bieu chi tiet'!$A$17:$A$15404,0),AQ$2+85)=0,"",INDEX('Bieu chi tiet'!$A$17:$FA$15404,MATCH($A14,'Bieu chi tiet'!$A$17:$A$15404,0),AQ$2+85)),"")</f>
        <v/>
      </c>
      <c r="AR14" s="13" t="str">
        <f>IFERROR(IF(INDEX('Bieu chi tiet'!$A$17:$FA$15404,MATCH($A14,'Bieu chi tiet'!$A$17:$A$15404,0),AR$2+85)=0,"",INDEX('Bieu chi tiet'!$A$17:$FA$15404,MATCH($A14,'Bieu chi tiet'!$A$17:$A$15404,0),AR$2+85)),"")</f>
        <v/>
      </c>
      <c r="AS14" s="13" t="str">
        <f>IFERROR(IF(INDEX('Bieu chi tiet'!$A$17:$FA$15404,MATCH($A14,'Bieu chi tiet'!$A$17:$A$15404,0),AS$2+85)=0,"",INDEX('Bieu chi tiet'!$A$17:$FA$15404,MATCH($A14,'Bieu chi tiet'!$A$17:$A$15404,0),AS$2+85)),"")</f>
        <v/>
      </c>
      <c r="AT14" s="21" t="str">
        <f>IFERROR(IF(INDEX('Bieu chi tiet'!$A$17:$FA$15404,MATCH($A14,'Bieu chi tiet'!$A$17:$A$15404,0),AT$2+85)=0,"",INDEX('Bieu chi tiet'!$A$17:$FA$15404,MATCH($A14,'Bieu chi tiet'!$A$17:$A$15404,0),AT$2+85)),"")</f>
        <v/>
      </c>
      <c r="AU14" s="13" t="str">
        <f>IFERROR(IF(INDEX('Bieu chi tiet'!$A$17:$FA$15404,MATCH($A14,'Bieu chi tiet'!$A$17:$A$15404,0),AU$2+85)=0,"",INDEX('Bieu chi tiet'!$A$17:$FA$15404,MATCH($A14,'Bieu chi tiet'!$A$17:$A$15404,0),AU$2+85)),"")</f>
        <v/>
      </c>
      <c r="AV14" s="21" t="str">
        <f>IFERROR(IF(INDEX('Bieu chi tiet'!$A$17:$FA$15404,MATCH($A14,'Bieu chi tiet'!$A$17:$A$15404,0),AV$2+85)=0,"",INDEX('Bieu chi tiet'!$A$17:$FA$15404,MATCH($A14,'Bieu chi tiet'!$A$17:$A$15404,0),AV$2+85)),"")</f>
        <v/>
      </c>
      <c r="AW14" s="31" t="str">
        <f>IFERROR(IF(INDEX('Bieu chi tiet'!$A$17:$FA$15404,MATCH($A14,'Bieu chi tiet'!$A$17:$A$15404,0),AW$2+85)=0,"",INDEX('Bieu chi tiet'!$A$17:$FA$15404,MATCH($A14,'Bieu chi tiet'!$A$17:$A$15404,0),AW$2+85)),"")</f>
        <v/>
      </c>
      <c r="AX14" s="13" t="str">
        <f>IFERROR(IF(INDEX('Bieu chi tiet'!$A$17:$FA$15404,MATCH($A14,'Bieu chi tiet'!$A$17:$A$15404,0),AX$2+85)=0,"",INDEX('Bieu chi tiet'!$A$17:$FA$15404,MATCH($A14,'Bieu chi tiet'!$A$17:$A$15404,0),AX$2+85)),"")</f>
        <v/>
      </c>
      <c r="AY14" s="13" t="str">
        <f>IFERROR(IF(INDEX('Bieu chi tiet'!$A$17:$FA$15404,MATCH($A14,'Bieu chi tiet'!$A$17:$A$15404,0),AY$2+85)=0,"",INDEX('Bieu chi tiet'!$A$17:$FA$15404,MATCH($A14,'Bieu chi tiet'!$A$17:$A$15404,0),AY$2+85)),"")</f>
        <v/>
      </c>
    </row>
    <row r="15" spans="1:51" ht="15.75">
      <c r="A15" s="25" t="str">
        <f t="shared" si="1"/>
        <v/>
      </c>
      <c r="B15" s="13" t="str">
        <f>IFERROR(IF(INDEX('Bieu chi tiet'!$A$17:$FA$15404,MATCH($A15,'Bieu chi tiet'!$A$17:$A$15404,0),B$2+85)=0,"",INDEX('Bieu chi tiet'!$A$17:$FA$15404,MATCH($A15,'Bieu chi tiet'!$A$17:$A$15404,0),B$2+85)),"")</f>
        <v/>
      </c>
      <c r="C15" s="13" t="str">
        <f>IFERROR(IF(INDEX('Bieu chi tiet'!$A$17:$FA$15404,MATCH($A15,'Bieu chi tiet'!$A$17:$A$15404,0),C$2+85)=0,"",INDEX('Bieu chi tiet'!$A$17:$FA$15404,MATCH($A15,'Bieu chi tiet'!$A$17:$A$15404,0),C$2+85)),"")</f>
        <v/>
      </c>
      <c r="D15" s="13" t="str">
        <f>IFERROR(IF(INDEX('Bieu chi tiet'!$A$17:$FA$15404,MATCH($A15,'Bieu chi tiet'!$A$17:$A$15404,0),D$2+85)=0,"",INDEX('Bieu chi tiet'!$A$17:$FA$15404,MATCH($A15,'Bieu chi tiet'!$A$17:$A$15404,0),D$2+85)),"")</f>
        <v/>
      </c>
      <c r="E15" s="13" t="str">
        <f>IFERROR(IF(INDEX('Bieu chi tiet'!$A$17:$FA$15404,MATCH($A15,'Bieu chi tiet'!$A$17:$A$15404,0),E$2+85)=0,"",INDEX('Bieu chi tiet'!$A$17:$FA$15404,MATCH($A15,'Bieu chi tiet'!$A$17:$A$15404,0),E$2+85)),"")</f>
        <v/>
      </c>
      <c r="F15" s="13" t="str">
        <f>IFERROR(IF(INDEX('Bieu chi tiet'!$A$17:$FA$15404,MATCH($A15,'Bieu chi tiet'!$A$17:$A$15404,0),F$2+85)=0,"",INDEX('Bieu chi tiet'!$A$17:$FA$15404,MATCH($A15,'Bieu chi tiet'!$A$17:$A$15404,0),F$2+85)),"")</f>
        <v/>
      </c>
      <c r="G15" s="21" t="str">
        <f>IFERROR(IF(INDEX('Bieu chi tiet'!$A$17:$FA$15404,MATCH($A15,'Bieu chi tiet'!$A$17:$A$15404,0),G$2+85)=0,"",INDEX('Bieu chi tiet'!$A$17:$FA$15404,MATCH($A15,'Bieu chi tiet'!$A$17:$A$15404,0),G$2+85)),"")</f>
        <v/>
      </c>
      <c r="H15" s="13" t="str">
        <f>IFERROR(IF(INDEX('Bieu chi tiet'!$A$17:$FA$15404,MATCH($A15,'Bieu chi tiet'!$A$17:$A$15404,0),H$2+85)=0,"",INDEX('Bieu chi tiet'!$A$17:$FA$15404,MATCH($A15,'Bieu chi tiet'!$A$17:$A$15404,0),H$2+85)),"")</f>
        <v/>
      </c>
      <c r="I15" s="13" t="str">
        <f>IFERROR(IF(INDEX('Bieu chi tiet'!$A$17:$FA$15404,MATCH($A15,'Bieu chi tiet'!$A$17:$A$15404,0),I$2+85)=0,"",INDEX('Bieu chi tiet'!$A$17:$FA$15404,MATCH($A15,'Bieu chi tiet'!$A$17:$A$15404,0),I$2+85)),"")</f>
        <v/>
      </c>
      <c r="J15" s="13" t="str">
        <f>IFERROR(IF(INDEX('Bieu chi tiet'!$A$17:$FA$15404,MATCH($A15,'Bieu chi tiet'!$A$17:$A$15404,0),J$2+85)=0,"",INDEX('Bieu chi tiet'!$A$17:$FA$15404,MATCH($A15,'Bieu chi tiet'!$A$17:$A$15404,0),J$2+85)),"")</f>
        <v/>
      </c>
      <c r="K15" s="13" t="str">
        <f>IFERROR(IF(INDEX('Bieu chi tiet'!$A$17:$FA$15404,MATCH($A15,'Bieu chi tiet'!$A$17:$A$15404,0),K$2+85)=0,"",INDEX('Bieu chi tiet'!$A$17:$FA$15404,MATCH($A15,'Bieu chi tiet'!$A$17:$A$15404,0),K$2+85)),"")</f>
        <v/>
      </c>
      <c r="L15" s="21" t="str">
        <f>IFERROR(IF(INDEX('Bieu chi tiet'!$A$17:$FA$15404,MATCH($A15,'Bieu chi tiet'!$A$17:$A$15404,0),L$2+85)=0,"",INDEX('Bieu chi tiet'!$A$17:$FA$15404,MATCH($A15,'Bieu chi tiet'!$A$17:$A$15404,0),L$2+85)),"")</f>
        <v/>
      </c>
      <c r="M15" s="13" t="str">
        <f>IFERROR(IF(INDEX('Bieu chi tiet'!$A$17:$FA$15404,MATCH($A15,'Bieu chi tiet'!$A$17:$A$15404,0),M$2+85)=0,"",INDEX('Bieu chi tiet'!$A$17:$FA$15404,MATCH($A15,'Bieu chi tiet'!$A$17:$A$15404,0),M$2+85)),"")</f>
        <v/>
      </c>
      <c r="N15" s="13" t="str">
        <f>IFERROR(IF(INDEX('Bieu chi tiet'!$A$17:$FA$15404,MATCH($A15,'Bieu chi tiet'!$A$17:$A$15404,0),N$2+85)=0,"",INDEX('Bieu chi tiet'!$A$17:$FA$15404,MATCH($A15,'Bieu chi tiet'!$A$17:$A$15404,0),N$2+85)),"")</f>
        <v/>
      </c>
      <c r="O15" s="13" t="str">
        <f>IFERROR(IF(INDEX('Bieu chi tiet'!$A$17:$FA$15404,MATCH($A15,'Bieu chi tiet'!$A$17:$A$15404,0),O$2+85)=0,"",INDEX('Bieu chi tiet'!$A$17:$FA$15404,MATCH($A15,'Bieu chi tiet'!$A$17:$A$15404,0),O$2+85)),"")</f>
        <v/>
      </c>
      <c r="P15" s="13" t="str">
        <f>IFERROR(IF(INDEX('Bieu chi tiet'!$A$17:$FA$15404,MATCH($A15,'Bieu chi tiet'!$A$17:$A$15404,0),P$2+85)=0,"",INDEX('Bieu chi tiet'!$A$17:$FA$15404,MATCH($A15,'Bieu chi tiet'!$A$17:$A$15404,0),P$2+85)),"")</f>
        <v/>
      </c>
      <c r="Q15" s="13" t="str">
        <f>IFERROR(IF(INDEX('Bieu chi tiet'!$A$17:$FA$15404,MATCH($A15,'Bieu chi tiet'!$A$17:$A$15404,0),Q$2+85)=0,"",INDEX('Bieu chi tiet'!$A$17:$FA$15404,MATCH($A15,'Bieu chi tiet'!$A$17:$A$15404,0),Q$2+85)),"")</f>
        <v/>
      </c>
      <c r="R15" s="13" t="str">
        <f>IFERROR(IF(INDEX('Bieu chi tiet'!$A$17:$FA$15404,MATCH($A15,'Bieu chi tiet'!$A$17:$A$15404,0),R$2+85)=0,"",INDEX('Bieu chi tiet'!$A$17:$FA$15404,MATCH($A15,'Bieu chi tiet'!$A$17:$A$15404,0),R$2+85)),"")</f>
        <v/>
      </c>
      <c r="S15" s="13" t="str">
        <f>IFERROR(IF(INDEX('Bieu chi tiet'!$A$17:$FA$15404,MATCH($A15,'Bieu chi tiet'!$A$17:$A$15404,0),S$2+85)=0,"",INDEX('Bieu chi tiet'!$A$17:$FA$15404,MATCH($A15,'Bieu chi tiet'!$A$17:$A$15404,0),S$2+85)),"")</f>
        <v/>
      </c>
      <c r="T15" s="13" t="str">
        <f>IFERROR(IF(INDEX('Bieu chi tiet'!$A$17:$FA$15404,MATCH($A15,'Bieu chi tiet'!$A$17:$A$15404,0),T$2+85)=0,"",INDEX('Bieu chi tiet'!$A$17:$FA$15404,MATCH($A15,'Bieu chi tiet'!$A$17:$A$15404,0),T$2+85)),"")</f>
        <v/>
      </c>
      <c r="U15" s="13" t="str">
        <f>IFERROR(IF(INDEX('Bieu chi tiet'!$A$17:$FA$15404,MATCH($A15,'Bieu chi tiet'!$A$17:$A$15404,0),U$2+85)=0,"",INDEX('Bieu chi tiet'!$A$17:$FA$15404,MATCH($A15,'Bieu chi tiet'!$A$17:$A$15404,0),U$2+85)),"")</f>
        <v/>
      </c>
      <c r="V15" s="13" t="str">
        <f>IFERROR(IF(INDEX('Bieu chi tiet'!$A$17:$FA$15404,MATCH($A15,'Bieu chi tiet'!$A$17:$A$15404,0),V$2+85)=0,"",INDEX('Bieu chi tiet'!$A$17:$FA$15404,MATCH($A15,'Bieu chi tiet'!$A$17:$A$15404,0),V$2+85)),"")</f>
        <v/>
      </c>
      <c r="W15" s="13" t="str">
        <f>IFERROR(IF(INDEX('Bieu chi tiet'!$A$17:$FA$15404,MATCH($A15,'Bieu chi tiet'!$A$17:$A$15404,0),W$2+85)=0,"",INDEX('Bieu chi tiet'!$A$17:$FA$15404,MATCH($A15,'Bieu chi tiet'!$A$17:$A$15404,0),W$2+85)),"")</f>
        <v/>
      </c>
      <c r="X15" s="13" t="str">
        <f>IFERROR(IF(INDEX('Bieu chi tiet'!$A$17:$FA$15404,MATCH($A15,'Bieu chi tiet'!$A$17:$A$15404,0),X$2+85)=0,"",INDEX('Bieu chi tiet'!$A$17:$FA$15404,MATCH($A15,'Bieu chi tiet'!$A$17:$A$15404,0),X$2+85)),"")</f>
        <v/>
      </c>
      <c r="Y15" s="13" t="str">
        <f>IFERROR(IF(INDEX('Bieu chi tiet'!$A$17:$FA$15404,MATCH($A15,'Bieu chi tiet'!$A$17:$A$15404,0),Y$2+85)=0,"",INDEX('Bieu chi tiet'!$A$17:$FA$15404,MATCH($A15,'Bieu chi tiet'!$A$17:$A$15404,0),Y$2+85)),"")</f>
        <v/>
      </c>
      <c r="Z15" s="13" t="str">
        <f>IFERROR(IF(INDEX('Bieu chi tiet'!$A$17:$FA$15404,MATCH($A15,'Bieu chi tiet'!$A$17:$A$15404,0),Z$2+85)=0,"",INDEX('Bieu chi tiet'!$A$17:$FA$15404,MATCH($A15,'Bieu chi tiet'!$A$17:$A$15404,0),Z$2+85)),"")</f>
        <v/>
      </c>
      <c r="AA15" s="13" t="str">
        <f>IFERROR(IF(INDEX('Bieu chi tiet'!$A$17:$FA$15404,MATCH($A15,'Bieu chi tiet'!$A$17:$A$15404,0),AA$2+85)=0,"",INDEX('Bieu chi tiet'!$A$17:$FA$15404,MATCH($A15,'Bieu chi tiet'!$A$17:$A$15404,0),AA$2+85)),"")</f>
        <v/>
      </c>
      <c r="AB15" s="13" t="str">
        <f>IFERROR(IF(INDEX('Bieu chi tiet'!$A$17:$FA$15404,MATCH($A15,'Bieu chi tiet'!$A$17:$A$15404,0),AB$2+85)=0,"",INDEX('Bieu chi tiet'!$A$17:$FA$15404,MATCH($A15,'Bieu chi tiet'!$A$17:$A$15404,0),AB$2+85)),"")</f>
        <v/>
      </c>
      <c r="AC15" s="13" t="str">
        <f>IFERROR(IF(INDEX('Bieu chi tiet'!$A$17:$FA$15404,MATCH($A15,'Bieu chi tiet'!$A$17:$A$15404,0),AC$2+85)=0,"",INDEX('Bieu chi tiet'!$A$17:$FA$15404,MATCH($A15,'Bieu chi tiet'!$A$17:$A$15404,0),AC$2+85)),"")</f>
        <v/>
      </c>
      <c r="AD15" s="13" t="str">
        <f>IFERROR(IF(INDEX('Bieu chi tiet'!$A$17:$FA$15404,MATCH($A15,'Bieu chi tiet'!$A$17:$A$15404,0),AD$2+85)=0,"",INDEX('Bieu chi tiet'!$A$17:$FA$15404,MATCH($A15,'Bieu chi tiet'!$A$17:$A$15404,0),AD$2+85)),"")</f>
        <v/>
      </c>
      <c r="AE15" s="13" t="str">
        <f>IFERROR(IF(INDEX('Bieu chi tiet'!$A$17:$FA$15404,MATCH($A15,'Bieu chi tiet'!$A$17:$A$15404,0),AE$2+85)=0,"",INDEX('Bieu chi tiet'!$A$17:$FA$15404,MATCH($A15,'Bieu chi tiet'!$A$17:$A$15404,0),AE$2+85)),"")</f>
        <v/>
      </c>
      <c r="AF15" s="13" t="str">
        <f>IFERROR(IF(INDEX('Bieu chi tiet'!$A$17:$FA$15404,MATCH($A15,'Bieu chi tiet'!$A$17:$A$15404,0),AF$2+85)=0,"",INDEX('Bieu chi tiet'!$A$17:$FA$15404,MATCH($A15,'Bieu chi tiet'!$A$17:$A$15404,0),AF$2+85)),"")</f>
        <v/>
      </c>
      <c r="AG15" s="13" t="str">
        <f>IFERROR(IF(INDEX('Bieu chi tiet'!$A$17:$FA$15404,MATCH($A15,'Bieu chi tiet'!$A$17:$A$15404,0),AG$2+85)=0,"",INDEX('Bieu chi tiet'!$A$17:$FA$15404,MATCH($A15,'Bieu chi tiet'!$A$17:$A$15404,0),AG$2+85)),"")</f>
        <v/>
      </c>
      <c r="AH15" s="13" t="str">
        <f>IFERROR(IF(INDEX('Bieu chi tiet'!$A$17:$FA$15404,MATCH($A15,'Bieu chi tiet'!$A$17:$A$15404,0),AH$2+85)=0,"",INDEX('Bieu chi tiet'!$A$17:$FA$15404,MATCH($A15,'Bieu chi tiet'!$A$17:$A$15404,0),AH$2+85)),"")</f>
        <v/>
      </c>
      <c r="AI15" s="13" t="str">
        <f>IFERROR(IF(INDEX('Bieu chi tiet'!$A$17:$FA$15404,MATCH($A15,'Bieu chi tiet'!$A$17:$A$15404,0),AI$2+85)=0,"",INDEX('Bieu chi tiet'!$A$17:$FA$15404,MATCH($A15,'Bieu chi tiet'!$A$17:$A$15404,0),AI$2+85)),"")</f>
        <v/>
      </c>
      <c r="AJ15" s="13" t="str">
        <f>IFERROR(IF(INDEX('Bieu chi tiet'!$A$17:$FA$15404,MATCH($A15,'Bieu chi tiet'!$A$17:$A$15404,0),AJ$2+85)=0,"",INDEX('Bieu chi tiet'!$A$17:$FA$15404,MATCH($A15,'Bieu chi tiet'!$A$17:$A$15404,0),AJ$2+85)),"")</f>
        <v/>
      </c>
      <c r="AK15" s="13" t="str">
        <f>IFERROR(IF(INDEX('Bieu chi tiet'!$A$17:$FA$15404,MATCH($A15,'Bieu chi tiet'!$A$17:$A$15404,0),AK$2+85)=0,"",INDEX('Bieu chi tiet'!$A$17:$FA$15404,MATCH($A15,'Bieu chi tiet'!$A$17:$A$15404,0),AK$2+85)),"")</f>
        <v/>
      </c>
      <c r="AL15" s="13" t="str">
        <f>IFERROR(IF(INDEX('Bieu chi tiet'!$A$17:$FA$15404,MATCH($A15,'Bieu chi tiet'!$A$17:$A$15404,0),AL$2+85)=0,"",INDEX('Bieu chi tiet'!$A$17:$FA$15404,MATCH($A15,'Bieu chi tiet'!$A$17:$A$15404,0),AL$2+85)),"")</f>
        <v/>
      </c>
      <c r="AM15" s="13" t="str">
        <f>IFERROR(IF(INDEX('Bieu chi tiet'!$A$17:$FA$15404,MATCH($A15,'Bieu chi tiet'!$A$17:$A$15404,0),AM$2+85)=0,"",INDEX('Bieu chi tiet'!$A$17:$FA$15404,MATCH($A15,'Bieu chi tiet'!$A$17:$A$15404,0),AM$2+85)),"")</f>
        <v/>
      </c>
      <c r="AN15" s="13" t="str">
        <f>IFERROR(IF(INDEX('Bieu chi tiet'!$A$17:$FA$15404,MATCH($A15,'Bieu chi tiet'!$A$17:$A$15404,0),AN$2+85)=0,"",INDEX('Bieu chi tiet'!$A$17:$FA$15404,MATCH($A15,'Bieu chi tiet'!$A$17:$A$15404,0),AN$2+85)),"")</f>
        <v/>
      </c>
      <c r="AO15" s="13" t="str">
        <f>IFERROR(IF(INDEX('Bieu chi tiet'!$A$17:$FA$15404,MATCH($A15,'Bieu chi tiet'!$A$17:$A$15404,0),AO$2+85)=0,"",INDEX('Bieu chi tiet'!$A$17:$FA$15404,MATCH($A15,'Bieu chi tiet'!$A$17:$A$15404,0),AO$2+85)),"")</f>
        <v/>
      </c>
      <c r="AP15" s="13" t="str">
        <f>IFERROR(IF(INDEX('Bieu chi tiet'!$A$17:$FA$15404,MATCH($A15,'Bieu chi tiet'!$A$17:$A$15404,0),AP$2+85)=0,"",INDEX('Bieu chi tiet'!$A$17:$FA$15404,MATCH($A15,'Bieu chi tiet'!$A$17:$A$15404,0),AP$2+85)),"")</f>
        <v/>
      </c>
      <c r="AQ15" s="13" t="str">
        <f>IFERROR(IF(INDEX('Bieu chi tiet'!$A$17:$FA$15404,MATCH($A15,'Bieu chi tiet'!$A$17:$A$15404,0),AQ$2+85)=0,"",INDEX('Bieu chi tiet'!$A$17:$FA$15404,MATCH($A15,'Bieu chi tiet'!$A$17:$A$15404,0),AQ$2+85)),"")</f>
        <v/>
      </c>
      <c r="AR15" s="13" t="str">
        <f>IFERROR(IF(INDEX('Bieu chi tiet'!$A$17:$FA$15404,MATCH($A15,'Bieu chi tiet'!$A$17:$A$15404,0),AR$2+85)=0,"",INDEX('Bieu chi tiet'!$A$17:$FA$15404,MATCH($A15,'Bieu chi tiet'!$A$17:$A$15404,0),AR$2+85)),"")</f>
        <v/>
      </c>
      <c r="AS15" s="13" t="str">
        <f>IFERROR(IF(INDEX('Bieu chi tiet'!$A$17:$FA$15404,MATCH($A15,'Bieu chi tiet'!$A$17:$A$15404,0),AS$2+85)=0,"",INDEX('Bieu chi tiet'!$A$17:$FA$15404,MATCH($A15,'Bieu chi tiet'!$A$17:$A$15404,0),AS$2+85)),"")</f>
        <v/>
      </c>
      <c r="AT15" s="21" t="str">
        <f>IFERROR(IF(INDEX('Bieu chi tiet'!$A$17:$FA$15404,MATCH($A15,'Bieu chi tiet'!$A$17:$A$15404,0),AT$2+85)=0,"",INDEX('Bieu chi tiet'!$A$17:$FA$15404,MATCH($A15,'Bieu chi tiet'!$A$17:$A$15404,0),AT$2+85)),"")</f>
        <v/>
      </c>
      <c r="AU15" s="13" t="str">
        <f>IFERROR(IF(INDEX('Bieu chi tiet'!$A$17:$FA$15404,MATCH($A15,'Bieu chi tiet'!$A$17:$A$15404,0),AU$2+85)=0,"",INDEX('Bieu chi tiet'!$A$17:$FA$15404,MATCH($A15,'Bieu chi tiet'!$A$17:$A$15404,0),AU$2+85)),"")</f>
        <v/>
      </c>
      <c r="AV15" s="21" t="str">
        <f>IFERROR(IF(INDEX('Bieu chi tiet'!$A$17:$FA$15404,MATCH($A15,'Bieu chi tiet'!$A$17:$A$15404,0),AV$2+85)=0,"",INDEX('Bieu chi tiet'!$A$17:$FA$15404,MATCH($A15,'Bieu chi tiet'!$A$17:$A$15404,0),AV$2+85)),"")</f>
        <v/>
      </c>
      <c r="AW15" s="31" t="str">
        <f>IFERROR(IF(INDEX('Bieu chi tiet'!$A$17:$FA$15404,MATCH($A15,'Bieu chi tiet'!$A$17:$A$15404,0),AW$2+85)=0,"",INDEX('Bieu chi tiet'!$A$17:$FA$15404,MATCH($A15,'Bieu chi tiet'!$A$17:$A$15404,0),AW$2+85)),"")</f>
        <v/>
      </c>
      <c r="AX15" s="13" t="str">
        <f>IFERROR(IF(INDEX('Bieu chi tiet'!$A$17:$FA$15404,MATCH($A15,'Bieu chi tiet'!$A$17:$A$15404,0),AX$2+85)=0,"",INDEX('Bieu chi tiet'!$A$17:$FA$15404,MATCH($A15,'Bieu chi tiet'!$A$17:$A$15404,0),AX$2+85)),"")</f>
        <v/>
      </c>
      <c r="AY15" s="13" t="str">
        <f>IFERROR(IF(INDEX('Bieu chi tiet'!$A$17:$FA$15404,MATCH($A15,'Bieu chi tiet'!$A$17:$A$15404,0),AY$2+85)=0,"",INDEX('Bieu chi tiet'!$A$17:$FA$15404,MATCH($A15,'Bieu chi tiet'!$A$17:$A$15404,0),AY$2+85)),"")</f>
        <v/>
      </c>
    </row>
    <row r="16" spans="1:51" ht="15.75">
      <c r="A16" s="25" t="str">
        <f t="shared" si="1"/>
        <v/>
      </c>
      <c r="B16" s="13" t="str">
        <f>IFERROR(IF(INDEX('Bieu chi tiet'!$A$17:$FA$15404,MATCH($A16,'Bieu chi tiet'!$A$17:$A$15404,0),B$2+85)=0,"",INDEX('Bieu chi tiet'!$A$17:$FA$15404,MATCH($A16,'Bieu chi tiet'!$A$17:$A$15404,0),B$2+85)),"")</f>
        <v/>
      </c>
      <c r="C16" s="13" t="str">
        <f>IFERROR(IF(INDEX('Bieu chi tiet'!$A$17:$FA$15404,MATCH($A16,'Bieu chi tiet'!$A$17:$A$15404,0),C$2+85)=0,"",INDEX('Bieu chi tiet'!$A$17:$FA$15404,MATCH($A16,'Bieu chi tiet'!$A$17:$A$15404,0),C$2+85)),"")</f>
        <v/>
      </c>
      <c r="D16" s="13" t="str">
        <f>IFERROR(IF(INDEX('Bieu chi tiet'!$A$17:$FA$15404,MATCH($A16,'Bieu chi tiet'!$A$17:$A$15404,0),D$2+85)=0,"",INDEX('Bieu chi tiet'!$A$17:$FA$15404,MATCH($A16,'Bieu chi tiet'!$A$17:$A$15404,0),D$2+85)),"")</f>
        <v/>
      </c>
      <c r="E16" s="13" t="str">
        <f>IFERROR(IF(INDEX('Bieu chi tiet'!$A$17:$FA$15404,MATCH($A16,'Bieu chi tiet'!$A$17:$A$15404,0),E$2+85)=0,"",INDEX('Bieu chi tiet'!$A$17:$FA$15404,MATCH($A16,'Bieu chi tiet'!$A$17:$A$15404,0),E$2+85)),"")</f>
        <v/>
      </c>
      <c r="F16" s="13" t="str">
        <f>IFERROR(IF(INDEX('Bieu chi tiet'!$A$17:$FA$15404,MATCH($A16,'Bieu chi tiet'!$A$17:$A$15404,0),F$2+85)=0,"",INDEX('Bieu chi tiet'!$A$17:$FA$15404,MATCH($A16,'Bieu chi tiet'!$A$17:$A$15404,0),F$2+85)),"")</f>
        <v/>
      </c>
      <c r="G16" s="21" t="str">
        <f>IFERROR(IF(INDEX('Bieu chi tiet'!$A$17:$FA$15404,MATCH($A16,'Bieu chi tiet'!$A$17:$A$15404,0),G$2+85)=0,"",INDEX('Bieu chi tiet'!$A$17:$FA$15404,MATCH($A16,'Bieu chi tiet'!$A$17:$A$15404,0),G$2+85)),"")</f>
        <v/>
      </c>
      <c r="H16" s="13" t="str">
        <f>IFERROR(IF(INDEX('Bieu chi tiet'!$A$17:$FA$15404,MATCH($A16,'Bieu chi tiet'!$A$17:$A$15404,0),H$2+85)=0,"",INDEX('Bieu chi tiet'!$A$17:$FA$15404,MATCH($A16,'Bieu chi tiet'!$A$17:$A$15404,0),H$2+85)),"")</f>
        <v/>
      </c>
      <c r="I16" s="13" t="str">
        <f>IFERROR(IF(INDEX('Bieu chi tiet'!$A$17:$FA$15404,MATCH($A16,'Bieu chi tiet'!$A$17:$A$15404,0),I$2+85)=0,"",INDEX('Bieu chi tiet'!$A$17:$FA$15404,MATCH($A16,'Bieu chi tiet'!$A$17:$A$15404,0),I$2+85)),"")</f>
        <v/>
      </c>
      <c r="J16" s="13" t="str">
        <f>IFERROR(IF(INDEX('Bieu chi tiet'!$A$17:$FA$15404,MATCH($A16,'Bieu chi tiet'!$A$17:$A$15404,0),J$2+85)=0,"",INDEX('Bieu chi tiet'!$A$17:$FA$15404,MATCH($A16,'Bieu chi tiet'!$A$17:$A$15404,0),J$2+85)),"")</f>
        <v/>
      </c>
      <c r="K16" s="13" t="str">
        <f>IFERROR(IF(INDEX('Bieu chi tiet'!$A$17:$FA$15404,MATCH($A16,'Bieu chi tiet'!$A$17:$A$15404,0),K$2+85)=0,"",INDEX('Bieu chi tiet'!$A$17:$FA$15404,MATCH($A16,'Bieu chi tiet'!$A$17:$A$15404,0),K$2+85)),"")</f>
        <v/>
      </c>
      <c r="L16" s="21" t="str">
        <f>IFERROR(IF(INDEX('Bieu chi tiet'!$A$17:$FA$15404,MATCH($A16,'Bieu chi tiet'!$A$17:$A$15404,0),L$2+85)=0,"",INDEX('Bieu chi tiet'!$A$17:$FA$15404,MATCH($A16,'Bieu chi tiet'!$A$17:$A$15404,0),L$2+85)),"")</f>
        <v/>
      </c>
      <c r="M16" s="13" t="str">
        <f>IFERROR(IF(INDEX('Bieu chi tiet'!$A$17:$FA$15404,MATCH($A16,'Bieu chi tiet'!$A$17:$A$15404,0),M$2+85)=0,"",INDEX('Bieu chi tiet'!$A$17:$FA$15404,MATCH($A16,'Bieu chi tiet'!$A$17:$A$15404,0),M$2+85)),"")</f>
        <v/>
      </c>
      <c r="N16" s="13" t="str">
        <f>IFERROR(IF(INDEX('Bieu chi tiet'!$A$17:$FA$15404,MATCH($A16,'Bieu chi tiet'!$A$17:$A$15404,0),N$2+85)=0,"",INDEX('Bieu chi tiet'!$A$17:$FA$15404,MATCH($A16,'Bieu chi tiet'!$A$17:$A$15404,0),N$2+85)),"")</f>
        <v/>
      </c>
      <c r="O16" s="13" t="str">
        <f>IFERROR(IF(INDEX('Bieu chi tiet'!$A$17:$FA$15404,MATCH($A16,'Bieu chi tiet'!$A$17:$A$15404,0),O$2+85)=0,"",INDEX('Bieu chi tiet'!$A$17:$FA$15404,MATCH($A16,'Bieu chi tiet'!$A$17:$A$15404,0),O$2+85)),"")</f>
        <v/>
      </c>
      <c r="P16" s="13" t="str">
        <f>IFERROR(IF(INDEX('Bieu chi tiet'!$A$17:$FA$15404,MATCH($A16,'Bieu chi tiet'!$A$17:$A$15404,0),P$2+85)=0,"",INDEX('Bieu chi tiet'!$A$17:$FA$15404,MATCH($A16,'Bieu chi tiet'!$A$17:$A$15404,0),P$2+85)),"")</f>
        <v/>
      </c>
      <c r="Q16" s="13" t="str">
        <f>IFERROR(IF(INDEX('Bieu chi tiet'!$A$17:$FA$15404,MATCH($A16,'Bieu chi tiet'!$A$17:$A$15404,0),Q$2+85)=0,"",INDEX('Bieu chi tiet'!$A$17:$FA$15404,MATCH($A16,'Bieu chi tiet'!$A$17:$A$15404,0),Q$2+85)),"")</f>
        <v/>
      </c>
      <c r="R16" s="13" t="str">
        <f>IFERROR(IF(INDEX('Bieu chi tiet'!$A$17:$FA$15404,MATCH($A16,'Bieu chi tiet'!$A$17:$A$15404,0),R$2+85)=0,"",INDEX('Bieu chi tiet'!$A$17:$FA$15404,MATCH($A16,'Bieu chi tiet'!$A$17:$A$15404,0),R$2+85)),"")</f>
        <v/>
      </c>
      <c r="S16" s="13" t="str">
        <f>IFERROR(IF(INDEX('Bieu chi tiet'!$A$17:$FA$15404,MATCH($A16,'Bieu chi tiet'!$A$17:$A$15404,0),S$2+85)=0,"",INDEX('Bieu chi tiet'!$A$17:$FA$15404,MATCH($A16,'Bieu chi tiet'!$A$17:$A$15404,0),S$2+85)),"")</f>
        <v/>
      </c>
      <c r="T16" s="13" t="str">
        <f>IFERROR(IF(INDEX('Bieu chi tiet'!$A$17:$FA$15404,MATCH($A16,'Bieu chi tiet'!$A$17:$A$15404,0),T$2+85)=0,"",INDEX('Bieu chi tiet'!$A$17:$FA$15404,MATCH($A16,'Bieu chi tiet'!$A$17:$A$15404,0),T$2+85)),"")</f>
        <v/>
      </c>
      <c r="U16" s="13" t="str">
        <f>IFERROR(IF(INDEX('Bieu chi tiet'!$A$17:$FA$15404,MATCH($A16,'Bieu chi tiet'!$A$17:$A$15404,0),U$2+85)=0,"",INDEX('Bieu chi tiet'!$A$17:$FA$15404,MATCH($A16,'Bieu chi tiet'!$A$17:$A$15404,0),U$2+85)),"")</f>
        <v/>
      </c>
      <c r="V16" s="13" t="str">
        <f>IFERROR(IF(INDEX('Bieu chi tiet'!$A$17:$FA$15404,MATCH($A16,'Bieu chi tiet'!$A$17:$A$15404,0),V$2+85)=0,"",INDEX('Bieu chi tiet'!$A$17:$FA$15404,MATCH($A16,'Bieu chi tiet'!$A$17:$A$15404,0),V$2+85)),"")</f>
        <v/>
      </c>
      <c r="W16" s="13" t="str">
        <f>IFERROR(IF(INDEX('Bieu chi tiet'!$A$17:$FA$15404,MATCH($A16,'Bieu chi tiet'!$A$17:$A$15404,0),W$2+85)=0,"",INDEX('Bieu chi tiet'!$A$17:$FA$15404,MATCH($A16,'Bieu chi tiet'!$A$17:$A$15404,0),W$2+85)),"")</f>
        <v/>
      </c>
      <c r="X16" s="13" t="str">
        <f>IFERROR(IF(INDEX('Bieu chi tiet'!$A$17:$FA$15404,MATCH($A16,'Bieu chi tiet'!$A$17:$A$15404,0),X$2+85)=0,"",INDEX('Bieu chi tiet'!$A$17:$FA$15404,MATCH($A16,'Bieu chi tiet'!$A$17:$A$15404,0),X$2+85)),"")</f>
        <v/>
      </c>
      <c r="Y16" s="13" t="str">
        <f>IFERROR(IF(INDEX('Bieu chi tiet'!$A$17:$FA$15404,MATCH($A16,'Bieu chi tiet'!$A$17:$A$15404,0),Y$2+85)=0,"",INDEX('Bieu chi tiet'!$A$17:$FA$15404,MATCH($A16,'Bieu chi tiet'!$A$17:$A$15404,0),Y$2+85)),"")</f>
        <v/>
      </c>
      <c r="Z16" s="13" t="str">
        <f>IFERROR(IF(INDEX('Bieu chi tiet'!$A$17:$FA$15404,MATCH($A16,'Bieu chi tiet'!$A$17:$A$15404,0),Z$2+85)=0,"",INDEX('Bieu chi tiet'!$A$17:$FA$15404,MATCH($A16,'Bieu chi tiet'!$A$17:$A$15404,0),Z$2+85)),"")</f>
        <v/>
      </c>
      <c r="AA16" s="13" t="str">
        <f>IFERROR(IF(INDEX('Bieu chi tiet'!$A$17:$FA$15404,MATCH($A16,'Bieu chi tiet'!$A$17:$A$15404,0),AA$2+85)=0,"",INDEX('Bieu chi tiet'!$A$17:$FA$15404,MATCH($A16,'Bieu chi tiet'!$A$17:$A$15404,0),AA$2+85)),"")</f>
        <v/>
      </c>
      <c r="AB16" s="13" t="str">
        <f>IFERROR(IF(INDEX('Bieu chi tiet'!$A$17:$FA$15404,MATCH($A16,'Bieu chi tiet'!$A$17:$A$15404,0),AB$2+85)=0,"",INDEX('Bieu chi tiet'!$A$17:$FA$15404,MATCH($A16,'Bieu chi tiet'!$A$17:$A$15404,0),AB$2+85)),"")</f>
        <v/>
      </c>
      <c r="AC16" s="13" t="str">
        <f>IFERROR(IF(INDEX('Bieu chi tiet'!$A$17:$FA$15404,MATCH($A16,'Bieu chi tiet'!$A$17:$A$15404,0),AC$2+85)=0,"",INDEX('Bieu chi tiet'!$A$17:$FA$15404,MATCH($A16,'Bieu chi tiet'!$A$17:$A$15404,0),AC$2+85)),"")</f>
        <v/>
      </c>
      <c r="AD16" s="13" t="str">
        <f>IFERROR(IF(INDEX('Bieu chi tiet'!$A$17:$FA$15404,MATCH($A16,'Bieu chi tiet'!$A$17:$A$15404,0),AD$2+85)=0,"",INDEX('Bieu chi tiet'!$A$17:$FA$15404,MATCH($A16,'Bieu chi tiet'!$A$17:$A$15404,0),AD$2+85)),"")</f>
        <v/>
      </c>
      <c r="AE16" s="13" t="str">
        <f>IFERROR(IF(INDEX('Bieu chi tiet'!$A$17:$FA$15404,MATCH($A16,'Bieu chi tiet'!$A$17:$A$15404,0),AE$2+85)=0,"",INDEX('Bieu chi tiet'!$A$17:$FA$15404,MATCH($A16,'Bieu chi tiet'!$A$17:$A$15404,0),AE$2+85)),"")</f>
        <v/>
      </c>
      <c r="AF16" s="13" t="str">
        <f>IFERROR(IF(INDEX('Bieu chi tiet'!$A$17:$FA$15404,MATCH($A16,'Bieu chi tiet'!$A$17:$A$15404,0),AF$2+85)=0,"",INDEX('Bieu chi tiet'!$A$17:$FA$15404,MATCH($A16,'Bieu chi tiet'!$A$17:$A$15404,0),AF$2+85)),"")</f>
        <v/>
      </c>
      <c r="AG16" s="13" t="str">
        <f>IFERROR(IF(INDEX('Bieu chi tiet'!$A$17:$FA$15404,MATCH($A16,'Bieu chi tiet'!$A$17:$A$15404,0),AG$2+85)=0,"",INDEX('Bieu chi tiet'!$A$17:$FA$15404,MATCH($A16,'Bieu chi tiet'!$A$17:$A$15404,0),AG$2+85)),"")</f>
        <v/>
      </c>
      <c r="AH16" s="13" t="str">
        <f>IFERROR(IF(INDEX('Bieu chi tiet'!$A$17:$FA$15404,MATCH($A16,'Bieu chi tiet'!$A$17:$A$15404,0),AH$2+85)=0,"",INDEX('Bieu chi tiet'!$A$17:$FA$15404,MATCH($A16,'Bieu chi tiet'!$A$17:$A$15404,0),AH$2+85)),"")</f>
        <v/>
      </c>
      <c r="AI16" s="13" t="str">
        <f>IFERROR(IF(INDEX('Bieu chi tiet'!$A$17:$FA$15404,MATCH($A16,'Bieu chi tiet'!$A$17:$A$15404,0),AI$2+85)=0,"",INDEX('Bieu chi tiet'!$A$17:$FA$15404,MATCH($A16,'Bieu chi tiet'!$A$17:$A$15404,0),AI$2+85)),"")</f>
        <v/>
      </c>
      <c r="AJ16" s="13" t="str">
        <f>IFERROR(IF(INDEX('Bieu chi tiet'!$A$17:$FA$15404,MATCH($A16,'Bieu chi tiet'!$A$17:$A$15404,0),AJ$2+85)=0,"",INDEX('Bieu chi tiet'!$A$17:$FA$15404,MATCH($A16,'Bieu chi tiet'!$A$17:$A$15404,0),AJ$2+85)),"")</f>
        <v/>
      </c>
      <c r="AK16" s="13" t="str">
        <f>IFERROR(IF(INDEX('Bieu chi tiet'!$A$17:$FA$15404,MATCH($A16,'Bieu chi tiet'!$A$17:$A$15404,0),AK$2+85)=0,"",INDEX('Bieu chi tiet'!$A$17:$FA$15404,MATCH($A16,'Bieu chi tiet'!$A$17:$A$15404,0),AK$2+85)),"")</f>
        <v/>
      </c>
      <c r="AL16" s="13" t="str">
        <f>IFERROR(IF(INDEX('Bieu chi tiet'!$A$17:$FA$15404,MATCH($A16,'Bieu chi tiet'!$A$17:$A$15404,0),AL$2+85)=0,"",INDEX('Bieu chi tiet'!$A$17:$FA$15404,MATCH($A16,'Bieu chi tiet'!$A$17:$A$15404,0),AL$2+85)),"")</f>
        <v/>
      </c>
      <c r="AM16" s="13" t="str">
        <f>IFERROR(IF(INDEX('Bieu chi tiet'!$A$17:$FA$15404,MATCH($A16,'Bieu chi tiet'!$A$17:$A$15404,0),AM$2+85)=0,"",INDEX('Bieu chi tiet'!$A$17:$FA$15404,MATCH($A16,'Bieu chi tiet'!$A$17:$A$15404,0),AM$2+85)),"")</f>
        <v/>
      </c>
      <c r="AN16" s="13" t="str">
        <f>IFERROR(IF(INDEX('Bieu chi tiet'!$A$17:$FA$15404,MATCH($A16,'Bieu chi tiet'!$A$17:$A$15404,0),AN$2+85)=0,"",INDEX('Bieu chi tiet'!$A$17:$FA$15404,MATCH($A16,'Bieu chi tiet'!$A$17:$A$15404,0),AN$2+85)),"")</f>
        <v/>
      </c>
      <c r="AO16" s="13" t="str">
        <f>IFERROR(IF(INDEX('Bieu chi tiet'!$A$17:$FA$15404,MATCH($A16,'Bieu chi tiet'!$A$17:$A$15404,0),AO$2+85)=0,"",INDEX('Bieu chi tiet'!$A$17:$FA$15404,MATCH($A16,'Bieu chi tiet'!$A$17:$A$15404,0),AO$2+85)),"")</f>
        <v/>
      </c>
      <c r="AP16" s="13" t="str">
        <f>IFERROR(IF(INDEX('Bieu chi tiet'!$A$17:$FA$15404,MATCH($A16,'Bieu chi tiet'!$A$17:$A$15404,0),AP$2+85)=0,"",INDEX('Bieu chi tiet'!$A$17:$FA$15404,MATCH($A16,'Bieu chi tiet'!$A$17:$A$15404,0),AP$2+85)),"")</f>
        <v/>
      </c>
      <c r="AQ16" s="13" t="str">
        <f>IFERROR(IF(INDEX('Bieu chi tiet'!$A$17:$FA$15404,MATCH($A16,'Bieu chi tiet'!$A$17:$A$15404,0),AQ$2+85)=0,"",INDEX('Bieu chi tiet'!$A$17:$FA$15404,MATCH($A16,'Bieu chi tiet'!$A$17:$A$15404,0),AQ$2+85)),"")</f>
        <v/>
      </c>
      <c r="AR16" s="13" t="str">
        <f>IFERROR(IF(INDEX('Bieu chi tiet'!$A$17:$FA$15404,MATCH($A16,'Bieu chi tiet'!$A$17:$A$15404,0),AR$2+85)=0,"",INDEX('Bieu chi tiet'!$A$17:$FA$15404,MATCH($A16,'Bieu chi tiet'!$A$17:$A$15404,0),AR$2+85)),"")</f>
        <v/>
      </c>
      <c r="AS16" s="13" t="str">
        <f>IFERROR(IF(INDEX('Bieu chi tiet'!$A$17:$FA$15404,MATCH($A16,'Bieu chi tiet'!$A$17:$A$15404,0),AS$2+85)=0,"",INDEX('Bieu chi tiet'!$A$17:$FA$15404,MATCH($A16,'Bieu chi tiet'!$A$17:$A$15404,0),AS$2+85)),"")</f>
        <v/>
      </c>
      <c r="AT16" s="21" t="str">
        <f>IFERROR(IF(INDEX('Bieu chi tiet'!$A$17:$FA$15404,MATCH($A16,'Bieu chi tiet'!$A$17:$A$15404,0),AT$2+85)=0,"",INDEX('Bieu chi tiet'!$A$17:$FA$15404,MATCH($A16,'Bieu chi tiet'!$A$17:$A$15404,0),AT$2+85)),"")</f>
        <v/>
      </c>
      <c r="AU16" s="13" t="str">
        <f>IFERROR(IF(INDEX('Bieu chi tiet'!$A$17:$FA$15404,MATCH($A16,'Bieu chi tiet'!$A$17:$A$15404,0),AU$2+85)=0,"",INDEX('Bieu chi tiet'!$A$17:$FA$15404,MATCH($A16,'Bieu chi tiet'!$A$17:$A$15404,0),AU$2+85)),"")</f>
        <v/>
      </c>
      <c r="AV16" s="21" t="str">
        <f>IFERROR(IF(INDEX('Bieu chi tiet'!$A$17:$FA$15404,MATCH($A16,'Bieu chi tiet'!$A$17:$A$15404,0),AV$2+85)=0,"",INDEX('Bieu chi tiet'!$A$17:$FA$15404,MATCH($A16,'Bieu chi tiet'!$A$17:$A$15404,0),AV$2+85)),"")</f>
        <v/>
      </c>
      <c r="AW16" s="31" t="str">
        <f>IFERROR(IF(INDEX('Bieu chi tiet'!$A$17:$FA$15404,MATCH($A16,'Bieu chi tiet'!$A$17:$A$15404,0),AW$2+85)=0,"",INDEX('Bieu chi tiet'!$A$17:$FA$15404,MATCH($A16,'Bieu chi tiet'!$A$17:$A$15404,0),AW$2+85)),"")</f>
        <v/>
      </c>
      <c r="AX16" s="13" t="str">
        <f>IFERROR(IF(INDEX('Bieu chi tiet'!$A$17:$FA$15404,MATCH($A16,'Bieu chi tiet'!$A$17:$A$15404,0),AX$2+85)=0,"",INDEX('Bieu chi tiet'!$A$17:$FA$15404,MATCH($A16,'Bieu chi tiet'!$A$17:$A$15404,0),AX$2+85)),"")</f>
        <v/>
      </c>
      <c r="AY16" s="13" t="str">
        <f>IFERROR(IF(INDEX('Bieu chi tiet'!$A$17:$FA$15404,MATCH($A16,'Bieu chi tiet'!$A$17:$A$15404,0),AY$2+85)=0,"",INDEX('Bieu chi tiet'!$A$17:$FA$15404,MATCH($A16,'Bieu chi tiet'!$A$17:$A$15404,0),AY$2+85)),"")</f>
        <v/>
      </c>
    </row>
    <row r="17" spans="1:51" ht="15.75">
      <c r="A17" s="25" t="str">
        <f t="shared" si="1"/>
        <v/>
      </c>
      <c r="B17" s="13" t="str">
        <f>IFERROR(IF(INDEX('Bieu chi tiet'!$A$17:$FA$15404,MATCH($A17,'Bieu chi tiet'!$A$17:$A$15404,0),B$2+85)=0,"",INDEX('Bieu chi tiet'!$A$17:$FA$15404,MATCH($A17,'Bieu chi tiet'!$A$17:$A$15404,0),B$2+85)),"")</f>
        <v/>
      </c>
      <c r="C17" s="13" t="str">
        <f>IFERROR(IF(INDEX('Bieu chi tiet'!$A$17:$FA$15404,MATCH($A17,'Bieu chi tiet'!$A$17:$A$15404,0),C$2+85)=0,"",INDEX('Bieu chi tiet'!$A$17:$FA$15404,MATCH($A17,'Bieu chi tiet'!$A$17:$A$15404,0),C$2+85)),"")</f>
        <v/>
      </c>
      <c r="D17" s="13" t="str">
        <f>IFERROR(IF(INDEX('Bieu chi tiet'!$A$17:$FA$15404,MATCH($A17,'Bieu chi tiet'!$A$17:$A$15404,0),D$2+85)=0,"",INDEX('Bieu chi tiet'!$A$17:$FA$15404,MATCH($A17,'Bieu chi tiet'!$A$17:$A$15404,0),D$2+85)),"")</f>
        <v/>
      </c>
      <c r="E17" s="13" t="str">
        <f>IFERROR(IF(INDEX('Bieu chi tiet'!$A$17:$FA$15404,MATCH($A17,'Bieu chi tiet'!$A$17:$A$15404,0),E$2+85)=0,"",INDEX('Bieu chi tiet'!$A$17:$FA$15404,MATCH($A17,'Bieu chi tiet'!$A$17:$A$15404,0),E$2+85)),"")</f>
        <v/>
      </c>
      <c r="F17" s="13" t="str">
        <f>IFERROR(IF(INDEX('Bieu chi tiet'!$A$17:$FA$15404,MATCH($A17,'Bieu chi tiet'!$A$17:$A$15404,0),F$2+85)=0,"",INDEX('Bieu chi tiet'!$A$17:$FA$15404,MATCH($A17,'Bieu chi tiet'!$A$17:$A$15404,0),F$2+85)),"")</f>
        <v/>
      </c>
      <c r="G17" s="21" t="str">
        <f>IFERROR(IF(INDEX('Bieu chi tiet'!$A$17:$FA$15404,MATCH($A17,'Bieu chi tiet'!$A$17:$A$15404,0),G$2+85)=0,"",INDEX('Bieu chi tiet'!$A$17:$FA$15404,MATCH($A17,'Bieu chi tiet'!$A$17:$A$15404,0),G$2+85)),"")</f>
        <v/>
      </c>
      <c r="H17" s="13" t="str">
        <f>IFERROR(IF(INDEX('Bieu chi tiet'!$A$17:$FA$15404,MATCH($A17,'Bieu chi tiet'!$A$17:$A$15404,0),H$2+85)=0,"",INDEX('Bieu chi tiet'!$A$17:$FA$15404,MATCH($A17,'Bieu chi tiet'!$A$17:$A$15404,0),H$2+85)),"")</f>
        <v/>
      </c>
      <c r="I17" s="13" t="str">
        <f>IFERROR(IF(INDEX('Bieu chi tiet'!$A$17:$FA$15404,MATCH($A17,'Bieu chi tiet'!$A$17:$A$15404,0),I$2+85)=0,"",INDEX('Bieu chi tiet'!$A$17:$FA$15404,MATCH($A17,'Bieu chi tiet'!$A$17:$A$15404,0),I$2+85)),"")</f>
        <v/>
      </c>
      <c r="J17" s="13" t="str">
        <f>IFERROR(IF(INDEX('Bieu chi tiet'!$A$17:$FA$15404,MATCH($A17,'Bieu chi tiet'!$A$17:$A$15404,0),J$2+85)=0,"",INDEX('Bieu chi tiet'!$A$17:$FA$15404,MATCH($A17,'Bieu chi tiet'!$A$17:$A$15404,0),J$2+85)),"")</f>
        <v/>
      </c>
      <c r="K17" s="13" t="str">
        <f>IFERROR(IF(INDEX('Bieu chi tiet'!$A$17:$FA$15404,MATCH($A17,'Bieu chi tiet'!$A$17:$A$15404,0),K$2+85)=0,"",INDEX('Bieu chi tiet'!$A$17:$FA$15404,MATCH($A17,'Bieu chi tiet'!$A$17:$A$15404,0),K$2+85)),"")</f>
        <v/>
      </c>
      <c r="L17" s="21" t="str">
        <f>IFERROR(IF(INDEX('Bieu chi tiet'!$A$17:$FA$15404,MATCH($A17,'Bieu chi tiet'!$A$17:$A$15404,0),L$2+85)=0,"",INDEX('Bieu chi tiet'!$A$17:$FA$15404,MATCH($A17,'Bieu chi tiet'!$A$17:$A$15404,0),L$2+85)),"")</f>
        <v/>
      </c>
      <c r="M17" s="13" t="str">
        <f>IFERROR(IF(INDEX('Bieu chi tiet'!$A$17:$FA$15404,MATCH($A17,'Bieu chi tiet'!$A$17:$A$15404,0),M$2+85)=0,"",INDEX('Bieu chi tiet'!$A$17:$FA$15404,MATCH($A17,'Bieu chi tiet'!$A$17:$A$15404,0),M$2+85)),"")</f>
        <v/>
      </c>
      <c r="N17" s="13" t="str">
        <f>IFERROR(IF(INDEX('Bieu chi tiet'!$A$17:$FA$15404,MATCH($A17,'Bieu chi tiet'!$A$17:$A$15404,0),N$2+85)=0,"",INDEX('Bieu chi tiet'!$A$17:$FA$15404,MATCH($A17,'Bieu chi tiet'!$A$17:$A$15404,0),N$2+85)),"")</f>
        <v/>
      </c>
      <c r="O17" s="13" t="str">
        <f>IFERROR(IF(INDEX('Bieu chi tiet'!$A$17:$FA$15404,MATCH($A17,'Bieu chi tiet'!$A$17:$A$15404,0),O$2+85)=0,"",INDEX('Bieu chi tiet'!$A$17:$FA$15404,MATCH($A17,'Bieu chi tiet'!$A$17:$A$15404,0),O$2+85)),"")</f>
        <v/>
      </c>
      <c r="P17" s="13" t="str">
        <f>IFERROR(IF(INDEX('Bieu chi tiet'!$A$17:$FA$15404,MATCH($A17,'Bieu chi tiet'!$A$17:$A$15404,0),P$2+85)=0,"",INDEX('Bieu chi tiet'!$A$17:$FA$15404,MATCH($A17,'Bieu chi tiet'!$A$17:$A$15404,0),P$2+85)),"")</f>
        <v/>
      </c>
      <c r="Q17" s="13" t="str">
        <f>IFERROR(IF(INDEX('Bieu chi tiet'!$A$17:$FA$15404,MATCH($A17,'Bieu chi tiet'!$A$17:$A$15404,0),Q$2+85)=0,"",INDEX('Bieu chi tiet'!$A$17:$FA$15404,MATCH($A17,'Bieu chi tiet'!$A$17:$A$15404,0),Q$2+85)),"")</f>
        <v/>
      </c>
      <c r="R17" s="13" t="str">
        <f>IFERROR(IF(INDEX('Bieu chi tiet'!$A$17:$FA$15404,MATCH($A17,'Bieu chi tiet'!$A$17:$A$15404,0),R$2+85)=0,"",INDEX('Bieu chi tiet'!$A$17:$FA$15404,MATCH($A17,'Bieu chi tiet'!$A$17:$A$15404,0),R$2+85)),"")</f>
        <v/>
      </c>
      <c r="S17" s="13" t="str">
        <f>IFERROR(IF(INDEX('Bieu chi tiet'!$A$17:$FA$15404,MATCH($A17,'Bieu chi tiet'!$A$17:$A$15404,0),S$2+85)=0,"",INDEX('Bieu chi tiet'!$A$17:$FA$15404,MATCH($A17,'Bieu chi tiet'!$A$17:$A$15404,0),S$2+85)),"")</f>
        <v/>
      </c>
      <c r="T17" s="13" t="str">
        <f>IFERROR(IF(INDEX('Bieu chi tiet'!$A$17:$FA$15404,MATCH($A17,'Bieu chi tiet'!$A$17:$A$15404,0),T$2+85)=0,"",INDEX('Bieu chi tiet'!$A$17:$FA$15404,MATCH($A17,'Bieu chi tiet'!$A$17:$A$15404,0),T$2+85)),"")</f>
        <v/>
      </c>
      <c r="U17" s="13" t="str">
        <f>IFERROR(IF(INDEX('Bieu chi tiet'!$A$17:$FA$15404,MATCH($A17,'Bieu chi tiet'!$A$17:$A$15404,0),U$2+85)=0,"",INDEX('Bieu chi tiet'!$A$17:$FA$15404,MATCH($A17,'Bieu chi tiet'!$A$17:$A$15404,0),U$2+85)),"")</f>
        <v/>
      </c>
      <c r="V17" s="13" t="str">
        <f>IFERROR(IF(INDEX('Bieu chi tiet'!$A$17:$FA$15404,MATCH($A17,'Bieu chi tiet'!$A$17:$A$15404,0),V$2+85)=0,"",INDEX('Bieu chi tiet'!$A$17:$FA$15404,MATCH($A17,'Bieu chi tiet'!$A$17:$A$15404,0),V$2+85)),"")</f>
        <v/>
      </c>
      <c r="W17" s="13" t="str">
        <f>IFERROR(IF(INDEX('Bieu chi tiet'!$A$17:$FA$15404,MATCH($A17,'Bieu chi tiet'!$A$17:$A$15404,0),W$2+85)=0,"",INDEX('Bieu chi tiet'!$A$17:$FA$15404,MATCH($A17,'Bieu chi tiet'!$A$17:$A$15404,0),W$2+85)),"")</f>
        <v/>
      </c>
      <c r="X17" s="13" t="str">
        <f>IFERROR(IF(INDEX('Bieu chi tiet'!$A$17:$FA$15404,MATCH($A17,'Bieu chi tiet'!$A$17:$A$15404,0),X$2+85)=0,"",INDEX('Bieu chi tiet'!$A$17:$FA$15404,MATCH($A17,'Bieu chi tiet'!$A$17:$A$15404,0),X$2+85)),"")</f>
        <v/>
      </c>
      <c r="Y17" s="13" t="str">
        <f>IFERROR(IF(INDEX('Bieu chi tiet'!$A$17:$FA$15404,MATCH($A17,'Bieu chi tiet'!$A$17:$A$15404,0),Y$2+85)=0,"",INDEX('Bieu chi tiet'!$A$17:$FA$15404,MATCH($A17,'Bieu chi tiet'!$A$17:$A$15404,0),Y$2+85)),"")</f>
        <v/>
      </c>
      <c r="Z17" s="13" t="str">
        <f>IFERROR(IF(INDEX('Bieu chi tiet'!$A$17:$FA$15404,MATCH($A17,'Bieu chi tiet'!$A$17:$A$15404,0),Z$2+85)=0,"",INDEX('Bieu chi tiet'!$A$17:$FA$15404,MATCH($A17,'Bieu chi tiet'!$A$17:$A$15404,0),Z$2+85)),"")</f>
        <v/>
      </c>
      <c r="AA17" s="13" t="str">
        <f>IFERROR(IF(INDEX('Bieu chi tiet'!$A$17:$FA$15404,MATCH($A17,'Bieu chi tiet'!$A$17:$A$15404,0),AA$2+85)=0,"",INDEX('Bieu chi tiet'!$A$17:$FA$15404,MATCH($A17,'Bieu chi tiet'!$A$17:$A$15404,0),AA$2+85)),"")</f>
        <v/>
      </c>
      <c r="AB17" s="13" t="str">
        <f>IFERROR(IF(INDEX('Bieu chi tiet'!$A$17:$FA$15404,MATCH($A17,'Bieu chi tiet'!$A$17:$A$15404,0),AB$2+85)=0,"",INDEX('Bieu chi tiet'!$A$17:$FA$15404,MATCH($A17,'Bieu chi tiet'!$A$17:$A$15404,0),AB$2+85)),"")</f>
        <v/>
      </c>
      <c r="AC17" s="13" t="str">
        <f>IFERROR(IF(INDEX('Bieu chi tiet'!$A$17:$FA$15404,MATCH($A17,'Bieu chi tiet'!$A$17:$A$15404,0),AC$2+85)=0,"",INDEX('Bieu chi tiet'!$A$17:$FA$15404,MATCH($A17,'Bieu chi tiet'!$A$17:$A$15404,0),AC$2+85)),"")</f>
        <v/>
      </c>
      <c r="AD17" s="13" t="str">
        <f>IFERROR(IF(INDEX('Bieu chi tiet'!$A$17:$FA$15404,MATCH($A17,'Bieu chi tiet'!$A$17:$A$15404,0),AD$2+85)=0,"",INDEX('Bieu chi tiet'!$A$17:$FA$15404,MATCH($A17,'Bieu chi tiet'!$A$17:$A$15404,0),AD$2+85)),"")</f>
        <v/>
      </c>
      <c r="AE17" s="13" t="str">
        <f>IFERROR(IF(INDEX('Bieu chi tiet'!$A$17:$FA$15404,MATCH($A17,'Bieu chi tiet'!$A$17:$A$15404,0),AE$2+85)=0,"",INDEX('Bieu chi tiet'!$A$17:$FA$15404,MATCH($A17,'Bieu chi tiet'!$A$17:$A$15404,0),AE$2+85)),"")</f>
        <v/>
      </c>
      <c r="AF17" s="13" t="str">
        <f>IFERROR(IF(INDEX('Bieu chi tiet'!$A$17:$FA$15404,MATCH($A17,'Bieu chi tiet'!$A$17:$A$15404,0),AF$2+85)=0,"",INDEX('Bieu chi tiet'!$A$17:$FA$15404,MATCH($A17,'Bieu chi tiet'!$A$17:$A$15404,0),AF$2+85)),"")</f>
        <v/>
      </c>
      <c r="AG17" s="13" t="str">
        <f>IFERROR(IF(INDEX('Bieu chi tiet'!$A$17:$FA$15404,MATCH($A17,'Bieu chi tiet'!$A$17:$A$15404,0),AG$2+85)=0,"",INDEX('Bieu chi tiet'!$A$17:$FA$15404,MATCH($A17,'Bieu chi tiet'!$A$17:$A$15404,0),AG$2+85)),"")</f>
        <v/>
      </c>
      <c r="AH17" s="13" t="str">
        <f>IFERROR(IF(INDEX('Bieu chi tiet'!$A$17:$FA$15404,MATCH($A17,'Bieu chi tiet'!$A$17:$A$15404,0),AH$2+85)=0,"",INDEX('Bieu chi tiet'!$A$17:$FA$15404,MATCH($A17,'Bieu chi tiet'!$A$17:$A$15404,0),AH$2+85)),"")</f>
        <v/>
      </c>
      <c r="AI17" s="13" t="str">
        <f>IFERROR(IF(INDEX('Bieu chi tiet'!$A$17:$FA$15404,MATCH($A17,'Bieu chi tiet'!$A$17:$A$15404,0),AI$2+85)=0,"",INDEX('Bieu chi tiet'!$A$17:$FA$15404,MATCH($A17,'Bieu chi tiet'!$A$17:$A$15404,0),AI$2+85)),"")</f>
        <v/>
      </c>
      <c r="AJ17" s="13" t="str">
        <f>IFERROR(IF(INDEX('Bieu chi tiet'!$A$17:$FA$15404,MATCH($A17,'Bieu chi tiet'!$A$17:$A$15404,0),AJ$2+85)=0,"",INDEX('Bieu chi tiet'!$A$17:$FA$15404,MATCH($A17,'Bieu chi tiet'!$A$17:$A$15404,0),AJ$2+85)),"")</f>
        <v/>
      </c>
      <c r="AK17" s="13" t="str">
        <f>IFERROR(IF(INDEX('Bieu chi tiet'!$A$17:$FA$15404,MATCH($A17,'Bieu chi tiet'!$A$17:$A$15404,0),AK$2+85)=0,"",INDEX('Bieu chi tiet'!$A$17:$FA$15404,MATCH($A17,'Bieu chi tiet'!$A$17:$A$15404,0),AK$2+85)),"")</f>
        <v/>
      </c>
      <c r="AL17" s="13" t="str">
        <f>IFERROR(IF(INDEX('Bieu chi tiet'!$A$17:$FA$15404,MATCH($A17,'Bieu chi tiet'!$A$17:$A$15404,0),AL$2+85)=0,"",INDEX('Bieu chi tiet'!$A$17:$FA$15404,MATCH($A17,'Bieu chi tiet'!$A$17:$A$15404,0),AL$2+85)),"")</f>
        <v/>
      </c>
      <c r="AM17" s="13" t="str">
        <f>IFERROR(IF(INDEX('Bieu chi tiet'!$A$17:$FA$15404,MATCH($A17,'Bieu chi tiet'!$A$17:$A$15404,0),AM$2+85)=0,"",INDEX('Bieu chi tiet'!$A$17:$FA$15404,MATCH($A17,'Bieu chi tiet'!$A$17:$A$15404,0),AM$2+85)),"")</f>
        <v/>
      </c>
      <c r="AN17" s="13" t="str">
        <f>IFERROR(IF(INDEX('Bieu chi tiet'!$A$17:$FA$15404,MATCH($A17,'Bieu chi tiet'!$A$17:$A$15404,0),AN$2+85)=0,"",INDEX('Bieu chi tiet'!$A$17:$FA$15404,MATCH($A17,'Bieu chi tiet'!$A$17:$A$15404,0),AN$2+85)),"")</f>
        <v/>
      </c>
      <c r="AO17" s="13" t="str">
        <f>IFERROR(IF(INDEX('Bieu chi tiet'!$A$17:$FA$15404,MATCH($A17,'Bieu chi tiet'!$A$17:$A$15404,0),AO$2+85)=0,"",INDEX('Bieu chi tiet'!$A$17:$FA$15404,MATCH($A17,'Bieu chi tiet'!$A$17:$A$15404,0),AO$2+85)),"")</f>
        <v/>
      </c>
      <c r="AP17" s="13" t="str">
        <f>IFERROR(IF(INDEX('Bieu chi tiet'!$A$17:$FA$15404,MATCH($A17,'Bieu chi tiet'!$A$17:$A$15404,0),AP$2+85)=0,"",INDEX('Bieu chi tiet'!$A$17:$FA$15404,MATCH($A17,'Bieu chi tiet'!$A$17:$A$15404,0),AP$2+85)),"")</f>
        <v/>
      </c>
      <c r="AQ17" s="13" t="str">
        <f>IFERROR(IF(INDEX('Bieu chi tiet'!$A$17:$FA$15404,MATCH($A17,'Bieu chi tiet'!$A$17:$A$15404,0),AQ$2+85)=0,"",INDEX('Bieu chi tiet'!$A$17:$FA$15404,MATCH($A17,'Bieu chi tiet'!$A$17:$A$15404,0),AQ$2+85)),"")</f>
        <v/>
      </c>
      <c r="AR17" s="13" t="str">
        <f>IFERROR(IF(INDEX('Bieu chi tiet'!$A$17:$FA$15404,MATCH($A17,'Bieu chi tiet'!$A$17:$A$15404,0),AR$2+85)=0,"",INDEX('Bieu chi tiet'!$A$17:$FA$15404,MATCH($A17,'Bieu chi tiet'!$A$17:$A$15404,0),AR$2+85)),"")</f>
        <v/>
      </c>
      <c r="AS17" s="13" t="str">
        <f>IFERROR(IF(INDEX('Bieu chi tiet'!$A$17:$FA$15404,MATCH($A17,'Bieu chi tiet'!$A$17:$A$15404,0),AS$2+85)=0,"",INDEX('Bieu chi tiet'!$A$17:$FA$15404,MATCH($A17,'Bieu chi tiet'!$A$17:$A$15404,0),AS$2+85)),"")</f>
        <v/>
      </c>
      <c r="AT17" s="21" t="str">
        <f>IFERROR(IF(INDEX('Bieu chi tiet'!$A$17:$FA$15404,MATCH($A17,'Bieu chi tiet'!$A$17:$A$15404,0),AT$2+85)=0,"",INDEX('Bieu chi tiet'!$A$17:$FA$15404,MATCH($A17,'Bieu chi tiet'!$A$17:$A$15404,0),AT$2+85)),"")</f>
        <v/>
      </c>
      <c r="AU17" s="13" t="str">
        <f>IFERROR(IF(INDEX('Bieu chi tiet'!$A$17:$FA$15404,MATCH($A17,'Bieu chi tiet'!$A$17:$A$15404,0),AU$2+85)=0,"",INDEX('Bieu chi tiet'!$A$17:$FA$15404,MATCH($A17,'Bieu chi tiet'!$A$17:$A$15404,0),AU$2+85)),"")</f>
        <v/>
      </c>
      <c r="AV17" s="21" t="str">
        <f>IFERROR(IF(INDEX('Bieu chi tiet'!$A$17:$FA$15404,MATCH($A17,'Bieu chi tiet'!$A$17:$A$15404,0),AV$2+85)=0,"",INDEX('Bieu chi tiet'!$A$17:$FA$15404,MATCH($A17,'Bieu chi tiet'!$A$17:$A$15404,0),AV$2+85)),"")</f>
        <v/>
      </c>
      <c r="AW17" s="31" t="str">
        <f>IFERROR(IF(INDEX('Bieu chi tiet'!$A$17:$FA$15404,MATCH($A17,'Bieu chi tiet'!$A$17:$A$15404,0),AW$2+85)=0,"",INDEX('Bieu chi tiet'!$A$17:$FA$15404,MATCH($A17,'Bieu chi tiet'!$A$17:$A$15404,0),AW$2+85)),"")</f>
        <v/>
      </c>
      <c r="AX17" s="13" t="str">
        <f>IFERROR(IF(INDEX('Bieu chi tiet'!$A$17:$FA$15404,MATCH($A17,'Bieu chi tiet'!$A$17:$A$15404,0),AX$2+85)=0,"",INDEX('Bieu chi tiet'!$A$17:$FA$15404,MATCH($A17,'Bieu chi tiet'!$A$17:$A$15404,0),AX$2+85)),"")</f>
        <v/>
      </c>
      <c r="AY17" s="13" t="str">
        <f>IFERROR(IF(INDEX('Bieu chi tiet'!$A$17:$FA$15404,MATCH($A17,'Bieu chi tiet'!$A$17:$A$15404,0),AY$2+85)=0,"",INDEX('Bieu chi tiet'!$A$17:$FA$15404,MATCH($A17,'Bieu chi tiet'!$A$17:$A$15404,0),AY$2+85)),"")</f>
        <v/>
      </c>
    </row>
    <row r="18" spans="1:51" ht="15.75">
      <c r="A18" s="25" t="str">
        <f t="shared" si="1"/>
        <v/>
      </c>
      <c r="B18" s="13" t="str">
        <f>IFERROR(IF(INDEX('Bieu chi tiet'!$A$17:$FA$15404,MATCH($A18,'Bieu chi tiet'!$A$17:$A$15404,0),B$2+85)=0,"",INDEX('Bieu chi tiet'!$A$17:$FA$15404,MATCH($A18,'Bieu chi tiet'!$A$17:$A$15404,0),B$2+85)),"")</f>
        <v/>
      </c>
      <c r="C18" s="13" t="str">
        <f>IFERROR(IF(INDEX('Bieu chi tiet'!$A$17:$FA$15404,MATCH($A18,'Bieu chi tiet'!$A$17:$A$15404,0),C$2+85)=0,"",INDEX('Bieu chi tiet'!$A$17:$FA$15404,MATCH($A18,'Bieu chi tiet'!$A$17:$A$15404,0),C$2+85)),"")</f>
        <v/>
      </c>
      <c r="D18" s="13" t="str">
        <f>IFERROR(IF(INDEX('Bieu chi tiet'!$A$17:$FA$15404,MATCH($A18,'Bieu chi tiet'!$A$17:$A$15404,0),D$2+85)=0,"",INDEX('Bieu chi tiet'!$A$17:$FA$15404,MATCH($A18,'Bieu chi tiet'!$A$17:$A$15404,0),D$2+85)),"")</f>
        <v/>
      </c>
      <c r="E18" s="13" t="str">
        <f>IFERROR(IF(INDEX('Bieu chi tiet'!$A$17:$FA$15404,MATCH($A18,'Bieu chi tiet'!$A$17:$A$15404,0),E$2+85)=0,"",INDEX('Bieu chi tiet'!$A$17:$FA$15404,MATCH($A18,'Bieu chi tiet'!$A$17:$A$15404,0),E$2+85)),"")</f>
        <v/>
      </c>
      <c r="F18" s="13" t="str">
        <f>IFERROR(IF(INDEX('Bieu chi tiet'!$A$17:$FA$15404,MATCH($A18,'Bieu chi tiet'!$A$17:$A$15404,0),F$2+85)=0,"",INDEX('Bieu chi tiet'!$A$17:$FA$15404,MATCH($A18,'Bieu chi tiet'!$A$17:$A$15404,0),F$2+85)),"")</f>
        <v/>
      </c>
      <c r="G18" s="21" t="str">
        <f>IFERROR(IF(INDEX('Bieu chi tiet'!$A$17:$FA$15404,MATCH($A18,'Bieu chi tiet'!$A$17:$A$15404,0),G$2+85)=0,"",INDEX('Bieu chi tiet'!$A$17:$FA$15404,MATCH($A18,'Bieu chi tiet'!$A$17:$A$15404,0),G$2+85)),"")</f>
        <v/>
      </c>
      <c r="H18" s="13" t="str">
        <f>IFERROR(IF(INDEX('Bieu chi tiet'!$A$17:$FA$15404,MATCH($A18,'Bieu chi tiet'!$A$17:$A$15404,0),H$2+85)=0,"",INDEX('Bieu chi tiet'!$A$17:$FA$15404,MATCH($A18,'Bieu chi tiet'!$A$17:$A$15404,0),H$2+85)),"")</f>
        <v/>
      </c>
      <c r="I18" s="13" t="str">
        <f>IFERROR(IF(INDEX('Bieu chi tiet'!$A$17:$FA$15404,MATCH($A18,'Bieu chi tiet'!$A$17:$A$15404,0),I$2+85)=0,"",INDEX('Bieu chi tiet'!$A$17:$FA$15404,MATCH($A18,'Bieu chi tiet'!$A$17:$A$15404,0),I$2+85)),"")</f>
        <v/>
      </c>
      <c r="J18" s="13" t="str">
        <f>IFERROR(IF(INDEX('Bieu chi tiet'!$A$17:$FA$15404,MATCH($A18,'Bieu chi tiet'!$A$17:$A$15404,0),J$2+85)=0,"",INDEX('Bieu chi tiet'!$A$17:$FA$15404,MATCH($A18,'Bieu chi tiet'!$A$17:$A$15404,0),J$2+85)),"")</f>
        <v/>
      </c>
      <c r="K18" s="13" t="str">
        <f>IFERROR(IF(INDEX('Bieu chi tiet'!$A$17:$FA$15404,MATCH($A18,'Bieu chi tiet'!$A$17:$A$15404,0),K$2+85)=0,"",INDEX('Bieu chi tiet'!$A$17:$FA$15404,MATCH($A18,'Bieu chi tiet'!$A$17:$A$15404,0),K$2+85)),"")</f>
        <v/>
      </c>
      <c r="L18" s="21" t="str">
        <f>IFERROR(IF(INDEX('Bieu chi tiet'!$A$17:$FA$15404,MATCH($A18,'Bieu chi tiet'!$A$17:$A$15404,0),L$2+85)=0,"",INDEX('Bieu chi tiet'!$A$17:$FA$15404,MATCH($A18,'Bieu chi tiet'!$A$17:$A$15404,0),L$2+85)),"")</f>
        <v/>
      </c>
      <c r="M18" s="13" t="str">
        <f>IFERROR(IF(INDEX('Bieu chi tiet'!$A$17:$FA$15404,MATCH($A18,'Bieu chi tiet'!$A$17:$A$15404,0),M$2+85)=0,"",INDEX('Bieu chi tiet'!$A$17:$FA$15404,MATCH($A18,'Bieu chi tiet'!$A$17:$A$15404,0),M$2+85)),"")</f>
        <v/>
      </c>
      <c r="N18" s="13" t="str">
        <f>IFERROR(IF(INDEX('Bieu chi tiet'!$A$17:$FA$15404,MATCH($A18,'Bieu chi tiet'!$A$17:$A$15404,0),N$2+85)=0,"",INDEX('Bieu chi tiet'!$A$17:$FA$15404,MATCH($A18,'Bieu chi tiet'!$A$17:$A$15404,0),N$2+85)),"")</f>
        <v/>
      </c>
      <c r="O18" s="13" t="str">
        <f>IFERROR(IF(INDEX('Bieu chi tiet'!$A$17:$FA$15404,MATCH($A18,'Bieu chi tiet'!$A$17:$A$15404,0),O$2+85)=0,"",INDEX('Bieu chi tiet'!$A$17:$FA$15404,MATCH($A18,'Bieu chi tiet'!$A$17:$A$15404,0),O$2+85)),"")</f>
        <v/>
      </c>
      <c r="P18" s="13" t="str">
        <f>IFERROR(IF(INDEX('Bieu chi tiet'!$A$17:$FA$15404,MATCH($A18,'Bieu chi tiet'!$A$17:$A$15404,0),P$2+85)=0,"",INDEX('Bieu chi tiet'!$A$17:$FA$15404,MATCH($A18,'Bieu chi tiet'!$A$17:$A$15404,0),P$2+85)),"")</f>
        <v/>
      </c>
      <c r="Q18" s="13" t="str">
        <f>IFERROR(IF(INDEX('Bieu chi tiet'!$A$17:$FA$15404,MATCH($A18,'Bieu chi tiet'!$A$17:$A$15404,0),Q$2+85)=0,"",INDEX('Bieu chi tiet'!$A$17:$FA$15404,MATCH($A18,'Bieu chi tiet'!$A$17:$A$15404,0),Q$2+85)),"")</f>
        <v/>
      </c>
      <c r="R18" s="13" t="str">
        <f>IFERROR(IF(INDEX('Bieu chi tiet'!$A$17:$FA$15404,MATCH($A18,'Bieu chi tiet'!$A$17:$A$15404,0),R$2+85)=0,"",INDEX('Bieu chi tiet'!$A$17:$FA$15404,MATCH($A18,'Bieu chi tiet'!$A$17:$A$15404,0),R$2+85)),"")</f>
        <v/>
      </c>
      <c r="S18" s="13" t="str">
        <f>IFERROR(IF(INDEX('Bieu chi tiet'!$A$17:$FA$15404,MATCH($A18,'Bieu chi tiet'!$A$17:$A$15404,0),S$2+85)=0,"",INDEX('Bieu chi tiet'!$A$17:$FA$15404,MATCH($A18,'Bieu chi tiet'!$A$17:$A$15404,0),S$2+85)),"")</f>
        <v/>
      </c>
      <c r="T18" s="13" t="str">
        <f>IFERROR(IF(INDEX('Bieu chi tiet'!$A$17:$FA$15404,MATCH($A18,'Bieu chi tiet'!$A$17:$A$15404,0),T$2+85)=0,"",INDEX('Bieu chi tiet'!$A$17:$FA$15404,MATCH($A18,'Bieu chi tiet'!$A$17:$A$15404,0),T$2+85)),"")</f>
        <v/>
      </c>
      <c r="U18" s="13" t="str">
        <f>IFERROR(IF(INDEX('Bieu chi tiet'!$A$17:$FA$15404,MATCH($A18,'Bieu chi tiet'!$A$17:$A$15404,0),U$2+85)=0,"",INDEX('Bieu chi tiet'!$A$17:$FA$15404,MATCH($A18,'Bieu chi tiet'!$A$17:$A$15404,0),U$2+85)),"")</f>
        <v/>
      </c>
      <c r="V18" s="13" t="str">
        <f>IFERROR(IF(INDEX('Bieu chi tiet'!$A$17:$FA$15404,MATCH($A18,'Bieu chi tiet'!$A$17:$A$15404,0),V$2+85)=0,"",INDEX('Bieu chi tiet'!$A$17:$FA$15404,MATCH($A18,'Bieu chi tiet'!$A$17:$A$15404,0),V$2+85)),"")</f>
        <v/>
      </c>
      <c r="W18" s="13" t="str">
        <f>IFERROR(IF(INDEX('Bieu chi tiet'!$A$17:$FA$15404,MATCH($A18,'Bieu chi tiet'!$A$17:$A$15404,0),W$2+85)=0,"",INDEX('Bieu chi tiet'!$A$17:$FA$15404,MATCH($A18,'Bieu chi tiet'!$A$17:$A$15404,0),W$2+85)),"")</f>
        <v/>
      </c>
      <c r="X18" s="13" t="str">
        <f>IFERROR(IF(INDEX('Bieu chi tiet'!$A$17:$FA$15404,MATCH($A18,'Bieu chi tiet'!$A$17:$A$15404,0),X$2+85)=0,"",INDEX('Bieu chi tiet'!$A$17:$FA$15404,MATCH($A18,'Bieu chi tiet'!$A$17:$A$15404,0),X$2+85)),"")</f>
        <v/>
      </c>
      <c r="Y18" s="13" t="str">
        <f>IFERROR(IF(INDEX('Bieu chi tiet'!$A$17:$FA$15404,MATCH($A18,'Bieu chi tiet'!$A$17:$A$15404,0),Y$2+85)=0,"",INDEX('Bieu chi tiet'!$A$17:$FA$15404,MATCH($A18,'Bieu chi tiet'!$A$17:$A$15404,0),Y$2+85)),"")</f>
        <v/>
      </c>
      <c r="Z18" s="13" t="str">
        <f>IFERROR(IF(INDEX('Bieu chi tiet'!$A$17:$FA$15404,MATCH($A18,'Bieu chi tiet'!$A$17:$A$15404,0),Z$2+85)=0,"",INDEX('Bieu chi tiet'!$A$17:$FA$15404,MATCH($A18,'Bieu chi tiet'!$A$17:$A$15404,0),Z$2+85)),"")</f>
        <v/>
      </c>
      <c r="AA18" s="13" t="str">
        <f>IFERROR(IF(INDEX('Bieu chi tiet'!$A$17:$FA$15404,MATCH($A18,'Bieu chi tiet'!$A$17:$A$15404,0),AA$2+85)=0,"",INDEX('Bieu chi tiet'!$A$17:$FA$15404,MATCH($A18,'Bieu chi tiet'!$A$17:$A$15404,0),AA$2+85)),"")</f>
        <v/>
      </c>
      <c r="AB18" s="13" t="str">
        <f>IFERROR(IF(INDEX('Bieu chi tiet'!$A$17:$FA$15404,MATCH($A18,'Bieu chi tiet'!$A$17:$A$15404,0),AB$2+85)=0,"",INDEX('Bieu chi tiet'!$A$17:$FA$15404,MATCH($A18,'Bieu chi tiet'!$A$17:$A$15404,0),AB$2+85)),"")</f>
        <v/>
      </c>
      <c r="AC18" s="13" t="str">
        <f>IFERROR(IF(INDEX('Bieu chi tiet'!$A$17:$FA$15404,MATCH($A18,'Bieu chi tiet'!$A$17:$A$15404,0),AC$2+85)=0,"",INDEX('Bieu chi tiet'!$A$17:$FA$15404,MATCH($A18,'Bieu chi tiet'!$A$17:$A$15404,0),AC$2+85)),"")</f>
        <v/>
      </c>
      <c r="AD18" s="13" t="str">
        <f>IFERROR(IF(INDEX('Bieu chi tiet'!$A$17:$FA$15404,MATCH($A18,'Bieu chi tiet'!$A$17:$A$15404,0),AD$2+85)=0,"",INDEX('Bieu chi tiet'!$A$17:$FA$15404,MATCH($A18,'Bieu chi tiet'!$A$17:$A$15404,0),AD$2+85)),"")</f>
        <v/>
      </c>
      <c r="AE18" s="13" t="str">
        <f>IFERROR(IF(INDEX('Bieu chi tiet'!$A$17:$FA$15404,MATCH($A18,'Bieu chi tiet'!$A$17:$A$15404,0),AE$2+85)=0,"",INDEX('Bieu chi tiet'!$A$17:$FA$15404,MATCH($A18,'Bieu chi tiet'!$A$17:$A$15404,0),AE$2+85)),"")</f>
        <v/>
      </c>
      <c r="AF18" s="13" t="str">
        <f>IFERROR(IF(INDEX('Bieu chi tiet'!$A$17:$FA$15404,MATCH($A18,'Bieu chi tiet'!$A$17:$A$15404,0),AF$2+85)=0,"",INDEX('Bieu chi tiet'!$A$17:$FA$15404,MATCH($A18,'Bieu chi tiet'!$A$17:$A$15404,0),AF$2+85)),"")</f>
        <v/>
      </c>
      <c r="AG18" s="13" t="str">
        <f>IFERROR(IF(INDEX('Bieu chi tiet'!$A$17:$FA$15404,MATCH($A18,'Bieu chi tiet'!$A$17:$A$15404,0),AG$2+85)=0,"",INDEX('Bieu chi tiet'!$A$17:$FA$15404,MATCH($A18,'Bieu chi tiet'!$A$17:$A$15404,0),AG$2+85)),"")</f>
        <v/>
      </c>
      <c r="AH18" s="13" t="str">
        <f>IFERROR(IF(INDEX('Bieu chi tiet'!$A$17:$FA$15404,MATCH($A18,'Bieu chi tiet'!$A$17:$A$15404,0),AH$2+85)=0,"",INDEX('Bieu chi tiet'!$A$17:$FA$15404,MATCH($A18,'Bieu chi tiet'!$A$17:$A$15404,0),AH$2+85)),"")</f>
        <v/>
      </c>
      <c r="AI18" s="13" t="str">
        <f>IFERROR(IF(INDEX('Bieu chi tiet'!$A$17:$FA$15404,MATCH($A18,'Bieu chi tiet'!$A$17:$A$15404,0),AI$2+85)=0,"",INDEX('Bieu chi tiet'!$A$17:$FA$15404,MATCH($A18,'Bieu chi tiet'!$A$17:$A$15404,0),AI$2+85)),"")</f>
        <v/>
      </c>
      <c r="AJ18" s="13" t="str">
        <f>IFERROR(IF(INDEX('Bieu chi tiet'!$A$17:$FA$15404,MATCH($A18,'Bieu chi tiet'!$A$17:$A$15404,0),AJ$2+85)=0,"",INDEX('Bieu chi tiet'!$A$17:$FA$15404,MATCH($A18,'Bieu chi tiet'!$A$17:$A$15404,0),AJ$2+85)),"")</f>
        <v/>
      </c>
      <c r="AK18" s="13" t="str">
        <f>IFERROR(IF(INDEX('Bieu chi tiet'!$A$17:$FA$15404,MATCH($A18,'Bieu chi tiet'!$A$17:$A$15404,0),AK$2+85)=0,"",INDEX('Bieu chi tiet'!$A$17:$FA$15404,MATCH($A18,'Bieu chi tiet'!$A$17:$A$15404,0),AK$2+85)),"")</f>
        <v/>
      </c>
      <c r="AL18" s="13" t="str">
        <f>IFERROR(IF(INDEX('Bieu chi tiet'!$A$17:$FA$15404,MATCH($A18,'Bieu chi tiet'!$A$17:$A$15404,0),AL$2+85)=0,"",INDEX('Bieu chi tiet'!$A$17:$FA$15404,MATCH($A18,'Bieu chi tiet'!$A$17:$A$15404,0),AL$2+85)),"")</f>
        <v/>
      </c>
      <c r="AM18" s="13" t="str">
        <f>IFERROR(IF(INDEX('Bieu chi tiet'!$A$17:$FA$15404,MATCH($A18,'Bieu chi tiet'!$A$17:$A$15404,0),AM$2+85)=0,"",INDEX('Bieu chi tiet'!$A$17:$FA$15404,MATCH($A18,'Bieu chi tiet'!$A$17:$A$15404,0),AM$2+85)),"")</f>
        <v/>
      </c>
      <c r="AN18" s="13" t="str">
        <f>IFERROR(IF(INDEX('Bieu chi tiet'!$A$17:$FA$15404,MATCH($A18,'Bieu chi tiet'!$A$17:$A$15404,0),AN$2+85)=0,"",INDEX('Bieu chi tiet'!$A$17:$FA$15404,MATCH($A18,'Bieu chi tiet'!$A$17:$A$15404,0),AN$2+85)),"")</f>
        <v/>
      </c>
      <c r="AO18" s="13" t="str">
        <f>IFERROR(IF(INDEX('Bieu chi tiet'!$A$17:$FA$15404,MATCH($A18,'Bieu chi tiet'!$A$17:$A$15404,0),AO$2+85)=0,"",INDEX('Bieu chi tiet'!$A$17:$FA$15404,MATCH($A18,'Bieu chi tiet'!$A$17:$A$15404,0),AO$2+85)),"")</f>
        <v/>
      </c>
      <c r="AP18" s="13" t="str">
        <f>IFERROR(IF(INDEX('Bieu chi tiet'!$A$17:$FA$15404,MATCH($A18,'Bieu chi tiet'!$A$17:$A$15404,0),AP$2+85)=0,"",INDEX('Bieu chi tiet'!$A$17:$FA$15404,MATCH($A18,'Bieu chi tiet'!$A$17:$A$15404,0),AP$2+85)),"")</f>
        <v/>
      </c>
      <c r="AQ18" s="13" t="str">
        <f>IFERROR(IF(INDEX('Bieu chi tiet'!$A$17:$FA$15404,MATCH($A18,'Bieu chi tiet'!$A$17:$A$15404,0),AQ$2+85)=0,"",INDEX('Bieu chi tiet'!$A$17:$FA$15404,MATCH($A18,'Bieu chi tiet'!$A$17:$A$15404,0),AQ$2+85)),"")</f>
        <v/>
      </c>
      <c r="AR18" s="13" t="str">
        <f>IFERROR(IF(INDEX('Bieu chi tiet'!$A$17:$FA$15404,MATCH($A18,'Bieu chi tiet'!$A$17:$A$15404,0),AR$2+85)=0,"",INDEX('Bieu chi tiet'!$A$17:$FA$15404,MATCH($A18,'Bieu chi tiet'!$A$17:$A$15404,0),AR$2+85)),"")</f>
        <v/>
      </c>
      <c r="AS18" s="13" t="str">
        <f>IFERROR(IF(INDEX('Bieu chi tiet'!$A$17:$FA$15404,MATCH($A18,'Bieu chi tiet'!$A$17:$A$15404,0),AS$2+85)=0,"",INDEX('Bieu chi tiet'!$A$17:$FA$15404,MATCH($A18,'Bieu chi tiet'!$A$17:$A$15404,0),AS$2+85)),"")</f>
        <v/>
      </c>
      <c r="AT18" s="21" t="str">
        <f>IFERROR(IF(INDEX('Bieu chi tiet'!$A$17:$FA$15404,MATCH($A18,'Bieu chi tiet'!$A$17:$A$15404,0),AT$2+85)=0,"",INDEX('Bieu chi tiet'!$A$17:$FA$15404,MATCH($A18,'Bieu chi tiet'!$A$17:$A$15404,0),AT$2+85)),"")</f>
        <v/>
      </c>
      <c r="AU18" s="13" t="str">
        <f>IFERROR(IF(INDEX('Bieu chi tiet'!$A$17:$FA$15404,MATCH($A18,'Bieu chi tiet'!$A$17:$A$15404,0),AU$2+85)=0,"",INDEX('Bieu chi tiet'!$A$17:$FA$15404,MATCH($A18,'Bieu chi tiet'!$A$17:$A$15404,0),AU$2+85)),"")</f>
        <v/>
      </c>
      <c r="AV18" s="21" t="str">
        <f>IFERROR(IF(INDEX('Bieu chi tiet'!$A$17:$FA$15404,MATCH($A18,'Bieu chi tiet'!$A$17:$A$15404,0),AV$2+85)=0,"",INDEX('Bieu chi tiet'!$A$17:$FA$15404,MATCH($A18,'Bieu chi tiet'!$A$17:$A$15404,0),AV$2+85)),"")</f>
        <v/>
      </c>
      <c r="AW18" s="31" t="str">
        <f>IFERROR(IF(INDEX('Bieu chi tiet'!$A$17:$FA$15404,MATCH($A18,'Bieu chi tiet'!$A$17:$A$15404,0),AW$2+85)=0,"",INDEX('Bieu chi tiet'!$A$17:$FA$15404,MATCH($A18,'Bieu chi tiet'!$A$17:$A$15404,0),AW$2+85)),"")</f>
        <v/>
      </c>
      <c r="AX18" s="13" t="str">
        <f>IFERROR(IF(INDEX('Bieu chi tiet'!$A$17:$FA$15404,MATCH($A18,'Bieu chi tiet'!$A$17:$A$15404,0),AX$2+85)=0,"",INDEX('Bieu chi tiet'!$A$17:$FA$15404,MATCH($A18,'Bieu chi tiet'!$A$17:$A$15404,0),AX$2+85)),"")</f>
        <v/>
      </c>
      <c r="AY18" s="13" t="str">
        <f>IFERROR(IF(INDEX('Bieu chi tiet'!$A$17:$FA$15404,MATCH($A18,'Bieu chi tiet'!$A$17:$A$15404,0),AY$2+85)=0,"",INDEX('Bieu chi tiet'!$A$17:$FA$15404,MATCH($A18,'Bieu chi tiet'!$A$17:$A$15404,0),AY$2+85)),"")</f>
        <v/>
      </c>
    </row>
    <row r="19" spans="1:51" ht="15.75">
      <c r="A19" s="25" t="str">
        <f t="shared" si="1"/>
        <v/>
      </c>
      <c r="B19" s="13" t="str">
        <f>IFERROR(IF(INDEX('Bieu chi tiet'!$A$17:$FA$15404,MATCH($A19,'Bieu chi tiet'!$A$17:$A$15404,0),B$2+85)=0,"",INDEX('Bieu chi tiet'!$A$17:$FA$15404,MATCH($A19,'Bieu chi tiet'!$A$17:$A$15404,0),B$2+85)),"")</f>
        <v/>
      </c>
      <c r="C19" s="13" t="str">
        <f>IFERROR(IF(INDEX('Bieu chi tiet'!$A$17:$FA$15404,MATCH($A19,'Bieu chi tiet'!$A$17:$A$15404,0),C$2+85)=0,"",INDEX('Bieu chi tiet'!$A$17:$FA$15404,MATCH($A19,'Bieu chi tiet'!$A$17:$A$15404,0),C$2+85)),"")</f>
        <v/>
      </c>
      <c r="D19" s="13" t="str">
        <f>IFERROR(IF(INDEX('Bieu chi tiet'!$A$17:$FA$15404,MATCH($A19,'Bieu chi tiet'!$A$17:$A$15404,0),D$2+85)=0,"",INDEX('Bieu chi tiet'!$A$17:$FA$15404,MATCH($A19,'Bieu chi tiet'!$A$17:$A$15404,0),D$2+85)),"")</f>
        <v/>
      </c>
      <c r="E19" s="13" t="str">
        <f>IFERROR(IF(INDEX('Bieu chi tiet'!$A$17:$FA$15404,MATCH($A19,'Bieu chi tiet'!$A$17:$A$15404,0),E$2+85)=0,"",INDEX('Bieu chi tiet'!$A$17:$FA$15404,MATCH($A19,'Bieu chi tiet'!$A$17:$A$15404,0),E$2+85)),"")</f>
        <v/>
      </c>
      <c r="F19" s="13" t="str">
        <f>IFERROR(IF(INDEX('Bieu chi tiet'!$A$17:$FA$15404,MATCH($A19,'Bieu chi tiet'!$A$17:$A$15404,0),F$2+85)=0,"",INDEX('Bieu chi tiet'!$A$17:$FA$15404,MATCH($A19,'Bieu chi tiet'!$A$17:$A$15404,0),F$2+85)),"")</f>
        <v/>
      </c>
      <c r="G19" s="21" t="str">
        <f>IFERROR(IF(INDEX('Bieu chi tiet'!$A$17:$FA$15404,MATCH($A19,'Bieu chi tiet'!$A$17:$A$15404,0),G$2+85)=0,"",INDEX('Bieu chi tiet'!$A$17:$FA$15404,MATCH($A19,'Bieu chi tiet'!$A$17:$A$15404,0),G$2+85)),"")</f>
        <v/>
      </c>
      <c r="H19" s="13" t="str">
        <f>IFERROR(IF(INDEX('Bieu chi tiet'!$A$17:$FA$15404,MATCH($A19,'Bieu chi tiet'!$A$17:$A$15404,0),H$2+85)=0,"",INDEX('Bieu chi tiet'!$A$17:$FA$15404,MATCH($A19,'Bieu chi tiet'!$A$17:$A$15404,0),H$2+85)),"")</f>
        <v/>
      </c>
      <c r="I19" s="13" t="str">
        <f>IFERROR(IF(INDEX('Bieu chi tiet'!$A$17:$FA$15404,MATCH($A19,'Bieu chi tiet'!$A$17:$A$15404,0),I$2+85)=0,"",INDEX('Bieu chi tiet'!$A$17:$FA$15404,MATCH($A19,'Bieu chi tiet'!$A$17:$A$15404,0),I$2+85)),"")</f>
        <v/>
      </c>
      <c r="J19" s="13" t="str">
        <f>IFERROR(IF(INDEX('Bieu chi tiet'!$A$17:$FA$15404,MATCH($A19,'Bieu chi tiet'!$A$17:$A$15404,0),J$2+85)=0,"",INDEX('Bieu chi tiet'!$A$17:$FA$15404,MATCH($A19,'Bieu chi tiet'!$A$17:$A$15404,0),J$2+85)),"")</f>
        <v/>
      </c>
      <c r="K19" s="13" t="str">
        <f>IFERROR(IF(INDEX('Bieu chi tiet'!$A$17:$FA$15404,MATCH($A19,'Bieu chi tiet'!$A$17:$A$15404,0),K$2+85)=0,"",INDEX('Bieu chi tiet'!$A$17:$FA$15404,MATCH($A19,'Bieu chi tiet'!$A$17:$A$15404,0),K$2+85)),"")</f>
        <v/>
      </c>
      <c r="L19" s="21" t="str">
        <f>IFERROR(IF(INDEX('Bieu chi tiet'!$A$17:$FA$15404,MATCH($A19,'Bieu chi tiet'!$A$17:$A$15404,0),L$2+85)=0,"",INDEX('Bieu chi tiet'!$A$17:$FA$15404,MATCH($A19,'Bieu chi tiet'!$A$17:$A$15404,0),L$2+85)),"")</f>
        <v/>
      </c>
      <c r="M19" s="13" t="str">
        <f>IFERROR(IF(INDEX('Bieu chi tiet'!$A$17:$FA$15404,MATCH($A19,'Bieu chi tiet'!$A$17:$A$15404,0),M$2+85)=0,"",INDEX('Bieu chi tiet'!$A$17:$FA$15404,MATCH($A19,'Bieu chi tiet'!$A$17:$A$15404,0),M$2+85)),"")</f>
        <v/>
      </c>
      <c r="N19" s="13" t="str">
        <f>IFERROR(IF(INDEX('Bieu chi tiet'!$A$17:$FA$15404,MATCH($A19,'Bieu chi tiet'!$A$17:$A$15404,0),N$2+85)=0,"",INDEX('Bieu chi tiet'!$A$17:$FA$15404,MATCH($A19,'Bieu chi tiet'!$A$17:$A$15404,0),N$2+85)),"")</f>
        <v/>
      </c>
      <c r="O19" s="13" t="str">
        <f>IFERROR(IF(INDEX('Bieu chi tiet'!$A$17:$FA$15404,MATCH($A19,'Bieu chi tiet'!$A$17:$A$15404,0),O$2+85)=0,"",INDEX('Bieu chi tiet'!$A$17:$FA$15404,MATCH($A19,'Bieu chi tiet'!$A$17:$A$15404,0),O$2+85)),"")</f>
        <v/>
      </c>
      <c r="P19" s="13" t="str">
        <f>IFERROR(IF(INDEX('Bieu chi tiet'!$A$17:$FA$15404,MATCH($A19,'Bieu chi tiet'!$A$17:$A$15404,0),P$2+85)=0,"",INDEX('Bieu chi tiet'!$A$17:$FA$15404,MATCH($A19,'Bieu chi tiet'!$A$17:$A$15404,0),P$2+85)),"")</f>
        <v/>
      </c>
      <c r="Q19" s="13" t="str">
        <f>IFERROR(IF(INDEX('Bieu chi tiet'!$A$17:$FA$15404,MATCH($A19,'Bieu chi tiet'!$A$17:$A$15404,0),Q$2+85)=0,"",INDEX('Bieu chi tiet'!$A$17:$FA$15404,MATCH($A19,'Bieu chi tiet'!$A$17:$A$15404,0),Q$2+85)),"")</f>
        <v/>
      </c>
      <c r="R19" s="13" t="str">
        <f>IFERROR(IF(INDEX('Bieu chi tiet'!$A$17:$FA$15404,MATCH($A19,'Bieu chi tiet'!$A$17:$A$15404,0),R$2+85)=0,"",INDEX('Bieu chi tiet'!$A$17:$FA$15404,MATCH($A19,'Bieu chi tiet'!$A$17:$A$15404,0),R$2+85)),"")</f>
        <v/>
      </c>
      <c r="S19" s="13" t="str">
        <f>IFERROR(IF(INDEX('Bieu chi tiet'!$A$17:$FA$15404,MATCH($A19,'Bieu chi tiet'!$A$17:$A$15404,0),S$2+85)=0,"",INDEX('Bieu chi tiet'!$A$17:$FA$15404,MATCH($A19,'Bieu chi tiet'!$A$17:$A$15404,0),S$2+85)),"")</f>
        <v/>
      </c>
      <c r="T19" s="13" t="str">
        <f>IFERROR(IF(INDEX('Bieu chi tiet'!$A$17:$FA$15404,MATCH($A19,'Bieu chi tiet'!$A$17:$A$15404,0),T$2+85)=0,"",INDEX('Bieu chi tiet'!$A$17:$FA$15404,MATCH($A19,'Bieu chi tiet'!$A$17:$A$15404,0),T$2+85)),"")</f>
        <v/>
      </c>
      <c r="U19" s="13" t="str">
        <f>IFERROR(IF(INDEX('Bieu chi tiet'!$A$17:$FA$15404,MATCH($A19,'Bieu chi tiet'!$A$17:$A$15404,0),U$2+85)=0,"",INDEX('Bieu chi tiet'!$A$17:$FA$15404,MATCH($A19,'Bieu chi tiet'!$A$17:$A$15404,0),U$2+85)),"")</f>
        <v/>
      </c>
      <c r="V19" s="13" t="str">
        <f>IFERROR(IF(INDEX('Bieu chi tiet'!$A$17:$FA$15404,MATCH($A19,'Bieu chi tiet'!$A$17:$A$15404,0),V$2+85)=0,"",INDEX('Bieu chi tiet'!$A$17:$FA$15404,MATCH($A19,'Bieu chi tiet'!$A$17:$A$15404,0),V$2+85)),"")</f>
        <v/>
      </c>
      <c r="W19" s="13" t="str">
        <f>IFERROR(IF(INDEX('Bieu chi tiet'!$A$17:$FA$15404,MATCH($A19,'Bieu chi tiet'!$A$17:$A$15404,0),W$2+85)=0,"",INDEX('Bieu chi tiet'!$A$17:$FA$15404,MATCH($A19,'Bieu chi tiet'!$A$17:$A$15404,0),W$2+85)),"")</f>
        <v/>
      </c>
      <c r="X19" s="13" t="str">
        <f>IFERROR(IF(INDEX('Bieu chi tiet'!$A$17:$FA$15404,MATCH($A19,'Bieu chi tiet'!$A$17:$A$15404,0),X$2+85)=0,"",INDEX('Bieu chi tiet'!$A$17:$FA$15404,MATCH($A19,'Bieu chi tiet'!$A$17:$A$15404,0),X$2+85)),"")</f>
        <v/>
      </c>
      <c r="Y19" s="13" t="str">
        <f>IFERROR(IF(INDEX('Bieu chi tiet'!$A$17:$FA$15404,MATCH($A19,'Bieu chi tiet'!$A$17:$A$15404,0),Y$2+85)=0,"",INDEX('Bieu chi tiet'!$A$17:$FA$15404,MATCH($A19,'Bieu chi tiet'!$A$17:$A$15404,0),Y$2+85)),"")</f>
        <v/>
      </c>
      <c r="Z19" s="13" t="str">
        <f>IFERROR(IF(INDEX('Bieu chi tiet'!$A$17:$FA$15404,MATCH($A19,'Bieu chi tiet'!$A$17:$A$15404,0),Z$2+85)=0,"",INDEX('Bieu chi tiet'!$A$17:$FA$15404,MATCH($A19,'Bieu chi tiet'!$A$17:$A$15404,0),Z$2+85)),"")</f>
        <v/>
      </c>
      <c r="AA19" s="13" t="str">
        <f>IFERROR(IF(INDEX('Bieu chi tiet'!$A$17:$FA$15404,MATCH($A19,'Bieu chi tiet'!$A$17:$A$15404,0),AA$2+85)=0,"",INDEX('Bieu chi tiet'!$A$17:$FA$15404,MATCH($A19,'Bieu chi tiet'!$A$17:$A$15404,0),AA$2+85)),"")</f>
        <v/>
      </c>
      <c r="AB19" s="13" t="str">
        <f>IFERROR(IF(INDEX('Bieu chi tiet'!$A$17:$FA$15404,MATCH($A19,'Bieu chi tiet'!$A$17:$A$15404,0),AB$2+85)=0,"",INDEX('Bieu chi tiet'!$A$17:$FA$15404,MATCH($A19,'Bieu chi tiet'!$A$17:$A$15404,0),AB$2+85)),"")</f>
        <v/>
      </c>
      <c r="AC19" s="13" t="str">
        <f>IFERROR(IF(INDEX('Bieu chi tiet'!$A$17:$FA$15404,MATCH($A19,'Bieu chi tiet'!$A$17:$A$15404,0),AC$2+85)=0,"",INDEX('Bieu chi tiet'!$A$17:$FA$15404,MATCH($A19,'Bieu chi tiet'!$A$17:$A$15404,0),AC$2+85)),"")</f>
        <v/>
      </c>
      <c r="AD19" s="13" t="str">
        <f>IFERROR(IF(INDEX('Bieu chi tiet'!$A$17:$FA$15404,MATCH($A19,'Bieu chi tiet'!$A$17:$A$15404,0),AD$2+85)=0,"",INDEX('Bieu chi tiet'!$A$17:$FA$15404,MATCH($A19,'Bieu chi tiet'!$A$17:$A$15404,0),AD$2+85)),"")</f>
        <v/>
      </c>
      <c r="AE19" s="13" t="str">
        <f>IFERROR(IF(INDEX('Bieu chi tiet'!$A$17:$FA$15404,MATCH($A19,'Bieu chi tiet'!$A$17:$A$15404,0),AE$2+85)=0,"",INDEX('Bieu chi tiet'!$A$17:$FA$15404,MATCH($A19,'Bieu chi tiet'!$A$17:$A$15404,0),AE$2+85)),"")</f>
        <v/>
      </c>
      <c r="AF19" s="13" t="str">
        <f>IFERROR(IF(INDEX('Bieu chi tiet'!$A$17:$FA$15404,MATCH($A19,'Bieu chi tiet'!$A$17:$A$15404,0),AF$2+85)=0,"",INDEX('Bieu chi tiet'!$A$17:$FA$15404,MATCH($A19,'Bieu chi tiet'!$A$17:$A$15404,0),AF$2+85)),"")</f>
        <v/>
      </c>
      <c r="AG19" s="13" t="str">
        <f>IFERROR(IF(INDEX('Bieu chi tiet'!$A$17:$FA$15404,MATCH($A19,'Bieu chi tiet'!$A$17:$A$15404,0),AG$2+85)=0,"",INDEX('Bieu chi tiet'!$A$17:$FA$15404,MATCH($A19,'Bieu chi tiet'!$A$17:$A$15404,0),AG$2+85)),"")</f>
        <v/>
      </c>
      <c r="AH19" s="13" t="str">
        <f>IFERROR(IF(INDEX('Bieu chi tiet'!$A$17:$FA$15404,MATCH($A19,'Bieu chi tiet'!$A$17:$A$15404,0),AH$2+85)=0,"",INDEX('Bieu chi tiet'!$A$17:$FA$15404,MATCH($A19,'Bieu chi tiet'!$A$17:$A$15404,0),AH$2+85)),"")</f>
        <v/>
      </c>
      <c r="AI19" s="13" t="str">
        <f>IFERROR(IF(INDEX('Bieu chi tiet'!$A$17:$FA$15404,MATCH($A19,'Bieu chi tiet'!$A$17:$A$15404,0),AI$2+85)=0,"",INDEX('Bieu chi tiet'!$A$17:$FA$15404,MATCH($A19,'Bieu chi tiet'!$A$17:$A$15404,0),AI$2+85)),"")</f>
        <v/>
      </c>
      <c r="AJ19" s="13" t="str">
        <f>IFERROR(IF(INDEX('Bieu chi tiet'!$A$17:$FA$15404,MATCH($A19,'Bieu chi tiet'!$A$17:$A$15404,0),AJ$2+85)=0,"",INDEX('Bieu chi tiet'!$A$17:$FA$15404,MATCH($A19,'Bieu chi tiet'!$A$17:$A$15404,0),AJ$2+85)),"")</f>
        <v/>
      </c>
      <c r="AK19" s="13" t="str">
        <f>IFERROR(IF(INDEX('Bieu chi tiet'!$A$17:$FA$15404,MATCH($A19,'Bieu chi tiet'!$A$17:$A$15404,0),AK$2+85)=0,"",INDEX('Bieu chi tiet'!$A$17:$FA$15404,MATCH($A19,'Bieu chi tiet'!$A$17:$A$15404,0),AK$2+85)),"")</f>
        <v/>
      </c>
      <c r="AL19" s="13" t="str">
        <f>IFERROR(IF(INDEX('Bieu chi tiet'!$A$17:$FA$15404,MATCH($A19,'Bieu chi tiet'!$A$17:$A$15404,0),AL$2+85)=0,"",INDEX('Bieu chi tiet'!$A$17:$FA$15404,MATCH($A19,'Bieu chi tiet'!$A$17:$A$15404,0),AL$2+85)),"")</f>
        <v/>
      </c>
      <c r="AM19" s="13" t="str">
        <f>IFERROR(IF(INDEX('Bieu chi tiet'!$A$17:$FA$15404,MATCH($A19,'Bieu chi tiet'!$A$17:$A$15404,0),AM$2+85)=0,"",INDEX('Bieu chi tiet'!$A$17:$FA$15404,MATCH($A19,'Bieu chi tiet'!$A$17:$A$15404,0),AM$2+85)),"")</f>
        <v/>
      </c>
      <c r="AN19" s="13" t="str">
        <f>IFERROR(IF(INDEX('Bieu chi tiet'!$A$17:$FA$15404,MATCH($A19,'Bieu chi tiet'!$A$17:$A$15404,0),AN$2+85)=0,"",INDEX('Bieu chi tiet'!$A$17:$FA$15404,MATCH($A19,'Bieu chi tiet'!$A$17:$A$15404,0),AN$2+85)),"")</f>
        <v/>
      </c>
      <c r="AO19" s="13" t="str">
        <f>IFERROR(IF(INDEX('Bieu chi tiet'!$A$17:$FA$15404,MATCH($A19,'Bieu chi tiet'!$A$17:$A$15404,0),AO$2+85)=0,"",INDEX('Bieu chi tiet'!$A$17:$FA$15404,MATCH($A19,'Bieu chi tiet'!$A$17:$A$15404,0),AO$2+85)),"")</f>
        <v/>
      </c>
      <c r="AP19" s="13" t="str">
        <f>IFERROR(IF(INDEX('Bieu chi tiet'!$A$17:$FA$15404,MATCH($A19,'Bieu chi tiet'!$A$17:$A$15404,0),AP$2+85)=0,"",INDEX('Bieu chi tiet'!$A$17:$FA$15404,MATCH($A19,'Bieu chi tiet'!$A$17:$A$15404,0),AP$2+85)),"")</f>
        <v/>
      </c>
      <c r="AQ19" s="13" t="str">
        <f>IFERROR(IF(INDEX('Bieu chi tiet'!$A$17:$FA$15404,MATCH($A19,'Bieu chi tiet'!$A$17:$A$15404,0),AQ$2+85)=0,"",INDEX('Bieu chi tiet'!$A$17:$FA$15404,MATCH($A19,'Bieu chi tiet'!$A$17:$A$15404,0),AQ$2+85)),"")</f>
        <v/>
      </c>
      <c r="AR19" s="13" t="str">
        <f>IFERROR(IF(INDEX('Bieu chi tiet'!$A$17:$FA$15404,MATCH($A19,'Bieu chi tiet'!$A$17:$A$15404,0),AR$2+85)=0,"",INDEX('Bieu chi tiet'!$A$17:$FA$15404,MATCH($A19,'Bieu chi tiet'!$A$17:$A$15404,0),AR$2+85)),"")</f>
        <v/>
      </c>
      <c r="AS19" s="13" t="str">
        <f>IFERROR(IF(INDEX('Bieu chi tiet'!$A$17:$FA$15404,MATCH($A19,'Bieu chi tiet'!$A$17:$A$15404,0),AS$2+85)=0,"",INDEX('Bieu chi tiet'!$A$17:$FA$15404,MATCH($A19,'Bieu chi tiet'!$A$17:$A$15404,0),AS$2+85)),"")</f>
        <v/>
      </c>
      <c r="AT19" s="21" t="str">
        <f>IFERROR(IF(INDEX('Bieu chi tiet'!$A$17:$FA$15404,MATCH($A19,'Bieu chi tiet'!$A$17:$A$15404,0),AT$2+85)=0,"",INDEX('Bieu chi tiet'!$A$17:$FA$15404,MATCH($A19,'Bieu chi tiet'!$A$17:$A$15404,0),AT$2+85)),"")</f>
        <v/>
      </c>
      <c r="AU19" s="13" t="str">
        <f>IFERROR(IF(INDEX('Bieu chi tiet'!$A$17:$FA$15404,MATCH($A19,'Bieu chi tiet'!$A$17:$A$15404,0),AU$2+85)=0,"",INDEX('Bieu chi tiet'!$A$17:$FA$15404,MATCH($A19,'Bieu chi tiet'!$A$17:$A$15404,0),AU$2+85)),"")</f>
        <v/>
      </c>
      <c r="AV19" s="21" t="str">
        <f>IFERROR(IF(INDEX('Bieu chi tiet'!$A$17:$FA$15404,MATCH($A19,'Bieu chi tiet'!$A$17:$A$15404,0),AV$2+85)=0,"",INDEX('Bieu chi tiet'!$A$17:$FA$15404,MATCH($A19,'Bieu chi tiet'!$A$17:$A$15404,0),AV$2+85)),"")</f>
        <v/>
      </c>
      <c r="AW19" s="31" t="str">
        <f>IFERROR(IF(INDEX('Bieu chi tiet'!$A$17:$FA$15404,MATCH($A19,'Bieu chi tiet'!$A$17:$A$15404,0),AW$2+85)=0,"",INDEX('Bieu chi tiet'!$A$17:$FA$15404,MATCH($A19,'Bieu chi tiet'!$A$17:$A$15404,0),AW$2+85)),"")</f>
        <v/>
      </c>
      <c r="AX19" s="13" t="str">
        <f>IFERROR(IF(INDEX('Bieu chi tiet'!$A$17:$FA$15404,MATCH($A19,'Bieu chi tiet'!$A$17:$A$15404,0),AX$2+85)=0,"",INDEX('Bieu chi tiet'!$A$17:$FA$15404,MATCH($A19,'Bieu chi tiet'!$A$17:$A$15404,0),AX$2+85)),"")</f>
        <v/>
      </c>
      <c r="AY19" s="13" t="str">
        <f>IFERROR(IF(INDEX('Bieu chi tiet'!$A$17:$FA$15404,MATCH($A19,'Bieu chi tiet'!$A$17:$A$15404,0),AY$2+85)=0,"",INDEX('Bieu chi tiet'!$A$17:$FA$15404,MATCH($A19,'Bieu chi tiet'!$A$17:$A$15404,0),AY$2+85)),"")</f>
        <v/>
      </c>
    </row>
    <row r="20" spans="1:51" ht="15.75">
      <c r="A20" s="25" t="str">
        <f t="shared" si="1"/>
        <v/>
      </c>
      <c r="B20" s="13" t="str">
        <f>IFERROR(IF(INDEX('Bieu chi tiet'!$A$17:$FA$15404,MATCH($A20,'Bieu chi tiet'!$A$17:$A$15404,0),B$2+85)=0,"",INDEX('Bieu chi tiet'!$A$17:$FA$15404,MATCH($A20,'Bieu chi tiet'!$A$17:$A$15404,0),B$2+85)),"")</f>
        <v/>
      </c>
      <c r="C20" s="13" t="str">
        <f>IFERROR(IF(INDEX('Bieu chi tiet'!$A$17:$FA$15404,MATCH($A20,'Bieu chi tiet'!$A$17:$A$15404,0),C$2+85)=0,"",INDEX('Bieu chi tiet'!$A$17:$FA$15404,MATCH($A20,'Bieu chi tiet'!$A$17:$A$15404,0),C$2+85)),"")</f>
        <v/>
      </c>
      <c r="D20" s="13" t="str">
        <f>IFERROR(IF(INDEX('Bieu chi tiet'!$A$17:$FA$15404,MATCH($A20,'Bieu chi tiet'!$A$17:$A$15404,0),D$2+85)=0,"",INDEX('Bieu chi tiet'!$A$17:$FA$15404,MATCH($A20,'Bieu chi tiet'!$A$17:$A$15404,0),D$2+85)),"")</f>
        <v/>
      </c>
      <c r="E20" s="13" t="str">
        <f>IFERROR(IF(INDEX('Bieu chi tiet'!$A$17:$FA$15404,MATCH($A20,'Bieu chi tiet'!$A$17:$A$15404,0),E$2+85)=0,"",INDEX('Bieu chi tiet'!$A$17:$FA$15404,MATCH($A20,'Bieu chi tiet'!$A$17:$A$15404,0),E$2+85)),"")</f>
        <v/>
      </c>
      <c r="F20" s="13" t="str">
        <f>IFERROR(IF(INDEX('Bieu chi tiet'!$A$17:$FA$15404,MATCH($A20,'Bieu chi tiet'!$A$17:$A$15404,0),F$2+85)=0,"",INDEX('Bieu chi tiet'!$A$17:$FA$15404,MATCH($A20,'Bieu chi tiet'!$A$17:$A$15404,0),F$2+85)),"")</f>
        <v/>
      </c>
      <c r="G20" s="21" t="str">
        <f>IFERROR(IF(INDEX('Bieu chi tiet'!$A$17:$FA$15404,MATCH($A20,'Bieu chi tiet'!$A$17:$A$15404,0),G$2+85)=0,"",INDEX('Bieu chi tiet'!$A$17:$FA$15404,MATCH($A20,'Bieu chi tiet'!$A$17:$A$15404,0),G$2+85)),"")</f>
        <v/>
      </c>
      <c r="H20" s="13" t="str">
        <f>IFERROR(IF(INDEX('Bieu chi tiet'!$A$17:$FA$15404,MATCH($A20,'Bieu chi tiet'!$A$17:$A$15404,0),H$2+85)=0,"",INDEX('Bieu chi tiet'!$A$17:$FA$15404,MATCH($A20,'Bieu chi tiet'!$A$17:$A$15404,0),H$2+85)),"")</f>
        <v/>
      </c>
      <c r="I20" s="13" t="str">
        <f>IFERROR(IF(INDEX('Bieu chi tiet'!$A$17:$FA$15404,MATCH($A20,'Bieu chi tiet'!$A$17:$A$15404,0),I$2+85)=0,"",INDEX('Bieu chi tiet'!$A$17:$FA$15404,MATCH($A20,'Bieu chi tiet'!$A$17:$A$15404,0),I$2+85)),"")</f>
        <v/>
      </c>
      <c r="J20" s="13" t="str">
        <f>IFERROR(IF(INDEX('Bieu chi tiet'!$A$17:$FA$15404,MATCH($A20,'Bieu chi tiet'!$A$17:$A$15404,0),J$2+85)=0,"",INDEX('Bieu chi tiet'!$A$17:$FA$15404,MATCH($A20,'Bieu chi tiet'!$A$17:$A$15404,0),J$2+85)),"")</f>
        <v/>
      </c>
      <c r="K20" s="13" t="str">
        <f>IFERROR(IF(INDEX('Bieu chi tiet'!$A$17:$FA$15404,MATCH($A20,'Bieu chi tiet'!$A$17:$A$15404,0),K$2+85)=0,"",INDEX('Bieu chi tiet'!$A$17:$FA$15404,MATCH($A20,'Bieu chi tiet'!$A$17:$A$15404,0),K$2+85)),"")</f>
        <v/>
      </c>
      <c r="L20" s="21" t="str">
        <f>IFERROR(IF(INDEX('Bieu chi tiet'!$A$17:$FA$15404,MATCH($A20,'Bieu chi tiet'!$A$17:$A$15404,0),L$2+85)=0,"",INDEX('Bieu chi tiet'!$A$17:$FA$15404,MATCH($A20,'Bieu chi tiet'!$A$17:$A$15404,0),L$2+85)),"")</f>
        <v/>
      </c>
      <c r="M20" s="13" t="str">
        <f>IFERROR(IF(INDEX('Bieu chi tiet'!$A$17:$FA$15404,MATCH($A20,'Bieu chi tiet'!$A$17:$A$15404,0),M$2+85)=0,"",INDEX('Bieu chi tiet'!$A$17:$FA$15404,MATCH($A20,'Bieu chi tiet'!$A$17:$A$15404,0),M$2+85)),"")</f>
        <v/>
      </c>
      <c r="N20" s="13" t="str">
        <f>IFERROR(IF(INDEX('Bieu chi tiet'!$A$17:$FA$15404,MATCH($A20,'Bieu chi tiet'!$A$17:$A$15404,0),N$2+85)=0,"",INDEX('Bieu chi tiet'!$A$17:$FA$15404,MATCH($A20,'Bieu chi tiet'!$A$17:$A$15404,0),N$2+85)),"")</f>
        <v/>
      </c>
      <c r="O20" s="13" t="str">
        <f>IFERROR(IF(INDEX('Bieu chi tiet'!$A$17:$FA$15404,MATCH($A20,'Bieu chi tiet'!$A$17:$A$15404,0),O$2+85)=0,"",INDEX('Bieu chi tiet'!$A$17:$FA$15404,MATCH($A20,'Bieu chi tiet'!$A$17:$A$15404,0),O$2+85)),"")</f>
        <v/>
      </c>
      <c r="P20" s="13" t="str">
        <f>IFERROR(IF(INDEX('Bieu chi tiet'!$A$17:$FA$15404,MATCH($A20,'Bieu chi tiet'!$A$17:$A$15404,0),P$2+85)=0,"",INDEX('Bieu chi tiet'!$A$17:$FA$15404,MATCH($A20,'Bieu chi tiet'!$A$17:$A$15404,0),P$2+85)),"")</f>
        <v/>
      </c>
      <c r="Q20" s="13" t="str">
        <f>IFERROR(IF(INDEX('Bieu chi tiet'!$A$17:$FA$15404,MATCH($A20,'Bieu chi tiet'!$A$17:$A$15404,0),Q$2+85)=0,"",INDEX('Bieu chi tiet'!$A$17:$FA$15404,MATCH($A20,'Bieu chi tiet'!$A$17:$A$15404,0),Q$2+85)),"")</f>
        <v/>
      </c>
      <c r="R20" s="13" t="str">
        <f>IFERROR(IF(INDEX('Bieu chi tiet'!$A$17:$FA$15404,MATCH($A20,'Bieu chi tiet'!$A$17:$A$15404,0),R$2+85)=0,"",INDEX('Bieu chi tiet'!$A$17:$FA$15404,MATCH($A20,'Bieu chi tiet'!$A$17:$A$15404,0),R$2+85)),"")</f>
        <v/>
      </c>
      <c r="S20" s="13" t="str">
        <f>IFERROR(IF(INDEX('Bieu chi tiet'!$A$17:$FA$15404,MATCH($A20,'Bieu chi tiet'!$A$17:$A$15404,0),S$2+85)=0,"",INDEX('Bieu chi tiet'!$A$17:$FA$15404,MATCH($A20,'Bieu chi tiet'!$A$17:$A$15404,0),S$2+85)),"")</f>
        <v/>
      </c>
      <c r="T20" s="13" t="str">
        <f>IFERROR(IF(INDEX('Bieu chi tiet'!$A$17:$FA$15404,MATCH($A20,'Bieu chi tiet'!$A$17:$A$15404,0),T$2+85)=0,"",INDEX('Bieu chi tiet'!$A$17:$FA$15404,MATCH($A20,'Bieu chi tiet'!$A$17:$A$15404,0),T$2+85)),"")</f>
        <v/>
      </c>
      <c r="U20" s="13" t="str">
        <f>IFERROR(IF(INDEX('Bieu chi tiet'!$A$17:$FA$15404,MATCH($A20,'Bieu chi tiet'!$A$17:$A$15404,0),U$2+85)=0,"",INDEX('Bieu chi tiet'!$A$17:$FA$15404,MATCH($A20,'Bieu chi tiet'!$A$17:$A$15404,0),U$2+85)),"")</f>
        <v/>
      </c>
      <c r="V20" s="13" t="str">
        <f>IFERROR(IF(INDEX('Bieu chi tiet'!$A$17:$FA$15404,MATCH($A20,'Bieu chi tiet'!$A$17:$A$15404,0),V$2+85)=0,"",INDEX('Bieu chi tiet'!$A$17:$FA$15404,MATCH($A20,'Bieu chi tiet'!$A$17:$A$15404,0),V$2+85)),"")</f>
        <v/>
      </c>
      <c r="W20" s="13" t="str">
        <f>IFERROR(IF(INDEX('Bieu chi tiet'!$A$17:$FA$15404,MATCH($A20,'Bieu chi tiet'!$A$17:$A$15404,0),W$2+85)=0,"",INDEX('Bieu chi tiet'!$A$17:$FA$15404,MATCH($A20,'Bieu chi tiet'!$A$17:$A$15404,0),W$2+85)),"")</f>
        <v/>
      </c>
      <c r="X20" s="13" t="str">
        <f>IFERROR(IF(INDEX('Bieu chi tiet'!$A$17:$FA$15404,MATCH($A20,'Bieu chi tiet'!$A$17:$A$15404,0),X$2+85)=0,"",INDEX('Bieu chi tiet'!$A$17:$FA$15404,MATCH($A20,'Bieu chi tiet'!$A$17:$A$15404,0),X$2+85)),"")</f>
        <v/>
      </c>
      <c r="Y20" s="13" t="str">
        <f>IFERROR(IF(INDEX('Bieu chi tiet'!$A$17:$FA$15404,MATCH($A20,'Bieu chi tiet'!$A$17:$A$15404,0),Y$2+85)=0,"",INDEX('Bieu chi tiet'!$A$17:$FA$15404,MATCH($A20,'Bieu chi tiet'!$A$17:$A$15404,0),Y$2+85)),"")</f>
        <v/>
      </c>
      <c r="Z20" s="13" t="str">
        <f>IFERROR(IF(INDEX('Bieu chi tiet'!$A$17:$FA$15404,MATCH($A20,'Bieu chi tiet'!$A$17:$A$15404,0),Z$2+85)=0,"",INDEX('Bieu chi tiet'!$A$17:$FA$15404,MATCH($A20,'Bieu chi tiet'!$A$17:$A$15404,0),Z$2+85)),"")</f>
        <v/>
      </c>
      <c r="AA20" s="13" t="str">
        <f>IFERROR(IF(INDEX('Bieu chi tiet'!$A$17:$FA$15404,MATCH($A20,'Bieu chi tiet'!$A$17:$A$15404,0),AA$2+85)=0,"",INDEX('Bieu chi tiet'!$A$17:$FA$15404,MATCH($A20,'Bieu chi tiet'!$A$17:$A$15404,0),AA$2+85)),"")</f>
        <v/>
      </c>
      <c r="AB20" s="13" t="str">
        <f>IFERROR(IF(INDEX('Bieu chi tiet'!$A$17:$FA$15404,MATCH($A20,'Bieu chi tiet'!$A$17:$A$15404,0),AB$2+85)=0,"",INDEX('Bieu chi tiet'!$A$17:$FA$15404,MATCH($A20,'Bieu chi tiet'!$A$17:$A$15404,0),AB$2+85)),"")</f>
        <v/>
      </c>
      <c r="AC20" s="13" t="str">
        <f>IFERROR(IF(INDEX('Bieu chi tiet'!$A$17:$FA$15404,MATCH($A20,'Bieu chi tiet'!$A$17:$A$15404,0),AC$2+85)=0,"",INDEX('Bieu chi tiet'!$A$17:$FA$15404,MATCH($A20,'Bieu chi tiet'!$A$17:$A$15404,0),AC$2+85)),"")</f>
        <v/>
      </c>
      <c r="AD20" s="13" t="str">
        <f>IFERROR(IF(INDEX('Bieu chi tiet'!$A$17:$FA$15404,MATCH($A20,'Bieu chi tiet'!$A$17:$A$15404,0),AD$2+85)=0,"",INDEX('Bieu chi tiet'!$A$17:$FA$15404,MATCH($A20,'Bieu chi tiet'!$A$17:$A$15404,0),AD$2+85)),"")</f>
        <v/>
      </c>
      <c r="AE20" s="13" t="str">
        <f>IFERROR(IF(INDEX('Bieu chi tiet'!$A$17:$FA$15404,MATCH($A20,'Bieu chi tiet'!$A$17:$A$15404,0),AE$2+85)=0,"",INDEX('Bieu chi tiet'!$A$17:$FA$15404,MATCH($A20,'Bieu chi tiet'!$A$17:$A$15404,0),AE$2+85)),"")</f>
        <v/>
      </c>
      <c r="AF20" s="13" t="str">
        <f>IFERROR(IF(INDEX('Bieu chi tiet'!$A$17:$FA$15404,MATCH($A20,'Bieu chi tiet'!$A$17:$A$15404,0),AF$2+85)=0,"",INDEX('Bieu chi tiet'!$A$17:$FA$15404,MATCH($A20,'Bieu chi tiet'!$A$17:$A$15404,0),AF$2+85)),"")</f>
        <v/>
      </c>
      <c r="AG20" s="13" t="str">
        <f>IFERROR(IF(INDEX('Bieu chi tiet'!$A$17:$FA$15404,MATCH($A20,'Bieu chi tiet'!$A$17:$A$15404,0),AG$2+85)=0,"",INDEX('Bieu chi tiet'!$A$17:$FA$15404,MATCH($A20,'Bieu chi tiet'!$A$17:$A$15404,0),AG$2+85)),"")</f>
        <v/>
      </c>
      <c r="AH20" s="13" t="str">
        <f>IFERROR(IF(INDEX('Bieu chi tiet'!$A$17:$FA$15404,MATCH($A20,'Bieu chi tiet'!$A$17:$A$15404,0),AH$2+85)=0,"",INDEX('Bieu chi tiet'!$A$17:$FA$15404,MATCH($A20,'Bieu chi tiet'!$A$17:$A$15404,0),AH$2+85)),"")</f>
        <v/>
      </c>
      <c r="AI20" s="13" t="str">
        <f>IFERROR(IF(INDEX('Bieu chi tiet'!$A$17:$FA$15404,MATCH($A20,'Bieu chi tiet'!$A$17:$A$15404,0),AI$2+85)=0,"",INDEX('Bieu chi tiet'!$A$17:$FA$15404,MATCH($A20,'Bieu chi tiet'!$A$17:$A$15404,0),AI$2+85)),"")</f>
        <v/>
      </c>
      <c r="AJ20" s="13" t="str">
        <f>IFERROR(IF(INDEX('Bieu chi tiet'!$A$17:$FA$15404,MATCH($A20,'Bieu chi tiet'!$A$17:$A$15404,0),AJ$2+85)=0,"",INDEX('Bieu chi tiet'!$A$17:$FA$15404,MATCH($A20,'Bieu chi tiet'!$A$17:$A$15404,0),AJ$2+85)),"")</f>
        <v/>
      </c>
      <c r="AK20" s="13" t="str">
        <f>IFERROR(IF(INDEX('Bieu chi tiet'!$A$17:$FA$15404,MATCH($A20,'Bieu chi tiet'!$A$17:$A$15404,0),AK$2+85)=0,"",INDEX('Bieu chi tiet'!$A$17:$FA$15404,MATCH($A20,'Bieu chi tiet'!$A$17:$A$15404,0),AK$2+85)),"")</f>
        <v/>
      </c>
      <c r="AL20" s="13" t="str">
        <f>IFERROR(IF(INDEX('Bieu chi tiet'!$A$17:$FA$15404,MATCH($A20,'Bieu chi tiet'!$A$17:$A$15404,0),AL$2+85)=0,"",INDEX('Bieu chi tiet'!$A$17:$FA$15404,MATCH($A20,'Bieu chi tiet'!$A$17:$A$15404,0),AL$2+85)),"")</f>
        <v/>
      </c>
      <c r="AM20" s="13" t="str">
        <f>IFERROR(IF(INDEX('Bieu chi tiet'!$A$17:$FA$15404,MATCH($A20,'Bieu chi tiet'!$A$17:$A$15404,0),AM$2+85)=0,"",INDEX('Bieu chi tiet'!$A$17:$FA$15404,MATCH($A20,'Bieu chi tiet'!$A$17:$A$15404,0),AM$2+85)),"")</f>
        <v/>
      </c>
      <c r="AN20" s="13" t="str">
        <f>IFERROR(IF(INDEX('Bieu chi tiet'!$A$17:$FA$15404,MATCH($A20,'Bieu chi tiet'!$A$17:$A$15404,0),AN$2+85)=0,"",INDEX('Bieu chi tiet'!$A$17:$FA$15404,MATCH($A20,'Bieu chi tiet'!$A$17:$A$15404,0),AN$2+85)),"")</f>
        <v/>
      </c>
      <c r="AO20" s="13" t="str">
        <f>IFERROR(IF(INDEX('Bieu chi tiet'!$A$17:$FA$15404,MATCH($A20,'Bieu chi tiet'!$A$17:$A$15404,0),AO$2+85)=0,"",INDEX('Bieu chi tiet'!$A$17:$FA$15404,MATCH($A20,'Bieu chi tiet'!$A$17:$A$15404,0),AO$2+85)),"")</f>
        <v/>
      </c>
      <c r="AP20" s="13" t="str">
        <f>IFERROR(IF(INDEX('Bieu chi tiet'!$A$17:$FA$15404,MATCH($A20,'Bieu chi tiet'!$A$17:$A$15404,0),AP$2+85)=0,"",INDEX('Bieu chi tiet'!$A$17:$FA$15404,MATCH($A20,'Bieu chi tiet'!$A$17:$A$15404,0),AP$2+85)),"")</f>
        <v/>
      </c>
      <c r="AQ20" s="13" t="str">
        <f>IFERROR(IF(INDEX('Bieu chi tiet'!$A$17:$FA$15404,MATCH($A20,'Bieu chi tiet'!$A$17:$A$15404,0),AQ$2+85)=0,"",INDEX('Bieu chi tiet'!$A$17:$FA$15404,MATCH($A20,'Bieu chi tiet'!$A$17:$A$15404,0),AQ$2+85)),"")</f>
        <v/>
      </c>
      <c r="AR20" s="13" t="str">
        <f>IFERROR(IF(INDEX('Bieu chi tiet'!$A$17:$FA$15404,MATCH($A20,'Bieu chi tiet'!$A$17:$A$15404,0),AR$2+85)=0,"",INDEX('Bieu chi tiet'!$A$17:$FA$15404,MATCH($A20,'Bieu chi tiet'!$A$17:$A$15404,0),AR$2+85)),"")</f>
        <v/>
      </c>
      <c r="AS20" s="13" t="str">
        <f>IFERROR(IF(INDEX('Bieu chi tiet'!$A$17:$FA$15404,MATCH($A20,'Bieu chi tiet'!$A$17:$A$15404,0),AS$2+85)=0,"",INDEX('Bieu chi tiet'!$A$17:$FA$15404,MATCH($A20,'Bieu chi tiet'!$A$17:$A$15404,0),AS$2+85)),"")</f>
        <v/>
      </c>
      <c r="AT20" s="21" t="str">
        <f>IFERROR(IF(INDEX('Bieu chi tiet'!$A$17:$FA$15404,MATCH($A20,'Bieu chi tiet'!$A$17:$A$15404,0),AT$2+85)=0,"",INDEX('Bieu chi tiet'!$A$17:$FA$15404,MATCH($A20,'Bieu chi tiet'!$A$17:$A$15404,0),AT$2+85)),"")</f>
        <v/>
      </c>
      <c r="AU20" s="13" t="str">
        <f>IFERROR(IF(INDEX('Bieu chi tiet'!$A$17:$FA$15404,MATCH($A20,'Bieu chi tiet'!$A$17:$A$15404,0),AU$2+85)=0,"",INDEX('Bieu chi tiet'!$A$17:$FA$15404,MATCH($A20,'Bieu chi tiet'!$A$17:$A$15404,0),AU$2+85)),"")</f>
        <v/>
      </c>
      <c r="AV20" s="21" t="str">
        <f>IFERROR(IF(INDEX('Bieu chi tiet'!$A$17:$FA$15404,MATCH($A20,'Bieu chi tiet'!$A$17:$A$15404,0),AV$2+85)=0,"",INDEX('Bieu chi tiet'!$A$17:$FA$15404,MATCH($A20,'Bieu chi tiet'!$A$17:$A$15404,0),AV$2+85)),"")</f>
        <v/>
      </c>
      <c r="AW20" s="31" t="str">
        <f>IFERROR(IF(INDEX('Bieu chi tiet'!$A$17:$FA$15404,MATCH($A20,'Bieu chi tiet'!$A$17:$A$15404,0),AW$2+85)=0,"",INDEX('Bieu chi tiet'!$A$17:$FA$15404,MATCH($A20,'Bieu chi tiet'!$A$17:$A$15404,0),AW$2+85)),"")</f>
        <v/>
      </c>
      <c r="AX20" s="13" t="str">
        <f>IFERROR(IF(INDEX('Bieu chi tiet'!$A$17:$FA$15404,MATCH($A20,'Bieu chi tiet'!$A$17:$A$15404,0),AX$2+85)=0,"",INDEX('Bieu chi tiet'!$A$17:$FA$15404,MATCH($A20,'Bieu chi tiet'!$A$17:$A$15404,0),AX$2+85)),"")</f>
        <v/>
      </c>
      <c r="AY20" s="13" t="str">
        <f>IFERROR(IF(INDEX('Bieu chi tiet'!$A$17:$FA$15404,MATCH($A20,'Bieu chi tiet'!$A$17:$A$15404,0),AY$2+85)=0,"",INDEX('Bieu chi tiet'!$A$17:$FA$15404,MATCH($A20,'Bieu chi tiet'!$A$17:$A$15404,0),AY$2+85)),"")</f>
        <v/>
      </c>
    </row>
    <row r="21" spans="1:51" ht="15.75">
      <c r="A21" s="25" t="str">
        <f t="shared" si="1"/>
        <v/>
      </c>
      <c r="B21" s="13" t="str">
        <f>IFERROR(IF(INDEX('Bieu chi tiet'!$A$17:$FA$15404,MATCH($A21,'Bieu chi tiet'!$A$17:$A$15404,0),B$2+85)=0,"",INDEX('Bieu chi tiet'!$A$17:$FA$15404,MATCH($A21,'Bieu chi tiet'!$A$17:$A$15404,0),B$2+85)),"")</f>
        <v/>
      </c>
      <c r="C21" s="13" t="str">
        <f>IFERROR(IF(INDEX('Bieu chi tiet'!$A$17:$FA$15404,MATCH($A21,'Bieu chi tiet'!$A$17:$A$15404,0),C$2+85)=0,"",INDEX('Bieu chi tiet'!$A$17:$FA$15404,MATCH($A21,'Bieu chi tiet'!$A$17:$A$15404,0),C$2+85)),"")</f>
        <v/>
      </c>
      <c r="D21" s="13" t="str">
        <f>IFERROR(IF(INDEX('Bieu chi tiet'!$A$17:$FA$15404,MATCH($A21,'Bieu chi tiet'!$A$17:$A$15404,0),D$2+85)=0,"",INDEX('Bieu chi tiet'!$A$17:$FA$15404,MATCH($A21,'Bieu chi tiet'!$A$17:$A$15404,0),D$2+85)),"")</f>
        <v/>
      </c>
      <c r="E21" s="13" t="str">
        <f>IFERROR(IF(INDEX('Bieu chi tiet'!$A$17:$FA$15404,MATCH($A21,'Bieu chi tiet'!$A$17:$A$15404,0),E$2+85)=0,"",INDEX('Bieu chi tiet'!$A$17:$FA$15404,MATCH($A21,'Bieu chi tiet'!$A$17:$A$15404,0),E$2+85)),"")</f>
        <v/>
      </c>
      <c r="F21" s="13" t="str">
        <f>IFERROR(IF(INDEX('Bieu chi tiet'!$A$17:$FA$15404,MATCH($A21,'Bieu chi tiet'!$A$17:$A$15404,0),F$2+85)=0,"",INDEX('Bieu chi tiet'!$A$17:$FA$15404,MATCH($A21,'Bieu chi tiet'!$A$17:$A$15404,0),F$2+85)),"")</f>
        <v/>
      </c>
      <c r="G21" s="21" t="str">
        <f>IFERROR(IF(INDEX('Bieu chi tiet'!$A$17:$FA$15404,MATCH($A21,'Bieu chi tiet'!$A$17:$A$15404,0),G$2+85)=0,"",INDEX('Bieu chi tiet'!$A$17:$FA$15404,MATCH($A21,'Bieu chi tiet'!$A$17:$A$15404,0),G$2+85)),"")</f>
        <v/>
      </c>
      <c r="H21" s="13" t="str">
        <f>IFERROR(IF(INDEX('Bieu chi tiet'!$A$17:$FA$15404,MATCH($A21,'Bieu chi tiet'!$A$17:$A$15404,0),H$2+85)=0,"",INDEX('Bieu chi tiet'!$A$17:$FA$15404,MATCH($A21,'Bieu chi tiet'!$A$17:$A$15404,0),H$2+85)),"")</f>
        <v/>
      </c>
      <c r="I21" s="13" t="str">
        <f>IFERROR(IF(INDEX('Bieu chi tiet'!$A$17:$FA$15404,MATCH($A21,'Bieu chi tiet'!$A$17:$A$15404,0),I$2+85)=0,"",INDEX('Bieu chi tiet'!$A$17:$FA$15404,MATCH($A21,'Bieu chi tiet'!$A$17:$A$15404,0),I$2+85)),"")</f>
        <v/>
      </c>
      <c r="J21" s="13" t="str">
        <f>IFERROR(IF(INDEX('Bieu chi tiet'!$A$17:$FA$15404,MATCH($A21,'Bieu chi tiet'!$A$17:$A$15404,0),J$2+85)=0,"",INDEX('Bieu chi tiet'!$A$17:$FA$15404,MATCH($A21,'Bieu chi tiet'!$A$17:$A$15404,0),J$2+85)),"")</f>
        <v/>
      </c>
      <c r="K21" s="13" t="str">
        <f>IFERROR(IF(INDEX('Bieu chi tiet'!$A$17:$FA$15404,MATCH($A21,'Bieu chi tiet'!$A$17:$A$15404,0),K$2+85)=0,"",INDEX('Bieu chi tiet'!$A$17:$FA$15404,MATCH($A21,'Bieu chi tiet'!$A$17:$A$15404,0),K$2+85)),"")</f>
        <v/>
      </c>
      <c r="L21" s="21" t="str">
        <f>IFERROR(IF(INDEX('Bieu chi tiet'!$A$17:$FA$15404,MATCH($A21,'Bieu chi tiet'!$A$17:$A$15404,0),L$2+85)=0,"",INDEX('Bieu chi tiet'!$A$17:$FA$15404,MATCH($A21,'Bieu chi tiet'!$A$17:$A$15404,0),L$2+85)),"")</f>
        <v/>
      </c>
      <c r="M21" s="13" t="str">
        <f>IFERROR(IF(INDEX('Bieu chi tiet'!$A$17:$FA$15404,MATCH($A21,'Bieu chi tiet'!$A$17:$A$15404,0),M$2+85)=0,"",INDEX('Bieu chi tiet'!$A$17:$FA$15404,MATCH($A21,'Bieu chi tiet'!$A$17:$A$15404,0),M$2+85)),"")</f>
        <v/>
      </c>
      <c r="N21" s="13" t="str">
        <f>IFERROR(IF(INDEX('Bieu chi tiet'!$A$17:$FA$15404,MATCH($A21,'Bieu chi tiet'!$A$17:$A$15404,0),N$2+85)=0,"",INDEX('Bieu chi tiet'!$A$17:$FA$15404,MATCH($A21,'Bieu chi tiet'!$A$17:$A$15404,0),N$2+85)),"")</f>
        <v/>
      </c>
      <c r="O21" s="13" t="str">
        <f>IFERROR(IF(INDEX('Bieu chi tiet'!$A$17:$FA$15404,MATCH($A21,'Bieu chi tiet'!$A$17:$A$15404,0),O$2+85)=0,"",INDEX('Bieu chi tiet'!$A$17:$FA$15404,MATCH($A21,'Bieu chi tiet'!$A$17:$A$15404,0),O$2+85)),"")</f>
        <v/>
      </c>
      <c r="P21" s="13" t="str">
        <f>IFERROR(IF(INDEX('Bieu chi tiet'!$A$17:$FA$15404,MATCH($A21,'Bieu chi tiet'!$A$17:$A$15404,0),P$2+85)=0,"",INDEX('Bieu chi tiet'!$A$17:$FA$15404,MATCH($A21,'Bieu chi tiet'!$A$17:$A$15404,0),P$2+85)),"")</f>
        <v/>
      </c>
      <c r="Q21" s="13" t="str">
        <f>IFERROR(IF(INDEX('Bieu chi tiet'!$A$17:$FA$15404,MATCH($A21,'Bieu chi tiet'!$A$17:$A$15404,0),Q$2+85)=0,"",INDEX('Bieu chi tiet'!$A$17:$FA$15404,MATCH($A21,'Bieu chi tiet'!$A$17:$A$15404,0),Q$2+85)),"")</f>
        <v/>
      </c>
      <c r="R21" s="13" t="str">
        <f>IFERROR(IF(INDEX('Bieu chi tiet'!$A$17:$FA$15404,MATCH($A21,'Bieu chi tiet'!$A$17:$A$15404,0),R$2+85)=0,"",INDEX('Bieu chi tiet'!$A$17:$FA$15404,MATCH($A21,'Bieu chi tiet'!$A$17:$A$15404,0),R$2+85)),"")</f>
        <v/>
      </c>
      <c r="S21" s="13" t="str">
        <f>IFERROR(IF(INDEX('Bieu chi tiet'!$A$17:$FA$15404,MATCH($A21,'Bieu chi tiet'!$A$17:$A$15404,0),S$2+85)=0,"",INDEX('Bieu chi tiet'!$A$17:$FA$15404,MATCH($A21,'Bieu chi tiet'!$A$17:$A$15404,0),S$2+85)),"")</f>
        <v/>
      </c>
      <c r="T21" s="13" t="str">
        <f>IFERROR(IF(INDEX('Bieu chi tiet'!$A$17:$FA$15404,MATCH($A21,'Bieu chi tiet'!$A$17:$A$15404,0),T$2+85)=0,"",INDEX('Bieu chi tiet'!$A$17:$FA$15404,MATCH($A21,'Bieu chi tiet'!$A$17:$A$15404,0),T$2+85)),"")</f>
        <v/>
      </c>
      <c r="U21" s="13" t="str">
        <f>IFERROR(IF(INDEX('Bieu chi tiet'!$A$17:$FA$15404,MATCH($A21,'Bieu chi tiet'!$A$17:$A$15404,0),U$2+85)=0,"",INDEX('Bieu chi tiet'!$A$17:$FA$15404,MATCH($A21,'Bieu chi tiet'!$A$17:$A$15404,0),U$2+85)),"")</f>
        <v/>
      </c>
      <c r="V21" s="13" t="str">
        <f>IFERROR(IF(INDEX('Bieu chi tiet'!$A$17:$FA$15404,MATCH($A21,'Bieu chi tiet'!$A$17:$A$15404,0),V$2+85)=0,"",INDEX('Bieu chi tiet'!$A$17:$FA$15404,MATCH($A21,'Bieu chi tiet'!$A$17:$A$15404,0),V$2+85)),"")</f>
        <v/>
      </c>
      <c r="W21" s="13" t="str">
        <f>IFERROR(IF(INDEX('Bieu chi tiet'!$A$17:$FA$15404,MATCH($A21,'Bieu chi tiet'!$A$17:$A$15404,0),W$2+85)=0,"",INDEX('Bieu chi tiet'!$A$17:$FA$15404,MATCH($A21,'Bieu chi tiet'!$A$17:$A$15404,0),W$2+85)),"")</f>
        <v/>
      </c>
      <c r="X21" s="13" t="str">
        <f>IFERROR(IF(INDEX('Bieu chi tiet'!$A$17:$FA$15404,MATCH($A21,'Bieu chi tiet'!$A$17:$A$15404,0),X$2+85)=0,"",INDEX('Bieu chi tiet'!$A$17:$FA$15404,MATCH($A21,'Bieu chi tiet'!$A$17:$A$15404,0),X$2+85)),"")</f>
        <v/>
      </c>
      <c r="Y21" s="13" t="str">
        <f>IFERROR(IF(INDEX('Bieu chi tiet'!$A$17:$FA$15404,MATCH($A21,'Bieu chi tiet'!$A$17:$A$15404,0),Y$2+85)=0,"",INDEX('Bieu chi tiet'!$A$17:$FA$15404,MATCH($A21,'Bieu chi tiet'!$A$17:$A$15404,0),Y$2+85)),"")</f>
        <v/>
      </c>
      <c r="Z21" s="13" t="str">
        <f>IFERROR(IF(INDEX('Bieu chi tiet'!$A$17:$FA$15404,MATCH($A21,'Bieu chi tiet'!$A$17:$A$15404,0),Z$2+85)=0,"",INDEX('Bieu chi tiet'!$A$17:$FA$15404,MATCH($A21,'Bieu chi tiet'!$A$17:$A$15404,0),Z$2+85)),"")</f>
        <v/>
      </c>
      <c r="AA21" s="13" t="str">
        <f>IFERROR(IF(INDEX('Bieu chi tiet'!$A$17:$FA$15404,MATCH($A21,'Bieu chi tiet'!$A$17:$A$15404,0),AA$2+85)=0,"",INDEX('Bieu chi tiet'!$A$17:$FA$15404,MATCH($A21,'Bieu chi tiet'!$A$17:$A$15404,0),AA$2+85)),"")</f>
        <v/>
      </c>
      <c r="AB21" s="13" t="str">
        <f>IFERROR(IF(INDEX('Bieu chi tiet'!$A$17:$FA$15404,MATCH($A21,'Bieu chi tiet'!$A$17:$A$15404,0),AB$2+85)=0,"",INDEX('Bieu chi tiet'!$A$17:$FA$15404,MATCH($A21,'Bieu chi tiet'!$A$17:$A$15404,0),AB$2+85)),"")</f>
        <v/>
      </c>
      <c r="AC21" s="13" t="str">
        <f>IFERROR(IF(INDEX('Bieu chi tiet'!$A$17:$FA$15404,MATCH($A21,'Bieu chi tiet'!$A$17:$A$15404,0),AC$2+85)=0,"",INDEX('Bieu chi tiet'!$A$17:$FA$15404,MATCH($A21,'Bieu chi tiet'!$A$17:$A$15404,0),AC$2+85)),"")</f>
        <v/>
      </c>
      <c r="AD21" s="13" t="str">
        <f>IFERROR(IF(INDEX('Bieu chi tiet'!$A$17:$FA$15404,MATCH($A21,'Bieu chi tiet'!$A$17:$A$15404,0),AD$2+85)=0,"",INDEX('Bieu chi tiet'!$A$17:$FA$15404,MATCH($A21,'Bieu chi tiet'!$A$17:$A$15404,0),AD$2+85)),"")</f>
        <v/>
      </c>
      <c r="AE21" s="13" t="str">
        <f>IFERROR(IF(INDEX('Bieu chi tiet'!$A$17:$FA$15404,MATCH($A21,'Bieu chi tiet'!$A$17:$A$15404,0),AE$2+85)=0,"",INDEX('Bieu chi tiet'!$A$17:$FA$15404,MATCH($A21,'Bieu chi tiet'!$A$17:$A$15404,0),AE$2+85)),"")</f>
        <v/>
      </c>
      <c r="AF21" s="13" t="str">
        <f>IFERROR(IF(INDEX('Bieu chi tiet'!$A$17:$FA$15404,MATCH($A21,'Bieu chi tiet'!$A$17:$A$15404,0),AF$2+85)=0,"",INDEX('Bieu chi tiet'!$A$17:$FA$15404,MATCH($A21,'Bieu chi tiet'!$A$17:$A$15404,0),AF$2+85)),"")</f>
        <v/>
      </c>
      <c r="AG21" s="13" t="str">
        <f>IFERROR(IF(INDEX('Bieu chi tiet'!$A$17:$FA$15404,MATCH($A21,'Bieu chi tiet'!$A$17:$A$15404,0),AG$2+85)=0,"",INDEX('Bieu chi tiet'!$A$17:$FA$15404,MATCH($A21,'Bieu chi tiet'!$A$17:$A$15404,0),AG$2+85)),"")</f>
        <v/>
      </c>
      <c r="AH21" s="13" t="str">
        <f>IFERROR(IF(INDEX('Bieu chi tiet'!$A$17:$FA$15404,MATCH($A21,'Bieu chi tiet'!$A$17:$A$15404,0),AH$2+85)=0,"",INDEX('Bieu chi tiet'!$A$17:$FA$15404,MATCH($A21,'Bieu chi tiet'!$A$17:$A$15404,0),AH$2+85)),"")</f>
        <v/>
      </c>
      <c r="AI21" s="13" t="str">
        <f>IFERROR(IF(INDEX('Bieu chi tiet'!$A$17:$FA$15404,MATCH($A21,'Bieu chi tiet'!$A$17:$A$15404,0),AI$2+85)=0,"",INDEX('Bieu chi tiet'!$A$17:$FA$15404,MATCH($A21,'Bieu chi tiet'!$A$17:$A$15404,0),AI$2+85)),"")</f>
        <v/>
      </c>
      <c r="AJ21" s="13" t="str">
        <f>IFERROR(IF(INDEX('Bieu chi tiet'!$A$17:$FA$15404,MATCH($A21,'Bieu chi tiet'!$A$17:$A$15404,0),AJ$2+85)=0,"",INDEX('Bieu chi tiet'!$A$17:$FA$15404,MATCH($A21,'Bieu chi tiet'!$A$17:$A$15404,0),AJ$2+85)),"")</f>
        <v/>
      </c>
      <c r="AK21" s="13" t="str">
        <f>IFERROR(IF(INDEX('Bieu chi tiet'!$A$17:$FA$15404,MATCH($A21,'Bieu chi tiet'!$A$17:$A$15404,0),AK$2+85)=0,"",INDEX('Bieu chi tiet'!$A$17:$FA$15404,MATCH($A21,'Bieu chi tiet'!$A$17:$A$15404,0),AK$2+85)),"")</f>
        <v/>
      </c>
      <c r="AL21" s="13" t="str">
        <f>IFERROR(IF(INDEX('Bieu chi tiet'!$A$17:$FA$15404,MATCH($A21,'Bieu chi tiet'!$A$17:$A$15404,0),AL$2+85)=0,"",INDEX('Bieu chi tiet'!$A$17:$FA$15404,MATCH($A21,'Bieu chi tiet'!$A$17:$A$15404,0),AL$2+85)),"")</f>
        <v/>
      </c>
      <c r="AM21" s="13" t="str">
        <f>IFERROR(IF(INDEX('Bieu chi tiet'!$A$17:$FA$15404,MATCH($A21,'Bieu chi tiet'!$A$17:$A$15404,0),AM$2+85)=0,"",INDEX('Bieu chi tiet'!$A$17:$FA$15404,MATCH($A21,'Bieu chi tiet'!$A$17:$A$15404,0),AM$2+85)),"")</f>
        <v/>
      </c>
      <c r="AN21" s="13" t="str">
        <f>IFERROR(IF(INDEX('Bieu chi tiet'!$A$17:$FA$15404,MATCH($A21,'Bieu chi tiet'!$A$17:$A$15404,0),AN$2+85)=0,"",INDEX('Bieu chi tiet'!$A$17:$FA$15404,MATCH($A21,'Bieu chi tiet'!$A$17:$A$15404,0),AN$2+85)),"")</f>
        <v/>
      </c>
      <c r="AO21" s="13" t="str">
        <f>IFERROR(IF(INDEX('Bieu chi tiet'!$A$17:$FA$15404,MATCH($A21,'Bieu chi tiet'!$A$17:$A$15404,0),AO$2+85)=0,"",INDEX('Bieu chi tiet'!$A$17:$FA$15404,MATCH($A21,'Bieu chi tiet'!$A$17:$A$15404,0),AO$2+85)),"")</f>
        <v/>
      </c>
      <c r="AP21" s="13" t="str">
        <f>IFERROR(IF(INDEX('Bieu chi tiet'!$A$17:$FA$15404,MATCH($A21,'Bieu chi tiet'!$A$17:$A$15404,0),AP$2+85)=0,"",INDEX('Bieu chi tiet'!$A$17:$FA$15404,MATCH($A21,'Bieu chi tiet'!$A$17:$A$15404,0),AP$2+85)),"")</f>
        <v/>
      </c>
      <c r="AQ21" s="13" t="str">
        <f>IFERROR(IF(INDEX('Bieu chi tiet'!$A$17:$FA$15404,MATCH($A21,'Bieu chi tiet'!$A$17:$A$15404,0),AQ$2+85)=0,"",INDEX('Bieu chi tiet'!$A$17:$FA$15404,MATCH($A21,'Bieu chi tiet'!$A$17:$A$15404,0),AQ$2+85)),"")</f>
        <v/>
      </c>
      <c r="AR21" s="13" t="str">
        <f>IFERROR(IF(INDEX('Bieu chi tiet'!$A$17:$FA$15404,MATCH($A21,'Bieu chi tiet'!$A$17:$A$15404,0),AR$2+85)=0,"",INDEX('Bieu chi tiet'!$A$17:$FA$15404,MATCH($A21,'Bieu chi tiet'!$A$17:$A$15404,0),AR$2+85)),"")</f>
        <v/>
      </c>
      <c r="AS21" s="13" t="str">
        <f>IFERROR(IF(INDEX('Bieu chi tiet'!$A$17:$FA$15404,MATCH($A21,'Bieu chi tiet'!$A$17:$A$15404,0),AS$2+85)=0,"",INDEX('Bieu chi tiet'!$A$17:$FA$15404,MATCH($A21,'Bieu chi tiet'!$A$17:$A$15404,0),AS$2+85)),"")</f>
        <v/>
      </c>
      <c r="AT21" s="21" t="str">
        <f>IFERROR(IF(INDEX('Bieu chi tiet'!$A$17:$FA$15404,MATCH($A21,'Bieu chi tiet'!$A$17:$A$15404,0),AT$2+85)=0,"",INDEX('Bieu chi tiet'!$A$17:$FA$15404,MATCH($A21,'Bieu chi tiet'!$A$17:$A$15404,0),AT$2+85)),"")</f>
        <v/>
      </c>
      <c r="AU21" s="13" t="str">
        <f>IFERROR(IF(INDEX('Bieu chi tiet'!$A$17:$FA$15404,MATCH($A21,'Bieu chi tiet'!$A$17:$A$15404,0),AU$2+85)=0,"",INDEX('Bieu chi tiet'!$A$17:$FA$15404,MATCH($A21,'Bieu chi tiet'!$A$17:$A$15404,0),AU$2+85)),"")</f>
        <v/>
      </c>
      <c r="AV21" s="21" t="str">
        <f>IFERROR(IF(INDEX('Bieu chi tiet'!$A$17:$FA$15404,MATCH($A21,'Bieu chi tiet'!$A$17:$A$15404,0),AV$2+85)=0,"",INDEX('Bieu chi tiet'!$A$17:$FA$15404,MATCH($A21,'Bieu chi tiet'!$A$17:$A$15404,0),AV$2+85)),"")</f>
        <v/>
      </c>
      <c r="AW21" s="31" t="str">
        <f>IFERROR(IF(INDEX('Bieu chi tiet'!$A$17:$FA$15404,MATCH($A21,'Bieu chi tiet'!$A$17:$A$15404,0),AW$2+85)=0,"",INDEX('Bieu chi tiet'!$A$17:$FA$15404,MATCH($A21,'Bieu chi tiet'!$A$17:$A$15404,0),AW$2+85)),"")</f>
        <v/>
      </c>
      <c r="AX21" s="13" t="str">
        <f>IFERROR(IF(INDEX('Bieu chi tiet'!$A$17:$FA$15404,MATCH($A21,'Bieu chi tiet'!$A$17:$A$15404,0),AX$2+85)=0,"",INDEX('Bieu chi tiet'!$A$17:$FA$15404,MATCH($A21,'Bieu chi tiet'!$A$17:$A$15404,0),AX$2+85)),"")</f>
        <v/>
      </c>
      <c r="AY21" s="13" t="str">
        <f>IFERROR(IF(INDEX('Bieu chi tiet'!$A$17:$FA$15404,MATCH($A21,'Bieu chi tiet'!$A$17:$A$15404,0),AY$2+85)=0,"",INDEX('Bieu chi tiet'!$A$17:$FA$15404,MATCH($A21,'Bieu chi tiet'!$A$17:$A$15404,0),AY$2+85)),"")</f>
        <v/>
      </c>
    </row>
    <row r="22" spans="1:51" ht="15.75">
      <c r="A22" s="25" t="str">
        <f t="shared" si="1"/>
        <v/>
      </c>
      <c r="B22" s="13" t="str">
        <f>IFERROR(IF(INDEX('Bieu chi tiet'!$A$17:$FA$15404,MATCH($A22,'Bieu chi tiet'!$A$17:$A$15404,0),B$2+85)=0,"",INDEX('Bieu chi tiet'!$A$17:$FA$15404,MATCH($A22,'Bieu chi tiet'!$A$17:$A$15404,0),B$2+85)),"")</f>
        <v/>
      </c>
      <c r="C22" s="13" t="str">
        <f>IFERROR(IF(INDEX('Bieu chi tiet'!$A$17:$FA$15404,MATCH($A22,'Bieu chi tiet'!$A$17:$A$15404,0),C$2+85)=0,"",INDEX('Bieu chi tiet'!$A$17:$FA$15404,MATCH($A22,'Bieu chi tiet'!$A$17:$A$15404,0),C$2+85)),"")</f>
        <v/>
      </c>
      <c r="D22" s="13" t="str">
        <f>IFERROR(IF(INDEX('Bieu chi tiet'!$A$17:$FA$15404,MATCH($A22,'Bieu chi tiet'!$A$17:$A$15404,0),D$2+85)=0,"",INDEX('Bieu chi tiet'!$A$17:$FA$15404,MATCH($A22,'Bieu chi tiet'!$A$17:$A$15404,0),D$2+85)),"")</f>
        <v/>
      </c>
      <c r="E22" s="13" t="str">
        <f>IFERROR(IF(INDEX('Bieu chi tiet'!$A$17:$FA$15404,MATCH($A22,'Bieu chi tiet'!$A$17:$A$15404,0),E$2+85)=0,"",INDEX('Bieu chi tiet'!$A$17:$FA$15404,MATCH($A22,'Bieu chi tiet'!$A$17:$A$15404,0),E$2+85)),"")</f>
        <v/>
      </c>
      <c r="F22" s="13" t="str">
        <f>IFERROR(IF(INDEX('Bieu chi tiet'!$A$17:$FA$15404,MATCH($A22,'Bieu chi tiet'!$A$17:$A$15404,0),F$2+85)=0,"",INDEX('Bieu chi tiet'!$A$17:$FA$15404,MATCH($A22,'Bieu chi tiet'!$A$17:$A$15404,0),F$2+85)),"")</f>
        <v/>
      </c>
      <c r="G22" s="21" t="str">
        <f>IFERROR(IF(INDEX('Bieu chi tiet'!$A$17:$FA$15404,MATCH($A22,'Bieu chi tiet'!$A$17:$A$15404,0),G$2+85)=0,"",INDEX('Bieu chi tiet'!$A$17:$FA$15404,MATCH($A22,'Bieu chi tiet'!$A$17:$A$15404,0),G$2+85)),"")</f>
        <v/>
      </c>
      <c r="H22" s="13" t="str">
        <f>IFERROR(IF(INDEX('Bieu chi tiet'!$A$17:$FA$15404,MATCH($A22,'Bieu chi tiet'!$A$17:$A$15404,0),H$2+85)=0,"",INDEX('Bieu chi tiet'!$A$17:$FA$15404,MATCH($A22,'Bieu chi tiet'!$A$17:$A$15404,0),H$2+85)),"")</f>
        <v/>
      </c>
      <c r="I22" s="13" t="str">
        <f>IFERROR(IF(INDEX('Bieu chi tiet'!$A$17:$FA$15404,MATCH($A22,'Bieu chi tiet'!$A$17:$A$15404,0),I$2+85)=0,"",INDEX('Bieu chi tiet'!$A$17:$FA$15404,MATCH($A22,'Bieu chi tiet'!$A$17:$A$15404,0),I$2+85)),"")</f>
        <v/>
      </c>
      <c r="J22" s="13" t="str">
        <f>IFERROR(IF(INDEX('Bieu chi tiet'!$A$17:$FA$15404,MATCH($A22,'Bieu chi tiet'!$A$17:$A$15404,0),J$2+85)=0,"",INDEX('Bieu chi tiet'!$A$17:$FA$15404,MATCH($A22,'Bieu chi tiet'!$A$17:$A$15404,0),J$2+85)),"")</f>
        <v/>
      </c>
      <c r="K22" s="13" t="str">
        <f>IFERROR(IF(INDEX('Bieu chi tiet'!$A$17:$FA$15404,MATCH($A22,'Bieu chi tiet'!$A$17:$A$15404,0),K$2+85)=0,"",INDEX('Bieu chi tiet'!$A$17:$FA$15404,MATCH($A22,'Bieu chi tiet'!$A$17:$A$15404,0),K$2+85)),"")</f>
        <v/>
      </c>
      <c r="L22" s="21" t="str">
        <f>IFERROR(IF(INDEX('Bieu chi tiet'!$A$17:$FA$15404,MATCH($A22,'Bieu chi tiet'!$A$17:$A$15404,0),L$2+85)=0,"",INDEX('Bieu chi tiet'!$A$17:$FA$15404,MATCH($A22,'Bieu chi tiet'!$A$17:$A$15404,0),L$2+85)),"")</f>
        <v/>
      </c>
      <c r="M22" s="13" t="str">
        <f>IFERROR(IF(INDEX('Bieu chi tiet'!$A$17:$FA$15404,MATCH($A22,'Bieu chi tiet'!$A$17:$A$15404,0),M$2+85)=0,"",INDEX('Bieu chi tiet'!$A$17:$FA$15404,MATCH($A22,'Bieu chi tiet'!$A$17:$A$15404,0),M$2+85)),"")</f>
        <v/>
      </c>
      <c r="N22" s="13" t="str">
        <f>IFERROR(IF(INDEX('Bieu chi tiet'!$A$17:$FA$15404,MATCH($A22,'Bieu chi tiet'!$A$17:$A$15404,0),N$2+85)=0,"",INDEX('Bieu chi tiet'!$A$17:$FA$15404,MATCH($A22,'Bieu chi tiet'!$A$17:$A$15404,0),N$2+85)),"")</f>
        <v/>
      </c>
      <c r="O22" s="13" t="str">
        <f>IFERROR(IF(INDEX('Bieu chi tiet'!$A$17:$FA$15404,MATCH($A22,'Bieu chi tiet'!$A$17:$A$15404,0),O$2+85)=0,"",INDEX('Bieu chi tiet'!$A$17:$FA$15404,MATCH($A22,'Bieu chi tiet'!$A$17:$A$15404,0),O$2+85)),"")</f>
        <v/>
      </c>
      <c r="P22" s="13" t="str">
        <f>IFERROR(IF(INDEX('Bieu chi tiet'!$A$17:$FA$15404,MATCH($A22,'Bieu chi tiet'!$A$17:$A$15404,0),P$2+85)=0,"",INDEX('Bieu chi tiet'!$A$17:$FA$15404,MATCH($A22,'Bieu chi tiet'!$A$17:$A$15404,0),P$2+85)),"")</f>
        <v/>
      </c>
      <c r="Q22" s="13" t="str">
        <f>IFERROR(IF(INDEX('Bieu chi tiet'!$A$17:$FA$15404,MATCH($A22,'Bieu chi tiet'!$A$17:$A$15404,0),Q$2+85)=0,"",INDEX('Bieu chi tiet'!$A$17:$FA$15404,MATCH($A22,'Bieu chi tiet'!$A$17:$A$15404,0),Q$2+85)),"")</f>
        <v/>
      </c>
      <c r="R22" s="13" t="str">
        <f>IFERROR(IF(INDEX('Bieu chi tiet'!$A$17:$FA$15404,MATCH($A22,'Bieu chi tiet'!$A$17:$A$15404,0),R$2+85)=0,"",INDEX('Bieu chi tiet'!$A$17:$FA$15404,MATCH($A22,'Bieu chi tiet'!$A$17:$A$15404,0),R$2+85)),"")</f>
        <v/>
      </c>
      <c r="S22" s="13" t="str">
        <f>IFERROR(IF(INDEX('Bieu chi tiet'!$A$17:$FA$15404,MATCH($A22,'Bieu chi tiet'!$A$17:$A$15404,0),S$2+85)=0,"",INDEX('Bieu chi tiet'!$A$17:$FA$15404,MATCH($A22,'Bieu chi tiet'!$A$17:$A$15404,0),S$2+85)),"")</f>
        <v/>
      </c>
      <c r="T22" s="13" t="str">
        <f>IFERROR(IF(INDEX('Bieu chi tiet'!$A$17:$FA$15404,MATCH($A22,'Bieu chi tiet'!$A$17:$A$15404,0),T$2+85)=0,"",INDEX('Bieu chi tiet'!$A$17:$FA$15404,MATCH($A22,'Bieu chi tiet'!$A$17:$A$15404,0),T$2+85)),"")</f>
        <v/>
      </c>
      <c r="U22" s="13" t="str">
        <f>IFERROR(IF(INDEX('Bieu chi tiet'!$A$17:$FA$15404,MATCH($A22,'Bieu chi tiet'!$A$17:$A$15404,0),U$2+85)=0,"",INDEX('Bieu chi tiet'!$A$17:$FA$15404,MATCH($A22,'Bieu chi tiet'!$A$17:$A$15404,0),U$2+85)),"")</f>
        <v/>
      </c>
      <c r="V22" s="13" t="str">
        <f>IFERROR(IF(INDEX('Bieu chi tiet'!$A$17:$FA$15404,MATCH($A22,'Bieu chi tiet'!$A$17:$A$15404,0),V$2+85)=0,"",INDEX('Bieu chi tiet'!$A$17:$FA$15404,MATCH($A22,'Bieu chi tiet'!$A$17:$A$15404,0),V$2+85)),"")</f>
        <v/>
      </c>
      <c r="W22" s="13" t="str">
        <f>IFERROR(IF(INDEX('Bieu chi tiet'!$A$17:$FA$15404,MATCH($A22,'Bieu chi tiet'!$A$17:$A$15404,0),W$2+85)=0,"",INDEX('Bieu chi tiet'!$A$17:$FA$15404,MATCH($A22,'Bieu chi tiet'!$A$17:$A$15404,0),W$2+85)),"")</f>
        <v/>
      </c>
      <c r="X22" s="13" t="str">
        <f>IFERROR(IF(INDEX('Bieu chi tiet'!$A$17:$FA$15404,MATCH($A22,'Bieu chi tiet'!$A$17:$A$15404,0),X$2+85)=0,"",INDEX('Bieu chi tiet'!$A$17:$FA$15404,MATCH($A22,'Bieu chi tiet'!$A$17:$A$15404,0),X$2+85)),"")</f>
        <v/>
      </c>
      <c r="Y22" s="13" t="str">
        <f>IFERROR(IF(INDEX('Bieu chi tiet'!$A$17:$FA$15404,MATCH($A22,'Bieu chi tiet'!$A$17:$A$15404,0),Y$2+85)=0,"",INDEX('Bieu chi tiet'!$A$17:$FA$15404,MATCH($A22,'Bieu chi tiet'!$A$17:$A$15404,0),Y$2+85)),"")</f>
        <v/>
      </c>
      <c r="Z22" s="13" t="str">
        <f>IFERROR(IF(INDEX('Bieu chi tiet'!$A$17:$FA$15404,MATCH($A22,'Bieu chi tiet'!$A$17:$A$15404,0),Z$2+85)=0,"",INDEX('Bieu chi tiet'!$A$17:$FA$15404,MATCH($A22,'Bieu chi tiet'!$A$17:$A$15404,0),Z$2+85)),"")</f>
        <v/>
      </c>
      <c r="AA22" s="13" t="str">
        <f>IFERROR(IF(INDEX('Bieu chi tiet'!$A$17:$FA$15404,MATCH($A22,'Bieu chi tiet'!$A$17:$A$15404,0),AA$2+85)=0,"",INDEX('Bieu chi tiet'!$A$17:$FA$15404,MATCH($A22,'Bieu chi tiet'!$A$17:$A$15404,0),AA$2+85)),"")</f>
        <v/>
      </c>
      <c r="AB22" s="13" t="str">
        <f>IFERROR(IF(INDEX('Bieu chi tiet'!$A$17:$FA$15404,MATCH($A22,'Bieu chi tiet'!$A$17:$A$15404,0),AB$2+85)=0,"",INDEX('Bieu chi tiet'!$A$17:$FA$15404,MATCH($A22,'Bieu chi tiet'!$A$17:$A$15404,0),AB$2+85)),"")</f>
        <v/>
      </c>
      <c r="AC22" s="13" t="str">
        <f>IFERROR(IF(INDEX('Bieu chi tiet'!$A$17:$FA$15404,MATCH($A22,'Bieu chi tiet'!$A$17:$A$15404,0),AC$2+85)=0,"",INDEX('Bieu chi tiet'!$A$17:$FA$15404,MATCH($A22,'Bieu chi tiet'!$A$17:$A$15404,0),AC$2+85)),"")</f>
        <v/>
      </c>
      <c r="AD22" s="13" t="str">
        <f>IFERROR(IF(INDEX('Bieu chi tiet'!$A$17:$FA$15404,MATCH($A22,'Bieu chi tiet'!$A$17:$A$15404,0),AD$2+85)=0,"",INDEX('Bieu chi tiet'!$A$17:$FA$15404,MATCH($A22,'Bieu chi tiet'!$A$17:$A$15404,0),AD$2+85)),"")</f>
        <v/>
      </c>
      <c r="AE22" s="13" t="str">
        <f>IFERROR(IF(INDEX('Bieu chi tiet'!$A$17:$FA$15404,MATCH($A22,'Bieu chi tiet'!$A$17:$A$15404,0),AE$2+85)=0,"",INDEX('Bieu chi tiet'!$A$17:$FA$15404,MATCH($A22,'Bieu chi tiet'!$A$17:$A$15404,0),AE$2+85)),"")</f>
        <v/>
      </c>
      <c r="AF22" s="13" t="str">
        <f>IFERROR(IF(INDEX('Bieu chi tiet'!$A$17:$FA$15404,MATCH($A22,'Bieu chi tiet'!$A$17:$A$15404,0),AF$2+85)=0,"",INDEX('Bieu chi tiet'!$A$17:$FA$15404,MATCH($A22,'Bieu chi tiet'!$A$17:$A$15404,0),AF$2+85)),"")</f>
        <v/>
      </c>
      <c r="AG22" s="13" t="str">
        <f>IFERROR(IF(INDEX('Bieu chi tiet'!$A$17:$FA$15404,MATCH($A22,'Bieu chi tiet'!$A$17:$A$15404,0),AG$2+85)=0,"",INDEX('Bieu chi tiet'!$A$17:$FA$15404,MATCH($A22,'Bieu chi tiet'!$A$17:$A$15404,0),AG$2+85)),"")</f>
        <v/>
      </c>
      <c r="AH22" s="13" t="str">
        <f>IFERROR(IF(INDEX('Bieu chi tiet'!$A$17:$FA$15404,MATCH($A22,'Bieu chi tiet'!$A$17:$A$15404,0),AH$2+85)=0,"",INDEX('Bieu chi tiet'!$A$17:$FA$15404,MATCH($A22,'Bieu chi tiet'!$A$17:$A$15404,0),AH$2+85)),"")</f>
        <v/>
      </c>
      <c r="AI22" s="13" t="str">
        <f>IFERROR(IF(INDEX('Bieu chi tiet'!$A$17:$FA$15404,MATCH($A22,'Bieu chi tiet'!$A$17:$A$15404,0),AI$2+85)=0,"",INDEX('Bieu chi tiet'!$A$17:$FA$15404,MATCH($A22,'Bieu chi tiet'!$A$17:$A$15404,0),AI$2+85)),"")</f>
        <v/>
      </c>
      <c r="AJ22" s="13" t="str">
        <f>IFERROR(IF(INDEX('Bieu chi tiet'!$A$17:$FA$15404,MATCH($A22,'Bieu chi tiet'!$A$17:$A$15404,0),AJ$2+85)=0,"",INDEX('Bieu chi tiet'!$A$17:$FA$15404,MATCH($A22,'Bieu chi tiet'!$A$17:$A$15404,0),AJ$2+85)),"")</f>
        <v/>
      </c>
      <c r="AK22" s="13" t="str">
        <f>IFERROR(IF(INDEX('Bieu chi tiet'!$A$17:$FA$15404,MATCH($A22,'Bieu chi tiet'!$A$17:$A$15404,0),AK$2+85)=0,"",INDEX('Bieu chi tiet'!$A$17:$FA$15404,MATCH($A22,'Bieu chi tiet'!$A$17:$A$15404,0),AK$2+85)),"")</f>
        <v/>
      </c>
      <c r="AL22" s="13" t="str">
        <f>IFERROR(IF(INDEX('Bieu chi tiet'!$A$17:$FA$15404,MATCH($A22,'Bieu chi tiet'!$A$17:$A$15404,0),AL$2+85)=0,"",INDEX('Bieu chi tiet'!$A$17:$FA$15404,MATCH($A22,'Bieu chi tiet'!$A$17:$A$15404,0),AL$2+85)),"")</f>
        <v/>
      </c>
      <c r="AM22" s="13" t="str">
        <f>IFERROR(IF(INDEX('Bieu chi tiet'!$A$17:$FA$15404,MATCH($A22,'Bieu chi tiet'!$A$17:$A$15404,0),AM$2+85)=0,"",INDEX('Bieu chi tiet'!$A$17:$FA$15404,MATCH($A22,'Bieu chi tiet'!$A$17:$A$15404,0),AM$2+85)),"")</f>
        <v/>
      </c>
      <c r="AN22" s="13" t="str">
        <f>IFERROR(IF(INDEX('Bieu chi tiet'!$A$17:$FA$15404,MATCH($A22,'Bieu chi tiet'!$A$17:$A$15404,0),AN$2+85)=0,"",INDEX('Bieu chi tiet'!$A$17:$FA$15404,MATCH($A22,'Bieu chi tiet'!$A$17:$A$15404,0),AN$2+85)),"")</f>
        <v/>
      </c>
      <c r="AO22" s="13" t="str">
        <f>IFERROR(IF(INDEX('Bieu chi tiet'!$A$17:$FA$15404,MATCH($A22,'Bieu chi tiet'!$A$17:$A$15404,0),AO$2+85)=0,"",INDEX('Bieu chi tiet'!$A$17:$FA$15404,MATCH($A22,'Bieu chi tiet'!$A$17:$A$15404,0),AO$2+85)),"")</f>
        <v/>
      </c>
      <c r="AP22" s="13" t="str">
        <f>IFERROR(IF(INDEX('Bieu chi tiet'!$A$17:$FA$15404,MATCH($A22,'Bieu chi tiet'!$A$17:$A$15404,0),AP$2+85)=0,"",INDEX('Bieu chi tiet'!$A$17:$FA$15404,MATCH($A22,'Bieu chi tiet'!$A$17:$A$15404,0),AP$2+85)),"")</f>
        <v/>
      </c>
      <c r="AQ22" s="13" t="str">
        <f>IFERROR(IF(INDEX('Bieu chi tiet'!$A$17:$FA$15404,MATCH($A22,'Bieu chi tiet'!$A$17:$A$15404,0),AQ$2+85)=0,"",INDEX('Bieu chi tiet'!$A$17:$FA$15404,MATCH($A22,'Bieu chi tiet'!$A$17:$A$15404,0),AQ$2+85)),"")</f>
        <v/>
      </c>
      <c r="AR22" s="13" t="str">
        <f>IFERROR(IF(INDEX('Bieu chi tiet'!$A$17:$FA$15404,MATCH($A22,'Bieu chi tiet'!$A$17:$A$15404,0),AR$2+85)=0,"",INDEX('Bieu chi tiet'!$A$17:$FA$15404,MATCH($A22,'Bieu chi tiet'!$A$17:$A$15404,0),AR$2+85)),"")</f>
        <v/>
      </c>
      <c r="AS22" s="13" t="str">
        <f>IFERROR(IF(INDEX('Bieu chi tiet'!$A$17:$FA$15404,MATCH($A22,'Bieu chi tiet'!$A$17:$A$15404,0),AS$2+85)=0,"",INDEX('Bieu chi tiet'!$A$17:$FA$15404,MATCH($A22,'Bieu chi tiet'!$A$17:$A$15404,0),AS$2+85)),"")</f>
        <v/>
      </c>
      <c r="AT22" s="21" t="str">
        <f>IFERROR(IF(INDEX('Bieu chi tiet'!$A$17:$FA$15404,MATCH($A22,'Bieu chi tiet'!$A$17:$A$15404,0),AT$2+85)=0,"",INDEX('Bieu chi tiet'!$A$17:$FA$15404,MATCH($A22,'Bieu chi tiet'!$A$17:$A$15404,0),AT$2+85)),"")</f>
        <v/>
      </c>
      <c r="AU22" s="13" t="str">
        <f>IFERROR(IF(INDEX('Bieu chi tiet'!$A$17:$FA$15404,MATCH($A22,'Bieu chi tiet'!$A$17:$A$15404,0),AU$2+85)=0,"",INDEX('Bieu chi tiet'!$A$17:$FA$15404,MATCH($A22,'Bieu chi tiet'!$A$17:$A$15404,0),AU$2+85)),"")</f>
        <v/>
      </c>
      <c r="AV22" s="21" t="str">
        <f>IFERROR(IF(INDEX('Bieu chi tiet'!$A$17:$FA$15404,MATCH($A22,'Bieu chi tiet'!$A$17:$A$15404,0),AV$2+85)=0,"",INDEX('Bieu chi tiet'!$A$17:$FA$15404,MATCH($A22,'Bieu chi tiet'!$A$17:$A$15404,0),AV$2+85)),"")</f>
        <v/>
      </c>
      <c r="AW22" s="31" t="str">
        <f>IFERROR(IF(INDEX('Bieu chi tiet'!$A$17:$FA$15404,MATCH($A22,'Bieu chi tiet'!$A$17:$A$15404,0),AW$2+85)=0,"",INDEX('Bieu chi tiet'!$A$17:$FA$15404,MATCH($A22,'Bieu chi tiet'!$A$17:$A$15404,0),AW$2+85)),"")</f>
        <v/>
      </c>
      <c r="AX22" s="13" t="str">
        <f>IFERROR(IF(INDEX('Bieu chi tiet'!$A$17:$FA$15404,MATCH($A22,'Bieu chi tiet'!$A$17:$A$15404,0),AX$2+85)=0,"",INDEX('Bieu chi tiet'!$A$17:$FA$15404,MATCH($A22,'Bieu chi tiet'!$A$17:$A$15404,0),AX$2+85)),"")</f>
        <v/>
      </c>
      <c r="AY22" s="13" t="str">
        <f>IFERROR(IF(INDEX('Bieu chi tiet'!$A$17:$FA$15404,MATCH($A22,'Bieu chi tiet'!$A$17:$A$15404,0),AY$2+85)=0,"",INDEX('Bieu chi tiet'!$A$17:$FA$15404,MATCH($A22,'Bieu chi tiet'!$A$17:$A$15404,0),AY$2+85)),"")</f>
        <v/>
      </c>
    </row>
    <row r="23" spans="1:51" ht="15.75">
      <c r="A23" s="25" t="str">
        <f t="shared" si="1"/>
        <v/>
      </c>
      <c r="B23" s="13" t="str">
        <f>IFERROR(IF(INDEX('Bieu chi tiet'!$A$17:$FA$15404,MATCH($A23,'Bieu chi tiet'!$A$17:$A$15404,0),B$2+85)=0,"",INDEX('Bieu chi tiet'!$A$17:$FA$15404,MATCH($A23,'Bieu chi tiet'!$A$17:$A$15404,0),B$2+85)),"")</f>
        <v/>
      </c>
      <c r="C23" s="13" t="str">
        <f>IFERROR(IF(INDEX('Bieu chi tiet'!$A$17:$FA$15404,MATCH($A23,'Bieu chi tiet'!$A$17:$A$15404,0),C$2+85)=0,"",INDEX('Bieu chi tiet'!$A$17:$FA$15404,MATCH($A23,'Bieu chi tiet'!$A$17:$A$15404,0),C$2+85)),"")</f>
        <v/>
      </c>
      <c r="D23" s="13" t="str">
        <f>IFERROR(IF(INDEX('Bieu chi tiet'!$A$17:$FA$15404,MATCH($A23,'Bieu chi tiet'!$A$17:$A$15404,0),D$2+85)=0,"",INDEX('Bieu chi tiet'!$A$17:$FA$15404,MATCH($A23,'Bieu chi tiet'!$A$17:$A$15404,0),D$2+85)),"")</f>
        <v/>
      </c>
      <c r="E23" s="13" t="str">
        <f>IFERROR(IF(INDEX('Bieu chi tiet'!$A$17:$FA$15404,MATCH($A23,'Bieu chi tiet'!$A$17:$A$15404,0),E$2+85)=0,"",INDEX('Bieu chi tiet'!$A$17:$FA$15404,MATCH($A23,'Bieu chi tiet'!$A$17:$A$15404,0),E$2+85)),"")</f>
        <v/>
      </c>
      <c r="F23" s="13" t="str">
        <f>IFERROR(IF(INDEX('Bieu chi tiet'!$A$17:$FA$15404,MATCH($A23,'Bieu chi tiet'!$A$17:$A$15404,0),F$2+85)=0,"",INDEX('Bieu chi tiet'!$A$17:$FA$15404,MATCH($A23,'Bieu chi tiet'!$A$17:$A$15404,0),F$2+85)),"")</f>
        <v/>
      </c>
      <c r="G23" s="21" t="str">
        <f>IFERROR(IF(INDEX('Bieu chi tiet'!$A$17:$FA$15404,MATCH($A23,'Bieu chi tiet'!$A$17:$A$15404,0),G$2+85)=0,"",INDEX('Bieu chi tiet'!$A$17:$FA$15404,MATCH($A23,'Bieu chi tiet'!$A$17:$A$15404,0),G$2+85)),"")</f>
        <v/>
      </c>
      <c r="H23" s="13" t="str">
        <f>IFERROR(IF(INDEX('Bieu chi tiet'!$A$17:$FA$15404,MATCH($A23,'Bieu chi tiet'!$A$17:$A$15404,0),H$2+85)=0,"",INDEX('Bieu chi tiet'!$A$17:$FA$15404,MATCH($A23,'Bieu chi tiet'!$A$17:$A$15404,0),H$2+85)),"")</f>
        <v/>
      </c>
      <c r="I23" s="13" t="str">
        <f>IFERROR(IF(INDEX('Bieu chi tiet'!$A$17:$FA$15404,MATCH($A23,'Bieu chi tiet'!$A$17:$A$15404,0),I$2+85)=0,"",INDEX('Bieu chi tiet'!$A$17:$FA$15404,MATCH($A23,'Bieu chi tiet'!$A$17:$A$15404,0),I$2+85)),"")</f>
        <v/>
      </c>
      <c r="J23" s="13" t="str">
        <f>IFERROR(IF(INDEX('Bieu chi tiet'!$A$17:$FA$15404,MATCH($A23,'Bieu chi tiet'!$A$17:$A$15404,0),J$2+85)=0,"",INDEX('Bieu chi tiet'!$A$17:$FA$15404,MATCH($A23,'Bieu chi tiet'!$A$17:$A$15404,0),J$2+85)),"")</f>
        <v/>
      </c>
      <c r="K23" s="13" t="str">
        <f>IFERROR(IF(INDEX('Bieu chi tiet'!$A$17:$FA$15404,MATCH($A23,'Bieu chi tiet'!$A$17:$A$15404,0),K$2+85)=0,"",INDEX('Bieu chi tiet'!$A$17:$FA$15404,MATCH($A23,'Bieu chi tiet'!$A$17:$A$15404,0),K$2+85)),"")</f>
        <v/>
      </c>
      <c r="L23" s="21" t="str">
        <f>IFERROR(IF(INDEX('Bieu chi tiet'!$A$17:$FA$15404,MATCH($A23,'Bieu chi tiet'!$A$17:$A$15404,0),L$2+85)=0,"",INDEX('Bieu chi tiet'!$A$17:$FA$15404,MATCH($A23,'Bieu chi tiet'!$A$17:$A$15404,0),L$2+85)),"")</f>
        <v/>
      </c>
      <c r="M23" s="13" t="str">
        <f>IFERROR(IF(INDEX('Bieu chi tiet'!$A$17:$FA$15404,MATCH($A23,'Bieu chi tiet'!$A$17:$A$15404,0),M$2+85)=0,"",INDEX('Bieu chi tiet'!$A$17:$FA$15404,MATCH($A23,'Bieu chi tiet'!$A$17:$A$15404,0),M$2+85)),"")</f>
        <v/>
      </c>
      <c r="N23" s="13" t="str">
        <f>IFERROR(IF(INDEX('Bieu chi tiet'!$A$17:$FA$15404,MATCH($A23,'Bieu chi tiet'!$A$17:$A$15404,0),N$2+85)=0,"",INDEX('Bieu chi tiet'!$A$17:$FA$15404,MATCH($A23,'Bieu chi tiet'!$A$17:$A$15404,0),N$2+85)),"")</f>
        <v/>
      </c>
      <c r="O23" s="13" t="str">
        <f>IFERROR(IF(INDEX('Bieu chi tiet'!$A$17:$FA$15404,MATCH($A23,'Bieu chi tiet'!$A$17:$A$15404,0),O$2+85)=0,"",INDEX('Bieu chi tiet'!$A$17:$FA$15404,MATCH($A23,'Bieu chi tiet'!$A$17:$A$15404,0),O$2+85)),"")</f>
        <v/>
      </c>
      <c r="P23" s="13" t="str">
        <f>IFERROR(IF(INDEX('Bieu chi tiet'!$A$17:$FA$15404,MATCH($A23,'Bieu chi tiet'!$A$17:$A$15404,0),P$2+85)=0,"",INDEX('Bieu chi tiet'!$A$17:$FA$15404,MATCH($A23,'Bieu chi tiet'!$A$17:$A$15404,0),P$2+85)),"")</f>
        <v/>
      </c>
      <c r="Q23" s="13" t="str">
        <f>IFERROR(IF(INDEX('Bieu chi tiet'!$A$17:$FA$15404,MATCH($A23,'Bieu chi tiet'!$A$17:$A$15404,0),Q$2+85)=0,"",INDEX('Bieu chi tiet'!$A$17:$FA$15404,MATCH($A23,'Bieu chi tiet'!$A$17:$A$15404,0),Q$2+85)),"")</f>
        <v/>
      </c>
      <c r="R23" s="13" t="str">
        <f>IFERROR(IF(INDEX('Bieu chi tiet'!$A$17:$FA$15404,MATCH($A23,'Bieu chi tiet'!$A$17:$A$15404,0),R$2+85)=0,"",INDEX('Bieu chi tiet'!$A$17:$FA$15404,MATCH($A23,'Bieu chi tiet'!$A$17:$A$15404,0),R$2+85)),"")</f>
        <v/>
      </c>
      <c r="S23" s="13" t="str">
        <f>IFERROR(IF(INDEX('Bieu chi tiet'!$A$17:$FA$15404,MATCH($A23,'Bieu chi tiet'!$A$17:$A$15404,0),S$2+85)=0,"",INDEX('Bieu chi tiet'!$A$17:$FA$15404,MATCH($A23,'Bieu chi tiet'!$A$17:$A$15404,0),S$2+85)),"")</f>
        <v/>
      </c>
      <c r="T23" s="13" t="str">
        <f>IFERROR(IF(INDEX('Bieu chi tiet'!$A$17:$FA$15404,MATCH($A23,'Bieu chi tiet'!$A$17:$A$15404,0),T$2+85)=0,"",INDEX('Bieu chi tiet'!$A$17:$FA$15404,MATCH($A23,'Bieu chi tiet'!$A$17:$A$15404,0),T$2+85)),"")</f>
        <v/>
      </c>
      <c r="U23" s="13" t="str">
        <f>IFERROR(IF(INDEX('Bieu chi tiet'!$A$17:$FA$15404,MATCH($A23,'Bieu chi tiet'!$A$17:$A$15404,0),U$2+85)=0,"",INDEX('Bieu chi tiet'!$A$17:$FA$15404,MATCH($A23,'Bieu chi tiet'!$A$17:$A$15404,0),U$2+85)),"")</f>
        <v/>
      </c>
      <c r="V23" s="13" t="str">
        <f>IFERROR(IF(INDEX('Bieu chi tiet'!$A$17:$FA$15404,MATCH($A23,'Bieu chi tiet'!$A$17:$A$15404,0),V$2+85)=0,"",INDEX('Bieu chi tiet'!$A$17:$FA$15404,MATCH($A23,'Bieu chi tiet'!$A$17:$A$15404,0),V$2+85)),"")</f>
        <v/>
      </c>
      <c r="W23" s="13" t="str">
        <f>IFERROR(IF(INDEX('Bieu chi tiet'!$A$17:$FA$15404,MATCH($A23,'Bieu chi tiet'!$A$17:$A$15404,0),W$2+85)=0,"",INDEX('Bieu chi tiet'!$A$17:$FA$15404,MATCH($A23,'Bieu chi tiet'!$A$17:$A$15404,0),W$2+85)),"")</f>
        <v/>
      </c>
      <c r="X23" s="13" t="str">
        <f>IFERROR(IF(INDEX('Bieu chi tiet'!$A$17:$FA$15404,MATCH($A23,'Bieu chi tiet'!$A$17:$A$15404,0),X$2+85)=0,"",INDEX('Bieu chi tiet'!$A$17:$FA$15404,MATCH($A23,'Bieu chi tiet'!$A$17:$A$15404,0),X$2+85)),"")</f>
        <v/>
      </c>
      <c r="Y23" s="13" t="str">
        <f>IFERROR(IF(INDEX('Bieu chi tiet'!$A$17:$FA$15404,MATCH($A23,'Bieu chi tiet'!$A$17:$A$15404,0),Y$2+85)=0,"",INDEX('Bieu chi tiet'!$A$17:$FA$15404,MATCH($A23,'Bieu chi tiet'!$A$17:$A$15404,0),Y$2+85)),"")</f>
        <v/>
      </c>
      <c r="Z23" s="13" t="str">
        <f>IFERROR(IF(INDEX('Bieu chi tiet'!$A$17:$FA$15404,MATCH($A23,'Bieu chi tiet'!$A$17:$A$15404,0),Z$2+85)=0,"",INDEX('Bieu chi tiet'!$A$17:$FA$15404,MATCH($A23,'Bieu chi tiet'!$A$17:$A$15404,0),Z$2+85)),"")</f>
        <v/>
      </c>
      <c r="AA23" s="13" t="str">
        <f>IFERROR(IF(INDEX('Bieu chi tiet'!$A$17:$FA$15404,MATCH($A23,'Bieu chi tiet'!$A$17:$A$15404,0),AA$2+85)=0,"",INDEX('Bieu chi tiet'!$A$17:$FA$15404,MATCH($A23,'Bieu chi tiet'!$A$17:$A$15404,0),AA$2+85)),"")</f>
        <v/>
      </c>
      <c r="AB23" s="13" t="str">
        <f>IFERROR(IF(INDEX('Bieu chi tiet'!$A$17:$FA$15404,MATCH($A23,'Bieu chi tiet'!$A$17:$A$15404,0),AB$2+85)=0,"",INDEX('Bieu chi tiet'!$A$17:$FA$15404,MATCH($A23,'Bieu chi tiet'!$A$17:$A$15404,0),AB$2+85)),"")</f>
        <v/>
      </c>
      <c r="AC23" s="13" t="str">
        <f>IFERROR(IF(INDEX('Bieu chi tiet'!$A$17:$FA$15404,MATCH($A23,'Bieu chi tiet'!$A$17:$A$15404,0),AC$2+85)=0,"",INDEX('Bieu chi tiet'!$A$17:$FA$15404,MATCH($A23,'Bieu chi tiet'!$A$17:$A$15404,0),AC$2+85)),"")</f>
        <v/>
      </c>
      <c r="AD23" s="13" t="str">
        <f>IFERROR(IF(INDEX('Bieu chi tiet'!$A$17:$FA$15404,MATCH($A23,'Bieu chi tiet'!$A$17:$A$15404,0),AD$2+85)=0,"",INDEX('Bieu chi tiet'!$A$17:$FA$15404,MATCH($A23,'Bieu chi tiet'!$A$17:$A$15404,0),AD$2+85)),"")</f>
        <v/>
      </c>
      <c r="AE23" s="13" t="str">
        <f>IFERROR(IF(INDEX('Bieu chi tiet'!$A$17:$FA$15404,MATCH($A23,'Bieu chi tiet'!$A$17:$A$15404,0),AE$2+85)=0,"",INDEX('Bieu chi tiet'!$A$17:$FA$15404,MATCH($A23,'Bieu chi tiet'!$A$17:$A$15404,0),AE$2+85)),"")</f>
        <v/>
      </c>
      <c r="AF23" s="13" t="str">
        <f>IFERROR(IF(INDEX('Bieu chi tiet'!$A$17:$FA$15404,MATCH($A23,'Bieu chi tiet'!$A$17:$A$15404,0),AF$2+85)=0,"",INDEX('Bieu chi tiet'!$A$17:$FA$15404,MATCH($A23,'Bieu chi tiet'!$A$17:$A$15404,0),AF$2+85)),"")</f>
        <v/>
      </c>
      <c r="AG23" s="13" t="str">
        <f>IFERROR(IF(INDEX('Bieu chi tiet'!$A$17:$FA$15404,MATCH($A23,'Bieu chi tiet'!$A$17:$A$15404,0),AG$2+85)=0,"",INDEX('Bieu chi tiet'!$A$17:$FA$15404,MATCH($A23,'Bieu chi tiet'!$A$17:$A$15404,0),AG$2+85)),"")</f>
        <v/>
      </c>
      <c r="AH23" s="13" t="str">
        <f>IFERROR(IF(INDEX('Bieu chi tiet'!$A$17:$FA$15404,MATCH($A23,'Bieu chi tiet'!$A$17:$A$15404,0),AH$2+85)=0,"",INDEX('Bieu chi tiet'!$A$17:$FA$15404,MATCH($A23,'Bieu chi tiet'!$A$17:$A$15404,0),AH$2+85)),"")</f>
        <v/>
      </c>
      <c r="AI23" s="13" t="str">
        <f>IFERROR(IF(INDEX('Bieu chi tiet'!$A$17:$FA$15404,MATCH($A23,'Bieu chi tiet'!$A$17:$A$15404,0),AI$2+85)=0,"",INDEX('Bieu chi tiet'!$A$17:$FA$15404,MATCH($A23,'Bieu chi tiet'!$A$17:$A$15404,0),AI$2+85)),"")</f>
        <v/>
      </c>
      <c r="AJ23" s="13" t="str">
        <f>IFERROR(IF(INDEX('Bieu chi tiet'!$A$17:$FA$15404,MATCH($A23,'Bieu chi tiet'!$A$17:$A$15404,0),AJ$2+85)=0,"",INDEX('Bieu chi tiet'!$A$17:$FA$15404,MATCH($A23,'Bieu chi tiet'!$A$17:$A$15404,0),AJ$2+85)),"")</f>
        <v/>
      </c>
      <c r="AK23" s="13" t="str">
        <f>IFERROR(IF(INDEX('Bieu chi tiet'!$A$17:$FA$15404,MATCH($A23,'Bieu chi tiet'!$A$17:$A$15404,0),AK$2+85)=0,"",INDEX('Bieu chi tiet'!$A$17:$FA$15404,MATCH($A23,'Bieu chi tiet'!$A$17:$A$15404,0),AK$2+85)),"")</f>
        <v/>
      </c>
      <c r="AL23" s="13" t="str">
        <f>IFERROR(IF(INDEX('Bieu chi tiet'!$A$17:$FA$15404,MATCH($A23,'Bieu chi tiet'!$A$17:$A$15404,0),AL$2+85)=0,"",INDEX('Bieu chi tiet'!$A$17:$FA$15404,MATCH($A23,'Bieu chi tiet'!$A$17:$A$15404,0),AL$2+85)),"")</f>
        <v/>
      </c>
      <c r="AM23" s="13" t="str">
        <f>IFERROR(IF(INDEX('Bieu chi tiet'!$A$17:$FA$15404,MATCH($A23,'Bieu chi tiet'!$A$17:$A$15404,0),AM$2+85)=0,"",INDEX('Bieu chi tiet'!$A$17:$FA$15404,MATCH($A23,'Bieu chi tiet'!$A$17:$A$15404,0),AM$2+85)),"")</f>
        <v/>
      </c>
      <c r="AN23" s="13" t="str">
        <f>IFERROR(IF(INDEX('Bieu chi tiet'!$A$17:$FA$15404,MATCH($A23,'Bieu chi tiet'!$A$17:$A$15404,0),AN$2+85)=0,"",INDEX('Bieu chi tiet'!$A$17:$FA$15404,MATCH($A23,'Bieu chi tiet'!$A$17:$A$15404,0),AN$2+85)),"")</f>
        <v/>
      </c>
      <c r="AO23" s="13" t="str">
        <f>IFERROR(IF(INDEX('Bieu chi tiet'!$A$17:$FA$15404,MATCH($A23,'Bieu chi tiet'!$A$17:$A$15404,0),AO$2+85)=0,"",INDEX('Bieu chi tiet'!$A$17:$FA$15404,MATCH($A23,'Bieu chi tiet'!$A$17:$A$15404,0),AO$2+85)),"")</f>
        <v/>
      </c>
      <c r="AP23" s="13" t="str">
        <f>IFERROR(IF(INDEX('Bieu chi tiet'!$A$17:$FA$15404,MATCH($A23,'Bieu chi tiet'!$A$17:$A$15404,0),AP$2+85)=0,"",INDEX('Bieu chi tiet'!$A$17:$FA$15404,MATCH($A23,'Bieu chi tiet'!$A$17:$A$15404,0),AP$2+85)),"")</f>
        <v/>
      </c>
      <c r="AQ23" s="13" t="str">
        <f>IFERROR(IF(INDEX('Bieu chi tiet'!$A$17:$FA$15404,MATCH($A23,'Bieu chi tiet'!$A$17:$A$15404,0),AQ$2+85)=0,"",INDEX('Bieu chi tiet'!$A$17:$FA$15404,MATCH($A23,'Bieu chi tiet'!$A$17:$A$15404,0),AQ$2+85)),"")</f>
        <v/>
      </c>
      <c r="AR23" s="13" t="str">
        <f>IFERROR(IF(INDEX('Bieu chi tiet'!$A$17:$FA$15404,MATCH($A23,'Bieu chi tiet'!$A$17:$A$15404,0),AR$2+85)=0,"",INDEX('Bieu chi tiet'!$A$17:$FA$15404,MATCH($A23,'Bieu chi tiet'!$A$17:$A$15404,0),AR$2+85)),"")</f>
        <v/>
      </c>
      <c r="AS23" s="13" t="str">
        <f>IFERROR(IF(INDEX('Bieu chi tiet'!$A$17:$FA$15404,MATCH($A23,'Bieu chi tiet'!$A$17:$A$15404,0),AS$2+85)=0,"",INDEX('Bieu chi tiet'!$A$17:$FA$15404,MATCH($A23,'Bieu chi tiet'!$A$17:$A$15404,0),AS$2+85)),"")</f>
        <v/>
      </c>
      <c r="AT23" s="21" t="str">
        <f>IFERROR(IF(INDEX('Bieu chi tiet'!$A$17:$FA$15404,MATCH($A23,'Bieu chi tiet'!$A$17:$A$15404,0),AT$2+85)=0,"",INDEX('Bieu chi tiet'!$A$17:$FA$15404,MATCH($A23,'Bieu chi tiet'!$A$17:$A$15404,0),AT$2+85)),"")</f>
        <v/>
      </c>
      <c r="AU23" s="13" t="str">
        <f>IFERROR(IF(INDEX('Bieu chi tiet'!$A$17:$FA$15404,MATCH($A23,'Bieu chi tiet'!$A$17:$A$15404,0),AU$2+85)=0,"",INDEX('Bieu chi tiet'!$A$17:$FA$15404,MATCH($A23,'Bieu chi tiet'!$A$17:$A$15404,0),AU$2+85)),"")</f>
        <v/>
      </c>
      <c r="AV23" s="21" t="str">
        <f>IFERROR(IF(INDEX('Bieu chi tiet'!$A$17:$FA$15404,MATCH($A23,'Bieu chi tiet'!$A$17:$A$15404,0),AV$2+85)=0,"",INDEX('Bieu chi tiet'!$A$17:$FA$15404,MATCH($A23,'Bieu chi tiet'!$A$17:$A$15404,0),AV$2+85)),"")</f>
        <v/>
      </c>
      <c r="AW23" s="31" t="str">
        <f>IFERROR(IF(INDEX('Bieu chi tiet'!$A$17:$FA$15404,MATCH($A23,'Bieu chi tiet'!$A$17:$A$15404,0),AW$2+85)=0,"",INDEX('Bieu chi tiet'!$A$17:$FA$15404,MATCH($A23,'Bieu chi tiet'!$A$17:$A$15404,0),AW$2+85)),"")</f>
        <v/>
      </c>
      <c r="AX23" s="13" t="str">
        <f>IFERROR(IF(INDEX('Bieu chi tiet'!$A$17:$FA$15404,MATCH($A23,'Bieu chi tiet'!$A$17:$A$15404,0),AX$2+85)=0,"",INDEX('Bieu chi tiet'!$A$17:$FA$15404,MATCH($A23,'Bieu chi tiet'!$A$17:$A$15404,0),AX$2+85)),"")</f>
        <v/>
      </c>
      <c r="AY23" s="13" t="str">
        <f>IFERROR(IF(INDEX('Bieu chi tiet'!$A$17:$FA$15404,MATCH($A23,'Bieu chi tiet'!$A$17:$A$15404,0),AY$2+85)=0,"",INDEX('Bieu chi tiet'!$A$17:$FA$15404,MATCH($A23,'Bieu chi tiet'!$A$17:$A$15404,0),AY$2+85)),"")</f>
        <v/>
      </c>
    </row>
    <row r="24" spans="1:51" ht="15.75">
      <c r="A24" s="25" t="str">
        <f t="shared" si="1"/>
        <v/>
      </c>
      <c r="B24" s="13" t="str">
        <f>IFERROR(IF(INDEX('Bieu chi tiet'!$A$17:$FA$15404,MATCH($A24,'Bieu chi tiet'!$A$17:$A$15404,0),B$2+85)=0,"",INDEX('Bieu chi tiet'!$A$17:$FA$15404,MATCH($A24,'Bieu chi tiet'!$A$17:$A$15404,0),B$2+85)),"")</f>
        <v/>
      </c>
      <c r="C24" s="13" t="str">
        <f>IFERROR(IF(INDEX('Bieu chi tiet'!$A$17:$FA$15404,MATCH($A24,'Bieu chi tiet'!$A$17:$A$15404,0),C$2+85)=0,"",INDEX('Bieu chi tiet'!$A$17:$FA$15404,MATCH($A24,'Bieu chi tiet'!$A$17:$A$15404,0),C$2+85)),"")</f>
        <v/>
      </c>
      <c r="D24" s="13" t="str">
        <f>IFERROR(IF(INDEX('Bieu chi tiet'!$A$17:$FA$15404,MATCH($A24,'Bieu chi tiet'!$A$17:$A$15404,0),D$2+85)=0,"",INDEX('Bieu chi tiet'!$A$17:$FA$15404,MATCH($A24,'Bieu chi tiet'!$A$17:$A$15404,0),D$2+85)),"")</f>
        <v/>
      </c>
      <c r="E24" s="13" t="str">
        <f>IFERROR(IF(INDEX('Bieu chi tiet'!$A$17:$FA$15404,MATCH($A24,'Bieu chi tiet'!$A$17:$A$15404,0),E$2+85)=0,"",INDEX('Bieu chi tiet'!$A$17:$FA$15404,MATCH($A24,'Bieu chi tiet'!$A$17:$A$15404,0),E$2+85)),"")</f>
        <v/>
      </c>
      <c r="F24" s="13" t="str">
        <f>IFERROR(IF(INDEX('Bieu chi tiet'!$A$17:$FA$15404,MATCH($A24,'Bieu chi tiet'!$A$17:$A$15404,0),F$2+85)=0,"",INDEX('Bieu chi tiet'!$A$17:$FA$15404,MATCH($A24,'Bieu chi tiet'!$A$17:$A$15404,0),F$2+85)),"")</f>
        <v/>
      </c>
      <c r="G24" s="21" t="str">
        <f>IFERROR(IF(INDEX('Bieu chi tiet'!$A$17:$FA$15404,MATCH($A24,'Bieu chi tiet'!$A$17:$A$15404,0),G$2+85)=0,"",INDEX('Bieu chi tiet'!$A$17:$FA$15404,MATCH($A24,'Bieu chi tiet'!$A$17:$A$15404,0),G$2+85)),"")</f>
        <v/>
      </c>
      <c r="H24" s="13" t="str">
        <f>IFERROR(IF(INDEX('Bieu chi tiet'!$A$17:$FA$15404,MATCH($A24,'Bieu chi tiet'!$A$17:$A$15404,0),H$2+85)=0,"",INDEX('Bieu chi tiet'!$A$17:$FA$15404,MATCH($A24,'Bieu chi tiet'!$A$17:$A$15404,0),H$2+85)),"")</f>
        <v/>
      </c>
      <c r="I24" s="13" t="str">
        <f>IFERROR(IF(INDEX('Bieu chi tiet'!$A$17:$FA$15404,MATCH($A24,'Bieu chi tiet'!$A$17:$A$15404,0),I$2+85)=0,"",INDEX('Bieu chi tiet'!$A$17:$FA$15404,MATCH($A24,'Bieu chi tiet'!$A$17:$A$15404,0),I$2+85)),"")</f>
        <v/>
      </c>
      <c r="J24" s="13" t="str">
        <f>IFERROR(IF(INDEX('Bieu chi tiet'!$A$17:$FA$15404,MATCH($A24,'Bieu chi tiet'!$A$17:$A$15404,0),J$2+85)=0,"",INDEX('Bieu chi tiet'!$A$17:$FA$15404,MATCH($A24,'Bieu chi tiet'!$A$17:$A$15404,0),J$2+85)),"")</f>
        <v/>
      </c>
      <c r="K24" s="13" t="str">
        <f>IFERROR(IF(INDEX('Bieu chi tiet'!$A$17:$FA$15404,MATCH($A24,'Bieu chi tiet'!$A$17:$A$15404,0),K$2+85)=0,"",INDEX('Bieu chi tiet'!$A$17:$FA$15404,MATCH($A24,'Bieu chi tiet'!$A$17:$A$15404,0),K$2+85)),"")</f>
        <v/>
      </c>
      <c r="L24" s="21" t="str">
        <f>IFERROR(IF(INDEX('Bieu chi tiet'!$A$17:$FA$15404,MATCH($A24,'Bieu chi tiet'!$A$17:$A$15404,0),L$2+85)=0,"",INDEX('Bieu chi tiet'!$A$17:$FA$15404,MATCH($A24,'Bieu chi tiet'!$A$17:$A$15404,0),L$2+85)),"")</f>
        <v/>
      </c>
      <c r="M24" s="13" t="str">
        <f>IFERROR(IF(INDEX('Bieu chi tiet'!$A$17:$FA$15404,MATCH($A24,'Bieu chi tiet'!$A$17:$A$15404,0),M$2+85)=0,"",INDEX('Bieu chi tiet'!$A$17:$FA$15404,MATCH($A24,'Bieu chi tiet'!$A$17:$A$15404,0),M$2+85)),"")</f>
        <v/>
      </c>
      <c r="N24" s="13" t="str">
        <f>IFERROR(IF(INDEX('Bieu chi tiet'!$A$17:$FA$15404,MATCH($A24,'Bieu chi tiet'!$A$17:$A$15404,0),N$2+85)=0,"",INDEX('Bieu chi tiet'!$A$17:$FA$15404,MATCH($A24,'Bieu chi tiet'!$A$17:$A$15404,0),N$2+85)),"")</f>
        <v/>
      </c>
      <c r="O24" s="13" t="str">
        <f>IFERROR(IF(INDEX('Bieu chi tiet'!$A$17:$FA$15404,MATCH($A24,'Bieu chi tiet'!$A$17:$A$15404,0),O$2+85)=0,"",INDEX('Bieu chi tiet'!$A$17:$FA$15404,MATCH($A24,'Bieu chi tiet'!$A$17:$A$15404,0),O$2+85)),"")</f>
        <v/>
      </c>
      <c r="P24" s="13" t="str">
        <f>IFERROR(IF(INDEX('Bieu chi tiet'!$A$17:$FA$15404,MATCH($A24,'Bieu chi tiet'!$A$17:$A$15404,0),P$2+85)=0,"",INDEX('Bieu chi tiet'!$A$17:$FA$15404,MATCH($A24,'Bieu chi tiet'!$A$17:$A$15404,0),P$2+85)),"")</f>
        <v/>
      </c>
      <c r="Q24" s="13" t="str">
        <f>IFERROR(IF(INDEX('Bieu chi tiet'!$A$17:$FA$15404,MATCH($A24,'Bieu chi tiet'!$A$17:$A$15404,0),Q$2+85)=0,"",INDEX('Bieu chi tiet'!$A$17:$FA$15404,MATCH($A24,'Bieu chi tiet'!$A$17:$A$15404,0),Q$2+85)),"")</f>
        <v/>
      </c>
      <c r="R24" s="13" t="str">
        <f>IFERROR(IF(INDEX('Bieu chi tiet'!$A$17:$FA$15404,MATCH($A24,'Bieu chi tiet'!$A$17:$A$15404,0),R$2+85)=0,"",INDEX('Bieu chi tiet'!$A$17:$FA$15404,MATCH($A24,'Bieu chi tiet'!$A$17:$A$15404,0),R$2+85)),"")</f>
        <v/>
      </c>
      <c r="S24" s="13" t="str">
        <f>IFERROR(IF(INDEX('Bieu chi tiet'!$A$17:$FA$15404,MATCH($A24,'Bieu chi tiet'!$A$17:$A$15404,0),S$2+85)=0,"",INDEX('Bieu chi tiet'!$A$17:$FA$15404,MATCH($A24,'Bieu chi tiet'!$A$17:$A$15404,0),S$2+85)),"")</f>
        <v/>
      </c>
      <c r="T24" s="13" t="str">
        <f>IFERROR(IF(INDEX('Bieu chi tiet'!$A$17:$FA$15404,MATCH($A24,'Bieu chi tiet'!$A$17:$A$15404,0),T$2+85)=0,"",INDEX('Bieu chi tiet'!$A$17:$FA$15404,MATCH($A24,'Bieu chi tiet'!$A$17:$A$15404,0),T$2+85)),"")</f>
        <v/>
      </c>
      <c r="U24" s="13" t="str">
        <f>IFERROR(IF(INDEX('Bieu chi tiet'!$A$17:$FA$15404,MATCH($A24,'Bieu chi tiet'!$A$17:$A$15404,0),U$2+85)=0,"",INDEX('Bieu chi tiet'!$A$17:$FA$15404,MATCH($A24,'Bieu chi tiet'!$A$17:$A$15404,0),U$2+85)),"")</f>
        <v/>
      </c>
      <c r="V24" s="13" t="str">
        <f>IFERROR(IF(INDEX('Bieu chi tiet'!$A$17:$FA$15404,MATCH($A24,'Bieu chi tiet'!$A$17:$A$15404,0),V$2+85)=0,"",INDEX('Bieu chi tiet'!$A$17:$FA$15404,MATCH($A24,'Bieu chi tiet'!$A$17:$A$15404,0),V$2+85)),"")</f>
        <v/>
      </c>
      <c r="W24" s="13" t="str">
        <f>IFERROR(IF(INDEX('Bieu chi tiet'!$A$17:$FA$15404,MATCH($A24,'Bieu chi tiet'!$A$17:$A$15404,0),W$2+85)=0,"",INDEX('Bieu chi tiet'!$A$17:$FA$15404,MATCH($A24,'Bieu chi tiet'!$A$17:$A$15404,0),W$2+85)),"")</f>
        <v/>
      </c>
      <c r="X24" s="13" t="str">
        <f>IFERROR(IF(INDEX('Bieu chi tiet'!$A$17:$FA$15404,MATCH($A24,'Bieu chi tiet'!$A$17:$A$15404,0),X$2+85)=0,"",INDEX('Bieu chi tiet'!$A$17:$FA$15404,MATCH($A24,'Bieu chi tiet'!$A$17:$A$15404,0),X$2+85)),"")</f>
        <v/>
      </c>
      <c r="Y24" s="13" t="str">
        <f>IFERROR(IF(INDEX('Bieu chi tiet'!$A$17:$FA$15404,MATCH($A24,'Bieu chi tiet'!$A$17:$A$15404,0),Y$2+85)=0,"",INDEX('Bieu chi tiet'!$A$17:$FA$15404,MATCH($A24,'Bieu chi tiet'!$A$17:$A$15404,0),Y$2+85)),"")</f>
        <v/>
      </c>
      <c r="Z24" s="13" t="str">
        <f>IFERROR(IF(INDEX('Bieu chi tiet'!$A$17:$FA$15404,MATCH($A24,'Bieu chi tiet'!$A$17:$A$15404,0),Z$2+85)=0,"",INDEX('Bieu chi tiet'!$A$17:$FA$15404,MATCH($A24,'Bieu chi tiet'!$A$17:$A$15404,0),Z$2+85)),"")</f>
        <v/>
      </c>
      <c r="AA24" s="13" t="str">
        <f>IFERROR(IF(INDEX('Bieu chi tiet'!$A$17:$FA$15404,MATCH($A24,'Bieu chi tiet'!$A$17:$A$15404,0),AA$2+85)=0,"",INDEX('Bieu chi tiet'!$A$17:$FA$15404,MATCH($A24,'Bieu chi tiet'!$A$17:$A$15404,0),AA$2+85)),"")</f>
        <v/>
      </c>
      <c r="AB24" s="13" t="str">
        <f>IFERROR(IF(INDEX('Bieu chi tiet'!$A$17:$FA$15404,MATCH($A24,'Bieu chi tiet'!$A$17:$A$15404,0),AB$2+85)=0,"",INDEX('Bieu chi tiet'!$A$17:$FA$15404,MATCH($A24,'Bieu chi tiet'!$A$17:$A$15404,0),AB$2+85)),"")</f>
        <v/>
      </c>
      <c r="AC24" s="13" t="str">
        <f>IFERROR(IF(INDEX('Bieu chi tiet'!$A$17:$FA$15404,MATCH($A24,'Bieu chi tiet'!$A$17:$A$15404,0),AC$2+85)=0,"",INDEX('Bieu chi tiet'!$A$17:$FA$15404,MATCH($A24,'Bieu chi tiet'!$A$17:$A$15404,0),AC$2+85)),"")</f>
        <v/>
      </c>
      <c r="AD24" s="13" t="str">
        <f>IFERROR(IF(INDEX('Bieu chi tiet'!$A$17:$FA$15404,MATCH($A24,'Bieu chi tiet'!$A$17:$A$15404,0),AD$2+85)=0,"",INDEX('Bieu chi tiet'!$A$17:$FA$15404,MATCH($A24,'Bieu chi tiet'!$A$17:$A$15404,0),AD$2+85)),"")</f>
        <v/>
      </c>
      <c r="AE24" s="13" t="str">
        <f>IFERROR(IF(INDEX('Bieu chi tiet'!$A$17:$FA$15404,MATCH($A24,'Bieu chi tiet'!$A$17:$A$15404,0),AE$2+85)=0,"",INDEX('Bieu chi tiet'!$A$17:$FA$15404,MATCH($A24,'Bieu chi tiet'!$A$17:$A$15404,0),AE$2+85)),"")</f>
        <v/>
      </c>
      <c r="AF24" s="13" t="str">
        <f>IFERROR(IF(INDEX('Bieu chi tiet'!$A$17:$FA$15404,MATCH($A24,'Bieu chi tiet'!$A$17:$A$15404,0),AF$2+85)=0,"",INDEX('Bieu chi tiet'!$A$17:$FA$15404,MATCH($A24,'Bieu chi tiet'!$A$17:$A$15404,0),AF$2+85)),"")</f>
        <v/>
      </c>
      <c r="AG24" s="13" t="str">
        <f>IFERROR(IF(INDEX('Bieu chi tiet'!$A$17:$FA$15404,MATCH($A24,'Bieu chi tiet'!$A$17:$A$15404,0),AG$2+85)=0,"",INDEX('Bieu chi tiet'!$A$17:$FA$15404,MATCH($A24,'Bieu chi tiet'!$A$17:$A$15404,0),AG$2+85)),"")</f>
        <v/>
      </c>
      <c r="AH24" s="13" t="str">
        <f>IFERROR(IF(INDEX('Bieu chi tiet'!$A$17:$FA$15404,MATCH($A24,'Bieu chi tiet'!$A$17:$A$15404,0),AH$2+85)=0,"",INDEX('Bieu chi tiet'!$A$17:$FA$15404,MATCH($A24,'Bieu chi tiet'!$A$17:$A$15404,0),AH$2+85)),"")</f>
        <v/>
      </c>
      <c r="AI24" s="13" t="str">
        <f>IFERROR(IF(INDEX('Bieu chi tiet'!$A$17:$FA$15404,MATCH($A24,'Bieu chi tiet'!$A$17:$A$15404,0),AI$2+85)=0,"",INDEX('Bieu chi tiet'!$A$17:$FA$15404,MATCH($A24,'Bieu chi tiet'!$A$17:$A$15404,0),AI$2+85)),"")</f>
        <v/>
      </c>
      <c r="AJ24" s="13" t="str">
        <f>IFERROR(IF(INDEX('Bieu chi tiet'!$A$17:$FA$15404,MATCH($A24,'Bieu chi tiet'!$A$17:$A$15404,0),AJ$2+85)=0,"",INDEX('Bieu chi tiet'!$A$17:$FA$15404,MATCH($A24,'Bieu chi tiet'!$A$17:$A$15404,0),AJ$2+85)),"")</f>
        <v/>
      </c>
      <c r="AK24" s="13" t="str">
        <f>IFERROR(IF(INDEX('Bieu chi tiet'!$A$17:$FA$15404,MATCH($A24,'Bieu chi tiet'!$A$17:$A$15404,0),AK$2+85)=0,"",INDEX('Bieu chi tiet'!$A$17:$FA$15404,MATCH($A24,'Bieu chi tiet'!$A$17:$A$15404,0),AK$2+85)),"")</f>
        <v/>
      </c>
      <c r="AL24" s="13" t="str">
        <f>IFERROR(IF(INDEX('Bieu chi tiet'!$A$17:$FA$15404,MATCH($A24,'Bieu chi tiet'!$A$17:$A$15404,0),AL$2+85)=0,"",INDEX('Bieu chi tiet'!$A$17:$FA$15404,MATCH($A24,'Bieu chi tiet'!$A$17:$A$15404,0),AL$2+85)),"")</f>
        <v/>
      </c>
      <c r="AM24" s="13" t="str">
        <f>IFERROR(IF(INDEX('Bieu chi tiet'!$A$17:$FA$15404,MATCH($A24,'Bieu chi tiet'!$A$17:$A$15404,0),AM$2+85)=0,"",INDEX('Bieu chi tiet'!$A$17:$FA$15404,MATCH($A24,'Bieu chi tiet'!$A$17:$A$15404,0),AM$2+85)),"")</f>
        <v/>
      </c>
      <c r="AN24" s="13" t="str">
        <f>IFERROR(IF(INDEX('Bieu chi tiet'!$A$17:$FA$15404,MATCH($A24,'Bieu chi tiet'!$A$17:$A$15404,0),AN$2+85)=0,"",INDEX('Bieu chi tiet'!$A$17:$FA$15404,MATCH($A24,'Bieu chi tiet'!$A$17:$A$15404,0),AN$2+85)),"")</f>
        <v/>
      </c>
      <c r="AO24" s="13" t="str">
        <f>IFERROR(IF(INDEX('Bieu chi tiet'!$A$17:$FA$15404,MATCH($A24,'Bieu chi tiet'!$A$17:$A$15404,0),AO$2+85)=0,"",INDEX('Bieu chi tiet'!$A$17:$FA$15404,MATCH($A24,'Bieu chi tiet'!$A$17:$A$15404,0),AO$2+85)),"")</f>
        <v/>
      </c>
      <c r="AP24" s="13" t="str">
        <f>IFERROR(IF(INDEX('Bieu chi tiet'!$A$17:$FA$15404,MATCH($A24,'Bieu chi tiet'!$A$17:$A$15404,0),AP$2+85)=0,"",INDEX('Bieu chi tiet'!$A$17:$FA$15404,MATCH($A24,'Bieu chi tiet'!$A$17:$A$15404,0),AP$2+85)),"")</f>
        <v/>
      </c>
      <c r="AQ24" s="13" t="str">
        <f>IFERROR(IF(INDEX('Bieu chi tiet'!$A$17:$FA$15404,MATCH($A24,'Bieu chi tiet'!$A$17:$A$15404,0),AQ$2+85)=0,"",INDEX('Bieu chi tiet'!$A$17:$FA$15404,MATCH($A24,'Bieu chi tiet'!$A$17:$A$15404,0),AQ$2+85)),"")</f>
        <v/>
      </c>
      <c r="AR24" s="13" t="str">
        <f>IFERROR(IF(INDEX('Bieu chi tiet'!$A$17:$FA$15404,MATCH($A24,'Bieu chi tiet'!$A$17:$A$15404,0),AR$2+85)=0,"",INDEX('Bieu chi tiet'!$A$17:$FA$15404,MATCH($A24,'Bieu chi tiet'!$A$17:$A$15404,0),AR$2+85)),"")</f>
        <v/>
      </c>
      <c r="AS24" s="13" t="str">
        <f>IFERROR(IF(INDEX('Bieu chi tiet'!$A$17:$FA$15404,MATCH($A24,'Bieu chi tiet'!$A$17:$A$15404,0),AS$2+85)=0,"",INDEX('Bieu chi tiet'!$A$17:$FA$15404,MATCH($A24,'Bieu chi tiet'!$A$17:$A$15404,0),AS$2+85)),"")</f>
        <v/>
      </c>
      <c r="AT24" s="21" t="str">
        <f>IFERROR(IF(INDEX('Bieu chi tiet'!$A$17:$FA$15404,MATCH($A24,'Bieu chi tiet'!$A$17:$A$15404,0),AT$2+85)=0,"",INDEX('Bieu chi tiet'!$A$17:$FA$15404,MATCH($A24,'Bieu chi tiet'!$A$17:$A$15404,0),AT$2+85)),"")</f>
        <v/>
      </c>
      <c r="AU24" s="13" t="str">
        <f>IFERROR(IF(INDEX('Bieu chi tiet'!$A$17:$FA$15404,MATCH($A24,'Bieu chi tiet'!$A$17:$A$15404,0),AU$2+85)=0,"",INDEX('Bieu chi tiet'!$A$17:$FA$15404,MATCH($A24,'Bieu chi tiet'!$A$17:$A$15404,0),AU$2+85)),"")</f>
        <v/>
      </c>
      <c r="AV24" s="21" t="str">
        <f>IFERROR(IF(INDEX('Bieu chi tiet'!$A$17:$FA$15404,MATCH($A24,'Bieu chi tiet'!$A$17:$A$15404,0),AV$2+85)=0,"",INDEX('Bieu chi tiet'!$A$17:$FA$15404,MATCH($A24,'Bieu chi tiet'!$A$17:$A$15404,0),AV$2+85)),"")</f>
        <v/>
      </c>
      <c r="AW24" s="31" t="str">
        <f>IFERROR(IF(INDEX('Bieu chi tiet'!$A$17:$FA$15404,MATCH($A24,'Bieu chi tiet'!$A$17:$A$15404,0),AW$2+85)=0,"",INDEX('Bieu chi tiet'!$A$17:$FA$15404,MATCH($A24,'Bieu chi tiet'!$A$17:$A$15404,0),AW$2+85)),"")</f>
        <v/>
      </c>
      <c r="AX24" s="13" t="str">
        <f>IFERROR(IF(INDEX('Bieu chi tiet'!$A$17:$FA$15404,MATCH($A24,'Bieu chi tiet'!$A$17:$A$15404,0),AX$2+85)=0,"",INDEX('Bieu chi tiet'!$A$17:$FA$15404,MATCH($A24,'Bieu chi tiet'!$A$17:$A$15404,0),AX$2+85)),"")</f>
        <v/>
      </c>
      <c r="AY24" s="13" t="str">
        <f>IFERROR(IF(INDEX('Bieu chi tiet'!$A$17:$FA$15404,MATCH($A24,'Bieu chi tiet'!$A$17:$A$15404,0),AY$2+85)=0,"",INDEX('Bieu chi tiet'!$A$17:$FA$15404,MATCH($A24,'Bieu chi tiet'!$A$17:$A$15404,0),AY$2+85)),"")</f>
        <v/>
      </c>
    </row>
    <row r="25" spans="1:51" ht="15.75">
      <c r="A25" s="25" t="str">
        <f t="shared" si="1"/>
        <v/>
      </c>
      <c r="B25" s="13" t="str">
        <f>IFERROR(IF(INDEX('Bieu chi tiet'!$A$17:$FA$15404,MATCH($A25,'Bieu chi tiet'!$A$17:$A$15404,0),B$2+85)=0,"",INDEX('Bieu chi tiet'!$A$17:$FA$15404,MATCH($A25,'Bieu chi tiet'!$A$17:$A$15404,0),B$2+85)),"")</f>
        <v/>
      </c>
      <c r="C25" s="13" t="str">
        <f>IFERROR(IF(INDEX('Bieu chi tiet'!$A$17:$FA$15404,MATCH($A25,'Bieu chi tiet'!$A$17:$A$15404,0),C$2+85)=0,"",INDEX('Bieu chi tiet'!$A$17:$FA$15404,MATCH($A25,'Bieu chi tiet'!$A$17:$A$15404,0),C$2+85)),"")</f>
        <v/>
      </c>
      <c r="D25" s="13" t="str">
        <f>IFERROR(IF(INDEX('Bieu chi tiet'!$A$17:$FA$15404,MATCH($A25,'Bieu chi tiet'!$A$17:$A$15404,0),D$2+85)=0,"",INDEX('Bieu chi tiet'!$A$17:$FA$15404,MATCH($A25,'Bieu chi tiet'!$A$17:$A$15404,0),D$2+85)),"")</f>
        <v/>
      </c>
      <c r="E25" s="13" t="str">
        <f>IFERROR(IF(INDEX('Bieu chi tiet'!$A$17:$FA$15404,MATCH($A25,'Bieu chi tiet'!$A$17:$A$15404,0),E$2+85)=0,"",INDEX('Bieu chi tiet'!$A$17:$FA$15404,MATCH($A25,'Bieu chi tiet'!$A$17:$A$15404,0),E$2+85)),"")</f>
        <v/>
      </c>
      <c r="F25" s="13" t="str">
        <f>IFERROR(IF(INDEX('Bieu chi tiet'!$A$17:$FA$15404,MATCH($A25,'Bieu chi tiet'!$A$17:$A$15404,0),F$2+85)=0,"",INDEX('Bieu chi tiet'!$A$17:$FA$15404,MATCH($A25,'Bieu chi tiet'!$A$17:$A$15404,0),F$2+85)),"")</f>
        <v/>
      </c>
      <c r="G25" s="21" t="str">
        <f>IFERROR(IF(INDEX('Bieu chi tiet'!$A$17:$FA$15404,MATCH($A25,'Bieu chi tiet'!$A$17:$A$15404,0),G$2+85)=0,"",INDEX('Bieu chi tiet'!$A$17:$FA$15404,MATCH($A25,'Bieu chi tiet'!$A$17:$A$15404,0),G$2+85)),"")</f>
        <v/>
      </c>
      <c r="H25" s="13" t="str">
        <f>IFERROR(IF(INDEX('Bieu chi tiet'!$A$17:$FA$15404,MATCH($A25,'Bieu chi tiet'!$A$17:$A$15404,0),H$2+85)=0,"",INDEX('Bieu chi tiet'!$A$17:$FA$15404,MATCH($A25,'Bieu chi tiet'!$A$17:$A$15404,0),H$2+85)),"")</f>
        <v/>
      </c>
      <c r="I25" s="13" t="str">
        <f>IFERROR(IF(INDEX('Bieu chi tiet'!$A$17:$FA$15404,MATCH($A25,'Bieu chi tiet'!$A$17:$A$15404,0),I$2+85)=0,"",INDEX('Bieu chi tiet'!$A$17:$FA$15404,MATCH($A25,'Bieu chi tiet'!$A$17:$A$15404,0),I$2+85)),"")</f>
        <v/>
      </c>
      <c r="J25" s="13" t="str">
        <f>IFERROR(IF(INDEX('Bieu chi tiet'!$A$17:$FA$15404,MATCH($A25,'Bieu chi tiet'!$A$17:$A$15404,0),J$2+85)=0,"",INDEX('Bieu chi tiet'!$A$17:$FA$15404,MATCH($A25,'Bieu chi tiet'!$A$17:$A$15404,0),J$2+85)),"")</f>
        <v/>
      </c>
      <c r="K25" s="13" t="str">
        <f>IFERROR(IF(INDEX('Bieu chi tiet'!$A$17:$FA$15404,MATCH($A25,'Bieu chi tiet'!$A$17:$A$15404,0),K$2+85)=0,"",INDEX('Bieu chi tiet'!$A$17:$FA$15404,MATCH($A25,'Bieu chi tiet'!$A$17:$A$15404,0),K$2+85)),"")</f>
        <v/>
      </c>
      <c r="L25" s="21" t="str">
        <f>IFERROR(IF(INDEX('Bieu chi tiet'!$A$17:$FA$15404,MATCH($A25,'Bieu chi tiet'!$A$17:$A$15404,0),L$2+85)=0,"",INDEX('Bieu chi tiet'!$A$17:$FA$15404,MATCH($A25,'Bieu chi tiet'!$A$17:$A$15404,0),L$2+85)),"")</f>
        <v/>
      </c>
      <c r="M25" s="13" t="str">
        <f>IFERROR(IF(INDEX('Bieu chi tiet'!$A$17:$FA$15404,MATCH($A25,'Bieu chi tiet'!$A$17:$A$15404,0),M$2+85)=0,"",INDEX('Bieu chi tiet'!$A$17:$FA$15404,MATCH($A25,'Bieu chi tiet'!$A$17:$A$15404,0),M$2+85)),"")</f>
        <v/>
      </c>
      <c r="N25" s="13" t="str">
        <f>IFERROR(IF(INDEX('Bieu chi tiet'!$A$17:$FA$15404,MATCH($A25,'Bieu chi tiet'!$A$17:$A$15404,0),N$2+85)=0,"",INDEX('Bieu chi tiet'!$A$17:$FA$15404,MATCH($A25,'Bieu chi tiet'!$A$17:$A$15404,0),N$2+85)),"")</f>
        <v/>
      </c>
      <c r="O25" s="13" t="str">
        <f>IFERROR(IF(INDEX('Bieu chi tiet'!$A$17:$FA$15404,MATCH($A25,'Bieu chi tiet'!$A$17:$A$15404,0),O$2+85)=0,"",INDEX('Bieu chi tiet'!$A$17:$FA$15404,MATCH($A25,'Bieu chi tiet'!$A$17:$A$15404,0),O$2+85)),"")</f>
        <v/>
      </c>
      <c r="P25" s="13" t="str">
        <f>IFERROR(IF(INDEX('Bieu chi tiet'!$A$17:$FA$15404,MATCH($A25,'Bieu chi tiet'!$A$17:$A$15404,0),P$2+85)=0,"",INDEX('Bieu chi tiet'!$A$17:$FA$15404,MATCH($A25,'Bieu chi tiet'!$A$17:$A$15404,0),P$2+85)),"")</f>
        <v/>
      </c>
      <c r="Q25" s="13" t="str">
        <f>IFERROR(IF(INDEX('Bieu chi tiet'!$A$17:$FA$15404,MATCH($A25,'Bieu chi tiet'!$A$17:$A$15404,0),Q$2+85)=0,"",INDEX('Bieu chi tiet'!$A$17:$FA$15404,MATCH($A25,'Bieu chi tiet'!$A$17:$A$15404,0),Q$2+85)),"")</f>
        <v/>
      </c>
      <c r="R25" s="13" t="str">
        <f>IFERROR(IF(INDEX('Bieu chi tiet'!$A$17:$FA$15404,MATCH($A25,'Bieu chi tiet'!$A$17:$A$15404,0),R$2+85)=0,"",INDEX('Bieu chi tiet'!$A$17:$FA$15404,MATCH($A25,'Bieu chi tiet'!$A$17:$A$15404,0),R$2+85)),"")</f>
        <v/>
      </c>
      <c r="S25" s="13" t="str">
        <f>IFERROR(IF(INDEX('Bieu chi tiet'!$A$17:$FA$15404,MATCH($A25,'Bieu chi tiet'!$A$17:$A$15404,0),S$2+85)=0,"",INDEX('Bieu chi tiet'!$A$17:$FA$15404,MATCH($A25,'Bieu chi tiet'!$A$17:$A$15404,0),S$2+85)),"")</f>
        <v/>
      </c>
      <c r="T25" s="13" t="str">
        <f>IFERROR(IF(INDEX('Bieu chi tiet'!$A$17:$FA$15404,MATCH($A25,'Bieu chi tiet'!$A$17:$A$15404,0),T$2+85)=0,"",INDEX('Bieu chi tiet'!$A$17:$FA$15404,MATCH($A25,'Bieu chi tiet'!$A$17:$A$15404,0),T$2+85)),"")</f>
        <v/>
      </c>
      <c r="U25" s="13" t="str">
        <f>IFERROR(IF(INDEX('Bieu chi tiet'!$A$17:$FA$15404,MATCH($A25,'Bieu chi tiet'!$A$17:$A$15404,0),U$2+85)=0,"",INDEX('Bieu chi tiet'!$A$17:$FA$15404,MATCH($A25,'Bieu chi tiet'!$A$17:$A$15404,0),U$2+85)),"")</f>
        <v/>
      </c>
      <c r="V25" s="13" t="str">
        <f>IFERROR(IF(INDEX('Bieu chi tiet'!$A$17:$FA$15404,MATCH($A25,'Bieu chi tiet'!$A$17:$A$15404,0),V$2+85)=0,"",INDEX('Bieu chi tiet'!$A$17:$FA$15404,MATCH($A25,'Bieu chi tiet'!$A$17:$A$15404,0),V$2+85)),"")</f>
        <v/>
      </c>
      <c r="W25" s="13" t="str">
        <f>IFERROR(IF(INDEX('Bieu chi tiet'!$A$17:$FA$15404,MATCH($A25,'Bieu chi tiet'!$A$17:$A$15404,0),W$2+85)=0,"",INDEX('Bieu chi tiet'!$A$17:$FA$15404,MATCH($A25,'Bieu chi tiet'!$A$17:$A$15404,0),W$2+85)),"")</f>
        <v/>
      </c>
      <c r="X25" s="13" t="str">
        <f>IFERROR(IF(INDEX('Bieu chi tiet'!$A$17:$FA$15404,MATCH($A25,'Bieu chi tiet'!$A$17:$A$15404,0),X$2+85)=0,"",INDEX('Bieu chi tiet'!$A$17:$FA$15404,MATCH($A25,'Bieu chi tiet'!$A$17:$A$15404,0),X$2+85)),"")</f>
        <v/>
      </c>
      <c r="Y25" s="13" t="str">
        <f>IFERROR(IF(INDEX('Bieu chi tiet'!$A$17:$FA$15404,MATCH($A25,'Bieu chi tiet'!$A$17:$A$15404,0),Y$2+85)=0,"",INDEX('Bieu chi tiet'!$A$17:$FA$15404,MATCH($A25,'Bieu chi tiet'!$A$17:$A$15404,0),Y$2+85)),"")</f>
        <v/>
      </c>
      <c r="Z25" s="13" t="str">
        <f>IFERROR(IF(INDEX('Bieu chi tiet'!$A$17:$FA$15404,MATCH($A25,'Bieu chi tiet'!$A$17:$A$15404,0),Z$2+85)=0,"",INDEX('Bieu chi tiet'!$A$17:$FA$15404,MATCH($A25,'Bieu chi tiet'!$A$17:$A$15404,0),Z$2+85)),"")</f>
        <v/>
      </c>
      <c r="AA25" s="13" t="str">
        <f>IFERROR(IF(INDEX('Bieu chi tiet'!$A$17:$FA$15404,MATCH($A25,'Bieu chi tiet'!$A$17:$A$15404,0),AA$2+85)=0,"",INDEX('Bieu chi tiet'!$A$17:$FA$15404,MATCH($A25,'Bieu chi tiet'!$A$17:$A$15404,0),AA$2+85)),"")</f>
        <v/>
      </c>
      <c r="AB25" s="13" t="str">
        <f>IFERROR(IF(INDEX('Bieu chi tiet'!$A$17:$FA$15404,MATCH($A25,'Bieu chi tiet'!$A$17:$A$15404,0),AB$2+85)=0,"",INDEX('Bieu chi tiet'!$A$17:$FA$15404,MATCH($A25,'Bieu chi tiet'!$A$17:$A$15404,0),AB$2+85)),"")</f>
        <v/>
      </c>
      <c r="AC25" s="13" t="str">
        <f>IFERROR(IF(INDEX('Bieu chi tiet'!$A$17:$FA$15404,MATCH($A25,'Bieu chi tiet'!$A$17:$A$15404,0),AC$2+85)=0,"",INDEX('Bieu chi tiet'!$A$17:$FA$15404,MATCH($A25,'Bieu chi tiet'!$A$17:$A$15404,0),AC$2+85)),"")</f>
        <v/>
      </c>
      <c r="AD25" s="13" t="str">
        <f>IFERROR(IF(INDEX('Bieu chi tiet'!$A$17:$FA$15404,MATCH($A25,'Bieu chi tiet'!$A$17:$A$15404,0),AD$2+85)=0,"",INDEX('Bieu chi tiet'!$A$17:$FA$15404,MATCH($A25,'Bieu chi tiet'!$A$17:$A$15404,0),AD$2+85)),"")</f>
        <v/>
      </c>
      <c r="AE25" s="13" t="str">
        <f>IFERROR(IF(INDEX('Bieu chi tiet'!$A$17:$FA$15404,MATCH($A25,'Bieu chi tiet'!$A$17:$A$15404,0),AE$2+85)=0,"",INDEX('Bieu chi tiet'!$A$17:$FA$15404,MATCH($A25,'Bieu chi tiet'!$A$17:$A$15404,0),AE$2+85)),"")</f>
        <v/>
      </c>
      <c r="AF25" s="13" t="str">
        <f>IFERROR(IF(INDEX('Bieu chi tiet'!$A$17:$FA$15404,MATCH($A25,'Bieu chi tiet'!$A$17:$A$15404,0),AF$2+85)=0,"",INDEX('Bieu chi tiet'!$A$17:$FA$15404,MATCH($A25,'Bieu chi tiet'!$A$17:$A$15404,0),AF$2+85)),"")</f>
        <v/>
      </c>
      <c r="AG25" s="13" t="str">
        <f>IFERROR(IF(INDEX('Bieu chi tiet'!$A$17:$FA$15404,MATCH($A25,'Bieu chi tiet'!$A$17:$A$15404,0),AG$2+85)=0,"",INDEX('Bieu chi tiet'!$A$17:$FA$15404,MATCH($A25,'Bieu chi tiet'!$A$17:$A$15404,0),AG$2+85)),"")</f>
        <v/>
      </c>
      <c r="AH25" s="13" t="str">
        <f>IFERROR(IF(INDEX('Bieu chi tiet'!$A$17:$FA$15404,MATCH($A25,'Bieu chi tiet'!$A$17:$A$15404,0),AH$2+85)=0,"",INDEX('Bieu chi tiet'!$A$17:$FA$15404,MATCH($A25,'Bieu chi tiet'!$A$17:$A$15404,0),AH$2+85)),"")</f>
        <v/>
      </c>
      <c r="AI25" s="13" t="str">
        <f>IFERROR(IF(INDEX('Bieu chi tiet'!$A$17:$FA$15404,MATCH($A25,'Bieu chi tiet'!$A$17:$A$15404,0),AI$2+85)=0,"",INDEX('Bieu chi tiet'!$A$17:$FA$15404,MATCH($A25,'Bieu chi tiet'!$A$17:$A$15404,0),AI$2+85)),"")</f>
        <v/>
      </c>
      <c r="AJ25" s="13" t="str">
        <f>IFERROR(IF(INDEX('Bieu chi tiet'!$A$17:$FA$15404,MATCH($A25,'Bieu chi tiet'!$A$17:$A$15404,0),AJ$2+85)=0,"",INDEX('Bieu chi tiet'!$A$17:$FA$15404,MATCH($A25,'Bieu chi tiet'!$A$17:$A$15404,0),AJ$2+85)),"")</f>
        <v/>
      </c>
      <c r="AK25" s="13" t="str">
        <f>IFERROR(IF(INDEX('Bieu chi tiet'!$A$17:$FA$15404,MATCH($A25,'Bieu chi tiet'!$A$17:$A$15404,0),AK$2+85)=0,"",INDEX('Bieu chi tiet'!$A$17:$FA$15404,MATCH($A25,'Bieu chi tiet'!$A$17:$A$15404,0),AK$2+85)),"")</f>
        <v/>
      </c>
      <c r="AL25" s="13" t="str">
        <f>IFERROR(IF(INDEX('Bieu chi tiet'!$A$17:$FA$15404,MATCH($A25,'Bieu chi tiet'!$A$17:$A$15404,0),AL$2+85)=0,"",INDEX('Bieu chi tiet'!$A$17:$FA$15404,MATCH($A25,'Bieu chi tiet'!$A$17:$A$15404,0),AL$2+85)),"")</f>
        <v/>
      </c>
      <c r="AM25" s="13" t="str">
        <f>IFERROR(IF(INDEX('Bieu chi tiet'!$A$17:$FA$15404,MATCH($A25,'Bieu chi tiet'!$A$17:$A$15404,0),AM$2+85)=0,"",INDEX('Bieu chi tiet'!$A$17:$FA$15404,MATCH($A25,'Bieu chi tiet'!$A$17:$A$15404,0),AM$2+85)),"")</f>
        <v/>
      </c>
      <c r="AN25" s="13" t="str">
        <f>IFERROR(IF(INDEX('Bieu chi tiet'!$A$17:$FA$15404,MATCH($A25,'Bieu chi tiet'!$A$17:$A$15404,0),AN$2+85)=0,"",INDEX('Bieu chi tiet'!$A$17:$FA$15404,MATCH($A25,'Bieu chi tiet'!$A$17:$A$15404,0),AN$2+85)),"")</f>
        <v/>
      </c>
      <c r="AO25" s="13" t="str">
        <f>IFERROR(IF(INDEX('Bieu chi tiet'!$A$17:$FA$15404,MATCH($A25,'Bieu chi tiet'!$A$17:$A$15404,0),AO$2+85)=0,"",INDEX('Bieu chi tiet'!$A$17:$FA$15404,MATCH($A25,'Bieu chi tiet'!$A$17:$A$15404,0),AO$2+85)),"")</f>
        <v/>
      </c>
      <c r="AP25" s="13" t="str">
        <f>IFERROR(IF(INDEX('Bieu chi tiet'!$A$17:$FA$15404,MATCH($A25,'Bieu chi tiet'!$A$17:$A$15404,0),AP$2+85)=0,"",INDEX('Bieu chi tiet'!$A$17:$FA$15404,MATCH($A25,'Bieu chi tiet'!$A$17:$A$15404,0),AP$2+85)),"")</f>
        <v/>
      </c>
      <c r="AQ25" s="13" t="str">
        <f>IFERROR(IF(INDEX('Bieu chi tiet'!$A$17:$FA$15404,MATCH($A25,'Bieu chi tiet'!$A$17:$A$15404,0),AQ$2+85)=0,"",INDEX('Bieu chi tiet'!$A$17:$FA$15404,MATCH($A25,'Bieu chi tiet'!$A$17:$A$15404,0),AQ$2+85)),"")</f>
        <v/>
      </c>
      <c r="AR25" s="13" t="str">
        <f>IFERROR(IF(INDEX('Bieu chi tiet'!$A$17:$FA$15404,MATCH($A25,'Bieu chi tiet'!$A$17:$A$15404,0),AR$2+85)=0,"",INDEX('Bieu chi tiet'!$A$17:$FA$15404,MATCH($A25,'Bieu chi tiet'!$A$17:$A$15404,0),AR$2+85)),"")</f>
        <v/>
      </c>
      <c r="AS25" s="13" t="str">
        <f>IFERROR(IF(INDEX('Bieu chi tiet'!$A$17:$FA$15404,MATCH($A25,'Bieu chi tiet'!$A$17:$A$15404,0),AS$2+85)=0,"",INDEX('Bieu chi tiet'!$A$17:$FA$15404,MATCH($A25,'Bieu chi tiet'!$A$17:$A$15404,0),AS$2+85)),"")</f>
        <v/>
      </c>
      <c r="AT25" s="21" t="str">
        <f>IFERROR(IF(INDEX('Bieu chi tiet'!$A$17:$FA$15404,MATCH($A25,'Bieu chi tiet'!$A$17:$A$15404,0),AT$2+85)=0,"",INDEX('Bieu chi tiet'!$A$17:$FA$15404,MATCH($A25,'Bieu chi tiet'!$A$17:$A$15404,0),AT$2+85)),"")</f>
        <v/>
      </c>
      <c r="AU25" s="13" t="str">
        <f>IFERROR(IF(INDEX('Bieu chi tiet'!$A$17:$FA$15404,MATCH($A25,'Bieu chi tiet'!$A$17:$A$15404,0),AU$2+85)=0,"",INDEX('Bieu chi tiet'!$A$17:$FA$15404,MATCH($A25,'Bieu chi tiet'!$A$17:$A$15404,0),AU$2+85)),"")</f>
        <v/>
      </c>
      <c r="AV25" s="21" t="str">
        <f>IFERROR(IF(INDEX('Bieu chi tiet'!$A$17:$FA$15404,MATCH($A25,'Bieu chi tiet'!$A$17:$A$15404,0),AV$2+85)=0,"",INDEX('Bieu chi tiet'!$A$17:$FA$15404,MATCH($A25,'Bieu chi tiet'!$A$17:$A$15404,0),AV$2+85)),"")</f>
        <v/>
      </c>
      <c r="AW25" s="31" t="str">
        <f>IFERROR(IF(INDEX('Bieu chi tiet'!$A$17:$FA$15404,MATCH($A25,'Bieu chi tiet'!$A$17:$A$15404,0),AW$2+85)=0,"",INDEX('Bieu chi tiet'!$A$17:$FA$15404,MATCH($A25,'Bieu chi tiet'!$A$17:$A$15404,0),AW$2+85)),"")</f>
        <v/>
      </c>
      <c r="AX25" s="13" t="str">
        <f>IFERROR(IF(INDEX('Bieu chi tiet'!$A$17:$FA$15404,MATCH($A25,'Bieu chi tiet'!$A$17:$A$15404,0),AX$2+85)=0,"",INDEX('Bieu chi tiet'!$A$17:$FA$15404,MATCH($A25,'Bieu chi tiet'!$A$17:$A$15404,0),AX$2+85)),"")</f>
        <v/>
      </c>
      <c r="AY25" s="13" t="str">
        <f>IFERROR(IF(INDEX('Bieu chi tiet'!$A$17:$FA$15404,MATCH($A25,'Bieu chi tiet'!$A$17:$A$15404,0),AY$2+85)=0,"",INDEX('Bieu chi tiet'!$A$17:$FA$15404,MATCH($A25,'Bieu chi tiet'!$A$17:$A$15404,0),AY$2+85)),"")</f>
        <v/>
      </c>
    </row>
    <row r="26" spans="1:51" ht="15.75">
      <c r="A26" s="25" t="str">
        <f t="shared" si="1"/>
        <v/>
      </c>
      <c r="B26" s="13" t="str">
        <f>IFERROR(IF(INDEX('Bieu chi tiet'!$A$17:$FA$15404,MATCH($A26,'Bieu chi tiet'!$A$17:$A$15404,0),B$2+85)=0,"",INDEX('Bieu chi tiet'!$A$17:$FA$15404,MATCH($A26,'Bieu chi tiet'!$A$17:$A$15404,0),B$2+85)),"")</f>
        <v/>
      </c>
      <c r="C26" s="13" t="str">
        <f>IFERROR(IF(INDEX('Bieu chi tiet'!$A$17:$FA$15404,MATCH($A26,'Bieu chi tiet'!$A$17:$A$15404,0),C$2+85)=0,"",INDEX('Bieu chi tiet'!$A$17:$FA$15404,MATCH($A26,'Bieu chi tiet'!$A$17:$A$15404,0),C$2+85)),"")</f>
        <v/>
      </c>
      <c r="D26" s="13" t="str">
        <f>IFERROR(IF(INDEX('Bieu chi tiet'!$A$17:$FA$15404,MATCH($A26,'Bieu chi tiet'!$A$17:$A$15404,0),D$2+85)=0,"",INDEX('Bieu chi tiet'!$A$17:$FA$15404,MATCH($A26,'Bieu chi tiet'!$A$17:$A$15404,0),D$2+85)),"")</f>
        <v/>
      </c>
      <c r="E26" s="13" t="str">
        <f>IFERROR(IF(INDEX('Bieu chi tiet'!$A$17:$FA$15404,MATCH($A26,'Bieu chi tiet'!$A$17:$A$15404,0),E$2+85)=0,"",INDEX('Bieu chi tiet'!$A$17:$FA$15404,MATCH($A26,'Bieu chi tiet'!$A$17:$A$15404,0),E$2+85)),"")</f>
        <v/>
      </c>
      <c r="F26" s="13" t="str">
        <f>IFERROR(IF(INDEX('Bieu chi tiet'!$A$17:$FA$15404,MATCH($A26,'Bieu chi tiet'!$A$17:$A$15404,0),F$2+85)=0,"",INDEX('Bieu chi tiet'!$A$17:$FA$15404,MATCH($A26,'Bieu chi tiet'!$A$17:$A$15404,0),F$2+85)),"")</f>
        <v/>
      </c>
      <c r="G26" s="21" t="str">
        <f>IFERROR(IF(INDEX('Bieu chi tiet'!$A$17:$FA$15404,MATCH($A26,'Bieu chi tiet'!$A$17:$A$15404,0),G$2+85)=0,"",INDEX('Bieu chi tiet'!$A$17:$FA$15404,MATCH($A26,'Bieu chi tiet'!$A$17:$A$15404,0),G$2+85)),"")</f>
        <v/>
      </c>
      <c r="H26" s="13" t="str">
        <f>IFERROR(IF(INDEX('Bieu chi tiet'!$A$17:$FA$15404,MATCH($A26,'Bieu chi tiet'!$A$17:$A$15404,0),H$2+85)=0,"",INDEX('Bieu chi tiet'!$A$17:$FA$15404,MATCH($A26,'Bieu chi tiet'!$A$17:$A$15404,0),H$2+85)),"")</f>
        <v/>
      </c>
      <c r="I26" s="13" t="str">
        <f>IFERROR(IF(INDEX('Bieu chi tiet'!$A$17:$FA$15404,MATCH($A26,'Bieu chi tiet'!$A$17:$A$15404,0),I$2+85)=0,"",INDEX('Bieu chi tiet'!$A$17:$FA$15404,MATCH($A26,'Bieu chi tiet'!$A$17:$A$15404,0),I$2+85)),"")</f>
        <v/>
      </c>
      <c r="J26" s="13" t="str">
        <f>IFERROR(IF(INDEX('Bieu chi tiet'!$A$17:$FA$15404,MATCH($A26,'Bieu chi tiet'!$A$17:$A$15404,0),J$2+85)=0,"",INDEX('Bieu chi tiet'!$A$17:$FA$15404,MATCH($A26,'Bieu chi tiet'!$A$17:$A$15404,0),J$2+85)),"")</f>
        <v/>
      </c>
      <c r="K26" s="13" t="str">
        <f>IFERROR(IF(INDEX('Bieu chi tiet'!$A$17:$FA$15404,MATCH($A26,'Bieu chi tiet'!$A$17:$A$15404,0),K$2+85)=0,"",INDEX('Bieu chi tiet'!$A$17:$FA$15404,MATCH($A26,'Bieu chi tiet'!$A$17:$A$15404,0),K$2+85)),"")</f>
        <v/>
      </c>
      <c r="L26" s="21" t="str">
        <f>IFERROR(IF(INDEX('Bieu chi tiet'!$A$17:$FA$15404,MATCH($A26,'Bieu chi tiet'!$A$17:$A$15404,0),L$2+85)=0,"",INDEX('Bieu chi tiet'!$A$17:$FA$15404,MATCH($A26,'Bieu chi tiet'!$A$17:$A$15404,0),L$2+85)),"")</f>
        <v/>
      </c>
      <c r="M26" s="13" t="str">
        <f>IFERROR(IF(INDEX('Bieu chi tiet'!$A$17:$FA$15404,MATCH($A26,'Bieu chi tiet'!$A$17:$A$15404,0),M$2+85)=0,"",INDEX('Bieu chi tiet'!$A$17:$FA$15404,MATCH($A26,'Bieu chi tiet'!$A$17:$A$15404,0),M$2+85)),"")</f>
        <v/>
      </c>
      <c r="N26" s="13" t="str">
        <f>IFERROR(IF(INDEX('Bieu chi tiet'!$A$17:$FA$15404,MATCH($A26,'Bieu chi tiet'!$A$17:$A$15404,0),N$2+85)=0,"",INDEX('Bieu chi tiet'!$A$17:$FA$15404,MATCH($A26,'Bieu chi tiet'!$A$17:$A$15404,0),N$2+85)),"")</f>
        <v/>
      </c>
      <c r="O26" s="13" t="str">
        <f>IFERROR(IF(INDEX('Bieu chi tiet'!$A$17:$FA$15404,MATCH($A26,'Bieu chi tiet'!$A$17:$A$15404,0),O$2+85)=0,"",INDEX('Bieu chi tiet'!$A$17:$FA$15404,MATCH($A26,'Bieu chi tiet'!$A$17:$A$15404,0),O$2+85)),"")</f>
        <v/>
      </c>
      <c r="P26" s="13" t="str">
        <f>IFERROR(IF(INDEX('Bieu chi tiet'!$A$17:$FA$15404,MATCH($A26,'Bieu chi tiet'!$A$17:$A$15404,0),P$2+85)=0,"",INDEX('Bieu chi tiet'!$A$17:$FA$15404,MATCH($A26,'Bieu chi tiet'!$A$17:$A$15404,0),P$2+85)),"")</f>
        <v/>
      </c>
      <c r="Q26" s="13" t="str">
        <f>IFERROR(IF(INDEX('Bieu chi tiet'!$A$17:$FA$15404,MATCH($A26,'Bieu chi tiet'!$A$17:$A$15404,0),Q$2+85)=0,"",INDEX('Bieu chi tiet'!$A$17:$FA$15404,MATCH($A26,'Bieu chi tiet'!$A$17:$A$15404,0),Q$2+85)),"")</f>
        <v/>
      </c>
      <c r="R26" s="13" t="str">
        <f>IFERROR(IF(INDEX('Bieu chi tiet'!$A$17:$FA$15404,MATCH($A26,'Bieu chi tiet'!$A$17:$A$15404,0),R$2+85)=0,"",INDEX('Bieu chi tiet'!$A$17:$FA$15404,MATCH($A26,'Bieu chi tiet'!$A$17:$A$15404,0),R$2+85)),"")</f>
        <v/>
      </c>
      <c r="S26" s="13" t="str">
        <f>IFERROR(IF(INDEX('Bieu chi tiet'!$A$17:$FA$15404,MATCH($A26,'Bieu chi tiet'!$A$17:$A$15404,0),S$2+85)=0,"",INDEX('Bieu chi tiet'!$A$17:$FA$15404,MATCH($A26,'Bieu chi tiet'!$A$17:$A$15404,0),S$2+85)),"")</f>
        <v/>
      </c>
      <c r="T26" s="13" t="str">
        <f>IFERROR(IF(INDEX('Bieu chi tiet'!$A$17:$FA$15404,MATCH($A26,'Bieu chi tiet'!$A$17:$A$15404,0),T$2+85)=0,"",INDEX('Bieu chi tiet'!$A$17:$FA$15404,MATCH($A26,'Bieu chi tiet'!$A$17:$A$15404,0),T$2+85)),"")</f>
        <v/>
      </c>
      <c r="U26" s="13" t="str">
        <f>IFERROR(IF(INDEX('Bieu chi tiet'!$A$17:$FA$15404,MATCH($A26,'Bieu chi tiet'!$A$17:$A$15404,0),U$2+85)=0,"",INDEX('Bieu chi tiet'!$A$17:$FA$15404,MATCH($A26,'Bieu chi tiet'!$A$17:$A$15404,0),U$2+85)),"")</f>
        <v/>
      </c>
      <c r="V26" s="13" t="str">
        <f>IFERROR(IF(INDEX('Bieu chi tiet'!$A$17:$FA$15404,MATCH($A26,'Bieu chi tiet'!$A$17:$A$15404,0),V$2+85)=0,"",INDEX('Bieu chi tiet'!$A$17:$FA$15404,MATCH($A26,'Bieu chi tiet'!$A$17:$A$15404,0),V$2+85)),"")</f>
        <v/>
      </c>
      <c r="W26" s="13" t="str">
        <f>IFERROR(IF(INDEX('Bieu chi tiet'!$A$17:$FA$15404,MATCH($A26,'Bieu chi tiet'!$A$17:$A$15404,0),W$2+85)=0,"",INDEX('Bieu chi tiet'!$A$17:$FA$15404,MATCH($A26,'Bieu chi tiet'!$A$17:$A$15404,0),W$2+85)),"")</f>
        <v/>
      </c>
      <c r="X26" s="13" t="str">
        <f>IFERROR(IF(INDEX('Bieu chi tiet'!$A$17:$FA$15404,MATCH($A26,'Bieu chi tiet'!$A$17:$A$15404,0),X$2+85)=0,"",INDEX('Bieu chi tiet'!$A$17:$FA$15404,MATCH($A26,'Bieu chi tiet'!$A$17:$A$15404,0),X$2+85)),"")</f>
        <v/>
      </c>
      <c r="Y26" s="13" t="str">
        <f>IFERROR(IF(INDEX('Bieu chi tiet'!$A$17:$FA$15404,MATCH($A26,'Bieu chi tiet'!$A$17:$A$15404,0),Y$2+85)=0,"",INDEX('Bieu chi tiet'!$A$17:$FA$15404,MATCH($A26,'Bieu chi tiet'!$A$17:$A$15404,0),Y$2+85)),"")</f>
        <v/>
      </c>
      <c r="Z26" s="13" t="str">
        <f>IFERROR(IF(INDEX('Bieu chi tiet'!$A$17:$FA$15404,MATCH($A26,'Bieu chi tiet'!$A$17:$A$15404,0),Z$2+85)=0,"",INDEX('Bieu chi tiet'!$A$17:$FA$15404,MATCH($A26,'Bieu chi tiet'!$A$17:$A$15404,0),Z$2+85)),"")</f>
        <v/>
      </c>
      <c r="AA26" s="13" t="str">
        <f>IFERROR(IF(INDEX('Bieu chi tiet'!$A$17:$FA$15404,MATCH($A26,'Bieu chi tiet'!$A$17:$A$15404,0),AA$2+85)=0,"",INDEX('Bieu chi tiet'!$A$17:$FA$15404,MATCH($A26,'Bieu chi tiet'!$A$17:$A$15404,0),AA$2+85)),"")</f>
        <v/>
      </c>
      <c r="AB26" s="13" t="str">
        <f>IFERROR(IF(INDEX('Bieu chi tiet'!$A$17:$FA$15404,MATCH($A26,'Bieu chi tiet'!$A$17:$A$15404,0),AB$2+85)=0,"",INDEX('Bieu chi tiet'!$A$17:$FA$15404,MATCH($A26,'Bieu chi tiet'!$A$17:$A$15404,0),AB$2+85)),"")</f>
        <v/>
      </c>
      <c r="AC26" s="13" t="str">
        <f>IFERROR(IF(INDEX('Bieu chi tiet'!$A$17:$FA$15404,MATCH($A26,'Bieu chi tiet'!$A$17:$A$15404,0),AC$2+85)=0,"",INDEX('Bieu chi tiet'!$A$17:$FA$15404,MATCH($A26,'Bieu chi tiet'!$A$17:$A$15404,0),AC$2+85)),"")</f>
        <v/>
      </c>
      <c r="AD26" s="13" t="str">
        <f>IFERROR(IF(INDEX('Bieu chi tiet'!$A$17:$FA$15404,MATCH($A26,'Bieu chi tiet'!$A$17:$A$15404,0),AD$2+85)=0,"",INDEX('Bieu chi tiet'!$A$17:$FA$15404,MATCH($A26,'Bieu chi tiet'!$A$17:$A$15404,0),AD$2+85)),"")</f>
        <v/>
      </c>
      <c r="AE26" s="13" t="str">
        <f>IFERROR(IF(INDEX('Bieu chi tiet'!$A$17:$FA$15404,MATCH($A26,'Bieu chi tiet'!$A$17:$A$15404,0),AE$2+85)=0,"",INDEX('Bieu chi tiet'!$A$17:$FA$15404,MATCH($A26,'Bieu chi tiet'!$A$17:$A$15404,0),AE$2+85)),"")</f>
        <v/>
      </c>
      <c r="AF26" s="13" t="str">
        <f>IFERROR(IF(INDEX('Bieu chi tiet'!$A$17:$FA$15404,MATCH($A26,'Bieu chi tiet'!$A$17:$A$15404,0),AF$2+85)=0,"",INDEX('Bieu chi tiet'!$A$17:$FA$15404,MATCH($A26,'Bieu chi tiet'!$A$17:$A$15404,0),AF$2+85)),"")</f>
        <v/>
      </c>
      <c r="AG26" s="13" t="str">
        <f>IFERROR(IF(INDEX('Bieu chi tiet'!$A$17:$FA$15404,MATCH($A26,'Bieu chi tiet'!$A$17:$A$15404,0),AG$2+85)=0,"",INDEX('Bieu chi tiet'!$A$17:$FA$15404,MATCH($A26,'Bieu chi tiet'!$A$17:$A$15404,0),AG$2+85)),"")</f>
        <v/>
      </c>
      <c r="AH26" s="13" t="str">
        <f>IFERROR(IF(INDEX('Bieu chi tiet'!$A$17:$FA$15404,MATCH($A26,'Bieu chi tiet'!$A$17:$A$15404,0),AH$2+85)=0,"",INDEX('Bieu chi tiet'!$A$17:$FA$15404,MATCH($A26,'Bieu chi tiet'!$A$17:$A$15404,0),AH$2+85)),"")</f>
        <v/>
      </c>
      <c r="AI26" s="13" t="str">
        <f>IFERROR(IF(INDEX('Bieu chi tiet'!$A$17:$FA$15404,MATCH($A26,'Bieu chi tiet'!$A$17:$A$15404,0),AI$2+85)=0,"",INDEX('Bieu chi tiet'!$A$17:$FA$15404,MATCH($A26,'Bieu chi tiet'!$A$17:$A$15404,0),AI$2+85)),"")</f>
        <v/>
      </c>
      <c r="AJ26" s="13" t="str">
        <f>IFERROR(IF(INDEX('Bieu chi tiet'!$A$17:$FA$15404,MATCH($A26,'Bieu chi tiet'!$A$17:$A$15404,0),AJ$2+85)=0,"",INDEX('Bieu chi tiet'!$A$17:$FA$15404,MATCH($A26,'Bieu chi tiet'!$A$17:$A$15404,0),AJ$2+85)),"")</f>
        <v/>
      </c>
      <c r="AK26" s="13" t="str">
        <f>IFERROR(IF(INDEX('Bieu chi tiet'!$A$17:$FA$15404,MATCH($A26,'Bieu chi tiet'!$A$17:$A$15404,0),AK$2+85)=0,"",INDEX('Bieu chi tiet'!$A$17:$FA$15404,MATCH($A26,'Bieu chi tiet'!$A$17:$A$15404,0),AK$2+85)),"")</f>
        <v/>
      </c>
      <c r="AL26" s="13" t="str">
        <f>IFERROR(IF(INDEX('Bieu chi tiet'!$A$17:$FA$15404,MATCH($A26,'Bieu chi tiet'!$A$17:$A$15404,0),AL$2+85)=0,"",INDEX('Bieu chi tiet'!$A$17:$FA$15404,MATCH($A26,'Bieu chi tiet'!$A$17:$A$15404,0),AL$2+85)),"")</f>
        <v/>
      </c>
      <c r="AM26" s="13" t="str">
        <f>IFERROR(IF(INDEX('Bieu chi tiet'!$A$17:$FA$15404,MATCH($A26,'Bieu chi tiet'!$A$17:$A$15404,0),AM$2+85)=0,"",INDEX('Bieu chi tiet'!$A$17:$FA$15404,MATCH($A26,'Bieu chi tiet'!$A$17:$A$15404,0),AM$2+85)),"")</f>
        <v/>
      </c>
      <c r="AN26" s="13" t="str">
        <f>IFERROR(IF(INDEX('Bieu chi tiet'!$A$17:$FA$15404,MATCH($A26,'Bieu chi tiet'!$A$17:$A$15404,0),AN$2+85)=0,"",INDEX('Bieu chi tiet'!$A$17:$FA$15404,MATCH($A26,'Bieu chi tiet'!$A$17:$A$15404,0),AN$2+85)),"")</f>
        <v/>
      </c>
      <c r="AO26" s="13" t="str">
        <f>IFERROR(IF(INDEX('Bieu chi tiet'!$A$17:$FA$15404,MATCH($A26,'Bieu chi tiet'!$A$17:$A$15404,0),AO$2+85)=0,"",INDEX('Bieu chi tiet'!$A$17:$FA$15404,MATCH($A26,'Bieu chi tiet'!$A$17:$A$15404,0),AO$2+85)),"")</f>
        <v/>
      </c>
      <c r="AP26" s="13" t="str">
        <f>IFERROR(IF(INDEX('Bieu chi tiet'!$A$17:$FA$15404,MATCH($A26,'Bieu chi tiet'!$A$17:$A$15404,0),AP$2+85)=0,"",INDEX('Bieu chi tiet'!$A$17:$FA$15404,MATCH($A26,'Bieu chi tiet'!$A$17:$A$15404,0),AP$2+85)),"")</f>
        <v/>
      </c>
      <c r="AQ26" s="13" t="str">
        <f>IFERROR(IF(INDEX('Bieu chi tiet'!$A$17:$FA$15404,MATCH($A26,'Bieu chi tiet'!$A$17:$A$15404,0),AQ$2+85)=0,"",INDEX('Bieu chi tiet'!$A$17:$FA$15404,MATCH($A26,'Bieu chi tiet'!$A$17:$A$15404,0),AQ$2+85)),"")</f>
        <v/>
      </c>
      <c r="AR26" s="13" t="str">
        <f>IFERROR(IF(INDEX('Bieu chi tiet'!$A$17:$FA$15404,MATCH($A26,'Bieu chi tiet'!$A$17:$A$15404,0),AR$2+85)=0,"",INDEX('Bieu chi tiet'!$A$17:$FA$15404,MATCH($A26,'Bieu chi tiet'!$A$17:$A$15404,0),AR$2+85)),"")</f>
        <v/>
      </c>
      <c r="AS26" s="13" t="str">
        <f>IFERROR(IF(INDEX('Bieu chi tiet'!$A$17:$FA$15404,MATCH($A26,'Bieu chi tiet'!$A$17:$A$15404,0),AS$2+85)=0,"",INDEX('Bieu chi tiet'!$A$17:$FA$15404,MATCH($A26,'Bieu chi tiet'!$A$17:$A$15404,0),AS$2+85)),"")</f>
        <v/>
      </c>
      <c r="AT26" s="21" t="str">
        <f>IFERROR(IF(INDEX('Bieu chi tiet'!$A$17:$FA$15404,MATCH($A26,'Bieu chi tiet'!$A$17:$A$15404,0),AT$2+85)=0,"",INDEX('Bieu chi tiet'!$A$17:$FA$15404,MATCH($A26,'Bieu chi tiet'!$A$17:$A$15404,0),AT$2+85)),"")</f>
        <v/>
      </c>
      <c r="AU26" s="13" t="str">
        <f>IFERROR(IF(INDEX('Bieu chi tiet'!$A$17:$FA$15404,MATCH($A26,'Bieu chi tiet'!$A$17:$A$15404,0),AU$2+85)=0,"",INDEX('Bieu chi tiet'!$A$17:$FA$15404,MATCH($A26,'Bieu chi tiet'!$A$17:$A$15404,0),AU$2+85)),"")</f>
        <v/>
      </c>
      <c r="AV26" s="21" t="str">
        <f>IFERROR(IF(INDEX('Bieu chi tiet'!$A$17:$FA$15404,MATCH($A26,'Bieu chi tiet'!$A$17:$A$15404,0),AV$2+85)=0,"",INDEX('Bieu chi tiet'!$A$17:$FA$15404,MATCH($A26,'Bieu chi tiet'!$A$17:$A$15404,0),AV$2+85)),"")</f>
        <v/>
      </c>
      <c r="AW26" s="31" t="str">
        <f>IFERROR(IF(INDEX('Bieu chi tiet'!$A$17:$FA$15404,MATCH($A26,'Bieu chi tiet'!$A$17:$A$15404,0),AW$2+85)=0,"",INDEX('Bieu chi tiet'!$A$17:$FA$15404,MATCH($A26,'Bieu chi tiet'!$A$17:$A$15404,0),AW$2+85)),"")</f>
        <v/>
      </c>
      <c r="AX26" s="13" t="str">
        <f>IFERROR(IF(INDEX('Bieu chi tiet'!$A$17:$FA$15404,MATCH($A26,'Bieu chi tiet'!$A$17:$A$15404,0),AX$2+85)=0,"",INDEX('Bieu chi tiet'!$A$17:$FA$15404,MATCH($A26,'Bieu chi tiet'!$A$17:$A$15404,0),AX$2+85)),"")</f>
        <v/>
      </c>
      <c r="AY26" s="13" t="str">
        <f>IFERROR(IF(INDEX('Bieu chi tiet'!$A$17:$FA$15404,MATCH($A26,'Bieu chi tiet'!$A$17:$A$15404,0),AY$2+85)=0,"",INDEX('Bieu chi tiet'!$A$17:$FA$15404,MATCH($A26,'Bieu chi tiet'!$A$17:$A$15404,0),AY$2+85)),"")</f>
        <v/>
      </c>
    </row>
    <row r="27" spans="1:51" ht="15.75">
      <c r="A27" s="25" t="str">
        <f t="shared" si="1"/>
        <v/>
      </c>
      <c r="B27" s="13" t="str">
        <f>IFERROR(IF(INDEX('Bieu chi tiet'!$A$17:$FA$15404,MATCH($A27,'Bieu chi tiet'!$A$17:$A$15404,0),B$2+85)=0,"",INDEX('Bieu chi tiet'!$A$17:$FA$15404,MATCH($A27,'Bieu chi tiet'!$A$17:$A$15404,0),B$2+85)),"")</f>
        <v/>
      </c>
      <c r="C27" s="13" t="str">
        <f>IFERROR(IF(INDEX('Bieu chi tiet'!$A$17:$FA$15404,MATCH($A27,'Bieu chi tiet'!$A$17:$A$15404,0),C$2+85)=0,"",INDEX('Bieu chi tiet'!$A$17:$FA$15404,MATCH($A27,'Bieu chi tiet'!$A$17:$A$15404,0),C$2+85)),"")</f>
        <v/>
      </c>
      <c r="D27" s="13" t="str">
        <f>IFERROR(IF(INDEX('Bieu chi tiet'!$A$17:$FA$15404,MATCH($A27,'Bieu chi tiet'!$A$17:$A$15404,0),D$2+85)=0,"",INDEX('Bieu chi tiet'!$A$17:$FA$15404,MATCH($A27,'Bieu chi tiet'!$A$17:$A$15404,0),D$2+85)),"")</f>
        <v/>
      </c>
      <c r="E27" s="13" t="str">
        <f>IFERROR(IF(INDEX('Bieu chi tiet'!$A$17:$FA$15404,MATCH($A27,'Bieu chi tiet'!$A$17:$A$15404,0),E$2+85)=0,"",INDEX('Bieu chi tiet'!$A$17:$FA$15404,MATCH($A27,'Bieu chi tiet'!$A$17:$A$15404,0),E$2+85)),"")</f>
        <v/>
      </c>
      <c r="F27" s="13" t="str">
        <f>IFERROR(IF(INDEX('Bieu chi tiet'!$A$17:$FA$15404,MATCH($A27,'Bieu chi tiet'!$A$17:$A$15404,0),F$2+85)=0,"",INDEX('Bieu chi tiet'!$A$17:$FA$15404,MATCH($A27,'Bieu chi tiet'!$A$17:$A$15404,0),F$2+85)),"")</f>
        <v/>
      </c>
      <c r="G27" s="21" t="str">
        <f>IFERROR(IF(INDEX('Bieu chi tiet'!$A$17:$FA$15404,MATCH($A27,'Bieu chi tiet'!$A$17:$A$15404,0),G$2+85)=0,"",INDEX('Bieu chi tiet'!$A$17:$FA$15404,MATCH($A27,'Bieu chi tiet'!$A$17:$A$15404,0),G$2+85)),"")</f>
        <v/>
      </c>
      <c r="H27" s="13" t="str">
        <f>IFERROR(IF(INDEX('Bieu chi tiet'!$A$17:$FA$15404,MATCH($A27,'Bieu chi tiet'!$A$17:$A$15404,0),H$2+85)=0,"",INDEX('Bieu chi tiet'!$A$17:$FA$15404,MATCH($A27,'Bieu chi tiet'!$A$17:$A$15404,0),H$2+85)),"")</f>
        <v/>
      </c>
      <c r="I27" s="13" t="str">
        <f>IFERROR(IF(INDEX('Bieu chi tiet'!$A$17:$FA$15404,MATCH($A27,'Bieu chi tiet'!$A$17:$A$15404,0),I$2+85)=0,"",INDEX('Bieu chi tiet'!$A$17:$FA$15404,MATCH($A27,'Bieu chi tiet'!$A$17:$A$15404,0),I$2+85)),"")</f>
        <v/>
      </c>
      <c r="J27" s="13" t="str">
        <f>IFERROR(IF(INDEX('Bieu chi tiet'!$A$17:$FA$15404,MATCH($A27,'Bieu chi tiet'!$A$17:$A$15404,0),J$2+85)=0,"",INDEX('Bieu chi tiet'!$A$17:$FA$15404,MATCH($A27,'Bieu chi tiet'!$A$17:$A$15404,0),J$2+85)),"")</f>
        <v/>
      </c>
      <c r="K27" s="13" t="str">
        <f>IFERROR(IF(INDEX('Bieu chi tiet'!$A$17:$FA$15404,MATCH($A27,'Bieu chi tiet'!$A$17:$A$15404,0),K$2+85)=0,"",INDEX('Bieu chi tiet'!$A$17:$FA$15404,MATCH($A27,'Bieu chi tiet'!$A$17:$A$15404,0),K$2+85)),"")</f>
        <v/>
      </c>
      <c r="L27" s="21" t="str">
        <f>IFERROR(IF(INDEX('Bieu chi tiet'!$A$17:$FA$15404,MATCH($A27,'Bieu chi tiet'!$A$17:$A$15404,0),L$2+85)=0,"",INDEX('Bieu chi tiet'!$A$17:$FA$15404,MATCH($A27,'Bieu chi tiet'!$A$17:$A$15404,0),L$2+85)),"")</f>
        <v/>
      </c>
      <c r="M27" s="13" t="str">
        <f>IFERROR(IF(INDEX('Bieu chi tiet'!$A$17:$FA$15404,MATCH($A27,'Bieu chi tiet'!$A$17:$A$15404,0),M$2+85)=0,"",INDEX('Bieu chi tiet'!$A$17:$FA$15404,MATCH($A27,'Bieu chi tiet'!$A$17:$A$15404,0),M$2+85)),"")</f>
        <v/>
      </c>
      <c r="N27" s="13" t="str">
        <f>IFERROR(IF(INDEX('Bieu chi tiet'!$A$17:$FA$15404,MATCH($A27,'Bieu chi tiet'!$A$17:$A$15404,0),N$2+85)=0,"",INDEX('Bieu chi tiet'!$A$17:$FA$15404,MATCH($A27,'Bieu chi tiet'!$A$17:$A$15404,0),N$2+85)),"")</f>
        <v/>
      </c>
      <c r="O27" s="13" t="str">
        <f>IFERROR(IF(INDEX('Bieu chi tiet'!$A$17:$FA$15404,MATCH($A27,'Bieu chi tiet'!$A$17:$A$15404,0),O$2+85)=0,"",INDEX('Bieu chi tiet'!$A$17:$FA$15404,MATCH($A27,'Bieu chi tiet'!$A$17:$A$15404,0),O$2+85)),"")</f>
        <v/>
      </c>
      <c r="P27" s="13" t="str">
        <f>IFERROR(IF(INDEX('Bieu chi tiet'!$A$17:$FA$15404,MATCH($A27,'Bieu chi tiet'!$A$17:$A$15404,0),P$2+85)=0,"",INDEX('Bieu chi tiet'!$A$17:$FA$15404,MATCH($A27,'Bieu chi tiet'!$A$17:$A$15404,0),P$2+85)),"")</f>
        <v/>
      </c>
      <c r="Q27" s="13" t="str">
        <f>IFERROR(IF(INDEX('Bieu chi tiet'!$A$17:$FA$15404,MATCH($A27,'Bieu chi tiet'!$A$17:$A$15404,0),Q$2+85)=0,"",INDEX('Bieu chi tiet'!$A$17:$FA$15404,MATCH($A27,'Bieu chi tiet'!$A$17:$A$15404,0),Q$2+85)),"")</f>
        <v/>
      </c>
      <c r="R27" s="13" t="str">
        <f>IFERROR(IF(INDEX('Bieu chi tiet'!$A$17:$FA$15404,MATCH($A27,'Bieu chi tiet'!$A$17:$A$15404,0),R$2+85)=0,"",INDEX('Bieu chi tiet'!$A$17:$FA$15404,MATCH($A27,'Bieu chi tiet'!$A$17:$A$15404,0),R$2+85)),"")</f>
        <v/>
      </c>
      <c r="S27" s="13" t="str">
        <f>IFERROR(IF(INDEX('Bieu chi tiet'!$A$17:$FA$15404,MATCH($A27,'Bieu chi tiet'!$A$17:$A$15404,0),S$2+85)=0,"",INDEX('Bieu chi tiet'!$A$17:$FA$15404,MATCH($A27,'Bieu chi tiet'!$A$17:$A$15404,0),S$2+85)),"")</f>
        <v/>
      </c>
      <c r="T27" s="13" t="str">
        <f>IFERROR(IF(INDEX('Bieu chi tiet'!$A$17:$FA$15404,MATCH($A27,'Bieu chi tiet'!$A$17:$A$15404,0),T$2+85)=0,"",INDEX('Bieu chi tiet'!$A$17:$FA$15404,MATCH($A27,'Bieu chi tiet'!$A$17:$A$15404,0),T$2+85)),"")</f>
        <v/>
      </c>
      <c r="U27" s="13" t="str">
        <f>IFERROR(IF(INDEX('Bieu chi tiet'!$A$17:$FA$15404,MATCH($A27,'Bieu chi tiet'!$A$17:$A$15404,0),U$2+85)=0,"",INDEX('Bieu chi tiet'!$A$17:$FA$15404,MATCH($A27,'Bieu chi tiet'!$A$17:$A$15404,0),U$2+85)),"")</f>
        <v/>
      </c>
      <c r="V27" s="13" t="str">
        <f>IFERROR(IF(INDEX('Bieu chi tiet'!$A$17:$FA$15404,MATCH($A27,'Bieu chi tiet'!$A$17:$A$15404,0),V$2+85)=0,"",INDEX('Bieu chi tiet'!$A$17:$FA$15404,MATCH($A27,'Bieu chi tiet'!$A$17:$A$15404,0),V$2+85)),"")</f>
        <v/>
      </c>
      <c r="W27" s="13" t="str">
        <f>IFERROR(IF(INDEX('Bieu chi tiet'!$A$17:$FA$15404,MATCH($A27,'Bieu chi tiet'!$A$17:$A$15404,0),W$2+85)=0,"",INDEX('Bieu chi tiet'!$A$17:$FA$15404,MATCH($A27,'Bieu chi tiet'!$A$17:$A$15404,0),W$2+85)),"")</f>
        <v/>
      </c>
      <c r="X27" s="13" t="str">
        <f>IFERROR(IF(INDEX('Bieu chi tiet'!$A$17:$FA$15404,MATCH($A27,'Bieu chi tiet'!$A$17:$A$15404,0),X$2+85)=0,"",INDEX('Bieu chi tiet'!$A$17:$FA$15404,MATCH($A27,'Bieu chi tiet'!$A$17:$A$15404,0),X$2+85)),"")</f>
        <v/>
      </c>
      <c r="Y27" s="13" t="str">
        <f>IFERROR(IF(INDEX('Bieu chi tiet'!$A$17:$FA$15404,MATCH($A27,'Bieu chi tiet'!$A$17:$A$15404,0),Y$2+85)=0,"",INDEX('Bieu chi tiet'!$A$17:$FA$15404,MATCH($A27,'Bieu chi tiet'!$A$17:$A$15404,0),Y$2+85)),"")</f>
        <v/>
      </c>
      <c r="Z27" s="13" t="str">
        <f>IFERROR(IF(INDEX('Bieu chi tiet'!$A$17:$FA$15404,MATCH($A27,'Bieu chi tiet'!$A$17:$A$15404,0),Z$2+85)=0,"",INDEX('Bieu chi tiet'!$A$17:$FA$15404,MATCH($A27,'Bieu chi tiet'!$A$17:$A$15404,0),Z$2+85)),"")</f>
        <v/>
      </c>
      <c r="AA27" s="13" t="str">
        <f>IFERROR(IF(INDEX('Bieu chi tiet'!$A$17:$FA$15404,MATCH($A27,'Bieu chi tiet'!$A$17:$A$15404,0),AA$2+85)=0,"",INDEX('Bieu chi tiet'!$A$17:$FA$15404,MATCH($A27,'Bieu chi tiet'!$A$17:$A$15404,0),AA$2+85)),"")</f>
        <v/>
      </c>
      <c r="AB27" s="13" t="str">
        <f>IFERROR(IF(INDEX('Bieu chi tiet'!$A$17:$FA$15404,MATCH($A27,'Bieu chi tiet'!$A$17:$A$15404,0),AB$2+85)=0,"",INDEX('Bieu chi tiet'!$A$17:$FA$15404,MATCH($A27,'Bieu chi tiet'!$A$17:$A$15404,0),AB$2+85)),"")</f>
        <v/>
      </c>
      <c r="AC27" s="13" t="str">
        <f>IFERROR(IF(INDEX('Bieu chi tiet'!$A$17:$FA$15404,MATCH($A27,'Bieu chi tiet'!$A$17:$A$15404,0),AC$2+85)=0,"",INDEX('Bieu chi tiet'!$A$17:$FA$15404,MATCH($A27,'Bieu chi tiet'!$A$17:$A$15404,0),AC$2+85)),"")</f>
        <v/>
      </c>
      <c r="AD27" s="13" t="str">
        <f>IFERROR(IF(INDEX('Bieu chi tiet'!$A$17:$FA$15404,MATCH($A27,'Bieu chi tiet'!$A$17:$A$15404,0),AD$2+85)=0,"",INDEX('Bieu chi tiet'!$A$17:$FA$15404,MATCH($A27,'Bieu chi tiet'!$A$17:$A$15404,0),AD$2+85)),"")</f>
        <v/>
      </c>
      <c r="AE27" s="13" t="str">
        <f>IFERROR(IF(INDEX('Bieu chi tiet'!$A$17:$FA$15404,MATCH($A27,'Bieu chi tiet'!$A$17:$A$15404,0),AE$2+85)=0,"",INDEX('Bieu chi tiet'!$A$17:$FA$15404,MATCH($A27,'Bieu chi tiet'!$A$17:$A$15404,0),AE$2+85)),"")</f>
        <v/>
      </c>
      <c r="AF27" s="13" t="str">
        <f>IFERROR(IF(INDEX('Bieu chi tiet'!$A$17:$FA$15404,MATCH($A27,'Bieu chi tiet'!$A$17:$A$15404,0),AF$2+85)=0,"",INDEX('Bieu chi tiet'!$A$17:$FA$15404,MATCH($A27,'Bieu chi tiet'!$A$17:$A$15404,0),AF$2+85)),"")</f>
        <v/>
      </c>
      <c r="AG27" s="13" t="str">
        <f>IFERROR(IF(INDEX('Bieu chi tiet'!$A$17:$FA$15404,MATCH($A27,'Bieu chi tiet'!$A$17:$A$15404,0),AG$2+85)=0,"",INDEX('Bieu chi tiet'!$A$17:$FA$15404,MATCH($A27,'Bieu chi tiet'!$A$17:$A$15404,0),AG$2+85)),"")</f>
        <v/>
      </c>
      <c r="AH27" s="13" t="str">
        <f>IFERROR(IF(INDEX('Bieu chi tiet'!$A$17:$FA$15404,MATCH($A27,'Bieu chi tiet'!$A$17:$A$15404,0),AH$2+85)=0,"",INDEX('Bieu chi tiet'!$A$17:$FA$15404,MATCH($A27,'Bieu chi tiet'!$A$17:$A$15404,0),AH$2+85)),"")</f>
        <v/>
      </c>
      <c r="AI27" s="13" t="str">
        <f>IFERROR(IF(INDEX('Bieu chi tiet'!$A$17:$FA$15404,MATCH($A27,'Bieu chi tiet'!$A$17:$A$15404,0),AI$2+85)=0,"",INDEX('Bieu chi tiet'!$A$17:$FA$15404,MATCH($A27,'Bieu chi tiet'!$A$17:$A$15404,0),AI$2+85)),"")</f>
        <v/>
      </c>
      <c r="AJ27" s="13" t="str">
        <f>IFERROR(IF(INDEX('Bieu chi tiet'!$A$17:$FA$15404,MATCH($A27,'Bieu chi tiet'!$A$17:$A$15404,0),AJ$2+85)=0,"",INDEX('Bieu chi tiet'!$A$17:$FA$15404,MATCH($A27,'Bieu chi tiet'!$A$17:$A$15404,0),AJ$2+85)),"")</f>
        <v/>
      </c>
      <c r="AK27" s="13" t="str">
        <f>IFERROR(IF(INDEX('Bieu chi tiet'!$A$17:$FA$15404,MATCH($A27,'Bieu chi tiet'!$A$17:$A$15404,0),AK$2+85)=0,"",INDEX('Bieu chi tiet'!$A$17:$FA$15404,MATCH($A27,'Bieu chi tiet'!$A$17:$A$15404,0),AK$2+85)),"")</f>
        <v/>
      </c>
      <c r="AL27" s="13" t="str">
        <f>IFERROR(IF(INDEX('Bieu chi tiet'!$A$17:$FA$15404,MATCH($A27,'Bieu chi tiet'!$A$17:$A$15404,0),AL$2+85)=0,"",INDEX('Bieu chi tiet'!$A$17:$FA$15404,MATCH($A27,'Bieu chi tiet'!$A$17:$A$15404,0),AL$2+85)),"")</f>
        <v/>
      </c>
      <c r="AM27" s="13" t="str">
        <f>IFERROR(IF(INDEX('Bieu chi tiet'!$A$17:$FA$15404,MATCH($A27,'Bieu chi tiet'!$A$17:$A$15404,0),AM$2+85)=0,"",INDEX('Bieu chi tiet'!$A$17:$FA$15404,MATCH($A27,'Bieu chi tiet'!$A$17:$A$15404,0),AM$2+85)),"")</f>
        <v/>
      </c>
      <c r="AN27" s="13" t="str">
        <f>IFERROR(IF(INDEX('Bieu chi tiet'!$A$17:$FA$15404,MATCH($A27,'Bieu chi tiet'!$A$17:$A$15404,0),AN$2+85)=0,"",INDEX('Bieu chi tiet'!$A$17:$FA$15404,MATCH($A27,'Bieu chi tiet'!$A$17:$A$15404,0),AN$2+85)),"")</f>
        <v/>
      </c>
      <c r="AO27" s="13" t="str">
        <f>IFERROR(IF(INDEX('Bieu chi tiet'!$A$17:$FA$15404,MATCH($A27,'Bieu chi tiet'!$A$17:$A$15404,0),AO$2+85)=0,"",INDEX('Bieu chi tiet'!$A$17:$FA$15404,MATCH($A27,'Bieu chi tiet'!$A$17:$A$15404,0),AO$2+85)),"")</f>
        <v/>
      </c>
      <c r="AP27" s="13" t="str">
        <f>IFERROR(IF(INDEX('Bieu chi tiet'!$A$17:$FA$15404,MATCH($A27,'Bieu chi tiet'!$A$17:$A$15404,0),AP$2+85)=0,"",INDEX('Bieu chi tiet'!$A$17:$FA$15404,MATCH($A27,'Bieu chi tiet'!$A$17:$A$15404,0),AP$2+85)),"")</f>
        <v/>
      </c>
      <c r="AQ27" s="13" t="str">
        <f>IFERROR(IF(INDEX('Bieu chi tiet'!$A$17:$FA$15404,MATCH($A27,'Bieu chi tiet'!$A$17:$A$15404,0),AQ$2+85)=0,"",INDEX('Bieu chi tiet'!$A$17:$FA$15404,MATCH($A27,'Bieu chi tiet'!$A$17:$A$15404,0),AQ$2+85)),"")</f>
        <v/>
      </c>
      <c r="AR27" s="13" t="str">
        <f>IFERROR(IF(INDEX('Bieu chi tiet'!$A$17:$FA$15404,MATCH($A27,'Bieu chi tiet'!$A$17:$A$15404,0),AR$2+85)=0,"",INDEX('Bieu chi tiet'!$A$17:$FA$15404,MATCH($A27,'Bieu chi tiet'!$A$17:$A$15404,0),AR$2+85)),"")</f>
        <v/>
      </c>
      <c r="AS27" s="13" t="str">
        <f>IFERROR(IF(INDEX('Bieu chi tiet'!$A$17:$FA$15404,MATCH($A27,'Bieu chi tiet'!$A$17:$A$15404,0),AS$2+85)=0,"",INDEX('Bieu chi tiet'!$A$17:$FA$15404,MATCH($A27,'Bieu chi tiet'!$A$17:$A$15404,0),AS$2+85)),"")</f>
        <v/>
      </c>
      <c r="AT27" s="21" t="str">
        <f>IFERROR(IF(INDEX('Bieu chi tiet'!$A$17:$FA$15404,MATCH($A27,'Bieu chi tiet'!$A$17:$A$15404,0),AT$2+85)=0,"",INDEX('Bieu chi tiet'!$A$17:$FA$15404,MATCH($A27,'Bieu chi tiet'!$A$17:$A$15404,0),AT$2+85)),"")</f>
        <v/>
      </c>
      <c r="AU27" s="13" t="str">
        <f>IFERROR(IF(INDEX('Bieu chi tiet'!$A$17:$FA$15404,MATCH($A27,'Bieu chi tiet'!$A$17:$A$15404,0),AU$2+85)=0,"",INDEX('Bieu chi tiet'!$A$17:$FA$15404,MATCH($A27,'Bieu chi tiet'!$A$17:$A$15404,0),AU$2+85)),"")</f>
        <v/>
      </c>
      <c r="AV27" s="21" t="str">
        <f>IFERROR(IF(INDEX('Bieu chi tiet'!$A$17:$FA$15404,MATCH($A27,'Bieu chi tiet'!$A$17:$A$15404,0),AV$2+85)=0,"",INDEX('Bieu chi tiet'!$A$17:$FA$15404,MATCH($A27,'Bieu chi tiet'!$A$17:$A$15404,0),AV$2+85)),"")</f>
        <v/>
      </c>
      <c r="AW27" s="31" t="str">
        <f>IFERROR(IF(INDEX('Bieu chi tiet'!$A$17:$FA$15404,MATCH($A27,'Bieu chi tiet'!$A$17:$A$15404,0),AW$2+85)=0,"",INDEX('Bieu chi tiet'!$A$17:$FA$15404,MATCH($A27,'Bieu chi tiet'!$A$17:$A$15404,0),AW$2+85)),"")</f>
        <v/>
      </c>
      <c r="AX27" s="13" t="str">
        <f>IFERROR(IF(INDEX('Bieu chi tiet'!$A$17:$FA$15404,MATCH($A27,'Bieu chi tiet'!$A$17:$A$15404,0),AX$2+85)=0,"",INDEX('Bieu chi tiet'!$A$17:$FA$15404,MATCH($A27,'Bieu chi tiet'!$A$17:$A$15404,0),AX$2+85)),"")</f>
        <v/>
      </c>
      <c r="AY27" s="13" t="str">
        <f>IFERROR(IF(INDEX('Bieu chi tiet'!$A$17:$FA$15404,MATCH($A27,'Bieu chi tiet'!$A$17:$A$15404,0),AY$2+85)=0,"",INDEX('Bieu chi tiet'!$A$17:$FA$15404,MATCH($A27,'Bieu chi tiet'!$A$17:$A$15404,0),AY$2+85)),"")</f>
        <v/>
      </c>
    </row>
    <row r="28" spans="1:51" ht="15.75">
      <c r="A28" s="25" t="str">
        <f t="shared" si="1"/>
        <v/>
      </c>
      <c r="B28" s="13" t="str">
        <f>IFERROR(IF(INDEX('Bieu chi tiet'!$A$17:$FA$15404,MATCH($A28,'Bieu chi tiet'!$A$17:$A$15404,0),B$2+85)=0,"",INDEX('Bieu chi tiet'!$A$17:$FA$15404,MATCH($A28,'Bieu chi tiet'!$A$17:$A$15404,0),B$2+85)),"")</f>
        <v/>
      </c>
      <c r="C28" s="13" t="str">
        <f>IFERROR(IF(INDEX('Bieu chi tiet'!$A$17:$FA$15404,MATCH($A28,'Bieu chi tiet'!$A$17:$A$15404,0),C$2+85)=0,"",INDEX('Bieu chi tiet'!$A$17:$FA$15404,MATCH($A28,'Bieu chi tiet'!$A$17:$A$15404,0),C$2+85)),"")</f>
        <v/>
      </c>
      <c r="D28" s="13" t="str">
        <f>IFERROR(IF(INDEX('Bieu chi tiet'!$A$17:$FA$15404,MATCH($A28,'Bieu chi tiet'!$A$17:$A$15404,0),D$2+85)=0,"",INDEX('Bieu chi tiet'!$A$17:$FA$15404,MATCH($A28,'Bieu chi tiet'!$A$17:$A$15404,0),D$2+85)),"")</f>
        <v/>
      </c>
      <c r="E28" s="13" t="str">
        <f>IFERROR(IF(INDEX('Bieu chi tiet'!$A$17:$FA$15404,MATCH($A28,'Bieu chi tiet'!$A$17:$A$15404,0),E$2+85)=0,"",INDEX('Bieu chi tiet'!$A$17:$FA$15404,MATCH($A28,'Bieu chi tiet'!$A$17:$A$15404,0),E$2+85)),"")</f>
        <v/>
      </c>
      <c r="F28" s="13" t="str">
        <f>IFERROR(IF(INDEX('Bieu chi tiet'!$A$17:$FA$15404,MATCH($A28,'Bieu chi tiet'!$A$17:$A$15404,0),F$2+85)=0,"",INDEX('Bieu chi tiet'!$A$17:$FA$15404,MATCH($A28,'Bieu chi tiet'!$A$17:$A$15404,0),F$2+85)),"")</f>
        <v/>
      </c>
      <c r="G28" s="21" t="str">
        <f>IFERROR(IF(INDEX('Bieu chi tiet'!$A$17:$FA$15404,MATCH($A28,'Bieu chi tiet'!$A$17:$A$15404,0),G$2+85)=0,"",INDEX('Bieu chi tiet'!$A$17:$FA$15404,MATCH($A28,'Bieu chi tiet'!$A$17:$A$15404,0),G$2+85)),"")</f>
        <v/>
      </c>
      <c r="H28" s="13" t="str">
        <f>IFERROR(IF(INDEX('Bieu chi tiet'!$A$17:$FA$15404,MATCH($A28,'Bieu chi tiet'!$A$17:$A$15404,0),H$2+85)=0,"",INDEX('Bieu chi tiet'!$A$17:$FA$15404,MATCH($A28,'Bieu chi tiet'!$A$17:$A$15404,0),H$2+85)),"")</f>
        <v/>
      </c>
      <c r="I28" s="13" t="str">
        <f>IFERROR(IF(INDEX('Bieu chi tiet'!$A$17:$FA$15404,MATCH($A28,'Bieu chi tiet'!$A$17:$A$15404,0),I$2+85)=0,"",INDEX('Bieu chi tiet'!$A$17:$FA$15404,MATCH($A28,'Bieu chi tiet'!$A$17:$A$15404,0),I$2+85)),"")</f>
        <v/>
      </c>
      <c r="J28" s="13" t="str">
        <f>IFERROR(IF(INDEX('Bieu chi tiet'!$A$17:$FA$15404,MATCH($A28,'Bieu chi tiet'!$A$17:$A$15404,0),J$2+85)=0,"",INDEX('Bieu chi tiet'!$A$17:$FA$15404,MATCH($A28,'Bieu chi tiet'!$A$17:$A$15404,0),J$2+85)),"")</f>
        <v/>
      </c>
      <c r="K28" s="13" t="str">
        <f>IFERROR(IF(INDEX('Bieu chi tiet'!$A$17:$FA$15404,MATCH($A28,'Bieu chi tiet'!$A$17:$A$15404,0),K$2+85)=0,"",INDEX('Bieu chi tiet'!$A$17:$FA$15404,MATCH($A28,'Bieu chi tiet'!$A$17:$A$15404,0),K$2+85)),"")</f>
        <v/>
      </c>
      <c r="L28" s="21" t="str">
        <f>IFERROR(IF(INDEX('Bieu chi tiet'!$A$17:$FA$15404,MATCH($A28,'Bieu chi tiet'!$A$17:$A$15404,0),L$2+85)=0,"",INDEX('Bieu chi tiet'!$A$17:$FA$15404,MATCH($A28,'Bieu chi tiet'!$A$17:$A$15404,0),L$2+85)),"")</f>
        <v/>
      </c>
      <c r="M28" s="13" t="str">
        <f>IFERROR(IF(INDEX('Bieu chi tiet'!$A$17:$FA$15404,MATCH($A28,'Bieu chi tiet'!$A$17:$A$15404,0),M$2+85)=0,"",INDEX('Bieu chi tiet'!$A$17:$FA$15404,MATCH($A28,'Bieu chi tiet'!$A$17:$A$15404,0),M$2+85)),"")</f>
        <v/>
      </c>
      <c r="N28" s="13" t="str">
        <f>IFERROR(IF(INDEX('Bieu chi tiet'!$A$17:$FA$15404,MATCH($A28,'Bieu chi tiet'!$A$17:$A$15404,0),N$2+85)=0,"",INDEX('Bieu chi tiet'!$A$17:$FA$15404,MATCH($A28,'Bieu chi tiet'!$A$17:$A$15404,0),N$2+85)),"")</f>
        <v/>
      </c>
      <c r="O28" s="13" t="str">
        <f>IFERROR(IF(INDEX('Bieu chi tiet'!$A$17:$FA$15404,MATCH($A28,'Bieu chi tiet'!$A$17:$A$15404,0),O$2+85)=0,"",INDEX('Bieu chi tiet'!$A$17:$FA$15404,MATCH($A28,'Bieu chi tiet'!$A$17:$A$15404,0),O$2+85)),"")</f>
        <v/>
      </c>
      <c r="P28" s="13" t="str">
        <f>IFERROR(IF(INDEX('Bieu chi tiet'!$A$17:$FA$15404,MATCH($A28,'Bieu chi tiet'!$A$17:$A$15404,0),P$2+85)=0,"",INDEX('Bieu chi tiet'!$A$17:$FA$15404,MATCH($A28,'Bieu chi tiet'!$A$17:$A$15404,0),P$2+85)),"")</f>
        <v/>
      </c>
      <c r="Q28" s="13" t="str">
        <f>IFERROR(IF(INDEX('Bieu chi tiet'!$A$17:$FA$15404,MATCH($A28,'Bieu chi tiet'!$A$17:$A$15404,0),Q$2+85)=0,"",INDEX('Bieu chi tiet'!$A$17:$FA$15404,MATCH($A28,'Bieu chi tiet'!$A$17:$A$15404,0),Q$2+85)),"")</f>
        <v/>
      </c>
      <c r="R28" s="13" t="str">
        <f>IFERROR(IF(INDEX('Bieu chi tiet'!$A$17:$FA$15404,MATCH($A28,'Bieu chi tiet'!$A$17:$A$15404,0),R$2+85)=0,"",INDEX('Bieu chi tiet'!$A$17:$FA$15404,MATCH($A28,'Bieu chi tiet'!$A$17:$A$15404,0),R$2+85)),"")</f>
        <v/>
      </c>
      <c r="S28" s="13" t="str">
        <f>IFERROR(IF(INDEX('Bieu chi tiet'!$A$17:$FA$15404,MATCH($A28,'Bieu chi tiet'!$A$17:$A$15404,0),S$2+85)=0,"",INDEX('Bieu chi tiet'!$A$17:$FA$15404,MATCH($A28,'Bieu chi tiet'!$A$17:$A$15404,0),S$2+85)),"")</f>
        <v/>
      </c>
      <c r="T28" s="13" t="str">
        <f>IFERROR(IF(INDEX('Bieu chi tiet'!$A$17:$FA$15404,MATCH($A28,'Bieu chi tiet'!$A$17:$A$15404,0),T$2+85)=0,"",INDEX('Bieu chi tiet'!$A$17:$FA$15404,MATCH($A28,'Bieu chi tiet'!$A$17:$A$15404,0),T$2+85)),"")</f>
        <v/>
      </c>
      <c r="U28" s="13" t="str">
        <f>IFERROR(IF(INDEX('Bieu chi tiet'!$A$17:$FA$15404,MATCH($A28,'Bieu chi tiet'!$A$17:$A$15404,0),U$2+85)=0,"",INDEX('Bieu chi tiet'!$A$17:$FA$15404,MATCH($A28,'Bieu chi tiet'!$A$17:$A$15404,0),U$2+85)),"")</f>
        <v/>
      </c>
      <c r="V28" s="13" t="str">
        <f>IFERROR(IF(INDEX('Bieu chi tiet'!$A$17:$FA$15404,MATCH($A28,'Bieu chi tiet'!$A$17:$A$15404,0),V$2+85)=0,"",INDEX('Bieu chi tiet'!$A$17:$FA$15404,MATCH($A28,'Bieu chi tiet'!$A$17:$A$15404,0),V$2+85)),"")</f>
        <v/>
      </c>
      <c r="W28" s="13" t="str">
        <f>IFERROR(IF(INDEX('Bieu chi tiet'!$A$17:$FA$15404,MATCH($A28,'Bieu chi tiet'!$A$17:$A$15404,0),W$2+85)=0,"",INDEX('Bieu chi tiet'!$A$17:$FA$15404,MATCH($A28,'Bieu chi tiet'!$A$17:$A$15404,0),W$2+85)),"")</f>
        <v/>
      </c>
      <c r="X28" s="13" t="str">
        <f>IFERROR(IF(INDEX('Bieu chi tiet'!$A$17:$FA$15404,MATCH($A28,'Bieu chi tiet'!$A$17:$A$15404,0),X$2+85)=0,"",INDEX('Bieu chi tiet'!$A$17:$FA$15404,MATCH($A28,'Bieu chi tiet'!$A$17:$A$15404,0),X$2+85)),"")</f>
        <v/>
      </c>
      <c r="Y28" s="13" t="str">
        <f>IFERROR(IF(INDEX('Bieu chi tiet'!$A$17:$FA$15404,MATCH($A28,'Bieu chi tiet'!$A$17:$A$15404,0),Y$2+85)=0,"",INDEX('Bieu chi tiet'!$A$17:$FA$15404,MATCH($A28,'Bieu chi tiet'!$A$17:$A$15404,0),Y$2+85)),"")</f>
        <v/>
      </c>
      <c r="Z28" s="13" t="str">
        <f>IFERROR(IF(INDEX('Bieu chi tiet'!$A$17:$FA$15404,MATCH($A28,'Bieu chi tiet'!$A$17:$A$15404,0),Z$2+85)=0,"",INDEX('Bieu chi tiet'!$A$17:$FA$15404,MATCH($A28,'Bieu chi tiet'!$A$17:$A$15404,0),Z$2+85)),"")</f>
        <v/>
      </c>
      <c r="AA28" s="13" t="str">
        <f>IFERROR(IF(INDEX('Bieu chi tiet'!$A$17:$FA$15404,MATCH($A28,'Bieu chi tiet'!$A$17:$A$15404,0),AA$2+85)=0,"",INDEX('Bieu chi tiet'!$A$17:$FA$15404,MATCH($A28,'Bieu chi tiet'!$A$17:$A$15404,0),AA$2+85)),"")</f>
        <v/>
      </c>
      <c r="AB28" s="13" t="str">
        <f>IFERROR(IF(INDEX('Bieu chi tiet'!$A$17:$FA$15404,MATCH($A28,'Bieu chi tiet'!$A$17:$A$15404,0),AB$2+85)=0,"",INDEX('Bieu chi tiet'!$A$17:$FA$15404,MATCH($A28,'Bieu chi tiet'!$A$17:$A$15404,0),AB$2+85)),"")</f>
        <v/>
      </c>
      <c r="AC28" s="13" t="str">
        <f>IFERROR(IF(INDEX('Bieu chi tiet'!$A$17:$FA$15404,MATCH($A28,'Bieu chi tiet'!$A$17:$A$15404,0),AC$2+85)=0,"",INDEX('Bieu chi tiet'!$A$17:$FA$15404,MATCH($A28,'Bieu chi tiet'!$A$17:$A$15404,0),AC$2+85)),"")</f>
        <v/>
      </c>
      <c r="AD28" s="13" t="str">
        <f>IFERROR(IF(INDEX('Bieu chi tiet'!$A$17:$FA$15404,MATCH($A28,'Bieu chi tiet'!$A$17:$A$15404,0),AD$2+85)=0,"",INDEX('Bieu chi tiet'!$A$17:$FA$15404,MATCH($A28,'Bieu chi tiet'!$A$17:$A$15404,0),AD$2+85)),"")</f>
        <v/>
      </c>
      <c r="AE28" s="13" t="str">
        <f>IFERROR(IF(INDEX('Bieu chi tiet'!$A$17:$FA$15404,MATCH($A28,'Bieu chi tiet'!$A$17:$A$15404,0),AE$2+85)=0,"",INDEX('Bieu chi tiet'!$A$17:$FA$15404,MATCH($A28,'Bieu chi tiet'!$A$17:$A$15404,0),AE$2+85)),"")</f>
        <v/>
      </c>
      <c r="AF28" s="13" t="str">
        <f>IFERROR(IF(INDEX('Bieu chi tiet'!$A$17:$FA$15404,MATCH($A28,'Bieu chi tiet'!$A$17:$A$15404,0),AF$2+85)=0,"",INDEX('Bieu chi tiet'!$A$17:$FA$15404,MATCH($A28,'Bieu chi tiet'!$A$17:$A$15404,0),AF$2+85)),"")</f>
        <v/>
      </c>
      <c r="AG28" s="13" t="str">
        <f>IFERROR(IF(INDEX('Bieu chi tiet'!$A$17:$FA$15404,MATCH($A28,'Bieu chi tiet'!$A$17:$A$15404,0),AG$2+85)=0,"",INDEX('Bieu chi tiet'!$A$17:$FA$15404,MATCH($A28,'Bieu chi tiet'!$A$17:$A$15404,0),AG$2+85)),"")</f>
        <v/>
      </c>
      <c r="AH28" s="13" t="str">
        <f>IFERROR(IF(INDEX('Bieu chi tiet'!$A$17:$FA$15404,MATCH($A28,'Bieu chi tiet'!$A$17:$A$15404,0),AH$2+85)=0,"",INDEX('Bieu chi tiet'!$A$17:$FA$15404,MATCH($A28,'Bieu chi tiet'!$A$17:$A$15404,0),AH$2+85)),"")</f>
        <v/>
      </c>
      <c r="AI28" s="13" t="str">
        <f>IFERROR(IF(INDEX('Bieu chi tiet'!$A$17:$FA$15404,MATCH($A28,'Bieu chi tiet'!$A$17:$A$15404,0),AI$2+85)=0,"",INDEX('Bieu chi tiet'!$A$17:$FA$15404,MATCH($A28,'Bieu chi tiet'!$A$17:$A$15404,0),AI$2+85)),"")</f>
        <v/>
      </c>
      <c r="AJ28" s="13" t="str">
        <f>IFERROR(IF(INDEX('Bieu chi tiet'!$A$17:$FA$15404,MATCH($A28,'Bieu chi tiet'!$A$17:$A$15404,0),AJ$2+85)=0,"",INDEX('Bieu chi tiet'!$A$17:$FA$15404,MATCH($A28,'Bieu chi tiet'!$A$17:$A$15404,0),AJ$2+85)),"")</f>
        <v/>
      </c>
      <c r="AK28" s="13" t="str">
        <f>IFERROR(IF(INDEX('Bieu chi tiet'!$A$17:$FA$15404,MATCH($A28,'Bieu chi tiet'!$A$17:$A$15404,0),AK$2+85)=0,"",INDEX('Bieu chi tiet'!$A$17:$FA$15404,MATCH($A28,'Bieu chi tiet'!$A$17:$A$15404,0),AK$2+85)),"")</f>
        <v/>
      </c>
      <c r="AL28" s="13" t="str">
        <f>IFERROR(IF(INDEX('Bieu chi tiet'!$A$17:$FA$15404,MATCH($A28,'Bieu chi tiet'!$A$17:$A$15404,0),AL$2+85)=0,"",INDEX('Bieu chi tiet'!$A$17:$FA$15404,MATCH($A28,'Bieu chi tiet'!$A$17:$A$15404,0),AL$2+85)),"")</f>
        <v/>
      </c>
      <c r="AM28" s="13" t="str">
        <f>IFERROR(IF(INDEX('Bieu chi tiet'!$A$17:$FA$15404,MATCH($A28,'Bieu chi tiet'!$A$17:$A$15404,0),AM$2+85)=0,"",INDEX('Bieu chi tiet'!$A$17:$FA$15404,MATCH($A28,'Bieu chi tiet'!$A$17:$A$15404,0),AM$2+85)),"")</f>
        <v/>
      </c>
      <c r="AN28" s="13" t="str">
        <f>IFERROR(IF(INDEX('Bieu chi tiet'!$A$17:$FA$15404,MATCH($A28,'Bieu chi tiet'!$A$17:$A$15404,0),AN$2+85)=0,"",INDEX('Bieu chi tiet'!$A$17:$FA$15404,MATCH($A28,'Bieu chi tiet'!$A$17:$A$15404,0),AN$2+85)),"")</f>
        <v/>
      </c>
      <c r="AO28" s="13" t="str">
        <f>IFERROR(IF(INDEX('Bieu chi tiet'!$A$17:$FA$15404,MATCH($A28,'Bieu chi tiet'!$A$17:$A$15404,0),AO$2+85)=0,"",INDEX('Bieu chi tiet'!$A$17:$FA$15404,MATCH($A28,'Bieu chi tiet'!$A$17:$A$15404,0),AO$2+85)),"")</f>
        <v/>
      </c>
      <c r="AP28" s="13" t="str">
        <f>IFERROR(IF(INDEX('Bieu chi tiet'!$A$17:$FA$15404,MATCH($A28,'Bieu chi tiet'!$A$17:$A$15404,0),AP$2+85)=0,"",INDEX('Bieu chi tiet'!$A$17:$FA$15404,MATCH($A28,'Bieu chi tiet'!$A$17:$A$15404,0),AP$2+85)),"")</f>
        <v/>
      </c>
      <c r="AQ28" s="13" t="str">
        <f>IFERROR(IF(INDEX('Bieu chi tiet'!$A$17:$FA$15404,MATCH($A28,'Bieu chi tiet'!$A$17:$A$15404,0),AQ$2+85)=0,"",INDEX('Bieu chi tiet'!$A$17:$FA$15404,MATCH($A28,'Bieu chi tiet'!$A$17:$A$15404,0),AQ$2+85)),"")</f>
        <v/>
      </c>
      <c r="AR28" s="13" t="str">
        <f>IFERROR(IF(INDEX('Bieu chi tiet'!$A$17:$FA$15404,MATCH($A28,'Bieu chi tiet'!$A$17:$A$15404,0),AR$2+85)=0,"",INDEX('Bieu chi tiet'!$A$17:$FA$15404,MATCH($A28,'Bieu chi tiet'!$A$17:$A$15404,0),AR$2+85)),"")</f>
        <v/>
      </c>
      <c r="AS28" s="13" t="str">
        <f>IFERROR(IF(INDEX('Bieu chi tiet'!$A$17:$FA$15404,MATCH($A28,'Bieu chi tiet'!$A$17:$A$15404,0),AS$2+85)=0,"",INDEX('Bieu chi tiet'!$A$17:$FA$15404,MATCH($A28,'Bieu chi tiet'!$A$17:$A$15404,0),AS$2+85)),"")</f>
        <v/>
      </c>
      <c r="AT28" s="21" t="str">
        <f>IFERROR(IF(INDEX('Bieu chi tiet'!$A$17:$FA$15404,MATCH($A28,'Bieu chi tiet'!$A$17:$A$15404,0),AT$2+85)=0,"",INDEX('Bieu chi tiet'!$A$17:$FA$15404,MATCH($A28,'Bieu chi tiet'!$A$17:$A$15404,0),AT$2+85)),"")</f>
        <v/>
      </c>
      <c r="AU28" s="13" t="str">
        <f>IFERROR(IF(INDEX('Bieu chi tiet'!$A$17:$FA$15404,MATCH($A28,'Bieu chi tiet'!$A$17:$A$15404,0),AU$2+85)=0,"",INDEX('Bieu chi tiet'!$A$17:$FA$15404,MATCH($A28,'Bieu chi tiet'!$A$17:$A$15404,0),AU$2+85)),"")</f>
        <v/>
      </c>
      <c r="AV28" s="21" t="str">
        <f>IFERROR(IF(INDEX('Bieu chi tiet'!$A$17:$FA$15404,MATCH($A28,'Bieu chi tiet'!$A$17:$A$15404,0),AV$2+85)=0,"",INDEX('Bieu chi tiet'!$A$17:$FA$15404,MATCH($A28,'Bieu chi tiet'!$A$17:$A$15404,0),AV$2+85)),"")</f>
        <v/>
      </c>
      <c r="AW28" s="31" t="str">
        <f>IFERROR(IF(INDEX('Bieu chi tiet'!$A$17:$FA$15404,MATCH($A28,'Bieu chi tiet'!$A$17:$A$15404,0),AW$2+85)=0,"",INDEX('Bieu chi tiet'!$A$17:$FA$15404,MATCH($A28,'Bieu chi tiet'!$A$17:$A$15404,0),AW$2+85)),"")</f>
        <v/>
      </c>
      <c r="AX28" s="13" t="str">
        <f>IFERROR(IF(INDEX('Bieu chi tiet'!$A$17:$FA$15404,MATCH($A28,'Bieu chi tiet'!$A$17:$A$15404,0),AX$2+85)=0,"",INDEX('Bieu chi tiet'!$A$17:$FA$15404,MATCH($A28,'Bieu chi tiet'!$A$17:$A$15404,0),AX$2+85)),"")</f>
        <v/>
      </c>
      <c r="AY28" s="13" t="str">
        <f>IFERROR(IF(INDEX('Bieu chi tiet'!$A$17:$FA$15404,MATCH($A28,'Bieu chi tiet'!$A$17:$A$15404,0),AY$2+85)=0,"",INDEX('Bieu chi tiet'!$A$17:$FA$15404,MATCH($A28,'Bieu chi tiet'!$A$17:$A$15404,0),AY$2+85)),"")</f>
        <v/>
      </c>
    </row>
    <row r="29" spans="1:51" ht="15.75">
      <c r="A29" s="25" t="str">
        <f t="shared" si="1"/>
        <v/>
      </c>
      <c r="B29" s="13" t="str">
        <f>IFERROR(IF(INDEX('Bieu chi tiet'!$A$17:$FA$15404,MATCH($A29,'Bieu chi tiet'!$A$17:$A$15404,0),B$2+85)=0,"",INDEX('Bieu chi tiet'!$A$17:$FA$15404,MATCH($A29,'Bieu chi tiet'!$A$17:$A$15404,0),B$2+85)),"")</f>
        <v/>
      </c>
      <c r="C29" s="13" t="str">
        <f>IFERROR(IF(INDEX('Bieu chi tiet'!$A$17:$FA$15404,MATCH($A29,'Bieu chi tiet'!$A$17:$A$15404,0),C$2+85)=0,"",INDEX('Bieu chi tiet'!$A$17:$FA$15404,MATCH($A29,'Bieu chi tiet'!$A$17:$A$15404,0),C$2+85)),"")</f>
        <v/>
      </c>
      <c r="D29" s="13" t="str">
        <f>IFERROR(IF(INDEX('Bieu chi tiet'!$A$17:$FA$15404,MATCH($A29,'Bieu chi tiet'!$A$17:$A$15404,0),D$2+85)=0,"",INDEX('Bieu chi tiet'!$A$17:$FA$15404,MATCH($A29,'Bieu chi tiet'!$A$17:$A$15404,0),D$2+85)),"")</f>
        <v/>
      </c>
      <c r="E29" s="13" t="str">
        <f>IFERROR(IF(INDEX('Bieu chi tiet'!$A$17:$FA$15404,MATCH($A29,'Bieu chi tiet'!$A$17:$A$15404,0),E$2+85)=0,"",INDEX('Bieu chi tiet'!$A$17:$FA$15404,MATCH($A29,'Bieu chi tiet'!$A$17:$A$15404,0),E$2+85)),"")</f>
        <v/>
      </c>
      <c r="F29" s="13" t="str">
        <f>IFERROR(IF(INDEX('Bieu chi tiet'!$A$17:$FA$15404,MATCH($A29,'Bieu chi tiet'!$A$17:$A$15404,0),F$2+85)=0,"",INDEX('Bieu chi tiet'!$A$17:$FA$15404,MATCH($A29,'Bieu chi tiet'!$A$17:$A$15404,0),F$2+85)),"")</f>
        <v/>
      </c>
      <c r="G29" s="21" t="str">
        <f>IFERROR(IF(INDEX('Bieu chi tiet'!$A$17:$FA$15404,MATCH($A29,'Bieu chi tiet'!$A$17:$A$15404,0),G$2+85)=0,"",INDEX('Bieu chi tiet'!$A$17:$FA$15404,MATCH($A29,'Bieu chi tiet'!$A$17:$A$15404,0),G$2+85)),"")</f>
        <v/>
      </c>
      <c r="H29" s="13" t="str">
        <f>IFERROR(IF(INDEX('Bieu chi tiet'!$A$17:$FA$15404,MATCH($A29,'Bieu chi tiet'!$A$17:$A$15404,0),H$2+85)=0,"",INDEX('Bieu chi tiet'!$A$17:$FA$15404,MATCH($A29,'Bieu chi tiet'!$A$17:$A$15404,0),H$2+85)),"")</f>
        <v/>
      </c>
      <c r="I29" s="13" t="str">
        <f>IFERROR(IF(INDEX('Bieu chi tiet'!$A$17:$FA$15404,MATCH($A29,'Bieu chi tiet'!$A$17:$A$15404,0),I$2+85)=0,"",INDEX('Bieu chi tiet'!$A$17:$FA$15404,MATCH($A29,'Bieu chi tiet'!$A$17:$A$15404,0),I$2+85)),"")</f>
        <v/>
      </c>
      <c r="J29" s="13" t="str">
        <f>IFERROR(IF(INDEX('Bieu chi tiet'!$A$17:$FA$15404,MATCH($A29,'Bieu chi tiet'!$A$17:$A$15404,0),J$2+85)=0,"",INDEX('Bieu chi tiet'!$A$17:$FA$15404,MATCH($A29,'Bieu chi tiet'!$A$17:$A$15404,0),J$2+85)),"")</f>
        <v/>
      </c>
      <c r="K29" s="13" t="str">
        <f>IFERROR(IF(INDEX('Bieu chi tiet'!$A$17:$FA$15404,MATCH($A29,'Bieu chi tiet'!$A$17:$A$15404,0),K$2+85)=0,"",INDEX('Bieu chi tiet'!$A$17:$FA$15404,MATCH($A29,'Bieu chi tiet'!$A$17:$A$15404,0),K$2+85)),"")</f>
        <v/>
      </c>
      <c r="L29" s="21" t="str">
        <f>IFERROR(IF(INDEX('Bieu chi tiet'!$A$17:$FA$15404,MATCH($A29,'Bieu chi tiet'!$A$17:$A$15404,0),L$2+85)=0,"",INDEX('Bieu chi tiet'!$A$17:$FA$15404,MATCH($A29,'Bieu chi tiet'!$A$17:$A$15404,0),L$2+85)),"")</f>
        <v/>
      </c>
      <c r="M29" s="13" t="str">
        <f>IFERROR(IF(INDEX('Bieu chi tiet'!$A$17:$FA$15404,MATCH($A29,'Bieu chi tiet'!$A$17:$A$15404,0),M$2+85)=0,"",INDEX('Bieu chi tiet'!$A$17:$FA$15404,MATCH($A29,'Bieu chi tiet'!$A$17:$A$15404,0),M$2+85)),"")</f>
        <v/>
      </c>
      <c r="N29" s="13" t="str">
        <f>IFERROR(IF(INDEX('Bieu chi tiet'!$A$17:$FA$15404,MATCH($A29,'Bieu chi tiet'!$A$17:$A$15404,0),N$2+85)=0,"",INDEX('Bieu chi tiet'!$A$17:$FA$15404,MATCH($A29,'Bieu chi tiet'!$A$17:$A$15404,0),N$2+85)),"")</f>
        <v/>
      </c>
      <c r="O29" s="13" t="str">
        <f>IFERROR(IF(INDEX('Bieu chi tiet'!$A$17:$FA$15404,MATCH($A29,'Bieu chi tiet'!$A$17:$A$15404,0),O$2+85)=0,"",INDEX('Bieu chi tiet'!$A$17:$FA$15404,MATCH($A29,'Bieu chi tiet'!$A$17:$A$15404,0),O$2+85)),"")</f>
        <v/>
      </c>
      <c r="P29" s="13" t="str">
        <f>IFERROR(IF(INDEX('Bieu chi tiet'!$A$17:$FA$15404,MATCH($A29,'Bieu chi tiet'!$A$17:$A$15404,0),P$2+85)=0,"",INDEX('Bieu chi tiet'!$A$17:$FA$15404,MATCH($A29,'Bieu chi tiet'!$A$17:$A$15404,0),P$2+85)),"")</f>
        <v/>
      </c>
      <c r="Q29" s="13" t="str">
        <f>IFERROR(IF(INDEX('Bieu chi tiet'!$A$17:$FA$15404,MATCH($A29,'Bieu chi tiet'!$A$17:$A$15404,0),Q$2+85)=0,"",INDEX('Bieu chi tiet'!$A$17:$FA$15404,MATCH($A29,'Bieu chi tiet'!$A$17:$A$15404,0),Q$2+85)),"")</f>
        <v/>
      </c>
      <c r="R29" s="13" t="str">
        <f>IFERROR(IF(INDEX('Bieu chi tiet'!$A$17:$FA$15404,MATCH($A29,'Bieu chi tiet'!$A$17:$A$15404,0),R$2+85)=0,"",INDEX('Bieu chi tiet'!$A$17:$FA$15404,MATCH($A29,'Bieu chi tiet'!$A$17:$A$15404,0),R$2+85)),"")</f>
        <v/>
      </c>
      <c r="S29" s="13" t="str">
        <f>IFERROR(IF(INDEX('Bieu chi tiet'!$A$17:$FA$15404,MATCH($A29,'Bieu chi tiet'!$A$17:$A$15404,0),S$2+85)=0,"",INDEX('Bieu chi tiet'!$A$17:$FA$15404,MATCH($A29,'Bieu chi tiet'!$A$17:$A$15404,0),S$2+85)),"")</f>
        <v/>
      </c>
      <c r="T29" s="13" t="str">
        <f>IFERROR(IF(INDEX('Bieu chi tiet'!$A$17:$FA$15404,MATCH($A29,'Bieu chi tiet'!$A$17:$A$15404,0),T$2+85)=0,"",INDEX('Bieu chi tiet'!$A$17:$FA$15404,MATCH($A29,'Bieu chi tiet'!$A$17:$A$15404,0),T$2+85)),"")</f>
        <v/>
      </c>
      <c r="U29" s="13" t="str">
        <f>IFERROR(IF(INDEX('Bieu chi tiet'!$A$17:$FA$15404,MATCH($A29,'Bieu chi tiet'!$A$17:$A$15404,0),U$2+85)=0,"",INDEX('Bieu chi tiet'!$A$17:$FA$15404,MATCH($A29,'Bieu chi tiet'!$A$17:$A$15404,0),U$2+85)),"")</f>
        <v/>
      </c>
      <c r="V29" s="13" t="str">
        <f>IFERROR(IF(INDEX('Bieu chi tiet'!$A$17:$FA$15404,MATCH($A29,'Bieu chi tiet'!$A$17:$A$15404,0),V$2+85)=0,"",INDEX('Bieu chi tiet'!$A$17:$FA$15404,MATCH($A29,'Bieu chi tiet'!$A$17:$A$15404,0),V$2+85)),"")</f>
        <v/>
      </c>
      <c r="W29" s="13" t="str">
        <f>IFERROR(IF(INDEX('Bieu chi tiet'!$A$17:$FA$15404,MATCH($A29,'Bieu chi tiet'!$A$17:$A$15404,0),W$2+85)=0,"",INDEX('Bieu chi tiet'!$A$17:$FA$15404,MATCH($A29,'Bieu chi tiet'!$A$17:$A$15404,0),W$2+85)),"")</f>
        <v/>
      </c>
      <c r="X29" s="13" t="str">
        <f>IFERROR(IF(INDEX('Bieu chi tiet'!$A$17:$FA$15404,MATCH($A29,'Bieu chi tiet'!$A$17:$A$15404,0),X$2+85)=0,"",INDEX('Bieu chi tiet'!$A$17:$FA$15404,MATCH($A29,'Bieu chi tiet'!$A$17:$A$15404,0),X$2+85)),"")</f>
        <v/>
      </c>
      <c r="Y29" s="13" t="str">
        <f>IFERROR(IF(INDEX('Bieu chi tiet'!$A$17:$FA$15404,MATCH($A29,'Bieu chi tiet'!$A$17:$A$15404,0),Y$2+85)=0,"",INDEX('Bieu chi tiet'!$A$17:$FA$15404,MATCH($A29,'Bieu chi tiet'!$A$17:$A$15404,0),Y$2+85)),"")</f>
        <v/>
      </c>
      <c r="Z29" s="13" t="str">
        <f>IFERROR(IF(INDEX('Bieu chi tiet'!$A$17:$FA$15404,MATCH($A29,'Bieu chi tiet'!$A$17:$A$15404,0),Z$2+85)=0,"",INDEX('Bieu chi tiet'!$A$17:$FA$15404,MATCH($A29,'Bieu chi tiet'!$A$17:$A$15404,0),Z$2+85)),"")</f>
        <v/>
      </c>
      <c r="AA29" s="13" t="str">
        <f>IFERROR(IF(INDEX('Bieu chi tiet'!$A$17:$FA$15404,MATCH($A29,'Bieu chi tiet'!$A$17:$A$15404,0),AA$2+85)=0,"",INDEX('Bieu chi tiet'!$A$17:$FA$15404,MATCH($A29,'Bieu chi tiet'!$A$17:$A$15404,0),AA$2+85)),"")</f>
        <v/>
      </c>
      <c r="AB29" s="13" t="str">
        <f>IFERROR(IF(INDEX('Bieu chi tiet'!$A$17:$FA$15404,MATCH($A29,'Bieu chi tiet'!$A$17:$A$15404,0),AB$2+85)=0,"",INDEX('Bieu chi tiet'!$A$17:$FA$15404,MATCH($A29,'Bieu chi tiet'!$A$17:$A$15404,0),AB$2+85)),"")</f>
        <v/>
      </c>
      <c r="AC29" s="13" t="str">
        <f>IFERROR(IF(INDEX('Bieu chi tiet'!$A$17:$FA$15404,MATCH($A29,'Bieu chi tiet'!$A$17:$A$15404,0),AC$2+85)=0,"",INDEX('Bieu chi tiet'!$A$17:$FA$15404,MATCH($A29,'Bieu chi tiet'!$A$17:$A$15404,0),AC$2+85)),"")</f>
        <v/>
      </c>
      <c r="AD29" s="13" t="str">
        <f>IFERROR(IF(INDEX('Bieu chi tiet'!$A$17:$FA$15404,MATCH($A29,'Bieu chi tiet'!$A$17:$A$15404,0),AD$2+85)=0,"",INDEX('Bieu chi tiet'!$A$17:$FA$15404,MATCH($A29,'Bieu chi tiet'!$A$17:$A$15404,0),AD$2+85)),"")</f>
        <v/>
      </c>
      <c r="AE29" s="13" t="str">
        <f>IFERROR(IF(INDEX('Bieu chi tiet'!$A$17:$FA$15404,MATCH($A29,'Bieu chi tiet'!$A$17:$A$15404,0),AE$2+85)=0,"",INDEX('Bieu chi tiet'!$A$17:$FA$15404,MATCH($A29,'Bieu chi tiet'!$A$17:$A$15404,0),AE$2+85)),"")</f>
        <v/>
      </c>
      <c r="AF29" s="13" t="str">
        <f>IFERROR(IF(INDEX('Bieu chi tiet'!$A$17:$FA$15404,MATCH($A29,'Bieu chi tiet'!$A$17:$A$15404,0),AF$2+85)=0,"",INDEX('Bieu chi tiet'!$A$17:$FA$15404,MATCH($A29,'Bieu chi tiet'!$A$17:$A$15404,0),AF$2+85)),"")</f>
        <v/>
      </c>
      <c r="AG29" s="13" t="str">
        <f>IFERROR(IF(INDEX('Bieu chi tiet'!$A$17:$FA$15404,MATCH($A29,'Bieu chi tiet'!$A$17:$A$15404,0),AG$2+85)=0,"",INDEX('Bieu chi tiet'!$A$17:$FA$15404,MATCH($A29,'Bieu chi tiet'!$A$17:$A$15404,0),AG$2+85)),"")</f>
        <v/>
      </c>
      <c r="AH29" s="13" t="str">
        <f>IFERROR(IF(INDEX('Bieu chi tiet'!$A$17:$FA$15404,MATCH($A29,'Bieu chi tiet'!$A$17:$A$15404,0),AH$2+85)=0,"",INDEX('Bieu chi tiet'!$A$17:$FA$15404,MATCH($A29,'Bieu chi tiet'!$A$17:$A$15404,0),AH$2+85)),"")</f>
        <v/>
      </c>
      <c r="AI29" s="13" t="str">
        <f>IFERROR(IF(INDEX('Bieu chi tiet'!$A$17:$FA$15404,MATCH($A29,'Bieu chi tiet'!$A$17:$A$15404,0),AI$2+85)=0,"",INDEX('Bieu chi tiet'!$A$17:$FA$15404,MATCH($A29,'Bieu chi tiet'!$A$17:$A$15404,0),AI$2+85)),"")</f>
        <v/>
      </c>
      <c r="AJ29" s="13" t="str">
        <f>IFERROR(IF(INDEX('Bieu chi tiet'!$A$17:$FA$15404,MATCH($A29,'Bieu chi tiet'!$A$17:$A$15404,0),AJ$2+85)=0,"",INDEX('Bieu chi tiet'!$A$17:$FA$15404,MATCH($A29,'Bieu chi tiet'!$A$17:$A$15404,0),AJ$2+85)),"")</f>
        <v/>
      </c>
      <c r="AK29" s="13" t="str">
        <f>IFERROR(IF(INDEX('Bieu chi tiet'!$A$17:$FA$15404,MATCH($A29,'Bieu chi tiet'!$A$17:$A$15404,0),AK$2+85)=0,"",INDEX('Bieu chi tiet'!$A$17:$FA$15404,MATCH($A29,'Bieu chi tiet'!$A$17:$A$15404,0),AK$2+85)),"")</f>
        <v/>
      </c>
      <c r="AL29" s="13" t="str">
        <f>IFERROR(IF(INDEX('Bieu chi tiet'!$A$17:$FA$15404,MATCH($A29,'Bieu chi tiet'!$A$17:$A$15404,0),AL$2+85)=0,"",INDEX('Bieu chi tiet'!$A$17:$FA$15404,MATCH($A29,'Bieu chi tiet'!$A$17:$A$15404,0),AL$2+85)),"")</f>
        <v/>
      </c>
      <c r="AM29" s="13" t="str">
        <f>IFERROR(IF(INDEX('Bieu chi tiet'!$A$17:$FA$15404,MATCH($A29,'Bieu chi tiet'!$A$17:$A$15404,0),AM$2+85)=0,"",INDEX('Bieu chi tiet'!$A$17:$FA$15404,MATCH($A29,'Bieu chi tiet'!$A$17:$A$15404,0),AM$2+85)),"")</f>
        <v/>
      </c>
      <c r="AN29" s="13" t="str">
        <f>IFERROR(IF(INDEX('Bieu chi tiet'!$A$17:$FA$15404,MATCH($A29,'Bieu chi tiet'!$A$17:$A$15404,0),AN$2+85)=0,"",INDEX('Bieu chi tiet'!$A$17:$FA$15404,MATCH($A29,'Bieu chi tiet'!$A$17:$A$15404,0),AN$2+85)),"")</f>
        <v/>
      </c>
      <c r="AO29" s="13" t="str">
        <f>IFERROR(IF(INDEX('Bieu chi tiet'!$A$17:$FA$15404,MATCH($A29,'Bieu chi tiet'!$A$17:$A$15404,0),AO$2+85)=0,"",INDEX('Bieu chi tiet'!$A$17:$FA$15404,MATCH($A29,'Bieu chi tiet'!$A$17:$A$15404,0),AO$2+85)),"")</f>
        <v/>
      </c>
      <c r="AP29" s="13" t="str">
        <f>IFERROR(IF(INDEX('Bieu chi tiet'!$A$17:$FA$15404,MATCH($A29,'Bieu chi tiet'!$A$17:$A$15404,0),AP$2+85)=0,"",INDEX('Bieu chi tiet'!$A$17:$FA$15404,MATCH($A29,'Bieu chi tiet'!$A$17:$A$15404,0),AP$2+85)),"")</f>
        <v/>
      </c>
      <c r="AQ29" s="13" t="str">
        <f>IFERROR(IF(INDEX('Bieu chi tiet'!$A$17:$FA$15404,MATCH($A29,'Bieu chi tiet'!$A$17:$A$15404,0),AQ$2+85)=0,"",INDEX('Bieu chi tiet'!$A$17:$FA$15404,MATCH($A29,'Bieu chi tiet'!$A$17:$A$15404,0),AQ$2+85)),"")</f>
        <v/>
      </c>
      <c r="AR29" s="13" t="str">
        <f>IFERROR(IF(INDEX('Bieu chi tiet'!$A$17:$FA$15404,MATCH($A29,'Bieu chi tiet'!$A$17:$A$15404,0),AR$2+85)=0,"",INDEX('Bieu chi tiet'!$A$17:$FA$15404,MATCH($A29,'Bieu chi tiet'!$A$17:$A$15404,0),AR$2+85)),"")</f>
        <v/>
      </c>
      <c r="AS29" s="13" t="str">
        <f>IFERROR(IF(INDEX('Bieu chi tiet'!$A$17:$FA$15404,MATCH($A29,'Bieu chi tiet'!$A$17:$A$15404,0),AS$2+85)=0,"",INDEX('Bieu chi tiet'!$A$17:$FA$15404,MATCH($A29,'Bieu chi tiet'!$A$17:$A$15404,0),AS$2+85)),"")</f>
        <v/>
      </c>
      <c r="AT29" s="21" t="str">
        <f>IFERROR(IF(INDEX('Bieu chi tiet'!$A$17:$FA$15404,MATCH($A29,'Bieu chi tiet'!$A$17:$A$15404,0),AT$2+85)=0,"",INDEX('Bieu chi tiet'!$A$17:$FA$15404,MATCH($A29,'Bieu chi tiet'!$A$17:$A$15404,0),AT$2+85)),"")</f>
        <v/>
      </c>
      <c r="AU29" s="13" t="str">
        <f>IFERROR(IF(INDEX('Bieu chi tiet'!$A$17:$FA$15404,MATCH($A29,'Bieu chi tiet'!$A$17:$A$15404,0),AU$2+85)=0,"",INDEX('Bieu chi tiet'!$A$17:$FA$15404,MATCH($A29,'Bieu chi tiet'!$A$17:$A$15404,0),AU$2+85)),"")</f>
        <v/>
      </c>
      <c r="AV29" s="21" t="str">
        <f>IFERROR(IF(INDEX('Bieu chi tiet'!$A$17:$FA$15404,MATCH($A29,'Bieu chi tiet'!$A$17:$A$15404,0),AV$2+85)=0,"",INDEX('Bieu chi tiet'!$A$17:$FA$15404,MATCH($A29,'Bieu chi tiet'!$A$17:$A$15404,0),AV$2+85)),"")</f>
        <v/>
      </c>
      <c r="AW29" s="31" t="str">
        <f>IFERROR(IF(INDEX('Bieu chi tiet'!$A$17:$FA$15404,MATCH($A29,'Bieu chi tiet'!$A$17:$A$15404,0),AW$2+85)=0,"",INDEX('Bieu chi tiet'!$A$17:$FA$15404,MATCH($A29,'Bieu chi tiet'!$A$17:$A$15404,0),AW$2+85)),"")</f>
        <v/>
      </c>
      <c r="AX29" s="13" t="str">
        <f>IFERROR(IF(INDEX('Bieu chi tiet'!$A$17:$FA$15404,MATCH($A29,'Bieu chi tiet'!$A$17:$A$15404,0),AX$2+85)=0,"",INDEX('Bieu chi tiet'!$A$17:$FA$15404,MATCH($A29,'Bieu chi tiet'!$A$17:$A$15404,0),AX$2+85)),"")</f>
        <v/>
      </c>
      <c r="AY29" s="13" t="str">
        <f>IFERROR(IF(INDEX('Bieu chi tiet'!$A$17:$FA$15404,MATCH($A29,'Bieu chi tiet'!$A$17:$A$15404,0),AY$2+85)=0,"",INDEX('Bieu chi tiet'!$A$17:$FA$15404,MATCH($A29,'Bieu chi tiet'!$A$17:$A$15404,0),AY$2+85)),"")</f>
        <v/>
      </c>
    </row>
    <row r="30" spans="1:51" ht="15.75">
      <c r="A30" s="25" t="str">
        <f t="shared" si="1"/>
        <v/>
      </c>
      <c r="B30" s="13" t="str">
        <f>IFERROR(IF(INDEX('Bieu chi tiet'!$A$17:$FA$15404,MATCH($A30,'Bieu chi tiet'!$A$17:$A$15404,0),B$2+85)=0,"",INDEX('Bieu chi tiet'!$A$17:$FA$15404,MATCH($A30,'Bieu chi tiet'!$A$17:$A$15404,0),B$2+85)),"")</f>
        <v/>
      </c>
      <c r="C30" s="13" t="str">
        <f>IFERROR(IF(INDEX('Bieu chi tiet'!$A$17:$FA$15404,MATCH($A30,'Bieu chi tiet'!$A$17:$A$15404,0),C$2+85)=0,"",INDEX('Bieu chi tiet'!$A$17:$FA$15404,MATCH($A30,'Bieu chi tiet'!$A$17:$A$15404,0),C$2+85)),"")</f>
        <v/>
      </c>
      <c r="D30" s="13" t="str">
        <f>IFERROR(IF(INDEX('Bieu chi tiet'!$A$17:$FA$15404,MATCH($A30,'Bieu chi tiet'!$A$17:$A$15404,0),D$2+85)=0,"",INDEX('Bieu chi tiet'!$A$17:$FA$15404,MATCH($A30,'Bieu chi tiet'!$A$17:$A$15404,0),D$2+85)),"")</f>
        <v/>
      </c>
      <c r="E30" s="13" t="str">
        <f>IFERROR(IF(INDEX('Bieu chi tiet'!$A$17:$FA$15404,MATCH($A30,'Bieu chi tiet'!$A$17:$A$15404,0),E$2+85)=0,"",INDEX('Bieu chi tiet'!$A$17:$FA$15404,MATCH($A30,'Bieu chi tiet'!$A$17:$A$15404,0),E$2+85)),"")</f>
        <v/>
      </c>
      <c r="F30" s="13" t="str">
        <f>IFERROR(IF(INDEX('Bieu chi tiet'!$A$17:$FA$15404,MATCH($A30,'Bieu chi tiet'!$A$17:$A$15404,0),F$2+85)=0,"",INDEX('Bieu chi tiet'!$A$17:$FA$15404,MATCH($A30,'Bieu chi tiet'!$A$17:$A$15404,0),F$2+85)),"")</f>
        <v/>
      </c>
      <c r="G30" s="21" t="str">
        <f>IFERROR(IF(INDEX('Bieu chi tiet'!$A$17:$FA$15404,MATCH($A30,'Bieu chi tiet'!$A$17:$A$15404,0),G$2+85)=0,"",INDEX('Bieu chi tiet'!$A$17:$FA$15404,MATCH($A30,'Bieu chi tiet'!$A$17:$A$15404,0),G$2+85)),"")</f>
        <v/>
      </c>
      <c r="H30" s="13" t="str">
        <f>IFERROR(IF(INDEX('Bieu chi tiet'!$A$17:$FA$15404,MATCH($A30,'Bieu chi tiet'!$A$17:$A$15404,0),H$2+85)=0,"",INDEX('Bieu chi tiet'!$A$17:$FA$15404,MATCH($A30,'Bieu chi tiet'!$A$17:$A$15404,0),H$2+85)),"")</f>
        <v/>
      </c>
      <c r="I30" s="13" t="str">
        <f>IFERROR(IF(INDEX('Bieu chi tiet'!$A$17:$FA$15404,MATCH($A30,'Bieu chi tiet'!$A$17:$A$15404,0),I$2+85)=0,"",INDEX('Bieu chi tiet'!$A$17:$FA$15404,MATCH($A30,'Bieu chi tiet'!$A$17:$A$15404,0),I$2+85)),"")</f>
        <v/>
      </c>
      <c r="J30" s="13" t="str">
        <f>IFERROR(IF(INDEX('Bieu chi tiet'!$A$17:$FA$15404,MATCH($A30,'Bieu chi tiet'!$A$17:$A$15404,0),J$2+85)=0,"",INDEX('Bieu chi tiet'!$A$17:$FA$15404,MATCH($A30,'Bieu chi tiet'!$A$17:$A$15404,0),J$2+85)),"")</f>
        <v/>
      </c>
      <c r="K30" s="13" t="str">
        <f>IFERROR(IF(INDEX('Bieu chi tiet'!$A$17:$FA$15404,MATCH($A30,'Bieu chi tiet'!$A$17:$A$15404,0),K$2+85)=0,"",INDEX('Bieu chi tiet'!$A$17:$FA$15404,MATCH($A30,'Bieu chi tiet'!$A$17:$A$15404,0),K$2+85)),"")</f>
        <v/>
      </c>
      <c r="L30" s="21" t="str">
        <f>IFERROR(IF(INDEX('Bieu chi tiet'!$A$17:$FA$15404,MATCH($A30,'Bieu chi tiet'!$A$17:$A$15404,0),L$2+85)=0,"",INDEX('Bieu chi tiet'!$A$17:$FA$15404,MATCH($A30,'Bieu chi tiet'!$A$17:$A$15404,0),L$2+85)),"")</f>
        <v/>
      </c>
      <c r="M30" s="13" t="str">
        <f>IFERROR(IF(INDEX('Bieu chi tiet'!$A$17:$FA$15404,MATCH($A30,'Bieu chi tiet'!$A$17:$A$15404,0),M$2+85)=0,"",INDEX('Bieu chi tiet'!$A$17:$FA$15404,MATCH($A30,'Bieu chi tiet'!$A$17:$A$15404,0),M$2+85)),"")</f>
        <v/>
      </c>
      <c r="N30" s="13" t="str">
        <f>IFERROR(IF(INDEX('Bieu chi tiet'!$A$17:$FA$15404,MATCH($A30,'Bieu chi tiet'!$A$17:$A$15404,0),N$2+85)=0,"",INDEX('Bieu chi tiet'!$A$17:$FA$15404,MATCH($A30,'Bieu chi tiet'!$A$17:$A$15404,0),N$2+85)),"")</f>
        <v/>
      </c>
      <c r="O30" s="13" t="str">
        <f>IFERROR(IF(INDEX('Bieu chi tiet'!$A$17:$FA$15404,MATCH($A30,'Bieu chi tiet'!$A$17:$A$15404,0),O$2+85)=0,"",INDEX('Bieu chi tiet'!$A$17:$FA$15404,MATCH($A30,'Bieu chi tiet'!$A$17:$A$15404,0),O$2+85)),"")</f>
        <v/>
      </c>
      <c r="P30" s="13" t="str">
        <f>IFERROR(IF(INDEX('Bieu chi tiet'!$A$17:$FA$15404,MATCH($A30,'Bieu chi tiet'!$A$17:$A$15404,0),P$2+85)=0,"",INDEX('Bieu chi tiet'!$A$17:$FA$15404,MATCH($A30,'Bieu chi tiet'!$A$17:$A$15404,0),P$2+85)),"")</f>
        <v/>
      </c>
      <c r="Q30" s="13" t="str">
        <f>IFERROR(IF(INDEX('Bieu chi tiet'!$A$17:$FA$15404,MATCH($A30,'Bieu chi tiet'!$A$17:$A$15404,0),Q$2+85)=0,"",INDEX('Bieu chi tiet'!$A$17:$FA$15404,MATCH($A30,'Bieu chi tiet'!$A$17:$A$15404,0),Q$2+85)),"")</f>
        <v/>
      </c>
      <c r="R30" s="13" t="str">
        <f>IFERROR(IF(INDEX('Bieu chi tiet'!$A$17:$FA$15404,MATCH($A30,'Bieu chi tiet'!$A$17:$A$15404,0),R$2+85)=0,"",INDEX('Bieu chi tiet'!$A$17:$FA$15404,MATCH($A30,'Bieu chi tiet'!$A$17:$A$15404,0),R$2+85)),"")</f>
        <v/>
      </c>
      <c r="S30" s="13" t="str">
        <f>IFERROR(IF(INDEX('Bieu chi tiet'!$A$17:$FA$15404,MATCH($A30,'Bieu chi tiet'!$A$17:$A$15404,0),S$2+85)=0,"",INDEX('Bieu chi tiet'!$A$17:$FA$15404,MATCH($A30,'Bieu chi tiet'!$A$17:$A$15404,0),S$2+85)),"")</f>
        <v/>
      </c>
      <c r="T30" s="13" t="str">
        <f>IFERROR(IF(INDEX('Bieu chi tiet'!$A$17:$FA$15404,MATCH($A30,'Bieu chi tiet'!$A$17:$A$15404,0),T$2+85)=0,"",INDEX('Bieu chi tiet'!$A$17:$FA$15404,MATCH($A30,'Bieu chi tiet'!$A$17:$A$15404,0),T$2+85)),"")</f>
        <v/>
      </c>
      <c r="U30" s="13" t="str">
        <f>IFERROR(IF(INDEX('Bieu chi tiet'!$A$17:$FA$15404,MATCH($A30,'Bieu chi tiet'!$A$17:$A$15404,0),U$2+85)=0,"",INDEX('Bieu chi tiet'!$A$17:$FA$15404,MATCH($A30,'Bieu chi tiet'!$A$17:$A$15404,0),U$2+85)),"")</f>
        <v/>
      </c>
      <c r="V30" s="13" t="str">
        <f>IFERROR(IF(INDEX('Bieu chi tiet'!$A$17:$FA$15404,MATCH($A30,'Bieu chi tiet'!$A$17:$A$15404,0),V$2+85)=0,"",INDEX('Bieu chi tiet'!$A$17:$FA$15404,MATCH($A30,'Bieu chi tiet'!$A$17:$A$15404,0),V$2+85)),"")</f>
        <v/>
      </c>
      <c r="W30" s="13" t="str">
        <f>IFERROR(IF(INDEX('Bieu chi tiet'!$A$17:$FA$15404,MATCH($A30,'Bieu chi tiet'!$A$17:$A$15404,0),W$2+85)=0,"",INDEX('Bieu chi tiet'!$A$17:$FA$15404,MATCH($A30,'Bieu chi tiet'!$A$17:$A$15404,0),W$2+85)),"")</f>
        <v/>
      </c>
      <c r="X30" s="13" t="str">
        <f>IFERROR(IF(INDEX('Bieu chi tiet'!$A$17:$FA$15404,MATCH($A30,'Bieu chi tiet'!$A$17:$A$15404,0),X$2+85)=0,"",INDEX('Bieu chi tiet'!$A$17:$FA$15404,MATCH($A30,'Bieu chi tiet'!$A$17:$A$15404,0),X$2+85)),"")</f>
        <v/>
      </c>
      <c r="Y30" s="13" t="str">
        <f>IFERROR(IF(INDEX('Bieu chi tiet'!$A$17:$FA$15404,MATCH($A30,'Bieu chi tiet'!$A$17:$A$15404,0),Y$2+85)=0,"",INDEX('Bieu chi tiet'!$A$17:$FA$15404,MATCH($A30,'Bieu chi tiet'!$A$17:$A$15404,0),Y$2+85)),"")</f>
        <v/>
      </c>
      <c r="Z30" s="13" t="str">
        <f>IFERROR(IF(INDEX('Bieu chi tiet'!$A$17:$FA$15404,MATCH($A30,'Bieu chi tiet'!$A$17:$A$15404,0),Z$2+85)=0,"",INDEX('Bieu chi tiet'!$A$17:$FA$15404,MATCH($A30,'Bieu chi tiet'!$A$17:$A$15404,0),Z$2+85)),"")</f>
        <v/>
      </c>
      <c r="AA30" s="13" t="str">
        <f>IFERROR(IF(INDEX('Bieu chi tiet'!$A$17:$FA$15404,MATCH($A30,'Bieu chi tiet'!$A$17:$A$15404,0),AA$2+85)=0,"",INDEX('Bieu chi tiet'!$A$17:$FA$15404,MATCH($A30,'Bieu chi tiet'!$A$17:$A$15404,0),AA$2+85)),"")</f>
        <v/>
      </c>
      <c r="AB30" s="13" t="str">
        <f>IFERROR(IF(INDEX('Bieu chi tiet'!$A$17:$FA$15404,MATCH($A30,'Bieu chi tiet'!$A$17:$A$15404,0),AB$2+85)=0,"",INDEX('Bieu chi tiet'!$A$17:$FA$15404,MATCH($A30,'Bieu chi tiet'!$A$17:$A$15404,0),AB$2+85)),"")</f>
        <v/>
      </c>
      <c r="AC30" s="13" t="str">
        <f>IFERROR(IF(INDEX('Bieu chi tiet'!$A$17:$FA$15404,MATCH($A30,'Bieu chi tiet'!$A$17:$A$15404,0),AC$2+85)=0,"",INDEX('Bieu chi tiet'!$A$17:$FA$15404,MATCH($A30,'Bieu chi tiet'!$A$17:$A$15404,0),AC$2+85)),"")</f>
        <v/>
      </c>
      <c r="AD30" s="13" t="str">
        <f>IFERROR(IF(INDEX('Bieu chi tiet'!$A$17:$FA$15404,MATCH($A30,'Bieu chi tiet'!$A$17:$A$15404,0),AD$2+85)=0,"",INDEX('Bieu chi tiet'!$A$17:$FA$15404,MATCH($A30,'Bieu chi tiet'!$A$17:$A$15404,0),AD$2+85)),"")</f>
        <v/>
      </c>
      <c r="AE30" s="13" t="str">
        <f>IFERROR(IF(INDEX('Bieu chi tiet'!$A$17:$FA$15404,MATCH($A30,'Bieu chi tiet'!$A$17:$A$15404,0),AE$2+85)=0,"",INDEX('Bieu chi tiet'!$A$17:$FA$15404,MATCH($A30,'Bieu chi tiet'!$A$17:$A$15404,0),AE$2+85)),"")</f>
        <v/>
      </c>
      <c r="AF30" s="13" t="str">
        <f>IFERROR(IF(INDEX('Bieu chi tiet'!$A$17:$FA$15404,MATCH($A30,'Bieu chi tiet'!$A$17:$A$15404,0),AF$2+85)=0,"",INDEX('Bieu chi tiet'!$A$17:$FA$15404,MATCH($A30,'Bieu chi tiet'!$A$17:$A$15404,0),AF$2+85)),"")</f>
        <v/>
      </c>
      <c r="AG30" s="13" t="str">
        <f>IFERROR(IF(INDEX('Bieu chi tiet'!$A$17:$FA$15404,MATCH($A30,'Bieu chi tiet'!$A$17:$A$15404,0),AG$2+85)=0,"",INDEX('Bieu chi tiet'!$A$17:$FA$15404,MATCH($A30,'Bieu chi tiet'!$A$17:$A$15404,0),AG$2+85)),"")</f>
        <v/>
      </c>
      <c r="AH30" s="13" t="str">
        <f>IFERROR(IF(INDEX('Bieu chi tiet'!$A$17:$FA$15404,MATCH($A30,'Bieu chi tiet'!$A$17:$A$15404,0),AH$2+85)=0,"",INDEX('Bieu chi tiet'!$A$17:$FA$15404,MATCH($A30,'Bieu chi tiet'!$A$17:$A$15404,0),AH$2+85)),"")</f>
        <v/>
      </c>
      <c r="AI30" s="13" t="str">
        <f>IFERROR(IF(INDEX('Bieu chi tiet'!$A$17:$FA$15404,MATCH($A30,'Bieu chi tiet'!$A$17:$A$15404,0),AI$2+85)=0,"",INDEX('Bieu chi tiet'!$A$17:$FA$15404,MATCH($A30,'Bieu chi tiet'!$A$17:$A$15404,0),AI$2+85)),"")</f>
        <v/>
      </c>
      <c r="AJ30" s="13" t="str">
        <f>IFERROR(IF(INDEX('Bieu chi tiet'!$A$17:$FA$15404,MATCH($A30,'Bieu chi tiet'!$A$17:$A$15404,0),AJ$2+85)=0,"",INDEX('Bieu chi tiet'!$A$17:$FA$15404,MATCH($A30,'Bieu chi tiet'!$A$17:$A$15404,0),AJ$2+85)),"")</f>
        <v/>
      </c>
      <c r="AK30" s="13" t="str">
        <f>IFERROR(IF(INDEX('Bieu chi tiet'!$A$17:$FA$15404,MATCH($A30,'Bieu chi tiet'!$A$17:$A$15404,0),AK$2+85)=0,"",INDEX('Bieu chi tiet'!$A$17:$FA$15404,MATCH($A30,'Bieu chi tiet'!$A$17:$A$15404,0),AK$2+85)),"")</f>
        <v/>
      </c>
      <c r="AL30" s="13" t="str">
        <f>IFERROR(IF(INDEX('Bieu chi tiet'!$A$17:$FA$15404,MATCH($A30,'Bieu chi tiet'!$A$17:$A$15404,0),AL$2+85)=0,"",INDEX('Bieu chi tiet'!$A$17:$FA$15404,MATCH($A30,'Bieu chi tiet'!$A$17:$A$15404,0),AL$2+85)),"")</f>
        <v/>
      </c>
      <c r="AM30" s="13" t="str">
        <f>IFERROR(IF(INDEX('Bieu chi tiet'!$A$17:$FA$15404,MATCH($A30,'Bieu chi tiet'!$A$17:$A$15404,0),AM$2+85)=0,"",INDEX('Bieu chi tiet'!$A$17:$FA$15404,MATCH($A30,'Bieu chi tiet'!$A$17:$A$15404,0),AM$2+85)),"")</f>
        <v/>
      </c>
      <c r="AN30" s="13" t="str">
        <f>IFERROR(IF(INDEX('Bieu chi tiet'!$A$17:$FA$15404,MATCH($A30,'Bieu chi tiet'!$A$17:$A$15404,0),AN$2+85)=0,"",INDEX('Bieu chi tiet'!$A$17:$FA$15404,MATCH($A30,'Bieu chi tiet'!$A$17:$A$15404,0),AN$2+85)),"")</f>
        <v/>
      </c>
      <c r="AO30" s="13" t="str">
        <f>IFERROR(IF(INDEX('Bieu chi tiet'!$A$17:$FA$15404,MATCH($A30,'Bieu chi tiet'!$A$17:$A$15404,0),AO$2+85)=0,"",INDEX('Bieu chi tiet'!$A$17:$FA$15404,MATCH($A30,'Bieu chi tiet'!$A$17:$A$15404,0),AO$2+85)),"")</f>
        <v/>
      </c>
      <c r="AP30" s="13" t="str">
        <f>IFERROR(IF(INDEX('Bieu chi tiet'!$A$17:$FA$15404,MATCH($A30,'Bieu chi tiet'!$A$17:$A$15404,0),AP$2+85)=0,"",INDEX('Bieu chi tiet'!$A$17:$FA$15404,MATCH($A30,'Bieu chi tiet'!$A$17:$A$15404,0),AP$2+85)),"")</f>
        <v/>
      </c>
      <c r="AQ30" s="13" t="str">
        <f>IFERROR(IF(INDEX('Bieu chi tiet'!$A$17:$FA$15404,MATCH($A30,'Bieu chi tiet'!$A$17:$A$15404,0),AQ$2+85)=0,"",INDEX('Bieu chi tiet'!$A$17:$FA$15404,MATCH($A30,'Bieu chi tiet'!$A$17:$A$15404,0),AQ$2+85)),"")</f>
        <v/>
      </c>
      <c r="AR30" s="13" t="str">
        <f>IFERROR(IF(INDEX('Bieu chi tiet'!$A$17:$FA$15404,MATCH($A30,'Bieu chi tiet'!$A$17:$A$15404,0),AR$2+85)=0,"",INDEX('Bieu chi tiet'!$A$17:$FA$15404,MATCH($A30,'Bieu chi tiet'!$A$17:$A$15404,0),AR$2+85)),"")</f>
        <v/>
      </c>
      <c r="AS30" s="13" t="str">
        <f>IFERROR(IF(INDEX('Bieu chi tiet'!$A$17:$FA$15404,MATCH($A30,'Bieu chi tiet'!$A$17:$A$15404,0),AS$2+85)=0,"",INDEX('Bieu chi tiet'!$A$17:$FA$15404,MATCH($A30,'Bieu chi tiet'!$A$17:$A$15404,0),AS$2+85)),"")</f>
        <v/>
      </c>
      <c r="AT30" s="21" t="str">
        <f>IFERROR(IF(INDEX('Bieu chi tiet'!$A$17:$FA$15404,MATCH($A30,'Bieu chi tiet'!$A$17:$A$15404,0),AT$2+85)=0,"",INDEX('Bieu chi tiet'!$A$17:$FA$15404,MATCH($A30,'Bieu chi tiet'!$A$17:$A$15404,0),AT$2+85)),"")</f>
        <v/>
      </c>
      <c r="AU30" s="13" t="str">
        <f>IFERROR(IF(INDEX('Bieu chi tiet'!$A$17:$FA$15404,MATCH($A30,'Bieu chi tiet'!$A$17:$A$15404,0),AU$2+85)=0,"",INDEX('Bieu chi tiet'!$A$17:$FA$15404,MATCH($A30,'Bieu chi tiet'!$A$17:$A$15404,0),AU$2+85)),"")</f>
        <v/>
      </c>
      <c r="AV30" s="21" t="str">
        <f>IFERROR(IF(INDEX('Bieu chi tiet'!$A$17:$FA$15404,MATCH($A30,'Bieu chi tiet'!$A$17:$A$15404,0),AV$2+85)=0,"",INDEX('Bieu chi tiet'!$A$17:$FA$15404,MATCH($A30,'Bieu chi tiet'!$A$17:$A$15404,0),AV$2+85)),"")</f>
        <v/>
      </c>
      <c r="AW30" s="31" t="str">
        <f>IFERROR(IF(INDEX('Bieu chi tiet'!$A$17:$FA$15404,MATCH($A30,'Bieu chi tiet'!$A$17:$A$15404,0),AW$2+85)=0,"",INDEX('Bieu chi tiet'!$A$17:$FA$15404,MATCH($A30,'Bieu chi tiet'!$A$17:$A$15404,0),AW$2+85)),"")</f>
        <v/>
      </c>
      <c r="AX30" s="13" t="str">
        <f>IFERROR(IF(INDEX('Bieu chi tiet'!$A$17:$FA$15404,MATCH($A30,'Bieu chi tiet'!$A$17:$A$15404,0),AX$2+85)=0,"",INDEX('Bieu chi tiet'!$A$17:$FA$15404,MATCH($A30,'Bieu chi tiet'!$A$17:$A$15404,0),AX$2+85)),"")</f>
        <v/>
      </c>
      <c r="AY30" s="13" t="str">
        <f>IFERROR(IF(INDEX('Bieu chi tiet'!$A$17:$FA$15404,MATCH($A30,'Bieu chi tiet'!$A$17:$A$15404,0),AY$2+85)=0,"",INDEX('Bieu chi tiet'!$A$17:$FA$15404,MATCH($A30,'Bieu chi tiet'!$A$17:$A$15404,0),AY$2+85)),"")</f>
        <v/>
      </c>
    </row>
    <row r="31" spans="1:51" ht="15.75">
      <c r="A31" s="25" t="str">
        <f t="shared" si="1"/>
        <v/>
      </c>
      <c r="B31" s="13" t="str">
        <f>IFERROR(IF(INDEX('Bieu chi tiet'!$A$17:$FA$15404,MATCH($A31,'Bieu chi tiet'!$A$17:$A$15404,0),B$2+85)=0,"",INDEX('Bieu chi tiet'!$A$17:$FA$15404,MATCH($A31,'Bieu chi tiet'!$A$17:$A$15404,0),B$2+85)),"")</f>
        <v/>
      </c>
      <c r="C31" s="13" t="str">
        <f>IFERROR(IF(INDEX('Bieu chi tiet'!$A$17:$FA$15404,MATCH($A31,'Bieu chi tiet'!$A$17:$A$15404,0),C$2+85)=0,"",INDEX('Bieu chi tiet'!$A$17:$FA$15404,MATCH($A31,'Bieu chi tiet'!$A$17:$A$15404,0),C$2+85)),"")</f>
        <v/>
      </c>
      <c r="D31" s="13" t="str">
        <f>IFERROR(IF(INDEX('Bieu chi tiet'!$A$17:$FA$15404,MATCH($A31,'Bieu chi tiet'!$A$17:$A$15404,0),D$2+85)=0,"",INDEX('Bieu chi tiet'!$A$17:$FA$15404,MATCH($A31,'Bieu chi tiet'!$A$17:$A$15404,0),D$2+85)),"")</f>
        <v/>
      </c>
      <c r="E31" s="13" t="str">
        <f>IFERROR(IF(INDEX('Bieu chi tiet'!$A$17:$FA$15404,MATCH($A31,'Bieu chi tiet'!$A$17:$A$15404,0),E$2+85)=0,"",INDEX('Bieu chi tiet'!$A$17:$FA$15404,MATCH($A31,'Bieu chi tiet'!$A$17:$A$15404,0),E$2+85)),"")</f>
        <v/>
      </c>
      <c r="F31" s="13" t="str">
        <f>IFERROR(IF(INDEX('Bieu chi tiet'!$A$17:$FA$15404,MATCH($A31,'Bieu chi tiet'!$A$17:$A$15404,0),F$2+85)=0,"",INDEX('Bieu chi tiet'!$A$17:$FA$15404,MATCH($A31,'Bieu chi tiet'!$A$17:$A$15404,0),F$2+85)),"")</f>
        <v/>
      </c>
      <c r="G31" s="21" t="str">
        <f>IFERROR(IF(INDEX('Bieu chi tiet'!$A$17:$FA$15404,MATCH($A31,'Bieu chi tiet'!$A$17:$A$15404,0),G$2+85)=0,"",INDEX('Bieu chi tiet'!$A$17:$FA$15404,MATCH($A31,'Bieu chi tiet'!$A$17:$A$15404,0),G$2+85)),"")</f>
        <v/>
      </c>
      <c r="H31" s="13" t="str">
        <f>IFERROR(IF(INDEX('Bieu chi tiet'!$A$17:$FA$15404,MATCH($A31,'Bieu chi tiet'!$A$17:$A$15404,0),H$2+85)=0,"",INDEX('Bieu chi tiet'!$A$17:$FA$15404,MATCH($A31,'Bieu chi tiet'!$A$17:$A$15404,0),H$2+85)),"")</f>
        <v/>
      </c>
      <c r="I31" s="13" t="str">
        <f>IFERROR(IF(INDEX('Bieu chi tiet'!$A$17:$FA$15404,MATCH($A31,'Bieu chi tiet'!$A$17:$A$15404,0),I$2+85)=0,"",INDEX('Bieu chi tiet'!$A$17:$FA$15404,MATCH($A31,'Bieu chi tiet'!$A$17:$A$15404,0),I$2+85)),"")</f>
        <v/>
      </c>
      <c r="J31" s="13" t="str">
        <f>IFERROR(IF(INDEX('Bieu chi tiet'!$A$17:$FA$15404,MATCH($A31,'Bieu chi tiet'!$A$17:$A$15404,0),J$2+85)=0,"",INDEX('Bieu chi tiet'!$A$17:$FA$15404,MATCH($A31,'Bieu chi tiet'!$A$17:$A$15404,0),J$2+85)),"")</f>
        <v/>
      </c>
      <c r="K31" s="13" t="str">
        <f>IFERROR(IF(INDEX('Bieu chi tiet'!$A$17:$FA$15404,MATCH($A31,'Bieu chi tiet'!$A$17:$A$15404,0),K$2+85)=0,"",INDEX('Bieu chi tiet'!$A$17:$FA$15404,MATCH($A31,'Bieu chi tiet'!$A$17:$A$15404,0),K$2+85)),"")</f>
        <v/>
      </c>
      <c r="L31" s="21" t="str">
        <f>IFERROR(IF(INDEX('Bieu chi tiet'!$A$17:$FA$15404,MATCH($A31,'Bieu chi tiet'!$A$17:$A$15404,0),L$2+85)=0,"",INDEX('Bieu chi tiet'!$A$17:$FA$15404,MATCH($A31,'Bieu chi tiet'!$A$17:$A$15404,0),L$2+85)),"")</f>
        <v/>
      </c>
      <c r="M31" s="13" t="str">
        <f>IFERROR(IF(INDEX('Bieu chi tiet'!$A$17:$FA$15404,MATCH($A31,'Bieu chi tiet'!$A$17:$A$15404,0),M$2+85)=0,"",INDEX('Bieu chi tiet'!$A$17:$FA$15404,MATCH($A31,'Bieu chi tiet'!$A$17:$A$15404,0),M$2+85)),"")</f>
        <v/>
      </c>
      <c r="N31" s="13" t="str">
        <f>IFERROR(IF(INDEX('Bieu chi tiet'!$A$17:$FA$15404,MATCH($A31,'Bieu chi tiet'!$A$17:$A$15404,0),N$2+85)=0,"",INDEX('Bieu chi tiet'!$A$17:$FA$15404,MATCH($A31,'Bieu chi tiet'!$A$17:$A$15404,0),N$2+85)),"")</f>
        <v/>
      </c>
      <c r="O31" s="13" t="str">
        <f>IFERROR(IF(INDEX('Bieu chi tiet'!$A$17:$FA$15404,MATCH($A31,'Bieu chi tiet'!$A$17:$A$15404,0),O$2+85)=0,"",INDEX('Bieu chi tiet'!$A$17:$FA$15404,MATCH($A31,'Bieu chi tiet'!$A$17:$A$15404,0),O$2+85)),"")</f>
        <v/>
      </c>
      <c r="P31" s="13" t="str">
        <f>IFERROR(IF(INDEX('Bieu chi tiet'!$A$17:$FA$15404,MATCH($A31,'Bieu chi tiet'!$A$17:$A$15404,0),P$2+85)=0,"",INDEX('Bieu chi tiet'!$A$17:$FA$15404,MATCH($A31,'Bieu chi tiet'!$A$17:$A$15404,0),P$2+85)),"")</f>
        <v/>
      </c>
      <c r="Q31" s="13" t="str">
        <f>IFERROR(IF(INDEX('Bieu chi tiet'!$A$17:$FA$15404,MATCH($A31,'Bieu chi tiet'!$A$17:$A$15404,0),Q$2+85)=0,"",INDEX('Bieu chi tiet'!$A$17:$FA$15404,MATCH($A31,'Bieu chi tiet'!$A$17:$A$15404,0),Q$2+85)),"")</f>
        <v/>
      </c>
      <c r="R31" s="13" t="str">
        <f>IFERROR(IF(INDEX('Bieu chi tiet'!$A$17:$FA$15404,MATCH($A31,'Bieu chi tiet'!$A$17:$A$15404,0),R$2+85)=0,"",INDEX('Bieu chi tiet'!$A$17:$FA$15404,MATCH($A31,'Bieu chi tiet'!$A$17:$A$15404,0),R$2+85)),"")</f>
        <v/>
      </c>
      <c r="S31" s="13" t="str">
        <f>IFERROR(IF(INDEX('Bieu chi tiet'!$A$17:$FA$15404,MATCH($A31,'Bieu chi tiet'!$A$17:$A$15404,0),S$2+85)=0,"",INDEX('Bieu chi tiet'!$A$17:$FA$15404,MATCH($A31,'Bieu chi tiet'!$A$17:$A$15404,0),S$2+85)),"")</f>
        <v/>
      </c>
      <c r="T31" s="13" t="str">
        <f>IFERROR(IF(INDEX('Bieu chi tiet'!$A$17:$FA$15404,MATCH($A31,'Bieu chi tiet'!$A$17:$A$15404,0),T$2+85)=0,"",INDEX('Bieu chi tiet'!$A$17:$FA$15404,MATCH($A31,'Bieu chi tiet'!$A$17:$A$15404,0),T$2+85)),"")</f>
        <v/>
      </c>
      <c r="U31" s="13" t="str">
        <f>IFERROR(IF(INDEX('Bieu chi tiet'!$A$17:$FA$15404,MATCH($A31,'Bieu chi tiet'!$A$17:$A$15404,0),U$2+85)=0,"",INDEX('Bieu chi tiet'!$A$17:$FA$15404,MATCH($A31,'Bieu chi tiet'!$A$17:$A$15404,0),U$2+85)),"")</f>
        <v/>
      </c>
      <c r="V31" s="13" t="str">
        <f>IFERROR(IF(INDEX('Bieu chi tiet'!$A$17:$FA$15404,MATCH($A31,'Bieu chi tiet'!$A$17:$A$15404,0),V$2+85)=0,"",INDEX('Bieu chi tiet'!$A$17:$FA$15404,MATCH($A31,'Bieu chi tiet'!$A$17:$A$15404,0),V$2+85)),"")</f>
        <v/>
      </c>
      <c r="W31" s="13" t="str">
        <f>IFERROR(IF(INDEX('Bieu chi tiet'!$A$17:$FA$15404,MATCH($A31,'Bieu chi tiet'!$A$17:$A$15404,0),W$2+85)=0,"",INDEX('Bieu chi tiet'!$A$17:$FA$15404,MATCH($A31,'Bieu chi tiet'!$A$17:$A$15404,0),W$2+85)),"")</f>
        <v/>
      </c>
      <c r="X31" s="13" t="str">
        <f>IFERROR(IF(INDEX('Bieu chi tiet'!$A$17:$FA$15404,MATCH($A31,'Bieu chi tiet'!$A$17:$A$15404,0),X$2+85)=0,"",INDEX('Bieu chi tiet'!$A$17:$FA$15404,MATCH($A31,'Bieu chi tiet'!$A$17:$A$15404,0),X$2+85)),"")</f>
        <v/>
      </c>
      <c r="Y31" s="13" t="str">
        <f>IFERROR(IF(INDEX('Bieu chi tiet'!$A$17:$FA$15404,MATCH($A31,'Bieu chi tiet'!$A$17:$A$15404,0),Y$2+85)=0,"",INDEX('Bieu chi tiet'!$A$17:$FA$15404,MATCH($A31,'Bieu chi tiet'!$A$17:$A$15404,0),Y$2+85)),"")</f>
        <v/>
      </c>
      <c r="Z31" s="13" t="str">
        <f>IFERROR(IF(INDEX('Bieu chi tiet'!$A$17:$FA$15404,MATCH($A31,'Bieu chi tiet'!$A$17:$A$15404,0),Z$2+85)=0,"",INDEX('Bieu chi tiet'!$A$17:$FA$15404,MATCH($A31,'Bieu chi tiet'!$A$17:$A$15404,0),Z$2+85)),"")</f>
        <v/>
      </c>
      <c r="AA31" s="13" t="str">
        <f>IFERROR(IF(INDEX('Bieu chi tiet'!$A$17:$FA$15404,MATCH($A31,'Bieu chi tiet'!$A$17:$A$15404,0),AA$2+85)=0,"",INDEX('Bieu chi tiet'!$A$17:$FA$15404,MATCH($A31,'Bieu chi tiet'!$A$17:$A$15404,0),AA$2+85)),"")</f>
        <v/>
      </c>
      <c r="AB31" s="13" t="str">
        <f>IFERROR(IF(INDEX('Bieu chi tiet'!$A$17:$FA$15404,MATCH($A31,'Bieu chi tiet'!$A$17:$A$15404,0),AB$2+85)=0,"",INDEX('Bieu chi tiet'!$A$17:$FA$15404,MATCH($A31,'Bieu chi tiet'!$A$17:$A$15404,0),AB$2+85)),"")</f>
        <v/>
      </c>
      <c r="AC31" s="13" t="str">
        <f>IFERROR(IF(INDEX('Bieu chi tiet'!$A$17:$FA$15404,MATCH($A31,'Bieu chi tiet'!$A$17:$A$15404,0),AC$2+85)=0,"",INDEX('Bieu chi tiet'!$A$17:$FA$15404,MATCH($A31,'Bieu chi tiet'!$A$17:$A$15404,0),AC$2+85)),"")</f>
        <v/>
      </c>
      <c r="AD31" s="13" t="str">
        <f>IFERROR(IF(INDEX('Bieu chi tiet'!$A$17:$FA$15404,MATCH($A31,'Bieu chi tiet'!$A$17:$A$15404,0),AD$2+85)=0,"",INDEX('Bieu chi tiet'!$A$17:$FA$15404,MATCH($A31,'Bieu chi tiet'!$A$17:$A$15404,0),AD$2+85)),"")</f>
        <v/>
      </c>
      <c r="AE31" s="13" t="str">
        <f>IFERROR(IF(INDEX('Bieu chi tiet'!$A$17:$FA$15404,MATCH($A31,'Bieu chi tiet'!$A$17:$A$15404,0),AE$2+85)=0,"",INDEX('Bieu chi tiet'!$A$17:$FA$15404,MATCH($A31,'Bieu chi tiet'!$A$17:$A$15404,0),AE$2+85)),"")</f>
        <v/>
      </c>
      <c r="AF31" s="13" t="str">
        <f>IFERROR(IF(INDEX('Bieu chi tiet'!$A$17:$FA$15404,MATCH($A31,'Bieu chi tiet'!$A$17:$A$15404,0),AF$2+85)=0,"",INDEX('Bieu chi tiet'!$A$17:$FA$15404,MATCH($A31,'Bieu chi tiet'!$A$17:$A$15404,0),AF$2+85)),"")</f>
        <v/>
      </c>
      <c r="AG31" s="13" t="str">
        <f>IFERROR(IF(INDEX('Bieu chi tiet'!$A$17:$FA$15404,MATCH($A31,'Bieu chi tiet'!$A$17:$A$15404,0),AG$2+85)=0,"",INDEX('Bieu chi tiet'!$A$17:$FA$15404,MATCH($A31,'Bieu chi tiet'!$A$17:$A$15404,0),AG$2+85)),"")</f>
        <v/>
      </c>
      <c r="AH31" s="13" t="str">
        <f>IFERROR(IF(INDEX('Bieu chi tiet'!$A$17:$FA$15404,MATCH($A31,'Bieu chi tiet'!$A$17:$A$15404,0),AH$2+85)=0,"",INDEX('Bieu chi tiet'!$A$17:$FA$15404,MATCH($A31,'Bieu chi tiet'!$A$17:$A$15404,0),AH$2+85)),"")</f>
        <v/>
      </c>
      <c r="AI31" s="13" t="str">
        <f>IFERROR(IF(INDEX('Bieu chi tiet'!$A$17:$FA$15404,MATCH($A31,'Bieu chi tiet'!$A$17:$A$15404,0),AI$2+85)=0,"",INDEX('Bieu chi tiet'!$A$17:$FA$15404,MATCH($A31,'Bieu chi tiet'!$A$17:$A$15404,0),AI$2+85)),"")</f>
        <v/>
      </c>
      <c r="AJ31" s="13" t="str">
        <f>IFERROR(IF(INDEX('Bieu chi tiet'!$A$17:$FA$15404,MATCH($A31,'Bieu chi tiet'!$A$17:$A$15404,0),AJ$2+85)=0,"",INDEX('Bieu chi tiet'!$A$17:$FA$15404,MATCH($A31,'Bieu chi tiet'!$A$17:$A$15404,0),AJ$2+85)),"")</f>
        <v/>
      </c>
      <c r="AK31" s="13" t="str">
        <f>IFERROR(IF(INDEX('Bieu chi tiet'!$A$17:$FA$15404,MATCH($A31,'Bieu chi tiet'!$A$17:$A$15404,0),AK$2+85)=0,"",INDEX('Bieu chi tiet'!$A$17:$FA$15404,MATCH($A31,'Bieu chi tiet'!$A$17:$A$15404,0),AK$2+85)),"")</f>
        <v/>
      </c>
      <c r="AL31" s="13" t="str">
        <f>IFERROR(IF(INDEX('Bieu chi tiet'!$A$17:$FA$15404,MATCH($A31,'Bieu chi tiet'!$A$17:$A$15404,0),AL$2+85)=0,"",INDEX('Bieu chi tiet'!$A$17:$FA$15404,MATCH($A31,'Bieu chi tiet'!$A$17:$A$15404,0),AL$2+85)),"")</f>
        <v/>
      </c>
      <c r="AM31" s="13" t="str">
        <f>IFERROR(IF(INDEX('Bieu chi tiet'!$A$17:$FA$15404,MATCH($A31,'Bieu chi tiet'!$A$17:$A$15404,0),AM$2+85)=0,"",INDEX('Bieu chi tiet'!$A$17:$FA$15404,MATCH($A31,'Bieu chi tiet'!$A$17:$A$15404,0),AM$2+85)),"")</f>
        <v/>
      </c>
      <c r="AN31" s="13" t="str">
        <f>IFERROR(IF(INDEX('Bieu chi tiet'!$A$17:$FA$15404,MATCH($A31,'Bieu chi tiet'!$A$17:$A$15404,0),AN$2+85)=0,"",INDEX('Bieu chi tiet'!$A$17:$FA$15404,MATCH($A31,'Bieu chi tiet'!$A$17:$A$15404,0),AN$2+85)),"")</f>
        <v/>
      </c>
      <c r="AO31" s="13" t="str">
        <f>IFERROR(IF(INDEX('Bieu chi tiet'!$A$17:$FA$15404,MATCH($A31,'Bieu chi tiet'!$A$17:$A$15404,0),AO$2+85)=0,"",INDEX('Bieu chi tiet'!$A$17:$FA$15404,MATCH($A31,'Bieu chi tiet'!$A$17:$A$15404,0),AO$2+85)),"")</f>
        <v/>
      </c>
      <c r="AP31" s="13" t="str">
        <f>IFERROR(IF(INDEX('Bieu chi tiet'!$A$17:$FA$15404,MATCH($A31,'Bieu chi tiet'!$A$17:$A$15404,0),AP$2+85)=0,"",INDEX('Bieu chi tiet'!$A$17:$FA$15404,MATCH($A31,'Bieu chi tiet'!$A$17:$A$15404,0),AP$2+85)),"")</f>
        <v/>
      </c>
      <c r="AQ31" s="13" t="str">
        <f>IFERROR(IF(INDEX('Bieu chi tiet'!$A$17:$FA$15404,MATCH($A31,'Bieu chi tiet'!$A$17:$A$15404,0),AQ$2+85)=0,"",INDEX('Bieu chi tiet'!$A$17:$FA$15404,MATCH($A31,'Bieu chi tiet'!$A$17:$A$15404,0),AQ$2+85)),"")</f>
        <v/>
      </c>
      <c r="AR31" s="13" t="str">
        <f>IFERROR(IF(INDEX('Bieu chi tiet'!$A$17:$FA$15404,MATCH($A31,'Bieu chi tiet'!$A$17:$A$15404,0),AR$2+85)=0,"",INDEX('Bieu chi tiet'!$A$17:$FA$15404,MATCH($A31,'Bieu chi tiet'!$A$17:$A$15404,0),AR$2+85)),"")</f>
        <v/>
      </c>
      <c r="AS31" s="13" t="str">
        <f>IFERROR(IF(INDEX('Bieu chi tiet'!$A$17:$FA$15404,MATCH($A31,'Bieu chi tiet'!$A$17:$A$15404,0),AS$2+85)=0,"",INDEX('Bieu chi tiet'!$A$17:$FA$15404,MATCH($A31,'Bieu chi tiet'!$A$17:$A$15404,0),AS$2+85)),"")</f>
        <v/>
      </c>
      <c r="AT31" s="21" t="str">
        <f>IFERROR(IF(INDEX('Bieu chi tiet'!$A$17:$FA$15404,MATCH($A31,'Bieu chi tiet'!$A$17:$A$15404,0),AT$2+85)=0,"",INDEX('Bieu chi tiet'!$A$17:$FA$15404,MATCH($A31,'Bieu chi tiet'!$A$17:$A$15404,0),AT$2+85)),"")</f>
        <v/>
      </c>
      <c r="AU31" s="13" t="str">
        <f>IFERROR(IF(INDEX('Bieu chi tiet'!$A$17:$FA$15404,MATCH($A31,'Bieu chi tiet'!$A$17:$A$15404,0),AU$2+85)=0,"",INDEX('Bieu chi tiet'!$A$17:$FA$15404,MATCH($A31,'Bieu chi tiet'!$A$17:$A$15404,0),AU$2+85)),"")</f>
        <v/>
      </c>
      <c r="AV31" s="21" t="str">
        <f>IFERROR(IF(INDEX('Bieu chi tiet'!$A$17:$FA$15404,MATCH($A31,'Bieu chi tiet'!$A$17:$A$15404,0),AV$2+85)=0,"",INDEX('Bieu chi tiet'!$A$17:$FA$15404,MATCH($A31,'Bieu chi tiet'!$A$17:$A$15404,0),AV$2+85)),"")</f>
        <v/>
      </c>
      <c r="AW31" s="31" t="str">
        <f>IFERROR(IF(INDEX('Bieu chi tiet'!$A$17:$FA$15404,MATCH($A31,'Bieu chi tiet'!$A$17:$A$15404,0),AW$2+85)=0,"",INDEX('Bieu chi tiet'!$A$17:$FA$15404,MATCH($A31,'Bieu chi tiet'!$A$17:$A$15404,0),AW$2+85)),"")</f>
        <v/>
      </c>
      <c r="AX31" s="13" t="str">
        <f>IFERROR(IF(INDEX('Bieu chi tiet'!$A$17:$FA$15404,MATCH($A31,'Bieu chi tiet'!$A$17:$A$15404,0),AX$2+85)=0,"",INDEX('Bieu chi tiet'!$A$17:$FA$15404,MATCH($A31,'Bieu chi tiet'!$A$17:$A$15404,0),AX$2+85)),"")</f>
        <v/>
      </c>
      <c r="AY31" s="13" t="str">
        <f>IFERROR(IF(INDEX('Bieu chi tiet'!$A$17:$FA$15404,MATCH($A31,'Bieu chi tiet'!$A$17:$A$15404,0),AY$2+85)=0,"",INDEX('Bieu chi tiet'!$A$17:$FA$15404,MATCH($A31,'Bieu chi tiet'!$A$17:$A$15404,0),AY$2+85)),"")</f>
        <v/>
      </c>
    </row>
    <row r="32" spans="1:51" ht="15.75">
      <c r="A32" s="25" t="str">
        <f t="shared" si="1"/>
        <v/>
      </c>
      <c r="B32" s="13" t="str">
        <f>IFERROR(IF(INDEX('Bieu chi tiet'!$A$17:$FA$15404,MATCH($A32,'Bieu chi tiet'!$A$17:$A$15404,0),B$2+85)=0,"",INDEX('Bieu chi tiet'!$A$17:$FA$15404,MATCH($A32,'Bieu chi tiet'!$A$17:$A$15404,0),B$2+85)),"")</f>
        <v/>
      </c>
      <c r="C32" s="13" t="str">
        <f>IFERROR(IF(INDEX('Bieu chi tiet'!$A$17:$FA$15404,MATCH($A32,'Bieu chi tiet'!$A$17:$A$15404,0),C$2+85)=0,"",INDEX('Bieu chi tiet'!$A$17:$FA$15404,MATCH($A32,'Bieu chi tiet'!$A$17:$A$15404,0),C$2+85)),"")</f>
        <v/>
      </c>
      <c r="D32" s="13" t="str">
        <f>IFERROR(IF(INDEX('Bieu chi tiet'!$A$17:$FA$15404,MATCH($A32,'Bieu chi tiet'!$A$17:$A$15404,0),D$2+85)=0,"",INDEX('Bieu chi tiet'!$A$17:$FA$15404,MATCH($A32,'Bieu chi tiet'!$A$17:$A$15404,0),D$2+85)),"")</f>
        <v/>
      </c>
      <c r="E32" s="13" t="str">
        <f>IFERROR(IF(INDEX('Bieu chi tiet'!$A$17:$FA$15404,MATCH($A32,'Bieu chi tiet'!$A$17:$A$15404,0),E$2+85)=0,"",INDEX('Bieu chi tiet'!$A$17:$FA$15404,MATCH($A32,'Bieu chi tiet'!$A$17:$A$15404,0),E$2+85)),"")</f>
        <v/>
      </c>
      <c r="F32" s="13" t="str">
        <f>IFERROR(IF(INDEX('Bieu chi tiet'!$A$17:$FA$15404,MATCH($A32,'Bieu chi tiet'!$A$17:$A$15404,0),F$2+85)=0,"",INDEX('Bieu chi tiet'!$A$17:$FA$15404,MATCH($A32,'Bieu chi tiet'!$A$17:$A$15404,0),F$2+85)),"")</f>
        <v/>
      </c>
      <c r="G32" s="21" t="str">
        <f>IFERROR(IF(INDEX('Bieu chi tiet'!$A$17:$FA$15404,MATCH($A32,'Bieu chi tiet'!$A$17:$A$15404,0),G$2+85)=0,"",INDEX('Bieu chi tiet'!$A$17:$FA$15404,MATCH($A32,'Bieu chi tiet'!$A$17:$A$15404,0),G$2+85)),"")</f>
        <v/>
      </c>
      <c r="H32" s="13" t="str">
        <f>IFERROR(IF(INDEX('Bieu chi tiet'!$A$17:$FA$15404,MATCH($A32,'Bieu chi tiet'!$A$17:$A$15404,0),H$2+85)=0,"",INDEX('Bieu chi tiet'!$A$17:$FA$15404,MATCH($A32,'Bieu chi tiet'!$A$17:$A$15404,0),H$2+85)),"")</f>
        <v/>
      </c>
      <c r="I32" s="13" t="str">
        <f>IFERROR(IF(INDEX('Bieu chi tiet'!$A$17:$FA$15404,MATCH($A32,'Bieu chi tiet'!$A$17:$A$15404,0),I$2+85)=0,"",INDEX('Bieu chi tiet'!$A$17:$FA$15404,MATCH($A32,'Bieu chi tiet'!$A$17:$A$15404,0),I$2+85)),"")</f>
        <v/>
      </c>
      <c r="J32" s="13" t="str">
        <f>IFERROR(IF(INDEX('Bieu chi tiet'!$A$17:$FA$15404,MATCH($A32,'Bieu chi tiet'!$A$17:$A$15404,0),J$2+85)=0,"",INDEX('Bieu chi tiet'!$A$17:$FA$15404,MATCH($A32,'Bieu chi tiet'!$A$17:$A$15404,0),J$2+85)),"")</f>
        <v/>
      </c>
      <c r="K32" s="13" t="str">
        <f>IFERROR(IF(INDEX('Bieu chi tiet'!$A$17:$FA$15404,MATCH($A32,'Bieu chi tiet'!$A$17:$A$15404,0),K$2+85)=0,"",INDEX('Bieu chi tiet'!$A$17:$FA$15404,MATCH($A32,'Bieu chi tiet'!$A$17:$A$15404,0),K$2+85)),"")</f>
        <v/>
      </c>
      <c r="L32" s="21" t="str">
        <f>IFERROR(IF(INDEX('Bieu chi tiet'!$A$17:$FA$15404,MATCH($A32,'Bieu chi tiet'!$A$17:$A$15404,0),L$2+85)=0,"",INDEX('Bieu chi tiet'!$A$17:$FA$15404,MATCH($A32,'Bieu chi tiet'!$A$17:$A$15404,0),L$2+85)),"")</f>
        <v/>
      </c>
      <c r="M32" s="13" t="str">
        <f>IFERROR(IF(INDEX('Bieu chi tiet'!$A$17:$FA$15404,MATCH($A32,'Bieu chi tiet'!$A$17:$A$15404,0),M$2+85)=0,"",INDEX('Bieu chi tiet'!$A$17:$FA$15404,MATCH($A32,'Bieu chi tiet'!$A$17:$A$15404,0),M$2+85)),"")</f>
        <v/>
      </c>
      <c r="N32" s="13" t="str">
        <f>IFERROR(IF(INDEX('Bieu chi tiet'!$A$17:$FA$15404,MATCH($A32,'Bieu chi tiet'!$A$17:$A$15404,0),N$2+85)=0,"",INDEX('Bieu chi tiet'!$A$17:$FA$15404,MATCH($A32,'Bieu chi tiet'!$A$17:$A$15404,0),N$2+85)),"")</f>
        <v/>
      </c>
      <c r="O32" s="13" t="str">
        <f>IFERROR(IF(INDEX('Bieu chi tiet'!$A$17:$FA$15404,MATCH($A32,'Bieu chi tiet'!$A$17:$A$15404,0),O$2+85)=0,"",INDEX('Bieu chi tiet'!$A$17:$FA$15404,MATCH($A32,'Bieu chi tiet'!$A$17:$A$15404,0),O$2+85)),"")</f>
        <v/>
      </c>
      <c r="P32" s="13" t="str">
        <f>IFERROR(IF(INDEX('Bieu chi tiet'!$A$17:$FA$15404,MATCH($A32,'Bieu chi tiet'!$A$17:$A$15404,0),P$2+85)=0,"",INDEX('Bieu chi tiet'!$A$17:$FA$15404,MATCH($A32,'Bieu chi tiet'!$A$17:$A$15404,0),P$2+85)),"")</f>
        <v/>
      </c>
      <c r="Q32" s="13" t="str">
        <f>IFERROR(IF(INDEX('Bieu chi tiet'!$A$17:$FA$15404,MATCH($A32,'Bieu chi tiet'!$A$17:$A$15404,0),Q$2+85)=0,"",INDEX('Bieu chi tiet'!$A$17:$FA$15404,MATCH($A32,'Bieu chi tiet'!$A$17:$A$15404,0),Q$2+85)),"")</f>
        <v/>
      </c>
      <c r="R32" s="13" t="str">
        <f>IFERROR(IF(INDEX('Bieu chi tiet'!$A$17:$FA$15404,MATCH($A32,'Bieu chi tiet'!$A$17:$A$15404,0),R$2+85)=0,"",INDEX('Bieu chi tiet'!$A$17:$FA$15404,MATCH($A32,'Bieu chi tiet'!$A$17:$A$15404,0),R$2+85)),"")</f>
        <v/>
      </c>
      <c r="S32" s="13" t="str">
        <f>IFERROR(IF(INDEX('Bieu chi tiet'!$A$17:$FA$15404,MATCH($A32,'Bieu chi tiet'!$A$17:$A$15404,0),S$2+85)=0,"",INDEX('Bieu chi tiet'!$A$17:$FA$15404,MATCH($A32,'Bieu chi tiet'!$A$17:$A$15404,0),S$2+85)),"")</f>
        <v/>
      </c>
      <c r="T32" s="13" t="str">
        <f>IFERROR(IF(INDEX('Bieu chi tiet'!$A$17:$FA$15404,MATCH($A32,'Bieu chi tiet'!$A$17:$A$15404,0),T$2+85)=0,"",INDEX('Bieu chi tiet'!$A$17:$FA$15404,MATCH($A32,'Bieu chi tiet'!$A$17:$A$15404,0),T$2+85)),"")</f>
        <v/>
      </c>
      <c r="U32" s="13" t="str">
        <f>IFERROR(IF(INDEX('Bieu chi tiet'!$A$17:$FA$15404,MATCH($A32,'Bieu chi tiet'!$A$17:$A$15404,0),U$2+85)=0,"",INDEX('Bieu chi tiet'!$A$17:$FA$15404,MATCH($A32,'Bieu chi tiet'!$A$17:$A$15404,0),U$2+85)),"")</f>
        <v/>
      </c>
      <c r="V32" s="13" t="str">
        <f>IFERROR(IF(INDEX('Bieu chi tiet'!$A$17:$FA$15404,MATCH($A32,'Bieu chi tiet'!$A$17:$A$15404,0),V$2+85)=0,"",INDEX('Bieu chi tiet'!$A$17:$FA$15404,MATCH($A32,'Bieu chi tiet'!$A$17:$A$15404,0),V$2+85)),"")</f>
        <v/>
      </c>
      <c r="W32" s="13" t="str">
        <f>IFERROR(IF(INDEX('Bieu chi tiet'!$A$17:$FA$15404,MATCH($A32,'Bieu chi tiet'!$A$17:$A$15404,0),W$2+85)=0,"",INDEX('Bieu chi tiet'!$A$17:$FA$15404,MATCH($A32,'Bieu chi tiet'!$A$17:$A$15404,0),W$2+85)),"")</f>
        <v/>
      </c>
      <c r="X32" s="13" t="str">
        <f>IFERROR(IF(INDEX('Bieu chi tiet'!$A$17:$FA$15404,MATCH($A32,'Bieu chi tiet'!$A$17:$A$15404,0),X$2+85)=0,"",INDEX('Bieu chi tiet'!$A$17:$FA$15404,MATCH($A32,'Bieu chi tiet'!$A$17:$A$15404,0),X$2+85)),"")</f>
        <v/>
      </c>
      <c r="Y32" s="13" t="str">
        <f>IFERROR(IF(INDEX('Bieu chi tiet'!$A$17:$FA$15404,MATCH($A32,'Bieu chi tiet'!$A$17:$A$15404,0),Y$2+85)=0,"",INDEX('Bieu chi tiet'!$A$17:$FA$15404,MATCH($A32,'Bieu chi tiet'!$A$17:$A$15404,0),Y$2+85)),"")</f>
        <v/>
      </c>
      <c r="Z32" s="13" t="str">
        <f>IFERROR(IF(INDEX('Bieu chi tiet'!$A$17:$FA$15404,MATCH($A32,'Bieu chi tiet'!$A$17:$A$15404,0),Z$2+85)=0,"",INDEX('Bieu chi tiet'!$A$17:$FA$15404,MATCH($A32,'Bieu chi tiet'!$A$17:$A$15404,0),Z$2+85)),"")</f>
        <v/>
      </c>
      <c r="AA32" s="13" t="str">
        <f>IFERROR(IF(INDEX('Bieu chi tiet'!$A$17:$FA$15404,MATCH($A32,'Bieu chi tiet'!$A$17:$A$15404,0),AA$2+85)=0,"",INDEX('Bieu chi tiet'!$A$17:$FA$15404,MATCH($A32,'Bieu chi tiet'!$A$17:$A$15404,0),AA$2+85)),"")</f>
        <v/>
      </c>
      <c r="AB32" s="13" t="str">
        <f>IFERROR(IF(INDEX('Bieu chi tiet'!$A$17:$FA$15404,MATCH($A32,'Bieu chi tiet'!$A$17:$A$15404,0),AB$2+85)=0,"",INDEX('Bieu chi tiet'!$A$17:$FA$15404,MATCH($A32,'Bieu chi tiet'!$A$17:$A$15404,0),AB$2+85)),"")</f>
        <v/>
      </c>
      <c r="AC32" s="13" t="str">
        <f>IFERROR(IF(INDEX('Bieu chi tiet'!$A$17:$FA$15404,MATCH($A32,'Bieu chi tiet'!$A$17:$A$15404,0),AC$2+85)=0,"",INDEX('Bieu chi tiet'!$A$17:$FA$15404,MATCH($A32,'Bieu chi tiet'!$A$17:$A$15404,0),AC$2+85)),"")</f>
        <v/>
      </c>
      <c r="AD32" s="13" t="str">
        <f>IFERROR(IF(INDEX('Bieu chi tiet'!$A$17:$FA$15404,MATCH($A32,'Bieu chi tiet'!$A$17:$A$15404,0),AD$2+85)=0,"",INDEX('Bieu chi tiet'!$A$17:$FA$15404,MATCH($A32,'Bieu chi tiet'!$A$17:$A$15404,0),AD$2+85)),"")</f>
        <v/>
      </c>
      <c r="AE32" s="13" t="str">
        <f>IFERROR(IF(INDEX('Bieu chi tiet'!$A$17:$FA$15404,MATCH($A32,'Bieu chi tiet'!$A$17:$A$15404,0),AE$2+85)=0,"",INDEX('Bieu chi tiet'!$A$17:$FA$15404,MATCH($A32,'Bieu chi tiet'!$A$17:$A$15404,0),AE$2+85)),"")</f>
        <v/>
      </c>
      <c r="AF32" s="13" t="str">
        <f>IFERROR(IF(INDEX('Bieu chi tiet'!$A$17:$FA$15404,MATCH($A32,'Bieu chi tiet'!$A$17:$A$15404,0),AF$2+85)=0,"",INDEX('Bieu chi tiet'!$A$17:$FA$15404,MATCH($A32,'Bieu chi tiet'!$A$17:$A$15404,0),AF$2+85)),"")</f>
        <v/>
      </c>
      <c r="AG32" s="13" t="str">
        <f>IFERROR(IF(INDEX('Bieu chi tiet'!$A$17:$FA$15404,MATCH($A32,'Bieu chi tiet'!$A$17:$A$15404,0),AG$2+85)=0,"",INDEX('Bieu chi tiet'!$A$17:$FA$15404,MATCH($A32,'Bieu chi tiet'!$A$17:$A$15404,0),AG$2+85)),"")</f>
        <v/>
      </c>
      <c r="AH32" s="13" t="str">
        <f>IFERROR(IF(INDEX('Bieu chi tiet'!$A$17:$FA$15404,MATCH($A32,'Bieu chi tiet'!$A$17:$A$15404,0),AH$2+85)=0,"",INDEX('Bieu chi tiet'!$A$17:$FA$15404,MATCH($A32,'Bieu chi tiet'!$A$17:$A$15404,0),AH$2+85)),"")</f>
        <v/>
      </c>
      <c r="AI32" s="13" t="str">
        <f>IFERROR(IF(INDEX('Bieu chi tiet'!$A$17:$FA$15404,MATCH($A32,'Bieu chi tiet'!$A$17:$A$15404,0),AI$2+85)=0,"",INDEX('Bieu chi tiet'!$A$17:$FA$15404,MATCH($A32,'Bieu chi tiet'!$A$17:$A$15404,0),AI$2+85)),"")</f>
        <v/>
      </c>
      <c r="AJ32" s="13" t="str">
        <f>IFERROR(IF(INDEX('Bieu chi tiet'!$A$17:$FA$15404,MATCH($A32,'Bieu chi tiet'!$A$17:$A$15404,0),AJ$2+85)=0,"",INDEX('Bieu chi tiet'!$A$17:$FA$15404,MATCH($A32,'Bieu chi tiet'!$A$17:$A$15404,0),AJ$2+85)),"")</f>
        <v/>
      </c>
      <c r="AK32" s="13" t="str">
        <f>IFERROR(IF(INDEX('Bieu chi tiet'!$A$17:$FA$15404,MATCH($A32,'Bieu chi tiet'!$A$17:$A$15404,0),AK$2+85)=0,"",INDEX('Bieu chi tiet'!$A$17:$FA$15404,MATCH($A32,'Bieu chi tiet'!$A$17:$A$15404,0),AK$2+85)),"")</f>
        <v/>
      </c>
      <c r="AL32" s="13" t="str">
        <f>IFERROR(IF(INDEX('Bieu chi tiet'!$A$17:$FA$15404,MATCH($A32,'Bieu chi tiet'!$A$17:$A$15404,0),AL$2+85)=0,"",INDEX('Bieu chi tiet'!$A$17:$FA$15404,MATCH($A32,'Bieu chi tiet'!$A$17:$A$15404,0),AL$2+85)),"")</f>
        <v/>
      </c>
      <c r="AM32" s="13" t="str">
        <f>IFERROR(IF(INDEX('Bieu chi tiet'!$A$17:$FA$15404,MATCH($A32,'Bieu chi tiet'!$A$17:$A$15404,0),AM$2+85)=0,"",INDEX('Bieu chi tiet'!$A$17:$FA$15404,MATCH($A32,'Bieu chi tiet'!$A$17:$A$15404,0),AM$2+85)),"")</f>
        <v/>
      </c>
      <c r="AN32" s="13" t="str">
        <f>IFERROR(IF(INDEX('Bieu chi tiet'!$A$17:$FA$15404,MATCH($A32,'Bieu chi tiet'!$A$17:$A$15404,0),AN$2+85)=0,"",INDEX('Bieu chi tiet'!$A$17:$FA$15404,MATCH($A32,'Bieu chi tiet'!$A$17:$A$15404,0),AN$2+85)),"")</f>
        <v/>
      </c>
      <c r="AO32" s="13" t="str">
        <f>IFERROR(IF(INDEX('Bieu chi tiet'!$A$17:$FA$15404,MATCH($A32,'Bieu chi tiet'!$A$17:$A$15404,0),AO$2+85)=0,"",INDEX('Bieu chi tiet'!$A$17:$FA$15404,MATCH($A32,'Bieu chi tiet'!$A$17:$A$15404,0),AO$2+85)),"")</f>
        <v/>
      </c>
      <c r="AP32" s="13" t="str">
        <f>IFERROR(IF(INDEX('Bieu chi tiet'!$A$17:$FA$15404,MATCH($A32,'Bieu chi tiet'!$A$17:$A$15404,0),AP$2+85)=0,"",INDEX('Bieu chi tiet'!$A$17:$FA$15404,MATCH($A32,'Bieu chi tiet'!$A$17:$A$15404,0),AP$2+85)),"")</f>
        <v/>
      </c>
      <c r="AQ32" s="13" t="str">
        <f>IFERROR(IF(INDEX('Bieu chi tiet'!$A$17:$FA$15404,MATCH($A32,'Bieu chi tiet'!$A$17:$A$15404,0),AQ$2+85)=0,"",INDEX('Bieu chi tiet'!$A$17:$FA$15404,MATCH($A32,'Bieu chi tiet'!$A$17:$A$15404,0),AQ$2+85)),"")</f>
        <v/>
      </c>
      <c r="AR32" s="13" t="str">
        <f>IFERROR(IF(INDEX('Bieu chi tiet'!$A$17:$FA$15404,MATCH($A32,'Bieu chi tiet'!$A$17:$A$15404,0),AR$2+85)=0,"",INDEX('Bieu chi tiet'!$A$17:$FA$15404,MATCH($A32,'Bieu chi tiet'!$A$17:$A$15404,0),AR$2+85)),"")</f>
        <v/>
      </c>
      <c r="AS32" s="13" t="str">
        <f>IFERROR(IF(INDEX('Bieu chi tiet'!$A$17:$FA$15404,MATCH($A32,'Bieu chi tiet'!$A$17:$A$15404,0),AS$2+85)=0,"",INDEX('Bieu chi tiet'!$A$17:$FA$15404,MATCH($A32,'Bieu chi tiet'!$A$17:$A$15404,0),AS$2+85)),"")</f>
        <v/>
      </c>
      <c r="AT32" s="21" t="str">
        <f>IFERROR(IF(INDEX('Bieu chi tiet'!$A$17:$FA$15404,MATCH($A32,'Bieu chi tiet'!$A$17:$A$15404,0),AT$2+85)=0,"",INDEX('Bieu chi tiet'!$A$17:$FA$15404,MATCH($A32,'Bieu chi tiet'!$A$17:$A$15404,0),AT$2+85)),"")</f>
        <v/>
      </c>
      <c r="AU32" s="13" t="str">
        <f>IFERROR(IF(INDEX('Bieu chi tiet'!$A$17:$FA$15404,MATCH($A32,'Bieu chi tiet'!$A$17:$A$15404,0),AU$2+85)=0,"",INDEX('Bieu chi tiet'!$A$17:$FA$15404,MATCH($A32,'Bieu chi tiet'!$A$17:$A$15404,0),AU$2+85)),"")</f>
        <v/>
      </c>
      <c r="AV32" s="21" t="str">
        <f>IFERROR(IF(INDEX('Bieu chi tiet'!$A$17:$FA$15404,MATCH($A32,'Bieu chi tiet'!$A$17:$A$15404,0),AV$2+85)=0,"",INDEX('Bieu chi tiet'!$A$17:$FA$15404,MATCH($A32,'Bieu chi tiet'!$A$17:$A$15404,0),AV$2+85)),"")</f>
        <v/>
      </c>
      <c r="AW32" s="31" t="str">
        <f>IFERROR(IF(INDEX('Bieu chi tiet'!$A$17:$FA$15404,MATCH($A32,'Bieu chi tiet'!$A$17:$A$15404,0),AW$2+85)=0,"",INDEX('Bieu chi tiet'!$A$17:$FA$15404,MATCH($A32,'Bieu chi tiet'!$A$17:$A$15404,0),AW$2+85)),"")</f>
        <v/>
      </c>
      <c r="AX32" s="13" t="str">
        <f>IFERROR(IF(INDEX('Bieu chi tiet'!$A$17:$FA$15404,MATCH($A32,'Bieu chi tiet'!$A$17:$A$15404,0),AX$2+85)=0,"",INDEX('Bieu chi tiet'!$A$17:$FA$15404,MATCH($A32,'Bieu chi tiet'!$A$17:$A$15404,0),AX$2+85)),"")</f>
        <v/>
      </c>
      <c r="AY32" s="13" t="str">
        <f>IFERROR(IF(INDEX('Bieu chi tiet'!$A$17:$FA$15404,MATCH($A32,'Bieu chi tiet'!$A$17:$A$15404,0),AY$2+85)=0,"",INDEX('Bieu chi tiet'!$A$17:$FA$15404,MATCH($A32,'Bieu chi tiet'!$A$17:$A$15404,0),AY$2+85)),"")</f>
        <v/>
      </c>
    </row>
    <row r="33" spans="1:51" ht="15.75">
      <c r="A33" s="25" t="str">
        <f t="shared" si="1"/>
        <v/>
      </c>
      <c r="B33" s="13" t="str">
        <f>IFERROR(IF(INDEX('Bieu chi tiet'!$A$17:$FA$15404,MATCH($A33,'Bieu chi tiet'!$A$17:$A$15404,0),B$2+85)=0,"",INDEX('Bieu chi tiet'!$A$17:$FA$15404,MATCH($A33,'Bieu chi tiet'!$A$17:$A$15404,0),B$2+85)),"")</f>
        <v/>
      </c>
      <c r="C33" s="13" t="str">
        <f>IFERROR(IF(INDEX('Bieu chi tiet'!$A$17:$FA$15404,MATCH($A33,'Bieu chi tiet'!$A$17:$A$15404,0),C$2+85)=0,"",INDEX('Bieu chi tiet'!$A$17:$FA$15404,MATCH($A33,'Bieu chi tiet'!$A$17:$A$15404,0),C$2+85)),"")</f>
        <v/>
      </c>
      <c r="D33" s="13" t="str">
        <f>IFERROR(IF(INDEX('Bieu chi tiet'!$A$17:$FA$15404,MATCH($A33,'Bieu chi tiet'!$A$17:$A$15404,0),D$2+85)=0,"",INDEX('Bieu chi tiet'!$A$17:$FA$15404,MATCH($A33,'Bieu chi tiet'!$A$17:$A$15404,0),D$2+85)),"")</f>
        <v/>
      </c>
      <c r="E33" s="13" t="str">
        <f>IFERROR(IF(INDEX('Bieu chi tiet'!$A$17:$FA$15404,MATCH($A33,'Bieu chi tiet'!$A$17:$A$15404,0),E$2+85)=0,"",INDEX('Bieu chi tiet'!$A$17:$FA$15404,MATCH($A33,'Bieu chi tiet'!$A$17:$A$15404,0),E$2+85)),"")</f>
        <v/>
      </c>
      <c r="F33" s="13" t="str">
        <f>IFERROR(IF(INDEX('Bieu chi tiet'!$A$17:$FA$15404,MATCH($A33,'Bieu chi tiet'!$A$17:$A$15404,0),F$2+85)=0,"",INDEX('Bieu chi tiet'!$A$17:$FA$15404,MATCH($A33,'Bieu chi tiet'!$A$17:$A$15404,0),F$2+85)),"")</f>
        <v/>
      </c>
      <c r="G33" s="21" t="str">
        <f>IFERROR(IF(INDEX('Bieu chi tiet'!$A$17:$FA$15404,MATCH($A33,'Bieu chi tiet'!$A$17:$A$15404,0),G$2+85)=0,"",INDEX('Bieu chi tiet'!$A$17:$FA$15404,MATCH($A33,'Bieu chi tiet'!$A$17:$A$15404,0),G$2+85)),"")</f>
        <v/>
      </c>
      <c r="H33" s="13" t="str">
        <f>IFERROR(IF(INDEX('Bieu chi tiet'!$A$17:$FA$15404,MATCH($A33,'Bieu chi tiet'!$A$17:$A$15404,0),H$2+85)=0,"",INDEX('Bieu chi tiet'!$A$17:$FA$15404,MATCH($A33,'Bieu chi tiet'!$A$17:$A$15404,0),H$2+85)),"")</f>
        <v/>
      </c>
      <c r="I33" s="13" t="str">
        <f>IFERROR(IF(INDEX('Bieu chi tiet'!$A$17:$FA$15404,MATCH($A33,'Bieu chi tiet'!$A$17:$A$15404,0),I$2+85)=0,"",INDEX('Bieu chi tiet'!$A$17:$FA$15404,MATCH($A33,'Bieu chi tiet'!$A$17:$A$15404,0),I$2+85)),"")</f>
        <v/>
      </c>
      <c r="J33" s="13" t="str">
        <f>IFERROR(IF(INDEX('Bieu chi tiet'!$A$17:$FA$15404,MATCH($A33,'Bieu chi tiet'!$A$17:$A$15404,0),J$2+85)=0,"",INDEX('Bieu chi tiet'!$A$17:$FA$15404,MATCH($A33,'Bieu chi tiet'!$A$17:$A$15404,0),J$2+85)),"")</f>
        <v/>
      </c>
      <c r="K33" s="13" t="str">
        <f>IFERROR(IF(INDEX('Bieu chi tiet'!$A$17:$FA$15404,MATCH($A33,'Bieu chi tiet'!$A$17:$A$15404,0),K$2+85)=0,"",INDEX('Bieu chi tiet'!$A$17:$FA$15404,MATCH($A33,'Bieu chi tiet'!$A$17:$A$15404,0),K$2+85)),"")</f>
        <v/>
      </c>
      <c r="L33" s="21" t="str">
        <f>IFERROR(IF(INDEX('Bieu chi tiet'!$A$17:$FA$15404,MATCH($A33,'Bieu chi tiet'!$A$17:$A$15404,0),L$2+85)=0,"",INDEX('Bieu chi tiet'!$A$17:$FA$15404,MATCH($A33,'Bieu chi tiet'!$A$17:$A$15404,0),L$2+85)),"")</f>
        <v/>
      </c>
      <c r="M33" s="13" t="str">
        <f>IFERROR(IF(INDEX('Bieu chi tiet'!$A$17:$FA$15404,MATCH($A33,'Bieu chi tiet'!$A$17:$A$15404,0),M$2+85)=0,"",INDEX('Bieu chi tiet'!$A$17:$FA$15404,MATCH($A33,'Bieu chi tiet'!$A$17:$A$15404,0),M$2+85)),"")</f>
        <v/>
      </c>
      <c r="N33" s="13" t="str">
        <f>IFERROR(IF(INDEX('Bieu chi tiet'!$A$17:$FA$15404,MATCH($A33,'Bieu chi tiet'!$A$17:$A$15404,0),N$2+85)=0,"",INDEX('Bieu chi tiet'!$A$17:$FA$15404,MATCH($A33,'Bieu chi tiet'!$A$17:$A$15404,0),N$2+85)),"")</f>
        <v/>
      </c>
      <c r="O33" s="13" t="str">
        <f>IFERROR(IF(INDEX('Bieu chi tiet'!$A$17:$FA$15404,MATCH($A33,'Bieu chi tiet'!$A$17:$A$15404,0),O$2+85)=0,"",INDEX('Bieu chi tiet'!$A$17:$FA$15404,MATCH($A33,'Bieu chi tiet'!$A$17:$A$15404,0),O$2+85)),"")</f>
        <v/>
      </c>
      <c r="P33" s="13" t="str">
        <f>IFERROR(IF(INDEX('Bieu chi tiet'!$A$17:$FA$15404,MATCH($A33,'Bieu chi tiet'!$A$17:$A$15404,0),P$2+85)=0,"",INDEX('Bieu chi tiet'!$A$17:$FA$15404,MATCH($A33,'Bieu chi tiet'!$A$17:$A$15404,0),P$2+85)),"")</f>
        <v/>
      </c>
      <c r="Q33" s="13" t="str">
        <f>IFERROR(IF(INDEX('Bieu chi tiet'!$A$17:$FA$15404,MATCH($A33,'Bieu chi tiet'!$A$17:$A$15404,0),Q$2+85)=0,"",INDEX('Bieu chi tiet'!$A$17:$FA$15404,MATCH($A33,'Bieu chi tiet'!$A$17:$A$15404,0),Q$2+85)),"")</f>
        <v/>
      </c>
      <c r="R33" s="13" t="str">
        <f>IFERROR(IF(INDEX('Bieu chi tiet'!$A$17:$FA$15404,MATCH($A33,'Bieu chi tiet'!$A$17:$A$15404,0),R$2+85)=0,"",INDEX('Bieu chi tiet'!$A$17:$FA$15404,MATCH($A33,'Bieu chi tiet'!$A$17:$A$15404,0),R$2+85)),"")</f>
        <v/>
      </c>
      <c r="S33" s="13" t="str">
        <f>IFERROR(IF(INDEX('Bieu chi tiet'!$A$17:$FA$15404,MATCH($A33,'Bieu chi tiet'!$A$17:$A$15404,0),S$2+85)=0,"",INDEX('Bieu chi tiet'!$A$17:$FA$15404,MATCH($A33,'Bieu chi tiet'!$A$17:$A$15404,0),S$2+85)),"")</f>
        <v/>
      </c>
      <c r="T33" s="13" t="str">
        <f>IFERROR(IF(INDEX('Bieu chi tiet'!$A$17:$FA$15404,MATCH($A33,'Bieu chi tiet'!$A$17:$A$15404,0),T$2+85)=0,"",INDEX('Bieu chi tiet'!$A$17:$FA$15404,MATCH($A33,'Bieu chi tiet'!$A$17:$A$15404,0),T$2+85)),"")</f>
        <v/>
      </c>
      <c r="U33" s="13" t="str">
        <f>IFERROR(IF(INDEX('Bieu chi tiet'!$A$17:$FA$15404,MATCH($A33,'Bieu chi tiet'!$A$17:$A$15404,0),U$2+85)=0,"",INDEX('Bieu chi tiet'!$A$17:$FA$15404,MATCH($A33,'Bieu chi tiet'!$A$17:$A$15404,0),U$2+85)),"")</f>
        <v/>
      </c>
      <c r="V33" s="13" t="str">
        <f>IFERROR(IF(INDEX('Bieu chi tiet'!$A$17:$FA$15404,MATCH($A33,'Bieu chi tiet'!$A$17:$A$15404,0),V$2+85)=0,"",INDEX('Bieu chi tiet'!$A$17:$FA$15404,MATCH($A33,'Bieu chi tiet'!$A$17:$A$15404,0),V$2+85)),"")</f>
        <v/>
      </c>
      <c r="W33" s="13" t="str">
        <f>IFERROR(IF(INDEX('Bieu chi tiet'!$A$17:$FA$15404,MATCH($A33,'Bieu chi tiet'!$A$17:$A$15404,0),W$2+85)=0,"",INDEX('Bieu chi tiet'!$A$17:$FA$15404,MATCH($A33,'Bieu chi tiet'!$A$17:$A$15404,0),W$2+85)),"")</f>
        <v/>
      </c>
      <c r="X33" s="13" t="str">
        <f>IFERROR(IF(INDEX('Bieu chi tiet'!$A$17:$FA$15404,MATCH($A33,'Bieu chi tiet'!$A$17:$A$15404,0),X$2+85)=0,"",INDEX('Bieu chi tiet'!$A$17:$FA$15404,MATCH($A33,'Bieu chi tiet'!$A$17:$A$15404,0),X$2+85)),"")</f>
        <v/>
      </c>
      <c r="Y33" s="13" t="str">
        <f>IFERROR(IF(INDEX('Bieu chi tiet'!$A$17:$FA$15404,MATCH($A33,'Bieu chi tiet'!$A$17:$A$15404,0),Y$2+85)=0,"",INDEX('Bieu chi tiet'!$A$17:$FA$15404,MATCH($A33,'Bieu chi tiet'!$A$17:$A$15404,0),Y$2+85)),"")</f>
        <v/>
      </c>
      <c r="Z33" s="13" t="str">
        <f>IFERROR(IF(INDEX('Bieu chi tiet'!$A$17:$FA$15404,MATCH($A33,'Bieu chi tiet'!$A$17:$A$15404,0),Z$2+85)=0,"",INDEX('Bieu chi tiet'!$A$17:$FA$15404,MATCH($A33,'Bieu chi tiet'!$A$17:$A$15404,0),Z$2+85)),"")</f>
        <v/>
      </c>
      <c r="AA33" s="13" t="str">
        <f>IFERROR(IF(INDEX('Bieu chi tiet'!$A$17:$FA$15404,MATCH($A33,'Bieu chi tiet'!$A$17:$A$15404,0),AA$2+85)=0,"",INDEX('Bieu chi tiet'!$A$17:$FA$15404,MATCH($A33,'Bieu chi tiet'!$A$17:$A$15404,0),AA$2+85)),"")</f>
        <v/>
      </c>
      <c r="AB33" s="13" t="str">
        <f>IFERROR(IF(INDEX('Bieu chi tiet'!$A$17:$FA$15404,MATCH($A33,'Bieu chi tiet'!$A$17:$A$15404,0),AB$2+85)=0,"",INDEX('Bieu chi tiet'!$A$17:$FA$15404,MATCH($A33,'Bieu chi tiet'!$A$17:$A$15404,0),AB$2+85)),"")</f>
        <v/>
      </c>
      <c r="AC33" s="13" t="str">
        <f>IFERROR(IF(INDEX('Bieu chi tiet'!$A$17:$FA$15404,MATCH($A33,'Bieu chi tiet'!$A$17:$A$15404,0),AC$2+85)=0,"",INDEX('Bieu chi tiet'!$A$17:$FA$15404,MATCH($A33,'Bieu chi tiet'!$A$17:$A$15404,0),AC$2+85)),"")</f>
        <v/>
      </c>
      <c r="AD33" s="13" t="str">
        <f>IFERROR(IF(INDEX('Bieu chi tiet'!$A$17:$FA$15404,MATCH($A33,'Bieu chi tiet'!$A$17:$A$15404,0),AD$2+85)=0,"",INDEX('Bieu chi tiet'!$A$17:$FA$15404,MATCH($A33,'Bieu chi tiet'!$A$17:$A$15404,0),AD$2+85)),"")</f>
        <v/>
      </c>
      <c r="AE33" s="13" t="str">
        <f>IFERROR(IF(INDEX('Bieu chi tiet'!$A$17:$FA$15404,MATCH($A33,'Bieu chi tiet'!$A$17:$A$15404,0),AE$2+85)=0,"",INDEX('Bieu chi tiet'!$A$17:$FA$15404,MATCH($A33,'Bieu chi tiet'!$A$17:$A$15404,0),AE$2+85)),"")</f>
        <v/>
      </c>
      <c r="AF33" s="13" t="str">
        <f>IFERROR(IF(INDEX('Bieu chi tiet'!$A$17:$FA$15404,MATCH($A33,'Bieu chi tiet'!$A$17:$A$15404,0),AF$2+85)=0,"",INDEX('Bieu chi tiet'!$A$17:$FA$15404,MATCH($A33,'Bieu chi tiet'!$A$17:$A$15404,0),AF$2+85)),"")</f>
        <v/>
      </c>
      <c r="AG33" s="13" t="str">
        <f>IFERROR(IF(INDEX('Bieu chi tiet'!$A$17:$FA$15404,MATCH($A33,'Bieu chi tiet'!$A$17:$A$15404,0),AG$2+85)=0,"",INDEX('Bieu chi tiet'!$A$17:$FA$15404,MATCH($A33,'Bieu chi tiet'!$A$17:$A$15404,0),AG$2+85)),"")</f>
        <v/>
      </c>
      <c r="AH33" s="13" t="str">
        <f>IFERROR(IF(INDEX('Bieu chi tiet'!$A$17:$FA$15404,MATCH($A33,'Bieu chi tiet'!$A$17:$A$15404,0),AH$2+85)=0,"",INDEX('Bieu chi tiet'!$A$17:$FA$15404,MATCH($A33,'Bieu chi tiet'!$A$17:$A$15404,0),AH$2+85)),"")</f>
        <v/>
      </c>
      <c r="AI33" s="13" t="str">
        <f>IFERROR(IF(INDEX('Bieu chi tiet'!$A$17:$FA$15404,MATCH($A33,'Bieu chi tiet'!$A$17:$A$15404,0),AI$2+85)=0,"",INDEX('Bieu chi tiet'!$A$17:$FA$15404,MATCH($A33,'Bieu chi tiet'!$A$17:$A$15404,0),AI$2+85)),"")</f>
        <v/>
      </c>
      <c r="AJ33" s="13" t="str">
        <f>IFERROR(IF(INDEX('Bieu chi tiet'!$A$17:$FA$15404,MATCH($A33,'Bieu chi tiet'!$A$17:$A$15404,0),AJ$2+85)=0,"",INDEX('Bieu chi tiet'!$A$17:$FA$15404,MATCH($A33,'Bieu chi tiet'!$A$17:$A$15404,0),AJ$2+85)),"")</f>
        <v/>
      </c>
      <c r="AK33" s="13" t="str">
        <f>IFERROR(IF(INDEX('Bieu chi tiet'!$A$17:$FA$15404,MATCH($A33,'Bieu chi tiet'!$A$17:$A$15404,0),AK$2+85)=0,"",INDEX('Bieu chi tiet'!$A$17:$FA$15404,MATCH($A33,'Bieu chi tiet'!$A$17:$A$15404,0),AK$2+85)),"")</f>
        <v/>
      </c>
      <c r="AL33" s="13" t="str">
        <f>IFERROR(IF(INDEX('Bieu chi tiet'!$A$17:$FA$15404,MATCH($A33,'Bieu chi tiet'!$A$17:$A$15404,0),AL$2+85)=0,"",INDEX('Bieu chi tiet'!$A$17:$FA$15404,MATCH($A33,'Bieu chi tiet'!$A$17:$A$15404,0),AL$2+85)),"")</f>
        <v/>
      </c>
      <c r="AM33" s="13" t="str">
        <f>IFERROR(IF(INDEX('Bieu chi tiet'!$A$17:$FA$15404,MATCH($A33,'Bieu chi tiet'!$A$17:$A$15404,0),AM$2+85)=0,"",INDEX('Bieu chi tiet'!$A$17:$FA$15404,MATCH($A33,'Bieu chi tiet'!$A$17:$A$15404,0),AM$2+85)),"")</f>
        <v/>
      </c>
      <c r="AN33" s="13" t="str">
        <f>IFERROR(IF(INDEX('Bieu chi tiet'!$A$17:$FA$15404,MATCH($A33,'Bieu chi tiet'!$A$17:$A$15404,0),AN$2+85)=0,"",INDEX('Bieu chi tiet'!$A$17:$FA$15404,MATCH($A33,'Bieu chi tiet'!$A$17:$A$15404,0),AN$2+85)),"")</f>
        <v/>
      </c>
      <c r="AO33" s="13" t="str">
        <f>IFERROR(IF(INDEX('Bieu chi tiet'!$A$17:$FA$15404,MATCH($A33,'Bieu chi tiet'!$A$17:$A$15404,0),AO$2+85)=0,"",INDEX('Bieu chi tiet'!$A$17:$FA$15404,MATCH($A33,'Bieu chi tiet'!$A$17:$A$15404,0),AO$2+85)),"")</f>
        <v/>
      </c>
      <c r="AP33" s="13" t="str">
        <f>IFERROR(IF(INDEX('Bieu chi tiet'!$A$17:$FA$15404,MATCH($A33,'Bieu chi tiet'!$A$17:$A$15404,0),AP$2+85)=0,"",INDEX('Bieu chi tiet'!$A$17:$FA$15404,MATCH($A33,'Bieu chi tiet'!$A$17:$A$15404,0),AP$2+85)),"")</f>
        <v/>
      </c>
      <c r="AQ33" s="13" t="str">
        <f>IFERROR(IF(INDEX('Bieu chi tiet'!$A$17:$FA$15404,MATCH($A33,'Bieu chi tiet'!$A$17:$A$15404,0),AQ$2+85)=0,"",INDEX('Bieu chi tiet'!$A$17:$FA$15404,MATCH($A33,'Bieu chi tiet'!$A$17:$A$15404,0),AQ$2+85)),"")</f>
        <v/>
      </c>
      <c r="AR33" s="13" t="str">
        <f>IFERROR(IF(INDEX('Bieu chi tiet'!$A$17:$FA$15404,MATCH($A33,'Bieu chi tiet'!$A$17:$A$15404,0),AR$2+85)=0,"",INDEX('Bieu chi tiet'!$A$17:$FA$15404,MATCH($A33,'Bieu chi tiet'!$A$17:$A$15404,0),AR$2+85)),"")</f>
        <v/>
      </c>
      <c r="AS33" s="13" t="str">
        <f>IFERROR(IF(INDEX('Bieu chi tiet'!$A$17:$FA$15404,MATCH($A33,'Bieu chi tiet'!$A$17:$A$15404,0),AS$2+85)=0,"",INDEX('Bieu chi tiet'!$A$17:$FA$15404,MATCH($A33,'Bieu chi tiet'!$A$17:$A$15404,0),AS$2+85)),"")</f>
        <v/>
      </c>
      <c r="AT33" s="21" t="str">
        <f>IFERROR(IF(INDEX('Bieu chi tiet'!$A$17:$FA$15404,MATCH($A33,'Bieu chi tiet'!$A$17:$A$15404,0),AT$2+85)=0,"",INDEX('Bieu chi tiet'!$A$17:$FA$15404,MATCH($A33,'Bieu chi tiet'!$A$17:$A$15404,0),AT$2+85)),"")</f>
        <v/>
      </c>
      <c r="AU33" s="13" t="str">
        <f>IFERROR(IF(INDEX('Bieu chi tiet'!$A$17:$FA$15404,MATCH($A33,'Bieu chi tiet'!$A$17:$A$15404,0),AU$2+85)=0,"",INDEX('Bieu chi tiet'!$A$17:$FA$15404,MATCH($A33,'Bieu chi tiet'!$A$17:$A$15404,0),AU$2+85)),"")</f>
        <v/>
      </c>
      <c r="AV33" s="21" t="str">
        <f>IFERROR(IF(INDEX('Bieu chi tiet'!$A$17:$FA$15404,MATCH($A33,'Bieu chi tiet'!$A$17:$A$15404,0),AV$2+85)=0,"",INDEX('Bieu chi tiet'!$A$17:$FA$15404,MATCH($A33,'Bieu chi tiet'!$A$17:$A$15404,0),AV$2+85)),"")</f>
        <v/>
      </c>
      <c r="AW33" s="31" t="str">
        <f>IFERROR(IF(INDEX('Bieu chi tiet'!$A$17:$FA$15404,MATCH($A33,'Bieu chi tiet'!$A$17:$A$15404,0),AW$2+85)=0,"",INDEX('Bieu chi tiet'!$A$17:$FA$15404,MATCH($A33,'Bieu chi tiet'!$A$17:$A$15404,0),AW$2+85)),"")</f>
        <v/>
      </c>
      <c r="AX33" s="13" t="str">
        <f>IFERROR(IF(INDEX('Bieu chi tiet'!$A$17:$FA$15404,MATCH($A33,'Bieu chi tiet'!$A$17:$A$15404,0),AX$2+85)=0,"",INDEX('Bieu chi tiet'!$A$17:$FA$15404,MATCH($A33,'Bieu chi tiet'!$A$17:$A$15404,0),AX$2+85)),"")</f>
        <v/>
      </c>
      <c r="AY33" s="13" t="str">
        <f>IFERROR(IF(INDEX('Bieu chi tiet'!$A$17:$FA$15404,MATCH($A33,'Bieu chi tiet'!$A$17:$A$15404,0),AY$2+85)=0,"",INDEX('Bieu chi tiet'!$A$17:$FA$15404,MATCH($A33,'Bieu chi tiet'!$A$17:$A$15404,0),AY$2+85)),"")</f>
        <v/>
      </c>
    </row>
    <row r="34" spans="1:51" ht="15.75">
      <c r="A34" s="25" t="str">
        <f t="shared" si="1"/>
        <v/>
      </c>
      <c r="B34" s="13" t="str">
        <f>IFERROR(IF(INDEX('Bieu chi tiet'!$A$17:$FA$15404,MATCH($A34,'Bieu chi tiet'!$A$17:$A$15404,0),B$2+85)=0,"",INDEX('Bieu chi tiet'!$A$17:$FA$15404,MATCH($A34,'Bieu chi tiet'!$A$17:$A$15404,0),B$2+85)),"")</f>
        <v/>
      </c>
      <c r="C34" s="13" t="str">
        <f>IFERROR(IF(INDEX('Bieu chi tiet'!$A$17:$FA$15404,MATCH($A34,'Bieu chi tiet'!$A$17:$A$15404,0),C$2+85)=0,"",INDEX('Bieu chi tiet'!$A$17:$FA$15404,MATCH($A34,'Bieu chi tiet'!$A$17:$A$15404,0),C$2+85)),"")</f>
        <v/>
      </c>
      <c r="D34" s="13" t="str">
        <f>IFERROR(IF(INDEX('Bieu chi tiet'!$A$17:$FA$15404,MATCH($A34,'Bieu chi tiet'!$A$17:$A$15404,0),D$2+85)=0,"",INDEX('Bieu chi tiet'!$A$17:$FA$15404,MATCH($A34,'Bieu chi tiet'!$A$17:$A$15404,0),D$2+85)),"")</f>
        <v/>
      </c>
      <c r="E34" s="13" t="str">
        <f>IFERROR(IF(INDEX('Bieu chi tiet'!$A$17:$FA$15404,MATCH($A34,'Bieu chi tiet'!$A$17:$A$15404,0),E$2+85)=0,"",INDEX('Bieu chi tiet'!$A$17:$FA$15404,MATCH($A34,'Bieu chi tiet'!$A$17:$A$15404,0),E$2+85)),"")</f>
        <v/>
      </c>
      <c r="F34" s="13" t="str">
        <f>IFERROR(IF(INDEX('Bieu chi tiet'!$A$17:$FA$15404,MATCH($A34,'Bieu chi tiet'!$A$17:$A$15404,0),F$2+85)=0,"",INDEX('Bieu chi tiet'!$A$17:$FA$15404,MATCH($A34,'Bieu chi tiet'!$A$17:$A$15404,0),F$2+85)),"")</f>
        <v/>
      </c>
      <c r="G34" s="21" t="str">
        <f>IFERROR(IF(INDEX('Bieu chi tiet'!$A$17:$FA$15404,MATCH($A34,'Bieu chi tiet'!$A$17:$A$15404,0),G$2+85)=0,"",INDEX('Bieu chi tiet'!$A$17:$FA$15404,MATCH($A34,'Bieu chi tiet'!$A$17:$A$15404,0),G$2+85)),"")</f>
        <v/>
      </c>
      <c r="H34" s="13" t="str">
        <f>IFERROR(IF(INDEX('Bieu chi tiet'!$A$17:$FA$15404,MATCH($A34,'Bieu chi tiet'!$A$17:$A$15404,0),H$2+85)=0,"",INDEX('Bieu chi tiet'!$A$17:$FA$15404,MATCH($A34,'Bieu chi tiet'!$A$17:$A$15404,0),H$2+85)),"")</f>
        <v/>
      </c>
      <c r="I34" s="13" t="str">
        <f>IFERROR(IF(INDEX('Bieu chi tiet'!$A$17:$FA$15404,MATCH($A34,'Bieu chi tiet'!$A$17:$A$15404,0),I$2+85)=0,"",INDEX('Bieu chi tiet'!$A$17:$FA$15404,MATCH($A34,'Bieu chi tiet'!$A$17:$A$15404,0),I$2+85)),"")</f>
        <v/>
      </c>
      <c r="J34" s="13" t="str">
        <f>IFERROR(IF(INDEX('Bieu chi tiet'!$A$17:$FA$15404,MATCH($A34,'Bieu chi tiet'!$A$17:$A$15404,0),J$2+85)=0,"",INDEX('Bieu chi tiet'!$A$17:$FA$15404,MATCH($A34,'Bieu chi tiet'!$A$17:$A$15404,0),J$2+85)),"")</f>
        <v/>
      </c>
      <c r="K34" s="13" t="str">
        <f>IFERROR(IF(INDEX('Bieu chi tiet'!$A$17:$FA$15404,MATCH($A34,'Bieu chi tiet'!$A$17:$A$15404,0),K$2+85)=0,"",INDEX('Bieu chi tiet'!$A$17:$FA$15404,MATCH($A34,'Bieu chi tiet'!$A$17:$A$15404,0),K$2+85)),"")</f>
        <v/>
      </c>
      <c r="L34" s="21" t="str">
        <f>IFERROR(IF(INDEX('Bieu chi tiet'!$A$17:$FA$15404,MATCH($A34,'Bieu chi tiet'!$A$17:$A$15404,0),L$2+85)=0,"",INDEX('Bieu chi tiet'!$A$17:$FA$15404,MATCH($A34,'Bieu chi tiet'!$A$17:$A$15404,0),L$2+85)),"")</f>
        <v/>
      </c>
      <c r="M34" s="13" t="str">
        <f>IFERROR(IF(INDEX('Bieu chi tiet'!$A$17:$FA$15404,MATCH($A34,'Bieu chi tiet'!$A$17:$A$15404,0),M$2+85)=0,"",INDEX('Bieu chi tiet'!$A$17:$FA$15404,MATCH($A34,'Bieu chi tiet'!$A$17:$A$15404,0),M$2+85)),"")</f>
        <v/>
      </c>
      <c r="N34" s="13" t="str">
        <f>IFERROR(IF(INDEX('Bieu chi tiet'!$A$17:$FA$15404,MATCH($A34,'Bieu chi tiet'!$A$17:$A$15404,0),N$2+85)=0,"",INDEX('Bieu chi tiet'!$A$17:$FA$15404,MATCH($A34,'Bieu chi tiet'!$A$17:$A$15404,0),N$2+85)),"")</f>
        <v/>
      </c>
      <c r="O34" s="13" t="str">
        <f>IFERROR(IF(INDEX('Bieu chi tiet'!$A$17:$FA$15404,MATCH($A34,'Bieu chi tiet'!$A$17:$A$15404,0),O$2+85)=0,"",INDEX('Bieu chi tiet'!$A$17:$FA$15404,MATCH($A34,'Bieu chi tiet'!$A$17:$A$15404,0),O$2+85)),"")</f>
        <v/>
      </c>
      <c r="P34" s="13" t="str">
        <f>IFERROR(IF(INDEX('Bieu chi tiet'!$A$17:$FA$15404,MATCH($A34,'Bieu chi tiet'!$A$17:$A$15404,0),P$2+85)=0,"",INDEX('Bieu chi tiet'!$A$17:$FA$15404,MATCH($A34,'Bieu chi tiet'!$A$17:$A$15404,0),P$2+85)),"")</f>
        <v/>
      </c>
      <c r="Q34" s="13" t="str">
        <f>IFERROR(IF(INDEX('Bieu chi tiet'!$A$17:$FA$15404,MATCH($A34,'Bieu chi tiet'!$A$17:$A$15404,0),Q$2+85)=0,"",INDEX('Bieu chi tiet'!$A$17:$FA$15404,MATCH($A34,'Bieu chi tiet'!$A$17:$A$15404,0),Q$2+85)),"")</f>
        <v/>
      </c>
      <c r="R34" s="13" t="str">
        <f>IFERROR(IF(INDEX('Bieu chi tiet'!$A$17:$FA$15404,MATCH($A34,'Bieu chi tiet'!$A$17:$A$15404,0),R$2+85)=0,"",INDEX('Bieu chi tiet'!$A$17:$FA$15404,MATCH($A34,'Bieu chi tiet'!$A$17:$A$15404,0),R$2+85)),"")</f>
        <v/>
      </c>
      <c r="S34" s="13" t="str">
        <f>IFERROR(IF(INDEX('Bieu chi tiet'!$A$17:$FA$15404,MATCH($A34,'Bieu chi tiet'!$A$17:$A$15404,0),S$2+85)=0,"",INDEX('Bieu chi tiet'!$A$17:$FA$15404,MATCH($A34,'Bieu chi tiet'!$A$17:$A$15404,0),S$2+85)),"")</f>
        <v/>
      </c>
      <c r="T34" s="13" t="str">
        <f>IFERROR(IF(INDEX('Bieu chi tiet'!$A$17:$FA$15404,MATCH($A34,'Bieu chi tiet'!$A$17:$A$15404,0),T$2+85)=0,"",INDEX('Bieu chi tiet'!$A$17:$FA$15404,MATCH($A34,'Bieu chi tiet'!$A$17:$A$15404,0),T$2+85)),"")</f>
        <v/>
      </c>
      <c r="U34" s="13" t="str">
        <f>IFERROR(IF(INDEX('Bieu chi tiet'!$A$17:$FA$15404,MATCH($A34,'Bieu chi tiet'!$A$17:$A$15404,0),U$2+85)=0,"",INDEX('Bieu chi tiet'!$A$17:$FA$15404,MATCH($A34,'Bieu chi tiet'!$A$17:$A$15404,0),U$2+85)),"")</f>
        <v/>
      </c>
      <c r="V34" s="13" t="str">
        <f>IFERROR(IF(INDEX('Bieu chi tiet'!$A$17:$FA$15404,MATCH($A34,'Bieu chi tiet'!$A$17:$A$15404,0),V$2+85)=0,"",INDEX('Bieu chi tiet'!$A$17:$FA$15404,MATCH($A34,'Bieu chi tiet'!$A$17:$A$15404,0),V$2+85)),"")</f>
        <v/>
      </c>
      <c r="W34" s="13" t="str">
        <f>IFERROR(IF(INDEX('Bieu chi tiet'!$A$17:$FA$15404,MATCH($A34,'Bieu chi tiet'!$A$17:$A$15404,0),W$2+85)=0,"",INDEX('Bieu chi tiet'!$A$17:$FA$15404,MATCH($A34,'Bieu chi tiet'!$A$17:$A$15404,0),W$2+85)),"")</f>
        <v/>
      </c>
      <c r="X34" s="13" t="str">
        <f>IFERROR(IF(INDEX('Bieu chi tiet'!$A$17:$FA$15404,MATCH($A34,'Bieu chi tiet'!$A$17:$A$15404,0),X$2+85)=0,"",INDEX('Bieu chi tiet'!$A$17:$FA$15404,MATCH($A34,'Bieu chi tiet'!$A$17:$A$15404,0),X$2+85)),"")</f>
        <v/>
      </c>
      <c r="Y34" s="13" t="str">
        <f>IFERROR(IF(INDEX('Bieu chi tiet'!$A$17:$FA$15404,MATCH($A34,'Bieu chi tiet'!$A$17:$A$15404,0),Y$2+85)=0,"",INDEX('Bieu chi tiet'!$A$17:$FA$15404,MATCH($A34,'Bieu chi tiet'!$A$17:$A$15404,0),Y$2+85)),"")</f>
        <v/>
      </c>
      <c r="Z34" s="13" t="str">
        <f>IFERROR(IF(INDEX('Bieu chi tiet'!$A$17:$FA$15404,MATCH($A34,'Bieu chi tiet'!$A$17:$A$15404,0),Z$2+85)=0,"",INDEX('Bieu chi tiet'!$A$17:$FA$15404,MATCH($A34,'Bieu chi tiet'!$A$17:$A$15404,0),Z$2+85)),"")</f>
        <v/>
      </c>
      <c r="AA34" s="13" t="str">
        <f>IFERROR(IF(INDEX('Bieu chi tiet'!$A$17:$FA$15404,MATCH($A34,'Bieu chi tiet'!$A$17:$A$15404,0),AA$2+85)=0,"",INDEX('Bieu chi tiet'!$A$17:$FA$15404,MATCH($A34,'Bieu chi tiet'!$A$17:$A$15404,0),AA$2+85)),"")</f>
        <v/>
      </c>
      <c r="AB34" s="13" t="str">
        <f>IFERROR(IF(INDEX('Bieu chi tiet'!$A$17:$FA$15404,MATCH($A34,'Bieu chi tiet'!$A$17:$A$15404,0),AB$2+85)=0,"",INDEX('Bieu chi tiet'!$A$17:$FA$15404,MATCH($A34,'Bieu chi tiet'!$A$17:$A$15404,0),AB$2+85)),"")</f>
        <v/>
      </c>
      <c r="AC34" s="13" t="str">
        <f>IFERROR(IF(INDEX('Bieu chi tiet'!$A$17:$FA$15404,MATCH($A34,'Bieu chi tiet'!$A$17:$A$15404,0),AC$2+85)=0,"",INDEX('Bieu chi tiet'!$A$17:$FA$15404,MATCH($A34,'Bieu chi tiet'!$A$17:$A$15404,0),AC$2+85)),"")</f>
        <v/>
      </c>
      <c r="AD34" s="13" t="str">
        <f>IFERROR(IF(INDEX('Bieu chi tiet'!$A$17:$FA$15404,MATCH($A34,'Bieu chi tiet'!$A$17:$A$15404,0),AD$2+85)=0,"",INDEX('Bieu chi tiet'!$A$17:$FA$15404,MATCH($A34,'Bieu chi tiet'!$A$17:$A$15404,0),AD$2+85)),"")</f>
        <v/>
      </c>
      <c r="AE34" s="13" t="str">
        <f>IFERROR(IF(INDEX('Bieu chi tiet'!$A$17:$FA$15404,MATCH($A34,'Bieu chi tiet'!$A$17:$A$15404,0),AE$2+85)=0,"",INDEX('Bieu chi tiet'!$A$17:$FA$15404,MATCH($A34,'Bieu chi tiet'!$A$17:$A$15404,0),AE$2+85)),"")</f>
        <v/>
      </c>
      <c r="AF34" s="13" t="str">
        <f>IFERROR(IF(INDEX('Bieu chi tiet'!$A$17:$FA$15404,MATCH($A34,'Bieu chi tiet'!$A$17:$A$15404,0),AF$2+85)=0,"",INDEX('Bieu chi tiet'!$A$17:$FA$15404,MATCH($A34,'Bieu chi tiet'!$A$17:$A$15404,0),AF$2+85)),"")</f>
        <v/>
      </c>
      <c r="AG34" s="13" t="str">
        <f>IFERROR(IF(INDEX('Bieu chi tiet'!$A$17:$FA$15404,MATCH($A34,'Bieu chi tiet'!$A$17:$A$15404,0),AG$2+85)=0,"",INDEX('Bieu chi tiet'!$A$17:$FA$15404,MATCH($A34,'Bieu chi tiet'!$A$17:$A$15404,0),AG$2+85)),"")</f>
        <v/>
      </c>
      <c r="AH34" s="13" t="str">
        <f>IFERROR(IF(INDEX('Bieu chi tiet'!$A$17:$FA$15404,MATCH($A34,'Bieu chi tiet'!$A$17:$A$15404,0),AH$2+85)=0,"",INDEX('Bieu chi tiet'!$A$17:$FA$15404,MATCH($A34,'Bieu chi tiet'!$A$17:$A$15404,0),AH$2+85)),"")</f>
        <v/>
      </c>
      <c r="AI34" s="13" t="str">
        <f>IFERROR(IF(INDEX('Bieu chi tiet'!$A$17:$FA$15404,MATCH($A34,'Bieu chi tiet'!$A$17:$A$15404,0),AI$2+85)=0,"",INDEX('Bieu chi tiet'!$A$17:$FA$15404,MATCH($A34,'Bieu chi tiet'!$A$17:$A$15404,0),AI$2+85)),"")</f>
        <v/>
      </c>
      <c r="AJ34" s="13" t="str">
        <f>IFERROR(IF(INDEX('Bieu chi tiet'!$A$17:$FA$15404,MATCH($A34,'Bieu chi tiet'!$A$17:$A$15404,0),AJ$2+85)=0,"",INDEX('Bieu chi tiet'!$A$17:$FA$15404,MATCH($A34,'Bieu chi tiet'!$A$17:$A$15404,0),AJ$2+85)),"")</f>
        <v/>
      </c>
      <c r="AK34" s="13" t="str">
        <f>IFERROR(IF(INDEX('Bieu chi tiet'!$A$17:$FA$15404,MATCH($A34,'Bieu chi tiet'!$A$17:$A$15404,0),AK$2+85)=0,"",INDEX('Bieu chi tiet'!$A$17:$FA$15404,MATCH($A34,'Bieu chi tiet'!$A$17:$A$15404,0),AK$2+85)),"")</f>
        <v/>
      </c>
      <c r="AL34" s="13" t="str">
        <f>IFERROR(IF(INDEX('Bieu chi tiet'!$A$17:$FA$15404,MATCH($A34,'Bieu chi tiet'!$A$17:$A$15404,0),AL$2+85)=0,"",INDEX('Bieu chi tiet'!$A$17:$FA$15404,MATCH($A34,'Bieu chi tiet'!$A$17:$A$15404,0),AL$2+85)),"")</f>
        <v/>
      </c>
      <c r="AM34" s="13" t="str">
        <f>IFERROR(IF(INDEX('Bieu chi tiet'!$A$17:$FA$15404,MATCH($A34,'Bieu chi tiet'!$A$17:$A$15404,0),AM$2+85)=0,"",INDEX('Bieu chi tiet'!$A$17:$FA$15404,MATCH($A34,'Bieu chi tiet'!$A$17:$A$15404,0),AM$2+85)),"")</f>
        <v/>
      </c>
      <c r="AN34" s="13" t="str">
        <f>IFERROR(IF(INDEX('Bieu chi tiet'!$A$17:$FA$15404,MATCH($A34,'Bieu chi tiet'!$A$17:$A$15404,0),AN$2+85)=0,"",INDEX('Bieu chi tiet'!$A$17:$FA$15404,MATCH($A34,'Bieu chi tiet'!$A$17:$A$15404,0),AN$2+85)),"")</f>
        <v/>
      </c>
      <c r="AO34" s="13" t="str">
        <f>IFERROR(IF(INDEX('Bieu chi tiet'!$A$17:$FA$15404,MATCH($A34,'Bieu chi tiet'!$A$17:$A$15404,0),AO$2+85)=0,"",INDEX('Bieu chi tiet'!$A$17:$FA$15404,MATCH($A34,'Bieu chi tiet'!$A$17:$A$15404,0),AO$2+85)),"")</f>
        <v/>
      </c>
      <c r="AP34" s="13" t="str">
        <f>IFERROR(IF(INDEX('Bieu chi tiet'!$A$17:$FA$15404,MATCH($A34,'Bieu chi tiet'!$A$17:$A$15404,0),AP$2+85)=0,"",INDEX('Bieu chi tiet'!$A$17:$FA$15404,MATCH($A34,'Bieu chi tiet'!$A$17:$A$15404,0),AP$2+85)),"")</f>
        <v/>
      </c>
      <c r="AQ34" s="13" t="str">
        <f>IFERROR(IF(INDEX('Bieu chi tiet'!$A$17:$FA$15404,MATCH($A34,'Bieu chi tiet'!$A$17:$A$15404,0),AQ$2+85)=0,"",INDEX('Bieu chi tiet'!$A$17:$FA$15404,MATCH($A34,'Bieu chi tiet'!$A$17:$A$15404,0),AQ$2+85)),"")</f>
        <v/>
      </c>
      <c r="AR34" s="13" t="str">
        <f>IFERROR(IF(INDEX('Bieu chi tiet'!$A$17:$FA$15404,MATCH($A34,'Bieu chi tiet'!$A$17:$A$15404,0),AR$2+85)=0,"",INDEX('Bieu chi tiet'!$A$17:$FA$15404,MATCH($A34,'Bieu chi tiet'!$A$17:$A$15404,0),AR$2+85)),"")</f>
        <v/>
      </c>
      <c r="AS34" s="13" t="str">
        <f>IFERROR(IF(INDEX('Bieu chi tiet'!$A$17:$FA$15404,MATCH($A34,'Bieu chi tiet'!$A$17:$A$15404,0),AS$2+85)=0,"",INDEX('Bieu chi tiet'!$A$17:$FA$15404,MATCH($A34,'Bieu chi tiet'!$A$17:$A$15404,0),AS$2+85)),"")</f>
        <v/>
      </c>
      <c r="AT34" s="21" t="str">
        <f>IFERROR(IF(INDEX('Bieu chi tiet'!$A$17:$FA$15404,MATCH($A34,'Bieu chi tiet'!$A$17:$A$15404,0),AT$2+85)=0,"",INDEX('Bieu chi tiet'!$A$17:$FA$15404,MATCH($A34,'Bieu chi tiet'!$A$17:$A$15404,0),AT$2+85)),"")</f>
        <v/>
      </c>
      <c r="AU34" s="13" t="str">
        <f>IFERROR(IF(INDEX('Bieu chi tiet'!$A$17:$FA$15404,MATCH($A34,'Bieu chi tiet'!$A$17:$A$15404,0),AU$2+85)=0,"",INDEX('Bieu chi tiet'!$A$17:$FA$15404,MATCH($A34,'Bieu chi tiet'!$A$17:$A$15404,0),AU$2+85)),"")</f>
        <v/>
      </c>
      <c r="AV34" s="21" t="str">
        <f>IFERROR(IF(INDEX('Bieu chi tiet'!$A$17:$FA$15404,MATCH($A34,'Bieu chi tiet'!$A$17:$A$15404,0),AV$2+85)=0,"",INDEX('Bieu chi tiet'!$A$17:$FA$15404,MATCH($A34,'Bieu chi tiet'!$A$17:$A$15404,0),AV$2+85)),"")</f>
        <v/>
      </c>
      <c r="AW34" s="31" t="str">
        <f>IFERROR(IF(INDEX('Bieu chi tiet'!$A$17:$FA$15404,MATCH($A34,'Bieu chi tiet'!$A$17:$A$15404,0),AW$2+85)=0,"",INDEX('Bieu chi tiet'!$A$17:$FA$15404,MATCH($A34,'Bieu chi tiet'!$A$17:$A$15404,0),AW$2+85)),"")</f>
        <v/>
      </c>
      <c r="AX34" s="13" t="str">
        <f>IFERROR(IF(INDEX('Bieu chi tiet'!$A$17:$FA$15404,MATCH($A34,'Bieu chi tiet'!$A$17:$A$15404,0),AX$2+85)=0,"",INDEX('Bieu chi tiet'!$A$17:$FA$15404,MATCH($A34,'Bieu chi tiet'!$A$17:$A$15404,0),AX$2+85)),"")</f>
        <v/>
      </c>
      <c r="AY34" s="13" t="str">
        <f>IFERROR(IF(INDEX('Bieu chi tiet'!$A$17:$FA$15404,MATCH($A34,'Bieu chi tiet'!$A$17:$A$15404,0),AY$2+85)=0,"",INDEX('Bieu chi tiet'!$A$17:$FA$15404,MATCH($A34,'Bieu chi tiet'!$A$17:$A$15404,0),AY$2+85)),"")</f>
        <v/>
      </c>
    </row>
    <row r="35" spans="1:51" ht="15.75">
      <c r="A35" s="25" t="str">
        <f t="shared" si="1"/>
        <v/>
      </c>
      <c r="B35" s="13" t="str">
        <f>IFERROR(IF(INDEX('Bieu chi tiet'!$A$17:$FA$15404,MATCH($A35,'Bieu chi tiet'!$A$17:$A$15404,0),B$2+85)=0,"",INDEX('Bieu chi tiet'!$A$17:$FA$15404,MATCH($A35,'Bieu chi tiet'!$A$17:$A$15404,0),B$2+85)),"")</f>
        <v/>
      </c>
      <c r="C35" s="13" t="str">
        <f>IFERROR(IF(INDEX('Bieu chi tiet'!$A$17:$FA$15404,MATCH($A35,'Bieu chi tiet'!$A$17:$A$15404,0),C$2+85)=0,"",INDEX('Bieu chi tiet'!$A$17:$FA$15404,MATCH($A35,'Bieu chi tiet'!$A$17:$A$15404,0),C$2+85)),"")</f>
        <v/>
      </c>
      <c r="D35" s="13" t="str">
        <f>IFERROR(IF(INDEX('Bieu chi tiet'!$A$17:$FA$15404,MATCH($A35,'Bieu chi tiet'!$A$17:$A$15404,0),D$2+85)=0,"",INDEX('Bieu chi tiet'!$A$17:$FA$15404,MATCH($A35,'Bieu chi tiet'!$A$17:$A$15404,0),D$2+85)),"")</f>
        <v/>
      </c>
      <c r="E35" s="13" t="str">
        <f>IFERROR(IF(INDEX('Bieu chi tiet'!$A$17:$FA$15404,MATCH($A35,'Bieu chi tiet'!$A$17:$A$15404,0),E$2+85)=0,"",INDEX('Bieu chi tiet'!$A$17:$FA$15404,MATCH($A35,'Bieu chi tiet'!$A$17:$A$15404,0),E$2+85)),"")</f>
        <v/>
      </c>
      <c r="F35" s="13" t="str">
        <f>IFERROR(IF(INDEX('Bieu chi tiet'!$A$17:$FA$15404,MATCH($A35,'Bieu chi tiet'!$A$17:$A$15404,0),F$2+85)=0,"",INDEX('Bieu chi tiet'!$A$17:$FA$15404,MATCH($A35,'Bieu chi tiet'!$A$17:$A$15404,0),F$2+85)),"")</f>
        <v/>
      </c>
      <c r="G35" s="21" t="str">
        <f>IFERROR(IF(INDEX('Bieu chi tiet'!$A$17:$FA$15404,MATCH($A35,'Bieu chi tiet'!$A$17:$A$15404,0),G$2+85)=0,"",INDEX('Bieu chi tiet'!$A$17:$FA$15404,MATCH($A35,'Bieu chi tiet'!$A$17:$A$15404,0),G$2+85)),"")</f>
        <v/>
      </c>
      <c r="H35" s="13" t="str">
        <f>IFERROR(IF(INDEX('Bieu chi tiet'!$A$17:$FA$15404,MATCH($A35,'Bieu chi tiet'!$A$17:$A$15404,0),H$2+85)=0,"",INDEX('Bieu chi tiet'!$A$17:$FA$15404,MATCH($A35,'Bieu chi tiet'!$A$17:$A$15404,0),H$2+85)),"")</f>
        <v/>
      </c>
      <c r="I35" s="13" t="str">
        <f>IFERROR(IF(INDEX('Bieu chi tiet'!$A$17:$FA$15404,MATCH($A35,'Bieu chi tiet'!$A$17:$A$15404,0),I$2+85)=0,"",INDEX('Bieu chi tiet'!$A$17:$FA$15404,MATCH($A35,'Bieu chi tiet'!$A$17:$A$15404,0),I$2+85)),"")</f>
        <v/>
      </c>
      <c r="J35" s="13" t="str">
        <f>IFERROR(IF(INDEX('Bieu chi tiet'!$A$17:$FA$15404,MATCH($A35,'Bieu chi tiet'!$A$17:$A$15404,0),J$2+85)=0,"",INDEX('Bieu chi tiet'!$A$17:$FA$15404,MATCH($A35,'Bieu chi tiet'!$A$17:$A$15404,0),J$2+85)),"")</f>
        <v/>
      </c>
      <c r="K35" s="13" t="str">
        <f>IFERROR(IF(INDEX('Bieu chi tiet'!$A$17:$FA$15404,MATCH($A35,'Bieu chi tiet'!$A$17:$A$15404,0),K$2+85)=0,"",INDEX('Bieu chi tiet'!$A$17:$FA$15404,MATCH($A35,'Bieu chi tiet'!$A$17:$A$15404,0),K$2+85)),"")</f>
        <v/>
      </c>
      <c r="L35" s="21" t="str">
        <f>IFERROR(IF(INDEX('Bieu chi tiet'!$A$17:$FA$15404,MATCH($A35,'Bieu chi tiet'!$A$17:$A$15404,0),L$2+85)=0,"",INDEX('Bieu chi tiet'!$A$17:$FA$15404,MATCH($A35,'Bieu chi tiet'!$A$17:$A$15404,0),L$2+85)),"")</f>
        <v/>
      </c>
      <c r="M35" s="13" t="str">
        <f>IFERROR(IF(INDEX('Bieu chi tiet'!$A$17:$FA$15404,MATCH($A35,'Bieu chi tiet'!$A$17:$A$15404,0),M$2+85)=0,"",INDEX('Bieu chi tiet'!$A$17:$FA$15404,MATCH($A35,'Bieu chi tiet'!$A$17:$A$15404,0),M$2+85)),"")</f>
        <v/>
      </c>
      <c r="N35" s="13" t="str">
        <f>IFERROR(IF(INDEX('Bieu chi tiet'!$A$17:$FA$15404,MATCH($A35,'Bieu chi tiet'!$A$17:$A$15404,0),N$2+85)=0,"",INDEX('Bieu chi tiet'!$A$17:$FA$15404,MATCH($A35,'Bieu chi tiet'!$A$17:$A$15404,0),N$2+85)),"")</f>
        <v/>
      </c>
      <c r="O35" s="13" t="str">
        <f>IFERROR(IF(INDEX('Bieu chi tiet'!$A$17:$FA$15404,MATCH($A35,'Bieu chi tiet'!$A$17:$A$15404,0),O$2+85)=0,"",INDEX('Bieu chi tiet'!$A$17:$FA$15404,MATCH($A35,'Bieu chi tiet'!$A$17:$A$15404,0),O$2+85)),"")</f>
        <v/>
      </c>
      <c r="P35" s="13" t="str">
        <f>IFERROR(IF(INDEX('Bieu chi tiet'!$A$17:$FA$15404,MATCH($A35,'Bieu chi tiet'!$A$17:$A$15404,0),P$2+85)=0,"",INDEX('Bieu chi tiet'!$A$17:$FA$15404,MATCH($A35,'Bieu chi tiet'!$A$17:$A$15404,0),P$2+85)),"")</f>
        <v/>
      </c>
      <c r="Q35" s="13" t="str">
        <f>IFERROR(IF(INDEX('Bieu chi tiet'!$A$17:$FA$15404,MATCH($A35,'Bieu chi tiet'!$A$17:$A$15404,0),Q$2+85)=0,"",INDEX('Bieu chi tiet'!$A$17:$FA$15404,MATCH($A35,'Bieu chi tiet'!$A$17:$A$15404,0),Q$2+85)),"")</f>
        <v/>
      </c>
      <c r="R35" s="13" t="str">
        <f>IFERROR(IF(INDEX('Bieu chi tiet'!$A$17:$FA$15404,MATCH($A35,'Bieu chi tiet'!$A$17:$A$15404,0),R$2+85)=0,"",INDEX('Bieu chi tiet'!$A$17:$FA$15404,MATCH($A35,'Bieu chi tiet'!$A$17:$A$15404,0),R$2+85)),"")</f>
        <v/>
      </c>
      <c r="S35" s="13" t="str">
        <f>IFERROR(IF(INDEX('Bieu chi tiet'!$A$17:$FA$15404,MATCH($A35,'Bieu chi tiet'!$A$17:$A$15404,0),S$2+85)=0,"",INDEX('Bieu chi tiet'!$A$17:$FA$15404,MATCH($A35,'Bieu chi tiet'!$A$17:$A$15404,0),S$2+85)),"")</f>
        <v/>
      </c>
      <c r="T35" s="13" t="str">
        <f>IFERROR(IF(INDEX('Bieu chi tiet'!$A$17:$FA$15404,MATCH($A35,'Bieu chi tiet'!$A$17:$A$15404,0),T$2+85)=0,"",INDEX('Bieu chi tiet'!$A$17:$FA$15404,MATCH($A35,'Bieu chi tiet'!$A$17:$A$15404,0),T$2+85)),"")</f>
        <v/>
      </c>
      <c r="U35" s="13" t="str">
        <f>IFERROR(IF(INDEX('Bieu chi tiet'!$A$17:$FA$15404,MATCH($A35,'Bieu chi tiet'!$A$17:$A$15404,0),U$2+85)=0,"",INDEX('Bieu chi tiet'!$A$17:$FA$15404,MATCH($A35,'Bieu chi tiet'!$A$17:$A$15404,0),U$2+85)),"")</f>
        <v/>
      </c>
      <c r="V35" s="13" t="str">
        <f>IFERROR(IF(INDEX('Bieu chi tiet'!$A$17:$FA$15404,MATCH($A35,'Bieu chi tiet'!$A$17:$A$15404,0),V$2+85)=0,"",INDEX('Bieu chi tiet'!$A$17:$FA$15404,MATCH($A35,'Bieu chi tiet'!$A$17:$A$15404,0),V$2+85)),"")</f>
        <v/>
      </c>
      <c r="W35" s="13" t="str">
        <f>IFERROR(IF(INDEX('Bieu chi tiet'!$A$17:$FA$15404,MATCH($A35,'Bieu chi tiet'!$A$17:$A$15404,0),W$2+85)=0,"",INDEX('Bieu chi tiet'!$A$17:$FA$15404,MATCH($A35,'Bieu chi tiet'!$A$17:$A$15404,0),W$2+85)),"")</f>
        <v/>
      </c>
      <c r="X35" s="13" t="str">
        <f>IFERROR(IF(INDEX('Bieu chi tiet'!$A$17:$FA$15404,MATCH($A35,'Bieu chi tiet'!$A$17:$A$15404,0),X$2+85)=0,"",INDEX('Bieu chi tiet'!$A$17:$FA$15404,MATCH($A35,'Bieu chi tiet'!$A$17:$A$15404,0),X$2+85)),"")</f>
        <v/>
      </c>
      <c r="Y35" s="13" t="str">
        <f>IFERROR(IF(INDEX('Bieu chi tiet'!$A$17:$FA$15404,MATCH($A35,'Bieu chi tiet'!$A$17:$A$15404,0),Y$2+85)=0,"",INDEX('Bieu chi tiet'!$A$17:$FA$15404,MATCH($A35,'Bieu chi tiet'!$A$17:$A$15404,0),Y$2+85)),"")</f>
        <v/>
      </c>
      <c r="Z35" s="13" t="str">
        <f>IFERROR(IF(INDEX('Bieu chi tiet'!$A$17:$FA$15404,MATCH($A35,'Bieu chi tiet'!$A$17:$A$15404,0),Z$2+85)=0,"",INDEX('Bieu chi tiet'!$A$17:$FA$15404,MATCH($A35,'Bieu chi tiet'!$A$17:$A$15404,0),Z$2+85)),"")</f>
        <v/>
      </c>
      <c r="AA35" s="13" t="str">
        <f>IFERROR(IF(INDEX('Bieu chi tiet'!$A$17:$FA$15404,MATCH($A35,'Bieu chi tiet'!$A$17:$A$15404,0),AA$2+85)=0,"",INDEX('Bieu chi tiet'!$A$17:$FA$15404,MATCH($A35,'Bieu chi tiet'!$A$17:$A$15404,0),AA$2+85)),"")</f>
        <v/>
      </c>
      <c r="AB35" s="13" t="str">
        <f>IFERROR(IF(INDEX('Bieu chi tiet'!$A$17:$FA$15404,MATCH($A35,'Bieu chi tiet'!$A$17:$A$15404,0),AB$2+85)=0,"",INDEX('Bieu chi tiet'!$A$17:$FA$15404,MATCH($A35,'Bieu chi tiet'!$A$17:$A$15404,0),AB$2+85)),"")</f>
        <v/>
      </c>
      <c r="AC35" s="13" t="str">
        <f>IFERROR(IF(INDEX('Bieu chi tiet'!$A$17:$FA$15404,MATCH($A35,'Bieu chi tiet'!$A$17:$A$15404,0),AC$2+85)=0,"",INDEX('Bieu chi tiet'!$A$17:$FA$15404,MATCH($A35,'Bieu chi tiet'!$A$17:$A$15404,0),AC$2+85)),"")</f>
        <v/>
      </c>
      <c r="AD35" s="13" t="str">
        <f>IFERROR(IF(INDEX('Bieu chi tiet'!$A$17:$FA$15404,MATCH($A35,'Bieu chi tiet'!$A$17:$A$15404,0),AD$2+85)=0,"",INDEX('Bieu chi tiet'!$A$17:$FA$15404,MATCH($A35,'Bieu chi tiet'!$A$17:$A$15404,0),AD$2+85)),"")</f>
        <v/>
      </c>
      <c r="AE35" s="13" t="str">
        <f>IFERROR(IF(INDEX('Bieu chi tiet'!$A$17:$FA$15404,MATCH($A35,'Bieu chi tiet'!$A$17:$A$15404,0),AE$2+85)=0,"",INDEX('Bieu chi tiet'!$A$17:$FA$15404,MATCH($A35,'Bieu chi tiet'!$A$17:$A$15404,0),AE$2+85)),"")</f>
        <v/>
      </c>
      <c r="AF35" s="13" t="str">
        <f>IFERROR(IF(INDEX('Bieu chi tiet'!$A$17:$FA$15404,MATCH($A35,'Bieu chi tiet'!$A$17:$A$15404,0),AF$2+85)=0,"",INDEX('Bieu chi tiet'!$A$17:$FA$15404,MATCH($A35,'Bieu chi tiet'!$A$17:$A$15404,0),AF$2+85)),"")</f>
        <v/>
      </c>
      <c r="AG35" s="13" t="str">
        <f>IFERROR(IF(INDEX('Bieu chi tiet'!$A$17:$FA$15404,MATCH($A35,'Bieu chi tiet'!$A$17:$A$15404,0),AG$2+85)=0,"",INDEX('Bieu chi tiet'!$A$17:$FA$15404,MATCH($A35,'Bieu chi tiet'!$A$17:$A$15404,0),AG$2+85)),"")</f>
        <v/>
      </c>
      <c r="AH35" s="13" t="str">
        <f>IFERROR(IF(INDEX('Bieu chi tiet'!$A$17:$FA$15404,MATCH($A35,'Bieu chi tiet'!$A$17:$A$15404,0),AH$2+85)=0,"",INDEX('Bieu chi tiet'!$A$17:$FA$15404,MATCH($A35,'Bieu chi tiet'!$A$17:$A$15404,0),AH$2+85)),"")</f>
        <v/>
      </c>
      <c r="AI35" s="13" t="str">
        <f>IFERROR(IF(INDEX('Bieu chi tiet'!$A$17:$FA$15404,MATCH($A35,'Bieu chi tiet'!$A$17:$A$15404,0),AI$2+85)=0,"",INDEX('Bieu chi tiet'!$A$17:$FA$15404,MATCH($A35,'Bieu chi tiet'!$A$17:$A$15404,0),AI$2+85)),"")</f>
        <v/>
      </c>
      <c r="AJ35" s="13" t="str">
        <f>IFERROR(IF(INDEX('Bieu chi tiet'!$A$17:$FA$15404,MATCH($A35,'Bieu chi tiet'!$A$17:$A$15404,0),AJ$2+85)=0,"",INDEX('Bieu chi tiet'!$A$17:$FA$15404,MATCH($A35,'Bieu chi tiet'!$A$17:$A$15404,0),AJ$2+85)),"")</f>
        <v/>
      </c>
      <c r="AK35" s="13" t="str">
        <f>IFERROR(IF(INDEX('Bieu chi tiet'!$A$17:$FA$15404,MATCH($A35,'Bieu chi tiet'!$A$17:$A$15404,0),AK$2+85)=0,"",INDEX('Bieu chi tiet'!$A$17:$FA$15404,MATCH($A35,'Bieu chi tiet'!$A$17:$A$15404,0),AK$2+85)),"")</f>
        <v/>
      </c>
      <c r="AL35" s="13" t="str">
        <f>IFERROR(IF(INDEX('Bieu chi tiet'!$A$17:$FA$15404,MATCH($A35,'Bieu chi tiet'!$A$17:$A$15404,0),AL$2+85)=0,"",INDEX('Bieu chi tiet'!$A$17:$FA$15404,MATCH($A35,'Bieu chi tiet'!$A$17:$A$15404,0),AL$2+85)),"")</f>
        <v/>
      </c>
      <c r="AM35" s="13" t="str">
        <f>IFERROR(IF(INDEX('Bieu chi tiet'!$A$17:$FA$15404,MATCH($A35,'Bieu chi tiet'!$A$17:$A$15404,0),AM$2+85)=0,"",INDEX('Bieu chi tiet'!$A$17:$FA$15404,MATCH($A35,'Bieu chi tiet'!$A$17:$A$15404,0),AM$2+85)),"")</f>
        <v/>
      </c>
      <c r="AN35" s="13" t="str">
        <f>IFERROR(IF(INDEX('Bieu chi tiet'!$A$17:$FA$15404,MATCH($A35,'Bieu chi tiet'!$A$17:$A$15404,0),AN$2+85)=0,"",INDEX('Bieu chi tiet'!$A$17:$FA$15404,MATCH($A35,'Bieu chi tiet'!$A$17:$A$15404,0),AN$2+85)),"")</f>
        <v/>
      </c>
      <c r="AO35" s="13" t="str">
        <f>IFERROR(IF(INDEX('Bieu chi tiet'!$A$17:$FA$15404,MATCH($A35,'Bieu chi tiet'!$A$17:$A$15404,0),AO$2+85)=0,"",INDEX('Bieu chi tiet'!$A$17:$FA$15404,MATCH($A35,'Bieu chi tiet'!$A$17:$A$15404,0),AO$2+85)),"")</f>
        <v/>
      </c>
      <c r="AP35" s="13" t="str">
        <f>IFERROR(IF(INDEX('Bieu chi tiet'!$A$17:$FA$15404,MATCH($A35,'Bieu chi tiet'!$A$17:$A$15404,0),AP$2+85)=0,"",INDEX('Bieu chi tiet'!$A$17:$FA$15404,MATCH($A35,'Bieu chi tiet'!$A$17:$A$15404,0),AP$2+85)),"")</f>
        <v/>
      </c>
      <c r="AQ35" s="13" t="str">
        <f>IFERROR(IF(INDEX('Bieu chi tiet'!$A$17:$FA$15404,MATCH($A35,'Bieu chi tiet'!$A$17:$A$15404,0),AQ$2+85)=0,"",INDEX('Bieu chi tiet'!$A$17:$FA$15404,MATCH($A35,'Bieu chi tiet'!$A$17:$A$15404,0),AQ$2+85)),"")</f>
        <v/>
      </c>
      <c r="AR35" s="13" t="str">
        <f>IFERROR(IF(INDEX('Bieu chi tiet'!$A$17:$FA$15404,MATCH($A35,'Bieu chi tiet'!$A$17:$A$15404,0),AR$2+85)=0,"",INDEX('Bieu chi tiet'!$A$17:$FA$15404,MATCH($A35,'Bieu chi tiet'!$A$17:$A$15404,0),AR$2+85)),"")</f>
        <v/>
      </c>
      <c r="AS35" s="13" t="str">
        <f>IFERROR(IF(INDEX('Bieu chi tiet'!$A$17:$FA$15404,MATCH($A35,'Bieu chi tiet'!$A$17:$A$15404,0),AS$2+85)=0,"",INDEX('Bieu chi tiet'!$A$17:$FA$15404,MATCH($A35,'Bieu chi tiet'!$A$17:$A$15404,0),AS$2+85)),"")</f>
        <v/>
      </c>
      <c r="AT35" s="21" t="str">
        <f>IFERROR(IF(INDEX('Bieu chi tiet'!$A$17:$FA$15404,MATCH($A35,'Bieu chi tiet'!$A$17:$A$15404,0),AT$2+85)=0,"",INDEX('Bieu chi tiet'!$A$17:$FA$15404,MATCH($A35,'Bieu chi tiet'!$A$17:$A$15404,0),AT$2+85)),"")</f>
        <v/>
      </c>
      <c r="AU35" s="13" t="str">
        <f>IFERROR(IF(INDEX('Bieu chi tiet'!$A$17:$FA$15404,MATCH($A35,'Bieu chi tiet'!$A$17:$A$15404,0),AU$2+85)=0,"",INDEX('Bieu chi tiet'!$A$17:$FA$15404,MATCH($A35,'Bieu chi tiet'!$A$17:$A$15404,0),AU$2+85)),"")</f>
        <v/>
      </c>
      <c r="AV35" s="21" t="str">
        <f>IFERROR(IF(INDEX('Bieu chi tiet'!$A$17:$FA$15404,MATCH($A35,'Bieu chi tiet'!$A$17:$A$15404,0),AV$2+85)=0,"",INDEX('Bieu chi tiet'!$A$17:$FA$15404,MATCH($A35,'Bieu chi tiet'!$A$17:$A$15404,0),AV$2+85)),"")</f>
        <v/>
      </c>
      <c r="AW35" s="31" t="str">
        <f>IFERROR(IF(INDEX('Bieu chi tiet'!$A$17:$FA$15404,MATCH($A35,'Bieu chi tiet'!$A$17:$A$15404,0),AW$2+85)=0,"",INDEX('Bieu chi tiet'!$A$17:$FA$15404,MATCH($A35,'Bieu chi tiet'!$A$17:$A$15404,0),AW$2+85)),"")</f>
        <v/>
      </c>
      <c r="AX35" s="13" t="str">
        <f>IFERROR(IF(INDEX('Bieu chi tiet'!$A$17:$FA$15404,MATCH($A35,'Bieu chi tiet'!$A$17:$A$15404,0),AX$2+85)=0,"",INDEX('Bieu chi tiet'!$A$17:$FA$15404,MATCH($A35,'Bieu chi tiet'!$A$17:$A$15404,0),AX$2+85)),"")</f>
        <v/>
      </c>
      <c r="AY35" s="13" t="str">
        <f>IFERROR(IF(INDEX('Bieu chi tiet'!$A$17:$FA$15404,MATCH($A35,'Bieu chi tiet'!$A$17:$A$15404,0),AY$2+85)=0,"",INDEX('Bieu chi tiet'!$A$17:$FA$15404,MATCH($A35,'Bieu chi tiet'!$A$17:$A$15404,0),AY$2+85)),"")</f>
        <v/>
      </c>
    </row>
    <row r="36" spans="1:51" ht="15.75">
      <c r="A36" s="25" t="str">
        <f t="shared" si="1"/>
        <v/>
      </c>
      <c r="B36" s="13" t="str">
        <f>IFERROR(IF(INDEX('Bieu chi tiet'!$A$17:$FA$15404,MATCH($A36,'Bieu chi tiet'!$A$17:$A$15404,0),B$2+85)=0,"",INDEX('Bieu chi tiet'!$A$17:$FA$15404,MATCH($A36,'Bieu chi tiet'!$A$17:$A$15404,0),B$2+85)),"")</f>
        <v/>
      </c>
      <c r="C36" s="13" t="str">
        <f>IFERROR(IF(INDEX('Bieu chi tiet'!$A$17:$FA$15404,MATCH($A36,'Bieu chi tiet'!$A$17:$A$15404,0),C$2+85)=0,"",INDEX('Bieu chi tiet'!$A$17:$FA$15404,MATCH($A36,'Bieu chi tiet'!$A$17:$A$15404,0),C$2+85)),"")</f>
        <v/>
      </c>
      <c r="D36" s="13" t="str">
        <f>IFERROR(IF(INDEX('Bieu chi tiet'!$A$17:$FA$15404,MATCH($A36,'Bieu chi tiet'!$A$17:$A$15404,0),D$2+85)=0,"",INDEX('Bieu chi tiet'!$A$17:$FA$15404,MATCH($A36,'Bieu chi tiet'!$A$17:$A$15404,0),D$2+85)),"")</f>
        <v/>
      </c>
      <c r="E36" s="13" t="str">
        <f>IFERROR(IF(INDEX('Bieu chi tiet'!$A$17:$FA$15404,MATCH($A36,'Bieu chi tiet'!$A$17:$A$15404,0),E$2+85)=0,"",INDEX('Bieu chi tiet'!$A$17:$FA$15404,MATCH($A36,'Bieu chi tiet'!$A$17:$A$15404,0),E$2+85)),"")</f>
        <v/>
      </c>
      <c r="F36" s="13" t="str">
        <f>IFERROR(IF(INDEX('Bieu chi tiet'!$A$17:$FA$15404,MATCH($A36,'Bieu chi tiet'!$A$17:$A$15404,0),F$2+85)=0,"",INDEX('Bieu chi tiet'!$A$17:$FA$15404,MATCH($A36,'Bieu chi tiet'!$A$17:$A$15404,0),F$2+85)),"")</f>
        <v/>
      </c>
      <c r="G36" s="21" t="str">
        <f>IFERROR(IF(INDEX('Bieu chi tiet'!$A$17:$FA$15404,MATCH($A36,'Bieu chi tiet'!$A$17:$A$15404,0),G$2+85)=0,"",INDEX('Bieu chi tiet'!$A$17:$FA$15404,MATCH($A36,'Bieu chi tiet'!$A$17:$A$15404,0),G$2+85)),"")</f>
        <v/>
      </c>
      <c r="H36" s="13" t="str">
        <f>IFERROR(IF(INDEX('Bieu chi tiet'!$A$17:$FA$15404,MATCH($A36,'Bieu chi tiet'!$A$17:$A$15404,0),H$2+85)=0,"",INDEX('Bieu chi tiet'!$A$17:$FA$15404,MATCH($A36,'Bieu chi tiet'!$A$17:$A$15404,0),H$2+85)),"")</f>
        <v/>
      </c>
      <c r="I36" s="13" t="str">
        <f>IFERROR(IF(INDEX('Bieu chi tiet'!$A$17:$FA$15404,MATCH($A36,'Bieu chi tiet'!$A$17:$A$15404,0),I$2+85)=0,"",INDEX('Bieu chi tiet'!$A$17:$FA$15404,MATCH($A36,'Bieu chi tiet'!$A$17:$A$15404,0),I$2+85)),"")</f>
        <v/>
      </c>
      <c r="J36" s="13" t="str">
        <f>IFERROR(IF(INDEX('Bieu chi tiet'!$A$17:$FA$15404,MATCH($A36,'Bieu chi tiet'!$A$17:$A$15404,0),J$2+85)=0,"",INDEX('Bieu chi tiet'!$A$17:$FA$15404,MATCH($A36,'Bieu chi tiet'!$A$17:$A$15404,0),J$2+85)),"")</f>
        <v/>
      </c>
      <c r="K36" s="13" t="str">
        <f>IFERROR(IF(INDEX('Bieu chi tiet'!$A$17:$FA$15404,MATCH($A36,'Bieu chi tiet'!$A$17:$A$15404,0),K$2+85)=0,"",INDEX('Bieu chi tiet'!$A$17:$FA$15404,MATCH($A36,'Bieu chi tiet'!$A$17:$A$15404,0),K$2+85)),"")</f>
        <v/>
      </c>
      <c r="L36" s="21" t="str">
        <f>IFERROR(IF(INDEX('Bieu chi tiet'!$A$17:$FA$15404,MATCH($A36,'Bieu chi tiet'!$A$17:$A$15404,0),L$2+85)=0,"",INDEX('Bieu chi tiet'!$A$17:$FA$15404,MATCH($A36,'Bieu chi tiet'!$A$17:$A$15404,0),L$2+85)),"")</f>
        <v/>
      </c>
      <c r="M36" s="13" t="str">
        <f>IFERROR(IF(INDEX('Bieu chi tiet'!$A$17:$FA$15404,MATCH($A36,'Bieu chi tiet'!$A$17:$A$15404,0),M$2+85)=0,"",INDEX('Bieu chi tiet'!$A$17:$FA$15404,MATCH($A36,'Bieu chi tiet'!$A$17:$A$15404,0),M$2+85)),"")</f>
        <v/>
      </c>
      <c r="N36" s="13" t="str">
        <f>IFERROR(IF(INDEX('Bieu chi tiet'!$A$17:$FA$15404,MATCH($A36,'Bieu chi tiet'!$A$17:$A$15404,0),N$2+85)=0,"",INDEX('Bieu chi tiet'!$A$17:$FA$15404,MATCH($A36,'Bieu chi tiet'!$A$17:$A$15404,0),N$2+85)),"")</f>
        <v/>
      </c>
      <c r="O36" s="13" t="str">
        <f>IFERROR(IF(INDEX('Bieu chi tiet'!$A$17:$FA$15404,MATCH($A36,'Bieu chi tiet'!$A$17:$A$15404,0),O$2+85)=0,"",INDEX('Bieu chi tiet'!$A$17:$FA$15404,MATCH($A36,'Bieu chi tiet'!$A$17:$A$15404,0),O$2+85)),"")</f>
        <v/>
      </c>
      <c r="P36" s="13" t="str">
        <f>IFERROR(IF(INDEX('Bieu chi tiet'!$A$17:$FA$15404,MATCH($A36,'Bieu chi tiet'!$A$17:$A$15404,0),P$2+85)=0,"",INDEX('Bieu chi tiet'!$A$17:$FA$15404,MATCH($A36,'Bieu chi tiet'!$A$17:$A$15404,0),P$2+85)),"")</f>
        <v/>
      </c>
      <c r="Q36" s="13" t="str">
        <f>IFERROR(IF(INDEX('Bieu chi tiet'!$A$17:$FA$15404,MATCH($A36,'Bieu chi tiet'!$A$17:$A$15404,0),Q$2+85)=0,"",INDEX('Bieu chi tiet'!$A$17:$FA$15404,MATCH($A36,'Bieu chi tiet'!$A$17:$A$15404,0),Q$2+85)),"")</f>
        <v/>
      </c>
      <c r="R36" s="13" t="str">
        <f>IFERROR(IF(INDEX('Bieu chi tiet'!$A$17:$FA$15404,MATCH($A36,'Bieu chi tiet'!$A$17:$A$15404,0),R$2+85)=0,"",INDEX('Bieu chi tiet'!$A$17:$FA$15404,MATCH($A36,'Bieu chi tiet'!$A$17:$A$15404,0),R$2+85)),"")</f>
        <v/>
      </c>
      <c r="S36" s="13" t="str">
        <f>IFERROR(IF(INDEX('Bieu chi tiet'!$A$17:$FA$15404,MATCH($A36,'Bieu chi tiet'!$A$17:$A$15404,0),S$2+85)=0,"",INDEX('Bieu chi tiet'!$A$17:$FA$15404,MATCH($A36,'Bieu chi tiet'!$A$17:$A$15404,0),S$2+85)),"")</f>
        <v/>
      </c>
      <c r="T36" s="13" t="str">
        <f>IFERROR(IF(INDEX('Bieu chi tiet'!$A$17:$FA$15404,MATCH($A36,'Bieu chi tiet'!$A$17:$A$15404,0),T$2+85)=0,"",INDEX('Bieu chi tiet'!$A$17:$FA$15404,MATCH($A36,'Bieu chi tiet'!$A$17:$A$15404,0),T$2+85)),"")</f>
        <v/>
      </c>
      <c r="U36" s="13" t="str">
        <f>IFERROR(IF(INDEX('Bieu chi tiet'!$A$17:$FA$15404,MATCH($A36,'Bieu chi tiet'!$A$17:$A$15404,0),U$2+85)=0,"",INDEX('Bieu chi tiet'!$A$17:$FA$15404,MATCH($A36,'Bieu chi tiet'!$A$17:$A$15404,0),U$2+85)),"")</f>
        <v/>
      </c>
      <c r="V36" s="13" t="str">
        <f>IFERROR(IF(INDEX('Bieu chi tiet'!$A$17:$FA$15404,MATCH($A36,'Bieu chi tiet'!$A$17:$A$15404,0),V$2+85)=0,"",INDEX('Bieu chi tiet'!$A$17:$FA$15404,MATCH($A36,'Bieu chi tiet'!$A$17:$A$15404,0),V$2+85)),"")</f>
        <v/>
      </c>
      <c r="W36" s="13" t="str">
        <f>IFERROR(IF(INDEX('Bieu chi tiet'!$A$17:$FA$15404,MATCH($A36,'Bieu chi tiet'!$A$17:$A$15404,0),W$2+85)=0,"",INDEX('Bieu chi tiet'!$A$17:$FA$15404,MATCH($A36,'Bieu chi tiet'!$A$17:$A$15404,0),W$2+85)),"")</f>
        <v/>
      </c>
      <c r="X36" s="13" t="str">
        <f>IFERROR(IF(INDEX('Bieu chi tiet'!$A$17:$FA$15404,MATCH($A36,'Bieu chi tiet'!$A$17:$A$15404,0),X$2+85)=0,"",INDEX('Bieu chi tiet'!$A$17:$FA$15404,MATCH($A36,'Bieu chi tiet'!$A$17:$A$15404,0),X$2+85)),"")</f>
        <v/>
      </c>
      <c r="Y36" s="13" t="str">
        <f>IFERROR(IF(INDEX('Bieu chi tiet'!$A$17:$FA$15404,MATCH($A36,'Bieu chi tiet'!$A$17:$A$15404,0),Y$2+85)=0,"",INDEX('Bieu chi tiet'!$A$17:$FA$15404,MATCH($A36,'Bieu chi tiet'!$A$17:$A$15404,0),Y$2+85)),"")</f>
        <v/>
      </c>
      <c r="Z36" s="13" t="str">
        <f>IFERROR(IF(INDEX('Bieu chi tiet'!$A$17:$FA$15404,MATCH($A36,'Bieu chi tiet'!$A$17:$A$15404,0),Z$2+85)=0,"",INDEX('Bieu chi tiet'!$A$17:$FA$15404,MATCH($A36,'Bieu chi tiet'!$A$17:$A$15404,0),Z$2+85)),"")</f>
        <v/>
      </c>
      <c r="AA36" s="13" t="str">
        <f>IFERROR(IF(INDEX('Bieu chi tiet'!$A$17:$FA$15404,MATCH($A36,'Bieu chi tiet'!$A$17:$A$15404,0),AA$2+85)=0,"",INDEX('Bieu chi tiet'!$A$17:$FA$15404,MATCH($A36,'Bieu chi tiet'!$A$17:$A$15404,0),AA$2+85)),"")</f>
        <v/>
      </c>
      <c r="AB36" s="13" t="str">
        <f>IFERROR(IF(INDEX('Bieu chi tiet'!$A$17:$FA$15404,MATCH($A36,'Bieu chi tiet'!$A$17:$A$15404,0),AB$2+85)=0,"",INDEX('Bieu chi tiet'!$A$17:$FA$15404,MATCH($A36,'Bieu chi tiet'!$A$17:$A$15404,0),AB$2+85)),"")</f>
        <v/>
      </c>
      <c r="AC36" s="13" t="str">
        <f>IFERROR(IF(INDEX('Bieu chi tiet'!$A$17:$FA$15404,MATCH($A36,'Bieu chi tiet'!$A$17:$A$15404,0),AC$2+85)=0,"",INDEX('Bieu chi tiet'!$A$17:$FA$15404,MATCH($A36,'Bieu chi tiet'!$A$17:$A$15404,0),AC$2+85)),"")</f>
        <v/>
      </c>
      <c r="AD36" s="13" t="str">
        <f>IFERROR(IF(INDEX('Bieu chi tiet'!$A$17:$FA$15404,MATCH($A36,'Bieu chi tiet'!$A$17:$A$15404,0),AD$2+85)=0,"",INDEX('Bieu chi tiet'!$A$17:$FA$15404,MATCH($A36,'Bieu chi tiet'!$A$17:$A$15404,0),AD$2+85)),"")</f>
        <v/>
      </c>
      <c r="AE36" s="13" t="str">
        <f>IFERROR(IF(INDEX('Bieu chi tiet'!$A$17:$FA$15404,MATCH($A36,'Bieu chi tiet'!$A$17:$A$15404,0),AE$2+85)=0,"",INDEX('Bieu chi tiet'!$A$17:$FA$15404,MATCH($A36,'Bieu chi tiet'!$A$17:$A$15404,0),AE$2+85)),"")</f>
        <v/>
      </c>
      <c r="AF36" s="13" t="str">
        <f>IFERROR(IF(INDEX('Bieu chi tiet'!$A$17:$FA$15404,MATCH($A36,'Bieu chi tiet'!$A$17:$A$15404,0),AF$2+85)=0,"",INDEX('Bieu chi tiet'!$A$17:$FA$15404,MATCH($A36,'Bieu chi tiet'!$A$17:$A$15404,0),AF$2+85)),"")</f>
        <v/>
      </c>
      <c r="AG36" s="13" t="str">
        <f>IFERROR(IF(INDEX('Bieu chi tiet'!$A$17:$FA$15404,MATCH($A36,'Bieu chi tiet'!$A$17:$A$15404,0),AG$2+85)=0,"",INDEX('Bieu chi tiet'!$A$17:$FA$15404,MATCH($A36,'Bieu chi tiet'!$A$17:$A$15404,0),AG$2+85)),"")</f>
        <v/>
      </c>
      <c r="AH36" s="13" t="str">
        <f>IFERROR(IF(INDEX('Bieu chi tiet'!$A$17:$FA$15404,MATCH($A36,'Bieu chi tiet'!$A$17:$A$15404,0),AH$2+85)=0,"",INDEX('Bieu chi tiet'!$A$17:$FA$15404,MATCH($A36,'Bieu chi tiet'!$A$17:$A$15404,0),AH$2+85)),"")</f>
        <v/>
      </c>
      <c r="AI36" s="13" t="str">
        <f>IFERROR(IF(INDEX('Bieu chi tiet'!$A$17:$FA$15404,MATCH($A36,'Bieu chi tiet'!$A$17:$A$15404,0),AI$2+85)=0,"",INDEX('Bieu chi tiet'!$A$17:$FA$15404,MATCH($A36,'Bieu chi tiet'!$A$17:$A$15404,0),AI$2+85)),"")</f>
        <v/>
      </c>
      <c r="AJ36" s="13" t="str">
        <f>IFERROR(IF(INDEX('Bieu chi tiet'!$A$17:$FA$15404,MATCH($A36,'Bieu chi tiet'!$A$17:$A$15404,0),AJ$2+85)=0,"",INDEX('Bieu chi tiet'!$A$17:$FA$15404,MATCH($A36,'Bieu chi tiet'!$A$17:$A$15404,0),AJ$2+85)),"")</f>
        <v/>
      </c>
      <c r="AK36" s="13" t="str">
        <f>IFERROR(IF(INDEX('Bieu chi tiet'!$A$17:$FA$15404,MATCH($A36,'Bieu chi tiet'!$A$17:$A$15404,0),AK$2+85)=0,"",INDEX('Bieu chi tiet'!$A$17:$FA$15404,MATCH($A36,'Bieu chi tiet'!$A$17:$A$15404,0),AK$2+85)),"")</f>
        <v/>
      </c>
      <c r="AL36" s="13" t="str">
        <f>IFERROR(IF(INDEX('Bieu chi tiet'!$A$17:$FA$15404,MATCH($A36,'Bieu chi tiet'!$A$17:$A$15404,0),AL$2+85)=0,"",INDEX('Bieu chi tiet'!$A$17:$FA$15404,MATCH($A36,'Bieu chi tiet'!$A$17:$A$15404,0),AL$2+85)),"")</f>
        <v/>
      </c>
      <c r="AM36" s="13" t="str">
        <f>IFERROR(IF(INDEX('Bieu chi tiet'!$A$17:$FA$15404,MATCH($A36,'Bieu chi tiet'!$A$17:$A$15404,0),AM$2+85)=0,"",INDEX('Bieu chi tiet'!$A$17:$FA$15404,MATCH($A36,'Bieu chi tiet'!$A$17:$A$15404,0),AM$2+85)),"")</f>
        <v/>
      </c>
      <c r="AN36" s="13" t="str">
        <f>IFERROR(IF(INDEX('Bieu chi tiet'!$A$17:$FA$15404,MATCH($A36,'Bieu chi tiet'!$A$17:$A$15404,0),AN$2+85)=0,"",INDEX('Bieu chi tiet'!$A$17:$FA$15404,MATCH($A36,'Bieu chi tiet'!$A$17:$A$15404,0),AN$2+85)),"")</f>
        <v/>
      </c>
      <c r="AO36" s="13" t="str">
        <f>IFERROR(IF(INDEX('Bieu chi tiet'!$A$17:$FA$15404,MATCH($A36,'Bieu chi tiet'!$A$17:$A$15404,0),AO$2+85)=0,"",INDEX('Bieu chi tiet'!$A$17:$FA$15404,MATCH($A36,'Bieu chi tiet'!$A$17:$A$15404,0),AO$2+85)),"")</f>
        <v/>
      </c>
      <c r="AP36" s="13" t="str">
        <f>IFERROR(IF(INDEX('Bieu chi tiet'!$A$17:$FA$15404,MATCH($A36,'Bieu chi tiet'!$A$17:$A$15404,0),AP$2+85)=0,"",INDEX('Bieu chi tiet'!$A$17:$FA$15404,MATCH($A36,'Bieu chi tiet'!$A$17:$A$15404,0),AP$2+85)),"")</f>
        <v/>
      </c>
      <c r="AQ36" s="13" t="str">
        <f>IFERROR(IF(INDEX('Bieu chi tiet'!$A$17:$FA$15404,MATCH($A36,'Bieu chi tiet'!$A$17:$A$15404,0),AQ$2+85)=0,"",INDEX('Bieu chi tiet'!$A$17:$FA$15404,MATCH($A36,'Bieu chi tiet'!$A$17:$A$15404,0),AQ$2+85)),"")</f>
        <v/>
      </c>
      <c r="AR36" s="13" t="str">
        <f>IFERROR(IF(INDEX('Bieu chi tiet'!$A$17:$FA$15404,MATCH($A36,'Bieu chi tiet'!$A$17:$A$15404,0),AR$2+85)=0,"",INDEX('Bieu chi tiet'!$A$17:$FA$15404,MATCH($A36,'Bieu chi tiet'!$A$17:$A$15404,0),AR$2+85)),"")</f>
        <v/>
      </c>
      <c r="AS36" s="13" t="str">
        <f>IFERROR(IF(INDEX('Bieu chi tiet'!$A$17:$FA$15404,MATCH($A36,'Bieu chi tiet'!$A$17:$A$15404,0),AS$2+85)=0,"",INDEX('Bieu chi tiet'!$A$17:$FA$15404,MATCH($A36,'Bieu chi tiet'!$A$17:$A$15404,0),AS$2+85)),"")</f>
        <v/>
      </c>
      <c r="AT36" s="21" t="str">
        <f>IFERROR(IF(INDEX('Bieu chi tiet'!$A$17:$FA$15404,MATCH($A36,'Bieu chi tiet'!$A$17:$A$15404,0),AT$2+85)=0,"",INDEX('Bieu chi tiet'!$A$17:$FA$15404,MATCH($A36,'Bieu chi tiet'!$A$17:$A$15404,0),AT$2+85)),"")</f>
        <v/>
      </c>
      <c r="AU36" s="13" t="str">
        <f>IFERROR(IF(INDEX('Bieu chi tiet'!$A$17:$FA$15404,MATCH($A36,'Bieu chi tiet'!$A$17:$A$15404,0),AU$2+85)=0,"",INDEX('Bieu chi tiet'!$A$17:$FA$15404,MATCH($A36,'Bieu chi tiet'!$A$17:$A$15404,0),AU$2+85)),"")</f>
        <v/>
      </c>
      <c r="AV36" s="21" t="str">
        <f>IFERROR(IF(INDEX('Bieu chi tiet'!$A$17:$FA$15404,MATCH($A36,'Bieu chi tiet'!$A$17:$A$15404,0),AV$2+85)=0,"",INDEX('Bieu chi tiet'!$A$17:$FA$15404,MATCH($A36,'Bieu chi tiet'!$A$17:$A$15404,0),AV$2+85)),"")</f>
        <v/>
      </c>
      <c r="AW36" s="31" t="str">
        <f>IFERROR(IF(INDEX('Bieu chi tiet'!$A$17:$FA$15404,MATCH($A36,'Bieu chi tiet'!$A$17:$A$15404,0),AW$2+85)=0,"",INDEX('Bieu chi tiet'!$A$17:$FA$15404,MATCH($A36,'Bieu chi tiet'!$A$17:$A$15404,0),AW$2+85)),"")</f>
        <v/>
      </c>
      <c r="AX36" s="13" t="str">
        <f>IFERROR(IF(INDEX('Bieu chi tiet'!$A$17:$FA$15404,MATCH($A36,'Bieu chi tiet'!$A$17:$A$15404,0),AX$2+85)=0,"",INDEX('Bieu chi tiet'!$A$17:$FA$15404,MATCH($A36,'Bieu chi tiet'!$A$17:$A$15404,0),AX$2+85)),"")</f>
        <v/>
      </c>
      <c r="AY36" s="13" t="str">
        <f>IFERROR(IF(INDEX('Bieu chi tiet'!$A$17:$FA$15404,MATCH($A36,'Bieu chi tiet'!$A$17:$A$15404,0),AY$2+85)=0,"",INDEX('Bieu chi tiet'!$A$17:$FA$15404,MATCH($A36,'Bieu chi tiet'!$A$17:$A$15404,0),AY$2+85)),"")</f>
        <v/>
      </c>
    </row>
    <row r="37" spans="1:51" ht="15.75">
      <c r="A37" s="25" t="str">
        <f t="shared" si="1"/>
        <v/>
      </c>
      <c r="B37" s="13" t="str">
        <f>IFERROR(IF(INDEX('Bieu chi tiet'!$A$17:$FA$15404,MATCH($A37,'Bieu chi tiet'!$A$17:$A$15404,0),B$2+85)=0,"",INDEX('Bieu chi tiet'!$A$17:$FA$15404,MATCH($A37,'Bieu chi tiet'!$A$17:$A$15404,0),B$2+85)),"")</f>
        <v/>
      </c>
      <c r="C37" s="13" t="str">
        <f>IFERROR(IF(INDEX('Bieu chi tiet'!$A$17:$FA$15404,MATCH($A37,'Bieu chi tiet'!$A$17:$A$15404,0),C$2+85)=0,"",INDEX('Bieu chi tiet'!$A$17:$FA$15404,MATCH($A37,'Bieu chi tiet'!$A$17:$A$15404,0),C$2+85)),"")</f>
        <v/>
      </c>
      <c r="D37" s="13" t="str">
        <f>IFERROR(IF(INDEX('Bieu chi tiet'!$A$17:$FA$15404,MATCH($A37,'Bieu chi tiet'!$A$17:$A$15404,0),D$2+85)=0,"",INDEX('Bieu chi tiet'!$A$17:$FA$15404,MATCH($A37,'Bieu chi tiet'!$A$17:$A$15404,0),D$2+85)),"")</f>
        <v/>
      </c>
      <c r="E37" s="13" t="str">
        <f>IFERROR(IF(INDEX('Bieu chi tiet'!$A$17:$FA$15404,MATCH($A37,'Bieu chi tiet'!$A$17:$A$15404,0),E$2+85)=0,"",INDEX('Bieu chi tiet'!$A$17:$FA$15404,MATCH($A37,'Bieu chi tiet'!$A$17:$A$15404,0),E$2+85)),"")</f>
        <v/>
      </c>
      <c r="F37" s="13" t="str">
        <f>IFERROR(IF(INDEX('Bieu chi tiet'!$A$17:$FA$15404,MATCH($A37,'Bieu chi tiet'!$A$17:$A$15404,0),F$2+85)=0,"",INDEX('Bieu chi tiet'!$A$17:$FA$15404,MATCH($A37,'Bieu chi tiet'!$A$17:$A$15404,0),F$2+85)),"")</f>
        <v/>
      </c>
      <c r="G37" s="21" t="str">
        <f>IFERROR(IF(INDEX('Bieu chi tiet'!$A$17:$FA$15404,MATCH($A37,'Bieu chi tiet'!$A$17:$A$15404,0),G$2+85)=0,"",INDEX('Bieu chi tiet'!$A$17:$FA$15404,MATCH($A37,'Bieu chi tiet'!$A$17:$A$15404,0),G$2+85)),"")</f>
        <v/>
      </c>
      <c r="H37" s="13" t="str">
        <f>IFERROR(IF(INDEX('Bieu chi tiet'!$A$17:$FA$15404,MATCH($A37,'Bieu chi tiet'!$A$17:$A$15404,0),H$2+85)=0,"",INDEX('Bieu chi tiet'!$A$17:$FA$15404,MATCH($A37,'Bieu chi tiet'!$A$17:$A$15404,0),H$2+85)),"")</f>
        <v/>
      </c>
      <c r="I37" s="13" t="str">
        <f>IFERROR(IF(INDEX('Bieu chi tiet'!$A$17:$FA$15404,MATCH($A37,'Bieu chi tiet'!$A$17:$A$15404,0),I$2+85)=0,"",INDEX('Bieu chi tiet'!$A$17:$FA$15404,MATCH($A37,'Bieu chi tiet'!$A$17:$A$15404,0),I$2+85)),"")</f>
        <v/>
      </c>
      <c r="J37" s="13" t="str">
        <f>IFERROR(IF(INDEX('Bieu chi tiet'!$A$17:$FA$15404,MATCH($A37,'Bieu chi tiet'!$A$17:$A$15404,0),J$2+85)=0,"",INDEX('Bieu chi tiet'!$A$17:$FA$15404,MATCH($A37,'Bieu chi tiet'!$A$17:$A$15404,0),J$2+85)),"")</f>
        <v/>
      </c>
      <c r="K37" s="13" t="str">
        <f>IFERROR(IF(INDEX('Bieu chi tiet'!$A$17:$FA$15404,MATCH($A37,'Bieu chi tiet'!$A$17:$A$15404,0),K$2+85)=0,"",INDEX('Bieu chi tiet'!$A$17:$FA$15404,MATCH($A37,'Bieu chi tiet'!$A$17:$A$15404,0),K$2+85)),"")</f>
        <v/>
      </c>
      <c r="L37" s="21" t="str">
        <f>IFERROR(IF(INDEX('Bieu chi tiet'!$A$17:$FA$15404,MATCH($A37,'Bieu chi tiet'!$A$17:$A$15404,0),L$2+85)=0,"",INDEX('Bieu chi tiet'!$A$17:$FA$15404,MATCH($A37,'Bieu chi tiet'!$A$17:$A$15404,0),L$2+85)),"")</f>
        <v/>
      </c>
      <c r="M37" s="13" t="str">
        <f>IFERROR(IF(INDEX('Bieu chi tiet'!$A$17:$FA$15404,MATCH($A37,'Bieu chi tiet'!$A$17:$A$15404,0),M$2+85)=0,"",INDEX('Bieu chi tiet'!$A$17:$FA$15404,MATCH($A37,'Bieu chi tiet'!$A$17:$A$15404,0),M$2+85)),"")</f>
        <v/>
      </c>
      <c r="N37" s="13" t="str">
        <f>IFERROR(IF(INDEX('Bieu chi tiet'!$A$17:$FA$15404,MATCH($A37,'Bieu chi tiet'!$A$17:$A$15404,0),N$2+85)=0,"",INDEX('Bieu chi tiet'!$A$17:$FA$15404,MATCH($A37,'Bieu chi tiet'!$A$17:$A$15404,0),N$2+85)),"")</f>
        <v/>
      </c>
      <c r="O37" s="13" t="str">
        <f>IFERROR(IF(INDEX('Bieu chi tiet'!$A$17:$FA$15404,MATCH($A37,'Bieu chi tiet'!$A$17:$A$15404,0),O$2+85)=0,"",INDEX('Bieu chi tiet'!$A$17:$FA$15404,MATCH($A37,'Bieu chi tiet'!$A$17:$A$15404,0),O$2+85)),"")</f>
        <v/>
      </c>
      <c r="P37" s="13" t="str">
        <f>IFERROR(IF(INDEX('Bieu chi tiet'!$A$17:$FA$15404,MATCH($A37,'Bieu chi tiet'!$A$17:$A$15404,0),P$2+85)=0,"",INDEX('Bieu chi tiet'!$A$17:$FA$15404,MATCH($A37,'Bieu chi tiet'!$A$17:$A$15404,0),P$2+85)),"")</f>
        <v/>
      </c>
      <c r="Q37" s="13" t="str">
        <f>IFERROR(IF(INDEX('Bieu chi tiet'!$A$17:$FA$15404,MATCH($A37,'Bieu chi tiet'!$A$17:$A$15404,0),Q$2+85)=0,"",INDEX('Bieu chi tiet'!$A$17:$FA$15404,MATCH($A37,'Bieu chi tiet'!$A$17:$A$15404,0),Q$2+85)),"")</f>
        <v/>
      </c>
      <c r="R37" s="13" t="str">
        <f>IFERROR(IF(INDEX('Bieu chi tiet'!$A$17:$FA$15404,MATCH($A37,'Bieu chi tiet'!$A$17:$A$15404,0),R$2+85)=0,"",INDEX('Bieu chi tiet'!$A$17:$FA$15404,MATCH($A37,'Bieu chi tiet'!$A$17:$A$15404,0),R$2+85)),"")</f>
        <v/>
      </c>
      <c r="S37" s="13" t="str">
        <f>IFERROR(IF(INDEX('Bieu chi tiet'!$A$17:$FA$15404,MATCH($A37,'Bieu chi tiet'!$A$17:$A$15404,0),S$2+85)=0,"",INDEX('Bieu chi tiet'!$A$17:$FA$15404,MATCH($A37,'Bieu chi tiet'!$A$17:$A$15404,0),S$2+85)),"")</f>
        <v/>
      </c>
      <c r="T37" s="13" t="str">
        <f>IFERROR(IF(INDEX('Bieu chi tiet'!$A$17:$FA$15404,MATCH($A37,'Bieu chi tiet'!$A$17:$A$15404,0),T$2+85)=0,"",INDEX('Bieu chi tiet'!$A$17:$FA$15404,MATCH($A37,'Bieu chi tiet'!$A$17:$A$15404,0),T$2+85)),"")</f>
        <v/>
      </c>
      <c r="U37" s="13" t="str">
        <f>IFERROR(IF(INDEX('Bieu chi tiet'!$A$17:$FA$15404,MATCH($A37,'Bieu chi tiet'!$A$17:$A$15404,0),U$2+85)=0,"",INDEX('Bieu chi tiet'!$A$17:$FA$15404,MATCH($A37,'Bieu chi tiet'!$A$17:$A$15404,0),U$2+85)),"")</f>
        <v/>
      </c>
      <c r="V37" s="13" t="str">
        <f>IFERROR(IF(INDEX('Bieu chi tiet'!$A$17:$FA$15404,MATCH($A37,'Bieu chi tiet'!$A$17:$A$15404,0),V$2+85)=0,"",INDEX('Bieu chi tiet'!$A$17:$FA$15404,MATCH($A37,'Bieu chi tiet'!$A$17:$A$15404,0),V$2+85)),"")</f>
        <v/>
      </c>
      <c r="W37" s="13" t="str">
        <f>IFERROR(IF(INDEX('Bieu chi tiet'!$A$17:$FA$15404,MATCH($A37,'Bieu chi tiet'!$A$17:$A$15404,0),W$2+85)=0,"",INDEX('Bieu chi tiet'!$A$17:$FA$15404,MATCH($A37,'Bieu chi tiet'!$A$17:$A$15404,0),W$2+85)),"")</f>
        <v/>
      </c>
      <c r="X37" s="13" t="str">
        <f>IFERROR(IF(INDEX('Bieu chi tiet'!$A$17:$FA$15404,MATCH($A37,'Bieu chi tiet'!$A$17:$A$15404,0),X$2+85)=0,"",INDEX('Bieu chi tiet'!$A$17:$FA$15404,MATCH($A37,'Bieu chi tiet'!$A$17:$A$15404,0),X$2+85)),"")</f>
        <v/>
      </c>
      <c r="Y37" s="13" t="str">
        <f>IFERROR(IF(INDEX('Bieu chi tiet'!$A$17:$FA$15404,MATCH($A37,'Bieu chi tiet'!$A$17:$A$15404,0),Y$2+85)=0,"",INDEX('Bieu chi tiet'!$A$17:$FA$15404,MATCH($A37,'Bieu chi tiet'!$A$17:$A$15404,0),Y$2+85)),"")</f>
        <v/>
      </c>
      <c r="Z37" s="13" t="str">
        <f>IFERROR(IF(INDEX('Bieu chi tiet'!$A$17:$FA$15404,MATCH($A37,'Bieu chi tiet'!$A$17:$A$15404,0),Z$2+85)=0,"",INDEX('Bieu chi tiet'!$A$17:$FA$15404,MATCH($A37,'Bieu chi tiet'!$A$17:$A$15404,0),Z$2+85)),"")</f>
        <v/>
      </c>
      <c r="AA37" s="13" t="str">
        <f>IFERROR(IF(INDEX('Bieu chi tiet'!$A$17:$FA$15404,MATCH($A37,'Bieu chi tiet'!$A$17:$A$15404,0),AA$2+85)=0,"",INDEX('Bieu chi tiet'!$A$17:$FA$15404,MATCH($A37,'Bieu chi tiet'!$A$17:$A$15404,0),AA$2+85)),"")</f>
        <v/>
      </c>
      <c r="AB37" s="13" t="str">
        <f>IFERROR(IF(INDEX('Bieu chi tiet'!$A$17:$FA$15404,MATCH($A37,'Bieu chi tiet'!$A$17:$A$15404,0),AB$2+85)=0,"",INDEX('Bieu chi tiet'!$A$17:$FA$15404,MATCH($A37,'Bieu chi tiet'!$A$17:$A$15404,0),AB$2+85)),"")</f>
        <v/>
      </c>
      <c r="AC37" s="13" t="str">
        <f>IFERROR(IF(INDEX('Bieu chi tiet'!$A$17:$FA$15404,MATCH($A37,'Bieu chi tiet'!$A$17:$A$15404,0),AC$2+85)=0,"",INDEX('Bieu chi tiet'!$A$17:$FA$15404,MATCH($A37,'Bieu chi tiet'!$A$17:$A$15404,0),AC$2+85)),"")</f>
        <v/>
      </c>
      <c r="AD37" s="13" t="str">
        <f>IFERROR(IF(INDEX('Bieu chi tiet'!$A$17:$FA$15404,MATCH($A37,'Bieu chi tiet'!$A$17:$A$15404,0),AD$2+85)=0,"",INDEX('Bieu chi tiet'!$A$17:$FA$15404,MATCH($A37,'Bieu chi tiet'!$A$17:$A$15404,0),AD$2+85)),"")</f>
        <v/>
      </c>
      <c r="AE37" s="13" t="str">
        <f>IFERROR(IF(INDEX('Bieu chi tiet'!$A$17:$FA$15404,MATCH($A37,'Bieu chi tiet'!$A$17:$A$15404,0),AE$2+85)=0,"",INDEX('Bieu chi tiet'!$A$17:$FA$15404,MATCH($A37,'Bieu chi tiet'!$A$17:$A$15404,0),AE$2+85)),"")</f>
        <v/>
      </c>
      <c r="AF37" s="13" t="str">
        <f>IFERROR(IF(INDEX('Bieu chi tiet'!$A$17:$FA$15404,MATCH($A37,'Bieu chi tiet'!$A$17:$A$15404,0),AF$2+85)=0,"",INDEX('Bieu chi tiet'!$A$17:$FA$15404,MATCH($A37,'Bieu chi tiet'!$A$17:$A$15404,0),AF$2+85)),"")</f>
        <v/>
      </c>
      <c r="AG37" s="13" t="str">
        <f>IFERROR(IF(INDEX('Bieu chi tiet'!$A$17:$FA$15404,MATCH($A37,'Bieu chi tiet'!$A$17:$A$15404,0),AG$2+85)=0,"",INDEX('Bieu chi tiet'!$A$17:$FA$15404,MATCH($A37,'Bieu chi tiet'!$A$17:$A$15404,0),AG$2+85)),"")</f>
        <v/>
      </c>
      <c r="AH37" s="13" t="str">
        <f>IFERROR(IF(INDEX('Bieu chi tiet'!$A$17:$FA$15404,MATCH($A37,'Bieu chi tiet'!$A$17:$A$15404,0),AH$2+85)=0,"",INDEX('Bieu chi tiet'!$A$17:$FA$15404,MATCH($A37,'Bieu chi tiet'!$A$17:$A$15404,0),AH$2+85)),"")</f>
        <v/>
      </c>
      <c r="AI37" s="13" t="str">
        <f>IFERROR(IF(INDEX('Bieu chi tiet'!$A$17:$FA$15404,MATCH($A37,'Bieu chi tiet'!$A$17:$A$15404,0),AI$2+85)=0,"",INDEX('Bieu chi tiet'!$A$17:$FA$15404,MATCH($A37,'Bieu chi tiet'!$A$17:$A$15404,0),AI$2+85)),"")</f>
        <v/>
      </c>
      <c r="AJ37" s="13" t="str">
        <f>IFERROR(IF(INDEX('Bieu chi tiet'!$A$17:$FA$15404,MATCH($A37,'Bieu chi tiet'!$A$17:$A$15404,0),AJ$2+85)=0,"",INDEX('Bieu chi tiet'!$A$17:$FA$15404,MATCH($A37,'Bieu chi tiet'!$A$17:$A$15404,0),AJ$2+85)),"")</f>
        <v/>
      </c>
      <c r="AK37" s="13" t="str">
        <f>IFERROR(IF(INDEX('Bieu chi tiet'!$A$17:$FA$15404,MATCH($A37,'Bieu chi tiet'!$A$17:$A$15404,0),AK$2+85)=0,"",INDEX('Bieu chi tiet'!$A$17:$FA$15404,MATCH($A37,'Bieu chi tiet'!$A$17:$A$15404,0),AK$2+85)),"")</f>
        <v/>
      </c>
      <c r="AL37" s="13" t="str">
        <f>IFERROR(IF(INDEX('Bieu chi tiet'!$A$17:$FA$15404,MATCH($A37,'Bieu chi tiet'!$A$17:$A$15404,0),AL$2+85)=0,"",INDEX('Bieu chi tiet'!$A$17:$FA$15404,MATCH($A37,'Bieu chi tiet'!$A$17:$A$15404,0),AL$2+85)),"")</f>
        <v/>
      </c>
      <c r="AM37" s="13" t="str">
        <f>IFERROR(IF(INDEX('Bieu chi tiet'!$A$17:$FA$15404,MATCH($A37,'Bieu chi tiet'!$A$17:$A$15404,0),AM$2+85)=0,"",INDEX('Bieu chi tiet'!$A$17:$FA$15404,MATCH($A37,'Bieu chi tiet'!$A$17:$A$15404,0),AM$2+85)),"")</f>
        <v/>
      </c>
      <c r="AN37" s="13" t="str">
        <f>IFERROR(IF(INDEX('Bieu chi tiet'!$A$17:$FA$15404,MATCH($A37,'Bieu chi tiet'!$A$17:$A$15404,0),AN$2+85)=0,"",INDEX('Bieu chi tiet'!$A$17:$FA$15404,MATCH($A37,'Bieu chi tiet'!$A$17:$A$15404,0),AN$2+85)),"")</f>
        <v/>
      </c>
      <c r="AO37" s="13" t="str">
        <f>IFERROR(IF(INDEX('Bieu chi tiet'!$A$17:$FA$15404,MATCH($A37,'Bieu chi tiet'!$A$17:$A$15404,0),AO$2+85)=0,"",INDEX('Bieu chi tiet'!$A$17:$FA$15404,MATCH($A37,'Bieu chi tiet'!$A$17:$A$15404,0),AO$2+85)),"")</f>
        <v/>
      </c>
      <c r="AP37" s="13" t="str">
        <f>IFERROR(IF(INDEX('Bieu chi tiet'!$A$17:$FA$15404,MATCH($A37,'Bieu chi tiet'!$A$17:$A$15404,0),AP$2+85)=0,"",INDEX('Bieu chi tiet'!$A$17:$FA$15404,MATCH($A37,'Bieu chi tiet'!$A$17:$A$15404,0),AP$2+85)),"")</f>
        <v/>
      </c>
      <c r="AQ37" s="13" t="str">
        <f>IFERROR(IF(INDEX('Bieu chi tiet'!$A$17:$FA$15404,MATCH($A37,'Bieu chi tiet'!$A$17:$A$15404,0),AQ$2+85)=0,"",INDEX('Bieu chi tiet'!$A$17:$FA$15404,MATCH($A37,'Bieu chi tiet'!$A$17:$A$15404,0),AQ$2+85)),"")</f>
        <v/>
      </c>
      <c r="AR37" s="13" t="str">
        <f>IFERROR(IF(INDEX('Bieu chi tiet'!$A$17:$FA$15404,MATCH($A37,'Bieu chi tiet'!$A$17:$A$15404,0),AR$2+85)=0,"",INDEX('Bieu chi tiet'!$A$17:$FA$15404,MATCH($A37,'Bieu chi tiet'!$A$17:$A$15404,0),AR$2+85)),"")</f>
        <v/>
      </c>
      <c r="AS37" s="13" t="str">
        <f>IFERROR(IF(INDEX('Bieu chi tiet'!$A$17:$FA$15404,MATCH($A37,'Bieu chi tiet'!$A$17:$A$15404,0),AS$2+85)=0,"",INDEX('Bieu chi tiet'!$A$17:$FA$15404,MATCH($A37,'Bieu chi tiet'!$A$17:$A$15404,0),AS$2+85)),"")</f>
        <v/>
      </c>
      <c r="AT37" s="21" t="str">
        <f>IFERROR(IF(INDEX('Bieu chi tiet'!$A$17:$FA$15404,MATCH($A37,'Bieu chi tiet'!$A$17:$A$15404,0),AT$2+85)=0,"",INDEX('Bieu chi tiet'!$A$17:$FA$15404,MATCH($A37,'Bieu chi tiet'!$A$17:$A$15404,0),AT$2+85)),"")</f>
        <v/>
      </c>
      <c r="AU37" s="13" t="str">
        <f>IFERROR(IF(INDEX('Bieu chi tiet'!$A$17:$FA$15404,MATCH($A37,'Bieu chi tiet'!$A$17:$A$15404,0),AU$2+85)=0,"",INDEX('Bieu chi tiet'!$A$17:$FA$15404,MATCH($A37,'Bieu chi tiet'!$A$17:$A$15404,0),AU$2+85)),"")</f>
        <v/>
      </c>
      <c r="AV37" s="21" t="str">
        <f>IFERROR(IF(INDEX('Bieu chi tiet'!$A$17:$FA$15404,MATCH($A37,'Bieu chi tiet'!$A$17:$A$15404,0),AV$2+85)=0,"",INDEX('Bieu chi tiet'!$A$17:$FA$15404,MATCH($A37,'Bieu chi tiet'!$A$17:$A$15404,0),AV$2+85)),"")</f>
        <v/>
      </c>
      <c r="AW37" s="31" t="str">
        <f>IFERROR(IF(INDEX('Bieu chi tiet'!$A$17:$FA$15404,MATCH($A37,'Bieu chi tiet'!$A$17:$A$15404,0),AW$2+85)=0,"",INDEX('Bieu chi tiet'!$A$17:$FA$15404,MATCH($A37,'Bieu chi tiet'!$A$17:$A$15404,0),AW$2+85)),"")</f>
        <v/>
      </c>
      <c r="AX37" s="13" t="str">
        <f>IFERROR(IF(INDEX('Bieu chi tiet'!$A$17:$FA$15404,MATCH($A37,'Bieu chi tiet'!$A$17:$A$15404,0),AX$2+85)=0,"",INDEX('Bieu chi tiet'!$A$17:$FA$15404,MATCH($A37,'Bieu chi tiet'!$A$17:$A$15404,0),AX$2+85)),"")</f>
        <v/>
      </c>
      <c r="AY37" s="13" t="str">
        <f>IFERROR(IF(INDEX('Bieu chi tiet'!$A$17:$FA$15404,MATCH($A37,'Bieu chi tiet'!$A$17:$A$15404,0),AY$2+85)=0,"",INDEX('Bieu chi tiet'!$A$17:$FA$15404,MATCH($A37,'Bieu chi tiet'!$A$17:$A$15404,0),AY$2+85)),"")</f>
        <v/>
      </c>
    </row>
    <row r="38" spans="1:51" ht="15.75">
      <c r="A38" s="25" t="str">
        <f t="shared" si="1"/>
        <v/>
      </c>
      <c r="B38" s="13" t="str">
        <f>IFERROR(IF(INDEX('Bieu chi tiet'!$A$17:$FA$15404,MATCH($A38,'Bieu chi tiet'!$A$17:$A$15404,0),B$2+85)=0,"",INDEX('Bieu chi tiet'!$A$17:$FA$15404,MATCH($A38,'Bieu chi tiet'!$A$17:$A$15404,0),B$2+85)),"")</f>
        <v/>
      </c>
      <c r="C38" s="13" t="str">
        <f>IFERROR(IF(INDEX('Bieu chi tiet'!$A$17:$FA$15404,MATCH($A38,'Bieu chi tiet'!$A$17:$A$15404,0),C$2+85)=0,"",INDEX('Bieu chi tiet'!$A$17:$FA$15404,MATCH($A38,'Bieu chi tiet'!$A$17:$A$15404,0),C$2+85)),"")</f>
        <v/>
      </c>
      <c r="D38" s="13" t="str">
        <f>IFERROR(IF(INDEX('Bieu chi tiet'!$A$17:$FA$15404,MATCH($A38,'Bieu chi tiet'!$A$17:$A$15404,0),D$2+85)=0,"",INDEX('Bieu chi tiet'!$A$17:$FA$15404,MATCH($A38,'Bieu chi tiet'!$A$17:$A$15404,0),D$2+85)),"")</f>
        <v/>
      </c>
      <c r="E38" s="13" t="str">
        <f>IFERROR(IF(INDEX('Bieu chi tiet'!$A$17:$FA$15404,MATCH($A38,'Bieu chi tiet'!$A$17:$A$15404,0),E$2+85)=0,"",INDEX('Bieu chi tiet'!$A$17:$FA$15404,MATCH($A38,'Bieu chi tiet'!$A$17:$A$15404,0),E$2+85)),"")</f>
        <v/>
      </c>
      <c r="F38" s="13" t="str">
        <f>IFERROR(IF(INDEX('Bieu chi tiet'!$A$17:$FA$15404,MATCH($A38,'Bieu chi tiet'!$A$17:$A$15404,0),F$2+85)=0,"",INDEX('Bieu chi tiet'!$A$17:$FA$15404,MATCH($A38,'Bieu chi tiet'!$A$17:$A$15404,0),F$2+85)),"")</f>
        <v/>
      </c>
      <c r="G38" s="21" t="str">
        <f>IFERROR(IF(INDEX('Bieu chi tiet'!$A$17:$FA$15404,MATCH($A38,'Bieu chi tiet'!$A$17:$A$15404,0),G$2+85)=0,"",INDEX('Bieu chi tiet'!$A$17:$FA$15404,MATCH($A38,'Bieu chi tiet'!$A$17:$A$15404,0),G$2+85)),"")</f>
        <v/>
      </c>
      <c r="H38" s="13" t="str">
        <f>IFERROR(IF(INDEX('Bieu chi tiet'!$A$17:$FA$15404,MATCH($A38,'Bieu chi tiet'!$A$17:$A$15404,0),H$2+85)=0,"",INDEX('Bieu chi tiet'!$A$17:$FA$15404,MATCH($A38,'Bieu chi tiet'!$A$17:$A$15404,0),H$2+85)),"")</f>
        <v/>
      </c>
      <c r="I38" s="13" t="str">
        <f>IFERROR(IF(INDEX('Bieu chi tiet'!$A$17:$FA$15404,MATCH($A38,'Bieu chi tiet'!$A$17:$A$15404,0),I$2+85)=0,"",INDEX('Bieu chi tiet'!$A$17:$FA$15404,MATCH($A38,'Bieu chi tiet'!$A$17:$A$15404,0),I$2+85)),"")</f>
        <v/>
      </c>
      <c r="J38" s="13" t="str">
        <f>IFERROR(IF(INDEX('Bieu chi tiet'!$A$17:$FA$15404,MATCH($A38,'Bieu chi tiet'!$A$17:$A$15404,0),J$2+85)=0,"",INDEX('Bieu chi tiet'!$A$17:$FA$15404,MATCH($A38,'Bieu chi tiet'!$A$17:$A$15404,0),J$2+85)),"")</f>
        <v/>
      </c>
      <c r="K38" s="13" t="str">
        <f>IFERROR(IF(INDEX('Bieu chi tiet'!$A$17:$FA$15404,MATCH($A38,'Bieu chi tiet'!$A$17:$A$15404,0),K$2+85)=0,"",INDEX('Bieu chi tiet'!$A$17:$FA$15404,MATCH($A38,'Bieu chi tiet'!$A$17:$A$15404,0),K$2+85)),"")</f>
        <v/>
      </c>
      <c r="L38" s="21" t="str">
        <f>IFERROR(IF(INDEX('Bieu chi tiet'!$A$17:$FA$15404,MATCH($A38,'Bieu chi tiet'!$A$17:$A$15404,0),L$2+85)=0,"",INDEX('Bieu chi tiet'!$A$17:$FA$15404,MATCH($A38,'Bieu chi tiet'!$A$17:$A$15404,0),L$2+85)),"")</f>
        <v/>
      </c>
      <c r="M38" s="13" t="str">
        <f>IFERROR(IF(INDEX('Bieu chi tiet'!$A$17:$FA$15404,MATCH($A38,'Bieu chi tiet'!$A$17:$A$15404,0),M$2+85)=0,"",INDEX('Bieu chi tiet'!$A$17:$FA$15404,MATCH($A38,'Bieu chi tiet'!$A$17:$A$15404,0),M$2+85)),"")</f>
        <v/>
      </c>
      <c r="N38" s="13" t="str">
        <f>IFERROR(IF(INDEX('Bieu chi tiet'!$A$17:$FA$15404,MATCH($A38,'Bieu chi tiet'!$A$17:$A$15404,0),N$2+85)=0,"",INDEX('Bieu chi tiet'!$A$17:$FA$15404,MATCH($A38,'Bieu chi tiet'!$A$17:$A$15404,0),N$2+85)),"")</f>
        <v/>
      </c>
      <c r="O38" s="13" t="str">
        <f>IFERROR(IF(INDEX('Bieu chi tiet'!$A$17:$FA$15404,MATCH($A38,'Bieu chi tiet'!$A$17:$A$15404,0),O$2+85)=0,"",INDEX('Bieu chi tiet'!$A$17:$FA$15404,MATCH($A38,'Bieu chi tiet'!$A$17:$A$15404,0),O$2+85)),"")</f>
        <v/>
      </c>
      <c r="P38" s="13" t="str">
        <f>IFERROR(IF(INDEX('Bieu chi tiet'!$A$17:$FA$15404,MATCH($A38,'Bieu chi tiet'!$A$17:$A$15404,0),P$2+85)=0,"",INDEX('Bieu chi tiet'!$A$17:$FA$15404,MATCH($A38,'Bieu chi tiet'!$A$17:$A$15404,0),P$2+85)),"")</f>
        <v/>
      </c>
      <c r="Q38" s="13" t="str">
        <f>IFERROR(IF(INDEX('Bieu chi tiet'!$A$17:$FA$15404,MATCH($A38,'Bieu chi tiet'!$A$17:$A$15404,0),Q$2+85)=0,"",INDEX('Bieu chi tiet'!$A$17:$FA$15404,MATCH($A38,'Bieu chi tiet'!$A$17:$A$15404,0),Q$2+85)),"")</f>
        <v/>
      </c>
      <c r="R38" s="13" t="str">
        <f>IFERROR(IF(INDEX('Bieu chi tiet'!$A$17:$FA$15404,MATCH($A38,'Bieu chi tiet'!$A$17:$A$15404,0),R$2+85)=0,"",INDEX('Bieu chi tiet'!$A$17:$FA$15404,MATCH($A38,'Bieu chi tiet'!$A$17:$A$15404,0),R$2+85)),"")</f>
        <v/>
      </c>
      <c r="S38" s="13" t="str">
        <f>IFERROR(IF(INDEX('Bieu chi tiet'!$A$17:$FA$15404,MATCH($A38,'Bieu chi tiet'!$A$17:$A$15404,0),S$2+85)=0,"",INDEX('Bieu chi tiet'!$A$17:$FA$15404,MATCH($A38,'Bieu chi tiet'!$A$17:$A$15404,0),S$2+85)),"")</f>
        <v/>
      </c>
      <c r="T38" s="13" t="str">
        <f>IFERROR(IF(INDEX('Bieu chi tiet'!$A$17:$FA$15404,MATCH($A38,'Bieu chi tiet'!$A$17:$A$15404,0),T$2+85)=0,"",INDEX('Bieu chi tiet'!$A$17:$FA$15404,MATCH($A38,'Bieu chi tiet'!$A$17:$A$15404,0),T$2+85)),"")</f>
        <v/>
      </c>
      <c r="U38" s="13" t="str">
        <f>IFERROR(IF(INDEX('Bieu chi tiet'!$A$17:$FA$15404,MATCH($A38,'Bieu chi tiet'!$A$17:$A$15404,0),U$2+85)=0,"",INDEX('Bieu chi tiet'!$A$17:$FA$15404,MATCH($A38,'Bieu chi tiet'!$A$17:$A$15404,0),U$2+85)),"")</f>
        <v/>
      </c>
      <c r="V38" s="13" t="str">
        <f>IFERROR(IF(INDEX('Bieu chi tiet'!$A$17:$FA$15404,MATCH($A38,'Bieu chi tiet'!$A$17:$A$15404,0),V$2+85)=0,"",INDEX('Bieu chi tiet'!$A$17:$FA$15404,MATCH($A38,'Bieu chi tiet'!$A$17:$A$15404,0),V$2+85)),"")</f>
        <v/>
      </c>
      <c r="W38" s="13" t="str">
        <f>IFERROR(IF(INDEX('Bieu chi tiet'!$A$17:$FA$15404,MATCH($A38,'Bieu chi tiet'!$A$17:$A$15404,0),W$2+85)=0,"",INDEX('Bieu chi tiet'!$A$17:$FA$15404,MATCH($A38,'Bieu chi tiet'!$A$17:$A$15404,0),W$2+85)),"")</f>
        <v/>
      </c>
      <c r="X38" s="13" t="str">
        <f>IFERROR(IF(INDEX('Bieu chi tiet'!$A$17:$FA$15404,MATCH($A38,'Bieu chi tiet'!$A$17:$A$15404,0),X$2+85)=0,"",INDEX('Bieu chi tiet'!$A$17:$FA$15404,MATCH($A38,'Bieu chi tiet'!$A$17:$A$15404,0),X$2+85)),"")</f>
        <v/>
      </c>
      <c r="Y38" s="13" t="str">
        <f>IFERROR(IF(INDEX('Bieu chi tiet'!$A$17:$FA$15404,MATCH($A38,'Bieu chi tiet'!$A$17:$A$15404,0),Y$2+85)=0,"",INDEX('Bieu chi tiet'!$A$17:$FA$15404,MATCH($A38,'Bieu chi tiet'!$A$17:$A$15404,0),Y$2+85)),"")</f>
        <v/>
      </c>
      <c r="Z38" s="13" t="str">
        <f>IFERROR(IF(INDEX('Bieu chi tiet'!$A$17:$FA$15404,MATCH($A38,'Bieu chi tiet'!$A$17:$A$15404,0),Z$2+85)=0,"",INDEX('Bieu chi tiet'!$A$17:$FA$15404,MATCH($A38,'Bieu chi tiet'!$A$17:$A$15404,0),Z$2+85)),"")</f>
        <v/>
      </c>
      <c r="AA38" s="13" t="str">
        <f>IFERROR(IF(INDEX('Bieu chi tiet'!$A$17:$FA$15404,MATCH($A38,'Bieu chi tiet'!$A$17:$A$15404,0),AA$2+85)=0,"",INDEX('Bieu chi tiet'!$A$17:$FA$15404,MATCH($A38,'Bieu chi tiet'!$A$17:$A$15404,0),AA$2+85)),"")</f>
        <v/>
      </c>
      <c r="AB38" s="13" t="str">
        <f>IFERROR(IF(INDEX('Bieu chi tiet'!$A$17:$FA$15404,MATCH($A38,'Bieu chi tiet'!$A$17:$A$15404,0),AB$2+85)=0,"",INDEX('Bieu chi tiet'!$A$17:$FA$15404,MATCH($A38,'Bieu chi tiet'!$A$17:$A$15404,0),AB$2+85)),"")</f>
        <v/>
      </c>
      <c r="AC38" s="13" t="str">
        <f>IFERROR(IF(INDEX('Bieu chi tiet'!$A$17:$FA$15404,MATCH($A38,'Bieu chi tiet'!$A$17:$A$15404,0),AC$2+85)=0,"",INDEX('Bieu chi tiet'!$A$17:$FA$15404,MATCH($A38,'Bieu chi tiet'!$A$17:$A$15404,0),AC$2+85)),"")</f>
        <v/>
      </c>
      <c r="AD38" s="13" t="str">
        <f>IFERROR(IF(INDEX('Bieu chi tiet'!$A$17:$FA$15404,MATCH($A38,'Bieu chi tiet'!$A$17:$A$15404,0),AD$2+85)=0,"",INDEX('Bieu chi tiet'!$A$17:$FA$15404,MATCH($A38,'Bieu chi tiet'!$A$17:$A$15404,0),AD$2+85)),"")</f>
        <v/>
      </c>
      <c r="AE38" s="13" t="str">
        <f>IFERROR(IF(INDEX('Bieu chi tiet'!$A$17:$FA$15404,MATCH($A38,'Bieu chi tiet'!$A$17:$A$15404,0),AE$2+85)=0,"",INDEX('Bieu chi tiet'!$A$17:$FA$15404,MATCH($A38,'Bieu chi tiet'!$A$17:$A$15404,0),AE$2+85)),"")</f>
        <v/>
      </c>
      <c r="AF38" s="13" t="str">
        <f>IFERROR(IF(INDEX('Bieu chi tiet'!$A$17:$FA$15404,MATCH($A38,'Bieu chi tiet'!$A$17:$A$15404,0),AF$2+85)=0,"",INDEX('Bieu chi tiet'!$A$17:$FA$15404,MATCH($A38,'Bieu chi tiet'!$A$17:$A$15404,0),AF$2+85)),"")</f>
        <v/>
      </c>
      <c r="AG38" s="13" t="str">
        <f>IFERROR(IF(INDEX('Bieu chi tiet'!$A$17:$FA$15404,MATCH($A38,'Bieu chi tiet'!$A$17:$A$15404,0),AG$2+85)=0,"",INDEX('Bieu chi tiet'!$A$17:$FA$15404,MATCH($A38,'Bieu chi tiet'!$A$17:$A$15404,0),AG$2+85)),"")</f>
        <v/>
      </c>
      <c r="AH38" s="13" t="str">
        <f>IFERROR(IF(INDEX('Bieu chi tiet'!$A$17:$FA$15404,MATCH($A38,'Bieu chi tiet'!$A$17:$A$15404,0),AH$2+85)=0,"",INDEX('Bieu chi tiet'!$A$17:$FA$15404,MATCH($A38,'Bieu chi tiet'!$A$17:$A$15404,0),AH$2+85)),"")</f>
        <v/>
      </c>
      <c r="AI38" s="13" t="str">
        <f>IFERROR(IF(INDEX('Bieu chi tiet'!$A$17:$FA$15404,MATCH($A38,'Bieu chi tiet'!$A$17:$A$15404,0),AI$2+85)=0,"",INDEX('Bieu chi tiet'!$A$17:$FA$15404,MATCH($A38,'Bieu chi tiet'!$A$17:$A$15404,0),AI$2+85)),"")</f>
        <v/>
      </c>
      <c r="AJ38" s="13" t="str">
        <f>IFERROR(IF(INDEX('Bieu chi tiet'!$A$17:$FA$15404,MATCH($A38,'Bieu chi tiet'!$A$17:$A$15404,0),AJ$2+85)=0,"",INDEX('Bieu chi tiet'!$A$17:$FA$15404,MATCH($A38,'Bieu chi tiet'!$A$17:$A$15404,0),AJ$2+85)),"")</f>
        <v/>
      </c>
      <c r="AK38" s="13" t="str">
        <f>IFERROR(IF(INDEX('Bieu chi tiet'!$A$17:$FA$15404,MATCH($A38,'Bieu chi tiet'!$A$17:$A$15404,0),AK$2+85)=0,"",INDEX('Bieu chi tiet'!$A$17:$FA$15404,MATCH($A38,'Bieu chi tiet'!$A$17:$A$15404,0),AK$2+85)),"")</f>
        <v/>
      </c>
      <c r="AL38" s="13" t="str">
        <f>IFERROR(IF(INDEX('Bieu chi tiet'!$A$17:$FA$15404,MATCH($A38,'Bieu chi tiet'!$A$17:$A$15404,0),AL$2+85)=0,"",INDEX('Bieu chi tiet'!$A$17:$FA$15404,MATCH($A38,'Bieu chi tiet'!$A$17:$A$15404,0),AL$2+85)),"")</f>
        <v/>
      </c>
      <c r="AM38" s="13" t="str">
        <f>IFERROR(IF(INDEX('Bieu chi tiet'!$A$17:$FA$15404,MATCH($A38,'Bieu chi tiet'!$A$17:$A$15404,0),AM$2+85)=0,"",INDEX('Bieu chi tiet'!$A$17:$FA$15404,MATCH($A38,'Bieu chi tiet'!$A$17:$A$15404,0),AM$2+85)),"")</f>
        <v/>
      </c>
      <c r="AN38" s="13" t="str">
        <f>IFERROR(IF(INDEX('Bieu chi tiet'!$A$17:$FA$15404,MATCH($A38,'Bieu chi tiet'!$A$17:$A$15404,0),AN$2+85)=0,"",INDEX('Bieu chi tiet'!$A$17:$FA$15404,MATCH($A38,'Bieu chi tiet'!$A$17:$A$15404,0),AN$2+85)),"")</f>
        <v/>
      </c>
      <c r="AO38" s="13" t="str">
        <f>IFERROR(IF(INDEX('Bieu chi tiet'!$A$17:$FA$15404,MATCH($A38,'Bieu chi tiet'!$A$17:$A$15404,0),AO$2+85)=0,"",INDEX('Bieu chi tiet'!$A$17:$FA$15404,MATCH($A38,'Bieu chi tiet'!$A$17:$A$15404,0),AO$2+85)),"")</f>
        <v/>
      </c>
      <c r="AP38" s="13" t="str">
        <f>IFERROR(IF(INDEX('Bieu chi tiet'!$A$17:$FA$15404,MATCH($A38,'Bieu chi tiet'!$A$17:$A$15404,0),AP$2+85)=0,"",INDEX('Bieu chi tiet'!$A$17:$FA$15404,MATCH($A38,'Bieu chi tiet'!$A$17:$A$15404,0),AP$2+85)),"")</f>
        <v/>
      </c>
      <c r="AQ38" s="13" t="str">
        <f>IFERROR(IF(INDEX('Bieu chi tiet'!$A$17:$FA$15404,MATCH($A38,'Bieu chi tiet'!$A$17:$A$15404,0),AQ$2+85)=0,"",INDEX('Bieu chi tiet'!$A$17:$FA$15404,MATCH($A38,'Bieu chi tiet'!$A$17:$A$15404,0),AQ$2+85)),"")</f>
        <v/>
      </c>
      <c r="AR38" s="13" t="str">
        <f>IFERROR(IF(INDEX('Bieu chi tiet'!$A$17:$FA$15404,MATCH($A38,'Bieu chi tiet'!$A$17:$A$15404,0),AR$2+85)=0,"",INDEX('Bieu chi tiet'!$A$17:$FA$15404,MATCH($A38,'Bieu chi tiet'!$A$17:$A$15404,0),AR$2+85)),"")</f>
        <v/>
      </c>
      <c r="AS38" s="13" t="str">
        <f>IFERROR(IF(INDEX('Bieu chi tiet'!$A$17:$FA$15404,MATCH($A38,'Bieu chi tiet'!$A$17:$A$15404,0),AS$2+85)=0,"",INDEX('Bieu chi tiet'!$A$17:$FA$15404,MATCH($A38,'Bieu chi tiet'!$A$17:$A$15404,0),AS$2+85)),"")</f>
        <v/>
      </c>
      <c r="AT38" s="21" t="str">
        <f>IFERROR(IF(INDEX('Bieu chi tiet'!$A$17:$FA$15404,MATCH($A38,'Bieu chi tiet'!$A$17:$A$15404,0),AT$2+85)=0,"",INDEX('Bieu chi tiet'!$A$17:$FA$15404,MATCH($A38,'Bieu chi tiet'!$A$17:$A$15404,0),AT$2+85)),"")</f>
        <v/>
      </c>
      <c r="AU38" s="13" t="str">
        <f>IFERROR(IF(INDEX('Bieu chi tiet'!$A$17:$FA$15404,MATCH($A38,'Bieu chi tiet'!$A$17:$A$15404,0),AU$2+85)=0,"",INDEX('Bieu chi tiet'!$A$17:$FA$15404,MATCH($A38,'Bieu chi tiet'!$A$17:$A$15404,0),AU$2+85)),"")</f>
        <v/>
      </c>
      <c r="AV38" s="21" t="str">
        <f>IFERROR(IF(INDEX('Bieu chi tiet'!$A$17:$FA$15404,MATCH($A38,'Bieu chi tiet'!$A$17:$A$15404,0),AV$2+85)=0,"",INDEX('Bieu chi tiet'!$A$17:$FA$15404,MATCH($A38,'Bieu chi tiet'!$A$17:$A$15404,0),AV$2+85)),"")</f>
        <v/>
      </c>
      <c r="AW38" s="31" t="str">
        <f>IFERROR(IF(INDEX('Bieu chi tiet'!$A$17:$FA$15404,MATCH($A38,'Bieu chi tiet'!$A$17:$A$15404,0),AW$2+85)=0,"",INDEX('Bieu chi tiet'!$A$17:$FA$15404,MATCH($A38,'Bieu chi tiet'!$A$17:$A$15404,0),AW$2+85)),"")</f>
        <v/>
      </c>
      <c r="AX38" s="13" t="str">
        <f>IFERROR(IF(INDEX('Bieu chi tiet'!$A$17:$FA$15404,MATCH($A38,'Bieu chi tiet'!$A$17:$A$15404,0),AX$2+85)=0,"",INDEX('Bieu chi tiet'!$A$17:$FA$15404,MATCH($A38,'Bieu chi tiet'!$A$17:$A$15404,0),AX$2+85)),"")</f>
        <v/>
      </c>
      <c r="AY38" s="13" t="str">
        <f>IFERROR(IF(INDEX('Bieu chi tiet'!$A$17:$FA$15404,MATCH($A38,'Bieu chi tiet'!$A$17:$A$15404,0),AY$2+85)=0,"",INDEX('Bieu chi tiet'!$A$17:$FA$15404,MATCH($A38,'Bieu chi tiet'!$A$17:$A$15404,0),AY$2+85)),"")</f>
        <v/>
      </c>
    </row>
    <row r="39" spans="1:51" ht="15.75">
      <c r="A39" s="25" t="str">
        <f t="shared" si="1"/>
        <v/>
      </c>
      <c r="B39" s="13" t="str">
        <f>IFERROR(IF(INDEX('Bieu chi tiet'!$A$17:$FA$15404,MATCH($A39,'Bieu chi tiet'!$A$17:$A$15404,0),B$2+85)=0,"",INDEX('Bieu chi tiet'!$A$17:$FA$15404,MATCH($A39,'Bieu chi tiet'!$A$17:$A$15404,0),B$2+85)),"")</f>
        <v/>
      </c>
      <c r="C39" s="13" t="str">
        <f>IFERROR(IF(INDEX('Bieu chi tiet'!$A$17:$FA$15404,MATCH($A39,'Bieu chi tiet'!$A$17:$A$15404,0),C$2+85)=0,"",INDEX('Bieu chi tiet'!$A$17:$FA$15404,MATCH($A39,'Bieu chi tiet'!$A$17:$A$15404,0),C$2+85)),"")</f>
        <v/>
      </c>
      <c r="D39" s="13" t="str">
        <f>IFERROR(IF(INDEX('Bieu chi tiet'!$A$17:$FA$15404,MATCH($A39,'Bieu chi tiet'!$A$17:$A$15404,0),D$2+85)=0,"",INDEX('Bieu chi tiet'!$A$17:$FA$15404,MATCH($A39,'Bieu chi tiet'!$A$17:$A$15404,0),D$2+85)),"")</f>
        <v/>
      </c>
      <c r="E39" s="13" t="str">
        <f>IFERROR(IF(INDEX('Bieu chi tiet'!$A$17:$FA$15404,MATCH($A39,'Bieu chi tiet'!$A$17:$A$15404,0),E$2+85)=0,"",INDEX('Bieu chi tiet'!$A$17:$FA$15404,MATCH($A39,'Bieu chi tiet'!$A$17:$A$15404,0),E$2+85)),"")</f>
        <v/>
      </c>
      <c r="F39" s="13" t="str">
        <f>IFERROR(IF(INDEX('Bieu chi tiet'!$A$17:$FA$15404,MATCH($A39,'Bieu chi tiet'!$A$17:$A$15404,0),F$2+85)=0,"",INDEX('Bieu chi tiet'!$A$17:$FA$15404,MATCH($A39,'Bieu chi tiet'!$A$17:$A$15404,0),F$2+85)),"")</f>
        <v/>
      </c>
      <c r="G39" s="21" t="str">
        <f>IFERROR(IF(INDEX('Bieu chi tiet'!$A$17:$FA$15404,MATCH($A39,'Bieu chi tiet'!$A$17:$A$15404,0),G$2+85)=0,"",INDEX('Bieu chi tiet'!$A$17:$FA$15404,MATCH($A39,'Bieu chi tiet'!$A$17:$A$15404,0),G$2+85)),"")</f>
        <v/>
      </c>
      <c r="H39" s="13" t="str">
        <f>IFERROR(IF(INDEX('Bieu chi tiet'!$A$17:$FA$15404,MATCH($A39,'Bieu chi tiet'!$A$17:$A$15404,0),H$2+85)=0,"",INDEX('Bieu chi tiet'!$A$17:$FA$15404,MATCH($A39,'Bieu chi tiet'!$A$17:$A$15404,0),H$2+85)),"")</f>
        <v/>
      </c>
      <c r="I39" s="13" t="str">
        <f>IFERROR(IF(INDEX('Bieu chi tiet'!$A$17:$FA$15404,MATCH($A39,'Bieu chi tiet'!$A$17:$A$15404,0),I$2+85)=0,"",INDEX('Bieu chi tiet'!$A$17:$FA$15404,MATCH($A39,'Bieu chi tiet'!$A$17:$A$15404,0),I$2+85)),"")</f>
        <v/>
      </c>
      <c r="J39" s="13" t="str">
        <f>IFERROR(IF(INDEX('Bieu chi tiet'!$A$17:$FA$15404,MATCH($A39,'Bieu chi tiet'!$A$17:$A$15404,0),J$2+85)=0,"",INDEX('Bieu chi tiet'!$A$17:$FA$15404,MATCH($A39,'Bieu chi tiet'!$A$17:$A$15404,0),J$2+85)),"")</f>
        <v/>
      </c>
      <c r="K39" s="13" t="str">
        <f>IFERROR(IF(INDEX('Bieu chi tiet'!$A$17:$FA$15404,MATCH($A39,'Bieu chi tiet'!$A$17:$A$15404,0),K$2+85)=0,"",INDEX('Bieu chi tiet'!$A$17:$FA$15404,MATCH($A39,'Bieu chi tiet'!$A$17:$A$15404,0),K$2+85)),"")</f>
        <v/>
      </c>
      <c r="L39" s="21" t="str">
        <f>IFERROR(IF(INDEX('Bieu chi tiet'!$A$17:$FA$15404,MATCH($A39,'Bieu chi tiet'!$A$17:$A$15404,0),L$2+85)=0,"",INDEX('Bieu chi tiet'!$A$17:$FA$15404,MATCH($A39,'Bieu chi tiet'!$A$17:$A$15404,0),L$2+85)),"")</f>
        <v/>
      </c>
      <c r="M39" s="13" t="str">
        <f>IFERROR(IF(INDEX('Bieu chi tiet'!$A$17:$FA$15404,MATCH($A39,'Bieu chi tiet'!$A$17:$A$15404,0),M$2+85)=0,"",INDEX('Bieu chi tiet'!$A$17:$FA$15404,MATCH($A39,'Bieu chi tiet'!$A$17:$A$15404,0),M$2+85)),"")</f>
        <v/>
      </c>
      <c r="N39" s="13" t="str">
        <f>IFERROR(IF(INDEX('Bieu chi tiet'!$A$17:$FA$15404,MATCH($A39,'Bieu chi tiet'!$A$17:$A$15404,0),N$2+85)=0,"",INDEX('Bieu chi tiet'!$A$17:$FA$15404,MATCH($A39,'Bieu chi tiet'!$A$17:$A$15404,0),N$2+85)),"")</f>
        <v/>
      </c>
      <c r="O39" s="13" t="str">
        <f>IFERROR(IF(INDEX('Bieu chi tiet'!$A$17:$FA$15404,MATCH($A39,'Bieu chi tiet'!$A$17:$A$15404,0),O$2+85)=0,"",INDEX('Bieu chi tiet'!$A$17:$FA$15404,MATCH($A39,'Bieu chi tiet'!$A$17:$A$15404,0),O$2+85)),"")</f>
        <v/>
      </c>
      <c r="P39" s="13" t="str">
        <f>IFERROR(IF(INDEX('Bieu chi tiet'!$A$17:$FA$15404,MATCH($A39,'Bieu chi tiet'!$A$17:$A$15404,0),P$2+85)=0,"",INDEX('Bieu chi tiet'!$A$17:$FA$15404,MATCH($A39,'Bieu chi tiet'!$A$17:$A$15404,0),P$2+85)),"")</f>
        <v/>
      </c>
      <c r="Q39" s="13" t="str">
        <f>IFERROR(IF(INDEX('Bieu chi tiet'!$A$17:$FA$15404,MATCH($A39,'Bieu chi tiet'!$A$17:$A$15404,0),Q$2+85)=0,"",INDEX('Bieu chi tiet'!$A$17:$FA$15404,MATCH($A39,'Bieu chi tiet'!$A$17:$A$15404,0),Q$2+85)),"")</f>
        <v/>
      </c>
      <c r="R39" s="13" t="str">
        <f>IFERROR(IF(INDEX('Bieu chi tiet'!$A$17:$FA$15404,MATCH($A39,'Bieu chi tiet'!$A$17:$A$15404,0),R$2+85)=0,"",INDEX('Bieu chi tiet'!$A$17:$FA$15404,MATCH($A39,'Bieu chi tiet'!$A$17:$A$15404,0),R$2+85)),"")</f>
        <v/>
      </c>
      <c r="S39" s="13" t="str">
        <f>IFERROR(IF(INDEX('Bieu chi tiet'!$A$17:$FA$15404,MATCH($A39,'Bieu chi tiet'!$A$17:$A$15404,0),S$2+85)=0,"",INDEX('Bieu chi tiet'!$A$17:$FA$15404,MATCH($A39,'Bieu chi tiet'!$A$17:$A$15404,0),S$2+85)),"")</f>
        <v/>
      </c>
      <c r="T39" s="13" t="str">
        <f>IFERROR(IF(INDEX('Bieu chi tiet'!$A$17:$FA$15404,MATCH($A39,'Bieu chi tiet'!$A$17:$A$15404,0),T$2+85)=0,"",INDEX('Bieu chi tiet'!$A$17:$FA$15404,MATCH($A39,'Bieu chi tiet'!$A$17:$A$15404,0),T$2+85)),"")</f>
        <v/>
      </c>
      <c r="U39" s="13" t="str">
        <f>IFERROR(IF(INDEX('Bieu chi tiet'!$A$17:$FA$15404,MATCH($A39,'Bieu chi tiet'!$A$17:$A$15404,0),U$2+85)=0,"",INDEX('Bieu chi tiet'!$A$17:$FA$15404,MATCH($A39,'Bieu chi tiet'!$A$17:$A$15404,0),U$2+85)),"")</f>
        <v/>
      </c>
      <c r="V39" s="13" t="str">
        <f>IFERROR(IF(INDEX('Bieu chi tiet'!$A$17:$FA$15404,MATCH($A39,'Bieu chi tiet'!$A$17:$A$15404,0),V$2+85)=0,"",INDEX('Bieu chi tiet'!$A$17:$FA$15404,MATCH($A39,'Bieu chi tiet'!$A$17:$A$15404,0),V$2+85)),"")</f>
        <v/>
      </c>
      <c r="W39" s="13" t="str">
        <f>IFERROR(IF(INDEX('Bieu chi tiet'!$A$17:$FA$15404,MATCH($A39,'Bieu chi tiet'!$A$17:$A$15404,0),W$2+85)=0,"",INDEX('Bieu chi tiet'!$A$17:$FA$15404,MATCH($A39,'Bieu chi tiet'!$A$17:$A$15404,0),W$2+85)),"")</f>
        <v/>
      </c>
      <c r="X39" s="13" t="str">
        <f>IFERROR(IF(INDEX('Bieu chi tiet'!$A$17:$FA$15404,MATCH($A39,'Bieu chi tiet'!$A$17:$A$15404,0),X$2+85)=0,"",INDEX('Bieu chi tiet'!$A$17:$FA$15404,MATCH($A39,'Bieu chi tiet'!$A$17:$A$15404,0),X$2+85)),"")</f>
        <v/>
      </c>
      <c r="Y39" s="13" t="str">
        <f>IFERROR(IF(INDEX('Bieu chi tiet'!$A$17:$FA$15404,MATCH($A39,'Bieu chi tiet'!$A$17:$A$15404,0),Y$2+85)=0,"",INDEX('Bieu chi tiet'!$A$17:$FA$15404,MATCH($A39,'Bieu chi tiet'!$A$17:$A$15404,0),Y$2+85)),"")</f>
        <v/>
      </c>
      <c r="Z39" s="13" t="str">
        <f>IFERROR(IF(INDEX('Bieu chi tiet'!$A$17:$FA$15404,MATCH($A39,'Bieu chi tiet'!$A$17:$A$15404,0),Z$2+85)=0,"",INDEX('Bieu chi tiet'!$A$17:$FA$15404,MATCH($A39,'Bieu chi tiet'!$A$17:$A$15404,0),Z$2+85)),"")</f>
        <v/>
      </c>
      <c r="AA39" s="13" t="str">
        <f>IFERROR(IF(INDEX('Bieu chi tiet'!$A$17:$FA$15404,MATCH($A39,'Bieu chi tiet'!$A$17:$A$15404,0),AA$2+85)=0,"",INDEX('Bieu chi tiet'!$A$17:$FA$15404,MATCH($A39,'Bieu chi tiet'!$A$17:$A$15404,0),AA$2+85)),"")</f>
        <v/>
      </c>
      <c r="AB39" s="13" t="str">
        <f>IFERROR(IF(INDEX('Bieu chi tiet'!$A$17:$FA$15404,MATCH($A39,'Bieu chi tiet'!$A$17:$A$15404,0),AB$2+85)=0,"",INDEX('Bieu chi tiet'!$A$17:$FA$15404,MATCH($A39,'Bieu chi tiet'!$A$17:$A$15404,0),AB$2+85)),"")</f>
        <v/>
      </c>
      <c r="AC39" s="13" t="str">
        <f>IFERROR(IF(INDEX('Bieu chi tiet'!$A$17:$FA$15404,MATCH($A39,'Bieu chi tiet'!$A$17:$A$15404,0),AC$2+85)=0,"",INDEX('Bieu chi tiet'!$A$17:$FA$15404,MATCH($A39,'Bieu chi tiet'!$A$17:$A$15404,0),AC$2+85)),"")</f>
        <v/>
      </c>
      <c r="AD39" s="13" t="str">
        <f>IFERROR(IF(INDEX('Bieu chi tiet'!$A$17:$FA$15404,MATCH($A39,'Bieu chi tiet'!$A$17:$A$15404,0),AD$2+85)=0,"",INDEX('Bieu chi tiet'!$A$17:$FA$15404,MATCH($A39,'Bieu chi tiet'!$A$17:$A$15404,0),AD$2+85)),"")</f>
        <v/>
      </c>
      <c r="AE39" s="13" t="str">
        <f>IFERROR(IF(INDEX('Bieu chi tiet'!$A$17:$FA$15404,MATCH($A39,'Bieu chi tiet'!$A$17:$A$15404,0),AE$2+85)=0,"",INDEX('Bieu chi tiet'!$A$17:$FA$15404,MATCH($A39,'Bieu chi tiet'!$A$17:$A$15404,0),AE$2+85)),"")</f>
        <v/>
      </c>
      <c r="AF39" s="13" t="str">
        <f>IFERROR(IF(INDEX('Bieu chi tiet'!$A$17:$FA$15404,MATCH($A39,'Bieu chi tiet'!$A$17:$A$15404,0),AF$2+85)=0,"",INDEX('Bieu chi tiet'!$A$17:$FA$15404,MATCH($A39,'Bieu chi tiet'!$A$17:$A$15404,0),AF$2+85)),"")</f>
        <v/>
      </c>
      <c r="AG39" s="13" t="str">
        <f>IFERROR(IF(INDEX('Bieu chi tiet'!$A$17:$FA$15404,MATCH($A39,'Bieu chi tiet'!$A$17:$A$15404,0),AG$2+85)=0,"",INDEX('Bieu chi tiet'!$A$17:$FA$15404,MATCH($A39,'Bieu chi tiet'!$A$17:$A$15404,0),AG$2+85)),"")</f>
        <v/>
      </c>
      <c r="AH39" s="13" t="str">
        <f>IFERROR(IF(INDEX('Bieu chi tiet'!$A$17:$FA$15404,MATCH($A39,'Bieu chi tiet'!$A$17:$A$15404,0),AH$2+85)=0,"",INDEX('Bieu chi tiet'!$A$17:$FA$15404,MATCH($A39,'Bieu chi tiet'!$A$17:$A$15404,0),AH$2+85)),"")</f>
        <v/>
      </c>
      <c r="AI39" s="13" t="str">
        <f>IFERROR(IF(INDEX('Bieu chi tiet'!$A$17:$FA$15404,MATCH($A39,'Bieu chi tiet'!$A$17:$A$15404,0),AI$2+85)=0,"",INDEX('Bieu chi tiet'!$A$17:$FA$15404,MATCH($A39,'Bieu chi tiet'!$A$17:$A$15404,0),AI$2+85)),"")</f>
        <v/>
      </c>
      <c r="AJ39" s="13" t="str">
        <f>IFERROR(IF(INDEX('Bieu chi tiet'!$A$17:$FA$15404,MATCH($A39,'Bieu chi tiet'!$A$17:$A$15404,0),AJ$2+85)=0,"",INDEX('Bieu chi tiet'!$A$17:$FA$15404,MATCH($A39,'Bieu chi tiet'!$A$17:$A$15404,0),AJ$2+85)),"")</f>
        <v/>
      </c>
      <c r="AK39" s="13" t="str">
        <f>IFERROR(IF(INDEX('Bieu chi tiet'!$A$17:$FA$15404,MATCH($A39,'Bieu chi tiet'!$A$17:$A$15404,0),AK$2+85)=0,"",INDEX('Bieu chi tiet'!$A$17:$FA$15404,MATCH($A39,'Bieu chi tiet'!$A$17:$A$15404,0),AK$2+85)),"")</f>
        <v/>
      </c>
      <c r="AL39" s="13" t="str">
        <f>IFERROR(IF(INDEX('Bieu chi tiet'!$A$17:$FA$15404,MATCH($A39,'Bieu chi tiet'!$A$17:$A$15404,0),AL$2+85)=0,"",INDEX('Bieu chi tiet'!$A$17:$FA$15404,MATCH($A39,'Bieu chi tiet'!$A$17:$A$15404,0),AL$2+85)),"")</f>
        <v/>
      </c>
      <c r="AM39" s="13" t="str">
        <f>IFERROR(IF(INDEX('Bieu chi tiet'!$A$17:$FA$15404,MATCH($A39,'Bieu chi tiet'!$A$17:$A$15404,0),AM$2+85)=0,"",INDEX('Bieu chi tiet'!$A$17:$FA$15404,MATCH($A39,'Bieu chi tiet'!$A$17:$A$15404,0),AM$2+85)),"")</f>
        <v/>
      </c>
      <c r="AN39" s="13" t="str">
        <f>IFERROR(IF(INDEX('Bieu chi tiet'!$A$17:$FA$15404,MATCH($A39,'Bieu chi tiet'!$A$17:$A$15404,0),AN$2+85)=0,"",INDEX('Bieu chi tiet'!$A$17:$FA$15404,MATCH($A39,'Bieu chi tiet'!$A$17:$A$15404,0),AN$2+85)),"")</f>
        <v/>
      </c>
      <c r="AO39" s="13" t="str">
        <f>IFERROR(IF(INDEX('Bieu chi tiet'!$A$17:$FA$15404,MATCH($A39,'Bieu chi tiet'!$A$17:$A$15404,0),AO$2+85)=0,"",INDEX('Bieu chi tiet'!$A$17:$FA$15404,MATCH($A39,'Bieu chi tiet'!$A$17:$A$15404,0),AO$2+85)),"")</f>
        <v/>
      </c>
      <c r="AP39" s="13" t="str">
        <f>IFERROR(IF(INDEX('Bieu chi tiet'!$A$17:$FA$15404,MATCH($A39,'Bieu chi tiet'!$A$17:$A$15404,0),AP$2+85)=0,"",INDEX('Bieu chi tiet'!$A$17:$FA$15404,MATCH($A39,'Bieu chi tiet'!$A$17:$A$15404,0),AP$2+85)),"")</f>
        <v/>
      </c>
      <c r="AQ39" s="13" t="str">
        <f>IFERROR(IF(INDEX('Bieu chi tiet'!$A$17:$FA$15404,MATCH($A39,'Bieu chi tiet'!$A$17:$A$15404,0),AQ$2+85)=0,"",INDEX('Bieu chi tiet'!$A$17:$FA$15404,MATCH($A39,'Bieu chi tiet'!$A$17:$A$15404,0),AQ$2+85)),"")</f>
        <v/>
      </c>
      <c r="AR39" s="13" t="str">
        <f>IFERROR(IF(INDEX('Bieu chi tiet'!$A$17:$FA$15404,MATCH($A39,'Bieu chi tiet'!$A$17:$A$15404,0),AR$2+85)=0,"",INDEX('Bieu chi tiet'!$A$17:$FA$15404,MATCH($A39,'Bieu chi tiet'!$A$17:$A$15404,0),AR$2+85)),"")</f>
        <v/>
      </c>
      <c r="AS39" s="13" t="str">
        <f>IFERROR(IF(INDEX('Bieu chi tiet'!$A$17:$FA$15404,MATCH($A39,'Bieu chi tiet'!$A$17:$A$15404,0),AS$2+85)=0,"",INDEX('Bieu chi tiet'!$A$17:$FA$15404,MATCH($A39,'Bieu chi tiet'!$A$17:$A$15404,0),AS$2+85)),"")</f>
        <v/>
      </c>
      <c r="AT39" s="21" t="str">
        <f>IFERROR(IF(INDEX('Bieu chi tiet'!$A$17:$FA$15404,MATCH($A39,'Bieu chi tiet'!$A$17:$A$15404,0),AT$2+85)=0,"",INDEX('Bieu chi tiet'!$A$17:$FA$15404,MATCH($A39,'Bieu chi tiet'!$A$17:$A$15404,0),AT$2+85)),"")</f>
        <v/>
      </c>
      <c r="AU39" s="13" t="str">
        <f>IFERROR(IF(INDEX('Bieu chi tiet'!$A$17:$FA$15404,MATCH($A39,'Bieu chi tiet'!$A$17:$A$15404,0),AU$2+85)=0,"",INDEX('Bieu chi tiet'!$A$17:$FA$15404,MATCH($A39,'Bieu chi tiet'!$A$17:$A$15404,0),AU$2+85)),"")</f>
        <v/>
      </c>
      <c r="AV39" s="21" t="str">
        <f>IFERROR(IF(INDEX('Bieu chi tiet'!$A$17:$FA$15404,MATCH($A39,'Bieu chi tiet'!$A$17:$A$15404,0),AV$2+85)=0,"",INDEX('Bieu chi tiet'!$A$17:$FA$15404,MATCH($A39,'Bieu chi tiet'!$A$17:$A$15404,0),AV$2+85)),"")</f>
        <v/>
      </c>
      <c r="AW39" s="31" t="str">
        <f>IFERROR(IF(INDEX('Bieu chi tiet'!$A$17:$FA$15404,MATCH($A39,'Bieu chi tiet'!$A$17:$A$15404,0),AW$2+85)=0,"",INDEX('Bieu chi tiet'!$A$17:$FA$15404,MATCH($A39,'Bieu chi tiet'!$A$17:$A$15404,0),AW$2+85)),"")</f>
        <v/>
      </c>
      <c r="AX39" s="13" t="str">
        <f>IFERROR(IF(INDEX('Bieu chi tiet'!$A$17:$FA$15404,MATCH($A39,'Bieu chi tiet'!$A$17:$A$15404,0),AX$2+85)=0,"",INDEX('Bieu chi tiet'!$A$17:$FA$15404,MATCH($A39,'Bieu chi tiet'!$A$17:$A$15404,0),AX$2+85)),"")</f>
        <v/>
      </c>
      <c r="AY39" s="13" t="str">
        <f>IFERROR(IF(INDEX('Bieu chi tiet'!$A$17:$FA$15404,MATCH($A39,'Bieu chi tiet'!$A$17:$A$15404,0),AY$2+85)=0,"",INDEX('Bieu chi tiet'!$A$17:$FA$15404,MATCH($A39,'Bieu chi tiet'!$A$17:$A$15404,0),AY$2+85)),"")</f>
        <v/>
      </c>
    </row>
    <row r="40" spans="1:51" ht="15.75">
      <c r="A40" s="25" t="str">
        <f t="shared" si="1"/>
        <v/>
      </c>
      <c r="B40" s="13" t="str">
        <f>IFERROR(IF(INDEX('Bieu chi tiet'!$A$17:$FA$15404,MATCH($A40,'Bieu chi tiet'!$A$17:$A$15404,0),B$2+85)=0,"",INDEX('Bieu chi tiet'!$A$17:$FA$15404,MATCH($A40,'Bieu chi tiet'!$A$17:$A$15404,0),B$2+85)),"")</f>
        <v/>
      </c>
      <c r="C40" s="13" t="str">
        <f>IFERROR(IF(INDEX('Bieu chi tiet'!$A$17:$FA$15404,MATCH($A40,'Bieu chi tiet'!$A$17:$A$15404,0),C$2+85)=0,"",INDEX('Bieu chi tiet'!$A$17:$FA$15404,MATCH($A40,'Bieu chi tiet'!$A$17:$A$15404,0),C$2+85)),"")</f>
        <v/>
      </c>
      <c r="D40" s="13" t="str">
        <f>IFERROR(IF(INDEX('Bieu chi tiet'!$A$17:$FA$15404,MATCH($A40,'Bieu chi tiet'!$A$17:$A$15404,0),D$2+85)=0,"",INDEX('Bieu chi tiet'!$A$17:$FA$15404,MATCH($A40,'Bieu chi tiet'!$A$17:$A$15404,0),D$2+85)),"")</f>
        <v/>
      </c>
      <c r="E40" s="13" t="str">
        <f>IFERROR(IF(INDEX('Bieu chi tiet'!$A$17:$FA$15404,MATCH($A40,'Bieu chi tiet'!$A$17:$A$15404,0),E$2+85)=0,"",INDEX('Bieu chi tiet'!$A$17:$FA$15404,MATCH($A40,'Bieu chi tiet'!$A$17:$A$15404,0),E$2+85)),"")</f>
        <v/>
      </c>
      <c r="F40" s="13" t="str">
        <f>IFERROR(IF(INDEX('Bieu chi tiet'!$A$17:$FA$15404,MATCH($A40,'Bieu chi tiet'!$A$17:$A$15404,0),F$2+85)=0,"",INDEX('Bieu chi tiet'!$A$17:$FA$15404,MATCH($A40,'Bieu chi tiet'!$A$17:$A$15404,0),F$2+85)),"")</f>
        <v/>
      </c>
      <c r="G40" s="21" t="str">
        <f>IFERROR(IF(INDEX('Bieu chi tiet'!$A$17:$FA$15404,MATCH($A40,'Bieu chi tiet'!$A$17:$A$15404,0),G$2+85)=0,"",INDEX('Bieu chi tiet'!$A$17:$FA$15404,MATCH($A40,'Bieu chi tiet'!$A$17:$A$15404,0),G$2+85)),"")</f>
        <v/>
      </c>
      <c r="H40" s="13" t="str">
        <f>IFERROR(IF(INDEX('Bieu chi tiet'!$A$17:$FA$15404,MATCH($A40,'Bieu chi tiet'!$A$17:$A$15404,0),H$2+85)=0,"",INDEX('Bieu chi tiet'!$A$17:$FA$15404,MATCH($A40,'Bieu chi tiet'!$A$17:$A$15404,0),H$2+85)),"")</f>
        <v/>
      </c>
      <c r="I40" s="13" t="str">
        <f>IFERROR(IF(INDEX('Bieu chi tiet'!$A$17:$FA$15404,MATCH($A40,'Bieu chi tiet'!$A$17:$A$15404,0),I$2+85)=0,"",INDEX('Bieu chi tiet'!$A$17:$FA$15404,MATCH($A40,'Bieu chi tiet'!$A$17:$A$15404,0),I$2+85)),"")</f>
        <v/>
      </c>
      <c r="J40" s="13" t="str">
        <f>IFERROR(IF(INDEX('Bieu chi tiet'!$A$17:$FA$15404,MATCH($A40,'Bieu chi tiet'!$A$17:$A$15404,0),J$2+85)=0,"",INDEX('Bieu chi tiet'!$A$17:$FA$15404,MATCH($A40,'Bieu chi tiet'!$A$17:$A$15404,0),J$2+85)),"")</f>
        <v/>
      </c>
      <c r="K40" s="13" t="str">
        <f>IFERROR(IF(INDEX('Bieu chi tiet'!$A$17:$FA$15404,MATCH($A40,'Bieu chi tiet'!$A$17:$A$15404,0),K$2+85)=0,"",INDEX('Bieu chi tiet'!$A$17:$FA$15404,MATCH($A40,'Bieu chi tiet'!$A$17:$A$15404,0),K$2+85)),"")</f>
        <v/>
      </c>
      <c r="L40" s="21" t="str">
        <f>IFERROR(IF(INDEX('Bieu chi tiet'!$A$17:$FA$15404,MATCH($A40,'Bieu chi tiet'!$A$17:$A$15404,0),L$2+85)=0,"",INDEX('Bieu chi tiet'!$A$17:$FA$15404,MATCH($A40,'Bieu chi tiet'!$A$17:$A$15404,0),L$2+85)),"")</f>
        <v/>
      </c>
      <c r="M40" s="13" t="str">
        <f>IFERROR(IF(INDEX('Bieu chi tiet'!$A$17:$FA$15404,MATCH($A40,'Bieu chi tiet'!$A$17:$A$15404,0),M$2+85)=0,"",INDEX('Bieu chi tiet'!$A$17:$FA$15404,MATCH($A40,'Bieu chi tiet'!$A$17:$A$15404,0),M$2+85)),"")</f>
        <v/>
      </c>
      <c r="N40" s="13" t="str">
        <f>IFERROR(IF(INDEX('Bieu chi tiet'!$A$17:$FA$15404,MATCH($A40,'Bieu chi tiet'!$A$17:$A$15404,0),N$2+85)=0,"",INDEX('Bieu chi tiet'!$A$17:$FA$15404,MATCH($A40,'Bieu chi tiet'!$A$17:$A$15404,0),N$2+85)),"")</f>
        <v/>
      </c>
      <c r="O40" s="13" t="str">
        <f>IFERROR(IF(INDEX('Bieu chi tiet'!$A$17:$FA$15404,MATCH($A40,'Bieu chi tiet'!$A$17:$A$15404,0),O$2+85)=0,"",INDEX('Bieu chi tiet'!$A$17:$FA$15404,MATCH($A40,'Bieu chi tiet'!$A$17:$A$15404,0),O$2+85)),"")</f>
        <v/>
      </c>
      <c r="P40" s="13" t="str">
        <f>IFERROR(IF(INDEX('Bieu chi tiet'!$A$17:$FA$15404,MATCH($A40,'Bieu chi tiet'!$A$17:$A$15404,0),P$2+85)=0,"",INDEX('Bieu chi tiet'!$A$17:$FA$15404,MATCH($A40,'Bieu chi tiet'!$A$17:$A$15404,0),P$2+85)),"")</f>
        <v/>
      </c>
      <c r="Q40" s="13" t="str">
        <f>IFERROR(IF(INDEX('Bieu chi tiet'!$A$17:$FA$15404,MATCH($A40,'Bieu chi tiet'!$A$17:$A$15404,0),Q$2+85)=0,"",INDEX('Bieu chi tiet'!$A$17:$FA$15404,MATCH($A40,'Bieu chi tiet'!$A$17:$A$15404,0),Q$2+85)),"")</f>
        <v/>
      </c>
      <c r="R40" s="13" t="str">
        <f>IFERROR(IF(INDEX('Bieu chi tiet'!$A$17:$FA$15404,MATCH($A40,'Bieu chi tiet'!$A$17:$A$15404,0),R$2+85)=0,"",INDEX('Bieu chi tiet'!$A$17:$FA$15404,MATCH($A40,'Bieu chi tiet'!$A$17:$A$15404,0),R$2+85)),"")</f>
        <v/>
      </c>
      <c r="S40" s="13" t="str">
        <f>IFERROR(IF(INDEX('Bieu chi tiet'!$A$17:$FA$15404,MATCH($A40,'Bieu chi tiet'!$A$17:$A$15404,0),S$2+85)=0,"",INDEX('Bieu chi tiet'!$A$17:$FA$15404,MATCH($A40,'Bieu chi tiet'!$A$17:$A$15404,0),S$2+85)),"")</f>
        <v/>
      </c>
      <c r="T40" s="13" t="str">
        <f>IFERROR(IF(INDEX('Bieu chi tiet'!$A$17:$FA$15404,MATCH($A40,'Bieu chi tiet'!$A$17:$A$15404,0),T$2+85)=0,"",INDEX('Bieu chi tiet'!$A$17:$FA$15404,MATCH($A40,'Bieu chi tiet'!$A$17:$A$15404,0),T$2+85)),"")</f>
        <v/>
      </c>
      <c r="U40" s="13" t="str">
        <f>IFERROR(IF(INDEX('Bieu chi tiet'!$A$17:$FA$15404,MATCH($A40,'Bieu chi tiet'!$A$17:$A$15404,0),U$2+85)=0,"",INDEX('Bieu chi tiet'!$A$17:$FA$15404,MATCH($A40,'Bieu chi tiet'!$A$17:$A$15404,0),U$2+85)),"")</f>
        <v/>
      </c>
      <c r="V40" s="13" t="str">
        <f>IFERROR(IF(INDEX('Bieu chi tiet'!$A$17:$FA$15404,MATCH($A40,'Bieu chi tiet'!$A$17:$A$15404,0),V$2+85)=0,"",INDEX('Bieu chi tiet'!$A$17:$FA$15404,MATCH($A40,'Bieu chi tiet'!$A$17:$A$15404,0),V$2+85)),"")</f>
        <v/>
      </c>
      <c r="W40" s="13" t="str">
        <f>IFERROR(IF(INDEX('Bieu chi tiet'!$A$17:$FA$15404,MATCH($A40,'Bieu chi tiet'!$A$17:$A$15404,0),W$2+85)=0,"",INDEX('Bieu chi tiet'!$A$17:$FA$15404,MATCH($A40,'Bieu chi tiet'!$A$17:$A$15404,0),W$2+85)),"")</f>
        <v/>
      </c>
      <c r="X40" s="13" t="str">
        <f>IFERROR(IF(INDEX('Bieu chi tiet'!$A$17:$FA$15404,MATCH($A40,'Bieu chi tiet'!$A$17:$A$15404,0),X$2+85)=0,"",INDEX('Bieu chi tiet'!$A$17:$FA$15404,MATCH($A40,'Bieu chi tiet'!$A$17:$A$15404,0),X$2+85)),"")</f>
        <v/>
      </c>
      <c r="Y40" s="13" t="str">
        <f>IFERROR(IF(INDEX('Bieu chi tiet'!$A$17:$FA$15404,MATCH($A40,'Bieu chi tiet'!$A$17:$A$15404,0),Y$2+85)=0,"",INDEX('Bieu chi tiet'!$A$17:$FA$15404,MATCH($A40,'Bieu chi tiet'!$A$17:$A$15404,0),Y$2+85)),"")</f>
        <v/>
      </c>
      <c r="Z40" s="13" t="str">
        <f>IFERROR(IF(INDEX('Bieu chi tiet'!$A$17:$FA$15404,MATCH($A40,'Bieu chi tiet'!$A$17:$A$15404,0),Z$2+85)=0,"",INDEX('Bieu chi tiet'!$A$17:$FA$15404,MATCH($A40,'Bieu chi tiet'!$A$17:$A$15404,0),Z$2+85)),"")</f>
        <v/>
      </c>
      <c r="AA40" s="13" t="str">
        <f>IFERROR(IF(INDEX('Bieu chi tiet'!$A$17:$FA$15404,MATCH($A40,'Bieu chi tiet'!$A$17:$A$15404,0),AA$2+85)=0,"",INDEX('Bieu chi tiet'!$A$17:$FA$15404,MATCH($A40,'Bieu chi tiet'!$A$17:$A$15404,0),AA$2+85)),"")</f>
        <v/>
      </c>
      <c r="AB40" s="13" t="str">
        <f>IFERROR(IF(INDEX('Bieu chi tiet'!$A$17:$FA$15404,MATCH($A40,'Bieu chi tiet'!$A$17:$A$15404,0),AB$2+85)=0,"",INDEX('Bieu chi tiet'!$A$17:$FA$15404,MATCH($A40,'Bieu chi tiet'!$A$17:$A$15404,0),AB$2+85)),"")</f>
        <v/>
      </c>
      <c r="AC40" s="13" t="str">
        <f>IFERROR(IF(INDEX('Bieu chi tiet'!$A$17:$FA$15404,MATCH($A40,'Bieu chi tiet'!$A$17:$A$15404,0),AC$2+85)=0,"",INDEX('Bieu chi tiet'!$A$17:$FA$15404,MATCH($A40,'Bieu chi tiet'!$A$17:$A$15404,0),AC$2+85)),"")</f>
        <v/>
      </c>
      <c r="AD40" s="13" t="str">
        <f>IFERROR(IF(INDEX('Bieu chi tiet'!$A$17:$FA$15404,MATCH($A40,'Bieu chi tiet'!$A$17:$A$15404,0),AD$2+85)=0,"",INDEX('Bieu chi tiet'!$A$17:$FA$15404,MATCH($A40,'Bieu chi tiet'!$A$17:$A$15404,0),AD$2+85)),"")</f>
        <v/>
      </c>
      <c r="AE40" s="13" t="str">
        <f>IFERROR(IF(INDEX('Bieu chi tiet'!$A$17:$FA$15404,MATCH($A40,'Bieu chi tiet'!$A$17:$A$15404,0),AE$2+85)=0,"",INDEX('Bieu chi tiet'!$A$17:$FA$15404,MATCH($A40,'Bieu chi tiet'!$A$17:$A$15404,0),AE$2+85)),"")</f>
        <v/>
      </c>
      <c r="AF40" s="13" t="str">
        <f>IFERROR(IF(INDEX('Bieu chi tiet'!$A$17:$FA$15404,MATCH($A40,'Bieu chi tiet'!$A$17:$A$15404,0),AF$2+85)=0,"",INDEX('Bieu chi tiet'!$A$17:$FA$15404,MATCH($A40,'Bieu chi tiet'!$A$17:$A$15404,0),AF$2+85)),"")</f>
        <v/>
      </c>
      <c r="AG40" s="13" t="str">
        <f>IFERROR(IF(INDEX('Bieu chi tiet'!$A$17:$FA$15404,MATCH($A40,'Bieu chi tiet'!$A$17:$A$15404,0),AG$2+85)=0,"",INDEX('Bieu chi tiet'!$A$17:$FA$15404,MATCH($A40,'Bieu chi tiet'!$A$17:$A$15404,0),AG$2+85)),"")</f>
        <v/>
      </c>
      <c r="AH40" s="13" t="str">
        <f>IFERROR(IF(INDEX('Bieu chi tiet'!$A$17:$FA$15404,MATCH($A40,'Bieu chi tiet'!$A$17:$A$15404,0),AH$2+85)=0,"",INDEX('Bieu chi tiet'!$A$17:$FA$15404,MATCH($A40,'Bieu chi tiet'!$A$17:$A$15404,0),AH$2+85)),"")</f>
        <v/>
      </c>
      <c r="AI40" s="13" t="str">
        <f>IFERROR(IF(INDEX('Bieu chi tiet'!$A$17:$FA$15404,MATCH($A40,'Bieu chi tiet'!$A$17:$A$15404,0),AI$2+85)=0,"",INDEX('Bieu chi tiet'!$A$17:$FA$15404,MATCH($A40,'Bieu chi tiet'!$A$17:$A$15404,0),AI$2+85)),"")</f>
        <v/>
      </c>
      <c r="AJ40" s="13" t="str">
        <f>IFERROR(IF(INDEX('Bieu chi tiet'!$A$17:$FA$15404,MATCH($A40,'Bieu chi tiet'!$A$17:$A$15404,0),AJ$2+85)=0,"",INDEX('Bieu chi tiet'!$A$17:$FA$15404,MATCH($A40,'Bieu chi tiet'!$A$17:$A$15404,0),AJ$2+85)),"")</f>
        <v/>
      </c>
      <c r="AK40" s="13" t="str">
        <f>IFERROR(IF(INDEX('Bieu chi tiet'!$A$17:$FA$15404,MATCH($A40,'Bieu chi tiet'!$A$17:$A$15404,0),AK$2+85)=0,"",INDEX('Bieu chi tiet'!$A$17:$FA$15404,MATCH($A40,'Bieu chi tiet'!$A$17:$A$15404,0),AK$2+85)),"")</f>
        <v/>
      </c>
      <c r="AL40" s="13" t="str">
        <f>IFERROR(IF(INDEX('Bieu chi tiet'!$A$17:$FA$15404,MATCH($A40,'Bieu chi tiet'!$A$17:$A$15404,0),AL$2+85)=0,"",INDEX('Bieu chi tiet'!$A$17:$FA$15404,MATCH($A40,'Bieu chi tiet'!$A$17:$A$15404,0),AL$2+85)),"")</f>
        <v/>
      </c>
      <c r="AM40" s="13" t="str">
        <f>IFERROR(IF(INDEX('Bieu chi tiet'!$A$17:$FA$15404,MATCH($A40,'Bieu chi tiet'!$A$17:$A$15404,0),AM$2+85)=0,"",INDEX('Bieu chi tiet'!$A$17:$FA$15404,MATCH($A40,'Bieu chi tiet'!$A$17:$A$15404,0),AM$2+85)),"")</f>
        <v/>
      </c>
      <c r="AN40" s="13" t="str">
        <f>IFERROR(IF(INDEX('Bieu chi tiet'!$A$17:$FA$15404,MATCH($A40,'Bieu chi tiet'!$A$17:$A$15404,0),AN$2+85)=0,"",INDEX('Bieu chi tiet'!$A$17:$FA$15404,MATCH($A40,'Bieu chi tiet'!$A$17:$A$15404,0),AN$2+85)),"")</f>
        <v/>
      </c>
      <c r="AO40" s="13" t="str">
        <f>IFERROR(IF(INDEX('Bieu chi tiet'!$A$17:$FA$15404,MATCH($A40,'Bieu chi tiet'!$A$17:$A$15404,0),AO$2+85)=0,"",INDEX('Bieu chi tiet'!$A$17:$FA$15404,MATCH($A40,'Bieu chi tiet'!$A$17:$A$15404,0),AO$2+85)),"")</f>
        <v/>
      </c>
      <c r="AP40" s="13" t="str">
        <f>IFERROR(IF(INDEX('Bieu chi tiet'!$A$17:$FA$15404,MATCH($A40,'Bieu chi tiet'!$A$17:$A$15404,0),AP$2+85)=0,"",INDEX('Bieu chi tiet'!$A$17:$FA$15404,MATCH($A40,'Bieu chi tiet'!$A$17:$A$15404,0),AP$2+85)),"")</f>
        <v/>
      </c>
      <c r="AQ40" s="13" t="str">
        <f>IFERROR(IF(INDEX('Bieu chi tiet'!$A$17:$FA$15404,MATCH($A40,'Bieu chi tiet'!$A$17:$A$15404,0),AQ$2+85)=0,"",INDEX('Bieu chi tiet'!$A$17:$FA$15404,MATCH($A40,'Bieu chi tiet'!$A$17:$A$15404,0),AQ$2+85)),"")</f>
        <v/>
      </c>
      <c r="AR40" s="13" t="str">
        <f>IFERROR(IF(INDEX('Bieu chi tiet'!$A$17:$FA$15404,MATCH($A40,'Bieu chi tiet'!$A$17:$A$15404,0),AR$2+85)=0,"",INDEX('Bieu chi tiet'!$A$17:$FA$15404,MATCH($A40,'Bieu chi tiet'!$A$17:$A$15404,0),AR$2+85)),"")</f>
        <v/>
      </c>
      <c r="AS40" s="13" t="str">
        <f>IFERROR(IF(INDEX('Bieu chi tiet'!$A$17:$FA$15404,MATCH($A40,'Bieu chi tiet'!$A$17:$A$15404,0),AS$2+85)=0,"",INDEX('Bieu chi tiet'!$A$17:$FA$15404,MATCH($A40,'Bieu chi tiet'!$A$17:$A$15404,0),AS$2+85)),"")</f>
        <v/>
      </c>
      <c r="AT40" s="21" t="str">
        <f>IFERROR(IF(INDEX('Bieu chi tiet'!$A$17:$FA$15404,MATCH($A40,'Bieu chi tiet'!$A$17:$A$15404,0),AT$2+85)=0,"",INDEX('Bieu chi tiet'!$A$17:$FA$15404,MATCH($A40,'Bieu chi tiet'!$A$17:$A$15404,0),AT$2+85)),"")</f>
        <v/>
      </c>
      <c r="AU40" s="13" t="str">
        <f>IFERROR(IF(INDEX('Bieu chi tiet'!$A$17:$FA$15404,MATCH($A40,'Bieu chi tiet'!$A$17:$A$15404,0),AU$2+85)=0,"",INDEX('Bieu chi tiet'!$A$17:$FA$15404,MATCH($A40,'Bieu chi tiet'!$A$17:$A$15404,0),AU$2+85)),"")</f>
        <v/>
      </c>
      <c r="AV40" s="21" t="str">
        <f>IFERROR(IF(INDEX('Bieu chi tiet'!$A$17:$FA$15404,MATCH($A40,'Bieu chi tiet'!$A$17:$A$15404,0),AV$2+85)=0,"",INDEX('Bieu chi tiet'!$A$17:$FA$15404,MATCH($A40,'Bieu chi tiet'!$A$17:$A$15404,0),AV$2+85)),"")</f>
        <v/>
      </c>
      <c r="AW40" s="31" t="str">
        <f>IFERROR(IF(INDEX('Bieu chi tiet'!$A$17:$FA$15404,MATCH($A40,'Bieu chi tiet'!$A$17:$A$15404,0),AW$2+85)=0,"",INDEX('Bieu chi tiet'!$A$17:$FA$15404,MATCH($A40,'Bieu chi tiet'!$A$17:$A$15404,0),AW$2+85)),"")</f>
        <v/>
      </c>
      <c r="AX40" s="13" t="str">
        <f>IFERROR(IF(INDEX('Bieu chi tiet'!$A$17:$FA$15404,MATCH($A40,'Bieu chi tiet'!$A$17:$A$15404,0),AX$2+85)=0,"",INDEX('Bieu chi tiet'!$A$17:$FA$15404,MATCH($A40,'Bieu chi tiet'!$A$17:$A$15404,0),AX$2+85)),"")</f>
        <v/>
      </c>
      <c r="AY40" s="13" t="str">
        <f>IFERROR(IF(INDEX('Bieu chi tiet'!$A$17:$FA$15404,MATCH($A40,'Bieu chi tiet'!$A$17:$A$15404,0),AY$2+85)=0,"",INDEX('Bieu chi tiet'!$A$17:$FA$15404,MATCH($A40,'Bieu chi tiet'!$A$17:$A$15404,0),AY$2+85)),"")</f>
        <v/>
      </c>
    </row>
    <row r="41" spans="1:51" ht="15.75">
      <c r="A41" s="25" t="str">
        <f t="shared" si="1"/>
        <v/>
      </c>
      <c r="B41" s="13" t="str">
        <f>IFERROR(IF(INDEX('Bieu chi tiet'!$A$17:$FA$15404,MATCH($A41,'Bieu chi tiet'!$A$17:$A$15404,0),B$2+85)=0,"",INDEX('Bieu chi tiet'!$A$17:$FA$15404,MATCH($A41,'Bieu chi tiet'!$A$17:$A$15404,0),B$2+85)),"")</f>
        <v/>
      </c>
      <c r="C41" s="13" t="str">
        <f>IFERROR(IF(INDEX('Bieu chi tiet'!$A$17:$FA$15404,MATCH($A41,'Bieu chi tiet'!$A$17:$A$15404,0),C$2+85)=0,"",INDEX('Bieu chi tiet'!$A$17:$FA$15404,MATCH($A41,'Bieu chi tiet'!$A$17:$A$15404,0),C$2+85)),"")</f>
        <v/>
      </c>
      <c r="D41" s="13" t="str">
        <f>IFERROR(IF(INDEX('Bieu chi tiet'!$A$17:$FA$15404,MATCH($A41,'Bieu chi tiet'!$A$17:$A$15404,0),D$2+85)=0,"",INDEX('Bieu chi tiet'!$A$17:$FA$15404,MATCH($A41,'Bieu chi tiet'!$A$17:$A$15404,0),D$2+85)),"")</f>
        <v/>
      </c>
      <c r="E41" s="13" t="str">
        <f>IFERROR(IF(INDEX('Bieu chi tiet'!$A$17:$FA$15404,MATCH($A41,'Bieu chi tiet'!$A$17:$A$15404,0),E$2+85)=0,"",INDEX('Bieu chi tiet'!$A$17:$FA$15404,MATCH($A41,'Bieu chi tiet'!$A$17:$A$15404,0),E$2+85)),"")</f>
        <v/>
      </c>
      <c r="F41" s="13" t="str">
        <f>IFERROR(IF(INDEX('Bieu chi tiet'!$A$17:$FA$15404,MATCH($A41,'Bieu chi tiet'!$A$17:$A$15404,0),F$2+85)=0,"",INDEX('Bieu chi tiet'!$A$17:$FA$15404,MATCH($A41,'Bieu chi tiet'!$A$17:$A$15404,0),F$2+85)),"")</f>
        <v/>
      </c>
      <c r="G41" s="21" t="str">
        <f>IFERROR(IF(INDEX('Bieu chi tiet'!$A$17:$FA$15404,MATCH($A41,'Bieu chi tiet'!$A$17:$A$15404,0),G$2+85)=0,"",INDEX('Bieu chi tiet'!$A$17:$FA$15404,MATCH($A41,'Bieu chi tiet'!$A$17:$A$15404,0),G$2+85)),"")</f>
        <v/>
      </c>
      <c r="H41" s="13" t="str">
        <f>IFERROR(IF(INDEX('Bieu chi tiet'!$A$17:$FA$15404,MATCH($A41,'Bieu chi tiet'!$A$17:$A$15404,0),H$2+85)=0,"",INDEX('Bieu chi tiet'!$A$17:$FA$15404,MATCH($A41,'Bieu chi tiet'!$A$17:$A$15404,0),H$2+85)),"")</f>
        <v/>
      </c>
      <c r="I41" s="13" t="str">
        <f>IFERROR(IF(INDEX('Bieu chi tiet'!$A$17:$FA$15404,MATCH($A41,'Bieu chi tiet'!$A$17:$A$15404,0),I$2+85)=0,"",INDEX('Bieu chi tiet'!$A$17:$FA$15404,MATCH($A41,'Bieu chi tiet'!$A$17:$A$15404,0),I$2+85)),"")</f>
        <v/>
      </c>
      <c r="J41" s="13" t="str">
        <f>IFERROR(IF(INDEX('Bieu chi tiet'!$A$17:$FA$15404,MATCH($A41,'Bieu chi tiet'!$A$17:$A$15404,0),J$2+85)=0,"",INDEX('Bieu chi tiet'!$A$17:$FA$15404,MATCH($A41,'Bieu chi tiet'!$A$17:$A$15404,0),J$2+85)),"")</f>
        <v/>
      </c>
      <c r="K41" s="13" t="str">
        <f>IFERROR(IF(INDEX('Bieu chi tiet'!$A$17:$FA$15404,MATCH($A41,'Bieu chi tiet'!$A$17:$A$15404,0),K$2+85)=0,"",INDEX('Bieu chi tiet'!$A$17:$FA$15404,MATCH($A41,'Bieu chi tiet'!$A$17:$A$15404,0),K$2+85)),"")</f>
        <v/>
      </c>
      <c r="L41" s="21" t="str">
        <f>IFERROR(IF(INDEX('Bieu chi tiet'!$A$17:$FA$15404,MATCH($A41,'Bieu chi tiet'!$A$17:$A$15404,0),L$2+85)=0,"",INDEX('Bieu chi tiet'!$A$17:$FA$15404,MATCH($A41,'Bieu chi tiet'!$A$17:$A$15404,0),L$2+85)),"")</f>
        <v/>
      </c>
      <c r="M41" s="13" t="str">
        <f>IFERROR(IF(INDEX('Bieu chi tiet'!$A$17:$FA$15404,MATCH($A41,'Bieu chi tiet'!$A$17:$A$15404,0),M$2+85)=0,"",INDEX('Bieu chi tiet'!$A$17:$FA$15404,MATCH($A41,'Bieu chi tiet'!$A$17:$A$15404,0),M$2+85)),"")</f>
        <v/>
      </c>
      <c r="N41" s="13" t="str">
        <f>IFERROR(IF(INDEX('Bieu chi tiet'!$A$17:$FA$15404,MATCH($A41,'Bieu chi tiet'!$A$17:$A$15404,0),N$2+85)=0,"",INDEX('Bieu chi tiet'!$A$17:$FA$15404,MATCH($A41,'Bieu chi tiet'!$A$17:$A$15404,0),N$2+85)),"")</f>
        <v/>
      </c>
      <c r="O41" s="13" t="str">
        <f>IFERROR(IF(INDEX('Bieu chi tiet'!$A$17:$FA$15404,MATCH($A41,'Bieu chi tiet'!$A$17:$A$15404,0),O$2+85)=0,"",INDEX('Bieu chi tiet'!$A$17:$FA$15404,MATCH($A41,'Bieu chi tiet'!$A$17:$A$15404,0),O$2+85)),"")</f>
        <v/>
      </c>
      <c r="P41" s="13" t="str">
        <f>IFERROR(IF(INDEX('Bieu chi tiet'!$A$17:$FA$15404,MATCH($A41,'Bieu chi tiet'!$A$17:$A$15404,0),P$2+85)=0,"",INDEX('Bieu chi tiet'!$A$17:$FA$15404,MATCH($A41,'Bieu chi tiet'!$A$17:$A$15404,0),P$2+85)),"")</f>
        <v/>
      </c>
      <c r="Q41" s="13" t="str">
        <f>IFERROR(IF(INDEX('Bieu chi tiet'!$A$17:$FA$15404,MATCH($A41,'Bieu chi tiet'!$A$17:$A$15404,0),Q$2+85)=0,"",INDEX('Bieu chi tiet'!$A$17:$FA$15404,MATCH($A41,'Bieu chi tiet'!$A$17:$A$15404,0),Q$2+85)),"")</f>
        <v/>
      </c>
      <c r="R41" s="13" t="str">
        <f>IFERROR(IF(INDEX('Bieu chi tiet'!$A$17:$FA$15404,MATCH($A41,'Bieu chi tiet'!$A$17:$A$15404,0),R$2+85)=0,"",INDEX('Bieu chi tiet'!$A$17:$FA$15404,MATCH($A41,'Bieu chi tiet'!$A$17:$A$15404,0),R$2+85)),"")</f>
        <v/>
      </c>
      <c r="S41" s="13" t="str">
        <f>IFERROR(IF(INDEX('Bieu chi tiet'!$A$17:$FA$15404,MATCH($A41,'Bieu chi tiet'!$A$17:$A$15404,0),S$2+85)=0,"",INDEX('Bieu chi tiet'!$A$17:$FA$15404,MATCH($A41,'Bieu chi tiet'!$A$17:$A$15404,0),S$2+85)),"")</f>
        <v/>
      </c>
      <c r="T41" s="13" t="str">
        <f>IFERROR(IF(INDEX('Bieu chi tiet'!$A$17:$FA$15404,MATCH($A41,'Bieu chi tiet'!$A$17:$A$15404,0),T$2+85)=0,"",INDEX('Bieu chi tiet'!$A$17:$FA$15404,MATCH($A41,'Bieu chi tiet'!$A$17:$A$15404,0),T$2+85)),"")</f>
        <v/>
      </c>
      <c r="U41" s="13" t="str">
        <f>IFERROR(IF(INDEX('Bieu chi tiet'!$A$17:$FA$15404,MATCH($A41,'Bieu chi tiet'!$A$17:$A$15404,0),U$2+85)=0,"",INDEX('Bieu chi tiet'!$A$17:$FA$15404,MATCH($A41,'Bieu chi tiet'!$A$17:$A$15404,0),U$2+85)),"")</f>
        <v/>
      </c>
      <c r="V41" s="13" t="str">
        <f>IFERROR(IF(INDEX('Bieu chi tiet'!$A$17:$FA$15404,MATCH($A41,'Bieu chi tiet'!$A$17:$A$15404,0),V$2+85)=0,"",INDEX('Bieu chi tiet'!$A$17:$FA$15404,MATCH($A41,'Bieu chi tiet'!$A$17:$A$15404,0),V$2+85)),"")</f>
        <v/>
      </c>
      <c r="W41" s="13" t="str">
        <f>IFERROR(IF(INDEX('Bieu chi tiet'!$A$17:$FA$15404,MATCH($A41,'Bieu chi tiet'!$A$17:$A$15404,0),W$2+85)=0,"",INDEX('Bieu chi tiet'!$A$17:$FA$15404,MATCH($A41,'Bieu chi tiet'!$A$17:$A$15404,0),W$2+85)),"")</f>
        <v/>
      </c>
      <c r="X41" s="13" t="str">
        <f>IFERROR(IF(INDEX('Bieu chi tiet'!$A$17:$FA$15404,MATCH($A41,'Bieu chi tiet'!$A$17:$A$15404,0),X$2+85)=0,"",INDEX('Bieu chi tiet'!$A$17:$FA$15404,MATCH($A41,'Bieu chi tiet'!$A$17:$A$15404,0),X$2+85)),"")</f>
        <v/>
      </c>
      <c r="Y41" s="13" t="str">
        <f>IFERROR(IF(INDEX('Bieu chi tiet'!$A$17:$FA$15404,MATCH($A41,'Bieu chi tiet'!$A$17:$A$15404,0),Y$2+85)=0,"",INDEX('Bieu chi tiet'!$A$17:$FA$15404,MATCH($A41,'Bieu chi tiet'!$A$17:$A$15404,0),Y$2+85)),"")</f>
        <v/>
      </c>
      <c r="Z41" s="13" t="str">
        <f>IFERROR(IF(INDEX('Bieu chi tiet'!$A$17:$FA$15404,MATCH($A41,'Bieu chi tiet'!$A$17:$A$15404,0),Z$2+85)=0,"",INDEX('Bieu chi tiet'!$A$17:$FA$15404,MATCH($A41,'Bieu chi tiet'!$A$17:$A$15404,0),Z$2+85)),"")</f>
        <v/>
      </c>
      <c r="AA41" s="13" t="str">
        <f>IFERROR(IF(INDEX('Bieu chi tiet'!$A$17:$FA$15404,MATCH($A41,'Bieu chi tiet'!$A$17:$A$15404,0),AA$2+85)=0,"",INDEX('Bieu chi tiet'!$A$17:$FA$15404,MATCH($A41,'Bieu chi tiet'!$A$17:$A$15404,0),AA$2+85)),"")</f>
        <v/>
      </c>
      <c r="AB41" s="13" t="str">
        <f>IFERROR(IF(INDEX('Bieu chi tiet'!$A$17:$FA$15404,MATCH($A41,'Bieu chi tiet'!$A$17:$A$15404,0),AB$2+85)=0,"",INDEX('Bieu chi tiet'!$A$17:$FA$15404,MATCH($A41,'Bieu chi tiet'!$A$17:$A$15404,0),AB$2+85)),"")</f>
        <v/>
      </c>
      <c r="AC41" s="13" t="str">
        <f>IFERROR(IF(INDEX('Bieu chi tiet'!$A$17:$FA$15404,MATCH($A41,'Bieu chi tiet'!$A$17:$A$15404,0),AC$2+85)=0,"",INDEX('Bieu chi tiet'!$A$17:$FA$15404,MATCH($A41,'Bieu chi tiet'!$A$17:$A$15404,0),AC$2+85)),"")</f>
        <v/>
      </c>
      <c r="AD41" s="13" t="str">
        <f>IFERROR(IF(INDEX('Bieu chi tiet'!$A$17:$FA$15404,MATCH($A41,'Bieu chi tiet'!$A$17:$A$15404,0),AD$2+85)=0,"",INDEX('Bieu chi tiet'!$A$17:$FA$15404,MATCH($A41,'Bieu chi tiet'!$A$17:$A$15404,0),AD$2+85)),"")</f>
        <v/>
      </c>
      <c r="AE41" s="13" t="str">
        <f>IFERROR(IF(INDEX('Bieu chi tiet'!$A$17:$FA$15404,MATCH($A41,'Bieu chi tiet'!$A$17:$A$15404,0),AE$2+85)=0,"",INDEX('Bieu chi tiet'!$A$17:$FA$15404,MATCH($A41,'Bieu chi tiet'!$A$17:$A$15404,0),AE$2+85)),"")</f>
        <v/>
      </c>
      <c r="AF41" s="13" t="str">
        <f>IFERROR(IF(INDEX('Bieu chi tiet'!$A$17:$FA$15404,MATCH($A41,'Bieu chi tiet'!$A$17:$A$15404,0),AF$2+85)=0,"",INDEX('Bieu chi tiet'!$A$17:$FA$15404,MATCH($A41,'Bieu chi tiet'!$A$17:$A$15404,0),AF$2+85)),"")</f>
        <v/>
      </c>
      <c r="AG41" s="13" t="str">
        <f>IFERROR(IF(INDEX('Bieu chi tiet'!$A$17:$FA$15404,MATCH($A41,'Bieu chi tiet'!$A$17:$A$15404,0),AG$2+85)=0,"",INDEX('Bieu chi tiet'!$A$17:$FA$15404,MATCH($A41,'Bieu chi tiet'!$A$17:$A$15404,0),AG$2+85)),"")</f>
        <v/>
      </c>
      <c r="AH41" s="13" t="str">
        <f>IFERROR(IF(INDEX('Bieu chi tiet'!$A$17:$FA$15404,MATCH($A41,'Bieu chi tiet'!$A$17:$A$15404,0),AH$2+85)=0,"",INDEX('Bieu chi tiet'!$A$17:$FA$15404,MATCH($A41,'Bieu chi tiet'!$A$17:$A$15404,0),AH$2+85)),"")</f>
        <v/>
      </c>
      <c r="AI41" s="13" t="str">
        <f>IFERROR(IF(INDEX('Bieu chi tiet'!$A$17:$FA$15404,MATCH($A41,'Bieu chi tiet'!$A$17:$A$15404,0),AI$2+85)=0,"",INDEX('Bieu chi tiet'!$A$17:$FA$15404,MATCH($A41,'Bieu chi tiet'!$A$17:$A$15404,0),AI$2+85)),"")</f>
        <v/>
      </c>
      <c r="AJ41" s="13" t="str">
        <f>IFERROR(IF(INDEX('Bieu chi tiet'!$A$17:$FA$15404,MATCH($A41,'Bieu chi tiet'!$A$17:$A$15404,0),AJ$2+85)=0,"",INDEX('Bieu chi tiet'!$A$17:$FA$15404,MATCH($A41,'Bieu chi tiet'!$A$17:$A$15404,0),AJ$2+85)),"")</f>
        <v/>
      </c>
      <c r="AK41" s="13" t="str">
        <f>IFERROR(IF(INDEX('Bieu chi tiet'!$A$17:$FA$15404,MATCH($A41,'Bieu chi tiet'!$A$17:$A$15404,0),AK$2+85)=0,"",INDEX('Bieu chi tiet'!$A$17:$FA$15404,MATCH($A41,'Bieu chi tiet'!$A$17:$A$15404,0),AK$2+85)),"")</f>
        <v/>
      </c>
      <c r="AL41" s="13" t="str">
        <f>IFERROR(IF(INDEX('Bieu chi tiet'!$A$17:$FA$15404,MATCH($A41,'Bieu chi tiet'!$A$17:$A$15404,0),AL$2+85)=0,"",INDEX('Bieu chi tiet'!$A$17:$FA$15404,MATCH($A41,'Bieu chi tiet'!$A$17:$A$15404,0),AL$2+85)),"")</f>
        <v/>
      </c>
      <c r="AM41" s="13" t="str">
        <f>IFERROR(IF(INDEX('Bieu chi tiet'!$A$17:$FA$15404,MATCH($A41,'Bieu chi tiet'!$A$17:$A$15404,0),AM$2+85)=0,"",INDEX('Bieu chi tiet'!$A$17:$FA$15404,MATCH($A41,'Bieu chi tiet'!$A$17:$A$15404,0),AM$2+85)),"")</f>
        <v/>
      </c>
      <c r="AN41" s="13" t="str">
        <f>IFERROR(IF(INDEX('Bieu chi tiet'!$A$17:$FA$15404,MATCH($A41,'Bieu chi tiet'!$A$17:$A$15404,0),AN$2+85)=0,"",INDEX('Bieu chi tiet'!$A$17:$FA$15404,MATCH($A41,'Bieu chi tiet'!$A$17:$A$15404,0),AN$2+85)),"")</f>
        <v/>
      </c>
      <c r="AO41" s="13" t="str">
        <f>IFERROR(IF(INDEX('Bieu chi tiet'!$A$17:$FA$15404,MATCH($A41,'Bieu chi tiet'!$A$17:$A$15404,0),AO$2+85)=0,"",INDEX('Bieu chi tiet'!$A$17:$FA$15404,MATCH($A41,'Bieu chi tiet'!$A$17:$A$15404,0),AO$2+85)),"")</f>
        <v/>
      </c>
      <c r="AP41" s="13" t="str">
        <f>IFERROR(IF(INDEX('Bieu chi tiet'!$A$17:$FA$15404,MATCH($A41,'Bieu chi tiet'!$A$17:$A$15404,0),AP$2+85)=0,"",INDEX('Bieu chi tiet'!$A$17:$FA$15404,MATCH($A41,'Bieu chi tiet'!$A$17:$A$15404,0),AP$2+85)),"")</f>
        <v/>
      </c>
      <c r="AQ41" s="13" t="str">
        <f>IFERROR(IF(INDEX('Bieu chi tiet'!$A$17:$FA$15404,MATCH($A41,'Bieu chi tiet'!$A$17:$A$15404,0),AQ$2+85)=0,"",INDEX('Bieu chi tiet'!$A$17:$FA$15404,MATCH($A41,'Bieu chi tiet'!$A$17:$A$15404,0),AQ$2+85)),"")</f>
        <v/>
      </c>
      <c r="AR41" s="13" t="str">
        <f>IFERROR(IF(INDEX('Bieu chi tiet'!$A$17:$FA$15404,MATCH($A41,'Bieu chi tiet'!$A$17:$A$15404,0),AR$2+85)=0,"",INDEX('Bieu chi tiet'!$A$17:$FA$15404,MATCH($A41,'Bieu chi tiet'!$A$17:$A$15404,0),AR$2+85)),"")</f>
        <v/>
      </c>
      <c r="AS41" s="13" t="str">
        <f>IFERROR(IF(INDEX('Bieu chi tiet'!$A$17:$FA$15404,MATCH($A41,'Bieu chi tiet'!$A$17:$A$15404,0),AS$2+85)=0,"",INDEX('Bieu chi tiet'!$A$17:$FA$15404,MATCH($A41,'Bieu chi tiet'!$A$17:$A$15404,0),AS$2+85)),"")</f>
        <v/>
      </c>
      <c r="AT41" s="21" t="str">
        <f>IFERROR(IF(INDEX('Bieu chi tiet'!$A$17:$FA$15404,MATCH($A41,'Bieu chi tiet'!$A$17:$A$15404,0),AT$2+85)=0,"",INDEX('Bieu chi tiet'!$A$17:$FA$15404,MATCH($A41,'Bieu chi tiet'!$A$17:$A$15404,0),AT$2+85)),"")</f>
        <v/>
      </c>
      <c r="AU41" s="13" t="str">
        <f>IFERROR(IF(INDEX('Bieu chi tiet'!$A$17:$FA$15404,MATCH($A41,'Bieu chi tiet'!$A$17:$A$15404,0),AU$2+85)=0,"",INDEX('Bieu chi tiet'!$A$17:$FA$15404,MATCH($A41,'Bieu chi tiet'!$A$17:$A$15404,0),AU$2+85)),"")</f>
        <v/>
      </c>
      <c r="AV41" s="21" t="str">
        <f>IFERROR(IF(INDEX('Bieu chi tiet'!$A$17:$FA$15404,MATCH($A41,'Bieu chi tiet'!$A$17:$A$15404,0),AV$2+85)=0,"",INDEX('Bieu chi tiet'!$A$17:$FA$15404,MATCH($A41,'Bieu chi tiet'!$A$17:$A$15404,0),AV$2+85)),"")</f>
        <v/>
      </c>
      <c r="AW41" s="31" t="str">
        <f>IFERROR(IF(INDEX('Bieu chi tiet'!$A$17:$FA$15404,MATCH($A41,'Bieu chi tiet'!$A$17:$A$15404,0),AW$2+85)=0,"",INDEX('Bieu chi tiet'!$A$17:$FA$15404,MATCH($A41,'Bieu chi tiet'!$A$17:$A$15404,0),AW$2+85)),"")</f>
        <v/>
      </c>
      <c r="AX41" s="13" t="str">
        <f>IFERROR(IF(INDEX('Bieu chi tiet'!$A$17:$FA$15404,MATCH($A41,'Bieu chi tiet'!$A$17:$A$15404,0),AX$2+85)=0,"",INDEX('Bieu chi tiet'!$A$17:$FA$15404,MATCH($A41,'Bieu chi tiet'!$A$17:$A$15404,0),AX$2+85)),"")</f>
        <v/>
      </c>
      <c r="AY41" s="13" t="str">
        <f>IFERROR(IF(INDEX('Bieu chi tiet'!$A$17:$FA$15404,MATCH($A41,'Bieu chi tiet'!$A$17:$A$15404,0),AY$2+85)=0,"",INDEX('Bieu chi tiet'!$A$17:$FA$15404,MATCH($A41,'Bieu chi tiet'!$A$17:$A$15404,0),AY$2+85)),"")</f>
        <v/>
      </c>
    </row>
    <row r="42" spans="1:51" ht="15.75">
      <c r="A42" s="25" t="str">
        <f t="shared" si="1"/>
        <v/>
      </c>
      <c r="B42" s="13" t="str">
        <f>IFERROR(IF(INDEX('Bieu chi tiet'!$A$17:$FA$15404,MATCH($A42,'Bieu chi tiet'!$A$17:$A$15404,0),B$2+85)=0,"",INDEX('Bieu chi tiet'!$A$17:$FA$15404,MATCH($A42,'Bieu chi tiet'!$A$17:$A$15404,0),B$2+85)),"")</f>
        <v/>
      </c>
      <c r="C42" s="13" t="str">
        <f>IFERROR(IF(INDEX('Bieu chi tiet'!$A$17:$FA$15404,MATCH($A42,'Bieu chi tiet'!$A$17:$A$15404,0),C$2+85)=0,"",INDEX('Bieu chi tiet'!$A$17:$FA$15404,MATCH($A42,'Bieu chi tiet'!$A$17:$A$15404,0),C$2+85)),"")</f>
        <v/>
      </c>
      <c r="D42" s="13" t="str">
        <f>IFERROR(IF(INDEX('Bieu chi tiet'!$A$17:$FA$15404,MATCH($A42,'Bieu chi tiet'!$A$17:$A$15404,0),D$2+85)=0,"",INDEX('Bieu chi tiet'!$A$17:$FA$15404,MATCH($A42,'Bieu chi tiet'!$A$17:$A$15404,0),D$2+85)),"")</f>
        <v/>
      </c>
      <c r="E42" s="13" t="str">
        <f>IFERROR(IF(INDEX('Bieu chi tiet'!$A$17:$FA$15404,MATCH($A42,'Bieu chi tiet'!$A$17:$A$15404,0),E$2+85)=0,"",INDEX('Bieu chi tiet'!$A$17:$FA$15404,MATCH($A42,'Bieu chi tiet'!$A$17:$A$15404,0),E$2+85)),"")</f>
        <v/>
      </c>
      <c r="F42" s="13" t="str">
        <f>IFERROR(IF(INDEX('Bieu chi tiet'!$A$17:$FA$15404,MATCH($A42,'Bieu chi tiet'!$A$17:$A$15404,0),F$2+85)=0,"",INDEX('Bieu chi tiet'!$A$17:$FA$15404,MATCH($A42,'Bieu chi tiet'!$A$17:$A$15404,0),F$2+85)),"")</f>
        <v/>
      </c>
      <c r="G42" s="21" t="str">
        <f>IFERROR(IF(INDEX('Bieu chi tiet'!$A$17:$FA$15404,MATCH($A42,'Bieu chi tiet'!$A$17:$A$15404,0),G$2+85)=0,"",INDEX('Bieu chi tiet'!$A$17:$FA$15404,MATCH($A42,'Bieu chi tiet'!$A$17:$A$15404,0),G$2+85)),"")</f>
        <v/>
      </c>
      <c r="H42" s="13" t="str">
        <f>IFERROR(IF(INDEX('Bieu chi tiet'!$A$17:$FA$15404,MATCH($A42,'Bieu chi tiet'!$A$17:$A$15404,0),H$2+85)=0,"",INDEX('Bieu chi tiet'!$A$17:$FA$15404,MATCH($A42,'Bieu chi tiet'!$A$17:$A$15404,0),H$2+85)),"")</f>
        <v/>
      </c>
      <c r="I42" s="13" t="str">
        <f>IFERROR(IF(INDEX('Bieu chi tiet'!$A$17:$FA$15404,MATCH($A42,'Bieu chi tiet'!$A$17:$A$15404,0),I$2+85)=0,"",INDEX('Bieu chi tiet'!$A$17:$FA$15404,MATCH($A42,'Bieu chi tiet'!$A$17:$A$15404,0),I$2+85)),"")</f>
        <v/>
      </c>
      <c r="J42" s="13" t="str">
        <f>IFERROR(IF(INDEX('Bieu chi tiet'!$A$17:$FA$15404,MATCH($A42,'Bieu chi tiet'!$A$17:$A$15404,0),J$2+85)=0,"",INDEX('Bieu chi tiet'!$A$17:$FA$15404,MATCH($A42,'Bieu chi tiet'!$A$17:$A$15404,0),J$2+85)),"")</f>
        <v/>
      </c>
      <c r="K42" s="13" t="str">
        <f>IFERROR(IF(INDEX('Bieu chi tiet'!$A$17:$FA$15404,MATCH($A42,'Bieu chi tiet'!$A$17:$A$15404,0),K$2+85)=0,"",INDEX('Bieu chi tiet'!$A$17:$FA$15404,MATCH($A42,'Bieu chi tiet'!$A$17:$A$15404,0),K$2+85)),"")</f>
        <v/>
      </c>
      <c r="L42" s="21" t="str">
        <f>IFERROR(IF(INDEX('Bieu chi tiet'!$A$17:$FA$15404,MATCH($A42,'Bieu chi tiet'!$A$17:$A$15404,0),L$2+85)=0,"",INDEX('Bieu chi tiet'!$A$17:$FA$15404,MATCH($A42,'Bieu chi tiet'!$A$17:$A$15404,0),L$2+85)),"")</f>
        <v/>
      </c>
      <c r="M42" s="13" t="str">
        <f>IFERROR(IF(INDEX('Bieu chi tiet'!$A$17:$FA$15404,MATCH($A42,'Bieu chi tiet'!$A$17:$A$15404,0),M$2+85)=0,"",INDEX('Bieu chi tiet'!$A$17:$FA$15404,MATCH($A42,'Bieu chi tiet'!$A$17:$A$15404,0),M$2+85)),"")</f>
        <v/>
      </c>
      <c r="N42" s="13" t="str">
        <f>IFERROR(IF(INDEX('Bieu chi tiet'!$A$17:$FA$15404,MATCH($A42,'Bieu chi tiet'!$A$17:$A$15404,0),N$2+85)=0,"",INDEX('Bieu chi tiet'!$A$17:$FA$15404,MATCH($A42,'Bieu chi tiet'!$A$17:$A$15404,0),N$2+85)),"")</f>
        <v/>
      </c>
      <c r="O42" s="13" t="str">
        <f>IFERROR(IF(INDEX('Bieu chi tiet'!$A$17:$FA$15404,MATCH($A42,'Bieu chi tiet'!$A$17:$A$15404,0),O$2+85)=0,"",INDEX('Bieu chi tiet'!$A$17:$FA$15404,MATCH($A42,'Bieu chi tiet'!$A$17:$A$15404,0),O$2+85)),"")</f>
        <v/>
      </c>
      <c r="P42" s="13" t="str">
        <f>IFERROR(IF(INDEX('Bieu chi tiet'!$A$17:$FA$15404,MATCH($A42,'Bieu chi tiet'!$A$17:$A$15404,0),P$2+85)=0,"",INDEX('Bieu chi tiet'!$A$17:$FA$15404,MATCH($A42,'Bieu chi tiet'!$A$17:$A$15404,0),P$2+85)),"")</f>
        <v/>
      </c>
      <c r="Q42" s="13" t="str">
        <f>IFERROR(IF(INDEX('Bieu chi tiet'!$A$17:$FA$15404,MATCH($A42,'Bieu chi tiet'!$A$17:$A$15404,0),Q$2+85)=0,"",INDEX('Bieu chi tiet'!$A$17:$FA$15404,MATCH($A42,'Bieu chi tiet'!$A$17:$A$15404,0),Q$2+85)),"")</f>
        <v/>
      </c>
      <c r="R42" s="13" t="str">
        <f>IFERROR(IF(INDEX('Bieu chi tiet'!$A$17:$FA$15404,MATCH($A42,'Bieu chi tiet'!$A$17:$A$15404,0),R$2+85)=0,"",INDEX('Bieu chi tiet'!$A$17:$FA$15404,MATCH($A42,'Bieu chi tiet'!$A$17:$A$15404,0),R$2+85)),"")</f>
        <v/>
      </c>
      <c r="S42" s="13" t="str">
        <f>IFERROR(IF(INDEX('Bieu chi tiet'!$A$17:$FA$15404,MATCH($A42,'Bieu chi tiet'!$A$17:$A$15404,0),S$2+85)=0,"",INDEX('Bieu chi tiet'!$A$17:$FA$15404,MATCH($A42,'Bieu chi tiet'!$A$17:$A$15404,0),S$2+85)),"")</f>
        <v/>
      </c>
      <c r="T42" s="13" t="str">
        <f>IFERROR(IF(INDEX('Bieu chi tiet'!$A$17:$FA$15404,MATCH($A42,'Bieu chi tiet'!$A$17:$A$15404,0),T$2+85)=0,"",INDEX('Bieu chi tiet'!$A$17:$FA$15404,MATCH($A42,'Bieu chi tiet'!$A$17:$A$15404,0),T$2+85)),"")</f>
        <v/>
      </c>
      <c r="U42" s="13" t="str">
        <f>IFERROR(IF(INDEX('Bieu chi tiet'!$A$17:$FA$15404,MATCH($A42,'Bieu chi tiet'!$A$17:$A$15404,0),U$2+85)=0,"",INDEX('Bieu chi tiet'!$A$17:$FA$15404,MATCH($A42,'Bieu chi tiet'!$A$17:$A$15404,0),U$2+85)),"")</f>
        <v/>
      </c>
      <c r="V42" s="13" t="str">
        <f>IFERROR(IF(INDEX('Bieu chi tiet'!$A$17:$FA$15404,MATCH($A42,'Bieu chi tiet'!$A$17:$A$15404,0),V$2+85)=0,"",INDEX('Bieu chi tiet'!$A$17:$FA$15404,MATCH($A42,'Bieu chi tiet'!$A$17:$A$15404,0),V$2+85)),"")</f>
        <v/>
      </c>
      <c r="W42" s="13" t="str">
        <f>IFERROR(IF(INDEX('Bieu chi tiet'!$A$17:$FA$15404,MATCH($A42,'Bieu chi tiet'!$A$17:$A$15404,0),W$2+85)=0,"",INDEX('Bieu chi tiet'!$A$17:$FA$15404,MATCH($A42,'Bieu chi tiet'!$A$17:$A$15404,0),W$2+85)),"")</f>
        <v/>
      </c>
      <c r="X42" s="13" t="str">
        <f>IFERROR(IF(INDEX('Bieu chi tiet'!$A$17:$FA$15404,MATCH($A42,'Bieu chi tiet'!$A$17:$A$15404,0),X$2+85)=0,"",INDEX('Bieu chi tiet'!$A$17:$FA$15404,MATCH($A42,'Bieu chi tiet'!$A$17:$A$15404,0),X$2+85)),"")</f>
        <v/>
      </c>
      <c r="Y42" s="13" t="str">
        <f>IFERROR(IF(INDEX('Bieu chi tiet'!$A$17:$FA$15404,MATCH($A42,'Bieu chi tiet'!$A$17:$A$15404,0),Y$2+85)=0,"",INDEX('Bieu chi tiet'!$A$17:$FA$15404,MATCH($A42,'Bieu chi tiet'!$A$17:$A$15404,0),Y$2+85)),"")</f>
        <v/>
      </c>
      <c r="Z42" s="13" t="str">
        <f>IFERROR(IF(INDEX('Bieu chi tiet'!$A$17:$FA$15404,MATCH($A42,'Bieu chi tiet'!$A$17:$A$15404,0),Z$2+85)=0,"",INDEX('Bieu chi tiet'!$A$17:$FA$15404,MATCH($A42,'Bieu chi tiet'!$A$17:$A$15404,0),Z$2+85)),"")</f>
        <v/>
      </c>
      <c r="AA42" s="13" t="str">
        <f>IFERROR(IF(INDEX('Bieu chi tiet'!$A$17:$FA$15404,MATCH($A42,'Bieu chi tiet'!$A$17:$A$15404,0),AA$2+85)=0,"",INDEX('Bieu chi tiet'!$A$17:$FA$15404,MATCH($A42,'Bieu chi tiet'!$A$17:$A$15404,0),AA$2+85)),"")</f>
        <v/>
      </c>
      <c r="AB42" s="13" t="str">
        <f>IFERROR(IF(INDEX('Bieu chi tiet'!$A$17:$FA$15404,MATCH($A42,'Bieu chi tiet'!$A$17:$A$15404,0),AB$2+85)=0,"",INDEX('Bieu chi tiet'!$A$17:$FA$15404,MATCH($A42,'Bieu chi tiet'!$A$17:$A$15404,0),AB$2+85)),"")</f>
        <v/>
      </c>
      <c r="AC42" s="13" t="str">
        <f>IFERROR(IF(INDEX('Bieu chi tiet'!$A$17:$FA$15404,MATCH($A42,'Bieu chi tiet'!$A$17:$A$15404,0),AC$2+85)=0,"",INDEX('Bieu chi tiet'!$A$17:$FA$15404,MATCH($A42,'Bieu chi tiet'!$A$17:$A$15404,0),AC$2+85)),"")</f>
        <v/>
      </c>
      <c r="AD42" s="13" t="str">
        <f>IFERROR(IF(INDEX('Bieu chi tiet'!$A$17:$FA$15404,MATCH($A42,'Bieu chi tiet'!$A$17:$A$15404,0),AD$2+85)=0,"",INDEX('Bieu chi tiet'!$A$17:$FA$15404,MATCH($A42,'Bieu chi tiet'!$A$17:$A$15404,0),AD$2+85)),"")</f>
        <v/>
      </c>
      <c r="AE42" s="13" t="str">
        <f>IFERROR(IF(INDEX('Bieu chi tiet'!$A$17:$FA$15404,MATCH($A42,'Bieu chi tiet'!$A$17:$A$15404,0),AE$2+85)=0,"",INDEX('Bieu chi tiet'!$A$17:$FA$15404,MATCH($A42,'Bieu chi tiet'!$A$17:$A$15404,0),AE$2+85)),"")</f>
        <v/>
      </c>
      <c r="AF42" s="13" t="str">
        <f>IFERROR(IF(INDEX('Bieu chi tiet'!$A$17:$FA$15404,MATCH($A42,'Bieu chi tiet'!$A$17:$A$15404,0),AF$2+85)=0,"",INDEX('Bieu chi tiet'!$A$17:$FA$15404,MATCH($A42,'Bieu chi tiet'!$A$17:$A$15404,0),AF$2+85)),"")</f>
        <v/>
      </c>
      <c r="AG42" s="13" t="str">
        <f>IFERROR(IF(INDEX('Bieu chi tiet'!$A$17:$FA$15404,MATCH($A42,'Bieu chi tiet'!$A$17:$A$15404,0),AG$2+85)=0,"",INDEX('Bieu chi tiet'!$A$17:$FA$15404,MATCH($A42,'Bieu chi tiet'!$A$17:$A$15404,0),AG$2+85)),"")</f>
        <v/>
      </c>
      <c r="AH42" s="13" t="str">
        <f>IFERROR(IF(INDEX('Bieu chi tiet'!$A$17:$FA$15404,MATCH($A42,'Bieu chi tiet'!$A$17:$A$15404,0),AH$2+85)=0,"",INDEX('Bieu chi tiet'!$A$17:$FA$15404,MATCH($A42,'Bieu chi tiet'!$A$17:$A$15404,0),AH$2+85)),"")</f>
        <v/>
      </c>
      <c r="AI42" s="13" t="str">
        <f>IFERROR(IF(INDEX('Bieu chi tiet'!$A$17:$FA$15404,MATCH($A42,'Bieu chi tiet'!$A$17:$A$15404,0),AI$2+85)=0,"",INDEX('Bieu chi tiet'!$A$17:$FA$15404,MATCH($A42,'Bieu chi tiet'!$A$17:$A$15404,0),AI$2+85)),"")</f>
        <v/>
      </c>
      <c r="AJ42" s="13" t="str">
        <f>IFERROR(IF(INDEX('Bieu chi tiet'!$A$17:$FA$15404,MATCH($A42,'Bieu chi tiet'!$A$17:$A$15404,0),AJ$2+85)=0,"",INDEX('Bieu chi tiet'!$A$17:$FA$15404,MATCH($A42,'Bieu chi tiet'!$A$17:$A$15404,0),AJ$2+85)),"")</f>
        <v/>
      </c>
      <c r="AK42" s="13" t="str">
        <f>IFERROR(IF(INDEX('Bieu chi tiet'!$A$17:$FA$15404,MATCH($A42,'Bieu chi tiet'!$A$17:$A$15404,0),AK$2+85)=0,"",INDEX('Bieu chi tiet'!$A$17:$FA$15404,MATCH($A42,'Bieu chi tiet'!$A$17:$A$15404,0),AK$2+85)),"")</f>
        <v/>
      </c>
      <c r="AL42" s="13" t="str">
        <f>IFERROR(IF(INDEX('Bieu chi tiet'!$A$17:$FA$15404,MATCH($A42,'Bieu chi tiet'!$A$17:$A$15404,0),AL$2+85)=0,"",INDEX('Bieu chi tiet'!$A$17:$FA$15404,MATCH($A42,'Bieu chi tiet'!$A$17:$A$15404,0),AL$2+85)),"")</f>
        <v/>
      </c>
      <c r="AM42" s="13" t="str">
        <f>IFERROR(IF(INDEX('Bieu chi tiet'!$A$17:$FA$15404,MATCH($A42,'Bieu chi tiet'!$A$17:$A$15404,0),AM$2+85)=0,"",INDEX('Bieu chi tiet'!$A$17:$FA$15404,MATCH($A42,'Bieu chi tiet'!$A$17:$A$15404,0),AM$2+85)),"")</f>
        <v/>
      </c>
      <c r="AN42" s="13" t="str">
        <f>IFERROR(IF(INDEX('Bieu chi tiet'!$A$17:$FA$15404,MATCH($A42,'Bieu chi tiet'!$A$17:$A$15404,0),AN$2+85)=0,"",INDEX('Bieu chi tiet'!$A$17:$FA$15404,MATCH($A42,'Bieu chi tiet'!$A$17:$A$15404,0),AN$2+85)),"")</f>
        <v/>
      </c>
      <c r="AO42" s="13" t="str">
        <f>IFERROR(IF(INDEX('Bieu chi tiet'!$A$17:$FA$15404,MATCH($A42,'Bieu chi tiet'!$A$17:$A$15404,0),AO$2+85)=0,"",INDEX('Bieu chi tiet'!$A$17:$FA$15404,MATCH($A42,'Bieu chi tiet'!$A$17:$A$15404,0),AO$2+85)),"")</f>
        <v/>
      </c>
      <c r="AP42" s="13" t="str">
        <f>IFERROR(IF(INDEX('Bieu chi tiet'!$A$17:$FA$15404,MATCH($A42,'Bieu chi tiet'!$A$17:$A$15404,0),AP$2+85)=0,"",INDEX('Bieu chi tiet'!$A$17:$FA$15404,MATCH($A42,'Bieu chi tiet'!$A$17:$A$15404,0),AP$2+85)),"")</f>
        <v/>
      </c>
      <c r="AQ42" s="13" t="str">
        <f>IFERROR(IF(INDEX('Bieu chi tiet'!$A$17:$FA$15404,MATCH($A42,'Bieu chi tiet'!$A$17:$A$15404,0),AQ$2+85)=0,"",INDEX('Bieu chi tiet'!$A$17:$FA$15404,MATCH($A42,'Bieu chi tiet'!$A$17:$A$15404,0),AQ$2+85)),"")</f>
        <v/>
      </c>
      <c r="AR42" s="13" t="str">
        <f>IFERROR(IF(INDEX('Bieu chi tiet'!$A$17:$FA$15404,MATCH($A42,'Bieu chi tiet'!$A$17:$A$15404,0),AR$2+85)=0,"",INDEX('Bieu chi tiet'!$A$17:$FA$15404,MATCH($A42,'Bieu chi tiet'!$A$17:$A$15404,0),AR$2+85)),"")</f>
        <v/>
      </c>
      <c r="AS42" s="13" t="str">
        <f>IFERROR(IF(INDEX('Bieu chi tiet'!$A$17:$FA$15404,MATCH($A42,'Bieu chi tiet'!$A$17:$A$15404,0),AS$2+85)=0,"",INDEX('Bieu chi tiet'!$A$17:$FA$15404,MATCH($A42,'Bieu chi tiet'!$A$17:$A$15404,0),AS$2+85)),"")</f>
        <v/>
      </c>
      <c r="AT42" s="21" t="str">
        <f>IFERROR(IF(INDEX('Bieu chi tiet'!$A$17:$FA$15404,MATCH($A42,'Bieu chi tiet'!$A$17:$A$15404,0),AT$2+85)=0,"",INDEX('Bieu chi tiet'!$A$17:$FA$15404,MATCH($A42,'Bieu chi tiet'!$A$17:$A$15404,0),AT$2+85)),"")</f>
        <v/>
      </c>
      <c r="AU42" s="13" t="str">
        <f>IFERROR(IF(INDEX('Bieu chi tiet'!$A$17:$FA$15404,MATCH($A42,'Bieu chi tiet'!$A$17:$A$15404,0),AU$2+85)=0,"",INDEX('Bieu chi tiet'!$A$17:$FA$15404,MATCH($A42,'Bieu chi tiet'!$A$17:$A$15404,0),AU$2+85)),"")</f>
        <v/>
      </c>
      <c r="AV42" s="21" t="str">
        <f>IFERROR(IF(INDEX('Bieu chi tiet'!$A$17:$FA$15404,MATCH($A42,'Bieu chi tiet'!$A$17:$A$15404,0),AV$2+85)=0,"",INDEX('Bieu chi tiet'!$A$17:$FA$15404,MATCH($A42,'Bieu chi tiet'!$A$17:$A$15404,0),AV$2+85)),"")</f>
        <v/>
      </c>
      <c r="AW42" s="31" t="str">
        <f>IFERROR(IF(INDEX('Bieu chi tiet'!$A$17:$FA$15404,MATCH($A42,'Bieu chi tiet'!$A$17:$A$15404,0),AW$2+85)=0,"",INDEX('Bieu chi tiet'!$A$17:$FA$15404,MATCH($A42,'Bieu chi tiet'!$A$17:$A$15404,0),AW$2+85)),"")</f>
        <v/>
      </c>
      <c r="AX42" s="13" t="str">
        <f>IFERROR(IF(INDEX('Bieu chi tiet'!$A$17:$FA$15404,MATCH($A42,'Bieu chi tiet'!$A$17:$A$15404,0),AX$2+85)=0,"",INDEX('Bieu chi tiet'!$A$17:$FA$15404,MATCH($A42,'Bieu chi tiet'!$A$17:$A$15404,0),AX$2+85)),"")</f>
        <v/>
      </c>
      <c r="AY42" s="13" t="str">
        <f>IFERROR(IF(INDEX('Bieu chi tiet'!$A$17:$FA$15404,MATCH($A42,'Bieu chi tiet'!$A$17:$A$15404,0),AY$2+85)=0,"",INDEX('Bieu chi tiet'!$A$17:$FA$15404,MATCH($A42,'Bieu chi tiet'!$A$17:$A$15404,0),AY$2+85)),"")</f>
        <v/>
      </c>
    </row>
    <row r="43" spans="1:51" ht="15.75">
      <c r="A43" s="25" t="str">
        <f t="shared" si="1"/>
        <v/>
      </c>
      <c r="B43" s="13" t="str">
        <f>IFERROR(IF(INDEX('Bieu chi tiet'!$A$17:$FA$15404,MATCH($A43,'Bieu chi tiet'!$A$17:$A$15404,0),B$2+85)=0,"",INDEX('Bieu chi tiet'!$A$17:$FA$15404,MATCH($A43,'Bieu chi tiet'!$A$17:$A$15404,0),B$2+85)),"")</f>
        <v/>
      </c>
      <c r="C43" s="13" t="str">
        <f>IFERROR(IF(INDEX('Bieu chi tiet'!$A$17:$FA$15404,MATCH($A43,'Bieu chi tiet'!$A$17:$A$15404,0),C$2+85)=0,"",INDEX('Bieu chi tiet'!$A$17:$FA$15404,MATCH($A43,'Bieu chi tiet'!$A$17:$A$15404,0),C$2+85)),"")</f>
        <v/>
      </c>
      <c r="D43" s="13" t="str">
        <f>IFERROR(IF(INDEX('Bieu chi tiet'!$A$17:$FA$15404,MATCH($A43,'Bieu chi tiet'!$A$17:$A$15404,0),D$2+85)=0,"",INDEX('Bieu chi tiet'!$A$17:$FA$15404,MATCH($A43,'Bieu chi tiet'!$A$17:$A$15404,0),D$2+85)),"")</f>
        <v/>
      </c>
      <c r="E43" s="13" t="str">
        <f>IFERROR(IF(INDEX('Bieu chi tiet'!$A$17:$FA$15404,MATCH($A43,'Bieu chi tiet'!$A$17:$A$15404,0),E$2+85)=0,"",INDEX('Bieu chi tiet'!$A$17:$FA$15404,MATCH($A43,'Bieu chi tiet'!$A$17:$A$15404,0),E$2+85)),"")</f>
        <v/>
      </c>
      <c r="F43" s="13" t="str">
        <f>IFERROR(IF(INDEX('Bieu chi tiet'!$A$17:$FA$15404,MATCH($A43,'Bieu chi tiet'!$A$17:$A$15404,0),F$2+85)=0,"",INDEX('Bieu chi tiet'!$A$17:$FA$15404,MATCH($A43,'Bieu chi tiet'!$A$17:$A$15404,0),F$2+85)),"")</f>
        <v/>
      </c>
      <c r="G43" s="21" t="str">
        <f>IFERROR(IF(INDEX('Bieu chi tiet'!$A$17:$FA$15404,MATCH($A43,'Bieu chi tiet'!$A$17:$A$15404,0),G$2+85)=0,"",INDEX('Bieu chi tiet'!$A$17:$FA$15404,MATCH($A43,'Bieu chi tiet'!$A$17:$A$15404,0),G$2+85)),"")</f>
        <v/>
      </c>
      <c r="H43" s="13" t="str">
        <f>IFERROR(IF(INDEX('Bieu chi tiet'!$A$17:$FA$15404,MATCH($A43,'Bieu chi tiet'!$A$17:$A$15404,0),H$2+85)=0,"",INDEX('Bieu chi tiet'!$A$17:$FA$15404,MATCH($A43,'Bieu chi tiet'!$A$17:$A$15404,0),H$2+85)),"")</f>
        <v/>
      </c>
      <c r="I43" s="13" t="str">
        <f>IFERROR(IF(INDEX('Bieu chi tiet'!$A$17:$FA$15404,MATCH($A43,'Bieu chi tiet'!$A$17:$A$15404,0),I$2+85)=0,"",INDEX('Bieu chi tiet'!$A$17:$FA$15404,MATCH($A43,'Bieu chi tiet'!$A$17:$A$15404,0),I$2+85)),"")</f>
        <v/>
      </c>
      <c r="J43" s="13" t="str">
        <f>IFERROR(IF(INDEX('Bieu chi tiet'!$A$17:$FA$15404,MATCH($A43,'Bieu chi tiet'!$A$17:$A$15404,0),J$2+85)=0,"",INDEX('Bieu chi tiet'!$A$17:$FA$15404,MATCH($A43,'Bieu chi tiet'!$A$17:$A$15404,0),J$2+85)),"")</f>
        <v/>
      </c>
      <c r="K43" s="13" t="str">
        <f>IFERROR(IF(INDEX('Bieu chi tiet'!$A$17:$FA$15404,MATCH($A43,'Bieu chi tiet'!$A$17:$A$15404,0),K$2+85)=0,"",INDEX('Bieu chi tiet'!$A$17:$FA$15404,MATCH($A43,'Bieu chi tiet'!$A$17:$A$15404,0),K$2+85)),"")</f>
        <v/>
      </c>
      <c r="L43" s="21" t="str">
        <f>IFERROR(IF(INDEX('Bieu chi tiet'!$A$17:$FA$15404,MATCH($A43,'Bieu chi tiet'!$A$17:$A$15404,0),L$2+85)=0,"",INDEX('Bieu chi tiet'!$A$17:$FA$15404,MATCH($A43,'Bieu chi tiet'!$A$17:$A$15404,0),L$2+85)),"")</f>
        <v/>
      </c>
      <c r="M43" s="13" t="str">
        <f>IFERROR(IF(INDEX('Bieu chi tiet'!$A$17:$FA$15404,MATCH($A43,'Bieu chi tiet'!$A$17:$A$15404,0),M$2+85)=0,"",INDEX('Bieu chi tiet'!$A$17:$FA$15404,MATCH($A43,'Bieu chi tiet'!$A$17:$A$15404,0),M$2+85)),"")</f>
        <v/>
      </c>
      <c r="N43" s="13" t="str">
        <f>IFERROR(IF(INDEX('Bieu chi tiet'!$A$17:$FA$15404,MATCH($A43,'Bieu chi tiet'!$A$17:$A$15404,0),N$2+85)=0,"",INDEX('Bieu chi tiet'!$A$17:$FA$15404,MATCH($A43,'Bieu chi tiet'!$A$17:$A$15404,0),N$2+85)),"")</f>
        <v/>
      </c>
      <c r="O43" s="13" t="str">
        <f>IFERROR(IF(INDEX('Bieu chi tiet'!$A$17:$FA$15404,MATCH($A43,'Bieu chi tiet'!$A$17:$A$15404,0),O$2+85)=0,"",INDEX('Bieu chi tiet'!$A$17:$FA$15404,MATCH($A43,'Bieu chi tiet'!$A$17:$A$15404,0),O$2+85)),"")</f>
        <v/>
      </c>
      <c r="P43" s="13" t="str">
        <f>IFERROR(IF(INDEX('Bieu chi tiet'!$A$17:$FA$15404,MATCH($A43,'Bieu chi tiet'!$A$17:$A$15404,0),P$2+85)=0,"",INDEX('Bieu chi tiet'!$A$17:$FA$15404,MATCH($A43,'Bieu chi tiet'!$A$17:$A$15404,0),P$2+85)),"")</f>
        <v/>
      </c>
      <c r="Q43" s="13" t="str">
        <f>IFERROR(IF(INDEX('Bieu chi tiet'!$A$17:$FA$15404,MATCH($A43,'Bieu chi tiet'!$A$17:$A$15404,0),Q$2+85)=0,"",INDEX('Bieu chi tiet'!$A$17:$FA$15404,MATCH($A43,'Bieu chi tiet'!$A$17:$A$15404,0),Q$2+85)),"")</f>
        <v/>
      </c>
      <c r="R43" s="13" t="str">
        <f>IFERROR(IF(INDEX('Bieu chi tiet'!$A$17:$FA$15404,MATCH($A43,'Bieu chi tiet'!$A$17:$A$15404,0),R$2+85)=0,"",INDEX('Bieu chi tiet'!$A$17:$FA$15404,MATCH($A43,'Bieu chi tiet'!$A$17:$A$15404,0),R$2+85)),"")</f>
        <v/>
      </c>
      <c r="S43" s="13" t="str">
        <f>IFERROR(IF(INDEX('Bieu chi tiet'!$A$17:$FA$15404,MATCH($A43,'Bieu chi tiet'!$A$17:$A$15404,0),S$2+85)=0,"",INDEX('Bieu chi tiet'!$A$17:$FA$15404,MATCH($A43,'Bieu chi tiet'!$A$17:$A$15404,0),S$2+85)),"")</f>
        <v/>
      </c>
      <c r="T43" s="13" t="str">
        <f>IFERROR(IF(INDEX('Bieu chi tiet'!$A$17:$FA$15404,MATCH($A43,'Bieu chi tiet'!$A$17:$A$15404,0),T$2+85)=0,"",INDEX('Bieu chi tiet'!$A$17:$FA$15404,MATCH($A43,'Bieu chi tiet'!$A$17:$A$15404,0),T$2+85)),"")</f>
        <v/>
      </c>
      <c r="U43" s="13" t="str">
        <f>IFERROR(IF(INDEX('Bieu chi tiet'!$A$17:$FA$15404,MATCH($A43,'Bieu chi tiet'!$A$17:$A$15404,0),U$2+85)=0,"",INDEX('Bieu chi tiet'!$A$17:$FA$15404,MATCH($A43,'Bieu chi tiet'!$A$17:$A$15404,0),U$2+85)),"")</f>
        <v/>
      </c>
      <c r="V43" s="13" t="str">
        <f>IFERROR(IF(INDEX('Bieu chi tiet'!$A$17:$FA$15404,MATCH($A43,'Bieu chi tiet'!$A$17:$A$15404,0),V$2+85)=0,"",INDEX('Bieu chi tiet'!$A$17:$FA$15404,MATCH($A43,'Bieu chi tiet'!$A$17:$A$15404,0),V$2+85)),"")</f>
        <v/>
      </c>
      <c r="W43" s="13" t="str">
        <f>IFERROR(IF(INDEX('Bieu chi tiet'!$A$17:$FA$15404,MATCH($A43,'Bieu chi tiet'!$A$17:$A$15404,0),W$2+85)=0,"",INDEX('Bieu chi tiet'!$A$17:$FA$15404,MATCH($A43,'Bieu chi tiet'!$A$17:$A$15404,0),W$2+85)),"")</f>
        <v/>
      </c>
      <c r="X43" s="13" t="str">
        <f>IFERROR(IF(INDEX('Bieu chi tiet'!$A$17:$FA$15404,MATCH($A43,'Bieu chi tiet'!$A$17:$A$15404,0),X$2+85)=0,"",INDEX('Bieu chi tiet'!$A$17:$FA$15404,MATCH($A43,'Bieu chi tiet'!$A$17:$A$15404,0),X$2+85)),"")</f>
        <v/>
      </c>
      <c r="Y43" s="13" t="str">
        <f>IFERROR(IF(INDEX('Bieu chi tiet'!$A$17:$FA$15404,MATCH($A43,'Bieu chi tiet'!$A$17:$A$15404,0),Y$2+85)=0,"",INDEX('Bieu chi tiet'!$A$17:$FA$15404,MATCH($A43,'Bieu chi tiet'!$A$17:$A$15404,0),Y$2+85)),"")</f>
        <v/>
      </c>
      <c r="Z43" s="13" t="str">
        <f>IFERROR(IF(INDEX('Bieu chi tiet'!$A$17:$FA$15404,MATCH($A43,'Bieu chi tiet'!$A$17:$A$15404,0),Z$2+85)=0,"",INDEX('Bieu chi tiet'!$A$17:$FA$15404,MATCH($A43,'Bieu chi tiet'!$A$17:$A$15404,0),Z$2+85)),"")</f>
        <v/>
      </c>
      <c r="AA43" s="13" t="str">
        <f>IFERROR(IF(INDEX('Bieu chi tiet'!$A$17:$FA$15404,MATCH($A43,'Bieu chi tiet'!$A$17:$A$15404,0),AA$2+85)=0,"",INDEX('Bieu chi tiet'!$A$17:$FA$15404,MATCH($A43,'Bieu chi tiet'!$A$17:$A$15404,0),AA$2+85)),"")</f>
        <v/>
      </c>
      <c r="AB43" s="13" t="str">
        <f>IFERROR(IF(INDEX('Bieu chi tiet'!$A$17:$FA$15404,MATCH($A43,'Bieu chi tiet'!$A$17:$A$15404,0),AB$2+85)=0,"",INDEX('Bieu chi tiet'!$A$17:$FA$15404,MATCH($A43,'Bieu chi tiet'!$A$17:$A$15404,0),AB$2+85)),"")</f>
        <v/>
      </c>
      <c r="AC43" s="13" t="str">
        <f>IFERROR(IF(INDEX('Bieu chi tiet'!$A$17:$FA$15404,MATCH($A43,'Bieu chi tiet'!$A$17:$A$15404,0),AC$2+85)=0,"",INDEX('Bieu chi tiet'!$A$17:$FA$15404,MATCH($A43,'Bieu chi tiet'!$A$17:$A$15404,0),AC$2+85)),"")</f>
        <v/>
      </c>
      <c r="AD43" s="13" t="str">
        <f>IFERROR(IF(INDEX('Bieu chi tiet'!$A$17:$FA$15404,MATCH($A43,'Bieu chi tiet'!$A$17:$A$15404,0),AD$2+85)=0,"",INDEX('Bieu chi tiet'!$A$17:$FA$15404,MATCH($A43,'Bieu chi tiet'!$A$17:$A$15404,0),AD$2+85)),"")</f>
        <v/>
      </c>
      <c r="AE43" s="13" t="str">
        <f>IFERROR(IF(INDEX('Bieu chi tiet'!$A$17:$FA$15404,MATCH($A43,'Bieu chi tiet'!$A$17:$A$15404,0),AE$2+85)=0,"",INDEX('Bieu chi tiet'!$A$17:$FA$15404,MATCH($A43,'Bieu chi tiet'!$A$17:$A$15404,0),AE$2+85)),"")</f>
        <v/>
      </c>
      <c r="AF43" s="13" t="str">
        <f>IFERROR(IF(INDEX('Bieu chi tiet'!$A$17:$FA$15404,MATCH($A43,'Bieu chi tiet'!$A$17:$A$15404,0),AF$2+85)=0,"",INDEX('Bieu chi tiet'!$A$17:$FA$15404,MATCH($A43,'Bieu chi tiet'!$A$17:$A$15404,0),AF$2+85)),"")</f>
        <v/>
      </c>
      <c r="AG43" s="13" t="str">
        <f>IFERROR(IF(INDEX('Bieu chi tiet'!$A$17:$FA$15404,MATCH($A43,'Bieu chi tiet'!$A$17:$A$15404,0),AG$2+85)=0,"",INDEX('Bieu chi tiet'!$A$17:$FA$15404,MATCH($A43,'Bieu chi tiet'!$A$17:$A$15404,0),AG$2+85)),"")</f>
        <v/>
      </c>
      <c r="AH43" s="13" t="str">
        <f>IFERROR(IF(INDEX('Bieu chi tiet'!$A$17:$FA$15404,MATCH($A43,'Bieu chi tiet'!$A$17:$A$15404,0),AH$2+85)=0,"",INDEX('Bieu chi tiet'!$A$17:$FA$15404,MATCH($A43,'Bieu chi tiet'!$A$17:$A$15404,0),AH$2+85)),"")</f>
        <v/>
      </c>
      <c r="AI43" s="13" t="str">
        <f>IFERROR(IF(INDEX('Bieu chi tiet'!$A$17:$FA$15404,MATCH($A43,'Bieu chi tiet'!$A$17:$A$15404,0),AI$2+85)=0,"",INDEX('Bieu chi tiet'!$A$17:$FA$15404,MATCH($A43,'Bieu chi tiet'!$A$17:$A$15404,0),AI$2+85)),"")</f>
        <v/>
      </c>
      <c r="AJ43" s="13" t="str">
        <f>IFERROR(IF(INDEX('Bieu chi tiet'!$A$17:$FA$15404,MATCH($A43,'Bieu chi tiet'!$A$17:$A$15404,0),AJ$2+85)=0,"",INDEX('Bieu chi tiet'!$A$17:$FA$15404,MATCH($A43,'Bieu chi tiet'!$A$17:$A$15404,0),AJ$2+85)),"")</f>
        <v/>
      </c>
      <c r="AK43" s="13" t="str">
        <f>IFERROR(IF(INDEX('Bieu chi tiet'!$A$17:$FA$15404,MATCH($A43,'Bieu chi tiet'!$A$17:$A$15404,0),AK$2+85)=0,"",INDEX('Bieu chi tiet'!$A$17:$FA$15404,MATCH($A43,'Bieu chi tiet'!$A$17:$A$15404,0),AK$2+85)),"")</f>
        <v/>
      </c>
      <c r="AL43" s="13" t="str">
        <f>IFERROR(IF(INDEX('Bieu chi tiet'!$A$17:$FA$15404,MATCH($A43,'Bieu chi tiet'!$A$17:$A$15404,0),AL$2+85)=0,"",INDEX('Bieu chi tiet'!$A$17:$FA$15404,MATCH($A43,'Bieu chi tiet'!$A$17:$A$15404,0),AL$2+85)),"")</f>
        <v/>
      </c>
      <c r="AM43" s="13" t="str">
        <f>IFERROR(IF(INDEX('Bieu chi tiet'!$A$17:$FA$15404,MATCH($A43,'Bieu chi tiet'!$A$17:$A$15404,0),AM$2+85)=0,"",INDEX('Bieu chi tiet'!$A$17:$FA$15404,MATCH($A43,'Bieu chi tiet'!$A$17:$A$15404,0),AM$2+85)),"")</f>
        <v/>
      </c>
      <c r="AN43" s="13" t="str">
        <f>IFERROR(IF(INDEX('Bieu chi tiet'!$A$17:$FA$15404,MATCH($A43,'Bieu chi tiet'!$A$17:$A$15404,0),AN$2+85)=0,"",INDEX('Bieu chi tiet'!$A$17:$FA$15404,MATCH($A43,'Bieu chi tiet'!$A$17:$A$15404,0),AN$2+85)),"")</f>
        <v/>
      </c>
      <c r="AO43" s="13" t="str">
        <f>IFERROR(IF(INDEX('Bieu chi tiet'!$A$17:$FA$15404,MATCH($A43,'Bieu chi tiet'!$A$17:$A$15404,0),AO$2+85)=0,"",INDEX('Bieu chi tiet'!$A$17:$FA$15404,MATCH($A43,'Bieu chi tiet'!$A$17:$A$15404,0),AO$2+85)),"")</f>
        <v/>
      </c>
      <c r="AP43" s="13" t="str">
        <f>IFERROR(IF(INDEX('Bieu chi tiet'!$A$17:$FA$15404,MATCH($A43,'Bieu chi tiet'!$A$17:$A$15404,0),AP$2+85)=0,"",INDEX('Bieu chi tiet'!$A$17:$FA$15404,MATCH($A43,'Bieu chi tiet'!$A$17:$A$15404,0),AP$2+85)),"")</f>
        <v/>
      </c>
      <c r="AQ43" s="13" t="str">
        <f>IFERROR(IF(INDEX('Bieu chi tiet'!$A$17:$FA$15404,MATCH($A43,'Bieu chi tiet'!$A$17:$A$15404,0),AQ$2+85)=0,"",INDEX('Bieu chi tiet'!$A$17:$FA$15404,MATCH($A43,'Bieu chi tiet'!$A$17:$A$15404,0),AQ$2+85)),"")</f>
        <v/>
      </c>
      <c r="AR43" s="13" t="str">
        <f>IFERROR(IF(INDEX('Bieu chi tiet'!$A$17:$FA$15404,MATCH($A43,'Bieu chi tiet'!$A$17:$A$15404,0),AR$2+85)=0,"",INDEX('Bieu chi tiet'!$A$17:$FA$15404,MATCH($A43,'Bieu chi tiet'!$A$17:$A$15404,0),AR$2+85)),"")</f>
        <v/>
      </c>
      <c r="AS43" s="13" t="str">
        <f>IFERROR(IF(INDEX('Bieu chi tiet'!$A$17:$FA$15404,MATCH($A43,'Bieu chi tiet'!$A$17:$A$15404,0),AS$2+85)=0,"",INDEX('Bieu chi tiet'!$A$17:$FA$15404,MATCH($A43,'Bieu chi tiet'!$A$17:$A$15404,0),AS$2+85)),"")</f>
        <v/>
      </c>
      <c r="AT43" s="21" t="str">
        <f>IFERROR(IF(INDEX('Bieu chi tiet'!$A$17:$FA$15404,MATCH($A43,'Bieu chi tiet'!$A$17:$A$15404,0),AT$2+85)=0,"",INDEX('Bieu chi tiet'!$A$17:$FA$15404,MATCH($A43,'Bieu chi tiet'!$A$17:$A$15404,0),AT$2+85)),"")</f>
        <v/>
      </c>
      <c r="AU43" s="13" t="str">
        <f>IFERROR(IF(INDEX('Bieu chi tiet'!$A$17:$FA$15404,MATCH($A43,'Bieu chi tiet'!$A$17:$A$15404,0),AU$2+85)=0,"",INDEX('Bieu chi tiet'!$A$17:$FA$15404,MATCH($A43,'Bieu chi tiet'!$A$17:$A$15404,0),AU$2+85)),"")</f>
        <v/>
      </c>
      <c r="AV43" s="21" t="str">
        <f>IFERROR(IF(INDEX('Bieu chi tiet'!$A$17:$FA$15404,MATCH($A43,'Bieu chi tiet'!$A$17:$A$15404,0),AV$2+85)=0,"",INDEX('Bieu chi tiet'!$A$17:$FA$15404,MATCH($A43,'Bieu chi tiet'!$A$17:$A$15404,0),AV$2+85)),"")</f>
        <v/>
      </c>
      <c r="AW43" s="31" t="str">
        <f>IFERROR(IF(INDEX('Bieu chi tiet'!$A$17:$FA$15404,MATCH($A43,'Bieu chi tiet'!$A$17:$A$15404,0),AW$2+85)=0,"",INDEX('Bieu chi tiet'!$A$17:$FA$15404,MATCH($A43,'Bieu chi tiet'!$A$17:$A$15404,0),AW$2+85)),"")</f>
        <v/>
      </c>
      <c r="AX43" s="13" t="str">
        <f>IFERROR(IF(INDEX('Bieu chi tiet'!$A$17:$FA$15404,MATCH($A43,'Bieu chi tiet'!$A$17:$A$15404,0),AX$2+85)=0,"",INDEX('Bieu chi tiet'!$A$17:$FA$15404,MATCH($A43,'Bieu chi tiet'!$A$17:$A$15404,0),AX$2+85)),"")</f>
        <v/>
      </c>
      <c r="AY43" s="13" t="str">
        <f>IFERROR(IF(INDEX('Bieu chi tiet'!$A$17:$FA$15404,MATCH($A43,'Bieu chi tiet'!$A$17:$A$15404,0),AY$2+85)=0,"",INDEX('Bieu chi tiet'!$A$17:$FA$15404,MATCH($A43,'Bieu chi tiet'!$A$17:$A$15404,0),AY$2+85)),"")</f>
        <v/>
      </c>
    </row>
    <row r="44" spans="1:51" ht="15.75">
      <c r="A44" s="25" t="str">
        <f t="shared" si="1"/>
        <v/>
      </c>
      <c r="B44" s="13" t="str">
        <f>IFERROR(IF(INDEX('Bieu chi tiet'!$A$17:$FA$15404,MATCH($A44,'Bieu chi tiet'!$A$17:$A$15404,0),B$2+85)=0,"",INDEX('Bieu chi tiet'!$A$17:$FA$15404,MATCH($A44,'Bieu chi tiet'!$A$17:$A$15404,0),B$2+85)),"")</f>
        <v/>
      </c>
      <c r="C44" s="13" t="str">
        <f>IFERROR(IF(INDEX('Bieu chi tiet'!$A$17:$FA$15404,MATCH($A44,'Bieu chi tiet'!$A$17:$A$15404,0),C$2+85)=0,"",INDEX('Bieu chi tiet'!$A$17:$FA$15404,MATCH($A44,'Bieu chi tiet'!$A$17:$A$15404,0),C$2+85)),"")</f>
        <v/>
      </c>
      <c r="D44" s="13" t="str">
        <f>IFERROR(IF(INDEX('Bieu chi tiet'!$A$17:$FA$15404,MATCH($A44,'Bieu chi tiet'!$A$17:$A$15404,0),D$2+85)=0,"",INDEX('Bieu chi tiet'!$A$17:$FA$15404,MATCH($A44,'Bieu chi tiet'!$A$17:$A$15404,0),D$2+85)),"")</f>
        <v/>
      </c>
      <c r="E44" s="13" t="str">
        <f>IFERROR(IF(INDEX('Bieu chi tiet'!$A$17:$FA$15404,MATCH($A44,'Bieu chi tiet'!$A$17:$A$15404,0),E$2+85)=0,"",INDEX('Bieu chi tiet'!$A$17:$FA$15404,MATCH($A44,'Bieu chi tiet'!$A$17:$A$15404,0),E$2+85)),"")</f>
        <v/>
      </c>
      <c r="F44" s="13" t="str">
        <f>IFERROR(IF(INDEX('Bieu chi tiet'!$A$17:$FA$15404,MATCH($A44,'Bieu chi tiet'!$A$17:$A$15404,0),F$2+85)=0,"",INDEX('Bieu chi tiet'!$A$17:$FA$15404,MATCH($A44,'Bieu chi tiet'!$A$17:$A$15404,0),F$2+85)),"")</f>
        <v/>
      </c>
      <c r="G44" s="21" t="str">
        <f>IFERROR(IF(INDEX('Bieu chi tiet'!$A$17:$FA$15404,MATCH($A44,'Bieu chi tiet'!$A$17:$A$15404,0),G$2+85)=0,"",INDEX('Bieu chi tiet'!$A$17:$FA$15404,MATCH($A44,'Bieu chi tiet'!$A$17:$A$15404,0),G$2+85)),"")</f>
        <v/>
      </c>
      <c r="H44" s="13" t="str">
        <f>IFERROR(IF(INDEX('Bieu chi tiet'!$A$17:$FA$15404,MATCH($A44,'Bieu chi tiet'!$A$17:$A$15404,0),H$2+85)=0,"",INDEX('Bieu chi tiet'!$A$17:$FA$15404,MATCH($A44,'Bieu chi tiet'!$A$17:$A$15404,0),H$2+85)),"")</f>
        <v/>
      </c>
      <c r="I44" s="13" t="str">
        <f>IFERROR(IF(INDEX('Bieu chi tiet'!$A$17:$FA$15404,MATCH($A44,'Bieu chi tiet'!$A$17:$A$15404,0),I$2+85)=0,"",INDEX('Bieu chi tiet'!$A$17:$FA$15404,MATCH($A44,'Bieu chi tiet'!$A$17:$A$15404,0),I$2+85)),"")</f>
        <v/>
      </c>
      <c r="J44" s="13" t="str">
        <f>IFERROR(IF(INDEX('Bieu chi tiet'!$A$17:$FA$15404,MATCH($A44,'Bieu chi tiet'!$A$17:$A$15404,0),J$2+85)=0,"",INDEX('Bieu chi tiet'!$A$17:$FA$15404,MATCH($A44,'Bieu chi tiet'!$A$17:$A$15404,0),J$2+85)),"")</f>
        <v/>
      </c>
      <c r="K44" s="13" t="str">
        <f>IFERROR(IF(INDEX('Bieu chi tiet'!$A$17:$FA$15404,MATCH($A44,'Bieu chi tiet'!$A$17:$A$15404,0),K$2+85)=0,"",INDEX('Bieu chi tiet'!$A$17:$FA$15404,MATCH($A44,'Bieu chi tiet'!$A$17:$A$15404,0),K$2+85)),"")</f>
        <v/>
      </c>
      <c r="L44" s="21" t="str">
        <f>IFERROR(IF(INDEX('Bieu chi tiet'!$A$17:$FA$15404,MATCH($A44,'Bieu chi tiet'!$A$17:$A$15404,0),L$2+85)=0,"",INDEX('Bieu chi tiet'!$A$17:$FA$15404,MATCH($A44,'Bieu chi tiet'!$A$17:$A$15404,0),L$2+85)),"")</f>
        <v/>
      </c>
      <c r="M44" s="13" t="str">
        <f>IFERROR(IF(INDEX('Bieu chi tiet'!$A$17:$FA$15404,MATCH($A44,'Bieu chi tiet'!$A$17:$A$15404,0),M$2+85)=0,"",INDEX('Bieu chi tiet'!$A$17:$FA$15404,MATCH($A44,'Bieu chi tiet'!$A$17:$A$15404,0),M$2+85)),"")</f>
        <v/>
      </c>
      <c r="N44" s="13" t="str">
        <f>IFERROR(IF(INDEX('Bieu chi tiet'!$A$17:$FA$15404,MATCH($A44,'Bieu chi tiet'!$A$17:$A$15404,0),N$2+85)=0,"",INDEX('Bieu chi tiet'!$A$17:$FA$15404,MATCH($A44,'Bieu chi tiet'!$A$17:$A$15404,0),N$2+85)),"")</f>
        <v/>
      </c>
      <c r="O44" s="13" t="str">
        <f>IFERROR(IF(INDEX('Bieu chi tiet'!$A$17:$FA$15404,MATCH($A44,'Bieu chi tiet'!$A$17:$A$15404,0),O$2+85)=0,"",INDEX('Bieu chi tiet'!$A$17:$FA$15404,MATCH($A44,'Bieu chi tiet'!$A$17:$A$15404,0),O$2+85)),"")</f>
        <v/>
      </c>
      <c r="P44" s="13" t="str">
        <f>IFERROR(IF(INDEX('Bieu chi tiet'!$A$17:$FA$15404,MATCH($A44,'Bieu chi tiet'!$A$17:$A$15404,0),P$2+85)=0,"",INDEX('Bieu chi tiet'!$A$17:$FA$15404,MATCH($A44,'Bieu chi tiet'!$A$17:$A$15404,0),P$2+85)),"")</f>
        <v/>
      </c>
      <c r="Q44" s="13" t="str">
        <f>IFERROR(IF(INDEX('Bieu chi tiet'!$A$17:$FA$15404,MATCH($A44,'Bieu chi tiet'!$A$17:$A$15404,0),Q$2+85)=0,"",INDEX('Bieu chi tiet'!$A$17:$FA$15404,MATCH($A44,'Bieu chi tiet'!$A$17:$A$15404,0),Q$2+85)),"")</f>
        <v/>
      </c>
      <c r="R44" s="13" t="str">
        <f>IFERROR(IF(INDEX('Bieu chi tiet'!$A$17:$FA$15404,MATCH($A44,'Bieu chi tiet'!$A$17:$A$15404,0),R$2+85)=0,"",INDEX('Bieu chi tiet'!$A$17:$FA$15404,MATCH($A44,'Bieu chi tiet'!$A$17:$A$15404,0),R$2+85)),"")</f>
        <v/>
      </c>
      <c r="S44" s="13" t="str">
        <f>IFERROR(IF(INDEX('Bieu chi tiet'!$A$17:$FA$15404,MATCH($A44,'Bieu chi tiet'!$A$17:$A$15404,0),S$2+85)=0,"",INDEX('Bieu chi tiet'!$A$17:$FA$15404,MATCH($A44,'Bieu chi tiet'!$A$17:$A$15404,0),S$2+85)),"")</f>
        <v/>
      </c>
      <c r="T44" s="13" t="str">
        <f>IFERROR(IF(INDEX('Bieu chi tiet'!$A$17:$FA$15404,MATCH($A44,'Bieu chi tiet'!$A$17:$A$15404,0),T$2+85)=0,"",INDEX('Bieu chi tiet'!$A$17:$FA$15404,MATCH($A44,'Bieu chi tiet'!$A$17:$A$15404,0),T$2+85)),"")</f>
        <v/>
      </c>
      <c r="U44" s="13" t="str">
        <f>IFERROR(IF(INDEX('Bieu chi tiet'!$A$17:$FA$15404,MATCH($A44,'Bieu chi tiet'!$A$17:$A$15404,0),U$2+85)=0,"",INDEX('Bieu chi tiet'!$A$17:$FA$15404,MATCH($A44,'Bieu chi tiet'!$A$17:$A$15404,0),U$2+85)),"")</f>
        <v/>
      </c>
      <c r="V44" s="13" t="str">
        <f>IFERROR(IF(INDEX('Bieu chi tiet'!$A$17:$FA$15404,MATCH($A44,'Bieu chi tiet'!$A$17:$A$15404,0),V$2+85)=0,"",INDEX('Bieu chi tiet'!$A$17:$FA$15404,MATCH($A44,'Bieu chi tiet'!$A$17:$A$15404,0),V$2+85)),"")</f>
        <v/>
      </c>
      <c r="W44" s="13" t="str">
        <f>IFERROR(IF(INDEX('Bieu chi tiet'!$A$17:$FA$15404,MATCH($A44,'Bieu chi tiet'!$A$17:$A$15404,0),W$2+85)=0,"",INDEX('Bieu chi tiet'!$A$17:$FA$15404,MATCH($A44,'Bieu chi tiet'!$A$17:$A$15404,0),W$2+85)),"")</f>
        <v/>
      </c>
      <c r="X44" s="13" t="str">
        <f>IFERROR(IF(INDEX('Bieu chi tiet'!$A$17:$FA$15404,MATCH($A44,'Bieu chi tiet'!$A$17:$A$15404,0),X$2+85)=0,"",INDEX('Bieu chi tiet'!$A$17:$FA$15404,MATCH($A44,'Bieu chi tiet'!$A$17:$A$15404,0),X$2+85)),"")</f>
        <v/>
      </c>
      <c r="Y44" s="13" t="str">
        <f>IFERROR(IF(INDEX('Bieu chi tiet'!$A$17:$FA$15404,MATCH($A44,'Bieu chi tiet'!$A$17:$A$15404,0),Y$2+85)=0,"",INDEX('Bieu chi tiet'!$A$17:$FA$15404,MATCH($A44,'Bieu chi tiet'!$A$17:$A$15404,0),Y$2+85)),"")</f>
        <v/>
      </c>
      <c r="Z44" s="13" t="str">
        <f>IFERROR(IF(INDEX('Bieu chi tiet'!$A$17:$FA$15404,MATCH($A44,'Bieu chi tiet'!$A$17:$A$15404,0),Z$2+85)=0,"",INDEX('Bieu chi tiet'!$A$17:$FA$15404,MATCH($A44,'Bieu chi tiet'!$A$17:$A$15404,0),Z$2+85)),"")</f>
        <v/>
      </c>
      <c r="AA44" s="13" t="str">
        <f>IFERROR(IF(INDEX('Bieu chi tiet'!$A$17:$FA$15404,MATCH($A44,'Bieu chi tiet'!$A$17:$A$15404,0),AA$2+85)=0,"",INDEX('Bieu chi tiet'!$A$17:$FA$15404,MATCH($A44,'Bieu chi tiet'!$A$17:$A$15404,0),AA$2+85)),"")</f>
        <v/>
      </c>
      <c r="AB44" s="13" t="str">
        <f>IFERROR(IF(INDEX('Bieu chi tiet'!$A$17:$FA$15404,MATCH($A44,'Bieu chi tiet'!$A$17:$A$15404,0),AB$2+85)=0,"",INDEX('Bieu chi tiet'!$A$17:$FA$15404,MATCH($A44,'Bieu chi tiet'!$A$17:$A$15404,0),AB$2+85)),"")</f>
        <v/>
      </c>
      <c r="AC44" s="13" t="str">
        <f>IFERROR(IF(INDEX('Bieu chi tiet'!$A$17:$FA$15404,MATCH($A44,'Bieu chi tiet'!$A$17:$A$15404,0),AC$2+85)=0,"",INDEX('Bieu chi tiet'!$A$17:$FA$15404,MATCH($A44,'Bieu chi tiet'!$A$17:$A$15404,0),AC$2+85)),"")</f>
        <v/>
      </c>
      <c r="AD44" s="13" t="str">
        <f>IFERROR(IF(INDEX('Bieu chi tiet'!$A$17:$FA$15404,MATCH($A44,'Bieu chi tiet'!$A$17:$A$15404,0),AD$2+85)=0,"",INDEX('Bieu chi tiet'!$A$17:$FA$15404,MATCH($A44,'Bieu chi tiet'!$A$17:$A$15404,0),AD$2+85)),"")</f>
        <v/>
      </c>
      <c r="AE44" s="13" t="str">
        <f>IFERROR(IF(INDEX('Bieu chi tiet'!$A$17:$FA$15404,MATCH($A44,'Bieu chi tiet'!$A$17:$A$15404,0),AE$2+85)=0,"",INDEX('Bieu chi tiet'!$A$17:$FA$15404,MATCH($A44,'Bieu chi tiet'!$A$17:$A$15404,0),AE$2+85)),"")</f>
        <v/>
      </c>
      <c r="AF44" s="13" t="str">
        <f>IFERROR(IF(INDEX('Bieu chi tiet'!$A$17:$FA$15404,MATCH($A44,'Bieu chi tiet'!$A$17:$A$15404,0),AF$2+85)=0,"",INDEX('Bieu chi tiet'!$A$17:$FA$15404,MATCH($A44,'Bieu chi tiet'!$A$17:$A$15404,0),AF$2+85)),"")</f>
        <v/>
      </c>
      <c r="AG44" s="13" t="str">
        <f>IFERROR(IF(INDEX('Bieu chi tiet'!$A$17:$FA$15404,MATCH($A44,'Bieu chi tiet'!$A$17:$A$15404,0),AG$2+85)=0,"",INDEX('Bieu chi tiet'!$A$17:$FA$15404,MATCH($A44,'Bieu chi tiet'!$A$17:$A$15404,0),AG$2+85)),"")</f>
        <v/>
      </c>
      <c r="AH44" s="13" t="str">
        <f>IFERROR(IF(INDEX('Bieu chi tiet'!$A$17:$FA$15404,MATCH($A44,'Bieu chi tiet'!$A$17:$A$15404,0),AH$2+85)=0,"",INDEX('Bieu chi tiet'!$A$17:$FA$15404,MATCH($A44,'Bieu chi tiet'!$A$17:$A$15404,0),AH$2+85)),"")</f>
        <v/>
      </c>
      <c r="AI44" s="13" t="str">
        <f>IFERROR(IF(INDEX('Bieu chi tiet'!$A$17:$FA$15404,MATCH($A44,'Bieu chi tiet'!$A$17:$A$15404,0),AI$2+85)=0,"",INDEX('Bieu chi tiet'!$A$17:$FA$15404,MATCH($A44,'Bieu chi tiet'!$A$17:$A$15404,0),AI$2+85)),"")</f>
        <v/>
      </c>
      <c r="AJ44" s="13" t="str">
        <f>IFERROR(IF(INDEX('Bieu chi tiet'!$A$17:$FA$15404,MATCH($A44,'Bieu chi tiet'!$A$17:$A$15404,0),AJ$2+85)=0,"",INDEX('Bieu chi tiet'!$A$17:$FA$15404,MATCH($A44,'Bieu chi tiet'!$A$17:$A$15404,0),AJ$2+85)),"")</f>
        <v/>
      </c>
      <c r="AK44" s="13" t="str">
        <f>IFERROR(IF(INDEX('Bieu chi tiet'!$A$17:$FA$15404,MATCH($A44,'Bieu chi tiet'!$A$17:$A$15404,0),AK$2+85)=0,"",INDEX('Bieu chi tiet'!$A$17:$FA$15404,MATCH($A44,'Bieu chi tiet'!$A$17:$A$15404,0),AK$2+85)),"")</f>
        <v/>
      </c>
      <c r="AL44" s="13" t="str">
        <f>IFERROR(IF(INDEX('Bieu chi tiet'!$A$17:$FA$15404,MATCH($A44,'Bieu chi tiet'!$A$17:$A$15404,0),AL$2+85)=0,"",INDEX('Bieu chi tiet'!$A$17:$FA$15404,MATCH($A44,'Bieu chi tiet'!$A$17:$A$15404,0),AL$2+85)),"")</f>
        <v/>
      </c>
      <c r="AM44" s="13" t="str">
        <f>IFERROR(IF(INDEX('Bieu chi tiet'!$A$17:$FA$15404,MATCH($A44,'Bieu chi tiet'!$A$17:$A$15404,0),AM$2+85)=0,"",INDEX('Bieu chi tiet'!$A$17:$FA$15404,MATCH($A44,'Bieu chi tiet'!$A$17:$A$15404,0),AM$2+85)),"")</f>
        <v/>
      </c>
      <c r="AN44" s="13" t="str">
        <f>IFERROR(IF(INDEX('Bieu chi tiet'!$A$17:$FA$15404,MATCH($A44,'Bieu chi tiet'!$A$17:$A$15404,0),AN$2+85)=0,"",INDEX('Bieu chi tiet'!$A$17:$FA$15404,MATCH($A44,'Bieu chi tiet'!$A$17:$A$15404,0),AN$2+85)),"")</f>
        <v/>
      </c>
      <c r="AO44" s="13" t="str">
        <f>IFERROR(IF(INDEX('Bieu chi tiet'!$A$17:$FA$15404,MATCH($A44,'Bieu chi tiet'!$A$17:$A$15404,0),AO$2+85)=0,"",INDEX('Bieu chi tiet'!$A$17:$FA$15404,MATCH($A44,'Bieu chi tiet'!$A$17:$A$15404,0),AO$2+85)),"")</f>
        <v/>
      </c>
      <c r="AP44" s="13" t="str">
        <f>IFERROR(IF(INDEX('Bieu chi tiet'!$A$17:$FA$15404,MATCH($A44,'Bieu chi tiet'!$A$17:$A$15404,0),AP$2+85)=0,"",INDEX('Bieu chi tiet'!$A$17:$FA$15404,MATCH($A44,'Bieu chi tiet'!$A$17:$A$15404,0),AP$2+85)),"")</f>
        <v/>
      </c>
      <c r="AQ44" s="13" t="str">
        <f>IFERROR(IF(INDEX('Bieu chi tiet'!$A$17:$FA$15404,MATCH($A44,'Bieu chi tiet'!$A$17:$A$15404,0),AQ$2+85)=0,"",INDEX('Bieu chi tiet'!$A$17:$FA$15404,MATCH($A44,'Bieu chi tiet'!$A$17:$A$15404,0),AQ$2+85)),"")</f>
        <v/>
      </c>
      <c r="AR44" s="13" t="str">
        <f>IFERROR(IF(INDEX('Bieu chi tiet'!$A$17:$FA$15404,MATCH($A44,'Bieu chi tiet'!$A$17:$A$15404,0),AR$2+85)=0,"",INDEX('Bieu chi tiet'!$A$17:$FA$15404,MATCH($A44,'Bieu chi tiet'!$A$17:$A$15404,0),AR$2+85)),"")</f>
        <v/>
      </c>
      <c r="AS44" s="13" t="str">
        <f>IFERROR(IF(INDEX('Bieu chi tiet'!$A$17:$FA$15404,MATCH($A44,'Bieu chi tiet'!$A$17:$A$15404,0),AS$2+85)=0,"",INDEX('Bieu chi tiet'!$A$17:$FA$15404,MATCH($A44,'Bieu chi tiet'!$A$17:$A$15404,0),AS$2+85)),"")</f>
        <v/>
      </c>
      <c r="AT44" s="21" t="str">
        <f>IFERROR(IF(INDEX('Bieu chi tiet'!$A$17:$FA$15404,MATCH($A44,'Bieu chi tiet'!$A$17:$A$15404,0),AT$2+85)=0,"",INDEX('Bieu chi tiet'!$A$17:$FA$15404,MATCH($A44,'Bieu chi tiet'!$A$17:$A$15404,0),AT$2+85)),"")</f>
        <v/>
      </c>
      <c r="AU44" s="13" t="str">
        <f>IFERROR(IF(INDEX('Bieu chi tiet'!$A$17:$FA$15404,MATCH($A44,'Bieu chi tiet'!$A$17:$A$15404,0),AU$2+85)=0,"",INDEX('Bieu chi tiet'!$A$17:$FA$15404,MATCH($A44,'Bieu chi tiet'!$A$17:$A$15404,0),AU$2+85)),"")</f>
        <v/>
      </c>
      <c r="AV44" s="21" t="str">
        <f>IFERROR(IF(INDEX('Bieu chi tiet'!$A$17:$FA$15404,MATCH($A44,'Bieu chi tiet'!$A$17:$A$15404,0),AV$2+85)=0,"",INDEX('Bieu chi tiet'!$A$17:$FA$15404,MATCH($A44,'Bieu chi tiet'!$A$17:$A$15404,0),AV$2+85)),"")</f>
        <v/>
      </c>
      <c r="AW44" s="31" t="str">
        <f>IFERROR(IF(INDEX('Bieu chi tiet'!$A$17:$FA$15404,MATCH($A44,'Bieu chi tiet'!$A$17:$A$15404,0),AW$2+85)=0,"",INDEX('Bieu chi tiet'!$A$17:$FA$15404,MATCH($A44,'Bieu chi tiet'!$A$17:$A$15404,0),AW$2+85)),"")</f>
        <v/>
      </c>
      <c r="AX44" s="13" t="str">
        <f>IFERROR(IF(INDEX('Bieu chi tiet'!$A$17:$FA$15404,MATCH($A44,'Bieu chi tiet'!$A$17:$A$15404,0),AX$2+85)=0,"",INDEX('Bieu chi tiet'!$A$17:$FA$15404,MATCH($A44,'Bieu chi tiet'!$A$17:$A$15404,0),AX$2+85)),"")</f>
        <v/>
      </c>
      <c r="AY44" s="13" t="str">
        <f>IFERROR(IF(INDEX('Bieu chi tiet'!$A$17:$FA$15404,MATCH($A44,'Bieu chi tiet'!$A$17:$A$15404,0),AY$2+85)=0,"",INDEX('Bieu chi tiet'!$A$17:$FA$15404,MATCH($A44,'Bieu chi tiet'!$A$17:$A$15404,0),AY$2+85)),"")</f>
        <v/>
      </c>
    </row>
    <row r="45" spans="1:51" ht="15.75">
      <c r="A45" s="25" t="str">
        <f t="shared" si="1"/>
        <v/>
      </c>
      <c r="B45" s="13" t="str">
        <f>IFERROR(IF(INDEX('Bieu chi tiet'!$A$17:$FA$15404,MATCH($A45,'Bieu chi tiet'!$A$17:$A$15404,0),B$2+85)=0,"",INDEX('Bieu chi tiet'!$A$17:$FA$15404,MATCH($A45,'Bieu chi tiet'!$A$17:$A$15404,0),B$2+85)),"")</f>
        <v/>
      </c>
      <c r="C45" s="13" t="str">
        <f>IFERROR(IF(INDEX('Bieu chi tiet'!$A$17:$FA$15404,MATCH($A45,'Bieu chi tiet'!$A$17:$A$15404,0),C$2+85)=0,"",INDEX('Bieu chi tiet'!$A$17:$FA$15404,MATCH($A45,'Bieu chi tiet'!$A$17:$A$15404,0),C$2+85)),"")</f>
        <v/>
      </c>
      <c r="D45" s="13" t="str">
        <f>IFERROR(IF(INDEX('Bieu chi tiet'!$A$17:$FA$15404,MATCH($A45,'Bieu chi tiet'!$A$17:$A$15404,0),D$2+85)=0,"",INDEX('Bieu chi tiet'!$A$17:$FA$15404,MATCH($A45,'Bieu chi tiet'!$A$17:$A$15404,0),D$2+85)),"")</f>
        <v/>
      </c>
      <c r="E45" s="13" t="str">
        <f>IFERROR(IF(INDEX('Bieu chi tiet'!$A$17:$FA$15404,MATCH($A45,'Bieu chi tiet'!$A$17:$A$15404,0),E$2+85)=0,"",INDEX('Bieu chi tiet'!$A$17:$FA$15404,MATCH($A45,'Bieu chi tiet'!$A$17:$A$15404,0),E$2+85)),"")</f>
        <v/>
      </c>
      <c r="F45" s="13" t="str">
        <f>IFERROR(IF(INDEX('Bieu chi tiet'!$A$17:$FA$15404,MATCH($A45,'Bieu chi tiet'!$A$17:$A$15404,0),F$2+85)=0,"",INDEX('Bieu chi tiet'!$A$17:$FA$15404,MATCH($A45,'Bieu chi tiet'!$A$17:$A$15404,0),F$2+85)),"")</f>
        <v/>
      </c>
      <c r="G45" s="21" t="str">
        <f>IFERROR(IF(INDEX('Bieu chi tiet'!$A$17:$FA$15404,MATCH($A45,'Bieu chi tiet'!$A$17:$A$15404,0),G$2+85)=0,"",INDEX('Bieu chi tiet'!$A$17:$FA$15404,MATCH($A45,'Bieu chi tiet'!$A$17:$A$15404,0),G$2+85)),"")</f>
        <v/>
      </c>
      <c r="H45" s="13" t="str">
        <f>IFERROR(IF(INDEX('Bieu chi tiet'!$A$17:$FA$15404,MATCH($A45,'Bieu chi tiet'!$A$17:$A$15404,0),H$2+85)=0,"",INDEX('Bieu chi tiet'!$A$17:$FA$15404,MATCH($A45,'Bieu chi tiet'!$A$17:$A$15404,0),H$2+85)),"")</f>
        <v/>
      </c>
      <c r="I45" s="13" t="str">
        <f>IFERROR(IF(INDEX('Bieu chi tiet'!$A$17:$FA$15404,MATCH($A45,'Bieu chi tiet'!$A$17:$A$15404,0),I$2+85)=0,"",INDEX('Bieu chi tiet'!$A$17:$FA$15404,MATCH($A45,'Bieu chi tiet'!$A$17:$A$15404,0),I$2+85)),"")</f>
        <v/>
      </c>
      <c r="J45" s="13" t="str">
        <f>IFERROR(IF(INDEX('Bieu chi tiet'!$A$17:$FA$15404,MATCH($A45,'Bieu chi tiet'!$A$17:$A$15404,0),J$2+85)=0,"",INDEX('Bieu chi tiet'!$A$17:$FA$15404,MATCH($A45,'Bieu chi tiet'!$A$17:$A$15404,0),J$2+85)),"")</f>
        <v/>
      </c>
      <c r="K45" s="13" t="str">
        <f>IFERROR(IF(INDEX('Bieu chi tiet'!$A$17:$FA$15404,MATCH($A45,'Bieu chi tiet'!$A$17:$A$15404,0),K$2+85)=0,"",INDEX('Bieu chi tiet'!$A$17:$FA$15404,MATCH($A45,'Bieu chi tiet'!$A$17:$A$15404,0),K$2+85)),"")</f>
        <v/>
      </c>
      <c r="L45" s="21" t="str">
        <f>IFERROR(IF(INDEX('Bieu chi tiet'!$A$17:$FA$15404,MATCH($A45,'Bieu chi tiet'!$A$17:$A$15404,0),L$2+85)=0,"",INDEX('Bieu chi tiet'!$A$17:$FA$15404,MATCH($A45,'Bieu chi tiet'!$A$17:$A$15404,0),L$2+85)),"")</f>
        <v/>
      </c>
      <c r="M45" s="13" t="str">
        <f>IFERROR(IF(INDEX('Bieu chi tiet'!$A$17:$FA$15404,MATCH($A45,'Bieu chi tiet'!$A$17:$A$15404,0),M$2+85)=0,"",INDEX('Bieu chi tiet'!$A$17:$FA$15404,MATCH($A45,'Bieu chi tiet'!$A$17:$A$15404,0),M$2+85)),"")</f>
        <v/>
      </c>
      <c r="N45" s="13" t="str">
        <f>IFERROR(IF(INDEX('Bieu chi tiet'!$A$17:$FA$15404,MATCH($A45,'Bieu chi tiet'!$A$17:$A$15404,0),N$2+85)=0,"",INDEX('Bieu chi tiet'!$A$17:$FA$15404,MATCH($A45,'Bieu chi tiet'!$A$17:$A$15404,0),N$2+85)),"")</f>
        <v/>
      </c>
      <c r="O45" s="13" t="str">
        <f>IFERROR(IF(INDEX('Bieu chi tiet'!$A$17:$FA$15404,MATCH($A45,'Bieu chi tiet'!$A$17:$A$15404,0),O$2+85)=0,"",INDEX('Bieu chi tiet'!$A$17:$FA$15404,MATCH($A45,'Bieu chi tiet'!$A$17:$A$15404,0),O$2+85)),"")</f>
        <v/>
      </c>
      <c r="P45" s="13" t="str">
        <f>IFERROR(IF(INDEX('Bieu chi tiet'!$A$17:$FA$15404,MATCH($A45,'Bieu chi tiet'!$A$17:$A$15404,0),P$2+85)=0,"",INDEX('Bieu chi tiet'!$A$17:$FA$15404,MATCH($A45,'Bieu chi tiet'!$A$17:$A$15404,0),P$2+85)),"")</f>
        <v/>
      </c>
      <c r="Q45" s="13" t="str">
        <f>IFERROR(IF(INDEX('Bieu chi tiet'!$A$17:$FA$15404,MATCH($A45,'Bieu chi tiet'!$A$17:$A$15404,0),Q$2+85)=0,"",INDEX('Bieu chi tiet'!$A$17:$FA$15404,MATCH($A45,'Bieu chi tiet'!$A$17:$A$15404,0),Q$2+85)),"")</f>
        <v/>
      </c>
      <c r="R45" s="13" t="str">
        <f>IFERROR(IF(INDEX('Bieu chi tiet'!$A$17:$FA$15404,MATCH($A45,'Bieu chi tiet'!$A$17:$A$15404,0),R$2+85)=0,"",INDEX('Bieu chi tiet'!$A$17:$FA$15404,MATCH($A45,'Bieu chi tiet'!$A$17:$A$15404,0),R$2+85)),"")</f>
        <v/>
      </c>
      <c r="S45" s="13" t="str">
        <f>IFERROR(IF(INDEX('Bieu chi tiet'!$A$17:$FA$15404,MATCH($A45,'Bieu chi tiet'!$A$17:$A$15404,0),S$2+85)=0,"",INDEX('Bieu chi tiet'!$A$17:$FA$15404,MATCH($A45,'Bieu chi tiet'!$A$17:$A$15404,0),S$2+85)),"")</f>
        <v/>
      </c>
      <c r="T45" s="13" t="str">
        <f>IFERROR(IF(INDEX('Bieu chi tiet'!$A$17:$FA$15404,MATCH($A45,'Bieu chi tiet'!$A$17:$A$15404,0),T$2+85)=0,"",INDEX('Bieu chi tiet'!$A$17:$FA$15404,MATCH($A45,'Bieu chi tiet'!$A$17:$A$15404,0),T$2+85)),"")</f>
        <v/>
      </c>
      <c r="U45" s="13" t="str">
        <f>IFERROR(IF(INDEX('Bieu chi tiet'!$A$17:$FA$15404,MATCH($A45,'Bieu chi tiet'!$A$17:$A$15404,0),U$2+85)=0,"",INDEX('Bieu chi tiet'!$A$17:$FA$15404,MATCH($A45,'Bieu chi tiet'!$A$17:$A$15404,0),U$2+85)),"")</f>
        <v/>
      </c>
      <c r="V45" s="13" t="str">
        <f>IFERROR(IF(INDEX('Bieu chi tiet'!$A$17:$FA$15404,MATCH($A45,'Bieu chi tiet'!$A$17:$A$15404,0),V$2+85)=0,"",INDEX('Bieu chi tiet'!$A$17:$FA$15404,MATCH($A45,'Bieu chi tiet'!$A$17:$A$15404,0),V$2+85)),"")</f>
        <v/>
      </c>
      <c r="W45" s="13" t="str">
        <f>IFERROR(IF(INDEX('Bieu chi tiet'!$A$17:$FA$15404,MATCH($A45,'Bieu chi tiet'!$A$17:$A$15404,0),W$2+85)=0,"",INDEX('Bieu chi tiet'!$A$17:$FA$15404,MATCH($A45,'Bieu chi tiet'!$A$17:$A$15404,0),W$2+85)),"")</f>
        <v/>
      </c>
      <c r="X45" s="13" t="str">
        <f>IFERROR(IF(INDEX('Bieu chi tiet'!$A$17:$FA$15404,MATCH($A45,'Bieu chi tiet'!$A$17:$A$15404,0),X$2+85)=0,"",INDEX('Bieu chi tiet'!$A$17:$FA$15404,MATCH($A45,'Bieu chi tiet'!$A$17:$A$15404,0),X$2+85)),"")</f>
        <v/>
      </c>
      <c r="Y45" s="13" t="str">
        <f>IFERROR(IF(INDEX('Bieu chi tiet'!$A$17:$FA$15404,MATCH($A45,'Bieu chi tiet'!$A$17:$A$15404,0),Y$2+85)=0,"",INDEX('Bieu chi tiet'!$A$17:$FA$15404,MATCH($A45,'Bieu chi tiet'!$A$17:$A$15404,0),Y$2+85)),"")</f>
        <v/>
      </c>
      <c r="Z45" s="13" t="str">
        <f>IFERROR(IF(INDEX('Bieu chi tiet'!$A$17:$FA$15404,MATCH($A45,'Bieu chi tiet'!$A$17:$A$15404,0),Z$2+85)=0,"",INDEX('Bieu chi tiet'!$A$17:$FA$15404,MATCH($A45,'Bieu chi tiet'!$A$17:$A$15404,0),Z$2+85)),"")</f>
        <v/>
      </c>
      <c r="AA45" s="13" t="str">
        <f>IFERROR(IF(INDEX('Bieu chi tiet'!$A$17:$FA$15404,MATCH($A45,'Bieu chi tiet'!$A$17:$A$15404,0),AA$2+85)=0,"",INDEX('Bieu chi tiet'!$A$17:$FA$15404,MATCH($A45,'Bieu chi tiet'!$A$17:$A$15404,0),AA$2+85)),"")</f>
        <v/>
      </c>
      <c r="AB45" s="13" t="str">
        <f>IFERROR(IF(INDEX('Bieu chi tiet'!$A$17:$FA$15404,MATCH($A45,'Bieu chi tiet'!$A$17:$A$15404,0),AB$2+85)=0,"",INDEX('Bieu chi tiet'!$A$17:$FA$15404,MATCH($A45,'Bieu chi tiet'!$A$17:$A$15404,0),AB$2+85)),"")</f>
        <v/>
      </c>
      <c r="AC45" s="13" t="str">
        <f>IFERROR(IF(INDEX('Bieu chi tiet'!$A$17:$FA$15404,MATCH($A45,'Bieu chi tiet'!$A$17:$A$15404,0),AC$2+85)=0,"",INDEX('Bieu chi tiet'!$A$17:$FA$15404,MATCH($A45,'Bieu chi tiet'!$A$17:$A$15404,0),AC$2+85)),"")</f>
        <v/>
      </c>
      <c r="AD45" s="13" t="str">
        <f>IFERROR(IF(INDEX('Bieu chi tiet'!$A$17:$FA$15404,MATCH($A45,'Bieu chi tiet'!$A$17:$A$15404,0),AD$2+85)=0,"",INDEX('Bieu chi tiet'!$A$17:$FA$15404,MATCH($A45,'Bieu chi tiet'!$A$17:$A$15404,0),AD$2+85)),"")</f>
        <v/>
      </c>
      <c r="AE45" s="13" t="str">
        <f>IFERROR(IF(INDEX('Bieu chi tiet'!$A$17:$FA$15404,MATCH($A45,'Bieu chi tiet'!$A$17:$A$15404,0),AE$2+85)=0,"",INDEX('Bieu chi tiet'!$A$17:$FA$15404,MATCH($A45,'Bieu chi tiet'!$A$17:$A$15404,0),AE$2+85)),"")</f>
        <v/>
      </c>
      <c r="AF45" s="13" t="str">
        <f>IFERROR(IF(INDEX('Bieu chi tiet'!$A$17:$FA$15404,MATCH($A45,'Bieu chi tiet'!$A$17:$A$15404,0),AF$2+85)=0,"",INDEX('Bieu chi tiet'!$A$17:$FA$15404,MATCH($A45,'Bieu chi tiet'!$A$17:$A$15404,0),AF$2+85)),"")</f>
        <v/>
      </c>
      <c r="AG45" s="13" t="str">
        <f>IFERROR(IF(INDEX('Bieu chi tiet'!$A$17:$FA$15404,MATCH($A45,'Bieu chi tiet'!$A$17:$A$15404,0),AG$2+85)=0,"",INDEX('Bieu chi tiet'!$A$17:$FA$15404,MATCH($A45,'Bieu chi tiet'!$A$17:$A$15404,0),AG$2+85)),"")</f>
        <v/>
      </c>
      <c r="AH45" s="13" t="str">
        <f>IFERROR(IF(INDEX('Bieu chi tiet'!$A$17:$FA$15404,MATCH($A45,'Bieu chi tiet'!$A$17:$A$15404,0),AH$2+85)=0,"",INDEX('Bieu chi tiet'!$A$17:$FA$15404,MATCH($A45,'Bieu chi tiet'!$A$17:$A$15404,0),AH$2+85)),"")</f>
        <v/>
      </c>
      <c r="AI45" s="13" t="str">
        <f>IFERROR(IF(INDEX('Bieu chi tiet'!$A$17:$FA$15404,MATCH($A45,'Bieu chi tiet'!$A$17:$A$15404,0),AI$2+85)=0,"",INDEX('Bieu chi tiet'!$A$17:$FA$15404,MATCH($A45,'Bieu chi tiet'!$A$17:$A$15404,0),AI$2+85)),"")</f>
        <v/>
      </c>
      <c r="AJ45" s="13" t="str">
        <f>IFERROR(IF(INDEX('Bieu chi tiet'!$A$17:$FA$15404,MATCH($A45,'Bieu chi tiet'!$A$17:$A$15404,0),AJ$2+85)=0,"",INDEX('Bieu chi tiet'!$A$17:$FA$15404,MATCH($A45,'Bieu chi tiet'!$A$17:$A$15404,0),AJ$2+85)),"")</f>
        <v/>
      </c>
      <c r="AK45" s="13" t="str">
        <f>IFERROR(IF(INDEX('Bieu chi tiet'!$A$17:$FA$15404,MATCH($A45,'Bieu chi tiet'!$A$17:$A$15404,0),AK$2+85)=0,"",INDEX('Bieu chi tiet'!$A$17:$FA$15404,MATCH($A45,'Bieu chi tiet'!$A$17:$A$15404,0),AK$2+85)),"")</f>
        <v/>
      </c>
      <c r="AL45" s="13" t="str">
        <f>IFERROR(IF(INDEX('Bieu chi tiet'!$A$17:$FA$15404,MATCH($A45,'Bieu chi tiet'!$A$17:$A$15404,0),AL$2+85)=0,"",INDEX('Bieu chi tiet'!$A$17:$FA$15404,MATCH($A45,'Bieu chi tiet'!$A$17:$A$15404,0),AL$2+85)),"")</f>
        <v/>
      </c>
      <c r="AM45" s="13" t="str">
        <f>IFERROR(IF(INDEX('Bieu chi tiet'!$A$17:$FA$15404,MATCH($A45,'Bieu chi tiet'!$A$17:$A$15404,0),AM$2+85)=0,"",INDEX('Bieu chi tiet'!$A$17:$FA$15404,MATCH($A45,'Bieu chi tiet'!$A$17:$A$15404,0),AM$2+85)),"")</f>
        <v/>
      </c>
      <c r="AN45" s="13" t="str">
        <f>IFERROR(IF(INDEX('Bieu chi tiet'!$A$17:$FA$15404,MATCH($A45,'Bieu chi tiet'!$A$17:$A$15404,0),AN$2+85)=0,"",INDEX('Bieu chi tiet'!$A$17:$FA$15404,MATCH($A45,'Bieu chi tiet'!$A$17:$A$15404,0),AN$2+85)),"")</f>
        <v/>
      </c>
      <c r="AO45" s="13" t="str">
        <f>IFERROR(IF(INDEX('Bieu chi tiet'!$A$17:$FA$15404,MATCH($A45,'Bieu chi tiet'!$A$17:$A$15404,0),AO$2+85)=0,"",INDEX('Bieu chi tiet'!$A$17:$FA$15404,MATCH($A45,'Bieu chi tiet'!$A$17:$A$15404,0),AO$2+85)),"")</f>
        <v/>
      </c>
      <c r="AP45" s="13" t="str">
        <f>IFERROR(IF(INDEX('Bieu chi tiet'!$A$17:$FA$15404,MATCH($A45,'Bieu chi tiet'!$A$17:$A$15404,0),AP$2+85)=0,"",INDEX('Bieu chi tiet'!$A$17:$FA$15404,MATCH($A45,'Bieu chi tiet'!$A$17:$A$15404,0),AP$2+85)),"")</f>
        <v/>
      </c>
      <c r="AQ45" s="13" t="str">
        <f>IFERROR(IF(INDEX('Bieu chi tiet'!$A$17:$FA$15404,MATCH($A45,'Bieu chi tiet'!$A$17:$A$15404,0),AQ$2+85)=0,"",INDEX('Bieu chi tiet'!$A$17:$FA$15404,MATCH($A45,'Bieu chi tiet'!$A$17:$A$15404,0),AQ$2+85)),"")</f>
        <v/>
      </c>
      <c r="AR45" s="13" t="str">
        <f>IFERROR(IF(INDEX('Bieu chi tiet'!$A$17:$FA$15404,MATCH($A45,'Bieu chi tiet'!$A$17:$A$15404,0),AR$2+85)=0,"",INDEX('Bieu chi tiet'!$A$17:$FA$15404,MATCH($A45,'Bieu chi tiet'!$A$17:$A$15404,0),AR$2+85)),"")</f>
        <v/>
      </c>
      <c r="AS45" s="13" t="str">
        <f>IFERROR(IF(INDEX('Bieu chi tiet'!$A$17:$FA$15404,MATCH($A45,'Bieu chi tiet'!$A$17:$A$15404,0),AS$2+85)=0,"",INDEX('Bieu chi tiet'!$A$17:$FA$15404,MATCH($A45,'Bieu chi tiet'!$A$17:$A$15404,0),AS$2+85)),"")</f>
        <v/>
      </c>
      <c r="AT45" s="21" t="str">
        <f>IFERROR(IF(INDEX('Bieu chi tiet'!$A$17:$FA$15404,MATCH($A45,'Bieu chi tiet'!$A$17:$A$15404,0),AT$2+85)=0,"",INDEX('Bieu chi tiet'!$A$17:$FA$15404,MATCH($A45,'Bieu chi tiet'!$A$17:$A$15404,0),AT$2+85)),"")</f>
        <v/>
      </c>
      <c r="AU45" s="13" t="str">
        <f>IFERROR(IF(INDEX('Bieu chi tiet'!$A$17:$FA$15404,MATCH($A45,'Bieu chi tiet'!$A$17:$A$15404,0),AU$2+85)=0,"",INDEX('Bieu chi tiet'!$A$17:$FA$15404,MATCH($A45,'Bieu chi tiet'!$A$17:$A$15404,0),AU$2+85)),"")</f>
        <v/>
      </c>
      <c r="AV45" s="21" t="str">
        <f>IFERROR(IF(INDEX('Bieu chi tiet'!$A$17:$FA$15404,MATCH($A45,'Bieu chi tiet'!$A$17:$A$15404,0),AV$2+85)=0,"",INDEX('Bieu chi tiet'!$A$17:$FA$15404,MATCH($A45,'Bieu chi tiet'!$A$17:$A$15404,0),AV$2+85)),"")</f>
        <v/>
      </c>
      <c r="AW45" s="31" t="str">
        <f>IFERROR(IF(INDEX('Bieu chi tiet'!$A$17:$FA$15404,MATCH($A45,'Bieu chi tiet'!$A$17:$A$15404,0),AW$2+85)=0,"",INDEX('Bieu chi tiet'!$A$17:$FA$15404,MATCH($A45,'Bieu chi tiet'!$A$17:$A$15404,0),AW$2+85)),"")</f>
        <v/>
      </c>
      <c r="AX45" s="13" t="str">
        <f>IFERROR(IF(INDEX('Bieu chi tiet'!$A$17:$FA$15404,MATCH($A45,'Bieu chi tiet'!$A$17:$A$15404,0),AX$2+85)=0,"",INDEX('Bieu chi tiet'!$A$17:$FA$15404,MATCH($A45,'Bieu chi tiet'!$A$17:$A$15404,0),AX$2+85)),"")</f>
        <v/>
      </c>
      <c r="AY45" s="13" t="str">
        <f>IFERROR(IF(INDEX('Bieu chi tiet'!$A$17:$FA$15404,MATCH($A45,'Bieu chi tiet'!$A$17:$A$15404,0),AY$2+85)=0,"",INDEX('Bieu chi tiet'!$A$17:$FA$15404,MATCH($A45,'Bieu chi tiet'!$A$17:$A$15404,0),AY$2+85)),"")</f>
        <v/>
      </c>
    </row>
    <row r="46" spans="1:51" ht="15.75">
      <c r="A46" s="25" t="str">
        <f t="shared" si="1"/>
        <v/>
      </c>
      <c r="B46" s="13" t="str">
        <f>IFERROR(IF(INDEX('Bieu chi tiet'!$A$17:$FA$15404,MATCH($A46,'Bieu chi tiet'!$A$17:$A$15404,0),B$2+85)=0,"",INDEX('Bieu chi tiet'!$A$17:$FA$15404,MATCH($A46,'Bieu chi tiet'!$A$17:$A$15404,0),B$2+85)),"")</f>
        <v/>
      </c>
      <c r="C46" s="13" t="str">
        <f>IFERROR(IF(INDEX('Bieu chi tiet'!$A$17:$FA$15404,MATCH($A46,'Bieu chi tiet'!$A$17:$A$15404,0),C$2+85)=0,"",INDEX('Bieu chi tiet'!$A$17:$FA$15404,MATCH($A46,'Bieu chi tiet'!$A$17:$A$15404,0),C$2+85)),"")</f>
        <v/>
      </c>
      <c r="D46" s="13" t="str">
        <f>IFERROR(IF(INDEX('Bieu chi tiet'!$A$17:$FA$15404,MATCH($A46,'Bieu chi tiet'!$A$17:$A$15404,0),D$2+85)=0,"",INDEX('Bieu chi tiet'!$A$17:$FA$15404,MATCH($A46,'Bieu chi tiet'!$A$17:$A$15404,0),D$2+85)),"")</f>
        <v/>
      </c>
      <c r="E46" s="13" t="str">
        <f>IFERROR(IF(INDEX('Bieu chi tiet'!$A$17:$FA$15404,MATCH($A46,'Bieu chi tiet'!$A$17:$A$15404,0),E$2+85)=0,"",INDEX('Bieu chi tiet'!$A$17:$FA$15404,MATCH($A46,'Bieu chi tiet'!$A$17:$A$15404,0),E$2+85)),"")</f>
        <v/>
      </c>
      <c r="F46" s="13" t="str">
        <f>IFERROR(IF(INDEX('Bieu chi tiet'!$A$17:$FA$15404,MATCH($A46,'Bieu chi tiet'!$A$17:$A$15404,0),F$2+85)=0,"",INDEX('Bieu chi tiet'!$A$17:$FA$15404,MATCH($A46,'Bieu chi tiet'!$A$17:$A$15404,0),F$2+85)),"")</f>
        <v/>
      </c>
      <c r="G46" s="21" t="str">
        <f>IFERROR(IF(INDEX('Bieu chi tiet'!$A$17:$FA$15404,MATCH($A46,'Bieu chi tiet'!$A$17:$A$15404,0),G$2+85)=0,"",INDEX('Bieu chi tiet'!$A$17:$FA$15404,MATCH($A46,'Bieu chi tiet'!$A$17:$A$15404,0),G$2+85)),"")</f>
        <v/>
      </c>
      <c r="H46" s="13" t="str">
        <f>IFERROR(IF(INDEX('Bieu chi tiet'!$A$17:$FA$15404,MATCH($A46,'Bieu chi tiet'!$A$17:$A$15404,0),H$2+85)=0,"",INDEX('Bieu chi tiet'!$A$17:$FA$15404,MATCH($A46,'Bieu chi tiet'!$A$17:$A$15404,0),H$2+85)),"")</f>
        <v/>
      </c>
      <c r="I46" s="13" t="str">
        <f>IFERROR(IF(INDEX('Bieu chi tiet'!$A$17:$FA$15404,MATCH($A46,'Bieu chi tiet'!$A$17:$A$15404,0),I$2+85)=0,"",INDEX('Bieu chi tiet'!$A$17:$FA$15404,MATCH($A46,'Bieu chi tiet'!$A$17:$A$15404,0),I$2+85)),"")</f>
        <v/>
      </c>
      <c r="J46" s="13" t="str">
        <f>IFERROR(IF(INDEX('Bieu chi tiet'!$A$17:$FA$15404,MATCH($A46,'Bieu chi tiet'!$A$17:$A$15404,0),J$2+85)=0,"",INDEX('Bieu chi tiet'!$A$17:$FA$15404,MATCH($A46,'Bieu chi tiet'!$A$17:$A$15404,0),J$2+85)),"")</f>
        <v/>
      </c>
      <c r="K46" s="13" t="str">
        <f>IFERROR(IF(INDEX('Bieu chi tiet'!$A$17:$FA$15404,MATCH($A46,'Bieu chi tiet'!$A$17:$A$15404,0),K$2+85)=0,"",INDEX('Bieu chi tiet'!$A$17:$FA$15404,MATCH($A46,'Bieu chi tiet'!$A$17:$A$15404,0),K$2+85)),"")</f>
        <v/>
      </c>
      <c r="L46" s="21" t="str">
        <f>IFERROR(IF(INDEX('Bieu chi tiet'!$A$17:$FA$15404,MATCH($A46,'Bieu chi tiet'!$A$17:$A$15404,0),L$2+85)=0,"",INDEX('Bieu chi tiet'!$A$17:$FA$15404,MATCH($A46,'Bieu chi tiet'!$A$17:$A$15404,0),L$2+85)),"")</f>
        <v/>
      </c>
      <c r="M46" s="13" t="str">
        <f>IFERROR(IF(INDEX('Bieu chi tiet'!$A$17:$FA$15404,MATCH($A46,'Bieu chi tiet'!$A$17:$A$15404,0),M$2+85)=0,"",INDEX('Bieu chi tiet'!$A$17:$FA$15404,MATCH($A46,'Bieu chi tiet'!$A$17:$A$15404,0),M$2+85)),"")</f>
        <v/>
      </c>
      <c r="N46" s="13" t="str">
        <f>IFERROR(IF(INDEX('Bieu chi tiet'!$A$17:$FA$15404,MATCH($A46,'Bieu chi tiet'!$A$17:$A$15404,0),N$2+85)=0,"",INDEX('Bieu chi tiet'!$A$17:$FA$15404,MATCH($A46,'Bieu chi tiet'!$A$17:$A$15404,0),N$2+85)),"")</f>
        <v/>
      </c>
      <c r="O46" s="13" t="str">
        <f>IFERROR(IF(INDEX('Bieu chi tiet'!$A$17:$FA$15404,MATCH($A46,'Bieu chi tiet'!$A$17:$A$15404,0),O$2+85)=0,"",INDEX('Bieu chi tiet'!$A$17:$FA$15404,MATCH($A46,'Bieu chi tiet'!$A$17:$A$15404,0),O$2+85)),"")</f>
        <v/>
      </c>
      <c r="P46" s="13" t="str">
        <f>IFERROR(IF(INDEX('Bieu chi tiet'!$A$17:$FA$15404,MATCH($A46,'Bieu chi tiet'!$A$17:$A$15404,0),P$2+85)=0,"",INDEX('Bieu chi tiet'!$A$17:$FA$15404,MATCH($A46,'Bieu chi tiet'!$A$17:$A$15404,0),P$2+85)),"")</f>
        <v/>
      </c>
      <c r="Q46" s="13" t="str">
        <f>IFERROR(IF(INDEX('Bieu chi tiet'!$A$17:$FA$15404,MATCH($A46,'Bieu chi tiet'!$A$17:$A$15404,0),Q$2+85)=0,"",INDEX('Bieu chi tiet'!$A$17:$FA$15404,MATCH($A46,'Bieu chi tiet'!$A$17:$A$15404,0),Q$2+85)),"")</f>
        <v/>
      </c>
      <c r="R46" s="13" t="str">
        <f>IFERROR(IF(INDEX('Bieu chi tiet'!$A$17:$FA$15404,MATCH($A46,'Bieu chi tiet'!$A$17:$A$15404,0),R$2+85)=0,"",INDEX('Bieu chi tiet'!$A$17:$FA$15404,MATCH($A46,'Bieu chi tiet'!$A$17:$A$15404,0),R$2+85)),"")</f>
        <v/>
      </c>
      <c r="S46" s="13" t="str">
        <f>IFERROR(IF(INDEX('Bieu chi tiet'!$A$17:$FA$15404,MATCH($A46,'Bieu chi tiet'!$A$17:$A$15404,0),S$2+85)=0,"",INDEX('Bieu chi tiet'!$A$17:$FA$15404,MATCH($A46,'Bieu chi tiet'!$A$17:$A$15404,0),S$2+85)),"")</f>
        <v/>
      </c>
      <c r="T46" s="13" t="str">
        <f>IFERROR(IF(INDEX('Bieu chi tiet'!$A$17:$FA$15404,MATCH($A46,'Bieu chi tiet'!$A$17:$A$15404,0),T$2+85)=0,"",INDEX('Bieu chi tiet'!$A$17:$FA$15404,MATCH($A46,'Bieu chi tiet'!$A$17:$A$15404,0),T$2+85)),"")</f>
        <v/>
      </c>
      <c r="U46" s="13" t="str">
        <f>IFERROR(IF(INDEX('Bieu chi tiet'!$A$17:$FA$15404,MATCH($A46,'Bieu chi tiet'!$A$17:$A$15404,0),U$2+85)=0,"",INDEX('Bieu chi tiet'!$A$17:$FA$15404,MATCH($A46,'Bieu chi tiet'!$A$17:$A$15404,0),U$2+85)),"")</f>
        <v/>
      </c>
      <c r="V46" s="13" t="str">
        <f>IFERROR(IF(INDEX('Bieu chi tiet'!$A$17:$FA$15404,MATCH($A46,'Bieu chi tiet'!$A$17:$A$15404,0),V$2+85)=0,"",INDEX('Bieu chi tiet'!$A$17:$FA$15404,MATCH($A46,'Bieu chi tiet'!$A$17:$A$15404,0),V$2+85)),"")</f>
        <v/>
      </c>
      <c r="W46" s="13" t="str">
        <f>IFERROR(IF(INDEX('Bieu chi tiet'!$A$17:$FA$15404,MATCH($A46,'Bieu chi tiet'!$A$17:$A$15404,0),W$2+85)=0,"",INDEX('Bieu chi tiet'!$A$17:$FA$15404,MATCH($A46,'Bieu chi tiet'!$A$17:$A$15404,0),W$2+85)),"")</f>
        <v/>
      </c>
      <c r="X46" s="13" t="str">
        <f>IFERROR(IF(INDEX('Bieu chi tiet'!$A$17:$FA$15404,MATCH($A46,'Bieu chi tiet'!$A$17:$A$15404,0),X$2+85)=0,"",INDEX('Bieu chi tiet'!$A$17:$FA$15404,MATCH($A46,'Bieu chi tiet'!$A$17:$A$15404,0),X$2+85)),"")</f>
        <v/>
      </c>
      <c r="Y46" s="13" t="str">
        <f>IFERROR(IF(INDEX('Bieu chi tiet'!$A$17:$FA$15404,MATCH($A46,'Bieu chi tiet'!$A$17:$A$15404,0),Y$2+85)=0,"",INDEX('Bieu chi tiet'!$A$17:$FA$15404,MATCH($A46,'Bieu chi tiet'!$A$17:$A$15404,0),Y$2+85)),"")</f>
        <v/>
      </c>
      <c r="Z46" s="13" t="str">
        <f>IFERROR(IF(INDEX('Bieu chi tiet'!$A$17:$FA$15404,MATCH($A46,'Bieu chi tiet'!$A$17:$A$15404,0),Z$2+85)=0,"",INDEX('Bieu chi tiet'!$A$17:$FA$15404,MATCH($A46,'Bieu chi tiet'!$A$17:$A$15404,0),Z$2+85)),"")</f>
        <v/>
      </c>
      <c r="AA46" s="13" t="str">
        <f>IFERROR(IF(INDEX('Bieu chi tiet'!$A$17:$FA$15404,MATCH($A46,'Bieu chi tiet'!$A$17:$A$15404,0),AA$2+85)=0,"",INDEX('Bieu chi tiet'!$A$17:$FA$15404,MATCH($A46,'Bieu chi tiet'!$A$17:$A$15404,0),AA$2+85)),"")</f>
        <v/>
      </c>
      <c r="AB46" s="13" t="str">
        <f>IFERROR(IF(INDEX('Bieu chi tiet'!$A$17:$FA$15404,MATCH($A46,'Bieu chi tiet'!$A$17:$A$15404,0),AB$2+85)=0,"",INDEX('Bieu chi tiet'!$A$17:$FA$15404,MATCH($A46,'Bieu chi tiet'!$A$17:$A$15404,0),AB$2+85)),"")</f>
        <v/>
      </c>
      <c r="AC46" s="13" t="str">
        <f>IFERROR(IF(INDEX('Bieu chi tiet'!$A$17:$FA$15404,MATCH($A46,'Bieu chi tiet'!$A$17:$A$15404,0),AC$2+85)=0,"",INDEX('Bieu chi tiet'!$A$17:$FA$15404,MATCH($A46,'Bieu chi tiet'!$A$17:$A$15404,0),AC$2+85)),"")</f>
        <v/>
      </c>
      <c r="AD46" s="13" t="str">
        <f>IFERROR(IF(INDEX('Bieu chi tiet'!$A$17:$FA$15404,MATCH($A46,'Bieu chi tiet'!$A$17:$A$15404,0),AD$2+85)=0,"",INDEX('Bieu chi tiet'!$A$17:$FA$15404,MATCH($A46,'Bieu chi tiet'!$A$17:$A$15404,0),AD$2+85)),"")</f>
        <v/>
      </c>
      <c r="AE46" s="13" t="str">
        <f>IFERROR(IF(INDEX('Bieu chi tiet'!$A$17:$FA$15404,MATCH($A46,'Bieu chi tiet'!$A$17:$A$15404,0),AE$2+85)=0,"",INDEX('Bieu chi tiet'!$A$17:$FA$15404,MATCH($A46,'Bieu chi tiet'!$A$17:$A$15404,0),AE$2+85)),"")</f>
        <v/>
      </c>
      <c r="AF46" s="13" t="str">
        <f>IFERROR(IF(INDEX('Bieu chi tiet'!$A$17:$FA$15404,MATCH($A46,'Bieu chi tiet'!$A$17:$A$15404,0),AF$2+85)=0,"",INDEX('Bieu chi tiet'!$A$17:$FA$15404,MATCH($A46,'Bieu chi tiet'!$A$17:$A$15404,0),AF$2+85)),"")</f>
        <v/>
      </c>
      <c r="AG46" s="13" t="str">
        <f>IFERROR(IF(INDEX('Bieu chi tiet'!$A$17:$FA$15404,MATCH($A46,'Bieu chi tiet'!$A$17:$A$15404,0),AG$2+85)=0,"",INDEX('Bieu chi tiet'!$A$17:$FA$15404,MATCH($A46,'Bieu chi tiet'!$A$17:$A$15404,0),AG$2+85)),"")</f>
        <v/>
      </c>
      <c r="AH46" s="13" t="str">
        <f>IFERROR(IF(INDEX('Bieu chi tiet'!$A$17:$FA$15404,MATCH($A46,'Bieu chi tiet'!$A$17:$A$15404,0),AH$2+85)=0,"",INDEX('Bieu chi tiet'!$A$17:$FA$15404,MATCH($A46,'Bieu chi tiet'!$A$17:$A$15404,0),AH$2+85)),"")</f>
        <v/>
      </c>
      <c r="AI46" s="13" t="str">
        <f>IFERROR(IF(INDEX('Bieu chi tiet'!$A$17:$FA$15404,MATCH($A46,'Bieu chi tiet'!$A$17:$A$15404,0),AI$2+85)=0,"",INDEX('Bieu chi tiet'!$A$17:$FA$15404,MATCH($A46,'Bieu chi tiet'!$A$17:$A$15404,0),AI$2+85)),"")</f>
        <v/>
      </c>
      <c r="AJ46" s="13" t="str">
        <f>IFERROR(IF(INDEX('Bieu chi tiet'!$A$17:$FA$15404,MATCH($A46,'Bieu chi tiet'!$A$17:$A$15404,0),AJ$2+85)=0,"",INDEX('Bieu chi tiet'!$A$17:$FA$15404,MATCH($A46,'Bieu chi tiet'!$A$17:$A$15404,0),AJ$2+85)),"")</f>
        <v/>
      </c>
      <c r="AK46" s="13" t="str">
        <f>IFERROR(IF(INDEX('Bieu chi tiet'!$A$17:$FA$15404,MATCH($A46,'Bieu chi tiet'!$A$17:$A$15404,0),AK$2+85)=0,"",INDEX('Bieu chi tiet'!$A$17:$FA$15404,MATCH($A46,'Bieu chi tiet'!$A$17:$A$15404,0),AK$2+85)),"")</f>
        <v/>
      </c>
      <c r="AL46" s="13" t="str">
        <f>IFERROR(IF(INDEX('Bieu chi tiet'!$A$17:$FA$15404,MATCH($A46,'Bieu chi tiet'!$A$17:$A$15404,0),AL$2+85)=0,"",INDEX('Bieu chi tiet'!$A$17:$FA$15404,MATCH($A46,'Bieu chi tiet'!$A$17:$A$15404,0),AL$2+85)),"")</f>
        <v/>
      </c>
      <c r="AM46" s="13" t="str">
        <f>IFERROR(IF(INDEX('Bieu chi tiet'!$A$17:$FA$15404,MATCH($A46,'Bieu chi tiet'!$A$17:$A$15404,0),AM$2+85)=0,"",INDEX('Bieu chi tiet'!$A$17:$FA$15404,MATCH($A46,'Bieu chi tiet'!$A$17:$A$15404,0),AM$2+85)),"")</f>
        <v/>
      </c>
      <c r="AN46" s="13" t="str">
        <f>IFERROR(IF(INDEX('Bieu chi tiet'!$A$17:$FA$15404,MATCH($A46,'Bieu chi tiet'!$A$17:$A$15404,0),AN$2+85)=0,"",INDEX('Bieu chi tiet'!$A$17:$FA$15404,MATCH($A46,'Bieu chi tiet'!$A$17:$A$15404,0),AN$2+85)),"")</f>
        <v/>
      </c>
      <c r="AO46" s="13" t="str">
        <f>IFERROR(IF(INDEX('Bieu chi tiet'!$A$17:$FA$15404,MATCH($A46,'Bieu chi tiet'!$A$17:$A$15404,0),AO$2+85)=0,"",INDEX('Bieu chi tiet'!$A$17:$FA$15404,MATCH($A46,'Bieu chi tiet'!$A$17:$A$15404,0),AO$2+85)),"")</f>
        <v/>
      </c>
      <c r="AP46" s="13" t="str">
        <f>IFERROR(IF(INDEX('Bieu chi tiet'!$A$17:$FA$15404,MATCH($A46,'Bieu chi tiet'!$A$17:$A$15404,0),AP$2+85)=0,"",INDEX('Bieu chi tiet'!$A$17:$FA$15404,MATCH($A46,'Bieu chi tiet'!$A$17:$A$15404,0),AP$2+85)),"")</f>
        <v/>
      </c>
      <c r="AQ46" s="13" t="str">
        <f>IFERROR(IF(INDEX('Bieu chi tiet'!$A$17:$FA$15404,MATCH($A46,'Bieu chi tiet'!$A$17:$A$15404,0),AQ$2+85)=0,"",INDEX('Bieu chi tiet'!$A$17:$FA$15404,MATCH($A46,'Bieu chi tiet'!$A$17:$A$15404,0),AQ$2+85)),"")</f>
        <v/>
      </c>
      <c r="AR46" s="13" t="str">
        <f>IFERROR(IF(INDEX('Bieu chi tiet'!$A$17:$FA$15404,MATCH($A46,'Bieu chi tiet'!$A$17:$A$15404,0),AR$2+85)=0,"",INDEX('Bieu chi tiet'!$A$17:$FA$15404,MATCH($A46,'Bieu chi tiet'!$A$17:$A$15404,0),AR$2+85)),"")</f>
        <v/>
      </c>
      <c r="AS46" s="13" t="str">
        <f>IFERROR(IF(INDEX('Bieu chi tiet'!$A$17:$FA$15404,MATCH($A46,'Bieu chi tiet'!$A$17:$A$15404,0),AS$2+85)=0,"",INDEX('Bieu chi tiet'!$A$17:$FA$15404,MATCH($A46,'Bieu chi tiet'!$A$17:$A$15404,0),AS$2+85)),"")</f>
        <v/>
      </c>
      <c r="AT46" s="21" t="str">
        <f>IFERROR(IF(INDEX('Bieu chi tiet'!$A$17:$FA$15404,MATCH($A46,'Bieu chi tiet'!$A$17:$A$15404,0),AT$2+85)=0,"",INDEX('Bieu chi tiet'!$A$17:$FA$15404,MATCH($A46,'Bieu chi tiet'!$A$17:$A$15404,0),AT$2+85)),"")</f>
        <v/>
      </c>
      <c r="AU46" s="13" t="str">
        <f>IFERROR(IF(INDEX('Bieu chi tiet'!$A$17:$FA$15404,MATCH($A46,'Bieu chi tiet'!$A$17:$A$15404,0),AU$2+85)=0,"",INDEX('Bieu chi tiet'!$A$17:$FA$15404,MATCH($A46,'Bieu chi tiet'!$A$17:$A$15404,0),AU$2+85)),"")</f>
        <v/>
      </c>
      <c r="AV46" s="21" t="str">
        <f>IFERROR(IF(INDEX('Bieu chi tiet'!$A$17:$FA$15404,MATCH($A46,'Bieu chi tiet'!$A$17:$A$15404,0),AV$2+85)=0,"",INDEX('Bieu chi tiet'!$A$17:$FA$15404,MATCH($A46,'Bieu chi tiet'!$A$17:$A$15404,0),AV$2+85)),"")</f>
        <v/>
      </c>
      <c r="AW46" s="31" t="str">
        <f>IFERROR(IF(INDEX('Bieu chi tiet'!$A$17:$FA$15404,MATCH($A46,'Bieu chi tiet'!$A$17:$A$15404,0),AW$2+85)=0,"",INDEX('Bieu chi tiet'!$A$17:$FA$15404,MATCH($A46,'Bieu chi tiet'!$A$17:$A$15404,0),AW$2+85)),"")</f>
        <v/>
      </c>
      <c r="AX46" s="13" t="str">
        <f>IFERROR(IF(INDEX('Bieu chi tiet'!$A$17:$FA$15404,MATCH($A46,'Bieu chi tiet'!$A$17:$A$15404,0),AX$2+85)=0,"",INDEX('Bieu chi tiet'!$A$17:$FA$15404,MATCH($A46,'Bieu chi tiet'!$A$17:$A$15404,0),AX$2+85)),"")</f>
        <v/>
      </c>
      <c r="AY46" s="13" t="str">
        <f>IFERROR(IF(INDEX('Bieu chi tiet'!$A$17:$FA$15404,MATCH($A46,'Bieu chi tiet'!$A$17:$A$15404,0),AY$2+85)=0,"",INDEX('Bieu chi tiet'!$A$17:$FA$15404,MATCH($A46,'Bieu chi tiet'!$A$17:$A$15404,0),AY$2+85)),"")</f>
        <v/>
      </c>
    </row>
    <row r="47" spans="1:51" ht="15.75">
      <c r="A47" s="25" t="str">
        <f t="shared" si="1"/>
        <v/>
      </c>
      <c r="B47" s="13" t="str">
        <f>IFERROR(IF(INDEX('Bieu chi tiet'!$A$17:$FA$15404,MATCH($A47,'Bieu chi tiet'!$A$17:$A$15404,0),B$2+85)=0,"",INDEX('Bieu chi tiet'!$A$17:$FA$15404,MATCH($A47,'Bieu chi tiet'!$A$17:$A$15404,0),B$2+85)),"")</f>
        <v/>
      </c>
      <c r="C47" s="13" t="str">
        <f>IFERROR(IF(INDEX('Bieu chi tiet'!$A$17:$FA$15404,MATCH($A47,'Bieu chi tiet'!$A$17:$A$15404,0),C$2+85)=0,"",INDEX('Bieu chi tiet'!$A$17:$FA$15404,MATCH($A47,'Bieu chi tiet'!$A$17:$A$15404,0),C$2+85)),"")</f>
        <v/>
      </c>
      <c r="D47" s="13" t="str">
        <f>IFERROR(IF(INDEX('Bieu chi tiet'!$A$17:$FA$15404,MATCH($A47,'Bieu chi tiet'!$A$17:$A$15404,0),D$2+85)=0,"",INDEX('Bieu chi tiet'!$A$17:$FA$15404,MATCH($A47,'Bieu chi tiet'!$A$17:$A$15404,0),D$2+85)),"")</f>
        <v/>
      </c>
      <c r="E47" s="13" t="str">
        <f>IFERROR(IF(INDEX('Bieu chi tiet'!$A$17:$FA$15404,MATCH($A47,'Bieu chi tiet'!$A$17:$A$15404,0),E$2+85)=0,"",INDEX('Bieu chi tiet'!$A$17:$FA$15404,MATCH($A47,'Bieu chi tiet'!$A$17:$A$15404,0),E$2+85)),"")</f>
        <v/>
      </c>
      <c r="F47" s="13" t="str">
        <f>IFERROR(IF(INDEX('Bieu chi tiet'!$A$17:$FA$15404,MATCH($A47,'Bieu chi tiet'!$A$17:$A$15404,0),F$2+85)=0,"",INDEX('Bieu chi tiet'!$A$17:$FA$15404,MATCH($A47,'Bieu chi tiet'!$A$17:$A$15404,0),F$2+85)),"")</f>
        <v/>
      </c>
      <c r="G47" s="21" t="str">
        <f>IFERROR(IF(INDEX('Bieu chi tiet'!$A$17:$FA$15404,MATCH($A47,'Bieu chi tiet'!$A$17:$A$15404,0),G$2+85)=0,"",INDEX('Bieu chi tiet'!$A$17:$FA$15404,MATCH($A47,'Bieu chi tiet'!$A$17:$A$15404,0),G$2+85)),"")</f>
        <v/>
      </c>
      <c r="H47" s="13" t="str">
        <f>IFERROR(IF(INDEX('Bieu chi tiet'!$A$17:$FA$15404,MATCH($A47,'Bieu chi tiet'!$A$17:$A$15404,0),H$2+85)=0,"",INDEX('Bieu chi tiet'!$A$17:$FA$15404,MATCH($A47,'Bieu chi tiet'!$A$17:$A$15404,0),H$2+85)),"")</f>
        <v/>
      </c>
      <c r="I47" s="13" t="str">
        <f>IFERROR(IF(INDEX('Bieu chi tiet'!$A$17:$FA$15404,MATCH($A47,'Bieu chi tiet'!$A$17:$A$15404,0),I$2+85)=0,"",INDEX('Bieu chi tiet'!$A$17:$FA$15404,MATCH($A47,'Bieu chi tiet'!$A$17:$A$15404,0),I$2+85)),"")</f>
        <v/>
      </c>
      <c r="J47" s="13" t="str">
        <f>IFERROR(IF(INDEX('Bieu chi tiet'!$A$17:$FA$15404,MATCH($A47,'Bieu chi tiet'!$A$17:$A$15404,0),J$2+85)=0,"",INDEX('Bieu chi tiet'!$A$17:$FA$15404,MATCH($A47,'Bieu chi tiet'!$A$17:$A$15404,0),J$2+85)),"")</f>
        <v/>
      </c>
      <c r="K47" s="13" t="str">
        <f>IFERROR(IF(INDEX('Bieu chi tiet'!$A$17:$FA$15404,MATCH($A47,'Bieu chi tiet'!$A$17:$A$15404,0),K$2+85)=0,"",INDEX('Bieu chi tiet'!$A$17:$FA$15404,MATCH($A47,'Bieu chi tiet'!$A$17:$A$15404,0),K$2+85)),"")</f>
        <v/>
      </c>
      <c r="L47" s="21" t="str">
        <f>IFERROR(IF(INDEX('Bieu chi tiet'!$A$17:$FA$15404,MATCH($A47,'Bieu chi tiet'!$A$17:$A$15404,0),L$2+85)=0,"",INDEX('Bieu chi tiet'!$A$17:$FA$15404,MATCH($A47,'Bieu chi tiet'!$A$17:$A$15404,0),L$2+85)),"")</f>
        <v/>
      </c>
      <c r="M47" s="13" t="str">
        <f>IFERROR(IF(INDEX('Bieu chi tiet'!$A$17:$FA$15404,MATCH($A47,'Bieu chi tiet'!$A$17:$A$15404,0),M$2+85)=0,"",INDEX('Bieu chi tiet'!$A$17:$FA$15404,MATCH($A47,'Bieu chi tiet'!$A$17:$A$15404,0),M$2+85)),"")</f>
        <v/>
      </c>
      <c r="N47" s="13" t="str">
        <f>IFERROR(IF(INDEX('Bieu chi tiet'!$A$17:$FA$15404,MATCH($A47,'Bieu chi tiet'!$A$17:$A$15404,0),N$2+85)=0,"",INDEX('Bieu chi tiet'!$A$17:$FA$15404,MATCH($A47,'Bieu chi tiet'!$A$17:$A$15404,0),N$2+85)),"")</f>
        <v/>
      </c>
      <c r="O47" s="13" t="str">
        <f>IFERROR(IF(INDEX('Bieu chi tiet'!$A$17:$FA$15404,MATCH($A47,'Bieu chi tiet'!$A$17:$A$15404,0),O$2+85)=0,"",INDEX('Bieu chi tiet'!$A$17:$FA$15404,MATCH($A47,'Bieu chi tiet'!$A$17:$A$15404,0),O$2+85)),"")</f>
        <v/>
      </c>
      <c r="P47" s="13" t="str">
        <f>IFERROR(IF(INDEX('Bieu chi tiet'!$A$17:$FA$15404,MATCH($A47,'Bieu chi tiet'!$A$17:$A$15404,0),P$2+85)=0,"",INDEX('Bieu chi tiet'!$A$17:$FA$15404,MATCH($A47,'Bieu chi tiet'!$A$17:$A$15404,0),P$2+85)),"")</f>
        <v/>
      </c>
      <c r="Q47" s="13" t="str">
        <f>IFERROR(IF(INDEX('Bieu chi tiet'!$A$17:$FA$15404,MATCH($A47,'Bieu chi tiet'!$A$17:$A$15404,0),Q$2+85)=0,"",INDEX('Bieu chi tiet'!$A$17:$FA$15404,MATCH($A47,'Bieu chi tiet'!$A$17:$A$15404,0),Q$2+85)),"")</f>
        <v/>
      </c>
      <c r="R47" s="13" t="str">
        <f>IFERROR(IF(INDEX('Bieu chi tiet'!$A$17:$FA$15404,MATCH($A47,'Bieu chi tiet'!$A$17:$A$15404,0),R$2+85)=0,"",INDEX('Bieu chi tiet'!$A$17:$FA$15404,MATCH($A47,'Bieu chi tiet'!$A$17:$A$15404,0),R$2+85)),"")</f>
        <v/>
      </c>
      <c r="S47" s="13" t="str">
        <f>IFERROR(IF(INDEX('Bieu chi tiet'!$A$17:$FA$15404,MATCH($A47,'Bieu chi tiet'!$A$17:$A$15404,0),S$2+85)=0,"",INDEX('Bieu chi tiet'!$A$17:$FA$15404,MATCH($A47,'Bieu chi tiet'!$A$17:$A$15404,0),S$2+85)),"")</f>
        <v/>
      </c>
      <c r="T47" s="13" t="str">
        <f>IFERROR(IF(INDEX('Bieu chi tiet'!$A$17:$FA$15404,MATCH($A47,'Bieu chi tiet'!$A$17:$A$15404,0),T$2+85)=0,"",INDEX('Bieu chi tiet'!$A$17:$FA$15404,MATCH($A47,'Bieu chi tiet'!$A$17:$A$15404,0),T$2+85)),"")</f>
        <v/>
      </c>
      <c r="U47" s="13" t="str">
        <f>IFERROR(IF(INDEX('Bieu chi tiet'!$A$17:$FA$15404,MATCH($A47,'Bieu chi tiet'!$A$17:$A$15404,0),U$2+85)=0,"",INDEX('Bieu chi tiet'!$A$17:$FA$15404,MATCH($A47,'Bieu chi tiet'!$A$17:$A$15404,0),U$2+85)),"")</f>
        <v/>
      </c>
      <c r="V47" s="13" t="str">
        <f>IFERROR(IF(INDEX('Bieu chi tiet'!$A$17:$FA$15404,MATCH($A47,'Bieu chi tiet'!$A$17:$A$15404,0),V$2+85)=0,"",INDEX('Bieu chi tiet'!$A$17:$FA$15404,MATCH($A47,'Bieu chi tiet'!$A$17:$A$15404,0),V$2+85)),"")</f>
        <v/>
      </c>
      <c r="W47" s="13" t="str">
        <f>IFERROR(IF(INDEX('Bieu chi tiet'!$A$17:$FA$15404,MATCH($A47,'Bieu chi tiet'!$A$17:$A$15404,0),W$2+85)=0,"",INDEX('Bieu chi tiet'!$A$17:$FA$15404,MATCH($A47,'Bieu chi tiet'!$A$17:$A$15404,0),W$2+85)),"")</f>
        <v/>
      </c>
      <c r="X47" s="13" t="str">
        <f>IFERROR(IF(INDEX('Bieu chi tiet'!$A$17:$FA$15404,MATCH($A47,'Bieu chi tiet'!$A$17:$A$15404,0),X$2+85)=0,"",INDEX('Bieu chi tiet'!$A$17:$FA$15404,MATCH($A47,'Bieu chi tiet'!$A$17:$A$15404,0),X$2+85)),"")</f>
        <v/>
      </c>
      <c r="Y47" s="13" t="str">
        <f>IFERROR(IF(INDEX('Bieu chi tiet'!$A$17:$FA$15404,MATCH($A47,'Bieu chi tiet'!$A$17:$A$15404,0),Y$2+85)=0,"",INDEX('Bieu chi tiet'!$A$17:$FA$15404,MATCH($A47,'Bieu chi tiet'!$A$17:$A$15404,0),Y$2+85)),"")</f>
        <v/>
      </c>
      <c r="Z47" s="13" t="str">
        <f>IFERROR(IF(INDEX('Bieu chi tiet'!$A$17:$FA$15404,MATCH($A47,'Bieu chi tiet'!$A$17:$A$15404,0),Z$2+85)=0,"",INDEX('Bieu chi tiet'!$A$17:$FA$15404,MATCH($A47,'Bieu chi tiet'!$A$17:$A$15404,0),Z$2+85)),"")</f>
        <v/>
      </c>
      <c r="AA47" s="13" t="str">
        <f>IFERROR(IF(INDEX('Bieu chi tiet'!$A$17:$FA$15404,MATCH($A47,'Bieu chi tiet'!$A$17:$A$15404,0),AA$2+85)=0,"",INDEX('Bieu chi tiet'!$A$17:$FA$15404,MATCH($A47,'Bieu chi tiet'!$A$17:$A$15404,0),AA$2+85)),"")</f>
        <v/>
      </c>
      <c r="AB47" s="13" t="str">
        <f>IFERROR(IF(INDEX('Bieu chi tiet'!$A$17:$FA$15404,MATCH($A47,'Bieu chi tiet'!$A$17:$A$15404,0),AB$2+85)=0,"",INDEX('Bieu chi tiet'!$A$17:$FA$15404,MATCH($A47,'Bieu chi tiet'!$A$17:$A$15404,0),AB$2+85)),"")</f>
        <v/>
      </c>
      <c r="AC47" s="13" t="str">
        <f>IFERROR(IF(INDEX('Bieu chi tiet'!$A$17:$FA$15404,MATCH($A47,'Bieu chi tiet'!$A$17:$A$15404,0),AC$2+85)=0,"",INDEX('Bieu chi tiet'!$A$17:$FA$15404,MATCH($A47,'Bieu chi tiet'!$A$17:$A$15404,0),AC$2+85)),"")</f>
        <v/>
      </c>
      <c r="AD47" s="13" t="str">
        <f>IFERROR(IF(INDEX('Bieu chi tiet'!$A$17:$FA$15404,MATCH($A47,'Bieu chi tiet'!$A$17:$A$15404,0),AD$2+85)=0,"",INDEX('Bieu chi tiet'!$A$17:$FA$15404,MATCH($A47,'Bieu chi tiet'!$A$17:$A$15404,0),AD$2+85)),"")</f>
        <v/>
      </c>
      <c r="AE47" s="13" t="str">
        <f>IFERROR(IF(INDEX('Bieu chi tiet'!$A$17:$FA$15404,MATCH($A47,'Bieu chi tiet'!$A$17:$A$15404,0),AE$2+85)=0,"",INDEX('Bieu chi tiet'!$A$17:$FA$15404,MATCH($A47,'Bieu chi tiet'!$A$17:$A$15404,0),AE$2+85)),"")</f>
        <v/>
      </c>
      <c r="AF47" s="13" t="str">
        <f>IFERROR(IF(INDEX('Bieu chi tiet'!$A$17:$FA$15404,MATCH($A47,'Bieu chi tiet'!$A$17:$A$15404,0),AF$2+85)=0,"",INDEX('Bieu chi tiet'!$A$17:$FA$15404,MATCH($A47,'Bieu chi tiet'!$A$17:$A$15404,0),AF$2+85)),"")</f>
        <v/>
      </c>
      <c r="AG47" s="13" t="str">
        <f>IFERROR(IF(INDEX('Bieu chi tiet'!$A$17:$FA$15404,MATCH($A47,'Bieu chi tiet'!$A$17:$A$15404,0),AG$2+85)=0,"",INDEX('Bieu chi tiet'!$A$17:$FA$15404,MATCH($A47,'Bieu chi tiet'!$A$17:$A$15404,0),AG$2+85)),"")</f>
        <v/>
      </c>
      <c r="AH47" s="13" t="str">
        <f>IFERROR(IF(INDEX('Bieu chi tiet'!$A$17:$FA$15404,MATCH($A47,'Bieu chi tiet'!$A$17:$A$15404,0),AH$2+85)=0,"",INDEX('Bieu chi tiet'!$A$17:$FA$15404,MATCH($A47,'Bieu chi tiet'!$A$17:$A$15404,0),AH$2+85)),"")</f>
        <v/>
      </c>
      <c r="AI47" s="13" t="str">
        <f>IFERROR(IF(INDEX('Bieu chi tiet'!$A$17:$FA$15404,MATCH($A47,'Bieu chi tiet'!$A$17:$A$15404,0),AI$2+85)=0,"",INDEX('Bieu chi tiet'!$A$17:$FA$15404,MATCH($A47,'Bieu chi tiet'!$A$17:$A$15404,0),AI$2+85)),"")</f>
        <v/>
      </c>
      <c r="AJ47" s="13" t="str">
        <f>IFERROR(IF(INDEX('Bieu chi tiet'!$A$17:$FA$15404,MATCH($A47,'Bieu chi tiet'!$A$17:$A$15404,0),AJ$2+85)=0,"",INDEX('Bieu chi tiet'!$A$17:$FA$15404,MATCH($A47,'Bieu chi tiet'!$A$17:$A$15404,0),AJ$2+85)),"")</f>
        <v/>
      </c>
      <c r="AK47" s="13" t="str">
        <f>IFERROR(IF(INDEX('Bieu chi tiet'!$A$17:$FA$15404,MATCH($A47,'Bieu chi tiet'!$A$17:$A$15404,0),AK$2+85)=0,"",INDEX('Bieu chi tiet'!$A$17:$FA$15404,MATCH($A47,'Bieu chi tiet'!$A$17:$A$15404,0),AK$2+85)),"")</f>
        <v/>
      </c>
      <c r="AL47" s="13" t="str">
        <f>IFERROR(IF(INDEX('Bieu chi tiet'!$A$17:$FA$15404,MATCH($A47,'Bieu chi tiet'!$A$17:$A$15404,0),AL$2+85)=0,"",INDEX('Bieu chi tiet'!$A$17:$FA$15404,MATCH($A47,'Bieu chi tiet'!$A$17:$A$15404,0),AL$2+85)),"")</f>
        <v/>
      </c>
      <c r="AM47" s="13" t="str">
        <f>IFERROR(IF(INDEX('Bieu chi tiet'!$A$17:$FA$15404,MATCH($A47,'Bieu chi tiet'!$A$17:$A$15404,0),AM$2+85)=0,"",INDEX('Bieu chi tiet'!$A$17:$FA$15404,MATCH($A47,'Bieu chi tiet'!$A$17:$A$15404,0),AM$2+85)),"")</f>
        <v/>
      </c>
      <c r="AN47" s="13" t="str">
        <f>IFERROR(IF(INDEX('Bieu chi tiet'!$A$17:$FA$15404,MATCH($A47,'Bieu chi tiet'!$A$17:$A$15404,0),AN$2+85)=0,"",INDEX('Bieu chi tiet'!$A$17:$FA$15404,MATCH($A47,'Bieu chi tiet'!$A$17:$A$15404,0),AN$2+85)),"")</f>
        <v/>
      </c>
      <c r="AO47" s="13" t="str">
        <f>IFERROR(IF(INDEX('Bieu chi tiet'!$A$17:$FA$15404,MATCH($A47,'Bieu chi tiet'!$A$17:$A$15404,0),AO$2+85)=0,"",INDEX('Bieu chi tiet'!$A$17:$FA$15404,MATCH($A47,'Bieu chi tiet'!$A$17:$A$15404,0),AO$2+85)),"")</f>
        <v/>
      </c>
      <c r="AP47" s="13" t="str">
        <f>IFERROR(IF(INDEX('Bieu chi tiet'!$A$17:$FA$15404,MATCH($A47,'Bieu chi tiet'!$A$17:$A$15404,0),AP$2+85)=0,"",INDEX('Bieu chi tiet'!$A$17:$FA$15404,MATCH($A47,'Bieu chi tiet'!$A$17:$A$15404,0),AP$2+85)),"")</f>
        <v/>
      </c>
      <c r="AQ47" s="13" t="str">
        <f>IFERROR(IF(INDEX('Bieu chi tiet'!$A$17:$FA$15404,MATCH($A47,'Bieu chi tiet'!$A$17:$A$15404,0),AQ$2+85)=0,"",INDEX('Bieu chi tiet'!$A$17:$FA$15404,MATCH($A47,'Bieu chi tiet'!$A$17:$A$15404,0),AQ$2+85)),"")</f>
        <v/>
      </c>
      <c r="AR47" s="13" t="str">
        <f>IFERROR(IF(INDEX('Bieu chi tiet'!$A$17:$FA$15404,MATCH($A47,'Bieu chi tiet'!$A$17:$A$15404,0),AR$2+85)=0,"",INDEX('Bieu chi tiet'!$A$17:$FA$15404,MATCH($A47,'Bieu chi tiet'!$A$17:$A$15404,0),AR$2+85)),"")</f>
        <v/>
      </c>
      <c r="AS47" s="13" t="str">
        <f>IFERROR(IF(INDEX('Bieu chi tiet'!$A$17:$FA$15404,MATCH($A47,'Bieu chi tiet'!$A$17:$A$15404,0),AS$2+85)=0,"",INDEX('Bieu chi tiet'!$A$17:$FA$15404,MATCH($A47,'Bieu chi tiet'!$A$17:$A$15404,0),AS$2+85)),"")</f>
        <v/>
      </c>
      <c r="AT47" s="21" t="str">
        <f>IFERROR(IF(INDEX('Bieu chi tiet'!$A$17:$FA$15404,MATCH($A47,'Bieu chi tiet'!$A$17:$A$15404,0),AT$2+85)=0,"",INDEX('Bieu chi tiet'!$A$17:$FA$15404,MATCH($A47,'Bieu chi tiet'!$A$17:$A$15404,0),AT$2+85)),"")</f>
        <v/>
      </c>
      <c r="AU47" s="13" t="str">
        <f>IFERROR(IF(INDEX('Bieu chi tiet'!$A$17:$FA$15404,MATCH($A47,'Bieu chi tiet'!$A$17:$A$15404,0),AU$2+85)=0,"",INDEX('Bieu chi tiet'!$A$17:$FA$15404,MATCH($A47,'Bieu chi tiet'!$A$17:$A$15404,0),AU$2+85)),"")</f>
        <v/>
      </c>
      <c r="AV47" s="21" t="str">
        <f>IFERROR(IF(INDEX('Bieu chi tiet'!$A$17:$FA$15404,MATCH($A47,'Bieu chi tiet'!$A$17:$A$15404,0),AV$2+85)=0,"",INDEX('Bieu chi tiet'!$A$17:$FA$15404,MATCH($A47,'Bieu chi tiet'!$A$17:$A$15404,0),AV$2+85)),"")</f>
        <v/>
      </c>
      <c r="AW47" s="31" t="str">
        <f>IFERROR(IF(INDEX('Bieu chi tiet'!$A$17:$FA$15404,MATCH($A47,'Bieu chi tiet'!$A$17:$A$15404,0),AW$2+85)=0,"",INDEX('Bieu chi tiet'!$A$17:$FA$15404,MATCH($A47,'Bieu chi tiet'!$A$17:$A$15404,0),AW$2+85)),"")</f>
        <v/>
      </c>
      <c r="AX47" s="13" t="str">
        <f>IFERROR(IF(INDEX('Bieu chi tiet'!$A$17:$FA$15404,MATCH($A47,'Bieu chi tiet'!$A$17:$A$15404,0),AX$2+85)=0,"",INDEX('Bieu chi tiet'!$A$17:$FA$15404,MATCH($A47,'Bieu chi tiet'!$A$17:$A$15404,0),AX$2+85)),"")</f>
        <v/>
      </c>
      <c r="AY47" s="13" t="str">
        <f>IFERROR(IF(INDEX('Bieu chi tiet'!$A$17:$FA$15404,MATCH($A47,'Bieu chi tiet'!$A$17:$A$15404,0),AY$2+85)=0,"",INDEX('Bieu chi tiet'!$A$17:$FA$15404,MATCH($A47,'Bieu chi tiet'!$A$17:$A$15404,0),AY$2+85)),"")</f>
        <v/>
      </c>
    </row>
    <row r="48" spans="1:51" ht="15.75">
      <c r="A48" s="25" t="str">
        <f t="shared" si="1"/>
        <v/>
      </c>
      <c r="B48" s="13" t="str">
        <f>IFERROR(IF(INDEX('Bieu chi tiet'!$A$17:$FA$15404,MATCH($A48,'Bieu chi tiet'!$A$17:$A$15404,0),B$2+85)=0,"",INDEX('Bieu chi tiet'!$A$17:$FA$15404,MATCH($A48,'Bieu chi tiet'!$A$17:$A$15404,0),B$2+85)),"")</f>
        <v/>
      </c>
      <c r="C48" s="13" t="str">
        <f>IFERROR(IF(INDEX('Bieu chi tiet'!$A$17:$FA$15404,MATCH($A48,'Bieu chi tiet'!$A$17:$A$15404,0),C$2+85)=0,"",INDEX('Bieu chi tiet'!$A$17:$FA$15404,MATCH($A48,'Bieu chi tiet'!$A$17:$A$15404,0),C$2+85)),"")</f>
        <v/>
      </c>
      <c r="D48" s="13" t="str">
        <f>IFERROR(IF(INDEX('Bieu chi tiet'!$A$17:$FA$15404,MATCH($A48,'Bieu chi tiet'!$A$17:$A$15404,0),D$2+85)=0,"",INDEX('Bieu chi tiet'!$A$17:$FA$15404,MATCH($A48,'Bieu chi tiet'!$A$17:$A$15404,0),D$2+85)),"")</f>
        <v/>
      </c>
      <c r="E48" s="13" t="str">
        <f>IFERROR(IF(INDEX('Bieu chi tiet'!$A$17:$FA$15404,MATCH($A48,'Bieu chi tiet'!$A$17:$A$15404,0),E$2+85)=0,"",INDEX('Bieu chi tiet'!$A$17:$FA$15404,MATCH($A48,'Bieu chi tiet'!$A$17:$A$15404,0),E$2+85)),"")</f>
        <v/>
      </c>
      <c r="F48" s="13" t="str">
        <f>IFERROR(IF(INDEX('Bieu chi tiet'!$A$17:$FA$15404,MATCH($A48,'Bieu chi tiet'!$A$17:$A$15404,0),F$2+85)=0,"",INDEX('Bieu chi tiet'!$A$17:$FA$15404,MATCH($A48,'Bieu chi tiet'!$A$17:$A$15404,0),F$2+85)),"")</f>
        <v/>
      </c>
      <c r="G48" s="21" t="str">
        <f>IFERROR(IF(INDEX('Bieu chi tiet'!$A$17:$FA$15404,MATCH($A48,'Bieu chi tiet'!$A$17:$A$15404,0),G$2+85)=0,"",INDEX('Bieu chi tiet'!$A$17:$FA$15404,MATCH($A48,'Bieu chi tiet'!$A$17:$A$15404,0),G$2+85)),"")</f>
        <v/>
      </c>
      <c r="H48" s="13" t="str">
        <f>IFERROR(IF(INDEX('Bieu chi tiet'!$A$17:$FA$15404,MATCH($A48,'Bieu chi tiet'!$A$17:$A$15404,0),H$2+85)=0,"",INDEX('Bieu chi tiet'!$A$17:$FA$15404,MATCH($A48,'Bieu chi tiet'!$A$17:$A$15404,0),H$2+85)),"")</f>
        <v/>
      </c>
      <c r="I48" s="13" t="str">
        <f>IFERROR(IF(INDEX('Bieu chi tiet'!$A$17:$FA$15404,MATCH($A48,'Bieu chi tiet'!$A$17:$A$15404,0),I$2+85)=0,"",INDEX('Bieu chi tiet'!$A$17:$FA$15404,MATCH($A48,'Bieu chi tiet'!$A$17:$A$15404,0),I$2+85)),"")</f>
        <v/>
      </c>
      <c r="J48" s="13" t="str">
        <f>IFERROR(IF(INDEX('Bieu chi tiet'!$A$17:$FA$15404,MATCH($A48,'Bieu chi tiet'!$A$17:$A$15404,0),J$2+85)=0,"",INDEX('Bieu chi tiet'!$A$17:$FA$15404,MATCH($A48,'Bieu chi tiet'!$A$17:$A$15404,0),J$2+85)),"")</f>
        <v/>
      </c>
      <c r="K48" s="13" t="str">
        <f>IFERROR(IF(INDEX('Bieu chi tiet'!$A$17:$FA$15404,MATCH($A48,'Bieu chi tiet'!$A$17:$A$15404,0),K$2+85)=0,"",INDEX('Bieu chi tiet'!$A$17:$FA$15404,MATCH($A48,'Bieu chi tiet'!$A$17:$A$15404,0),K$2+85)),"")</f>
        <v/>
      </c>
      <c r="L48" s="21" t="str">
        <f>IFERROR(IF(INDEX('Bieu chi tiet'!$A$17:$FA$15404,MATCH($A48,'Bieu chi tiet'!$A$17:$A$15404,0),L$2+85)=0,"",INDEX('Bieu chi tiet'!$A$17:$FA$15404,MATCH($A48,'Bieu chi tiet'!$A$17:$A$15404,0),L$2+85)),"")</f>
        <v/>
      </c>
      <c r="M48" s="13" t="str">
        <f>IFERROR(IF(INDEX('Bieu chi tiet'!$A$17:$FA$15404,MATCH($A48,'Bieu chi tiet'!$A$17:$A$15404,0),M$2+85)=0,"",INDEX('Bieu chi tiet'!$A$17:$FA$15404,MATCH($A48,'Bieu chi tiet'!$A$17:$A$15404,0),M$2+85)),"")</f>
        <v/>
      </c>
      <c r="N48" s="13" t="str">
        <f>IFERROR(IF(INDEX('Bieu chi tiet'!$A$17:$FA$15404,MATCH($A48,'Bieu chi tiet'!$A$17:$A$15404,0),N$2+85)=0,"",INDEX('Bieu chi tiet'!$A$17:$FA$15404,MATCH($A48,'Bieu chi tiet'!$A$17:$A$15404,0),N$2+85)),"")</f>
        <v/>
      </c>
      <c r="O48" s="13" t="str">
        <f>IFERROR(IF(INDEX('Bieu chi tiet'!$A$17:$FA$15404,MATCH($A48,'Bieu chi tiet'!$A$17:$A$15404,0),O$2+85)=0,"",INDEX('Bieu chi tiet'!$A$17:$FA$15404,MATCH($A48,'Bieu chi tiet'!$A$17:$A$15404,0),O$2+85)),"")</f>
        <v/>
      </c>
      <c r="P48" s="13" t="str">
        <f>IFERROR(IF(INDEX('Bieu chi tiet'!$A$17:$FA$15404,MATCH($A48,'Bieu chi tiet'!$A$17:$A$15404,0),P$2+85)=0,"",INDEX('Bieu chi tiet'!$A$17:$FA$15404,MATCH($A48,'Bieu chi tiet'!$A$17:$A$15404,0),P$2+85)),"")</f>
        <v/>
      </c>
      <c r="Q48" s="13" t="str">
        <f>IFERROR(IF(INDEX('Bieu chi tiet'!$A$17:$FA$15404,MATCH($A48,'Bieu chi tiet'!$A$17:$A$15404,0),Q$2+85)=0,"",INDEX('Bieu chi tiet'!$A$17:$FA$15404,MATCH($A48,'Bieu chi tiet'!$A$17:$A$15404,0),Q$2+85)),"")</f>
        <v/>
      </c>
      <c r="R48" s="13" t="str">
        <f>IFERROR(IF(INDEX('Bieu chi tiet'!$A$17:$FA$15404,MATCH($A48,'Bieu chi tiet'!$A$17:$A$15404,0),R$2+85)=0,"",INDEX('Bieu chi tiet'!$A$17:$FA$15404,MATCH($A48,'Bieu chi tiet'!$A$17:$A$15404,0),R$2+85)),"")</f>
        <v/>
      </c>
      <c r="S48" s="13" t="str">
        <f>IFERROR(IF(INDEX('Bieu chi tiet'!$A$17:$FA$15404,MATCH($A48,'Bieu chi tiet'!$A$17:$A$15404,0),S$2+85)=0,"",INDEX('Bieu chi tiet'!$A$17:$FA$15404,MATCH($A48,'Bieu chi tiet'!$A$17:$A$15404,0),S$2+85)),"")</f>
        <v/>
      </c>
      <c r="T48" s="13" t="str">
        <f>IFERROR(IF(INDEX('Bieu chi tiet'!$A$17:$FA$15404,MATCH($A48,'Bieu chi tiet'!$A$17:$A$15404,0),T$2+85)=0,"",INDEX('Bieu chi tiet'!$A$17:$FA$15404,MATCH($A48,'Bieu chi tiet'!$A$17:$A$15404,0),T$2+85)),"")</f>
        <v/>
      </c>
      <c r="U48" s="13" t="str">
        <f>IFERROR(IF(INDEX('Bieu chi tiet'!$A$17:$FA$15404,MATCH($A48,'Bieu chi tiet'!$A$17:$A$15404,0),U$2+85)=0,"",INDEX('Bieu chi tiet'!$A$17:$FA$15404,MATCH($A48,'Bieu chi tiet'!$A$17:$A$15404,0),U$2+85)),"")</f>
        <v/>
      </c>
      <c r="V48" s="13" t="str">
        <f>IFERROR(IF(INDEX('Bieu chi tiet'!$A$17:$FA$15404,MATCH($A48,'Bieu chi tiet'!$A$17:$A$15404,0),V$2+85)=0,"",INDEX('Bieu chi tiet'!$A$17:$FA$15404,MATCH($A48,'Bieu chi tiet'!$A$17:$A$15404,0),V$2+85)),"")</f>
        <v/>
      </c>
      <c r="W48" s="13" t="str">
        <f>IFERROR(IF(INDEX('Bieu chi tiet'!$A$17:$FA$15404,MATCH($A48,'Bieu chi tiet'!$A$17:$A$15404,0),W$2+85)=0,"",INDEX('Bieu chi tiet'!$A$17:$FA$15404,MATCH($A48,'Bieu chi tiet'!$A$17:$A$15404,0),W$2+85)),"")</f>
        <v/>
      </c>
      <c r="X48" s="13" t="str">
        <f>IFERROR(IF(INDEX('Bieu chi tiet'!$A$17:$FA$15404,MATCH($A48,'Bieu chi tiet'!$A$17:$A$15404,0),X$2+85)=0,"",INDEX('Bieu chi tiet'!$A$17:$FA$15404,MATCH($A48,'Bieu chi tiet'!$A$17:$A$15404,0),X$2+85)),"")</f>
        <v/>
      </c>
      <c r="Y48" s="13" t="str">
        <f>IFERROR(IF(INDEX('Bieu chi tiet'!$A$17:$FA$15404,MATCH($A48,'Bieu chi tiet'!$A$17:$A$15404,0),Y$2+85)=0,"",INDEX('Bieu chi tiet'!$A$17:$FA$15404,MATCH($A48,'Bieu chi tiet'!$A$17:$A$15404,0),Y$2+85)),"")</f>
        <v/>
      </c>
      <c r="Z48" s="13" t="str">
        <f>IFERROR(IF(INDEX('Bieu chi tiet'!$A$17:$FA$15404,MATCH($A48,'Bieu chi tiet'!$A$17:$A$15404,0),Z$2+85)=0,"",INDEX('Bieu chi tiet'!$A$17:$FA$15404,MATCH($A48,'Bieu chi tiet'!$A$17:$A$15404,0),Z$2+85)),"")</f>
        <v/>
      </c>
      <c r="AA48" s="13" t="str">
        <f>IFERROR(IF(INDEX('Bieu chi tiet'!$A$17:$FA$15404,MATCH($A48,'Bieu chi tiet'!$A$17:$A$15404,0),AA$2+85)=0,"",INDEX('Bieu chi tiet'!$A$17:$FA$15404,MATCH($A48,'Bieu chi tiet'!$A$17:$A$15404,0),AA$2+85)),"")</f>
        <v/>
      </c>
      <c r="AB48" s="13" t="str">
        <f>IFERROR(IF(INDEX('Bieu chi tiet'!$A$17:$FA$15404,MATCH($A48,'Bieu chi tiet'!$A$17:$A$15404,0),AB$2+85)=0,"",INDEX('Bieu chi tiet'!$A$17:$FA$15404,MATCH($A48,'Bieu chi tiet'!$A$17:$A$15404,0),AB$2+85)),"")</f>
        <v/>
      </c>
      <c r="AC48" s="13" t="str">
        <f>IFERROR(IF(INDEX('Bieu chi tiet'!$A$17:$FA$15404,MATCH($A48,'Bieu chi tiet'!$A$17:$A$15404,0),AC$2+85)=0,"",INDEX('Bieu chi tiet'!$A$17:$FA$15404,MATCH($A48,'Bieu chi tiet'!$A$17:$A$15404,0),AC$2+85)),"")</f>
        <v/>
      </c>
      <c r="AD48" s="13" t="str">
        <f>IFERROR(IF(INDEX('Bieu chi tiet'!$A$17:$FA$15404,MATCH($A48,'Bieu chi tiet'!$A$17:$A$15404,0),AD$2+85)=0,"",INDEX('Bieu chi tiet'!$A$17:$FA$15404,MATCH($A48,'Bieu chi tiet'!$A$17:$A$15404,0),AD$2+85)),"")</f>
        <v/>
      </c>
      <c r="AE48" s="13" t="str">
        <f>IFERROR(IF(INDEX('Bieu chi tiet'!$A$17:$FA$15404,MATCH($A48,'Bieu chi tiet'!$A$17:$A$15404,0),AE$2+85)=0,"",INDEX('Bieu chi tiet'!$A$17:$FA$15404,MATCH($A48,'Bieu chi tiet'!$A$17:$A$15404,0),AE$2+85)),"")</f>
        <v/>
      </c>
      <c r="AF48" s="13" t="str">
        <f>IFERROR(IF(INDEX('Bieu chi tiet'!$A$17:$FA$15404,MATCH($A48,'Bieu chi tiet'!$A$17:$A$15404,0),AF$2+85)=0,"",INDEX('Bieu chi tiet'!$A$17:$FA$15404,MATCH($A48,'Bieu chi tiet'!$A$17:$A$15404,0),AF$2+85)),"")</f>
        <v/>
      </c>
      <c r="AG48" s="13" t="str">
        <f>IFERROR(IF(INDEX('Bieu chi tiet'!$A$17:$FA$15404,MATCH($A48,'Bieu chi tiet'!$A$17:$A$15404,0),AG$2+85)=0,"",INDEX('Bieu chi tiet'!$A$17:$FA$15404,MATCH($A48,'Bieu chi tiet'!$A$17:$A$15404,0),AG$2+85)),"")</f>
        <v/>
      </c>
      <c r="AH48" s="13" t="str">
        <f>IFERROR(IF(INDEX('Bieu chi tiet'!$A$17:$FA$15404,MATCH($A48,'Bieu chi tiet'!$A$17:$A$15404,0),AH$2+85)=0,"",INDEX('Bieu chi tiet'!$A$17:$FA$15404,MATCH($A48,'Bieu chi tiet'!$A$17:$A$15404,0),AH$2+85)),"")</f>
        <v/>
      </c>
      <c r="AI48" s="13" t="str">
        <f>IFERROR(IF(INDEX('Bieu chi tiet'!$A$17:$FA$15404,MATCH($A48,'Bieu chi tiet'!$A$17:$A$15404,0),AI$2+85)=0,"",INDEX('Bieu chi tiet'!$A$17:$FA$15404,MATCH($A48,'Bieu chi tiet'!$A$17:$A$15404,0),AI$2+85)),"")</f>
        <v/>
      </c>
      <c r="AJ48" s="13" t="str">
        <f>IFERROR(IF(INDEX('Bieu chi tiet'!$A$17:$FA$15404,MATCH($A48,'Bieu chi tiet'!$A$17:$A$15404,0),AJ$2+85)=0,"",INDEX('Bieu chi tiet'!$A$17:$FA$15404,MATCH($A48,'Bieu chi tiet'!$A$17:$A$15404,0),AJ$2+85)),"")</f>
        <v/>
      </c>
      <c r="AK48" s="13" t="str">
        <f>IFERROR(IF(INDEX('Bieu chi tiet'!$A$17:$FA$15404,MATCH($A48,'Bieu chi tiet'!$A$17:$A$15404,0),AK$2+85)=0,"",INDEX('Bieu chi tiet'!$A$17:$FA$15404,MATCH($A48,'Bieu chi tiet'!$A$17:$A$15404,0),AK$2+85)),"")</f>
        <v/>
      </c>
      <c r="AL48" s="13" t="str">
        <f>IFERROR(IF(INDEX('Bieu chi tiet'!$A$17:$FA$15404,MATCH($A48,'Bieu chi tiet'!$A$17:$A$15404,0),AL$2+85)=0,"",INDEX('Bieu chi tiet'!$A$17:$FA$15404,MATCH($A48,'Bieu chi tiet'!$A$17:$A$15404,0),AL$2+85)),"")</f>
        <v/>
      </c>
      <c r="AM48" s="13" t="str">
        <f>IFERROR(IF(INDEX('Bieu chi tiet'!$A$17:$FA$15404,MATCH($A48,'Bieu chi tiet'!$A$17:$A$15404,0),AM$2+85)=0,"",INDEX('Bieu chi tiet'!$A$17:$FA$15404,MATCH($A48,'Bieu chi tiet'!$A$17:$A$15404,0),AM$2+85)),"")</f>
        <v/>
      </c>
      <c r="AN48" s="13" t="str">
        <f>IFERROR(IF(INDEX('Bieu chi tiet'!$A$17:$FA$15404,MATCH($A48,'Bieu chi tiet'!$A$17:$A$15404,0),AN$2+85)=0,"",INDEX('Bieu chi tiet'!$A$17:$FA$15404,MATCH($A48,'Bieu chi tiet'!$A$17:$A$15404,0),AN$2+85)),"")</f>
        <v/>
      </c>
      <c r="AO48" s="13" t="str">
        <f>IFERROR(IF(INDEX('Bieu chi tiet'!$A$17:$FA$15404,MATCH($A48,'Bieu chi tiet'!$A$17:$A$15404,0),AO$2+85)=0,"",INDEX('Bieu chi tiet'!$A$17:$FA$15404,MATCH($A48,'Bieu chi tiet'!$A$17:$A$15404,0),AO$2+85)),"")</f>
        <v/>
      </c>
      <c r="AP48" s="13" t="str">
        <f>IFERROR(IF(INDEX('Bieu chi tiet'!$A$17:$FA$15404,MATCH($A48,'Bieu chi tiet'!$A$17:$A$15404,0),AP$2+85)=0,"",INDEX('Bieu chi tiet'!$A$17:$FA$15404,MATCH($A48,'Bieu chi tiet'!$A$17:$A$15404,0),AP$2+85)),"")</f>
        <v/>
      </c>
      <c r="AQ48" s="13" t="str">
        <f>IFERROR(IF(INDEX('Bieu chi tiet'!$A$17:$FA$15404,MATCH($A48,'Bieu chi tiet'!$A$17:$A$15404,0),AQ$2+85)=0,"",INDEX('Bieu chi tiet'!$A$17:$FA$15404,MATCH($A48,'Bieu chi tiet'!$A$17:$A$15404,0),AQ$2+85)),"")</f>
        <v/>
      </c>
      <c r="AR48" s="13" t="str">
        <f>IFERROR(IF(INDEX('Bieu chi tiet'!$A$17:$FA$15404,MATCH($A48,'Bieu chi tiet'!$A$17:$A$15404,0),AR$2+85)=0,"",INDEX('Bieu chi tiet'!$A$17:$FA$15404,MATCH($A48,'Bieu chi tiet'!$A$17:$A$15404,0),AR$2+85)),"")</f>
        <v/>
      </c>
      <c r="AS48" s="13" t="str">
        <f>IFERROR(IF(INDEX('Bieu chi tiet'!$A$17:$FA$15404,MATCH($A48,'Bieu chi tiet'!$A$17:$A$15404,0),AS$2+85)=0,"",INDEX('Bieu chi tiet'!$A$17:$FA$15404,MATCH($A48,'Bieu chi tiet'!$A$17:$A$15404,0),AS$2+85)),"")</f>
        <v/>
      </c>
      <c r="AT48" s="21" t="str">
        <f>IFERROR(IF(INDEX('Bieu chi tiet'!$A$17:$FA$15404,MATCH($A48,'Bieu chi tiet'!$A$17:$A$15404,0),AT$2+85)=0,"",INDEX('Bieu chi tiet'!$A$17:$FA$15404,MATCH($A48,'Bieu chi tiet'!$A$17:$A$15404,0),AT$2+85)),"")</f>
        <v/>
      </c>
      <c r="AU48" s="13" t="str">
        <f>IFERROR(IF(INDEX('Bieu chi tiet'!$A$17:$FA$15404,MATCH($A48,'Bieu chi tiet'!$A$17:$A$15404,0),AU$2+85)=0,"",INDEX('Bieu chi tiet'!$A$17:$FA$15404,MATCH($A48,'Bieu chi tiet'!$A$17:$A$15404,0),AU$2+85)),"")</f>
        <v/>
      </c>
      <c r="AV48" s="21" t="str">
        <f>IFERROR(IF(INDEX('Bieu chi tiet'!$A$17:$FA$15404,MATCH($A48,'Bieu chi tiet'!$A$17:$A$15404,0),AV$2+85)=0,"",INDEX('Bieu chi tiet'!$A$17:$FA$15404,MATCH($A48,'Bieu chi tiet'!$A$17:$A$15404,0),AV$2+85)),"")</f>
        <v/>
      </c>
      <c r="AW48" s="31" t="str">
        <f>IFERROR(IF(INDEX('Bieu chi tiet'!$A$17:$FA$15404,MATCH($A48,'Bieu chi tiet'!$A$17:$A$15404,0),AW$2+85)=0,"",INDEX('Bieu chi tiet'!$A$17:$FA$15404,MATCH($A48,'Bieu chi tiet'!$A$17:$A$15404,0),AW$2+85)),"")</f>
        <v/>
      </c>
      <c r="AX48" s="13" t="str">
        <f>IFERROR(IF(INDEX('Bieu chi tiet'!$A$17:$FA$15404,MATCH($A48,'Bieu chi tiet'!$A$17:$A$15404,0),AX$2+85)=0,"",INDEX('Bieu chi tiet'!$A$17:$FA$15404,MATCH($A48,'Bieu chi tiet'!$A$17:$A$15404,0),AX$2+85)),"")</f>
        <v/>
      </c>
      <c r="AY48" s="13" t="str">
        <f>IFERROR(IF(INDEX('Bieu chi tiet'!$A$17:$FA$15404,MATCH($A48,'Bieu chi tiet'!$A$17:$A$15404,0),AY$2+85)=0,"",INDEX('Bieu chi tiet'!$A$17:$FA$15404,MATCH($A48,'Bieu chi tiet'!$A$17:$A$15404,0),AY$2+85)),"")</f>
        <v/>
      </c>
    </row>
    <row r="49" spans="1:51" ht="15.75">
      <c r="A49" s="25" t="str">
        <f t="shared" si="1"/>
        <v/>
      </c>
      <c r="B49" s="13" t="str">
        <f>IFERROR(IF(INDEX('Bieu chi tiet'!$A$17:$FA$15404,MATCH($A49,'Bieu chi tiet'!$A$17:$A$15404,0),B$2+85)=0,"",INDEX('Bieu chi tiet'!$A$17:$FA$15404,MATCH($A49,'Bieu chi tiet'!$A$17:$A$15404,0),B$2+85)),"")</f>
        <v/>
      </c>
      <c r="C49" s="13" t="str">
        <f>IFERROR(IF(INDEX('Bieu chi tiet'!$A$17:$FA$15404,MATCH($A49,'Bieu chi tiet'!$A$17:$A$15404,0),C$2+85)=0,"",INDEX('Bieu chi tiet'!$A$17:$FA$15404,MATCH($A49,'Bieu chi tiet'!$A$17:$A$15404,0),C$2+85)),"")</f>
        <v/>
      </c>
      <c r="D49" s="13" t="str">
        <f>IFERROR(IF(INDEX('Bieu chi tiet'!$A$17:$FA$15404,MATCH($A49,'Bieu chi tiet'!$A$17:$A$15404,0),D$2+85)=0,"",INDEX('Bieu chi tiet'!$A$17:$FA$15404,MATCH($A49,'Bieu chi tiet'!$A$17:$A$15404,0),D$2+85)),"")</f>
        <v/>
      </c>
      <c r="E49" s="13" t="str">
        <f>IFERROR(IF(INDEX('Bieu chi tiet'!$A$17:$FA$15404,MATCH($A49,'Bieu chi tiet'!$A$17:$A$15404,0),E$2+85)=0,"",INDEX('Bieu chi tiet'!$A$17:$FA$15404,MATCH($A49,'Bieu chi tiet'!$A$17:$A$15404,0),E$2+85)),"")</f>
        <v/>
      </c>
      <c r="F49" s="13" t="str">
        <f>IFERROR(IF(INDEX('Bieu chi tiet'!$A$17:$FA$15404,MATCH($A49,'Bieu chi tiet'!$A$17:$A$15404,0),F$2+85)=0,"",INDEX('Bieu chi tiet'!$A$17:$FA$15404,MATCH($A49,'Bieu chi tiet'!$A$17:$A$15404,0),F$2+85)),"")</f>
        <v/>
      </c>
      <c r="G49" s="21" t="str">
        <f>IFERROR(IF(INDEX('Bieu chi tiet'!$A$17:$FA$15404,MATCH($A49,'Bieu chi tiet'!$A$17:$A$15404,0),G$2+85)=0,"",INDEX('Bieu chi tiet'!$A$17:$FA$15404,MATCH($A49,'Bieu chi tiet'!$A$17:$A$15404,0),G$2+85)),"")</f>
        <v/>
      </c>
      <c r="H49" s="13" t="str">
        <f>IFERROR(IF(INDEX('Bieu chi tiet'!$A$17:$FA$15404,MATCH($A49,'Bieu chi tiet'!$A$17:$A$15404,0),H$2+85)=0,"",INDEX('Bieu chi tiet'!$A$17:$FA$15404,MATCH($A49,'Bieu chi tiet'!$A$17:$A$15404,0),H$2+85)),"")</f>
        <v/>
      </c>
      <c r="I49" s="13" t="str">
        <f>IFERROR(IF(INDEX('Bieu chi tiet'!$A$17:$FA$15404,MATCH($A49,'Bieu chi tiet'!$A$17:$A$15404,0),I$2+85)=0,"",INDEX('Bieu chi tiet'!$A$17:$FA$15404,MATCH($A49,'Bieu chi tiet'!$A$17:$A$15404,0),I$2+85)),"")</f>
        <v/>
      </c>
      <c r="J49" s="13" t="str">
        <f>IFERROR(IF(INDEX('Bieu chi tiet'!$A$17:$FA$15404,MATCH($A49,'Bieu chi tiet'!$A$17:$A$15404,0),J$2+85)=0,"",INDEX('Bieu chi tiet'!$A$17:$FA$15404,MATCH($A49,'Bieu chi tiet'!$A$17:$A$15404,0),J$2+85)),"")</f>
        <v/>
      </c>
      <c r="K49" s="13" t="str">
        <f>IFERROR(IF(INDEX('Bieu chi tiet'!$A$17:$FA$15404,MATCH($A49,'Bieu chi tiet'!$A$17:$A$15404,0),K$2+85)=0,"",INDEX('Bieu chi tiet'!$A$17:$FA$15404,MATCH($A49,'Bieu chi tiet'!$A$17:$A$15404,0),K$2+85)),"")</f>
        <v/>
      </c>
      <c r="L49" s="21" t="str">
        <f>IFERROR(IF(INDEX('Bieu chi tiet'!$A$17:$FA$15404,MATCH($A49,'Bieu chi tiet'!$A$17:$A$15404,0),L$2+85)=0,"",INDEX('Bieu chi tiet'!$A$17:$FA$15404,MATCH($A49,'Bieu chi tiet'!$A$17:$A$15404,0),L$2+85)),"")</f>
        <v/>
      </c>
      <c r="M49" s="13" t="str">
        <f>IFERROR(IF(INDEX('Bieu chi tiet'!$A$17:$FA$15404,MATCH($A49,'Bieu chi tiet'!$A$17:$A$15404,0),M$2+85)=0,"",INDEX('Bieu chi tiet'!$A$17:$FA$15404,MATCH($A49,'Bieu chi tiet'!$A$17:$A$15404,0),M$2+85)),"")</f>
        <v/>
      </c>
      <c r="N49" s="13" t="str">
        <f>IFERROR(IF(INDEX('Bieu chi tiet'!$A$17:$FA$15404,MATCH($A49,'Bieu chi tiet'!$A$17:$A$15404,0),N$2+85)=0,"",INDEX('Bieu chi tiet'!$A$17:$FA$15404,MATCH($A49,'Bieu chi tiet'!$A$17:$A$15404,0),N$2+85)),"")</f>
        <v/>
      </c>
      <c r="O49" s="13" t="str">
        <f>IFERROR(IF(INDEX('Bieu chi tiet'!$A$17:$FA$15404,MATCH($A49,'Bieu chi tiet'!$A$17:$A$15404,0),O$2+85)=0,"",INDEX('Bieu chi tiet'!$A$17:$FA$15404,MATCH($A49,'Bieu chi tiet'!$A$17:$A$15404,0),O$2+85)),"")</f>
        <v/>
      </c>
      <c r="P49" s="13" t="str">
        <f>IFERROR(IF(INDEX('Bieu chi tiet'!$A$17:$FA$15404,MATCH($A49,'Bieu chi tiet'!$A$17:$A$15404,0),P$2+85)=0,"",INDEX('Bieu chi tiet'!$A$17:$FA$15404,MATCH($A49,'Bieu chi tiet'!$A$17:$A$15404,0),P$2+85)),"")</f>
        <v/>
      </c>
      <c r="Q49" s="13" t="str">
        <f>IFERROR(IF(INDEX('Bieu chi tiet'!$A$17:$FA$15404,MATCH($A49,'Bieu chi tiet'!$A$17:$A$15404,0),Q$2+85)=0,"",INDEX('Bieu chi tiet'!$A$17:$FA$15404,MATCH($A49,'Bieu chi tiet'!$A$17:$A$15404,0),Q$2+85)),"")</f>
        <v/>
      </c>
      <c r="R49" s="13" t="str">
        <f>IFERROR(IF(INDEX('Bieu chi tiet'!$A$17:$FA$15404,MATCH($A49,'Bieu chi tiet'!$A$17:$A$15404,0),R$2+85)=0,"",INDEX('Bieu chi tiet'!$A$17:$FA$15404,MATCH($A49,'Bieu chi tiet'!$A$17:$A$15404,0),R$2+85)),"")</f>
        <v/>
      </c>
      <c r="S49" s="13" t="str">
        <f>IFERROR(IF(INDEX('Bieu chi tiet'!$A$17:$FA$15404,MATCH($A49,'Bieu chi tiet'!$A$17:$A$15404,0),S$2+85)=0,"",INDEX('Bieu chi tiet'!$A$17:$FA$15404,MATCH($A49,'Bieu chi tiet'!$A$17:$A$15404,0),S$2+85)),"")</f>
        <v/>
      </c>
      <c r="T49" s="13" t="str">
        <f>IFERROR(IF(INDEX('Bieu chi tiet'!$A$17:$FA$15404,MATCH($A49,'Bieu chi tiet'!$A$17:$A$15404,0),T$2+85)=0,"",INDEX('Bieu chi tiet'!$A$17:$FA$15404,MATCH($A49,'Bieu chi tiet'!$A$17:$A$15404,0),T$2+85)),"")</f>
        <v/>
      </c>
      <c r="U49" s="13" t="str">
        <f>IFERROR(IF(INDEX('Bieu chi tiet'!$A$17:$FA$15404,MATCH($A49,'Bieu chi tiet'!$A$17:$A$15404,0),U$2+85)=0,"",INDEX('Bieu chi tiet'!$A$17:$FA$15404,MATCH($A49,'Bieu chi tiet'!$A$17:$A$15404,0),U$2+85)),"")</f>
        <v/>
      </c>
      <c r="V49" s="13" t="str">
        <f>IFERROR(IF(INDEX('Bieu chi tiet'!$A$17:$FA$15404,MATCH($A49,'Bieu chi tiet'!$A$17:$A$15404,0),V$2+85)=0,"",INDEX('Bieu chi tiet'!$A$17:$FA$15404,MATCH($A49,'Bieu chi tiet'!$A$17:$A$15404,0),V$2+85)),"")</f>
        <v/>
      </c>
      <c r="W49" s="13" t="str">
        <f>IFERROR(IF(INDEX('Bieu chi tiet'!$A$17:$FA$15404,MATCH($A49,'Bieu chi tiet'!$A$17:$A$15404,0),W$2+85)=0,"",INDEX('Bieu chi tiet'!$A$17:$FA$15404,MATCH($A49,'Bieu chi tiet'!$A$17:$A$15404,0),W$2+85)),"")</f>
        <v/>
      </c>
      <c r="X49" s="13" t="str">
        <f>IFERROR(IF(INDEX('Bieu chi tiet'!$A$17:$FA$15404,MATCH($A49,'Bieu chi tiet'!$A$17:$A$15404,0),X$2+85)=0,"",INDEX('Bieu chi tiet'!$A$17:$FA$15404,MATCH($A49,'Bieu chi tiet'!$A$17:$A$15404,0),X$2+85)),"")</f>
        <v/>
      </c>
      <c r="Y49" s="13" t="str">
        <f>IFERROR(IF(INDEX('Bieu chi tiet'!$A$17:$FA$15404,MATCH($A49,'Bieu chi tiet'!$A$17:$A$15404,0),Y$2+85)=0,"",INDEX('Bieu chi tiet'!$A$17:$FA$15404,MATCH($A49,'Bieu chi tiet'!$A$17:$A$15404,0),Y$2+85)),"")</f>
        <v/>
      </c>
      <c r="Z49" s="13" t="str">
        <f>IFERROR(IF(INDEX('Bieu chi tiet'!$A$17:$FA$15404,MATCH($A49,'Bieu chi tiet'!$A$17:$A$15404,0),Z$2+85)=0,"",INDEX('Bieu chi tiet'!$A$17:$FA$15404,MATCH($A49,'Bieu chi tiet'!$A$17:$A$15404,0),Z$2+85)),"")</f>
        <v/>
      </c>
      <c r="AA49" s="13" t="str">
        <f>IFERROR(IF(INDEX('Bieu chi tiet'!$A$17:$FA$15404,MATCH($A49,'Bieu chi tiet'!$A$17:$A$15404,0),AA$2+85)=0,"",INDEX('Bieu chi tiet'!$A$17:$FA$15404,MATCH($A49,'Bieu chi tiet'!$A$17:$A$15404,0),AA$2+85)),"")</f>
        <v/>
      </c>
      <c r="AB49" s="13" t="str">
        <f>IFERROR(IF(INDEX('Bieu chi tiet'!$A$17:$FA$15404,MATCH($A49,'Bieu chi tiet'!$A$17:$A$15404,0),AB$2+85)=0,"",INDEX('Bieu chi tiet'!$A$17:$FA$15404,MATCH($A49,'Bieu chi tiet'!$A$17:$A$15404,0),AB$2+85)),"")</f>
        <v/>
      </c>
      <c r="AC49" s="13" t="str">
        <f>IFERROR(IF(INDEX('Bieu chi tiet'!$A$17:$FA$15404,MATCH($A49,'Bieu chi tiet'!$A$17:$A$15404,0),AC$2+85)=0,"",INDEX('Bieu chi tiet'!$A$17:$FA$15404,MATCH($A49,'Bieu chi tiet'!$A$17:$A$15404,0),AC$2+85)),"")</f>
        <v/>
      </c>
      <c r="AD49" s="13" t="str">
        <f>IFERROR(IF(INDEX('Bieu chi tiet'!$A$17:$FA$15404,MATCH($A49,'Bieu chi tiet'!$A$17:$A$15404,0),AD$2+85)=0,"",INDEX('Bieu chi tiet'!$A$17:$FA$15404,MATCH($A49,'Bieu chi tiet'!$A$17:$A$15404,0),AD$2+85)),"")</f>
        <v/>
      </c>
      <c r="AE49" s="13" t="str">
        <f>IFERROR(IF(INDEX('Bieu chi tiet'!$A$17:$FA$15404,MATCH($A49,'Bieu chi tiet'!$A$17:$A$15404,0),AE$2+85)=0,"",INDEX('Bieu chi tiet'!$A$17:$FA$15404,MATCH($A49,'Bieu chi tiet'!$A$17:$A$15404,0),AE$2+85)),"")</f>
        <v/>
      </c>
      <c r="AF49" s="13" t="str">
        <f>IFERROR(IF(INDEX('Bieu chi tiet'!$A$17:$FA$15404,MATCH($A49,'Bieu chi tiet'!$A$17:$A$15404,0),AF$2+85)=0,"",INDEX('Bieu chi tiet'!$A$17:$FA$15404,MATCH($A49,'Bieu chi tiet'!$A$17:$A$15404,0),AF$2+85)),"")</f>
        <v/>
      </c>
      <c r="AG49" s="13" t="str">
        <f>IFERROR(IF(INDEX('Bieu chi tiet'!$A$17:$FA$15404,MATCH($A49,'Bieu chi tiet'!$A$17:$A$15404,0),AG$2+85)=0,"",INDEX('Bieu chi tiet'!$A$17:$FA$15404,MATCH($A49,'Bieu chi tiet'!$A$17:$A$15404,0),AG$2+85)),"")</f>
        <v/>
      </c>
      <c r="AH49" s="13" t="str">
        <f>IFERROR(IF(INDEX('Bieu chi tiet'!$A$17:$FA$15404,MATCH($A49,'Bieu chi tiet'!$A$17:$A$15404,0),AH$2+85)=0,"",INDEX('Bieu chi tiet'!$A$17:$FA$15404,MATCH($A49,'Bieu chi tiet'!$A$17:$A$15404,0),AH$2+85)),"")</f>
        <v/>
      </c>
      <c r="AI49" s="13" t="str">
        <f>IFERROR(IF(INDEX('Bieu chi tiet'!$A$17:$FA$15404,MATCH($A49,'Bieu chi tiet'!$A$17:$A$15404,0),AI$2+85)=0,"",INDEX('Bieu chi tiet'!$A$17:$FA$15404,MATCH($A49,'Bieu chi tiet'!$A$17:$A$15404,0),AI$2+85)),"")</f>
        <v/>
      </c>
      <c r="AJ49" s="13" t="str">
        <f>IFERROR(IF(INDEX('Bieu chi tiet'!$A$17:$FA$15404,MATCH($A49,'Bieu chi tiet'!$A$17:$A$15404,0),AJ$2+85)=0,"",INDEX('Bieu chi tiet'!$A$17:$FA$15404,MATCH($A49,'Bieu chi tiet'!$A$17:$A$15404,0),AJ$2+85)),"")</f>
        <v/>
      </c>
      <c r="AK49" s="13" t="str">
        <f>IFERROR(IF(INDEX('Bieu chi tiet'!$A$17:$FA$15404,MATCH($A49,'Bieu chi tiet'!$A$17:$A$15404,0),AK$2+85)=0,"",INDEX('Bieu chi tiet'!$A$17:$FA$15404,MATCH($A49,'Bieu chi tiet'!$A$17:$A$15404,0),AK$2+85)),"")</f>
        <v/>
      </c>
      <c r="AL49" s="13" t="str">
        <f>IFERROR(IF(INDEX('Bieu chi tiet'!$A$17:$FA$15404,MATCH($A49,'Bieu chi tiet'!$A$17:$A$15404,0),AL$2+85)=0,"",INDEX('Bieu chi tiet'!$A$17:$FA$15404,MATCH($A49,'Bieu chi tiet'!$A$17:$A$15404,0),AL$2+85)),"")</f>
        <v/>
      </c>
      <c r="AM49" s="13" t="str">
        <f>IFERROR(IF(INDEX('Bieu chi tiet'!$A$17:$FA$15404,MATCH($A49,'Bieu chi tiet'!$A$17:$A$15404,0),AM$2+85)=0,"",INDEX('Bieu chi tiet'!$A$17:$FA$15404,MATCH($A49,'Bieu chi tiet'!$A$17:$A$15404,0),AM$2+85)),"")</f>
        <v/>
      </c>
      <c r="AN49" s="13" t="str">
        <f>IFERROR(IF(INDEX('Bieu chi tiet'!$A$17:$FA$15404,MATCH($A49,'Bieu chi tiet'!$A$17:$A$15404,0),AN$2+85)=0,"",INDEX('Bieu chi tiet'!$A$17:$FA$15404,MATCH($A49,'Bieu chi tiet'!$A$17:$A$15404,0),AN$2+85)),"")</f>
        <v/>
      </c>
      <c r="AO49" s="13" t="str">
        <f>IFERROR(IF(INDEX('Bieu chi tiet'!$A$17:$FA$15404,MATCH($A49,'Bieu chi tiet'!$A$17:$A$15404,0),AO$2+85)=0,"",INDEX('Bieu chi tiet'!$A$17:$FA$15404,MATCH($A49,'Bieu chi tiet'!$A$17:$A$15404,0),AO$2+85)),"")</f>
        <v/>
      </c>
      <c r="AP49" s="13" t="str">
        <f>IFERROR(IF(INDEX('Bieu chi tiet'!$A$17:$FA$15404,MATCH($A49,'Bieu chi tiet'!$A$17:$A$15404,0),AP$2+85)=0,"",INDEX('Bieu chi tiet'!$A$17:$FA$15404,MATCH($A49,'Bieu chi tiet'!$A$17:$A$15404,0),AP$2+85)),"")</f>
        <v/>
      </c>
      <c r="AQ49" s="13" t="str">
        <f>IFERROR(IF(INDEX('Bieu chi tiet'!$A$17:$FA$15404,MATCH($A49,'Bieu chi tiet'!$A$17:$A$15404,0),AQ$2+85)=0,"",INDEX('Bieu chi tiet'!$A$17:$FA$15404,MATCH($A49,'Bieu chi tiet'!$A$17:$A$15404,0),AQ$2+85)),"")</f>
        <v/>
      </c>
      <c r="AR49" s="13" t="str">
        <f>IFERROR(IF(INDEX('Bieu chi tiet'!$A$17:$FA$15404,MATCH($A49,'Bieu chi tiet'!$A$17:$A$15404,0),AR$2+85)=0,"",INDEX('Bieu chi tiet'!$A$17:$FA$15404,MATCH($A49,'Bieu chi tiet'!$A$17:$A$15404,0),AR$2+85)),"")</f>
        <v/>
      </c>
      <c r="AS49" s="13" t="str">
        <f>IFERROR(IF(INDEX('Bieu chi tiet'!$A$17:$FA$15404,MATCH($A49,'Bieu chi tiet'!$A$17:$A$15404,0),AS$2+85)=0,"",INDEX('Bieu chi tiet'!$A$17:$FA$15404,MATCH($A49,'Bieu chi tiet'!$A$17:$A$15404,0),AS$2+85)),"")</f>
        <v/>
      </c>
      <c r="AT49" s="21" t="str">
        <f>IFERROR(IF(INDEX('Bieu chi tiet'!$A$17:$FA$15404,MATCH($A49,'Bieu chi tiet'!$A$17:$A$15404,0),AT$2+85)=0,"",INDEX('Bieu chi tiet'!$A$17:$FA$15404,MATCH($A49,'Bieu chi tiet'!$A$17:$A$15404,0),AT$2+85)),"")</f>
        <v/>
      </c>
      <c r="AU49" s="13" t="str">
        <f>IFERROR(IF(INDEX('Bieu chi tiet'!$A$17:$FA$15404,MATCH($A49,'Bieu chi tiet'!$A$17:$A$15404,0),AU$2+85)=0,"",INDEX('Bieu chi tiet'!$A$17:$FA$15404,MATCH($A49,'Bieu chi tiet'!$A$17:$A$15404,0),AU$2+85)),"")</f>
        <v/>
      </c>
      <c r="AV49" s="21" t="str">
        <f>IFERROR(IF(INDEX('Bieu chi tiet'!$A$17:$FA$15404,MATCH($A49,'Bieu chi tiet'!$A$17:$A$15404,0),AV$2+85)=0,"",INDEX('Bieu chi tiet'!$A$17:$FA$15404,MATCH($A49,'Bieu chi tiet'!$A$17:$A$15404,0),AV$2+85)),"")</f>
        <v/>
      </c>
      <c r="AW49" s="31" t="str">
        <f>IFERROR(IF(INDEX('Bieu chi tiet'!$A$17:$FA$15404,MATCH($A49,'Bieu chi tiet'!$A$17:$A$15404,0),AW$2+85)=0,"",INDEX('Bieu chi tiet'!$A$17:$FA$15404,MATCH($A49,'Bieu chi tiet'!$A$17:$A$15404,0),AW$2+85)),"")</f>
        <v/>
      </c>
      <c r="AX49" s="13" t="str">
        <f>IFERROR(IF(INDEX('Bieu chi tiet'!$A$17:$FA$15404,MATCH($A49,'Bieu chi tiet'!$A$17:$A$15404,0),AX$2+85)=0,"",INDEX('Bieu chi tiet'!$A$17:$FA$15404,MATCH($A49,'Bieu chi tiet'!$A$17:$A$15404,0),AX$2+85)),"")</f>
        <v/>
      </c>
      <c r="AY49" s="13" t="str">
        <f>IFERROR(IF(INDEX('Bieu chi tiet'!$A$17:$FA$15404,MATCH($A49,'Bieu chi tiet'!$A$17:$A$15404,0),AY$2+85)=0,"",INDEX('Bieu chi tiet'!$A$17:$FA$15404,MATCH($A49,'Bieu chi tiet'!$A$17:$A$15404,0),AY$2+85)),"")</f>
        <v/>
      </c>
    </row>
    <row r="50" spans="1:51" ht="15.75">
      <c r="A50" s="25" t="str">
        <f t="shared" si="1"/>
        <v/>
      </c>
      <c r="B50" s="13" t="str">
        <f>IFERROR(IF(INDEX('Bieu chi tiet'!$A$17:$FA$15404,MATCH($A50,'Bieu chi tiet'!$A$17:$A$15404,0),B$2+85)=0,"",INDEX('Bieu chi tiet'!$A$17:$FA$15404,MATCH($A50,'Bieu chi tiet'!$A$17:$A$15404,0),B$2+85)),"")</f>
        <v/>
      </c>
      <c r="C50" s="13" t="str">
        <f>IFERROR(IF(INDEX('Bieu chi tiet'!$A$17:$FA$15404,MATCH($A50,'Bieu chi tiet'!$A$17:$A$15404,0),C$2+85)=0,"",INDEX('Bieu chi tiet'!$A$17:$FA$15404,MATCH($A50,'Bieu chi tiet'!$A$17:$A$15404,0),C$2+85)),"")</f>
        <v/>
      </c>
      <c r="D50" s="13" t="str">
        <f>IFERROR(IF(INDEX('Bieu chi tiet'!$A$17:$FA$15404,MATCH($A50,'Bieu chi tiet'!$A$17:$A$15404,0),D$2+85)=0,"",INDEX('Bieu chi tiet'!$A$17:$FA$15404,MATCH($A50,'Bieu chi tiet'!$A$17:$A$15404,0),D$2+85)),"")</f>
        <v/>
      </c>
      <c r="E50" s="13" t="str">
        <f>IFERROR(IF(INDEX('Bieu chi tiet'!$A$17:$FA$15404,MATCH($A50,'Bieu chi tiet'!$A$17:$A$15404,0),E$2+85)=0,"",INDEX('Bieu chi tiet'!$A$17:$FA$15404,MATCH($A50,'Bieu chi tiet'!$A$17:$A$15404,0),E$2+85)),"")</f>
        <v/>
      </c>
      <c r="F50" s="13" t="str">
        <f>IFERROR(IF(INDEX('Bieu chi tiet'!$A$17:$FA$15404,MATCH($A50,'Bieu chi tiet'!$A$17:$A$15404,0),F$2+85)=0,"",INDEX('Bieu chi tiet'!$A$17:$FA$15404,MATCH($A50,'Bieu chi tiet'!$A$17:$A$15404,0),F$2+85)),"")</f>
        <v/>
      </c>
      <c r="G50" s="21" t="str">
        <f>IFERROR(IF(INDEX('Bieu chi tiet'!$A$17:$FA$15404,MATCH($A50,'Bieu chi tiet'!$A$17:$A$15404,0),G$2+85)=0,"",INDEX('Bieu chi tiet'!$A$17:$FA$15404,MATCH($A50,'Bieu chi tiet'!$A$17:$A$15404,0),G$2+85)),"")</f>
        <v/>
      </c>
      <c r="H50" s="13" t="str">
        <f>IFERROR(IF(INDEX('Bieu chi tiet'!$A$17:$FA$15404,MATCH($A50,'Bieu chi tiet'!$A$17:$A$15404,0),H$2+85)=0,"",INDEX('Bieu chi tiet'!$A$17:$FA$15404,MATCH($A50,'Bieu chi tiet'!$A$17:$A$15404,0),H$2+85)),"")</f>
        <v/>
      </c>
      <c r="I50" s="13" t="str">
        <f>IFERROR(IF(INDEX('Bieu chi tiet'!$A$17:$FA$15404,MATCH($A50,'Bieu chi tiet'!$A$17:$A$15404,0),I$2+85)=0,"",INDEX('Bieu chi tiet'!$A$17:$FA$15404,MATCH($A50,'Bieu chi tiet'!$A$17:$A$15404,0),I$2+85)),"")</f>
        <v/>
      </c>
      <c r="J50" s="13" t="str">
        <f>IFERROR(IF(INDEX('Bieu chi tiet'!$A$17:$FA$15404,MATCH($A50,'Bieu chi tiet'!$A$17:$A$15404,0),J$2+85)=0,"",INDEX('Bieu chi tiet'!$A$17:$FA$15404,MATCH($A50,'Bieu chi tiet'!$A$17:$A$15404,0),J$2+85)),"")</f>
        <v/>
      </c>
      <c r="K50" s="13" t="str">
        <f>IFERROR(IF(INDEX('Bieu chi tiet'!$A$17:$FA$15404,MATCH($A50,'Bieu chi tiet'!$A$17:$A$15404,0),K$2+85)=0,"",INDEX('Bieu chi tiet'!$A$17:$FA$15404,MATCH($A50,'Bieu chi tiet'!$A$17:$A$15404,0),K$2+85)),"")</f>
        <v/>
      </c>
      <c r="L50" s="21" t="str">
        <f>IFERROR(IF(INDEX('Bieu chi tiet'!$A$17:$FA$15404,MATCH($A50,'Bieu chi tiet'!$A$17:$A$15404,0),L$2+85)=0,"",INDEX('Bieu chi tiet'!$A$17:$FA$15404,MATCH($A50,'Bieu chi tiet'!$A$17:$A$15404,0),L$2+85)),"")</f>
        <v/>
      </c>
      <c r="M50" s="13" t="str">
        <f>IFERROR(IF(INDEX('Bieu chi tiet'!$A$17:$FA$15404,MATCH($A50,'Bieu chi tiet'!$A$17:$A$15404,0),M$2+85)=0,"",INDEX('Bieu chi tiet'!$A$17:$FA$15404,MATCH($A50,'Bieu chi tiet'!$A$17:$A$15404,0),M$2+85)),"")</f>
        <v/>
      </c>
      <c r="N50" s="13" t="str">
        <f>IFERROR(IF(INDEX('Bieu chi tiet'!$A$17:$FA$15404,MATCH($A50,'Bieu chi tiet'!$A$17:$A$15404,0),N$2+85)=0,"",INDEX('Bieu chi tiet'!$A$17:$FA$15404,MATCH($A50,'Bieu chi tiet'!$A$17:$A$15404,0),N$2+85)),"")</f>
        <v/>
      </c>
      <c r="O50" s="13" t="str">
        <f>IFERROR(IF(INDEX('Bieu chi tiet'!$A$17:$FA$15404,MATCH($A50,'Bieu chi tiet'!$A$17:$A$15404,0),O$2+85)=0,"",INDEX('Bieu chi tiet'!$A$17:$FA$15404,MATCH($A50,'Bieu chi tiet'!$A$17:$A$15404,0),O$2+85)),"")</f>
        <v/>
      </c>
      <c r="P50" s="13" t="str">
        <f>IFERROR(IF(INDEX('Bieu chi tiet'!$A$17:$FA$15404,MATCH($A50,'Bieu chi tiet'!$A$17:$A$15404,0),P$2+85)=0,"",INDEX('Bieu chi tiet'!$A$17:$FA$15404,MATCH($A50,'Bieu chi tiet'!$A$17:$A$15404,0),P$2+85)),"")</f>
        <v/>
      </c>
      <c r="Q50" s="13" t="str">
        <f>IFERROR(IF(INDEX('Bieu chi tiet'!$A$17:$FA$15404,MATCH($A50,'Bieu chi tiet'!$A$17:$A$15404,0),Q$2+85)=0,"",INDEX('Bieu chi tiet'!$A$17:$FA$15404,MATCH($A50,'Bieu chi tiet'!$A$17:$A$15404,0),Q$2+85)),"")</f>
        <v/>
      </c>
      <c r="R50" s="13" t="str">
        <f>IFERROR(IF(INDEX('Bieu chi tiet'!$A$17:$FA$15404,MATCH($A50,'Bieu chi tiet'!$A$17:$A$15404,0),R$2+85)=0,"",INDEX('Bieu chi tiet'!$A$17:$FA$15404,MATCH($A50,'Bieu chi tiet'!$A$17:$A$15404,0),R$2+85)),"")</f>
        <v/>
      </c>
      <c r="S50" s="13" t="str">
        <f>IFERROR(IF(INDEX('Bieu chi tiet'!$A$17:$FA$15404,MATCH($A50,'Bieu chi tiet'!$A$17:$A$15404,0),S$2+85)=0,"",INDEX('Bieu chi tiet'!$A$17:$FA$15404,MATCH($A50,'Bieu chi tiet'!$A$17:$A$15404,0),S$2+85)),"")</f>
        <v/>
      </c>
      <c r="T50" s="13" t="str">
        <f>IFERROR(IF(INDEX('Bieu chi tiet'!$A$17:$FA$15404,MATCH($A50,'Bieu chi tiet'!$A$17:$A$15404,0),T$2+85)=0,"",INDEX('Bieu chi tiet'!$A$17:$FA$15404,MATCH($A50,'Bieu chi tiet'!$A$17:$A$15404,0),T$2+85)),"")</f>
        <v/>
      </c>
      <c r="U50" s="13" t="str">
        <f>IFERROR(IF(INDEX('Bieu chi tiet'!$A$17:$FA$15404,MATCH($A50,'Bieu chi tiet'!$A$17:$A$15404,0),U$2+85)=0,"",INDEX('Bieu chi tiet'!$A$17:$FA$15404,MATCH($A50,'Bieu chi tiet'!$A$17:$A$15404,0),U$2+85)),"")</f>
        <v/>
      </c>
      <c r="V50" s="13" t="str">
        <f>IFERROR(IF(INDEX('Bieu chi tiet'!$A$17:$FA$15404,MATCH($A50,'Bieu chi tiet'!$A$17:$A$15404,0),V$2+85)=0,"",INDEX('Bieu chi tiet'!$A$17:$FA$15404,MATCH($A50,'Bieu chi tiet'!$A$17:$A$15404,0),V$2+85)),"")</f>
        <v/>
      </c>
      <c r="W50" s="13" t="str">
        <f>IFERROR(IF(INDEX('Bieu chi tiet'!$A$17:$FA$15404,MATCH($A50,'Bieu chi tiet'!$A$17:$A$15404,0),W$2+85)=0,"",INDEX('Bieu chi tiet'!$A$17:$FA$15404,MATCH($A50,'Bieu chi tiet'!$A$17:$A$15404,0),W$2+85)),"")</f>
        <v/>
      </c>
      <c r="X50" s="13" t="str">
        <f>IFERROR(IF(INDEX('Bieu chi tiet'!$A$17:$FA$15404,MATCH($A50,'Bieu chi tiet'!$A$17:$A$15404,0),X$2+85)=0,"",INDEX('Bieu chi tiet'!$A$17:$FA$15404,MATCH($A50,'Bieu chi tiet'!$A$17:$A$15404,0),X$2+85)),"")</f>
        <v/>
      </c>
      <c r="Y50" s="13" t="str">
        <f>IFERROR(IF(INDEX('Bieu chi tiet'!$A$17:$FA$15404,MATCH($A50,'Bieu chi tiet'!$A$17:$A$15404,0),Y$2+85)=0,"",INDEX('Bieu chi tiet'!$A$17:$FA$15404,MATCH($A50,'Bieu chi tiet'!$A$17:$A$15404,0),Y$2+85)),"")</f>
        <v/>
      </c>
      <c r="Z50" s="13" t="str">
        <f>IFERROR(IF(INDEX('Bieu chi tiet'!$A$17:$FA$15404,MATCH($A50,'Bieu chi tiet'!$A$17:$A$15404,0),Z$2+85)=0,"",INDEX('Bieu chi tiet'!$A$17:$FA$15404,MATCH($A50,'Bieu chi tiet'!$A$17:$A$15404,0),Z$2+85)),"")</f>
        <v/>
      </c>
      <c r="AA50" s="13" t="str">
        <f>IFERROR(IF(INDEX('Bieu chi tiet'!$A$17:$FA$15404,MATCH($A50,'Bieu chi tiet'!$A$17:$A$15404,0),AA$2+85)=0,"",INDEX('Bieu chi tiet'!$A$17:$FA$15404,MATCH($A50,'Bieu chi tiet'!$A$17:$A$15404,0),AA$2+85)),"")</f>
        <v/>
      </c>
      <c r="AB50" s="13" t="str">
        <f>IFERROR(IF(INDEX('Bieu chi tiet'!$A$17:$FA$15404,MATCH($A50,'Bieu chi tiet'!$A$17:$A$15404,0),AB$2+85)=0,"",INDEX('Bieu chi tiet'!$A$17:$FA$15404,MATCH($A50,'Bieu chi tiet'!$A$17:$A$15404,0),AB$2+85)),"")</f>
        <v/>
      </c>
      <c r="AC50" s="13" t="str">
        <f>IFERROR(IF(INDEX('Bieu chi tiet'!$A$17:$FA$15404,MATCH($A50,'Bieu chi tiet'!$A$17:$A$15404,0),AC$2+85)=0,"",INDEX('Bieu chi tiet'!$A$17:$FA$15404,MATCH($A50,'Bieu chi tiet'!$A$17:$A$15404,0),AC$2+85)),"")</f>
        <v/>
      </c>
      <c r="AD50" s="13" t="str">
        <f>IFERROR(IF(INDEX('Bieu chi tiet'!$A$17:$FA$15404,MATCH($A50,'Bieu chi tiet'!$A$17:$A$15404,0),AD$2+85)=0,"",INDEX('Bieu chi tiet'!$A$17:$FA$15404,MATCH($A50,'Bieu chi tiet'!$A$17:$A$15404,0),AD$2+85)),"")</f>
        <v/>
      </c>
      <c r="AE50" s="13" t="str">
        <f>IFERROR(IF(INDEX('Bieu chi tiet'!$A$17:$FA$15404,MATCH($A50,'Bieu chi tiet'!$A$17:$A$15404,0),AE$2+85)=0,"",INDEX('Bieu chi tiet'!$A$17:$FA$15404,MATCH($A50,'Bieu chi tiet'!$A$17:$A$15404,0),AE$2+85)),"")</f>
        <v/>
      </c>
      <c r="AF50" s="13" t="str">
        <f>IFERROR(IF(INDEX('Bieu chi tiet'!$A$17:$FA$15404,MATCH($A50,'Bieu chi tiet'!$A$17:$A$15404,0),AF$2+85)=0,"",INDEX('Bieu chi tiet'!$A$17:$FA$15404,MATCH($A50,'Bieu chi tiet'!$A$17:$A$15404,0),AF$2+85)),"")</f>
        <v/>
      </c>
      <c r="AG50" s="13" t="str">
        <f>IFERROR(IF(INDEX('Bieu chi tiet'!$A$17:$FA$15404,MATCH($A50,'Bieu chi tiet'!$A$17:$A$15404,0),AG$2+85)=0,"",INDEX('Bieu chi tiet'!$A$17:$FA$15404,MATCH($A50,'Bieu chi tiet'!$A$17:$A$15404,0),AG$2+85)),"")</f>
        <v/>
      </c>
      <c r="AH50" s="13" t="str">
        <f>IFERROR(IF(INDEX('Bieu chi tiet'!$A$17:$FA$15404,MATCH($A50,'Bieu chi tiet'!$A$17:$A$15404,0),AH$2+85)=0,"",INDEX('Bieu chi tiet'!$A$17:$FA$15404,MATCH($A50,'Bieu chi tiet'!$A$17:$A$15404,0),AH$2+85)),"")</f>
        <v/>
      </c>
      <c r="AI50" s="13" t="str">
        <f>IFERROR(IF(INDEX('Bieu chi tiet'!$A$17:$FA$15404,MATCH($A50,'Bieu chi tiet'!$A$17:$A$15404,0),AI$2+85)=0,"",INDEX('Bieu chi tiet'!$A$17:$FA$15404,MATCH($A50,'Bieu chi tiet'!$A$17:$A$15404,0),AI$2+85)),"")</f>
        <v/>
      </c>
      <c r="AJ50" s="13" t="str">
        <f>IFERROR(IF(INDEX('Bieu chi tiet'!$A$17:$FA$15404,MATCH($A50,'Bieu chi tiet'!$A$17:$A$15404,0),AJ$2+85)=0,"",INDEX('Bieu chi tiet'!$A$17:$FA$15404,MATCH($A50,'Bieu chi tiet'!$A$17:$A$15404,0),AJ$2+85)),"")</f>
        <v/>
      </c>
      <c r="AK50" s="13" t="str">
        <f>IFERROR(IF(INDEX('Bieu chi tiet'!$A$17:$FA$15404,MATCH($A50,'Bieu chi tiet'!$A$17:$A$15404,0),AK$2+85)=0,"",INDEX('Bieu chi tiet'!$A$17:$FA$15404,MATCH($A50,'Bieu chi tiet'!$A$17:$A$15404,0),AK$2+85)),"")</f>
        <v/>
      </c>
      <c r="AL50" s="13" t="str">
        <f>IFERROR(IF(INDEX('Bieu chi tiet'!$A$17:$FA$15404,MATCH($A50,'Bieu chi tiet'!$A$17:$A$15404,0),AL$2+85)=0,"",INDEX('Bieu chi tiet'!$A$17:$FA$15404,MATCH($A50,'Bieu chi tiet'!$A$17:$A$15404,0),AL$2+85)),"")</f>
        <v/>
      </c>
      <c r="AM50" s="13" t="str">
        <f>IFERROR(IF(INDEX('Bieu chi tiet'!$A$17:$FA$15404,MATCH($A50,'Bieu chi tiet'!$A$17:$A$15404,0),AM$2+85)=0,"",INDEX('Bieu chi tiet'!$A$17:$FA$15404,MATCH($A50,'Bieu chi tiet'!$A$17:$A$15404,0),AM$2+85)),"")</f>
        <v/>
      </c>
      <c r="AN50" s="13" t="str">
        <f>IFERROR(IF(INDEX('Bieu chi tiet'!$A$17:$FA$15404,MATCH($A50,'Bieu chi tiet'!$A$17:$A$15404,0),AN$2+85)=0,"",INDEX('Bieu chi tiet'!$A$17:$FA$15404,MATCH($A50,'Bieu chi tiet'!$A$17:$A$15404,0),AN$2+85)),"")</f>
        <v/>
      </c>
      <c r="AO50" s="13" t="str">
        <f>IFERROR(IF(INDEX('Bieu chi tiet'!$A$17:$FA$15404,MATCH($A50,'Bieu chi tiet'!$A$17:$A$15404,0),AO$2+85)=0,"",INDEX('Bieu chi tiet'!$A$17:$FA$15404,MATCH($A50,'Bieu chi tiet'!$A$17:$A$15404,0),AO$2+85)),"")</f>
        <v/>
      </c>
      <c r="AP50" s="13" t="str">
        <f>IFERROR(IF(INDEX('Bieu chi tiet'!$A$17:$FA$15404,MATCH($A50,'Bieu chi tiet'!$A$17:$A$15404,0),AP$2+85)=0,"",INDEX('Bieu chi tiet'!$A$17:$FA$15404,MATCH($A50,'Bieu chi tiet'!$A$17:$A$15404,0),AP$2+85)),"")</f>
        <v/>
      </c>
      <c r="AQ50" s="13" t="str">
        <f>IFERROR(IF(INDEX('Bieu chi tiet'!$A$17:$FA$15404,MATCH($A50,'Bieu chi tiet'!$A$17:$A$15404,0),AQ$2+85)=0,"",INDEX('Bieu chi tiet'!$A$17:$FA$15404,MATCH($A50,'Bieu chi tiet'!$A$17:$A$15404,0),AQ$2+85)),"")</f>
        <v/>
      </c>
      <c r="AR50" s="13" t="str">
        <f>IFERROR(IF(INDEX('Bieu chi tiet'!$A$17:$FA$15404,MATCH($A50,'Bieu chi tiet'!$A$17:$A$15404,0),AR$2+85)=0,"",INDEX('Bieu chi tiet'!$A$17:$FA$15404,MATCH($A50,'Bieu chi tiet'!$A$17:$A$15404,0),AR$2+85)),"")</f>
        <v/>
      </c>
      <c r="AS50" s="13" t="str">
        <f>IFERROR(IF(INDEX('Bieu chi tiet'!$A$17:$FA$15404,MATCH($A50,'Bieu chi tiet'!$A$17:$A$15404,0),AS$2+85)=0,"",INDEX('Bieu chi tiet'!$A$17:$FA$15404,MATCH($A50,'Bieu chi tiet'!$A$17:$A$15404,0),AS$2+85)),"")</f>
        <v/>
      </c>
      <c r="AT50" s="21" t="str">
        <f>IFERROR(IF(INDEX('Bieu chi tiet'!$A$17:$FA$15404,MATCH($A50,'Bieu chi tiet'!$A$17:$A$15404,0),AT$2+85)=0,"",INDEX('Bieu chi tiet'!$A$17:$FA$15404,MATCH($A50,'Bieu chi tiet'!$A$17:$A$15404,0),AT$2+85)),"")</f>
        <v/>
      </c>
      <c r="AU50" s="13" t="str">
        <f>IFERROR(IF(INDEX('Bieu chi tiet'!$A$17:$FA$15404,MATCH($A50,'Bieu chi tiet'!$A$17:$A$15404,0),AU$2+85)=0,"",INDEX('Bieu chi tiet'!$A$17:$FA$15404,MATCH($A50,'Bieu chi tiet'!$A$17:$A$15404,0),AU$2+85)),"")</f>
        <v/>
      </c>
      <c r="AV50" s="21" t="str">
        <f>IFERROR(IF(INDEX('Bieu chi tiet'!$A$17:$FA$15404,MATCH($A50,'Bieu chi tiet'!$A$17:$A$15404,0),AV$2+85)=0,"",INDEX('Bieu chi tiet'!$A$17:$FA$15404,MATCH($A50,'Bieu chi tiet'!$A$17:$A$15404,0),AV$2+85)),"")</f>
        <v/>
      </c>
      <c r="AW50" s="31" t="str">
        <f>IFERROR(IF(INDEX('Bieu chi tiet'!$A$17:$FA$15404,MATCH($A50,'Bieu chi tiet'!$A$17:$A$15404,0),AW$2+85)=0,"",INDEX('Bieu chi tiet'!$A$17:$FA$15404,MATCH($A50,'Bieu chi tiet'!$A$17:$A$15404,0),AW$2+85)),"")</f>
        <v/>
      </c>
      <c r="AX50" s="13" t="str">
        <f>IFERROR(IF(INDEX('Bieu chi tiet'!$A$17:$FA$15404,MATCH($A50,'Bieu chi tiet'!$A$17:$A$15404,0),AX$2+85)=0,"",INDEX('Bieu chi tiet'!$A$17:$FA$15404,MATCH($A50,'Bieu chi tiet'!$A$17:$A$15404,0),AX$2+85)),"")</f>
        <v/>
      </c>
      <c r="AY50" s="13" t="str">
        <f>IFERROR(IF(INDEX('Bieu chi tiet'!$A$17:$FA$15404,MATCH($A50,'Bieu chi tiet'!$A$17:$A$15404,0),AY$2+85)=0,"",INDEX('Bieu chi tiet'!$A$17:$FA$15404,MATCH($A50,'Bieu chi tiet'!$A$17:$A$15404,0),AY$2+85)),"")</f>
        <v/>
      </c>
    </row>
    <row r="51" spans="1:51" ht="15.75">
      <c r="A51" s="25" t="str">
        <f t="shared" si="1"/>
        <v/>
      </c>
      <c r="B51" s="13" t="str">
        <f>IFERROR(IF(INDEX('Bieu chi tiet'!$A$17:$FA$15404,MATCH($A51,'Bieu chi tiet'!$A$17:$A$15404,0),B$2+85)=0,"",INDEX('Bieu chi tiet'!$A$17:$FA$15404,MATCH($A51,'Bieu chi tiet'!$A$17:$A$15404,0),B$2+85)),"")</f>
        <v/>
      </c>
      <c r="C51" s="13" t="str">
        <f>IFERROR(IF(INDEX('Bieu chi tiet'!$A$17:$FA$15404,MATCH($A51,'Bieu chi tiet'!$A$17:$A$15404,0),C$2+85)=0,"",INDEX('Bieu chi tiet'!$A$17:$FA$15404,MATCH($A51,'Bieu chi tiet'!$A$17:$A$15404,0),C$2+85)),"")</f>
        <v/>
      </c>
      <c r="D51" s="13" t="str">
        <f>IFERROR(IF(INDEX('Bieu chi tiet'!$A$17:$FA$15404,MATCH($A51,'Bieu chi tiet'!$A$17:$A$15404,0),D$2+85)=0,"",INDEX('Bieu chi tiet'!$A$17:$FA$15404,MATCH($A51,'Bieu chi tiet'!$A$17:$A$15404,0),D$2+85)),"")</f>
        <v/>
      </c>
      <c r="E51" s="13" t="str">
        <f>IFERROR(IF(INDEX('Bieu chi tiet'!$A$17:$FA$15404,MATCH($A51,'Bieu chi tiet'!$A$17:$A$15404,0),E$2+85)=0,"",INDEX('Bieu chi tiet'!$A$17:$FA$15404,MATCH($A51,'Bieu chi tiet'!$A$17:$A$15404,0),E$2+85)),"")</f>
        <v/>
      </c>
      <c r="F51" s="13" t="str">
        <f>IFERROR(IF(INDEX('Bieu chi tiet'!$A$17:$FA$15404,MATCH($A51,'Bieu chi tiet'!$A$17:$A$15404,0),F$2+85)=0,"",INDEX('Bieu chi tiet'!$A$17:$FA$15404,MATCH($A51,'Bieu chi tiet'!$A$17:$A$15404,0),F$2+85)),"")</f>
        <v/>
      </c>
      <c r="G51" s="21" t="str">
        <f>IFERROR(IF(INDEX('Bieu chi tiet'!$A$17:$FA$15404,MATCH($A51,'Bieu chi tiet'!$A$17:$A$15404,0),G$2+85)=0,"",INDEX('Bieu chi tiet'!$A$17:$FA$15404,MATCH($A51,'Bieu chi tiet'!$A$17:$A$15404,0),G$2+85)),"")</f>
        <v/>
      </c>
      <c r="H51" s="13" t="str">
        <f>IFERROR(IF(INDEX('Bieu chi tiet'!$A$17:$FA$15404,MATCH($A51,'Bieu chi tiet'!$A$17:$A$15404,0),H$2+85)=0,"",INDEX('Bieu chi tiet'!$A$17:$FA$15404,MATCH($A51,'Bieu chi tiet'!$A$17:$A$15404,0),H$2+85)),"")</f>
        <v/>
      </c>
      <c r="I51" s="13" t="str">
        <f>IFERROR(IF(INDEX('Bieu chi tiet'!$A$17:$FA$15404,MATCH($A51,'Bieu chi tiet'!$A$17:$A$15404,0),I$2+85)=0,"",INDEX('Bieu chi tiet'!$A$17:$FA$15404,MATCH($A51,'Bieu chi tiet'!$A$17:$A$15404,0),I$2+85)),"")</f>
        <v/>
      </c>
      <c r="J51" s="13" t="str">
        <f>IFERROR(IF(INDEX('Bieu chi tiet'!$A$17:$FA$15404,MATCH($A51,'Bieu chi tiet'!$A$17:$A$15404,0),J$2+85)=0,"",INDEX('Bieu chi tiet'!$A$17:$FA$15404,MATCH($A51,'Bieu chi tiet'!$A$17:$A$15404,0),J$2+85)),"")</f>
        <v/>
      </c>
      <c r="K51" s="13" t="str">
        <f>IFERROR(IF(INDEX('Bieu chi tiet'!$A$17:$FA$15404,MATCH($A51,'Bieu chi tiet'!$A$17:$A$15404,0),K$2+85)=0,"",INDEX('Bieu chi tiet'!$A$17:$FA$15404,MATCH($A51,'Bieu chi tiet'!$A$17:$A$15404,0),K$2+85)),"")</f>
        <v/>
      </c>
      <c r="L51" s="21" t="str">
        <f>IFERROR(IF(INDEX('Bieu chi tiet'!$A$17:$FA$15404,MATCH($A51,'Bieu chi tiet'!$A$17:$A$15404,0),L$2+85)=0,"",INDEX('Bieu chi tiet'!$A$17:$FA$15404,MATCH($A51,'Bieu chi tiet'!$A$17:$A$15404,0),L$2+85)),"")</f>
        <v/>
      </c>
      <c r="M51" s="13" t="str">
        <f>IFERROR(IF(INDEX('Bieu chi tiet'!$A$17:$FA$15404,MATCH($A51,'Bieu chi tiet'!$A$17:$A$15404,0),M$2+85)=0,"",INDEX('Bieu chi tiet'!$A$17:$FA$15404,MATCH($A51,'Bieu chi tiet'!$A$17:$A$15404,0),M$2+85)),"")</f>
        <v/>
      </c>
      <c r="N51" s="13" t="str">
        <f>IFERROR(IF(INDEX('Bieu chi tiet'!$A$17:$FA$15404,MATCH($A51,'Bieu chi tiet'!$A$17:$A$15404,0),N$2+85)=0,"",INDEX('Bieu chi tiet'!$A$17:$FA$15404,MATCH($A51,'Bieu chi tiet'!$A$17:$A$15404,0),N$2+85)),"")</f>
        <v/>
      </c>
      <c r="O51" s="13" t="str">
        <f>IFERROR(IF(INDEX('Bieu chi tiet'!$A$17:$FA$15404,MATCH($A51,'Bieu chi tiet'!$A$17:$A$15404,0),O$2+85)=0,"",INDEX('Bieu chi tiet'!$A$17:$FA$15404,MATCH($A51,'Bieu chi tiet'!$A$17:$A$15404,0),O$2+85)),"")</f>
        <v/>
      </c>
      <c r="P51" s="13" t="str">
        <f>IFERROR(IF(INDEX('Bieu chi tiet'!$A$17:$FA$15404,MATCH($A51,'Bieu chi tiet'!$A$17:$A$15404,0),P$2+85)=0,"",INDEX('Bieu chi tiet'!$A$17:$FA$15404,MATCH($A51,'Bieu chi tiet'!$A$17:$A$15404,0),P$2+85)),"")</f>
        <v/>
      </c>
      <c r="Q51" s="13" t="str">
        <f>IFERROR(IF(INDEX('Bieu chi tiet'!$A$17:$FA$15404,MATCH($A51,'Bieu chi tiet'!$A$17:$A$15404,0),Q$2+85)=0,"",INDEX('Bieu chi tiet'!$A$17:$FA$15404,MATCH($A51,'Bieu chi tiet'!$A$17:$A$15404,0),Q$2+85)),"")</f>
        <v/>
      </c>
      <c r="R51" s="13" t="str">
        <f>IFERROR(IF(INDEX('Bieu chi tiet'!$A$17:$FA$15404,MATCH($A51,'Bieu chi tiet'!$A$17:$A$15404,0),R$2+85)=0,"",INDEX('Bieu chi tiet'!$A$17:$FA$15404,MATCH($A51,'Bieu chi tiet'!$A$17:$A$15404,0),R$2+85)),"")</f>
        <v/>
      </c>
      <c r="S51" s="13" t="str">
        <f>IFERROR(IF(INDEX('Bieu chi tiet'!$A$17:$FA$15404,MATCH($A51,'Bieu chi tiet'!$A$17:$A$15404,0),S$2+85)=0,"",INDEX('Bieu chi tiet'!$A$17:$FA$15404,MATCH($A51,'Bieu chi tiet'!$A$17:$A$15404,0),S$2+85)),"")</f>
        <v/>
      </c>
      <c r="T51" s="13" t="str">
        <f>IFERROR(IF(INDEX('Bieu chi tiet'!$A$17:$FA$15404,MATCH($A51,'Bieu chi tiet'!$A$17:$A$15404,0),T$2+85)=0,"",INDEX('Bieu chi tiet'!$A$17:$FA$15404,MATCH($A51,'Bieu chi tiet'!$A$17:$A$15404,0),T$2+85)),"")</f>
        <v/>
      </c>
      <c r="U51" s="13" t="str">
        <f>IFERROR(IF(INDEX('Bieu chi tiet'!$A$17:$FA$15404,MATCH($A51,'Bieu chi tiet'!$A$17:$A$15404,0),U$2+85)=0,"",INDEX('Bieu chi tiet'!$A$17:$FA$15404,MATCH($A51,'Bieu chi tiet'!$A$17:$A$15404,0),U$2+85)),"")</f>
        <v/>
      </c>
      <c r="V51" s="13" t="str">
        <f>IFERROR(IF(INDEX('Bieu chi tiet'!$A$17:$FA$15404,MATCH($A51,'Bieu chi tiet'!$A$17:$A$15404,0),V$2+85)=0,"",INDEX('Bieu chi tiet'!$A$17:$FA$15404,MATCH($A51,'Bieu chi tiet'!$A$17:$A$15404,0),V$2+85)),"")</f>
        <v/>
      </c>
      <c r="W51" s="13" t="str">
        <f>IFERROR(IF(INDEX('Bieu chi tiet'!$A$17:$FA$15404,MATCH($A51,'Bieu chi tiet'!$A$17:$A$15404,0),W$2+85)=0,"",INDEX('Bieu chi tiet'!$A$17:$FA$15404,MATCH($A51,'Bieu chi tiet'!$A$17:$A$15404,0),W$2+85)),"")</f>
        <v/>
      </c>
      <c r="X51" s="13" t="str">
        <f>IFERROR(IF(INDEX('Bieu chi tiet'!$A$17:$FA$15404,MATCH($A51,'Bieu chi tiet'!$A$17:$A$15404,0),X$2+85)=0,"",INDEX('Bieu chi tiet'!$A$17:$FA$15404,MATCH($A51,'Bieu chi tiet'!$A$17:$A$15404,0),X$2+85)),"")</f>
        <v/>
      </c>
      <c r="Y51" s="13" t="str">
        <f>IFERROR(IF(INDEX('Bieu chi tiet'!$A$17:$FA$15404,MATCH($A51,'Bieu chi tiet'!$A$17:$A$15404,0),Y$2+85)=0,"",INDEX('Bieu chi tiet'!$A$17:$FA$15404,MATCH($A51,'Bieu chi tiet'!$A$17:$A$15404,0),Y$2+85)),"")</f>
        <v/>
      </c>
      <c r="Z51" s="13" t="str">
        <f>IFERROR(IF(INDEX('Bieu chi tiet'!$A$17:$FA$15404,MATCH($A51,'Bieu chi tiet'!$A$17:$A$15404,0),Z$2+85)=0,"",INDEX('Bieu chi tiet'!$A$17:$FA$15404,MATCH($A51,'Bieu chi tiet'!$A$17:$A$15404,0),Z$2+85)),"")</f>
        <v/>
      </c>
      <c r="AA51" s="13" t="str">
        <f>IFERROR(IF(INDEX('Bieu chi tiet'!$A$17:$FA$15404,MATCH($A51,'Bieu chi tiet'!$A$17:$A$15404,0),AA$2+85)=0,"",INDEX('Bieu chi tiet'!$A$17:$FA$15404,MATCH($A51,'Bieu chi tiet'!$A$17:$A$15404,0),AA$2+85)),"")</f>
        <v/>
      </c>
      <c r="AB51" s="13" t="str">
        <f>IFERROR(IF(INDEX('Bieu chi tiet'!$A$17:$FA$15404,MATCH($A51,'Bieu chi tiet'!$A$17:$A$15404,0),AB$2+85)=0,"",INDEX('Bieu chi tiet'!$A$17:$FA$15404,MATCH($A51,'Bieu chi tiet'!$A$17:$A$15404,0),AB$2+85)),"")</f>
        <v/>
      </c>
      <c r="AC51" s="13" t="str">
        <f>IFERROR(IF(INDEX('Bieu chi tiet'!$A$17:$FA$15404,MATCH($A51,'Bieu chi tiet'!$A$17:$A$15404,0),AC$2+85)=0,"",INDEX('Bieu chi tiet'!$A$17:$FA$15404,MATCH($A51,'Bieu chi tiet'!$A$17:$A$15404,0),AC$2+85)),"")</f>
        <v/>
      </c>
      <c r="AD51" s="13" t="str">
        <f>IFERROR(IF(INDEX('Bieu chi tiet'!$A$17:$FA$15404,MATCH($A51,'Bieu chi tiet'!$A$17:$A$15404,0),AD$2+85)=0,"",INDEX('Bieu chi tiet'!$A$17:$FA$15404,MATCH($A51,'Bieu chi tiet'!$A$17:$A$15404,0),AD$2+85)),"")</f>
        <v/>
      </c>
      <c r="AE51" s="13" t="str">
        <f>IFERROR(IF(INDEX('Bieu chi tiet'!$A$17:$FA$15404,MATCH($A51,'Bieu chi tiet'!$A$17:$A$15404,0),AE$2+85)=0,"",INDEX('Bieu chi tiet'!$A$17:$FA$15404,MATCH($A51,'Bieu chi tiet'!$A$17:$A$15404,0),AE$2+85)),"")</f>
        <v/>
      </c>
      <c r="AF51" s="13" t="str">
        <f>IFERROR(IF(INDEX('Bieu chi tiet'!$A$17:$FA$15404,MATCH($A51,'Bieu chi tiet'!$A$17:$A$15404,0),AF$2+85)=0,"",INDEX('Bieu chi tiet'!$A$17:$FA$15404,MATCH($A51,'Bieu chi tiet'!$A$17:$A$15404,0),AF$2+85)),"")</f>
        <v/>
      </c>
      <c r="AG51" s="13" t="str">
        <f>IFERROR(IF(INDEX('Bieu chi tiet'!$A$17:$FA$15404,MATCH($A51,'Bieu chi tiet'!$A$17:$A$15404,0),AG$2+85)=0,"",INDEX('Bieu chi tiet'!$A$17:$FA$15404,MATCH($A51,'Bieu chi tiet'!$A$17:$A$15404,0),AG$2+85)),"")</f>
        <v/>
      </c>
      <c r="AH51" s="13" t="str">
        <f>IFERROR(IF(INDEX('Bieu chi tiet'!$A$17:$FA$15404,MATCH($A51,'Bieu chi tiet'!$A$17:$A$15404,0),AH$2+85)=0,"",INDEX('Bieu chi tiet'!$A$17:$FA$15404,MATCH($A51,'Bieu chi tiet'!$A$17:$A$15404,0),AH$2+85)),"")</f>
        <v/>
      </c>
      <c r="AI51" s="13" t="str">
        <f>IFERROR(IF(INDEX('Bieu chi tiet'!$A$17:$FA$15404,MATCH($A51,'Bieu chi tiet'!$A$17:$A$15404,0),AI$2+85)=0,"",INDEX('Bieu chi tiet'!$A$17:$FA$15404,MATCH($A51,'Bieu chi tiet'!$A$17:$A$15404,0),AI$2+85)),"")</f>
        <v/>
      </c>
      <c r="AJ51" s="13" t="str">
        <f>IFERROR(IF(INDEX('Bieu chi tiet'!$A$17:$FA$15404,MATCH($A51,'Bieu chi tiet'!$A$17:$A$15404,0),AJ$2+85)=0,"",INDEX('Bieu chi tiet'!$A$17:$FA$15404,MATCH($A51,'Bieu chi tiet'!$A$17:$A$15404,0),AJ$2+85)),"")</f>
        <v/>
      </c>
      <c r="AK51" s="13" t="str">
        <f>IFERROR(IF(INDEX('Bieu chi tiet'!$A$17:$FA$15404,MATCH($A51,'Bieu chi tiet'!$A$17:$A$15404,0),AK$2+85)=0,"",INDEX('Bieu chi tiet'!$A$17:$FA$15404,MATCH($A51,'Bieu chi tiet'!$A$17:$A$15404,0),AK$2+85)),"")</f>
        <v/>
      </c>
      <c r="AL51" s="13" t="str">
        <f>IFERROR(IF(INDEX('Bieu chi tiet'!$A$17:$FA$15404,MATCH($A51,'Bieu chi tiet'!$A$17:$A$15404,0),AL$2+85)=0,"",INDEX('Bieu chi tiet'!$A$17:$FA$15404,MATCH($A51,'Bieu chi tiet'!$A$17:$A$15404,0),AL$2+85)),"")</f>
        <v/>
      </c>
      <c r="AM51" s="13" t="str">
        <f>IFERROR(IF(INDEX('Bieu chi tiet'!$A$17:$FA$15404,MATCH($A51,'Bieu chi tiet'!$A$17:$A$15404,0),AM$2+85)=0,"",INDEX('Bieu chi tiet'!$A$17:$FA$15404,MATCH($A51,'Bieu chi tiet'!$A$17:$A$15404,0),AM$2+85)),"")</f>
        <v/>
      </c>
      <c r="AN51" s="13" t="str">
        <f>IFERROR(IF(INDEX('Bieu chi tiet'!$A$17:$FA$15404,MATCH($A51,'Bieu chi tiet'!$A$17:$A$15404,0),AN$2+85)=0,"",INDEX('Bieu chi tiet'!$A$17:$FA$15404,MATCH($A51,'Bieu chi tiet'!$A$17:$A$15404,0),AN$2+85)),"")</f>
        <v/>
      </c>
      <c r="AO51" s="13" t="str">
        <f>IFERROR(IF(INDEX('Bieu chi tiet'!$A$17:$FA$15404,MATCH($A51,'Bieu chi tiet'!$A$17:$A$15404,0),AO$2+85)=0,"",INDEX('Bieu chi tiet'!$A$17:$FA$15404,MATCH($A51,'Bieu chi tiet'!$A$17:$A$15404,0),AO$2+85)),"")</f>
        <v/>
      </c>
      <c r="AP51" s="13" t="str">
        <f>IFERROR(IF(INDEX('Bieu chi tiet'!$A$17:$FA$15404,MATCH($A51,'Bieu chi tiet'!$A$17:$A$15404,0),AP$2+85)=0,"",INDEX('Bieu chi tiet'!$A$17:$FA$15404,MATCH($A51,'Bieu chi tiet'!$A$17:$A$15404,0),AP$2+85)),"")</f>
        <v/>
      </c>
      <c r="AQ51" s="13" t="str">
        <f>IFERROR(IF(INDEX('Bieu chi tiet'!$A$17:$FA$15404,MATCH($A51,'Bieu chi tiet'!$A$17:$A$15404,0),AQ$2+85)=0,"",INDEX('Bieu chi tiet'!$A$17:$FA$15404,MATCH($A51,'Bieu chi tiet'!$A$17:$A$15404,0),AQ$2+85)),"")</f>
        <v/>
      </c>
      <c r="AR51" s="13" t="str">
        <f>IFERROR(IF(INDEX('Bieu chi tiet'!$A$17:$FA$15404,MATCH($A51,'Bieu chi tiet'!$A$17:$A$15404,0),AR$2+85)=0,"",INDEX('Bieu chi tiet'!$A$17:$FA$15404,MATCH($A51,'Bieu chi tiet'!$A$17:$A$15404,0),AR$2+85)),"")</f>
        <v/>
      </c>
      <c r="AS51" s="13" t="str">
        <f>IFERROR(IF(INDEX('Bieu chi tiet'!$A$17:$FA$15404,MATCH($A51,'Bieu chi tiet'!$A$17:$A$15404,0),AS$2+85)=0,"",INDEX('Bieu chi tiet'!$A$17:$FA$15404,MATCH($A51,'Bieu chi tiet'!$A$17:$A$15404,0),AS$2+85)),"")</f>
        <v/>
      </c>
      <c r="AT51" s="21" t="str">
        <f>IFERROR(IF(INDEX('Bieu chi tiet'!$A$17:$FA$15404,MATCH($A51,'Bieu chi tiet'!$A$17:$A$15404,0),AT$2+85)=0,"",INDEX('Bieu chi tiet'!$A$17:$FA$15404,MATCH($A51,'Bieu chi tiet'!$A$17:$A$15404,0),AT$2+85)),"")</f>
        <v/>
      </c>
      <c r="AU51" s="13" t="str">
        <f>IFERROR(IF(INDEX('Bieu chi tiet'!$A$17:$FA$15404,MATCH($A51,'Bieu chi tiet'!$A$17:$A$15404,0),AU$2+85)=0,"",INDEX('Bieu chi tiet'!$A$17:$FA$15404,MATCH($A51,'Bieu chi tiet'!$A$17:$A$15404,0),AU$2+85)),"")</f>
        <v/>
      </c>
      <c r="AV51" s="21" t="str">
        <f>IFERROR(IF(INDEX('Bieu chi tiet'!$A$17:$FA$15404,MATCH($A51,'Bieu chi tiet'!$A$17:$A$15404,0),AV$2+85)=0,"",INDEX('Bieu chi tiet'!$A$17:$FA$15404,MATCH($A51,'Bieu chi tiet'!$A$17:$A$15404,0),AV$2+85)),"")</f>
        <v/>
      </c>
      <c r="AW51" s="31" t="str">
        <f>IFERROR(IF(INDEX('Bieu chi tiet'!$A$17:$FA$15404,MATCH($A51,'Bieu chi tiet'!$A$17:$A$15404,0),AW$2+85)=0,"",INDEX('Bieu chi tiet'!$A$17:$FA$15404,MATCH($A51,'Bieu chi tiet'!$A$17:$A$15404,0),AW$2+85)),"")</f>
        <v/>
      </c>
      <c r="AX51" s="13" t="str">
        <f>IFERROR(IF(INDEX('Bieu chi tiet'!$A$17:$FA$15404,MATCH($A51,'Bieu chi tiet'!$A$17:$A$15404,0),AX$2+85)=0,"",INDEX('Bieu chi tiet'!$A$17:$FA$15404,MATCH($A51,'Bieu chi tiet'!$A$17:$A$15404,0),AX$2+85)),"")</f>
        <v/>
      </c>
      <c r="AY51" s="13" t="str">
        <f>IFERROR(IF(INDEX('Bieu chi tiet'!$A$17:$FA$15404,MATCH($A51,'Bieu chi tiet'!$A$17:$A$15404,0),AY$2+85)=0,"",INDEX('Bieu chi tiet'!$A$17:$FA$15404,MATCH($A51,'Bieu chi tiet'!$A$17:$A$15404,0),AY$2+85)),"")</f>
        <v/>
      </c>
    </row>
    <row r="52" spans="1:51" ht="15.75">
      <c r="A52" s="25" t="str">
        <f t="shared" si="1"/>
        <v/>
      </c>
      <c r="B52" s="13" t="str">
        <f>IFERROR(IF(INDEX('Bieu chi tiet'!$A$17:$FA$15404,MATCH($A52,'Bieu chi tiet'!$A$17:$A$15404,0),B$2+85)=0,"",INDEX('Bieu chi tiet'!$A$17:$FA$15404,MATCH($A52,'Bieu chi tiet'!$A$17:$A$15404,0),B$2+85)),"")</f>
        <v/>
      </c>
      <c r="C52" s="13" t="str">
        <f>IFERROR(IF(INDEX('Bieu chi tiet'!$A$17:$FA$15404,MATCH($A52,'Bieu chi tiet'!$A$17:$A$15404,0),C$2+85)=0,"",INDEX('Bieu chi tiet'!$A$17:$FA$15404,MATCH($A52,'Bieu chi tiet'!$A$17:$A$15404,0),C$2+85)),"")</f>
        <v/>
      </c>
      <c r="D52" s="13" t="str">
        <f>IFERROR(IF(INDEX('Bieu chi tiet'!$A$17:$FA$15404,MATCH($A52,'Bieu chi tiet'!$A$17:$A$15404,0),D$2+85)=0,"",INDEX('Bieu chi tiet'!$A$17:$FA$15404,MATCH($A52,'Bieu chi tiet'!$A$17:$A$15404,0),D$2+85)),"")</f>
        <v/>
      </c>
      <c r="E52" s="13" t="str">
        <f>IFERROR(IF(INDEX('Bieu chi tiet'!$A$17:$FA$15404,MATCH($A52,'Bieu chi tiet'!$A$17:$A$15404,0),E$2+85)=0,"",INDEX('Bieu chi tiet'!$A$17:$FA$15404,MATCH($A52,'Bieu chi tiet'!$A$17:$A$15404,0),E$2+85)),"")</f>
        <v/>
      </c>
      <c r="F52" s="13" t="str">
        <f>IFERROR(IF(INDEX('Bieu chi tiet'!$A$17:$FA$15404,MATCH($A52,'Bieu chi tiet'!$A$17:$A$15404,0),F$2+85)=0,"",INDEX('Bieu chi tiet'!$A$17:$FA$15404,MATCH($A52,'Bieu chi tiet'!$A$17:$A$15404,0),F$2+85)),"")</f>
        <v/>
      </c>
      <c r="G52" s="21" t="str">
        <f>IFERROR(IF(INDEX('Bieu chi tiet'!$A$17:$FA$15404,MATCH($A52,'Bieu chi tiet'!$A$17:$A$15404,0),G$2+85)=0,"",INDEX('Bieu chi tiet'!$A$17:$FA$15404,MATCH($A52,'Bieu chi tiet'!$A$17:$A$15404,0),G$2+85)),"")</f>
        <v/>
      </c>
      <c r="H52" s="13" t="str">
        <f>IFERROR(IF(INDEX('Bieu chi tiet'!$A$17:$FA$15404,MATCH($A52,'Bieu chi tiet'!$A$17:$A$15404,0),H$2+85)=0,"",INDEX('Bieu chi tiet'!$A$17:$FA$15404,MATCH($A52,'Bieu chi tiet'!$A$17:$A$15404,0),H$2+85)),"")</f>
        <v/>
      </c>
      <c r="I52" s="13" t="str">
        <f>IFERROR(IF(INDEX('Bieu chi tiet'!$A$17:$FA$15404,MATCH($A52,'Bieu chi tiet'!$A$17:$A$15404,0),I$2+85)=0,"",INDEX('Bieu chi tiet'!$A$17:$FA$15404,MATCH($A52,'Bieu chi tiet'!$A$17:$A$15404,0),I$2+85)),"")</f>
        <v/>
      </c>
      <c r="J52" s="13" t="str">
        <f>IFERROR(IF(INDEX('Bieu chi tiet'!$A$17:$FA$15404,MATCH($A52,'Bieu chi tiet'!$A$17:$A$15404,0),J$2+85)=0,"",INDEX('Bieu chi tiet'!$A$17:$FA$15404,MATCH($A52,'Bieu chi tiet'!$A$17:$A$15404,0),J$2+85)),"")</f>
        <v/>
      </c>
      <c r="K52" s="13" t="str">
        <f>IFERROR(IF(INDEX('Bieu chi tiet'!$A$17:$FA$15404,MATCH($A52,'Bieu chi tiet'!$A$17:$A$15404,0),K$2+85)=0,"",INDEX('Bieu chi tiet'!$A$17:$FA$15404,MATCH($A52,'Bieu chi tiet'!$A$17:$A$15404,0),K$2+85)),"")</f>
        <v/>
      </c>
      <c r="L52" s="21" t="str">
        <f>IFERROR(IF(INDEX('Bieu chi tiet'!$A$17:$FA$15404,MATCH($A52,'Bieu chi tiet'!$A$17:$A$15404,0),L$2+85)=0,"",INDEX('Bieu chi tiet'!$A$17:$FA$15404,MATCH($A52,'Bieu chi tiet'!$A$17:$A$15404,0),L$2+85)),"")</f>
        <v/>
      </c>
      <c r="M52" s="13" t="str">
        <f>IFERROR(IF(INDEX('Bieu chi tiet'!$A$17:$FA$15404,MATCH($A52,'Bieu chi tiet'!$A$17:$A$15404,0),M$2+85)=0,"",INDEX('Bieu chi tiet'!$A$17:$FA$15404,MATCH($A52,'Bieu chi tiet'!$A$17:$A$15404,0),M$2+85)),"")</f>
        <v/>
      </c>
      <c r="N52" s="13" t="str">
        <f>IFERROR(IF(INDEX('Bieu chi tiet'!$A$17:$FA$15404,MATCH($A52,'Bieu chi tiet'!$A$17:$A$15404,0),N$2+85)=0,"",INDEX('Bieu chi tiet'!$A$17:$FA$15404,MATCH($A52,'Bieu chi tiet'!$A$17:$A$15404,0),N$2+85)),"")</f>
        <v/>
      </c>
      <c r="O52" s="13" t="str">
        <f>IFERROR(IF(INDEX('Bieu chi tiet'!$A$17:$FA$15404,MATCH($A52,'Bieu chi tiet'!$A$17:$A$15404,0),O$2+85)=0,"",INDEX('Bieu chi tiet'!$A$17:$FA$15404,MATCH($A52,'Bieu chi tiet'!$A$17:$A$15404,0),O$2+85)),"")</f>
        <v/>
      </c>
      <c r="P52" s="13" t="str">
        <f>IFERROR(IF(INDEX('Bieu chi tiet'!$A$17:$FA$15404,MATCH($A52,'Bieu chi tiet'!$A$17:$A$15404,0),P$2+85)=0,"",INDEX('Bieu chi tiet'!$A$17:$FA$15404,MATCH($A52,'Bieu chi tiet'!$A$17:$A$15404,0),P$2+85)),"")</f>
        <v/>
      </c>
      <c r="Q52" s="13" t="str">
        <f>IFERROR(IF(INDEX('Bieu chi tiet'!$A$17:$FA$15404,MATCH($A52,'Bieu chi tiet'!$A$17:$A$15404,0),Q$2+85)=0,"",INDEX('Bieu chi tiet'!$A$17:$FA$15404,MATCH($A52,'Bieu chi tiet'!$A$17:$A$15404,0),Q$2+85)),"")</f>
        <v/>
      </c>
      <c r="R52" s="13" t="str">
        <f>IFERROR(IF(INDEX('Bieu chi tiet'!$A$17:$FA$15404,MATCH($A52,'Bieu chi tiet'!$A$17:$A$15404,0),R$2+85)=0,"",INDEX('Bieu chi tiet'!$A$17:$FA$15404,MATCH($A52,'Bieu chi tiet'!$A$17:$A$15404,0),R$2+85)),"")</f>
        <v/>
      </c>
      <c r="S52" s="13" t="str">
        <f>IFERROR(IF(INDEX('Bieu chi tiet'!$A$17:$FA$15404,MATCH($A52,'Bieu chi tiet'!$A$17:$A$15404,0),S$2+85)=0,"",INDEX('Bieu chi tiet'!$A$17:$FA$15404,MATCH($A52,'Bieu chi tiet'!$A$17:$A$15404,0),S$2+85)),"")</f>
        <v/>
      </c>
      <c r="T52" s="13" t="str">
        <f>IFERROR(IF(INDEX('Bieu chi tiet'!$A$17:$FA$15404,MATCH($A52,'Bieu chi tiet'!$A$17:$A$15404,0),T$2+85)=0,"",INDEX('Bieu chi tiet'!$A$17:$FA$15404,MATCH($A52,'Bieu chi tiet'!$A$17:$A$15404,0),T$2+85)),"")</f>
        <v/>
      </c>
      <c r="U52" s="13" t="str">
        <f>IFERROR(IF(INDEX('Bieu chi tiet'!$A$17:$FA$15404,MATCH($A52,'Bieu chi tiet'!$A$17:$A$15404,0),U$2+85)=0,"",INDEX('Bieu chi tiet'!$A$17:$FA$15404,MATCH($A52,'Bieu chi tiet'!$A$17:$A$15404,0),U$2+85)),"")</f>
        <v/>
      </c>
      <c r="V52" s="13" t="str">
        <f>IFERROR(IF(INDEX('Bieu chi tiet'!$A$17:$FA$15404,MATCH($A52,'Bieu chi tiet'!$A$17:$A$15404,0),V$2+85)=0,"",INDEX('Bieu chi tiet'!$A$17:$FA$15404,MATCH($A52,'Bieu chi tiet'!$A$17:$A$15404,0),V$2+85)),"")</f>
        <v/>
      </c>
      <c r="W52" s="13" t="str">
        <f>IFERROR(IF(INDEX('Bieu chi tiet'!$A$17:$FA$15404,MATCH($A52,'Bieu chi tiet'!$A$17:$A$15404,0),W$2+85)=0,"",INDEX('Bieu chi tiet'!$A$17:$FA$15404,MATCH($A52,'Bieu chi tiet'!$A$17:$A$15404,0),W$2+85)),"")</f>
        <v/>
      </c>
      <c r="X52" s="13" t="str">
        <f>IFERROR(IF(INDEX('Bieu chi tiet'!$A$17:$FA$15404,MATCH($A52,'Bieu chi tiet'!$A$17:$A$15404,0),X$2+85)=0,"",INDEX('Bieu chi tiet'!$A$17:$FA$15404,MATCH($A52,'Bieu chi tiet'!$A$17:$A$15404,0),X$2+85)),"")</f>
        <v/>
      </c>
      <c r="Y52" s="13" t="str">
        <f>IFERROR(IF(INDEX('Bieu chi tiet'!$A$17:$FA$15404,MATCH($A52,'Bieu chi tiet'!$A$17:$A$15404,0),Y$2+85)=0,"",INDEX('Bieu chi tiet'!$A$17:$FA$15404,MATCH($A52,'Bieu chi tiet'!$A$17:$A$15404,0),Y$2+85)),"")</f>
        <v/>
      </c>
      <c r="Z52" s="13" t="str">
        <f>IFERROR(IF(INDEX('Bieu chi tiet'!$A$17:$FA$15404,MATCH($A52,'Bieu chi tiet'!$A$17:$A$15404,0),Z$2+85)=0,"",INDEX('Bieu chi tiet'!$A$17:$FA$15404,MATCH($A52,'Bieu chi tiet'!$A$17:$A$15404,0),Z$2+85)),"")</f>
        <v/>
      </c>
      <c r="AA52" s="13" t="str">
        <f>IFERROR(IF(INDEX('Bieu chi tiet'!$A$17:$FA$15404,MATCH($A52,'Bieu chi tiet'!$A$17:$A$15404,0),AA$2+85)=0,"",INDEX('Bieu chi tiet'!$A$17:$FA$15404,MATCH($A52,'Bieu chi tiet'!$A$17:$A$15404,0),AA$2+85)),"")</f>
        <v/>
      </c>
      <c r="AB52" s="13" t="str">
        <f>IFERROR(IF(INDEX('Bieu chi tiet'!$A$17:$FA$15404,MATCH($A52,'Bieu chi tiet'!$A$17:$A$15404,0),AB$2+85)=0,"",INDEX('Bieu chi tiet'!$A$17:$FA$15404,MATCH($A52,'Bieu chi tiet'!$A$17:$A$15404,0),AB$2+85)),"")</f>
        <v/>
      </c>
      <c r="AC52" s="13" t="str">
        <f>IFERROR(IF(INDEX('Bieu chi tiet'!$A$17:$FA$15404,MATCH($A52,'Bieu chi tiet'!$A$17:$A$15404,0),AC$2+85)=0,"",INDEX('Bieu chi tiet'!$A$17:$FA$15404,MATCH($A52,'Bieu chi tiet'!$A$17:$A$15404,0),AC$2+85)),"")</f>
        <v/>
      </c>
      <c r="AD52" s="13" t="str">
        <f>IFERROR(IF(INDEX('Bieu chi tiet'!$A$17:$FA$15404,MATCH($A52,'Bieu chi tiet'!$A$17:$A$15404,0),AD$2+85)=0,"",INDEX('Bieu chi tiet'!$A$17:$FA$15404,MATCH($A52,'Bieu chi tiet'!$A$17:$A$15404,0),AD$2+85)),"")</f>
        <v/>
      </c>
      <c r="AE52" s="13" t="str">
        <f>IFERROR(IF(INDEX('Bieu chi tiet'!$A$17:$FA$15404,MATCH($A52,'Bieu chi tiet'!$A$17:$A$15404,0),AE$2+85)=0,"",INDEX('Bieu chi tiet'!$A$17:$FA$15404,MATCH($A52,'Bieu chi tiet'!$A$17:$A$15404,0),AE$2+85)),"")</f>
        <v/>
      </c>
      <c r="AF52" s="13" t="str">
        <f>IFERROR(IF(INDEX('Bieu chi tiet'!$A$17:$FA$15404,MATCH($A52,'Bieu chi tiet'!$A$17:$A$15404,0),AF$2+85)=0,"",INDEX('Bieu chi tiet'!$A$17:$FA$15404,MATCH($A52,'Bieu chi tiet'!$A$17:$A$15404,0),AF$2+85)),"")</f>
        <v/>
      </c>
      <c r="AG52" s="13" t="str">
        <f>IFERROR(IF(INDEX('Bieu chi tiet'!$A$17:$FA$15404,MATCH($A52,'Bieu chi tiet'!$A$17:$A$15404,0),AG$2+85)=0,"",INDEX('Bieu chi tiet'!$A$17:$FA$15404,MATCH($A52,'Bieu chi tiet'!$A$17:$A$15404,0),AG$2+85)),"")</f>
        <v/>
      </c>
      <c r="AH52" s="13" t="str">
        <f>IFERROR(IF(INDEX('Bieu chi tiet'!$A$17:$FA$15404,MATCH($A52,'Bieu chi tiet'!$A$17:$A$15404,0),AH$2+85)=0,"",INDEX('Bieu chi tiet'!$A$17:$FA$15404,MATCH($A52,'Bieu chi tiet'!$A$17:$A$15404,0),AH$2+85)),"")</f>
        <v/>
      </c>
      <c r="AI52" s="13" t="str">
        <f>IFERROR(IF(INDEX('Bieu chi tiet'!$A$17:$FA$15404,MATCH($A52,'Bieu chi tiet'!$A$17:$A$15404,0),AI$2+85)=0,"",INDEX('Bieu chi tiet'!$A$17:$FA$15404,MATCH($A52,'Bieu chi tiet'!$A$17:$A$15404,0),AI$2+85)),"")</f>
        <v/>
      </c>
      <c r="AJ52" s="13" t="str">
        <f>IFERROR(IF(INDEX('Bieu chi tiet'!$A$17:$FA$15404,MATCH($A52,'Bieu chi tiet'!$A$17:$A$15404,0),AJ$2+85)=0,"",INDEX('Bieu chi tiet'!$A$17:$FA$15404,MATCH($A52,'Bieu chi tiet'!$A$17:$A$15404,0),AJ$2+85)),"")</f>
        <v/>
      </c>
      <c r="AK52" s="13" t="str">
        <f>IFERROR(IF(INDEX('Bieu chi tiet'!$A$17:$FA$15404,MATCH($A52,'Bieu chi tiet'!$A$17:$A$15404,0),AK$2+85)=0,"",INDEX('Bieu chi tiet'!$A$17:$FA$15404,MATCH($A52,'Bieu chi tiet'!$A$17:$A$15404,0),AK$2+85)),"")</f>
        <v/>
      </c>
      <c r="AL52" s="13" t="str">
        <f>IFERROR(IF(INDEX('Bieu chi tiet'!$A$17:$FA$15404,MATCH($A52,'Bieu chi tiet'!$A$17:$A$15404,0),AL$2+85)=0,"",INDEX('Bieu chi tiet'!$A$17:$FA$15404,MATCH($A52,'Bieu chi tiet'!$A$17:$A$15404,0),AL$2+85)),"")</f>
        <v/>
      </c>
      <c r="AM52" s="13" t="str">
        <f>IFERROR(IF(INDEX('Bieu chi tiet'!$A$17:$FA$15404,MATCH($A52,'Bieu chi tiet'!$A$17:$A$15404,0),AM$2+85)=0,"",INDEX('Bieu chi tiet'!$A$17:$FA$15404,MATCH($A52,'Bieu chi tiet'!$A$17:$A$15404,0),AM$2+85)),"")</f>
        <v/>
      </c>
      <c r="AN52" s="13" t="str">
        <f>IFERROR(IF(INDEX('Bieu chi tiet'!$A$17:$FA$15404,MATCH($A52,'Bieu chi tiet'!$A$17:$A$15404,0),AN$2+85)=0,"",INDEX('Bieu chi tiet'!$A$17:$FA$15404,MATCH($A52,'Bieu chi tiet'!$A$17:$A$15404,0),AN$2+85)),"")</f>
        <v/>
      </c>
      <c r="AO52" s="13" t="str">
        <f>IFERROR(IF(INDEX('Bieu chi tiet'!$A$17:$FA$15404,MATCH($A52,'Bieu chi tiet'!$A$17:$A$15404,0),AO$2+85)=0,"",INDEX('Bieu chi tiet'!$A$17:$FA$15404,MATCH($A52,'Bieu chi tiet'!$A$17:$A$15404,0),AO$2+85)),"")</f>
        <v/>
      </c>
      <c r="AP52" s="13" t="str">
        <f>IFERROR(IF(INDEX('Bieu chi tiet'!$A$17:$FA$15404,MATCH($A52,'Bieu chi tiet'!$A$17:$A$15404,0),AP$2+85)=0,"",INDEX('Bieu chi tiet'!$A$17:$FA$15404,MATCH($A52,'Bieu chi tiet'!$A$17:$A$15404,0),AP$2+85)),"")</f>
        <v/>
      </c>
      <c r="AQ52" s="13" t="str">
        <f>IFERROR(IF(INDEX('Bieu chi tiet'!$A$17:$FA$15404,MATCH($A52,'Bieu chi tiet'!$A$17:$A$15404,0),AQ$2+85)=0,"",INDEX('Bieu chi tiet'!$A$17:$FA$15404,MATCH($A52,'Bieu chi tiet'!$A$17:$A$15404,0),AQ$2+85)),"")</f>
        <v/>
      </c>
      <c r="AR52" s="13" t="str">
        <f>IFERROR(IF(INDEX('Bieu chi tiet'!$A$17:$FA$15404,MATCH($A52,'Bieu chi tiet'!$A$17:$A$15404,0),AR$2+85)=0,"",INDEX('Bieu chi tiet'!$A$17:$FA$15404,MATCH($A52,'Bieu chi tiet'!$A$17:$A$15404,0),AR$2+85)),"")</f>
        <v/>
      </c>
      <c r="AS52" s="13" t="str">
        <f>IFERROR(IF(INDEX('Bieu chi tiet'!$A$17:$FA$15404,MATCH($A52,'Bieu chi tiet'!$A$17:$A$15404,0),AS$2+85)=0,"",INDEX('Bieu chi tiet'!$A$17:$FA$15404,MATCH($A52,'Bieu chi tiet'!$A$17:$A$15404,0),AS$2+85)),"")</f>
        <v/>
      </c>
      <c r="AT52" s="21" t="str">
        <f>IFERROR(IF(INDEX('Bieu chi tiet'!$A$17:$FA$15404,MATCH($A52,'Bieu chi tiet'!$A$17:$A$15404,0),AT$2+85)=0,"",INDEX('Bieu chi tiet'!$A$17:$FA$15404,MATCH($A52,'Bieu chi tiet'!$A$17:$A$15404,0),AT$2+85)),"")</f>
        <v/>
      </c>
      <c r="AU52" s="13" t="str">
        <f>IFERROR(IF(INDEX('Bieu chi tiet'!$A$17:$FA$15404,MATCH($A52,'Bieu chi tiet'!$A$17:$A$15404,0),AU$2+85)=0,"",INDEX('Bieu chi tiet'!$A$17:$FA$15404,MATCH($A52,'Bieu chi tiet'!$A$17:$A$15404,0),AU$2+85)),"")</f>
        <v/>
      </c>
      <c r="AV52" s="21" t="str">
        <f>IFERROR(IF(INDEX('Bieu chi tiet'!$A$17:$FA$15404,MATCH($A52,'Bieu chi tiet'!$A$17:$A$15404,0),AV$2+85)=0,"",INDEX('Bieu chi tiet'!$A$17:$FA$15404,MATCH($A52,'Bieu chi tiet'!$A$17:$A$15404,0),AV$2+85)),"")</f>
        <v/>
      </c>
      <c r="AW52" s="31" t="str">
        <f>IFERROR(IF(INDEX('Bieu chi tiet'!$A$17:$FA$15404,MATCH($A52,'Bieu chi tiet'!$A$17:$A$15404,0),AW$2+85)=0,"",INDEX('Bieu chi tiet'!$A$17:$FA$15404,MATCH($A52,'Bieu chi tiet'!$A$17:$A$15404,0),AW$2+85)),"")</f>
        <v/>
      </c>
      <c r="AX52" s="13" t="str">
        <f>IFERROR(IF(INDEX('Bieu chi tiet'!$A$17:$FA$15404,MATCH($A52,'Bieu chi tiet'!$A$17:$A$15404,0),AX$2+85)=0,"",INDEX('Bieu chi tiet'!$A$17:$FA$15404,MATCH($A52,'Bieu chi tiet'!$A$17:$A$15404,0),AX$2+85)),"")</f>
        <v/>
      </c>
      <c r="AY52" s="13" t="str">
        <f>IFERROR(IF(INDEX('Bieu chi tiet'!$A$17:$FA$15404,MATCH($A52,'Bieu chi tiet'!$A$17:$A$15404,0),AY$2+85)=0,"",INDEX('Bieu chi tiet'!$A$17:$FA$15404,MATCH($A52,'Bieu chi tiet'!$A$17:$A$15404,0),AY$2+85)),"")</f>
        <v/>
      </c>
    </row>
    <row r="53" spans="1:51" ht="15.75">
      <c r="A53" s="25" t="str">
        <f t="shared" si="1"/>
        <v/>
      </c>
      <c r="B53" s="13" t="str">
        <f>IFERROR(IF(INDEX('Bieu chi tiet'!$A$17:$FA$15404,MATCH($A53,'Bieu chi tiet'!$A$17:$A$15404,0),B$2+85)=0,"",INDEX('Bieu chi tiet'!$A$17:$FA$15404,MATCH($A53,'Bieu chi tiet'!$A$17:$A$15404,0),B$2+85)),"")</f>
        <v/>
      </c>
      <c r="C53" s="13" t="str">
        <f>IFERROR(IF(INDEX('Bieu chi tiet'!$A$17:$FA$15404,MATCH($A53,'Bieu chi tiet'!$A$17:$A$15404,0),C$2+85)=0,"",INDEX('Bieu chi tiet'!$A$17:$FA$15404,MATCH($A53,'Bieu chi tiet'!$A$17:$A$15404,0),C$2+85)),"")</f>
        <v/>
      </c>
      <c r="D53" s="13" t="str">
        <f>IFERROR(IF(INDEX('Bieu chi tiet'!$A$17:$FA$15404,MATCH($A53,'Bieu chi tiet'!$A$17:$A$15404,0),D$2+85)=0,"",INDEX('Bieu chi tiet'!$A$17:$FA$15404,MATCH($A53,'Bieu chi tiet'!$A$17:$A$15404,0),D$2+85)),"")</f>
        <v/>
      </c>
      <c r="E53" s="13" t="str">
        <f>IFERROR(IF(INDEX('Bieu chi tiet'!$A$17:$FA$15404,MATCH($A53,'Bieu chi tiet'!$A$17:$A$15404,0),E$2+85)=0,"",INDEX('Bieu chi tiet'!$A$17:$FA$15404,MATCH($A53,'Bieu chi tiet'!$A$17:$A$15404,0),E$2+85)),"")</f>
        <v/>
      </c>
      <c r="F53" s="13" t="str">
        <f>IFERROR(IF(INDEX('Bieu chi tiet'!$A$17:$FA$15404,MATCH($A53,'Bieu chi tiet'!$A$17:$A$15404,0),F$2+85)=0,"",INDEX('Bieu chi tiet'!$A$17:$FA$15404,MATCH($A53,'Bieu chi tiet'!$A$17:$A$15404,0),F$2+85)),"")</f>
        <v/>
      </c>
      <c r="G53" s="21" t="str">
        <f>IFERROR(IF(INDEX('Bieu chi tiet'!$A$17:$FA$15404,MATCH($A53,'Bieu chi tiet'!$A$17:$A$15404,0),G$2+85)=0,"",INDEX('Bieu chi tiet'!$A$17:$FA$15404,MATCH($A53,'Bieu chi tiet'!$A$17:$A$15404,0),G$2+85)),"")</f>
        <v/>
      </c>
      <c r="H53" s="13" t="str">
        <f>IFERROR(IF(INDEX('Bieu chi tiet'!$A$17:$FA$15404,MATCH($A53,'Bieu chi tiet'!$A$17:$A$15404,0),H$2+85)=0,"",INDEX('Bieu chi tiet'!$A$17:$FA$15404,MATCH($A53,'Bieu chi tiet'!$A$17:$A$15404,0),H$2+85)),"")</f>
        <v/>
      </c>
      <c r="I53" s="13" t="str">
        <f>IFERROR(IF(INDEX('Bieu chi tiet'!$A$17:$FA$15404,MATCH($A53,'Bieu chi tiet'!$A$17:$A$15404,0),I$2+85)=0,"",INDEX('Bieu chi tiet'!$A$17:$FA$15404,MATCH($A53,'Bieu chi tiet'!$A$17:$A$15404,0),I$2+85)),"")</f>
        <v/>
      </c>
      <c r="J53" s="13" t="str">
        <f>IFERROR(IF(INDEX('Bieu chi tiet'!$A$17:$FA$15404,MATCH($A53,'Bieu chi tiet'!$A$17:$A$15404,0),J$2+85)=0,"",INDEX('Bieu chi tiet'!$A$17:$FA$15404,MATCH($A53,'Bieu chi tiet'!$A$17:$A$15404,0),J$2+85)),"")</f>
        <v/>
      </c>
      <c r="K53" s="13" t="str">
        <f>IFERROR(IF(INDEX('Bieu chi tiet'!$A$17:$FA$15404,MATCH($A53,'Bieu chi tiet'!$A$17:$A$15404,0),K$2+85)=0,"",INDEX('Bieu chi tiet'!$A$17:$FA$15404,MATCH($A53,'Bieu chi tiet'!$A$17:$A$15404,0),K$2+85)),"")</f>
        <v/>
      </c>
      <c r="L53" s="21" t="str">
        <f>IFERROR(IF(INDEX('Bieu chi tiet'!$A$17:$FA$15404,MATCH($A53,'Bieu chi tiet'!$A$17:$A$15404,0),L$2+85)=0,"",INDEX('Bieu chi tiet'!$A$17:$FA$15404,MATCH($A53,'Bieu chi tiet'!$A$17:$A$15404,0),L$2+85)),"")</f>
        <v/>
      </c>
      <c r="M53" s="13" t="str">
        <f>IFERROR(IF(INDEX('Bieu chi tiet'!$A$17:$FA$15404,MATCH($A53,'Bieu chi tiet'!$A$17:$A$15404,0),M$2+85)=0,"",INDEX('Bieu chi tiet'!$A$17:$FA$15404,MATCH($A53,'Bieu chi tiet'!$A$17:$A$15404,0),M$2+85)),"")</f>
        <v/>
      </c>
      <c r="N53" s="13" t="str">
        <f>IFERROR(IF(INDEX('Bieu chi tiet'!$A$17:$FA$15404,MATCH($A53,'Bieu chi tiet'!$A$17:$A$15404,0),N$2+85)=0,"",INDEX('Bieu chi tiet'!$A$17:$FA$15404,MATCH($A53,'Bieu chi tiet'!$A$17:$A$15404,0),N$2+85)),"")</f>
        <v/>
      </c>
      <c r="O53" s="13" t="str">
        <f>IFERROR(IF(INDEX('Bieu chi tiet'!$A$17:$FA$15404,MATCH($A53,'Bieu chi tiet'!$A$17:$A$15404,0),O$2+85)=0,"",INDEX('Bieu chi tiet'!$A$17:$FA$15404,MATCH($A53,'Bieu chi tiet'!$A$17:$A$15404,0),O$2+85)),"")</f>
        <v/>
      </c>
      <c r="P53" s="13" t="str">
        <f>IFERROR(IF(INDEX('Bieu chi tiet'!$A$17:$FA$15404,MATCH($A53,'Bieu chi tiet'!$A$17:$A$15404,0),P$2+85)=0,"",INDEX('Bieu chi tiet'!$A$17:$FA$15404,MATCH($A53,'Bieu chi tiet'!$A$17:$A$15404,0),P$2+85)),"")</f>
        <v/>
      </c>
      <c r="Q53" s="13" t="str">
        <f>IFERROR(IF(INDEX('Bieu chi tiet'!$A$17:$FA$15404,MATCH($A53,'Bieu chi tiet'!$A$17:$A$15404,0),Q$2+85)=0,"",INDEX('Bieu chi tiet'!$A$17:$FA$15404,MATCH($A53,'Bieu chi tiet'!$A$17:$A$15404,0),Q$2+85)),"")</f>
        <v/>
      </c>
      <c r="R53" s="13" t="str">
        <f>IFERROR(IF(INDEX('Bieu chi tiet'!$A$17:$FA$15404,MATCH($A53,'Bieu chi tiet'!$A$17:$A$15404,0),R$2+85)=0,"",INDEX('Bieu chi tiet'!$A$17:$FA$15404,MATCH($A53,'Bieu chi tiet'!$A$17:$A$15404,0),R$2+85)),"")</f>
        <v/>
      </c>
      <c r="S53" s="13" t="str">
        <f>IFERROR(IF(INDEX('Bieu chi tiet'!$A$17:$FA$15404,MATCH($A53,'Bieu chi tiet'!$A$17:$A$15404,0),S$2+85)=0,"",INDEX('Bieu chi tiet'!$A$17:$FA$15404,MATCH($A53,'Bieu chi tiet'!$A$17:$A$15404,0),S$2+85)),"")</f>
        <v/>
      </c>
      <c r="T53" s="13" t="str">
        <f>IFERROR(IF(INDEX('Bieu chi tiet'!$A$17:$FA$15404,MATCH($A53,'Bieu chi tiet'!$A$17:$A$15404,0),T$2+85)=0,"",INDEX('Bieu chi tiet'!$A$17:$FA$15404,MATCH($A53,'Bieu chi tiet'!$A$17:$A$15404,0),T$2+85)),"")</f>
        <v/>
      </c>
      <c r="U53" s="13" t="str">
        <f>IFERROR(IF(INDEX('Bieu chi tiet'!$A$17:$FA$15404,MATCH($A53,'Bieu chi tiet'!$A$17:$A$15404,0),U$2+85)=0,"",INDEX('Bieu chi tiet'!$A$17:$FA$15404,MATCH($A53,'Bieu chi tiet'!$A$17:$A$15404,0),U$2+85)),"")</f>
        <v/>
      </c>
      <c r="V53" s="13" t="str">
        <f>IFERROR(IF(INDEX('Bieu chi tiet'!$A$17:$FA$15404,MATCH($A53,'Bieu chi tiet'!$A$17:$A$15404,0),V$2+85)=0,"",INDEX('Bieu chi tiet'!$A$17:$FA$15404,MATCH($A53,'Bieu chi tiet'!$A$17:$A$15404,0),V$2+85)),"")</f>
        <v/>
      </c>
      <c r="W53" s="13" t="str">
        <f>IFERROR(IF(INDEX('Bieu chi tiet'!$A$17:$FA$15404,MATCH($A53,'Bieu chi tiet'!$A$17:$A$15404,0),W$2+85)=0,"",INDEX('Bieu chi tiet'!$A$17:$FA$15404,MATCH($A53,'Bieu chi tiet'!$A$17:$A$15404,0),W$2+85)),"")</f>
        <v/>
      </c>
      <c r="X53" s="13" t="str">
        <f>IFERROR(IF(INDEX('Bieu chi tiet'!$A$17:$FA$15404,MATCH($A53,'Bieu chi tiet'!$A$17:$A$15404,0),X$2+85)=0,"",INDEX('Bieu chi tiet'!$A$17:$FA$15404,MATCH($A53,'Bieu chi tiet'!$A$17:$A$15404,0),X$2+85)),"")</f>
        <v/>
      </c>
      <c r="Y53" s="13" t="str">
        <f>IFERROR(IF(INDEX('Bieu chi tiet'!$A$17:$FA$15404,MATCH($A53,'Bieu chi tiet'!$A$17:$A$15404,0),Y$2+85)=0,"",INDEX('Bieu chi tiet'!$A$17:$FA$15404,MATCH($A53,'Bieu chi tiet'!$A$17:$A$15404,0),Y$2+85)),"")</f>
        <v/>
      </c>
      <c r="Z53" s="13" t="str">
        <f>IFERROR(IF(INDEX('Bieu chi tiet'!$A$17:$FA$15404,MATCH($A53,'Bieu chi tiet'!$A$17:$A$15404,0),Z$2+85)=0,"",INDEX('Bieu chi tiet'!$A$17:$FA$15404,MATCH($A53,'Bieu chi tiet'!$A$17:$A$15404,0),Z$2+85)),"")</f>
        <v/>
      </c>
      <c r="AA53" s="13" t="str">
        <f>IFERROR(IF(INDEX('Bieu chi tiet'!$A$17:$FA$15404,MATCH($A53,'Bieu chi tiet'!$A$17:$A$15404,0),AA$2+85)=0,"",INDEX('Bieu chi tiet'!$A$17:$FA$15404,MATCH($A53,'Bieu chi tiet'!$A$17:$A$15404,0),AA$2+85)),"")</f>
        <v/>
      </c>
      <c r="AB53" s="13" t="str">
        <f>IFERROR(IF(INDEX('Bieu chi tiet'!$A$17:$FA$15404,MATCH($A53,'Bieu chi tiet'!$A$17:$A$15404,0),AB$2+85)=0,"",INDEX('Bieu chi tiet'!$A$17:$FA$15404,MATCH($A53,'Bieu chi tiet'!$A$17:$A$15404,0),AB$2+85)),"")</f>
        <v/>
      </c>
      <c r="AC53" s="13" t="str">
        <f>IFERROR(IF(INDEX('Bieu chi tiet'!$A$17:$FA$15404,MATCH($A53,'Bieu chi tiet'!$A$17:$A$15404,0),AC$2+85)=0,"",INDEX('Bieu chi tiet'!$A$17:$FA$15404,MATCH($A53,'Bieu chi tiet'!$A$17:$A$15404,0),AC$2+85)),"")</f>
        <v/>
      </c>
      <c r="AD53" s="13" t="str">
        <f>IFERROR(IF(INDEX('Bieu chi tiet'!$A$17:$FA$15404,MATCH($A53,'Bieu chi tiet'!$A$17:$A$15404,0),AD$2+85)=0,"",INDEX('Bieu chi tiet'!$A$17:$FA$15404,MATCH($A53,'Bieu chi tiet'!$A$17:$A$15404,0),AD$2+85)),"")</f>
        <v/>
      </c>
      <c r="AE53" s="13" t="str">
        <f>IFERROR(IF(INDEX('Bieu chi tiet'!$A$17:$FA$15404,MATCH($A53,'Bieu chi tiet'!$A$17:$A$15404,0),AE$2+85)=0,"",INDEX('Bieu chi tiet'!$A$17:$FA$15404,MATCH($A53,'Bieu chi tiet'!$A$17:$A$15404,0),AE$2+85)),"")</f>
        <v/>
      </c>
      <c r="AF53" s="13" t="str">
        <f>IFERROR(IF(INDEX('Bieu chi tiet'!$A$17:$FA$15404,MATCH($A53,'Bieu chi tiet'!$A$17:$A$15404,0),AF$2+85)=0,"",INDEX('Bieu chi tiet'!$A$17:$FA$15404,MATCH($A53,'Bieu chi tiet'!$A$17:$A$15404,0),AF$2+85)),"")</f>
        <v/>
      </c>
      <c r="AG53" s="13" t="str">
        <f>IFERROR(IF(INDEX('Bieu chi tiet'!$A$17:$FA$15404,MATCH($A53,'Bieu chi tiet'!$A$17:$A$15404,0),AG$2+85)=0,"",INDEX('Bieu chi tiet'!$A$17:$FA$15404,MATCH($A53,'Bieu chi tiet'!$A$17:$A$15404,0),AG$2+85)),"")</f>
        <v/>
      </c>
      <c r="AH53" s="13" t="str">
        <f>IFERROR(IF(INDEX('Bieu chi tiet'!$A$17:$FA$15404,MATCH($A53,'Bieu chi tiet'!$A$17:$A$15404,0),AH$2+85)=0,"",INDEX('Bieu chi tiet'!$A$17:$FA$15404,MATCH($A53,'Bieu chi tiet'!$A$17:$A$15404,0),AH$2+85)),"")</f>
        <v/>
      </c>
      <c r="AI53" s="13" t="str">
        <f>IFERROR(IF(INDEX('Bieu chi tiet'!$A$17:$FA$15404,MATCH($A53,'Bieu chi tiet'!$A$17:$A$15404,0),AI$2+85)=0,"",INDEX('Bieu chi tiet'!$A$17:$FA$15404,MATCH($A53,'Bieu chi tiet'!$A$17:$A$15404,0),AI$2+85)),"")</f>
        <v/>
      </c>
      <c r="AJ53" s="13" t="str">
        <f>IFERROR(IF(INDEX('Bieu chi tiet'!$A$17:$FA$15404,MATCH($A53,'Bieu chi tiet'!$A$17:$A$15404,0),AJ$2+85)=0,"",INDEX('Bieu chi tiet'!$A$17:$FA$15404,MATCH($A53,'Bieu chi tiet'!$A$17:$A$15404,0),AJ$2+85)),"")</f>
        <v/>
      </c>
      <c r="AK53" s="13" t="str">
        <f>IFERROR(IF(INDEX('Bieu chi tiet'!$A$17:$FA$15404,MATCH($A53,'Bieu chi tiet'!$A$17:$A$15404,0),AK$2+85)=0,"",INDEX('Bieu chi tiet'!$A$17:$FA$15404,MATCH($A53,'Bieu chi tiet'!$A$17:$A$15404,0),AK$2+85)),"")</f>
        <v/>
      </c>
      <c r="AL53" s="13" t="str">
        <f>IFERROR(IF(INDEX('Bieu chi tiet'!$A$17:$FA$15404,MATCH($A53,'Bieu chi tiet'!$A$17:$A$15404,0),AL$2+85)=0,"",INDEX('Bieu chi tiet'!$A$17:$FA$15404,MATCH($A53,'Bieu chi tiet'!$A$17:$A$15404,0),AL$2+85)),"")</f>
        <v/>
      </c>
      <c r="AM53" s="13" t="str">
        <f>IFERROR(IF(INDEX('Bieu chi tiet'!$A$17:$FA$15404,MATCH($A53,'Bieu chi tiet'!$A$17:$A$15404,0),AM$2+85)=0,"",INDEX('Bieu chi tiet'!$A$17:$FA$15404,MATCH($A53,'Bieu chi tiet'!$A$17:$A$15404,0),AM$2+85)),"")</f>
        <v/>
      </c>
      <c r="AN53" s="13" t="str">
        <f>IFERROR(IF(INDEX('Bieu chi tiet'!$A$17:$FA$15404,MATCH($A53,'Bieu chi tiet'!$A$17:$A$15404,0),AN$2+85)=0,"",INDEX('Bieu chi tiet'!$A$17:$FA$15404,MATCH($A53,'Bieu chi tiet'!$A$17:$A$15404,0),AN$2+85)),"")</f>
        <v/>
      </c>
      <c r="AO53" s="13" t="str">
        <f>IFERROR(IF(INDEX('Bieu chi tiet'!$A$17:$FA$15404,MATCH($A53,'Bieu chi tiet'!$A$17:$A$15404,0),AO$2+85)=0,"",INDEX('Bieu chi tiet'!$A$17:$FA$15404,MATCH($A53,'Bieu chi tiet'!$A$17:$A$15404,0),AO$2+85)),"")</f>
        <v/>
      </c>
      <c r="AP53" s="13" t="str">
        <f>IFERROR(IF(INDEX('Bieu chi tiet'!$A$17:$FA$15404,MATCH($A53,'Bieu chi tiet'!$A$17:$A$15404,0),AP$2+85)=0,"",INDEX('Bieu chi tiet'!$A$17:$FA$15404,MATCH($A53,'Bieu chi tiet'!$A$17:$A$15404,0),AP$2+85)),"")</f>
        <v/>
      </c>
      <c r="AQ53" s="13" t="str">
        <f>IFERROR(IF(INDEX('Bieu chi tiet'!$A$17:$FA$15404,MATCH($A53,'Bieu chi tiet'!$A$17:$A$15404,0),AQ$2+85)=0,"",INDEX('Bieu chi tiet'!$A$17:$FA$15404,MATCH($A53,'Bieu chi tiet'!$A$17:$A$15404,0),AQ$2+85)),"")</f>
        <v/>
      </c>
      <c r="AR53" s="13" t="str">
        <f>IFERROR(IF(INDEX('Bieu chi tiet'!$A$17:$FA$15404,MATCH($A53,'Bieu chi tiet'!$A$17:$A$15404,0),AR$2+85)=0,"",INDEX('Bieu chi tiet'!$A$17:$FA$15404,MATCH($A53,'Bieu chi tiet'!$A$17:$A$15404,0),AR$2+85)),"")</f>
        <v/>
      </c>
      <c r="AS53" s="13" t="str">
        <f>IFERROR(IF(INDEX('Bieu chi tiet'!$A$17:$FA$15404,MATCH($A53,'Bieu chi tiet'!$A$17:$A$15404,0),AS$2+85)=0,"",INDEX('Bieu chi tiet'!$A$17:$FA$15404,MATCH($A53,'Bieu chi tiet'!$A$17:$A$15404,0),AS$2+85)),"")</f>
        <v/>
      </c>
      <c r="AT53" s="21" t="str">
        <f>IFERROR(IF(INDEX('Bieu chi tiet'!$A$17:$FA$15404,MATCH($A53,'Bieu chi tiet'!$A$17:$A$15404,0),AT$2+85)=0,"",INDEX('Bieu chi tiet'!$A$17:$FA$15404,MATCH($A53,'Bieu chi tiet'!$A$17:$A$15404,0),AT$2+85)),"")</f>
        <v/>
      </c>
      <c r="AU53" s="13" t="str">
        <f>IFERROR(IF(INDEX('Bieu chi tiet'!$A$17:$FA$15404,MATCH($A53,'Bieu chi tiet'!$A$17:$A$15404,0),AU$2+85)=0,"",INDEX('Bieu chi tiet'!$A$17:$FA$15404,MATCH($A53,'Bieu chi tiet'!$A$17:$A$15404,0),AU$2+85)),"")</f>
        <v/>
      </c>
      <c r="AV53" s="21" t="str">
        <f>IFERROR(IF(INDEX('Bieu chi tiet'!$A$17:$FA$15404,MATCH($A53,'Bieu chi tiet'!$A$17:$A$15404,0),AV$2+85)=0,"",INDEX('Bieu chi tiet'!$A$17:$FA$15404,MATCH($A53,'Bieu chi tiet'!$A$17:$A$15404,0),AV$2+85)),"")</f>
        <v/>
      </c>
      <c r="AW53" s="31" t="str">
        <f>IFERROR(IF(INDEX('Bieu chi tiet'!$A$17:$FA$15404,MATCH($A53,'Bieu chi tiet'!$A$17:$A$15404,0),AW$2+85)=0,"",INDEX('Bieu chi tiet'!$A$17:$FA$15404,MATCH($A53,'Bieu chi tiet'!$A$17:$A$15404,0),AW$2+85)),"")</f>
        <v/>
      </c>
      <c r="AX53" s="13" t="str">
        <f>IFERROR(IF(INDEX('Bieu chi tiet'!$A$17:$FA$15404,MATCH($A53,'Bieu chi tiet'!$A$17:$A$15404,0),AX$2+85)=0,"",INDEX('Bieu chi tiet'!$A$17:$FA$15404,MATCH($A53,'Bieu chi tiet'!$A$17:$A$15404,0),AX$2+85)),"")</f>
        <v/>
      </c>
      <c r="AY53" s="13" t="str">
        <f>IFERROR(IF(INDEX('Bieu chi tiet'!$A$17:$FA$15404,MATCH($A53,'Bieu chi tiet'!$A$17:$A$15404,0),AY$2+85)=0,"",INDEX('Bieu chi tiet'!$A$17:$FA$15404,MATCH($A53,'Bieu chi tiet'!$A$17:$A$15404,0),AY$2+85)),"")</f>
        <v/>
      </c>
    </row>
    <row r="54" spans="1:51" ht="15.75">
      <c r="A54" s="25" t="str">
        <f t="shared" si="1"/>
        <v/>
      </c>
      <c r="B54" s="13" t="str">
        <f>IFERROR(IF(INDEX('Bieu chi tiet'!$A$17:$FA$15404,MATCH($A54,'Bieu chi tiet'!$A$17:$A$15404,0),B$2+85)=0,"",INDEX('Bieu chi tiet'!$A$17:$FA$15404,MATCH($A54,'Bieu chi tiet'!$A$17:$A$15404,0),B$2+85)),"")</f>
        <v/>
      </c>
      <c r="C54" s="13" t="str">
        <f>IFERROR(IF(INDEX('Bieu chi tiet'!$A$17:$FA$15404,MATCH($A54,'Bieu chi tiet'!$A$17:$A$15404,0),C$2+85)=0,"",INDEX('Bieu chi tiet'!$A$17:$FA$15404,MATCH($A54,'Bieu chi tiet'!$A$17:$A$15404,0),C$2+85)),"")</f>
        <v/>
      </c>
      <c r="D54" s="13" t="str">
        <f>IFERROR(IF(INDEX('Bieu chi tiet'!$A$17:$FA$15404,MATCH($A54,'Bieu chi tiet'!$A$17:$A$15404,0),D$2+85)=0,"",INDEX('Bieu chi tiet'!$A$17:$FA$15404,MATCH($A54,'Bieu chi tiet'!$A$17:$A$15404,0),D$2+85)),"")</f>
        <v/>
      </c>
      <c r="E54" s="13" t="str">
        <f>IFERROR(IF(INDEX('Bieu chi tiet'!$A$17:$FA$15404,MATCH($A54,'Bieu chi tiet'!$A$17:$A$15404,0),E$2+85)=0,"",INDEX('Bieu chi tiet'!$A$17:$FA$15404,MATCH($A54,'Bieu chi tiet'!$A$17:$A$15404,0),E$2+85)),"")</f>
        <v/>
      </c>
      <c r="F54" s="13" t="str">
        <f>IFERROR(IF(INDEX('Bieu chi tiet'!$A$17:$FA$15404,MATCH($A54,'Bieu chi tiet'!$A$17:$A$15404,0),F$2+85)=0,"",INDEX('Bieu chi tiet'!$A$17:$FA$15404,MATCH($A54,'Bieu chi tiet'!$A$17:$A$15404,0),F$2+85)),"")</f>
        <v/>
      </c>
      <c r="G54" s="21" t="str">
        <f>IFERROR(IF(INDEX('Bieu chi tiet'!$A$17:$FA$15404,MATCH($A54,'Bieu chi tiet'!$A$17:$A$15404,0),G$2+85)=0,"",INDEX('Bieu chi tiet'!$A$17:$FA$15404,MATCH($A54,'Bieu chi tiet'!$A$17:$A$15404,0),G$2+85)),"")</f>
        <v/>
      </c>
      <c r="H54" s="13" t="str">
        <f>IFERROR(IF(INDEX('Bieu chi tiet'!$A$17:$FA$15404,MATCH($A54,'Bieu chi tiet'!$A$17:$A$15404,0),H$2+85)=0,"",INDEX('Bieu chi tiet'!$A$17:$FA$15404,MATCH($A54,'Bieu chi tiet'!$A$17:$A$15404,0),H$2+85)),"")</f>
        <v/>
      </c>
      <c r="I54" s="13" t="str">
        <f>IFERROR(IF(INDEX('Bieu chi tiet'!$A$17:$FA$15404,MATCH($A54,'Bieu chi tiet'!$A$17:$A$15404,0),I$2+85)=0,"",INDEX('Bieu chi tiet'!$A$17:$FA$15404,MATCH($A54,'Bieu chi tiet'!$A$17:$A$15404,0),I$2+85)),"")</f>
        <v/>
      </c>
      <c r="J54" s="13" t="str">
        <f>IFERROR(IF(INDEX('Bieu chi tiet'!$A$17:$FA$15404,MATCH($A54,'Bieu chi tiet'!$A$17:$A$15404,0),J$2+85)=0,"",INDEX('Bieu chi tiet'!$A$17:$FA$15404,MATCH($A54,'Bieu chi tiet'!$A$17:$A$15404,0),J$2+85)),"")</f>
        <v/>
      </c>
      <c r="K54" s="13" t="str">
        <f>IFERROR(IF(INDEX('Bieu chi tiet'!$A$17:$FA$15404,MATCH($A54,'Bieu chi tiet'!$A$17:$A$15404,0),K$2+85)=0,"",INDEX('Bieu chi tiet'!$A$17:$FA$15404,MATCH($A54,'Bieu chi tiet'!$A$17:$A$15404,0),K$2+85)),"")</f>
        <v/>
      </c>
      <c r="L54" s="21" t="str">
        <f>IFERROR(IF(INDEX('Bieu chi tiet'!$A$17:$FA$15404,MATCH($A54,'Bieu chi tiet'!$A$17:$A$15404,0),L$2+85)=0,"",INDEX('Bieu chi tiet'!$A$17:$FA$15404,MATCH($A54,'Bieu chi tiet'!$A$17:$A$15404,0),L$2+85)),"")</f>
        <v/>
      </c>
      <c r="M54" s="13" t="str">
        <f>IFERROR(IF(INDEX('Bieu chi tiet'!$A$17:$FA$15404,MATCH($A54,'Bieu chi tiet'!$A$17:$A$15404,0),M$2+85)=0,"",INDEX('Bieu chi tiet'!$A$17:$FA$15404,MATCH($A54,'Bieu chi tiet'!$A$17:$A$15404,0),M$2+85)),"")</f>
        <v/>
      </c>
      <c r="N54" s="13" t="str">
        <f>IFERROR(IF(INDEX('Bieu chi tiet'!$A$17:$FA$15404,MATCH($A54,'Bieu chi tiet'!$A$17:$A$15404,0),N$2+85)=0,"",INDEX('Bieu chi tiet'!$A$17:$FA$15404,MATCH($A54,'Bieu chi tiet'!$A$17:$A$15404,0),N$2+85)),"")</f>
        <v/>
      </c>
      <c r="O54" s="13" t="str">
        <f>IFERROR(IF(INDEX('Bieu chi tiet'!$A$17:$FA$15404,MATCH($A54,'Bieu chi tiet'!$A$17:$A$15404,0),O$2+85)=0,"",INDEX('Bieu chi tiet'!$A$17:$FA$15404,MATCH($A54,'Bieu chi tiet'!$A$17:$A$15404,0),O$2+85)),"")</f>
        <v/>
      </c>
      <c r="P54" s="13" t="str">
        <f>IFERROR(IF(INDEX('Bieu chi tiet'!$A$17:$FA$15404,MATCH($A54,'Bieu chi tiet'!$A$17:$A$15404,0),P$2+85)=0,"",INDEX('Bieu chi tiet'!$A$17:$FA$15404,MATCH($A54,'Bieu chi tiet'!$A$17:$A$15404,0),P$2+85)),"")</f>
        <v/>
      </c>
      <c r="Q54" s="13" t="str">
        <f>IFERROR(IF(INDEX('Bieu chi tiet'!$A$17:$FA$15404,MATCH($A54,'Bieu chi tiet'!$A$17:$A$15404,0),Q$2+85)=0,"",INDEX('Bieu chi tiet'!$A$17:$FA$15404,MATCH($A54,'Bieu chi tiet'!$A$17:$A$15404,0),Q$2+85)),"")</f>
        <v/>
      </c>
      <c r="R54" s="13" t="str">
        <f>IFERROR(IF(INDEX('Bieu chi tiet'!$A$17:$FA$15404,MATCH($A54,'Bieu chi tiet'!$A$17:$A$15404,0),R$2+85)=0,"",INDEX('Bieu chi tiet'!$A$17:$FA$15404,MATCH($A54,'Bieu chi tiet'!$A$17:$A$15404,0),R$2+85)),"")</f>
        <v/>
      </c>
      <c r="S54" s="13" t="str">
        <f>IFERROR(IF(INDEX('Bieu chi tiet'!$A$17:$FA$15404,MATCH($A54,'Bieu chi tiet'!$A$17:$A$15404,0),S$2+85)=0,"",INDEX('Bieu chi tiet'!$A$17:$FA$15404,MATCH($A54,'Bieu chi tiet'!$A$17:$A$15404,0),S$2+85)),"")</f>
        <v/>
      </c>
      <c r="T54" s="13" t="str">
        <f>IFERROR(IF(INDEX('Bieu chi tiet'!$A$17:$FA$15404,MATCH($A54,'Bieu chi tiet'!$A$17:$A$15404,0),T$2+85)=0,"",INDEX('Bieu chi tiet'!$A$17:$FA$15404,MATCH($A54,'Bieu chi tiet'!$A$17:$A$15404,0),T$2+85)),"")</f>
        <v/>
      </c>
      <c r="U54" s="13" t="str">
        <f>IFERROR(IF(INDEX('Bieu chi tiet'!$A$17:$FA$15404,MATCH($A54,'Bieu chi tiet'!$A$17:$A$15404,0),U$2+85)=0,"",INDEX('Bieu chi tiet'!$A$17:$FA$15404,MATCH($A54,'Bieu chi tiet'!$A$17:$A$15404,0),U$2+85)),"")</f>
        <v/>
      </c>
      <c r="V54" s="13" t="str">
        <f>IFERROR(IF(INDEX('Bieu chi tiet'!$A$17:$FA$15404,MATCH($A54,'Bieu chi tiet'!$A$17:$A$15404,0),V$2+85)=0,"",INDEX('Bieu chi tiet'!$A$17:$FA$15404,MATCH($A54,'Bieu chi tiet'!$A$17:$A$15404,0),V$2+85)),"")</f>
        <v/>
      </c>
      <c r="W54" s="13" t="str">
        <f>IFERROR(IF(INDEX('Bieu chi tiet'!$A$17:$FA$15404,MATCH($A54,'Bieu chi tiet'!$A$17:$A$15404,0),W$2+85)=0,"",INDEX('Bieu chi tiet'!$A$17:$FA$15404,MATCH($A54,'Bieu chi tiet'!$A$17:$A$15404,0),W$2+85)),"")</f>
        <v/>
      </c>
      <c r="X54" s="13" t="str">
        <f>IFERROR(IF(INDEX('Bieu chi tiet'!$A$17:$FA$15404,MATCH($A54,'Bieu chi tiet'!$A$17:$A$15404,0),X$2+85)=0,"",INDEX('Bieu chi tiet'!$A$17:$FA$15404,MATCH($A54,'Bieu chi tiet'!$A$17:$A$15404,0),X$2+85)),"")</f>
        <v/>
      </c>
      <c r="Y54" s="13" t="str">
        <f>IFERROR(IF(INDEX('Bieu chi tiet'!$A$17:$FA$15404,MATCH($A54,'Bieu chi tiet'!$A$17:$A$15404,0),Y$2+85)=0,"",INDEX('Bieu chi tiet'!$A$17:$FA$15404,MATCH($A54,'Bieu chi tiet'!$A$17:$A$15404,0),Y$2+85)),"")</f>
        <v/>
      </c>
      <c r="Z54" s="13" t="str">
        <f>IFERROR(IF(INDEX('Bieu chi tiet'!$A$17:$FA$15404,MATCH($A54,'Bieu chi tiet'!$A$17:$A$15404,0),Z$2+85)=0,"",INDEX('Bieu chi tiet'!$A$17:$FA$15404,MATCH($A54,'Bieu chi tiet'!$A$17:$A$15404,0),Z$2+85)),"")</f>
        <v/>
      </c>
      <c r="AA54" s="13" t="str">
        <f>IFERROR(IF(INDEX('Bieu chi tiet'!$A$17:$FA$15404,MATCH($A54,'Bieu chi tiet'!$A$17:$A$15404,0),AA$2+85)=0,"",INDEX('Bieu chi tiet'!$A$17:$FA$15404,MATCH($A54,'Bieu chi tiet'!$A$17:$A$15404,0),AA$2+85)),"")</f>
        <v/>
      </c>
      <c r="AB54" s="13" t="str">
        <f>IFERROR(IF(INDEX('Bieu chi tiet'!$A$17:$FA$15404,MATCH($A54,'Bieu chi tiet'!$A$17:$A$15404,0),AB$2+85)=0,"",INDEX('Bieu chi tiet'!$A$17:$FA$15404,MATCH($A54,'Bieu chi tiet'!$A$17:$A$15404,0),AB$2+85)),"")</f>
        <v/>
      </c>
      <c r="AC54" s="13" t="str">
        <f>IFERROR(IF(INDEX('Bieu chi tiet'!$A$17:$FA$15404,MATCH($A54,'Bieu chi tiet'!$A$17:$A$15404,0),AC$2+85)=0,"",INDEX('Bieu chi tiet'!$A$17:$FA$15404,MATCH($A54,'Bieu chi tiet'!$A$17:$A$15404,0),AC$2+85)),"")</f>
        <v/>
      </c>
      <c r="AD54" s="13" t="str">
        <f>IFERROR(IF(INDEX('Bieu chi tiet'!$A$17:$FA$15404,MATCH($A54,'Bieu chi tiet'!$A$17:$A$15404,0),AD$2+85)=0,"",INDEX('Bieu chi tiet'!$A$17:$FA$15404,MATCH($A54,'Bieu chi tiet'!$A$17:$A$15404,0),AD$2+85)),"")</f>
        <v/>
      </c>
      <c r="AE54" s="13" t="str">
        <f>IFERROR(IF(INDEX('Bieu chi tiet'!$A$17:$FA$15404,MATCH($A54,'Bieu chi tiet'!$A$17:$A$15404,0),AE$2+85)=0,"",INDEX('Bieu chi tiet'!$A$17:$FA$15404,MATCH($A54,'Bieu chi tiet'!$A$17:$A$15404,0),AE$2+85)),"")</f>
        <v/>
      </c>
      <c r="AF54" s="13" t="str">
        <f>IFERROR(IF(INDEX('Bieu chi tiet'!$A$17:$FA$15404,MATCH($A54,'Bieu chi tiet'!$A$17:$A$15404,0),AF$2+85)=0,"",INDEX('Bieu chi tiet'!$A$17:$FA$15404,MATCH($A54,'Bieu chi tiet'!$A$17:$A$15404,0),AF$2+85)),"")</f>
        <v/>
      </c>
      <c r="AG54" s="13" t="str">
        <f>IFERROR(IF(INDEX('Bieu chi tiet'!$A$17:$FA$15404,MATCH($A54,'Bieu chi tiet'!$A$17:$A$15404,0),AG$2+85)=0,"",INDEX('Bieu chi tiet'!$A$17:$FA$15404,MATCH($A54,'Bieu chi tiet'!$A$17:$A$15404,0),AG$2+85)),"")</f>
        <v/>
      </c>
      <c r="AH54" s="13" t="str">
        <f>IFERROR(IF(INDEX('Bieu chi tiet'!$A$17:$FA$15404,MATCH($A54,'Bieu chi tiet'!$A$17:$A$15404,0),AH$2+85)=0,"",INDEX('Bieu chi tiet'!$A$17:$FA$15404,MATCH($A54,'Bieu chi tiet'!$A$17:$A$15404,0),AH$2+85)),"")</f>
        <v/>
      </c>
      <c r="AI54" s="13" t="str">
        <f>IFERROR(IF(INDEX('Bieu chi tiet'!$A$17:$FA$15404,MATCH($A54,'Bieu chi tiet'!$A$17:$A$15404,0),AI$2+85)=0,"",INDEX('Bieu chi tiet'!$A$17:$FA$15404,MATCH($A54,'Bieu chi tiet'!$A$17:$A$15404,0),AI$2+85)),"")</f>
        <v/>
      </c>
      <c r="AJ54" s="13" t="str">
        <f>IFERROR(IF(INDEX('Bieu chi tiet'!$A$17:$FA$15404,MATCH($A54,'Bieu chi tiet'!$A$17:$A$15404,0),AJ$2+85)=0,"",INDEX('Bieu chi tiet'!$A$17:$FA$15404,MATCH($A54,'Bieu chi tiet'!$A$17:$A$15404,0),AJ$2+85)),"")</f>
        <v/>
      </c>
      <c r="AK54" s="13" t="str">
        <f>IFERROR(IF(INDEX('Bieu chi tiet'!$A$17:$FA$15404,MATCH($A54,'Bieu chi tiet'!$A$17:$A$15404,0),AK$2+85)=0,"",INDEX('Bieu chi tiet'!$A$17:$FA$15404,MATCH($A54,'Bieu chi tiet'!$A$17:$A$15404,0),AK$2+85)),"")</f>
        <v/>
      </c>
      <c r="AL54" s="13" t="str">
        <f>IFERROR(IF(INDEX('Bieu chi tiet'!$A$17:$FA$15404,MATCH($A54,'Bieu chi tiet'!$A$17:$A$15404,0),AL$2+85)=0,"",INDEX('Bieu chi tiet'!$A$17:$FA$15404,MATCH($A54,'Bieu chi tiet'!$A$17:$A$15404,0),AL$2+85)),"")</f>
        <v/>
      </c>
      <c r="AM54" s="13" t="str">
        <f>IFERROR(IF(INDEX('Bieu chi tiet'!$A$17:$FA$15404,MATCH($A54,'Bieu chi tiet'!$A$17:$A$15404,0),AM$2+85)=0,"",INDEX('Bieu chi tiet'!$A$17:$FA$15404,MATCH($A54,'Bieu chi tiet'!$A$17:$A$15404,0),AM$2+85)),"")</f>
        <v/>
      </c>
      <c r="AN54" s="13" t="str">
        <f>IFERROR(IF(INDEX('Bieu chi tiet'!$A$17:$FA$15404,MATCH($A54,'Bieu chi tiet'!$A$17:$A$15404,0),AN$2+85)=0,"",INDEX('Bieu chi tiet'!$A$17:$FA$15404,MATCH($A54,'Bieu chi tiet'!$A$17:$A$15404,0),AN$2+85)),"")</f>
        <v/>
      </c>
      <c r="AO54" s="13" t="str">
        <f>IFERROR(IF(INDEX('Bieu chi tiet'!$A$17:$FA$15404,MATCH($A54,'Bieu chi tiet'!$A$17:$A$15404,0),AO$2+85)=0,"",INDEX('Bieu chi tiet'!$A$17:$FA$15404,MATCH($A54,'Bieu chi tiet'!$A$17:$A$15404,0),AO$2+85)),"")</f>
        <v/>
      </c>
      <c r="AP54" s="13" t="str">
        <f>IFERROR(IF(INDEX('Bieu chi tiet'!$A$17:$FA$15404,MATCH($A54,'Bieu chi tiet'!$A$17:$A$15404,0),AP$2+85)=0,"",INDEX('Bieu chi tiet'!$A$17:$FA$15404,MATCH($A54,'Bieu chi tiet'!$A$17:$A$15404,0),AP$2+85)),"")</f>
        <v/>
      </c>
      <c r="AQ54" s="13" t="str">
        <f>IFERROR(IF(INDEX('Bieu chi tiet'!$A$17:$FA$15404,MATCH($A54,'Bieu chi tiet'!$A$17:$A$15404,0),AQ$2+85)=0,"",INDEX('Bieu chi tiet'!$A$17:$FA$15404,MATCH($A54,'Bieu chi tiet'!$A$17:$A$15404,0),AQ$2+85)),"")</f>
        <v/>
      </c>
      <c r="AR54" s="13" t="str">
        <f>IFERROR(IF(INDEX('Bieu chi tiet'!$A$17:$FA$15404,MATCH($A54,'Bieu chi tiet'!$A$17:$A$15404,0),AR$2+85)=0,"",INDEX('Bieu chi tiet'!$A$17:$FA$15404,MATCH($A54,'Bieu chi tiet'!$A$17:$A$15404,0),AR$2+85)),"")</f>
        <v/>
      </c>
      <c r="AS54" s="13" t="str">
        <f>IFERROR(IF(INDEX('Bieu chi tiet'!$A$17:$FA$15404,MATCH($A54,'Bieu chi tiet'!$A$17:$A$15404,0),AS$2+85)=0,"",INDEX('Bieu chi tiet'!$A$17:$FA$15404,MATCH($A54,'Bieu chi tiet'!$A$17:$A$15404,0),AS$2+85)),"")</f>
        <v/>
      </c>
      <c r="AT54" s="21" t="str">
        <f>IFERROR(IF(INDEX('Bieu chi tiet'!$A$17:$FA$15404,MATCH($A54,'Bieu chi tiet'!$A$17:$A$15404,0),AT$2+85)=0,"",INDEX('Bieu chi tiet'!$A$17:$FA$15404,MATCH($A54,'Bieu chi tiet'!$A$17:$A$15404,0),AT$2+85)),"")</f>
        <v/>
      </c>
      <c r="AU54" s="13" t="str">
        <f>IFERROR(IF(INDEX('Bieu chi tiet'!$A$17:$FA$15404,MATCH($A54,'Bieu chi tiet'!$A$17:$A$15404,0),AU$2+85)=0,"",INDEX('Bieu chi tiet'!$A$17:$FA$15404,MATCH($A54,'Bieu chi tiet'!$A$17:$A$15404,0),AU$2+85)),"")</f>
        <v/>
      </c>
      <c r="AV54" s="21" t="str">
        <f>IFERROR(IF(INDEX('Bieu chi tiet'!$A$17:$FA$15404,MATCH($A54,'Bieu chi tiet'!$A$17:$A$15404,0),AV$2+85)=0,"",INDEX('Bieu chi tiet'!$A$17:$FA$15404,MATCH($A54,'Bieu chi tiet'!$A$17:$A$15404,0),AV$2+85)),"")</f>
        <v/>
      </c>
      <c r="AW54" s="31" t="str">
        <f>IFERROR(IF(INDEX('Bieu chi tiet'!$A$17:$FA$15404,MATCH($A54,'Bieu chi tiet'!$A$17:$A$15404,0),AW$2+85)=0,"",INDEX('Bieu chi tiet'!$A$17:$FA$15404,MATCH($A54,'Bieu chi tiet'!$A$17:$A$15404,0),AW$2+85)),"")</f>
        <v/>
      </c>
      <c r="AX54" s="13" t="str">
        <f>IFERROR(IF(INDEX('Bieu chi tiet'!$A$17:$FA$15404,MATCH($A54,'Bieu chi tiet'!$A$17:$A$15404,0),AX$2+85)=0,"",INDEX('Bieu chi tiet'!$A$17:$FA$15404,MATCH($A54,'Bieu chi tiet'!$A$17:$A$15404,0),AX$2+85)),"")</f>
        <v/>
      </c>
      <c r="AY54" s="13" t="str">
        <f>IFERROR(IF(INDEX('Bieu chi tiet'!$A$17:$FA$15404,MATCH($A54,'Bieu chi tiet'!$A$17:$A$15404,0),AY$2+85)=0,"",INDEX('Bieu chi tiet'!$A$17:$FA$15404,MATCH($A54,'Bieu chi tiet'!$A$17:$A$15404,0),AY$2+85)),"")</f>
        <v/>
      </c>
    </row>
    <row r="55" spans="1:51" ht="15.75">
      <c r="A55" s="25" t="str">
        <f t="shared" si="1"/>
        <v/>
      </c>
      <c r="B55" s="13" t="str">
        <f>IFERROR(IF(INDEX('Bieu chi tiet'!$A$17:$FA$15404,MATCH($A55,'Bieu chi tiet'!$A$17:$A$15404,0),B$2+85)=0,"",INDEX('Bieu chi tiet'!$A$17:$FA$15404,MATCH($A55,'Bieu chi tiet'!$A$17:$A$15404,0),B$2+85)),"")</f>
        <v/>
      </c>
      <c r="C55" s="13" t="str">
        <f>IFERROR(IF(INDEX('Bieu chi tiet'!$A$17:$FA$15404,MATCH($A55,'Bieu chi tiet'!$A$17:$A$15404,0),C$2+85)=0,"",INDEX('Bieu chi tiet'!$A$17:$FA$15404,MATCH($A55,'Bieu chi tiet'!$A$17:$A$15404,0),C$2+85)),"")</f>
        <v/>
      </c>
      <c r="D55" s="13" t="str">
        <f>IFERROR(IF(INDEX('Bieu chi tiet'!$A$17:$FA$15404,MATCH($A55,'Bieu chi tiet'!$A$17:$A$15404,0),D$2+85)=0,"",INDEX('Bieu chi tiet'!$A$17:$FA$15404,MATCH($A55,'Bieu chi tiet'!$A$17:$A$15404,0),D$2+85)),"")</f>
        <v/>
      </c>
      <c r="E55" s="13" t="str">
        <f>IFERROR(IF(INDEX('Bieu chi tiet'!$A$17:$FA$15404,MATCH($A55,'Bieu chi tiet'!$A$17:$A$15404,0),E$2+85)=0,"",INDEX('Bieu chi tiet'!$A$17:$FA$15404,MATCH($A55,'Bieu chi tiet'!$A$17:$A$15404,0),E$2+85)),"")</f>
        <v/>
      </c>
      <c r="F55" s="13" t="str">
        <f>IFERROR(IF(INDEX('Bieu chi tiet'!$A$17:$FA$15404,MATCH($A55,'Bieu chi tiet'!$A$17:$A$15404,0),F$2+85)=0,"",INDEX('Bieu chi tiet'!$A$17:$FA$15404,MATCH($A55,'Bieu chi tiet'!$A$17:$A$15404,0),F$2+85)),"")</f>
        <v/>
      </c>
      <c r="G55" s="21" t="str">
        <f>IFERROR(IF(INDEX('Bieu chi tiet'!$A$17:$FA$15404,MATCH($A55,'Bieu chi tiet'!$A$17:$A$15404,0),G$2+85)=0,"",INDEX('Bieu chi tiet'!$A$17:$FA$15404,MATCH($A55,'Bieu chi tiet'!$A$17:$A$15404,0),G$2+85)),"")</f>
        <v/>
      </c>
      <c r="H55" s="13" t="str">
        <f>IFERROR(IF(INDEX('Bieu chi tiet'!$A$17:$FA$15404,MATCH($A55,'Bieu chi tiet'!$A$17:$A$15404,0),H$2+85)=0,"",INDEX('Bieu chi tiet'!$A$17:$FA$15404,MATCH($A55,'Bieu chi tiet'!$A$17:$A$15404,0),H$2+85)),"")</f>
        <v/>
      </c>
      <c r="I55" s="13" t="str">
        <f>IFERROR(IF(INDEX('Bieu chi tiet'!$A$17:$FA$15404,MATCH($A55,'Bieu chi tiet'!$A$17:$A$15404,0),I$2+85)=0,"",INDEX('Bieu chi tiet'!$A$17:$FA$15404,MATCH($A55,'Bieu chi tiet'!$A$17:$A$15404,0),I$2+85)),"")</f>
        <v/>
      </c>
      <c r="J55" s="13" t="str">
        <f>IFERROR(IF(INDEX('Bieu chi tiet'!$A$17:$FA$15404,MATCH($A55,'Bieu chi tiet'!$A$17:$A$15404,0),J$2+85)=0,"",INDEX('Bieu chi tiet'!$A$17:$FA$15404,MATCH($A55,'Bieu chi tiet'!$A$17:$A$15404,0),J$2+85)),"")</f>
        <v/>
      </c>
      <c r="K55" s="13" t="str">
        <f>IFERROR(IF(INDEX('Bieu chi tiet'!$A$17:$FA$15404,MATCH($A55,'Bieu chi tiet'!$A$17:$A$15404,0),K$2+85)=0,"",INDEX('Bieu chi tiet'!$A$17:$FA$15404,MATCH($A55,'Bieu chi tiet'!$A$17:$A$15404,0),K$2+85)),"")</f>
        <v/>
      </c>
      <c r="L55" s="21" t="str">
        <f>IFERROR(IF(INDEX('Bieu chi tiet'!$A$17:$FA$15404,MATCH($A55,'Bieu chi tiet'!$A$17:$A$15404,0),L$2+85)=0,"",INDEX('Bieu chi tiet'!$A$17:$FA$15404,MATCH($A55,'Bieu chi tiet'!$A$17:$A$15404,0),L$2+85)),"")</f>
        <v/>
      </c>
      <c r="M55" s="13" t="str">
        <f>IFERROR(IF(INDEX('Bieu chi tiet'!$A$17:$FA$15404,MATCH($A55,'Bieu chi tiet'!$A$17:$A$15404,0),M$2+85)=0,"",INDEX('Bieu chi tiet'!$A$17:$FA$15404,MATCH($A55,'Bieu chi tiet'!$A$17:$A$15404,0),M$2+85)),"")</f>
        <v/>
      </c>
      <c r="N55" s="13" t="str">
        <f>IFERROR(IF(INDEX('Bieu chi tiet'!$A$17:$FA$15404,MATCH($A55,'Bieu chi tiet'!$A$17:$A$15404,0),N$2+85)=0,"",INDEX('Bieu chi tiet'!$A$17:$FA$15404,MATCH($A55,'Bieu chi tiet'!$A$17:$A$15404,0),N$2+85)),"")</f>
        <v/>
      </c>
      <c r="O55" s="13" t="str">
        <f>IFERROR(IF(INDEX('Bieu chi tiet'!$A$17:$FA$15404,MATCH($A55,'Bieu chi tiet'!$A$17:$A$15404,0),O$2+85)=0,"",INDEX('Bieu chi tiet'!$A$17:$FA$15404,MATCH($A55,'Bieu chi tiet'!$A$17:$A$15404,0),O$2+85)),"")</f>
        <v/>
      </c>
      <c r="P55" s="13" t="str">
        <f>IFERROR(IF(INDEX('Bieu chi tiet'!$A$17:$FA$15404,MATCH($A55,'Bieu chi tiet'!$A$17:$A$15404,0),P$2+85)=0,"",INDEX('Bieu chi tiet'!$A$17:$FA$15404,MATCH($A55,'Bieu chi tiet'!$A$17:$A$15404,0),P$2+85)),"")</f>
        <v/>
      </c>
      <c r="Q55" s="13" t="str">
        <f>IFERROR(IF(INDEX('Bieu chi tiet'!$A$17:$FA$15404,MATCH($A55,'Bieu chi tiet'!$A$17:$A$15404,0),Q$2+85)=0,"",INDEX('Bieu chi tiet'!$A$17:$FA$15404,MATCH($A55,'Bieu chi tiet'!$A$17:$A$15404,0),Q$2+85)),"")</f>
        <v/>
      </c>
      <c r="R55" s="13" t="str">
        <f>IFERROR(IF(INDEX('Bieu chi tiet'!$A$17:$FA$15404,MATCH($A55,'Bieu chi tiet'!$A$17:$A$15404,0),R$2+85)=0,"",INDEX('Bieu chi tiet'!$A$17:$FA$15404,MATCH($A55,'Bieu chi tiet'!$A$17:$A$15404,0),R$2+85)),"")</f>
        <v/>
      </c>
      <c r="S55" s="13" t="str">
        <f>IFERROR(IF(INDEX('Bieu chi tiet'!$A$17:$FA$15404,MATCH($A55,'Bieu chi tiet'!$A$17:$A$15404,0),S$2+85)=0,"",INDEX('Bieu chi tiet'!$A$17:$FA$15404,MATCH($A55,'Bieu chi tiet'!$A$17:$A$15404,0),S$2+85)),"")</f>
        <v/>
      </c>
      <c r="T55" s="13" t="str">
        <f>IFERROR(IF(INDEX('Bieu chi tiet'!$A$17:$FA$15404,MATCH($A55,'Bieu chi tiet'!$A$17:$A$15404,0),T$2+85)=0,"",INDEX('Bieu chi tiet'!$A$17:$FA$15404,MATCH($A55,'Bieu chi tiet'!$A$17:$A$15404,0),T$2+85)),"")</f>
        <v/>
      </c>
      <c r="U55" s="13" t="str">
        <f>IFERROR(IF(INDEX('Bieu chi tiet'!$A$17:$FA$15404,MATCH($A55,'Bieu chi tiet'!$A$17:$A$15404,0),U$2+85)=0,"",INDEX('Bieu chi tiet'!$A$17:$FA$15404,MATCH($A55,'Bieu chi tiet'!$A$17:$A$15404,0),U$2+85)),"")</f>
        <v/>
      </c>
      <c r="V55" s="13" t="str">
        <f>IFERROR(IF(INDEX('Bieu chi tiet'!$A$17:$FA$15404,MATCH($A55,'Bieu chi tiet'!$A$17:$A$15404,0),V$2+85)=0,"",INDEX('Bieu chi tiet'!$A$17:$FA$15404,MATCH($A55,'Bieu chi tiet'!$A$17:$A$15404,0),V$2+85)),"")</f>
        <v/>
      </c>
      <c r="W55" s="13" t="str">
        <f>IFERROR(IF(INDEX('Bieu chi tiet'!$A$17:$FA$15404,MATCH($A55,'Bieu chi tiet'!$A$17:$A$15404,0),W$2+85)=0,"",INDEX('Bieu chi tiet'!$A$17:$FA$15404,MATCH($A55,'Bieu chi tiet'!$A$17:$A$15404,0),W$2+85)),"")</f>
        <v/>
      </c>
      <c r="X55" s="13" t="str">
        <f>IFERROR(IF(INDEX('Bieu chi tiet'!$A$17:$FA$15404,MATCH($A55,'Bieu chi tiet'!$A$17:$A$15404,0),X$2+85)=0,"",INDEX('Bieu chi tiet'!$A$17:$FA$15404,MATCH($A55,'Bieu chi tiet'!$A$17:$A$15404,0),X$2+85)),"")</f>
        <v/>
      </c>
      <c r="Y55" s="13" t="str">
        <f>IFERROR(IF(INDEX('Bieu chi tiet'!$A$17:$FA$15404,MATCH($A55,'Bieu chi tiet'!$A$17:$A$15404,0),Y$2+85)=0,"",INDEX('Bieu chi tiet'!$A$17:$FA$15404,MATCH($A55,'Bieu chi tiet'!$A$17:$A$15404,0),Y$2+85)),"")</f>
        <v/>
      </c>
      <c r="Z55" s="13" t="str">
        <f>IFERROR(IF(INDEX('Bieu chi tiet'!$A$17:$FA$15404,MATCH($A55,'Bieu chi tiet'!$A$17:$A$15404,0),Z$2+85)=0,"",INDEX('Bieu chi tiet'!$A$17:$FA$15404,MATCH($A55,'Bieu chi tiet'!$A$17:$A$15404,0),Z$2+85)),"")</f>
        <v/>
      </c>
      <c r="AA55" s="13" t="str">
        <f>IFERROR(IF(INDEX('Bieu chi tiet'!$A$17:$FA$15404,MATCH($A55,'Bieu chi tiet'!$A$17:$A$15404,0),AA$2+85)=0,"",INDEX('Bieu chi tiet'!$A$17:$FA$15404,MATCH($A55,'Bieu chi tiet'!$A$17:$A$15404,0),AA$2+85)),"")</f>
        <v/>
      </c>
      <c r="AB55" s="13" t="str">
        <f>IFERROR(IF(INDEX('Bieu chi tiet'!$A$17:$FA$15404,MATCH($A55,'Bieu chi tiet'!$A$17:$A$15404,0),AB$2+85)=0,"",INDEX('Bieu chi tiet'!$A$17:$FA$15404,MATCH($A55,'Bieu chi tiet'!$A$17:$A$15404,0),AB$2+85)),"")</f>
        <v/>
      </c>
      <c r="AC55" s="13" t="str">
        <f>IFERROR(IF(INDEX('Bieu chi tiet'!$A$17:$FA$15404,MATCH($A55,'Bieu chi tiet'!$A$17:$A$15404,0),AC$2+85)=0,"",INDEX('Bieu chi tiet'!$A$17:$FA$15404,MATCH($A55,'Bieu chi tiet'!$A$17:$A$15404,0),AC$2+85)),"")</f>
        <v/>
      </c>
      <c r="AD55" s="13" t="str">
        <f>IFERROR(IF(INDEX('Bieu chi tiet'!$A$17:$FA$15404,MATCH($A55,'Bieu chi tiet'!$A$17:$A$15404,0),AD$2+85)=0,"",INDEX('Bieu chi tiet'!$A$17:$FA$15404,MATCH($A55,'Bieu chi tiet'!$A$17:$A$15404,0),AD$2+85)),"")</f>
        <v/>
      </c>
      <c r="AE55" s="13" t="str">
        <f>IFERROR(IF(INDEX('Bieu chi tiet'!$A$17:$FA$15404,MATCH($A55,'Bieu chi tiet'!$A$17:$A$15404,0),AE$2+85)=0,"",INDEX('Bieu chi tiet'!$A$17:$FA$15404,MATCH($A55,'Bieu chi tiet'!$A$17:$A$15404,0),AE$2+85)),"")</f>
        <v/>
      </c>
      <c r="AF55" s="13" t="str">
        <f>IFERROR(IF(INDEX('Bieu chi tiet'!$A$17:$FA$15404,MATCH($A55,'Bieu chi tiet'!$A$17:$A$15404,0),AF$2+85)=0,"",INDEX('Bieu chi tiet'!$A$17:$FA$15404,MATCH($A55,'Bieu chi tiet'!$A$17:$A$15404,0),AF$2+85)),"")</f>
        <v/>
      </c>
      <c r="AG55" s="13" t="str">
        <f>IFERROR(IF(INDEX('Bieu chi tiet'!$A$17:$FA$15404,MATCH($A55,'Bieu chi tiet'!$A$17:$A$15404,0),AG$2+85)=0,"",INDEX('Bieu chi tiet'!$A$17:$FA$15404,MATCH($A55,'Bieu chi tiet'!$A$17:$A$15404,0),AG$2+85)),"")</f>
        <v/>
      </c>
      <c r="AH55" s="13" t="str">
        <f>IFERROR(IF(INDEX('Bieu chi tiet'!$A$17:$FA$15404,MATCH($A55,'Bieu chi tiet'!$A$17:$A$15404,0),AH$2+85)=0,"",INDEX('Bieu chi tiet'!$A$17:$FA$15404,MATCH($A55,'Bieu chi tiet'!$A$17:$A$15404,0),AH$2+85)),"")</f>
        <v/>
      </c>
      <c r="AI55" s="13" t="str">
        <f>IFERROR(IF(INDEX('Bieu chi tiet'!$A$17:$FA$15404,MATCH($A55,'Bieu chi tiet'!$A$17:$A$15404,0),AI$2+85)=0,"",INDEX('Bieu chi tiet'!$A$17:$FA$15404,MATCH($A55,'Bieu chi tiet'!$A$17:$A$15404,0),AI$2+85)),"")</f>
        <v/>
      </c>
      <c r="AJ55" s="13" t="str">
        <f>IFERROR(IF(INDEX('Bieu chi tiet'!$A$17:$FA$15404,MATCH($A55,'Bieu chi tiet'!$A$17:$A$15404,0),AJ$2+85)=0,"",INDEX('Bieu chi tiet'!$A$17:$FA$15404,MATCH($A55,'Bieu chi tiet'!$A$17:$A$15404,0),AJ$2+85)),"")</f>
        <v/>
      </c>
      <c r="AK55" s="13" t="str">
        <f>IFERROR(IF(INDEX('Bieu chi tiet'!$A$17:$FA$15404,MATCH($A55,'Bieu chi tiet'!$A$17:$A$15404,0),AK$2+85)=0,"",INDEX('Bieu chi tiet'!$A$17:$FA$15404,MATCH($A55,'Bieu chi tiet'!$A$17:$A$15404,0),AK$2+85)),"")</f>
        <v/>
      </c>
      <c r="AL55" s="13" t="str">
        <f>IFERROR(IF(INDEX('Bieu chi tiet'!$A$17:$FA$15404,MATCH($A55,'Bieu chi tiet'!$A$17:$A$15404,0),AL$2+85)=0,"",INDEX('Bieu chi tiet'!$A$17:$FA$15404,MATCH($A55,'Bieu chi tiet'!$A$17:$A$15404,0),AL$2+85)),"")</f>
        <v/>
      </c>
      <c r="AM55" s="13" t="str">
        <f>IFERROR(IF(INDEX('Bieu chi tiet'!$A$17:$FA$15404,MATCH($A55,'Bieu chi tiet'!$A$17:$A$15404,0),AM$2+85)=0,"",INDEX('Bieu chi tiet'!$A$17:$FA$15404,MATCH($A55,'Bieu chi tiet'!$A$17:$A$15404,0),AM$2+85)),"")</f>
        <v/>
      </c>
      <c r="AN55" s="13" t="str">
        <f>IFERROR(IF(INDEX('Bieu chi tiet'!$A$17:$FA$15404,MATCH($A55,'Bieu chi tiet'!$A$17:$A$15404,0),AN$2+85)=0,"",INDEX('Bieu chi tiet'!$A$17:$FA$15404,MATCH($A55,'Bieu chi tiet'!$A$17:$A$15404,0),AN$2+85)),"")</f>
        <v/>
      </c>
      <c r="AO55" s="13" t="str">
        <f>IFERROR(IF(INDEX('Bieu chi tiet'!$A$17:$FA$15404,MATCH($A55,'Bieu chi tiet'!$A$17:$A$15404,0),AO$2+85)=0,"",INDEX('Bieu chi tiet'!$A$17:$FA$15404,MATCH($A55,'Bieu chi tiet'!$A$17:$A$15404,0),AO$2+85)),"")</f>
        <v/>
      </c>
      <c r="AP55" s="13" t="str">
        <f>IFERROR(IF(INDEX('Bieu chi tiet'!$A$17:$FA$15404,MATCH($A55,'Bieu chi tiet'!$A$17:$A$15404,0),AP$2+85)=0,"",INDEX('Bieu chi tiet'!$A$17:$FA$15404,MATCH($A55,'Bieu chi tiet'!$A$17:$A$15404,0),AP$2+85)),"")</f>
        <v/>
      </c>
      <c r="AQ55" s="13" t="str">
        <f>IFERROR(IF(INDEX('Bieu chi tiet'!$A$17:$FA$15404,MATCH($A55,'Bieu chi tiet'!$A$17:$A$15404,0),AQ$2+85)=0,"",INDEX('Bieu chi tiet'!$A$17:$FA$15404,MATCH($A55,'Bieu chi tiet'!$A$17:$A$15404,0),AQ$2+85)),"")</f>
        <v/>
      </c>
      <c r="AR55" s="13" t="str">
        <f>IFERROR(IF(INDEX('Bieu chi tiet'!$A$17:$FA$15404,MATCH($A55,'Bieu chi tiet'!$A$17:$A$15404,0),AR$2+85)=0,"",INDEX('Bieu chi tiet'!$A$17:$FA$15404,MATCH($A55,'Bieu chi tiet'!$A$17:$A$15404,0),AR$2+85)),"")</f>
        <v/>
      </c>
      <c r="AS55" s="13" t="str">
        <f>IFERROR(IF(INDEX('Bieu chi tiet'!$A$17:$FA$15404,MATCH($A55,'Bieu chi tiet'!$A$17:$A$15404,0),AS$2+85)=0,"",INDEX('Bieu chi tiet'!$A$17:$FA$15404,MATCH($A55,'Bieu chi tiet'!$A$17:$A$15404,0),AS$2+85)),"")</f>
        <v/>
      </c>
      <c r="AT55" s="21" t="str">
        <f>IFERROR(IF(INDEX('Bieu chi tiet'!$A$17:$FA$15404,MATCH($A55,'Bieu chi tiet'!$A$17:$A$15404,0),AT$2+85)=0,"",INDEX('Bieu chi tiet'!$A$17:$FA$15404,MATCH($A55,'Bieu chi tiet'!$A$17:$A$15404,0),AT$2+85)),"")</f>
        <v/>
      </c>
      <c r="AU55" s="13" t="str">
        <f>IFERROR(IF(INDEX('Bieu chi tiet'!$A$17:$FA$15404,MATCH($A55,'Bieu chi tiet'!$A$17:$A$15404,0),AU$2+85)=0,"",INDEX('Bieu chi tiet'!$A$17:$FA$15404,MATCH($A55,'Bieu chi tiet'!$A$17:$A$15404,0),AU$2+85)),"")</f>
        <v/>
      </c>
      <c r="AV55" s="21" t="str">
        <f>IFERROR(IF(INDEX('Bieu chi tiet'!$A$17:$FA$15404,MATCH($A55,'Bieu chi tiet'!$A$17:$A$15404,0),AV$2+85)=0,"",INDEX('Bieu chi tiet'!$A$17:$FA$15404,MATCH($A55,'Bieu chi tiet'!$A$17:$A$15404,0),AV$2+85)),"")</f>
        <v/>
      </c>
      <c r="AW55" s="31" t="str">
        <f>IFERROR(IF(INDEX('Bieu chi tiet'!$A$17:$FA$15404,MATCH($A55,'Bieu chi tiet'!$A$17:$A$15404,0),AW$2+85)=0,"",INDEX('Bieu chi tiet'!$A$17:$FA$15404,MATCH($A55,'Bieu chi tiet'!$A$17:$A$15404,0),AW$2+85)),"")</f>
        <v/>
      </c>
      <c r="AX55" s="13" t="str">
        <f>IFERROR(IF(INDEX('Bieu chi tiet'!$A$17:$FA$15404,MATCH($A55,'Bieu chi tiet'!$A$17:$A$15404,0),AX$2+85)=0,"",INDEX('Bieu chi tiet'!$A$17:$FA$15404,MATCH($A55,'Bieu chi tiet'!$A$17:$A$15404,0),AX$2+85)),"")</f>
        <v/>
      </c>
      <c r="AY55" s="13" t="str">
        <f>IFERROR(IF(INDEX('Bieu chi tiet'!$A$17:$FA$15404,MATCH($A55,'Bieu chi tiet'!$A$17:$A$15404,0),AY$2+85)=0,"",INDEX('Bieu chi tiet'!$A$17:$FA$15404,MATCH($A55,'Bieu chi tiet'!$A$17:$A$15404,0),AY$2+85)),"")</f>
        <v/>
      </c>
    </row>
    <row r="56" spans="1:51" ht="15.75">
      <c r="A56" s="25" t="str">
        <f t="shared" si="1"/>
        <v/>
      </c>
      <c r="B56" s="13" t="str">
        <f>IFERROR(IF(INDEX('Bieu chi tiet'!$A$17:$FA$15404,MATCH($A56,'Bieu chi tiet'!$A$17:$A$15404,0),B$2+85)=0,"",INDEX('Bieu chi tiet'!$A$17:$FA$15404,MATCH($A56,'Bieu chi tiet'!$A$17:$A$15404,0),B$2+85)),"")</f>
        <v/>
      </c>
      <c r="C56" s="13" t="str">
        <f>IFERROR(IF(INDEX('Bieu chi tiet'!$A$17:$FA$15404,MATCH($A56,'Bieu chi tiet'!$A$17:$A$15404,0),C$2+85)=0,"",INDEX('Bieu chi tiet'!$A$17:$FA$15404,MATCH($A56,'Bieu chi tiet'!$A$17:$A$15404,0),C$2+85)),"")</f>
        <v/>
      </c>
      <c r="D56" s="13" t="str">
        <f>IFERROR(IF(INDEX('Bieu chi tiet'!$A$17:$FA$15404,MATCH($A56,'Bieu chi tiet'!$A$17:$A$15404,0),D$2+85)=0,"",INDEX('Bieu chi tiet'!$A$17:$FA$15404,MATCH($A56,'Bieu chi tiet'!$A$17:$A$15404,0),D$2+85)),"")</f>
        <v/>
      </c>
      <c r="E56" s="13" t="str">
        <f>IFERROR(IF(INDEX('Bieu chi tiet'!$A$17:$FA$15404,MATCH($A56,'Bieu chi tiet'!$A$17:$A$15404,0),E$2+85)=0,"",INDEX('Bieu chi tiet'!$A$17:$FA$15404,MATCH($A56,'Bieu chi tiet'!$A$17:$A$15404,0),E$2+85)),"")</f>
        <v/>
      </c>
      <c r="F56" s="13" t="str">
        <f>IFERROR(IF(INDEX('Bieu chi tiet'!$A$17:$FA$15404,MATCH($A56,'Bieu chi tiet'!$A$17:$A$15404,0),F$2+85)=0,"",INDEX('Bieu chi tiet'!$A$17:$FA$15404,MATCH($A56,'Bieu chi tiet'!$A$17:$A$15404,0),F$2+85)),"")</f>
        <v/>
      </c>
      <c r="G56" s="21" t="str">
        <f>IFERROR(IF(INDEX('Bieu chi tiet'!$A$17:$FA$15404,MATCH($A56,'Bieu chi tiet'!$A$17:$A$15404,0),G$2+85)=0,"",INDEX('Bieu chi tiet'!$A$17:$FA$15404,MATCH($A56,'Bieu chi tiet'!$A$17:$A$15404,0),G$2+85)),"")</f>
        <v/>
      </c>
      <c r="H56" s="13" t="str">
        <f>IFERROR(IF(INDEX('Bieu chi tiet'!$A$17:$FA$15404,MATCH($A56,'Bieu chi tiet'!$A$17:$A$15404,0),H$2+85)=0,"",INDEX('Bieu chi tiet'!$A$17:$FA$15404,MATCH($A56,'Bieu chi tiet'!$A$17:$A$15404,0),H$2+85)),"")</f>
        <v/>
      </c>
      <c r="I56" s="13" t="str">
        <f>IFERROR(IF(INDEX('Bieu chi tiet'!$A$17:$FA$15404,MATCH($A56,'Bieu chi tiet'!$A$17:$A$15404,0),I$2+85)=0,"",INDEX('Bieu chi tiet'!$A$17:$FA$15404,MATCH($A56,'Bieu chi tiet'!$A$17:$A$15404,0),I$2+85)),"")</f>
        <v/>
      </c>
      <c r="J56" s="13" t="str">
        <f>IFERROR(IF(INDEX('Bieu chi tiet'!$A$17:$FA$15404,MATCH($A56,'Bieu chi tiet'!$A$17:$A$15404,0),J$2+85)=0,"",INDEX('Bieu chi tiet'!$A$17:$FA$15404,MATCH($A56,'Bieu chi tiet'!$A$17:$A$15404,0),J$2+85)),"")</f>
        <v/>
      </c>
      <c r="K56" s="13" t="str">
        <f>IFERROR(IF(INDEX('Bieu chi tiet'!$A$17:$FA$15404,MATCH($A56,'Bieu chi tiet'!$A$17:$A$15404,0),K$2+85)=0,"",INDEX('Bieu chi tiet'!$A$17:$FA$15404,MATCH($A56,'Bieu chi tiet'!$A$17:$A$15404,0),K$2+85)),"")</f>
        <v/>
      </c>
      <c r="L56" s="21" t="str">
        <f>IFERROR(IF(INDEX('Bieu chi tiet'!$A$17:$FA$15404,MATCH($A56,'Bieu chi tiet'!$A$17:$A$15404,0),L$2+85)=0,"",INDEX('Bieu chi tiet'!$A$17:$FA$15404,MATCH($A56,'Bieu chi tiet'!$A$17:$A$15404,0),L$2+85)),"")</f>
        <v/>
      </c>
      <c r="M56" s="13" t="str">
        <f>IFERROR(IF(INDEX('Bieu chi tiet'!$A$17:$FA$15404,MATCH($A56,'Bieu chi tiet'!$A$17:$A$15404,0),M$2+85)=0,"",INDEX('Bieu chi tiet'!$A$17:$FA$15404,MATCH($A56,'Bieu chi tiet'!$A$17:$A$15404,0),M$2+85)),"")</f>
        <v/>
      </c>
      <c r="N56" s="13" t="str">
        <f>IFERROR(IF(INDEX('Bieu chi tiet'!$A$17:$FA$15404,MATCH($A56,'Bieu chi tiet'!$A$17:$A$15404,0),N$2+85)=0,"",INDEX('Bieu chi tiet'!$A$17:$FA$15404,MATCH($A56,'Bieu chi tiet'!$A$17:$A$15404,0),N$2+85)),"")</f>
        <v/>
      </c>
      <c r="O56" s="13" t="str">
        <f>IFERROR(IF(INDEX('Bieu chi tiet'!$A$17:$FA$15404,MATCH($A56,'Bieu chi tiet'!$A$17:$A$15404,0),O$2+85)=0,"",INDEX('Bieu chi tiet'!$A$17:$FA$15404,MATCH($A56,'Bieu chi tiet'!$A$17:$A$15404,0),O$2+85)),"")</f>
        <v/>
      </c>
      <c r="P56" s="13" t="str">
        <f>IFERROR(IF(INDEX('Bieu chi tiet'!$A$17:$FA$15404,MATCH($A56,'Bieu chi tiet'!$A$17:$A$15404,0),P$2+85)=0,"",INDEX('Bieu chi tiet'!$A$17:$FA$15404,MATCH($A56,'Bieu chi tiet'!$A$17:$A$15404,0),P$2+85)),"")</f>
        <v/>
      </c>
      <c r="Q56" s="13" t="str">
        <f>IFERROR(IF(INDEX('Bieu chi tiet'!$A$17:$FA$15404,MATCH($A56,'Bieu chi tiet'!$A$17:$A$15404,0),Q$2+85)=0,"",INDEX('Bieu chi tiet'!$A$17:$FA$15404,MATCH($A56,'Bieu chi tiet'!$A$17:$A$15404,0),Q$2+85)),"")</f>
        <v/>
      </c>
      <c r="R56" s="13" t="str">
        <f>IFERROR(IF(INDEX('Bieu chi tiet'!$A$17:$FA$15404,MATCH($A56,'Bieu chi tiet'!$A$17:$A$15404,0),R$2+85)=0,"",INDEX('Bieu chi tiet'!$A$17:$FA$15404,MATCH($A56,'Bieu chi tiet'!$A$17:$A$15404,0),R$2+85)),"")</f>
        <v/>
      </c>
      <c r="S56" s="13" t="str">
        <f>IFERROR(IF(INDEX('Bieu chi tiet'!$A$17:$FA$15404,MATCH($A56,'Bieu chi tiet'!$A$17:$A$15404,0),S$2+85)=0,"",INDEX('Bieu chi tiet'!$A$17:$FA$15404,MATCH($A56,'Bieu chi tiet'!$A$17:$A$15404,0),S$2+85)),"")</f>
        <v/>
      </c>
      <c r="T56" s="13" t="str">
        <f>IFERROR(IF(INDEX('Bieu chi tiet'!$A$17:$FA$15404,MATCH($A56,'Bieu chi tiet'!$A$17:$A$15404,0),T$2+85)=0,"",INDEX('Bieu chi tiet'!$A$17:$FA$15404,MATCH($A56,'Bieu chi tiet'!$A$17:$A$15404,0),T$2+85)),"")</f>
        <v/>
      </c>
      <c r="U56" s="13" t="str">
        <f>IFERROR(IF(INDEX('Bieu chi tiet'!$A$17:$FA$15404,MATCH($A56,'Bieu chi tiet'!$A$17:$A$15404,0),U$2+85)=0,"",INDEX('Bieu chi tiet'!$A$17:$FA$15404,MATCH($A56,'Bieu chi tiet'!$A$17:$A$15404,0),U$2+85)),"")</f>
        <v/>
      </c>
      <c r="V56" s="13" t="str">
        <f>IFERROR(IF(INDEX('Bieu chi tiet'!$A$17:$FA$15404,MATCH($A56,'Bieu chi tiet'!$A$17:$A$15404,0),V$2+85)=0,"",INDEX('Bieu chi tiet'!$A$17:$FA$15404,MATCH($A56,'Bieu chi tiet'!$A$17:$A$15404,0),V$2+85)),"")</f>
        <v/>
      </c>
      <c r="W56" s="13" t="str">
        <f>IFERROR(IF(INDEX('Bieu chi tiet'!$A$17:$FA$15404,MATCH($A56,'Bieu chi tiet'!$A$17:$A$15404,0),W$2+85)=0,"",INDEX('Bieu chi tiet'!$A$17:$FA$15404,MATCH($A56,'Bieu chi tiet'!$A$17:$A$15404,0),W$2+85)),"")</f>
        <v/>
      </c>
      <c r="X56" s="13" t="str">
        <f>IFERROR(IF(INDEX('Bieu chi tiet'!$A$17:$FA$15404,MATCH($A56,'Bieu chi tiet'!$A$17:$A$15404,0),X$2+85)=0,"",INDEX('Bieu chi tiet'!$A$17:$FA$15404,MATCH($A56,'Bieu chi tiet'!$A$17:$A$15404,0),X$2+85)),"")</f>
        <v/>
      </c>
      <c r="Y56" s="13" t="str">
        <f>IFERROR(IF(INDEX('Bieu chi tiet'!$A$17:$FA$15404,MATCH($A56,'Bieu chi tiet'!$A$17:$A$15404,0),Y$2+85)=0,"",INDEX('Bieu chi tiet'!$A$17:$FA$15404,MATCH($A56,'Bieu chi tiet'!$A$17:$A$15404,0),Y$2+85)),"")</f>
        <v/>
      </c>
      <c r="Z56" s="13" t="str">
        <f>IFERROR(IF(INDEX('Bieu chi tiet'!$A$17:$FA$15404,MATCH($A56,'Bieu chi tiet'!$A$17:$A$15404,0),Z$2+85)=0,"",INDEX('Bieu chi tiet'!$A$17:$FA$15404,MATCH($A56,'Bieu chi tiet'!$A$17:$A$15404,0),Z$2+85)),"")</f>
        <v/>
      </c>
      <c r="AA56" s="13" t="str">
        <f>IFERROR(IF(INDEX('Bieu chi tiet'!$A$17:$FA$15404,MATCH($A56,'Bieu chi tiet'!$A$17:$A$15404,0),AA$2+85)=0,"",INDEX('Bieu chi tiet'!$A$17:$FA$15404,MATCH($A56,'Bieu chi tiet'!$A$17:$A$15404,0),AA$2+85)),"")</f>
        <v/>
      </c>
      <c r="AB56" s="13" t="str">
        <f>IFERROR(IF(INDEX('Bieu chi tiet'!$A$17:$FA$15404,MATCH($A56,'Bieu chi tiet'!$A$17:$A$15404,0),AB$2+85)=0,"",INDEX('Bieu chi tiet'!$A$17:$FA$15404,MATCH($A56,'Bieu chi tiet'!$A$17:$A$15404,0),AB$2+85)),"")</f>
        <v/>
      </c>
      <c r="AC56" s="13" t="str">
        <f>IFERROR(IF(INDEX('Bieu chi tiet'!$A$17:$FA$15404,MATCH($A56,'Bieu chi tiet'!$A$17:$A$15404,0),AC$2+85)=0,"",INDEX('Bieu chi tiet'!$A$17:$FA$15404,MATCH($A56,'Bieu chi tiet'!$A$17:$A$15404,0),AC$2+85)),"")</f>
        <v/>
      </c>
      <c r="AD56" s="13" t="str">
        <f>IFERROR(IF(INDEX('Bieu chi tiet'!$A$17:$FA$15404,MATCH($A56,'Bieu chi tiet'!$A$17:$A$15404,0),AD$2+85)=0,"",INDEX('Bieu chi tiet'!$A$17:$FA$15404,MATCH($A56,'Bieu chi tiet'!$A$17:$A$15404,0),AD$2+85)),"")</f>
        <v/>
      </c>
      <c r="AE56" s="13" t="str">
        <f>IFERROR(IF(INDEX('Bieu chi tiet'!$A$17:$FA$15404,MATCH($A56,'Bieu chi tiet'!$A$17:$A$15404,0),AE$2+85)=0,"",INDEX('Bieu chi tiet'!$A$17:$FA$15404,MATCH($A56,'Bieu chi tiet'!$A$17:$A$15404,0),AE$2+85)),"")</f>
        <v/>
      </c>
      <c r="AF56" s="13" t="str">
        <f>IFERROR(IF(INDEX('Bieu chi tiet'!$A$17:$FA$15404,MATCH($A56,'Bieu chi tiet'!$A$17:$A$15404,0),AF$2+85)=0,"",INDEX('Bieu chi tiet'!$A$17:$FA$15404,MATCH($A56,'Bieu chi tiet'!$A$17:$A$15404,0),AF$2+85)),"")</f>
        <v/>
      </c>
      <c r="AG56" s="13" t="str">
        <f>IFERROR(IF(INDEX('Bieu chi tiet'!$A$17:$FA$15404,MATCH($A56,'Bieu chi tiet'!$A$17:$A$15404,0),AG$2+85)=0,"",INDEX('Bieu chi tiet'!$A$17:$FA$15404,MATCH($A56,'Bieu chi tiet'!$A$17:$A$15404,0),AG$2+85)),"")</f>
        <v/>
      </c>
      <c r="AH56" s="13" t="str">
        <f>IFERROR(IF(INDEX('Bieu chi tiet'!$A$17:$FA$15404,MATCH($A56,'Bieu chi tiet'!$A$17:$A$15404,0),AH$2+85)=0,"",INDEX('Bieu chi tiet'!$A$17:$FA$15404,MATCH($A56,'Bieu chi tiet'!$A$17:$A$15404,0),AH$2+85)),"")</f>
        <v/>
      </c>
      <c r="AI56" s="13" t="str">
        <f>IFERROR(IF(INDEX('Bieu chi tiet'!$A$17:$FA$15404,MATCH($A56,'Bieu chi tiet'!$A$17:$A$15404,0),AI$2+85)=0,"",INDEX('Bieu chi tiet'!$A$17:$FA$15404,MATCH($A56,'Bieu chi tiet'!$A$17:$A$15404,0),AI$2+85)),"")</f>
        <v/>
      </c>
      <c r="AJ56" s="13" t="str">
        <f>IFERROR(IF(INDEX('Bieu chi tiet'!$A$17:$FA$15404,MATCH($A56,'Bieu chi tiet'!$A$17:$A$15404,0),AJ$2+85)=0,"",INDEX('Bieu chi tiet'!$A$17:$FA$15404,MATCH($A56,'Bieu chi tiet'!$A$17:$A$15404,0),AJ$2+85)),"")</f>
        <v/>
      </c>
      <c r="AK56" s="13" t="str">
        <f>IFERROR(IF(INDEX('Bieu chi tiet'!$A$17:$FA$15404,MATCH($A56,'Bieu chi tiet'!$A$17:$A$15404,0),AK$2+85)=0,"",INDEX('Bieu chi tiet'!$A$17:$FA$15404,MATCH($A56,'Bieu chi tiet'!$A$17:$A$15404,0),AK$2+85)),"")</f>
        <v/>
      </c>
      <c r="AL56" s="13" t="str">
        <f>IFERROR(IF(INDEX('Bieu chi tiet'!$A$17:$FA$15404,MATCH($A56,'Bieu chi tiet'!$A$17:$A$15404,0),AL$2+85)=0,"",INDEX('Bieu chi tiet'!$A$17:$FA$15404,MATCH($A56,'Bieu chi tiet'!$A$17:$A$15404,0),AL$2+85)),"")</f>
        <v/>
      </c>
      <c r="AM56" s="13" t="str">
        <f>IFERROR(IF(INDEX('Bieu chi tiet'!$A$17:$FA$15404,MATCH($A56,'Bieu chi tiet'!$A$17:$A$15404,0),AM$2+85)=0,"",INDEX('Bieu chi tiet'!$A$17:$FA$15404,MATCH($A56,'Bieu chi tiet'!$A$17:$A$15404,0),AM$2+85)),"")</f>
        <v/>
      </c>
      <c r="AN56" s="13" t="str">
        <f>IFERROR(IF(INDEX('Bieu chi tiet'!$A$17:$FA$15404,MATCH($A56,'Bieu chi tiet'!$A$17:$A$15404,0),AN$2+85)=0,"",INDEX('Bieu chi tiet'!$A$17:$FA$15404,MATCH($A56,'Bieu chi tiet'!$A$17:$A$15404,0),AN$2+85)),"")</f>
        <v/>
      </c>
      <c r="AO56" s="13" t="str">
        <f>IFERROR(IF(INDEX('Bieu chi tiet'!$A$17:$FA$15404,MATCH($A56,'Bieu chi tiet'!$A$17:$A$15404,0),AO$2+85)=0,"",INDEX('Bieu chi tiet'!$A$17:$FA$15404,MATCH($A56,'Bieu chi tiet'!$A$17:$A$15404,0),AO$2+85)),"")</f>
        <v/>
      </c>
      <c r="AP56" s="13" t="str">
        <f>IFERROR(IF(INDEX('Bieu chi tiet'!$A$17:$FA$15404,MATCH($A56,'Bieu chi tiet'!$A$17:$A$15404,0),AP$2+85)=0,"",INDEX('Bieu chi tiet'!$A$17:$FA$15404,MATCH($A56,'Bieu chi tiet'!$A$17:$A$15404,0),AP$2+85)),"")</f>
        <v/>
      </c>
      <c r="AQ56" s="13" t="str">
        <f>IFERROR(IF(INDEX('Bieu chi tiet'!$A$17:$FA$15404,MATCH($A56,'Bieu chi tiet'!$A$17:$A$15404,0),AQ$2+85)=0,"",INDEX('Bieu chi tiet'!$A$17:$FA$15404,MATCH($A56,'Bieu chi tiet'!$A$17:$A$15404,0),AQ$2+85)),"")</f>
        <v/>
      </c>
      <c r="AR56" s="13" t="str">
        <f>IFERROR(IF(INDEX('Bieu chi tiet'!$A$17:$FA$15404,MATCH($A56,'Bieu chi tiet'!$A$17:$A$15404,0),AR$2+85)=0,"",INDEX('Bieu chi tiet'!$A$17:$FA$15404,MATCH($A56,'Bieu chi tiet'!$A$17:$A$15404,0),AR$2+85)),"")</f>
        <v/>
      </c>
      <c r="AS56" s="13" t="str">
        <f>IFERROR(IF(INDEX('Bieu chi tiet'!$A$17:$FA$15404,MATCH($A56,'Bieu chi tiet'!$A$17:$A$15404,0),AS$2+85)=0,"",INDEX('Bieu chi tiet'!$A$17:$FA$15404,MATCH($A56,'Bieu chi tiet'!$A$17:$A$15404,0),AS$2+85)),"")</f>
        <v/>
      </c>
      <c r="AT56" s="21" t="str">
        <f>IFERROR(IF(INDEX('Bieu chi tiet'!$A$17:$FA$15404,MATCH($A56,'Bieu chi tiet'!$A$17:$A$15404,0),AT$2+85)=0,"",INDEX('Bieu chi tiet'!$A$17:$FA$15404,MATCH($A56,'Bieu chi tiet'!$A$17:$A$15404,0),AT$2+85)),"")</f>
        <v/>
      </c>
      <c r="AU56" s="13" t="str">
        <f>IFERROR(IF(INDEX('Bieu chi tiet'!$A$17:$FA$15404,MATCH($A56,'Bieu chi tiet'!$A$17:$A$15404,0),AU$2+85)=0,"",INDEX('Bieu chi tiet'!$A$17:$FA$15404,MATCH($A56,'Bieu chi tiet'!$A$17:$A$15404,0),AU$2+85)),"")</f>
        <v/>
      </c>
      <c r="AV56" s="21" t="str">
        <f>IFERROR(IF(INDEX('Bieu chi tiet'!$A$17:$FA$15404,MATCH($A56,'Bieu chi tiet'!$A$17:$A$15404,0),AV$2+85)=0,"",INDEX('Bieu chi tiet'!$A$17:$FA$15404,MATCH($A56,'Bieu chi tiet'!$A$17:$A$15404,0),AV$2+85)),"")</f>
        <v/>
      </c>
      <c r="AW56" s="31" t="str">
        <f>IFERROR(IF(INDEX('Bieu chi tiet'!$A$17:$FA$15404,MATCH($A56,'Bieu chi tiet'!$A$17:$A$15404,0),AW$2+85)=0,"",INDEX('Bieu chi tiet'!$A$17:$FA$15404,MATCH($A56,'Bieu chi tiet'!$A$17:$A$15404,0),AW$2+85)),"")</f>
        <v/>
      </c>
      <c r="AX56" s="13" t="str">
        <f>IFERROR(IF(INDEX('Bieu chi tiet'!$A$17:$FA$15404,MATCH($A56,'Bieu chi tiet'!$A$17:$A$15404,0),AX$2+85)=0,"",INDEX('Bieu chi tiet'!$A$17:$FA$15404,MATCH($A56,'Bieu chi tiet'!$A$17:$A$15404,0),AX$2+85)),"")</f>
        <v/>
      </c>
      <c r="AY56" s="13" t="str">
        <f>IFERROR(IF(INDEX('Bieu chi tiet'!$A$17:$FA$15404,MATCH($A56,'Bieu chi tiet'!$A$17:$A$15404,0),AY$2+85)=0,"",INDEX('Bieu chi tiet'!$A$17:$FA$15404,MATCH($A56,'Bieu chi tiet'!$A$17:$A$15404,0),AY$2+85)),"")</f>
        <v/>
      </c>
    </row>
    <row r="57" spans="1:51" ht="15.75">
      <c r="A57" s="25" t="str">
        <f t="shared" si="1"/>
        <v/>
      </c>
      <c r="B57" s="13" t="str">
        <f>IFERROR(IF(INDEX('Bieu chi tiet'!$A$17:$FA$15404,MATCH($A57,'Bieu chi tiet'!$A$17:$A$15404,0),B$2+85)=0,"",INDEX('Bieu chi tiet'!$A$17:$FA$15404,MATCH($A57,'Bieu chi tiet'!$A$17:$A$15404,0),B$2+85)),"")</f>
        <v/>
      </c>
      <c r="C57" s="13" t="str">
        <f>IFERROR(IF(INDEX('Bieu chi tiet'!$A$17:$FA$15404,MATCH($A57,'Bieu chi tiet'!$A$17:$A$15404,0),C$2+85)=0,"",INDEX('Bieu chi tiet'!$A$17:$FA$15404,MATCH($A57,'Bieu chi tiet'!$A$17:$A$15404,0),C$2+85)),"")</f>
        <v/>
      </c>
      <c r="D57" s="13" t="str">
        <f>IFERROR(IF(INDEX('Bieu chi tiet'!$A$17:$FA$15404,MATCH($A57,'Bieu chi tiet'!$A$17:$A$15404,0),D$2+85)=0,"",INDEX('Bieu chi tiet'!$A$17:$FA$15404,MATCH($A57,'Bieu chi tiet'!$A$17:$A$15404,0),D$2+85)),"")</f>
        <v/>
      </c>
      <c r="E57" s="13" t="str">
        <f>IFERROR(IF(INDEX('Bieu chi tiet'!$A$17:$FA$15404,MATCH($A57,'Bieu chi tiet'!$A$17:$A$15404,0),E$2+85)=0,"",INDEX('Bieu chi tiet'!$A$17:$FA$15404,MATCH($A57,'Bieu chi tiet'!$A$17:$A$15404,0),E$2+85)),"")</f>
        <v/>
      </c>
      <c r="F57" s="13" t="str">
        <f>IFERROR(IF(INDEX('Bieu chi tiet'!$A$17:$FA$15404,MATCH($A57,'Bieu chi tiet'!$A$17:$A$15404,0),F$2+85)=0,"",INDEX('Bieu chi tiet'!$A$17:$FA$15404,MATCH($A57,'Bieu chi tiet'!$A$17:$A$15404,0),F$2+85)),"")</f>
        <v/>
      </c>
      <c r="G57" s="21" t="str">
        <f>IFERROR(IF(INDEX('Bieu chi tiet'!$A$17:$FA$15404,MATCH($A57,'Bieu chi tiet'!$A$17:$A$15404,0),G$2+85)=0,"",INDEX('Bieu chi tiet'!$A$17:$FA$15404,MATCH($A57,'Bieu chi tiet'!$A$17:$A$15404,0),G$2+85)),"")</f>
        <v/>
      </c>
      <c r="H57" s="13" t="str">
        <f>IFERROR(IF(INDEX('Bieu chi tiet'!$A$17:$FA$15404,MATCH($A57,'Bieu chi tiet'!$A$17:$A$15404,0),H$2+85)=0,"",INDEX('Bieu chi tiet'!$A$17:$FA$15404,MATCH($A57,'Bieu chi tiet'!$A$17:$A$15404,0),H$2+85)),"")</f>
        <v/>
      </c>
      <c r="I57" s="13" t="str">
        <f>IFERROR(IF(INDEX('Bieu chi tiet'!$A$17:$FA$15404,MATCH($A57,'Bieu chi tiet'!$A$17:$A$15404,0),I$2+85)=0,"",INDEX('Bieu chi tiet'!$A$17:$FA$15404,MATCH($A57,'Bieu chi tiet'!$A$17:$A$15404,0),I$2+85)),"")</f>
        <v/>
      </c>
      <c r="J57" s="13" t="str">
        <f>IFERROR(IF(INDEX('Bieu chi tiet'!$A$17:$FA$15404,MATCH($A57,'Bieu chi tiet'!$A$17:$A$15404,0),J$2+85)=0,"",INDEX('Bieu chi tiet'!$A$17:$FA$15404,MATCH($A57,'Bieu chi tiet'!$A$17:$A$15404,0),J$2+85)),"")</f>
        <v/>
      </c>
      <c r="K57" s="13" t="str">
        <f>IFERROR(IF(INDEX('Bieu chi tiet'!$A$17:$FA$15404,MATCH($A57,'Bieu chi tiet'!$A$17:$A$15404,0),K$2+85)=0,"",INDEX('Bieu chi tiet'!$A$17:$FA$15404,MATCH($A57,'Bieu chi tiet'!$A$17:$A$15404,0),K$2+85)),"")</f>
        <v/>
      </c>
      <c r="L57" s="21" t="str">
        <f>IFERROR(IF(INDEX('Bieu chi tiet'!$A$17:$FA$15404,MATCH($A57,'Bieu chi tiet'!$A$17:$A$15404,0),L$2+85)=0,"",INDEX('Bieu chi tiet'!$A$17:$FA$15404,MATCH($A57,'Bieu chi tiet'!$A$17:$A$15404,0),L$2+85)),"")</f>
        <v/>
      </c>
      <c r="M57" s="13" t="str">
        <f>IFERROR(IF(INDEX('Bieu chi tiet'!$A$17:$FA$15404,MATCH($A57,'Bieu chi tiet'!$A$17:$A$15404,0),M$2+85)=0,"",INDEX('Bieu chi tiet'!$A$17:$FA$15404,MATCH($A57,'Bieu chi tiet'!$A$17:$A$15404,0),M$2+85)),"")</f>
        <v/>
      </c>
      <c r="N57" s="13" t="str">
        <f>IFERROR(IF(INDEX('Bieu chi tiet'!$A$17:$FA$15404,MATCH($A57,'Bieu chi tiet'!$A$17:$A$15404,0),N$2+85)=0,"",INDEX('Bieu chi tiet'!$A$17:$FA$15404,MATCH($A57,'Bieu chi tiet'!$A$17:$A$15404,0),N$2+85)),"")</f>
        <v/>
      </c>
      <c r="O57" s="13" t="str">
        <f>IFERROR(IF(INDEX('Bieu chi tiet'!$A$17:$FA$15404,MATCH($A57,'Bieu chi tiet'!$A$17:$A$15404,0),O$2+85)=0,"",INDEX('Bieu chi tiet'!$A$17:$FA$15404,MATCH($A57,'Bieu chi tiet'!$A$17:$A$15404,0),O$2+85)),"")</f>
        <v/>
      </c>
      <c r="P57" s="13" t="str">
        <f>IFERROR(IF(INDEX('Bieu chi tiet'!$A$17:$FA$15404,MATCH($A57,'Bieu chi tiet'!$A$17:$A$15404,0),P$2+85)=0,"",INDEX('Bieu chi tiet'!$A$17:$FA$15404,MATCH($A57,'Bieu chi tiet'!$A$17:$A$15404,0),P$2+85)),"")</f>
        <v/>
      </c>
      <c r="Q57" s="13" t="str">
        <f>IFERROR(IF(INDEX('Bieu chi tiet'!$A$17:$FA$15404,MATCH($A57,'Bieu chi tiet'!$A$17:$A$15404,0),Q$2+85)=0,"",INDEX('Bieu chi tiet'!$A$17:$FA$15404,MATCH($A57,'Bieu chi tiet'!$A$17:$A$15404,0),Q$2+85)),"")</f>
        <v/>
      </c>
      <c r="R57" s="13" t="str">
        <f>IFERROR(IF(INDEX('Bieu chi tiet'!$A$17:$FA$15404,MATCH($A57,'Bieu chi tiet'!$A$17:$A$15404,0),R$2+85)=0,"",INDEX('Bieu chi tiet'!$A$17:$FA$15404,MATCH($A57,'Bieu chi tiet'!$A$17:$A$15404,0),R$2+85)),"")</f>
        <v/>
      </c>
      <c r="S57" s="13" t="str">
        <f>IFERROR(IF(INDEX('Bieu chi tiet'!$A$17:$FA$15404,MATCH($A57,'Bieu chi tiet'!$A$17:$A$15404,0),S$2+85)=0,"",INDEX('Bieu chi tiet'!$A$17:$FA$15404,MATCH($A57,'Bieu chi tiet'!$A$17:$A$15404,0),S$2+85)),"")</f>
        <v/>
      </c>
      <c r="T57" s="13" t="str">
        <f>IFERROR(IF(INDEX('Bieu chi tiet'!$A$17:$FA$15404,MATCH($A57,'Bieu chi tiet'!$A$17:$A$15404,0),T$2+85)=0,"",INDEX('Bieu chi tiet'!$A$17:$FA$15404,MATCH($A57,'Bieu chi tiet'!$A$17:$A$15404,0),T$2+85)),"")</f>
        <v/>
      </c>
      <c r="U57" s="13" t="str">
        <f>IFERROR(IF(INDEX('Bieu chi tiet'!$A$17:$FA$15404,MATCH($A57,'Bieu chi tiet'!$A$17:$A$15404,0),U$2+85)=0,"",INDEX('Bieu chi tiet'!$A$17:$FA$15404,MATCH($A57,'Bieu chi tiet'!$A$17:$A$15404,0),U$2+85)),"")</f>
        <v/>
      </c>
      <c r="V57" s="13" t="str">
        <f>IFERROR(IF(INDEX('Bieu chi tiet'!$A$17:$FA$15404,MATCH($A57,'Bieu chi tiet'!$A$17:$A$15404,0),V$2+85)=0,"",INDEX('Bieu chi tiet'!$A$17:$FA$15404,MATCH($A57,'Bieu chi tiet'!$A$17:$A$15404,0),V$2+85)),"")</f>
        <v/>
      </c>
      <c r="W57" s="13" t="str">
        <f>IFERROR(IF(INDEX('Bieu chi tiet'!$A$17:$FA$15404,MATCH($A57,'Bieu chi tiet'!$A$17:$A$15404,0),W$2+85)=0,"",INDEX('Bieu chi tiet'!$A$17:$FA$15404,MATCH($A57,'Bieu chi tiet'!$A$17:$A$15404,0),W$2+85)),"")</f>
        <v/>
      </c>
      <c r="X57" s="13" t="str">
        <f>IFERROR(IF(INDEX('Bieu chi tiet'!$A$17:$FA$15404,MATCH($A57,'Bieu chi tiet'!$A$17:$A$15404,0),X$2+85)=0,"",INDEX('Bieu chi tiet'!$A$17:$FA$15404,MATCH($A57,'Bieu chi tiet'!$A$17:$A$15404,0),X$2+85)),"")</f>
        <v/>
      </c>
      <c r="Y57" s="13" t="str">
        <f>IFERROR(IF(INDEX('Bieu chi tiet'!$A$17:$FA$15404,MATCH($A57,'Bieu chi tiet'!$A$17:$A$15404,0),Y$2+85)=0,"",INDEX('Bieu chi tiet'!$A$17:$FA$15404,MATCH($A57,'Bieu chi tiet'!$A$17:$A$15404,0),Y$2+85)),"")</f>
        <v/>
      </c>
      <c r="Z57" s="13" t="str">
        <f>IFERROR(IF(INDEX('Bieu chi tiet'!$A$17:$FA$15404,MATCH($A57,'Bieu chi tiet'!$A$17:$A$15404,0),Z$2+85)=0,"",INDEX('Bieu chi tiet'!$A$17:$FA$15404,MATCH($A57,'Bieu chi tiet'!$A$17:$A$15404,0),Z$2+85)),"")</f>
        <v/>
      </c>
      <c r="AA57" s="13" t="str">
        <f>IFERROR(IF(INDEX('Bieu chi tiet'!$A$17:$FA$15404,MATCH($A57,'Bieu chi tiet'!$A$17:$A$15404,0),AA$2+85)=0,"",INDEX('Bieu chi tiet'!$A$17:$FA$15404,MATCH($A57,'Bieu chi tiet'!$A$17:$A$15404,0),AA$2+85)),"")</f>
        <v/>
      </c>
      <c r="AB57" s="13" t="str">
        <f>IFERROR(IF(INDEX('Bieu chi tiet'!$A$17:$FA$15404,MATCH($A57,'Bieu chi tiet'!$A$17:$A$15404,0),AB$2+85)=0,"",INDEX('Bieu chi tiet'!$A$17:$FA$15404,MATCH($A57,'Bieu chi tiet'!$A$17:$A$15404,0),AB$2+85)),"")</f>
        <v/>
      </c>
      <c r="AC57" s="13" t="str">
        <f>IFERROR(IF(INDEX('Bieu chi tiet'!$A$17:$FA$15404,MATCH($A57,'Bieu chi tiet'!$A$17:$A$15404,0),AC$2+85)=0,"",INDEX('Bieu chi tiet'!$A$17:$FA$15404,MATCH($A57,'Bieu chi tiet'!$A$17:$A$15404,0),AC$2+85)),"")</f>
        <v/>
      </c>
      <c r="AD57" s="13" t="str">
        <f>IFERROR(IF(INDEX('Bieu chi tiet'!$A$17:$FA$15404,MATCH($A57,'Bieu chi tiet'!$A$17:$A$15404,0),AD$2+85)=0,"",INDEX('Bieu chi tiet'!$A$17:$FA$15404,MATCH($A57,'Bieu chi tiet'!$A$17:$A$15404,0),AD$2+85)),"")</f>
        <v/>
      </c>
      <c r="AE57" s="13" t="str">
        <f>IFERROR(IF(INDEX('Bieu chi tiet'!$A$17:$FA$15404,MATCH($A57,'Bieu chi tiet'!$A$17:$A$15404,0),AE$2+85)=0,"",INDEX('Bieu chi tiet'!$A$17:$FA$15404,MATCH($A57,'Bieu chi tiet'!$A$17:$A$15404,0),AE$2+85)),"")</f>
        <v/>
      </c>
      <c r="AF57" s="13" t="str">
        <f>IFERROR(IF(INDEX('Bieu chi tiet'!$A$17:$FA$15404,MATCH($A57,'Bieu chi tiet'!$A$17:$A$15404,0),AF$2+85)=0,"",INDEX('Bieu chi tiet'!$A$17:$FA$15404,MATCH($A57,'Bieu chi tiet'!$A$17:$A$15404,0),AF$2+85)),"")</f>
        <v/>
      </c>
      <c r="AG57" s="13" t="str">
        <f>IFERROR(IF(INDEX('Bieu chi tiet'!$A$17:$FA$15404,MATCH($A57,'Bieu chi tiet'!$A$17:$A$15404,0),AG$2+85)=0,"",INDEX('Bieu chi tiet'!$A$17:$FA$15404,MATCH($A57,'Bieu chi tiet'!$A$17:$A$15404,0),AG$2+85)),"")</f>
        <v/>
      </c>
      <c r="AH57" s="13" t="str">
        <f>IFERROR(IF(INDEX('Bieu chi tiet'!$A$17:$FA$15404,MATCH($A57,'Bieu chi tiet'!$A$17:$A$15404,0),AH$2+85)=0,"",INDEX('Bieu chi tiet'!$A$17:$FA$15404,MATCH($A57,'Bieu chi tiet'!$A$17:$A$15404,0),AH$2+85)),"")</f>
        <v/>
      </c>
      <c r="AI57" s="13" t="str">
        <f>IFERROR(IF(INDEX('Bieu chi tiet'!$A$17:$FA$15404,MATCH($A57,'Bieu chi tiet'!$A$17:$A$15404,0),AI$2+85)=0,"",INDEX('Bieu chi tiet'!$A$17:$FA$15404,MATCH($A57,'Bieu chi tiet'!$A$17:$A$15404,0),AI$2+85)),"")</f>
        <v/>
      </c>
      <c r="AJ57" s="13" t="str">
        <f>IFERROR(IF(INDEX('Bieu chi tiet'!$A$17:$FA$15404,MATCH($A57,'Bieu chi tiet'!$A$17:$A$15404,0),AJ$2+85)=0,"",INDEX('Bieu chi tiet'!$A$17:$FA$15404,MATCH($A57,'Bieu chi tiet'!$A$17:$A$15404,0),AJ$2+85)),"")</f>
        <v/>
      </c>
      <c r="AK57" s="13" t="str">
        <f>IFERROR(IF(INDEX('Bieu chi tiet'!$A$17:$FA$15404,MATCH($A57,'Bieu chi tiet'!$A$17:$A$15404,0),AK$2+85)=0,"",INDEX('Bieu chi tiet'!$A$17:$FA$15404,MATCH($A57,'Bieu chi tiet'!$A$17:$A$15404,0),AK$2+85)),"")</f>
        <v/>
      </c>
      <c r="AL57" s="13" t="str">
        <f>IFERROR(IF(INDEX('Bieu chi tiet'!$A$17:$FA$15404,MATCH($A57,'Bieu chi tiet'!$A$17:$A$15404,0),AL$2+85)=0,"",INDEX('Bieu chi tiet'!$A$17:$FA$15404,MATCH($A57,'Bieu chi tiet'!$A$17:$A$15404,0),AL$2+85)),"")</f>
        <v/>
      </c>
      <c r="AM57" s="13" t="str">
        <f>IFERROR(IF(INDEX('Bieu chi tiet'!$A$17:$FA$15404,MATCH($A57,'Bieu chi tiet'!$A$17:$A$15404,0),AM$2+85)=0,"",INDEX('Bieu chi tiet'!$A$17:$FA$15404,MATCH($A57,'Bieu chi tiet'!$A$17:$A$15404,0),AM$2+85)),"")</f>
        <v/>
      </c>
      <c r="AN57" s="13" t="str">
        <f>IFERROR(IF(INDEX('Bieu chi tiet'!$A$17:$FA$15404,MATCH($A57,'Bieu chi tiet'!$A$17:$A$15404,0),AN$2+85)=0,"",INDEX('Bieu chi tiet'!$A$17:$FA$15404,MATCH($A57,'Bieu chi tiet'!$A$17:$A$15404,0),AN$2+85)),"")</f>
        <v/>
      </c>
      <c r="AO57" s="13" t="str">
        <f>IFERROR(IF(INDEX('Bieu chi tiet'!$A$17:$FA$15404,MATCH($A57,'Bieu chi tiet'!$A$17:$A$15404,0),AO$2+85)=0,"",INDEX('Bieu chi tiet'!$A$17:$FA$15404,MATCH($A57,'Bieu chi tiet'!$A$17:$A$15404,0),AO$2+85)),"")</f>
        <v/>
      </c>
      <c r="AP57" s="13" t="str">
        <f>IFERROR(IF(INDEX('Bieu chi tiet'!$A$17:$FA$15404,MATCH($A57,'Bieu chi tiet'!$A$17:$A$15404,0),AP$2+85)=0,"",INDEX('Bieu chi tiet'!$A$17:$FA$15404,MATCH($A57,'Bieu chi tiet'!$A$17:$A$15404,0),AP$2+85)),"")</f>
        <v/>
      </c>
      <c r="AQ57" s="13" t="str">
        <f>IFERROR(IF(INDEX('Bieu chi tiet'!$A$17:$FA$15404,MATCH($A57,'Bieu chi tiet'!$A$17:$A$15404,0),AQ$2+85)=0,"",INDEX('Bieu chi tiet'!$A$17:$FA$15404,MATCH($A57,'Bieu chi tiet'!$A$17:$A$15404,0),AQ$2+85)),"")</f>
        <v/>
      </c>
      <c r="AR57" s="13" t="str">
        <f>IFERROR(IF(INDEX('Bieu chi tiet'!$A$17:$FA$15404,MATCH($A57,'Bieu chi tiet'!$A$17:$A$15404,0),AR$2+85)=0,"",INDEX('Bieu chi tiet'!$A$17:$FA$15404,MATCH($A57,'Bieu chi tiet'!$A$17:$A$15404,0),AR$2+85)),"")</f>
        <v/>
      </c>
      <c r="AS57" s="13" t="str">
        <f>IFERROR(IF(INDEX('Bieu chi tiet'!$A$17:$FA$15404,MATCH($A57,'Bieu chi tiet'!$A$17:$A$15404,0),AS$2+85)=0,"",INDEX('Bieu chi tiet'!$A$17:$FA$15404,MATCH($A57,'Bieu chi tiet'!$A$17:$A$15404,0),AS$2+85)),"")</f>
        <v/>
      </c>
      <c r="AT57" s="21" t="str">
        <f>IFERROR(IF(INDEX('Bieu chi tiet'!$A$17:$FA$15404,MATCH($A57,'Bieu chi tiet'!$A$17:$A$15404,0),AT$2+85)=0,"",INDEX('Bieu chi tiet'!$A$17:$FA$15404,MATCH($A57,'Bieu chi tiet'!$A$17:$A$15404,0),AT$2+85)),"")</f>
        <v/>
      </c>
      <c r="AU57" s="13" t="str">
        <f>IFERROR(IF(INDEX('Bieu chi tiet'!$A$17:$FA$15404,MATCH($A57,'Bieu chi tiet'!$A$17:$A$15404,0),AU$2+85)=0,"",INDEX('Bieu chi tiet'!$A$17:$FA$15404,MATCH($A57,'Bieu chi tiet'!$A$17:$A$15404,0),AU$2+85)),"")</f>
        <v/>
      </c>
      <c r="AV57" s="21" t="str">
        <f>IFERROR(IF(INDEX('Bieu chi tiet'!$A$17:$FA$15404,MATCH($A57,'Bieu chi tiet'!$A$17:$A$15404,0),AV$2+85)=0,"",INDEX('Bieu chi tiet'!$A$17:$FA$15404,MATCH($A57,'Bieu chi tiet'!$A$17:$A$15404,0),AV$2+85)),"")</f>
        <v/>
      </c>
      <c r="AW57" s="31" t="str">
        <f>IFERROR(IF(INDEX('Bieu chi tiet'!$A$17:$FA$15404,MATCH($A57,'Bieu chi tiet'!$A$17:$A$15404,0),AW$2+85)=0,"",INDEX('Bieu chi tiet'!$A$17:$FA$15404,MATCH($A57,'Bieu chi tiet'!$A$17:$A$15404,0),AW$2+85)),"")</f>
        <v/>
      </c>
      <c r="AX57" s="13" t="str">
        <f>IFERROR(IF(INDEX('Bieu chi tiet'!$A$17:$FA$15404,MATCH($A57,'Bieu chi tiet'!$A$17:$A$15404,0),AX$2+85)=0,"",INDEX('Bieu chi tiet'!$A$17:$FA$15404,MATCH($A57,'Bieu chi tiet'!$A$17:$A$15404,0),AX$2+85)),"")</f>
        <v/>
      </c>
      <c r="AY57" s="13" t="str">
        <f>IFERROR(IF(INDEX('Bieu chi tiet'!$A$17:$FA$15404,MATCH($A57,'Bieu chi tiet'!$A$17:$A$15404,0),AY$2+85)=0,"",INDEX('Bieu chi tiet'!$A$17:$FA$15404,MATCH($A57,'Bieu chi tiet'!$A$17:$A$15404,0),AY$2+85)),"")</f>
        <v/>
      </c>
    </row>
    <row r="58" spans="1:51" ht="15.75">
      <c r="A58" s="25" t="str">
        <f t="shared" si="1"/>
        <v/>
      </c>
      <c r="B58" s="13" t="str">
        <f>IFERROR(IF(INDEX('Bieu chi tiet'!$A$17:$FA$15404,MATCH($A58,'Bieu chi tiet'!$A$17:$A$15404,0),B$2+85)=0,"",INDEX('Bieu chi tiet'!$A$17:$FA$15404,MATCH($A58,'Bieu chi tiet'!$A$17:$A$15404,0),B$2+85)),"")</f>
        <v/>
      </c>
      <c r="C58" s="13" t="str">
        <f>IFERROR(IF(INDEX('Bieu chi tiet'!$A$17:$FA$15404,MATCH($A58,'Bieu chi tiet'!$A$17:$A$15404,0),C$2+85)=0,"",INDEX('Bieu chi tiet'!$A$17:$FA$15404,MATCH($A58,'Bieu chi tiet'!$A$17:$A$15404,0),C$2+85)),"")</f>
        <v/>
      </c>
      <c r="D58" s="13" t="str">
        <f>IFERROR(IF(INDEX('Bieu chi tiet'!$A$17:$FA$15404,MATCH($A58,'Bieu chi tiet'!$A$17:$A$15404,0),D$2+85)=0,"",INDEX('Bieu chi tiet'!$A$17:$FA$15404,MATCH($A58,'Bieu chi tiet'!$A$17:$A$15404,0),D$2+85)),"")</f>
        <v/>
      </c>
      <c r="E58" s="13" t="str">
        <f>IFERROR(IF(INDEX('Bieu chi tiet'!$A$17:$FA$15404,MATCH($A58,'Bieu chi tiet'!$A$17:$A$15404,0),E$2+85)=0,"",INDEX('Bieu chi tiet'!$A$17:$FA$15404,MATCH($A58,'Bieu chi tiet'!$A$17:$A$15404,0),E$2+85)),"")</f>
        <v/>
      </c>
      <c r="F58" s="13" t="str">
        <f>IFERROR(IF(INDEX('Bieu chi tiet'!$A$17:$FA$15404,MATCH($A58,'Bieu chi tiet'!$A$17:$A$15404,0),F$2+85)=0,"",INDEX('Bieu chi tiet'!$A$17:$FA$15404,MATCH($A58,'Bieu chi tiet'!$A$17:$A$15404,0),F$2+85)),"")</f>
        <v/>
      </c>
      <c r="G58" s="21" t="str">
        <f>IFERROR(IF(INDEX('Bieu chi tiet'!$A$17:$FA$15404,MATCH($A58,'Bieu chi tiet'!$A$17:$A$15404,0),G$2+85)=0,"",INDEX('Bieu chi tiet'!$A$17:$FA$15404,MATCH($A58,'Bieu chi tiet'!$A$17:$A$15404,0),G$2+85)),"")</f>
        <v/>
      </c>
      <c r="H58" s="13" t="str">
        <f>IFERROR(IF(INDEX('Bieu chi tiet'!$A$17:$FA$15404,MATCH($A58,'Bieu chi tiet'!$A$17:$A$15404,0),H$2+85)=0,"",INDEX('Bieu chi tiet'!$A$17:$FA$15404,MATCH($A58,'Bieu chi tiet'!$A$17:$A$15404,0),H$2+85)),"")</f>
        <v/>
      </c>
      <c r="I58" s="13" t="str">
        <f>IFERROR(IF(INDEX('Bieu chi tiet'!$A$17:$FA$15404,MATCH($A58,'Bieu chi tiet'!$A$17:$A$15404,0),I$2+85)=0,"",INDEX('Bieu chi tiet'!$A$17:$FA$15404,MATCH($A58,'Bieu chi tiet'!$A$17:$A$15404,0),I$2+85)),"")</f>
        <v/>
      </c>
      <c r="J58" s="13" t="str">
        <f>IFERROR(IF(INDEX('Bieu chi tiet'!$A$17:$FA$15404,MATCH($A58,'Bieu chi tiet'!$A$17:$A$15404,0),J$2+85)=0,"",INDEX('Bieu chi tiet'!$A$17:$FA$15404,MATCH($A58,'Bieu chi tiet'!$A$17:$A$15404,0),J$2+85)),"")</f>
        <v/>
      </c>
      <c r="K58" s="13" t="str">
        <f>IFERROR(IF(INDEX('Bieu chi tiet'!$A$17:$FA$15404,MATCH($A58,'Bieu chi tiet'!$A$17:$A$15404,0),K$2+85)=0,"",INDEX('Bieu chi tiet'!$A$17:$FA$15404,MATCH($A58,'Bieu chi tiet'!$A$17:$A$15404,0),K$2+85)),"")</f>
        <v/>
      </c>
      <c r="L58" s="21" t="str">
        <f>IFERROR(IF(INDEX('Bieu chi tiet'!$A$17:$FA$15404,MATCH($A58,'Bieu chi tiet'!$A$17:$A$15404,0),L$2+85)=0,"",INDEX('Bieu chi tiet'!$A$17:$FA$15404,MATCH($A58,'Bieu chi tiet'!$A$17:$A$15404,0),L$2+85)),"")</f>
        <v/>
      </c>
      <c r="M58" s="13" t="str">
        <f>IFERROR(IF(INDEX('Bieu chi tiet'!$A$17:$FA$15404,MATCH($A58,'Bieu chi tiet'!$A$17:$A$15404,0),M$2+85)=0,"",INDEX('Bieu chi tiet'!$A$17:$FA$15404,MATCH($A58,'Bieu chi tiet'!$A$17:$A$15404,0),M$2+85)),"")</f>
        <v/>
      </c>
      <c r="N58" s="13" t="str">
        <f>IFERROR(IF(INDEX('Bieu chi tiet'!$A$17:$FA$15404,MATCH($A58,'Bieu chi tiet'!$A$17:$A$15404,0),N$2+85)=0,"",INDEX('Bieu chi tiet'!$A$17:$FA$15404,MATCH($A58,'Bieu chi tiet'!$A$17:$A$15404,0),N$2+85)),"")</f>
        <v/>
      </c>
      <c r="O58" s="13" t="str">
        <f>IFERROR(IF(INDEX('Bieu chi tiet'!$A$17:$FA$15404,MATCH($A58,'Bieu chi tiet'!$A$17:$A$15404,0),O$2+85)=0,"",INDEX('Bieu chi tiet'!$A$17:$FA$15404,MATCH($A58,'Bieu chi tiet'!$A$17:$A$15404,0),O$2+85)),"")</f>
        <v/>
      </c>
      <c r="P58" s="13" t="str">
        <f>IFERROR(IF(INDEX('Bieu chi tiet'!$A$17:$FA$15404,MATCH($A58,'Bieu chi tiet'!$A$17:$A$15404,0),P$2+85)=0,"",INDEX('Bieu chi tiet'!$A$17:$FA$15404,MATCH($A58,'Bieu chi tiet'!$A$17:$A$15404,0),P$2+85)),"")</f>
        <v/>
      </c>
      <c r="Q58" s="13" t="str">
        <f>IFERROR(IF(INDEX('Bieu chi tiet'!$A$17:$FA$15404,MATCH($A58,'Bieu chi tiet'!$A$17:$A$15404,0),Q$2+85)=0,"",INDEX('Bieu chi tiet'!$A$17:$FA$15404,MATCH($A58,'Bieu chi tiet'!$A$17:$A$15404,0),Q$2+85)),"")</f>
        <v/>
      </c>
      <c r="R58" s="13" t="str">
        <f>IFERROR(IF(INDEX('Bieu chi tiet'!$A$17:$FA$15404,MATCH($A58,'Bieu chi tiet'!$A$17:$A$15404,0),R$2+85)=0,"",INDEX('Bieu chi tiet'!$A$17:$FA$15404,MATCH($A58,'Bieu chi tiet'!$A$17:$A$15404,0),R$2+85)),"")</f>
        <v/>
      </c>
      <c r="S58" s="13" t="str">
        <f>IFERROR(IF(INDEX('Bieu chi tiet'!$A$17:$FA$15404,MATCH($A58,'Bieu chi tiet'!$A$17:$A$15404,0),S$2+85)=0,"",INDEX('Bieu chi tiet'!$A$17:$FA$15404,MATCH($A58,'Bieu chi tiet'!$A$17:$A$15404,0),S$2+85)),"")</f>
        <v/>
      </c>
      <c r="T58" s="13" t="str">
        <f>IFERROR(IF(INDEX('Bieu chi tiet'!$A$17:$FA$15404,MATCH($A58,'Bieu chi tiet'!$A$17:$A$15404,0),T$2+85)=0,"",INDEX('Bieu chi tiet'!$A$17:$FA$15404,MATCH($A58,'Bieu chi tiet'!$A$17:$A$15404,0),T$2+85)),"")</f>
        <v/>
      </c>
      <c r="U58" s="13" t="str">
        <f>IFERROR(IF(INDEX('Bieu chi tiet'!$A$17:$FA$15404,MATCH($A58,'Bieu chi tiet'!$A$17:$A$15404,0),U$2+85)=0,"",INDEX('Bieu chi tiet'!$A$17:$FA$15404,MATCH($A58,'Bieu chi tiet'!$A$17:$A$15404,0),U$2+85)),"")</f>
        <v/>
      </c>
      <c r="V58" s="13" t="str">
        <f>IFERROR(IF(INDEX('Bieu chi tiet'!$A$17:$FA$15404,MATCH($A58,'Bieu chi tiet'!$A$17:$A$15404,0),V$2+85)=0,"",INDEX('Bieu chi tiet'!$A$17:$FA$15404,MATCH($A58,'Bieu chi tiet'!$A$17:$A$15404,0),V$2+85)),"")</f>
        <v/>
      </c>
      <c r="W58" s="13" t="str">
        <f>IFERROR(IF(INDEX('Bieu chi tiet'!$A$17:$FA$15404,MATCH($A58,'Bieu chi tiet'!$A$17:$A$15404,0),W$2+85)=0,"",INDEX('Bieu chi tiet'!$A$17:$FA$15404,MATCH($A58,'Bieu chi tiet'!$A$17:$A$15404,0),W$2+85)),"")</f>
        <v/>
      </c>
      <c r="X58" s="13" t="str">
        <f>IFERROR(IF(INDEX('Bieu chi tiet'!$A$17:$FA$15404,MATCH($A58,'Bieu chi tiet'!$A$17:$A$15404,0),X$2+85)=0,"",INDEX('Bieu chi tiet'!$A$17:$FA$15404,MATCH($A58,'Bieu chi tiet'!$A$17:$A$15404,0),X$2+85)),"")</f>
        <v/>
      </c>
      <c r="Y58" s="13" t="str">
        <f>IFERROR(IF(INDEX('Bieu chi tiet'!$A$17:$FA$15404,MATCH($A58,'Bieu chi tiet'!$A$17:$A$15404,0),Y$2+85)=0,"",INDEX('Bieu chi tiet'!$A$17:$FA$15404,MATCH($A58,'Bieu chi tiet'!$A$17:$A$15404,0),Y$2+85)),"")</f>
        <v/>
      </c>
      <c r="Z58" s="13" t="str">
        <f>IFERROR(IF(INDEX('Bieu chi tiet'!$A$17:$FA$15404,MATCH($A58,'Bieu chi tiet'!$A$17:$A$15404,0),Z$2+85)=0,"",INDEX('Bieu chi tiet'!$A$17:$FA$15404,MATCH($A58,'Bieu chi tiet'!$A$17:$A$15404,0),Z$2+85)),"")</f>
        <v/>
      </c>
      <c r="AA58" s="13" t="str">
        <f>IFERROR(IF(INDEX('Bieu chi tiet'!$A$17:$FA$15404,MATCH($A58,'Bieu chi tiet'!$A$17:$A$15404,0),AA$2+85)=0,"",INDEX('Bieu chi tiet'!$A$17:$FA$15404,MATCH($A58,'Bieu chi tiet'!$A$17:$A$15404,0),AA$2+85)),"")</f>
        <v/>
      </c>
      <c r="AB58" s="13" t="str">
        <f>IFERROR(IF(INDEX('Bieu chi tiet'!$A$17:$FA$15404,MATCH($A58,'Bieu chi tiet'!$A$17:$A$15404,0),AB$2+85)=0,"",INDEX('Bieu chi tiet'!$A$17:$FA$15404,MATCH($A58,'Bieu chi tiet'!$A$17:$A$15404,0),AB$2+85)),"")</f>
        <v/>
      </c>
      <c r="AC58" s="13" t="str">
        <f>IFERROR(IF(INDEX('Bieu chi tiet'!$A$17:$FA$15404,MATCH($A58,'Bieu chi tiet'!$A$17:$A$15404,0),AC$2+85)=0,"",INDEX('Bieu chi tiet'!$A$17:$FA$15404,MATCH($A58,'Bieu chi tiet'!$A$17:$A$15404,0),AC$2+85)),"")</f>
        <v/>
      </c>
      <c r="AD58" s="13" t="str">
        <f>IFERROR(IF(INDEX('Bieu chi tiet'!$A$17:$FA$15404,MATCH($A58,'Bieu chi tiet'!$A$17:$A$15404,0),AD$2+85)=0,"",INDEX('Bieu chi tiet'!$A$17:$FA$15404,MATCH($A58,'Bieu chi tiet'!$A$17:$A$15404,0),AD$2+85)),"")</f>
        <v/>
      </c>
      <c r="AE58" s="13" t="str">
        <f>IFERROR(IF(INDEX('Bieu chi tiet'!$A$17:$FA$15404,MATCH($A58,'Bieu chi tiet'!$A$17:$A$15404,0),AE$2+85)=0,"",INDEX('Bieu chi tiet'!$A$17:$FA$15404,MATCH($A58,'Bieu chi tiet'!$A$17:$A$15404,0),AE$2+85)),"")</f>
        <v/>
      </c>
      <c r="AF58" s="13" t="str">
        <f>IFERROR(IF(INDEX('Bieu chi tiet'!$A$17:$FA$15404,MATCH($A58,'Bieu chi tiet'!$A$17:$A$15404,0),AF$2+85)=0,"",INDEX('Bieu chi tiet'!$A$17:$FA$15404,MATCH($A58,'Bieu chi tiet'!$A$17:$A$15404,0),AF$2+85)),"")</f>
        <v/>
      </c>
      <c r="AG58" s="13" t="str">
        <f>IFERROR(IF(INDEX('Bieu chi tiet'!$A$17:$FA$15404,MATCH($A58,'Bieu chi tiet'!$A$17:$A$15404,0),AG$2+85)=0,"",INDEX('Bieu chi tiet'!$A$17:$FA$15404,MATCH($A58,'Bieu chi tiet'!$A$17:$A$15404,0),AG$2+85)),"")</f>
        <v/>
      </c>
      <c r="AH58" s="13" t="str">
        <f>IFERROR(IF(INDEX('Bieu chi tiet'!$A$17:$FA$15404,MATCH($A58,'Bieu chi tiet'!$A$17:$A$15404,0),AH$2+85)=0,"",INDEX('Bieu chi tiet'!$A$17:$FA$15404,MATCH($A58,'Bieu chi tiet'!$A$17:$A$15404,0),AH$2+85)),"")</f>
        <v/>
      </c>
      <c r="AI58" s="13" t="str">
        <f>IFERROR(IF(INDEX('Bieu chi tiet'!$A$17:$FA$15404,MATCH($A58,'Bieu chi tiet'!$A$17:$A$15404,0),AI$2+85)=0,"",INDEX('Bieu chi tiet'!$A$17:$FA$15404,MATCH($A58,'Bieu chi tiet'!$A$17:$A$15404,0),AI$2+85)),"")</f>
        <v/>
      </c>
      <c r="AJ58" s="13" t="str">
        <f>IFERROR(IF(INDEX('Bieu chi tiet'!$A$17:$FA$15404,MATCH($A58,'Bieu chi tiet'!$A$17:$A$15404,0),AJ$2+85)=0,"",INDEX('Bieu chi tiet'!$A$17:$FA$15404,MATCH($A58,'Bieu chi tiet'!$A$17:$A$15404,0),AJ$2+85)),"")</f>
        <v/>
      </c>
      <c r="AK58" s="13" t="str">
        <f>IFERROR(IF(INDEX('Bieu chi tiet'!$A$17:$FA$15404,MATCH($A58,'Bieu chi tiet'!$A$17:$A$15404,0),AK$2+85)=0,"",INDEX('Bieu chi tiet'!$A$17:$FA$15404,MATCH($A58,'Bieu chi tiet'!$A$17:$A$15404,0),AK$2+85)),"")</f>
        <v/>
      </c>
      <c r="AL58" s="13" t="str">
        <f>IFERROR(IF(INDEX('Bieu chi tiet'!$A$17:$FA$15404,MATCH($A58,'Bieu chi tiet'!$A$17:$A$15404,0),AL$2+85)=0,"",INDEX('Bieu chi tiet'!$A$17:$FA$15404,MATCH($A58,'Bieu chi tiet'!$A$17:$A$15404,0),AL$2+85)),"")</f>
        <v/>
      </c>
      <c r="AM58" s="13" t="str">
        <f>IFERROR(IF(INDEX('Bieu chi tiet'!$A$17:$FA$15404,MATCH($A58,'Bieu chi tiet'!$A$17:$A$15404,0),AM$2+85)=0,"",INDEX('Bieu chi tiet'!$A$17:$FA$15404,MATCH($A58,'Bieu chi tiet'!$A$17:$A$15404,0),AM$2+85)),"")</f>
        <v/>
      </c>
      <c r="AN58" s="13" t="str">
        <f>IFERROR(IF(INDEX('Bieu chi tiet'!$A$17:$FA$15404,MATCH($A58,'Bieu chi tiet'!$A$17:$A$15404,0),AN$2+85)=0,"",INDEX('Bieu chi tiet'!$A$17:$FA$15404,MATCH($A58,'Bieu chi tiet'!$A$17:$A$15404,0),AN$2+85)),"")</f>
        <v/>
      </c>
      <c r="AO58" s="13" t="str">
        <f>IFERROR(IF(INDEX('Bieu chi tiet'!$A$17:$FA$15404,MATCH($A58,'Bieu chi tiet'!$A$17:$A$15404,0),AO$2+85)=0,"",INDEX('Bieu chi tiet'!$A$17:$FA$15404,MATCH($A58,'Bieu chi tiet'!$A$17:$A$15404,0),AO$2+85)),"")</f>
        <v/>
      </c>
      <c r="AP58" s="13" t="str">
        <f>IFERROR(IF(INDEX('Bieu chi tiet'!$A$17:$FA$15404,MATCH($A58,'Bieu chi tiet'!$A$17:$A$15404,0),AP$2+85)=0,"",INDEX('Bieu chi tiet'!$A$17:$FA$15404,MATCH($A58,'Bieu chi tiet'!$A$17:$A$15404,0),AP$2+85)),"")</f>
        <v/>
      </c>
      <c r="AQ58" s="13" t="str">
        <f>IFERROR(IF(INDEX('Bieu chi tiet'!$A$17:$FA$15404,MATCH($A58,'Bieu chi tiet'!$A$17:$A$15404,0),AQ$2+85)=0,"",INDEX('Bieu chi tiet'!$A$17:$FA$15404,MATCH($A58,'Bieu chi tiet'!$A$17:$A$15404,0),AQ$2+85)),"")</f>
        <v/>
      </c>
      <c r="AR58" s="13" t="str">
        <f>IFERROR(IF(INDEX('Bieu chi tiet'!$A$17:$FA$15404,MATCH($A58,'Bieu chi tiet'!$A$17:$A$15404,0),AR$2+85)=0,"",INDEX('Bieu chi tiet'!$A$17:$FA$15404,MATCH($A58,'Bieu chi tiet'!$A$17:$A$15404,0),AR$2+85)),"")</f>
        <v/>
      </c>
      <c r="AS58" s="13" t="str">
        <f>IFERROR(IF(INDEX('Bieu chi tiet'!$A$17:$FA$15404,MATCH($A58,'Bieu chi tiet'!$A$17:$A$15404,0),AS$2+85)=0,"",INDEX('Bieu chi tiet'!$A$17:$FA$15404,MATCH($A58,'Bieu chi tiet'!$A$17:$A$15404,0),AS$2+85)),"")</f>
        <v/>
      </c>
      <c r="AT58" s="21" t="str">
        <f>IFERROR(IF(INDEX('Bieu chi tiet'!$A$17:$FA$15404,MATCH($A58,'Bieu chi tiet'!$A$17:$A$15404,0),AT$2+85)=0,"",INDEX('Bieu chi tiet'!$A$17:$FA$15404,MATCH($A58,'Bieu chi tiet'!$A$17:$A$15404,0),AT$2+85)),"")</f>
        <v/>
      </c>
      <c r="AU58" s="13" t="str">
        <f>IFERROR(IF(INDEX('Bieu chi tiet'!$A$17:$FA$15404,MATCH($A58,'Bieu chi tiet'!$A$17:$A$15404,0),AU$2+85)=0,"",INDEX('Bieu chi tiet'!$A$17:$FA$15404,MATCH($A58,'Bieu chi tiet'!$A$17:$A$15404,0),AU$2+85)),"")</f>
        <v/>
      </c>
      <c r="AV58" s="21" t="str">
        <f>IFERROR(IF(INDEX('Bieu chi tiet'!$A$17:$FA$15404,MATCH($A58,'Bieu chi tiet'!$A$17:$A$15404,0),AV$2+85)=0,"",INDEX('Bieu chi tiet'!$A$17:$FA$15404,MATCH($A58,'Bieu chi tiet'!$A$17:$A$15404,0),AV$2+85)),"")</f>
        <v/>
      </c>
      <c r="AW58" s="31" t="str">
        <f>IFERROR(IF(INDEX('Bieu chi tiet'!$A$17:$FA$15404,MATCH($A58,'Bieu chi tiet'!$A$17:$A$15404,0),AW$2+85)=0,"",INDEX('Bieu chi tiet'!$A$17:$FA$15404,MATCH($A58,'Bieu chi tiet'!$A$17:$A$15404,0),AW$2+85)),"")</f>
        <v/>
      </c>
      <c r="AX58" s="13" t="str">
        <f>IFERROR(IF(INDEX('Bieu chi tiet'!$A$17:$FA$15404,MATCH($A58,'Bieu chi tiet'!$A$17:$A$15404,0),AX$2+85)=0,"",INDEX('Bieu chi tiet'!$A$17:$FA$15404,MATCH($A58,'Bieu chi tiet'!$A$17:$A$15404,0),AX$2+85)),"")</f>
        <v/>
      </c>
      <c r="AY58" s="13" t="str">
        <f>IFERROR(IF(INDEX('Bieu chi tiet'!$A$17:$FA$15404,MATCH($A58,'Bieu chi tiet'!$A$17:$A$15404,0),AY$2+85)=0,"",INDEX('Bieu chi tiet'!$A$17:$FA$15404,MATCH($A58,'Bieu chi tiet'!$A$17:$A$15404,0),AY$2+85)),"")</f>
        <v/>
      </c>
    </row>
    <row r="59" spans="1:51" ht="15.75">
      <c r="A59" s="25" t="str">
        <f t="shared" si="1"/>
        <v/>
      </c>
      <c r="B59" s="13" t="str">
        <f>IFERROR(IF(INDEX('Bieu chi tiet'!$A$17:$FA$15404,MATCH($A59,'Bieu chi tiet'!$A$17:$A$15404,0),B$2+85)=0,"",INDEX('Bieu chi tiet'!$A$17:$FA$15404,MATCH($A59,'Bieu chi tiet'!$A$17:$A$15404,0),B$2+85)),"")</f>
        <v/>
      </c>
      <c r="C59" s="13" t="str">
        <f>IFERROR(IF(INDEX('Bieu chi tiet'!$A$17:$FA$15404,MATCH($A59,'Bieu chi tiet'!$A$17:$A$15404,0),C$2+85)=0,"",INDEX('Bieu chi tiet'!$A$17:$FA$15404,MATCH($A59,'Bieu chi tiet'!$A$17:$A$15404,0),C$2+85)),"")</f>
        <v/>
      </c>
      <c r="D59" s="13" t="str">
        <f>IFERROR(IF(INDEX('Bieu chi tiet'!$A$17:$FA$15404,MATCH($A59,'Bieu chi tiet'!$A$17:$A$15404,0),D$2+85)=0,"",INDEX('Bieu chi tiet'!$A$17:$FA$15404,MATCH($A59,'Bieu chi tiet'!$A$17:$A$15404,0),D$2+85)),"")</f>
        <v/>
      </c>
      <c r="E59" s="13" t="str">
        <f>IFERROR(IF(INDEX('Bieu chi tiet'!$A$17:$FA$15404,MATCH($A59,'Bieu chi tiet'!$A$17:$A$15404,0),E$2+85)=0,"",INDEX('Bieu chi tiet'!$A$17:$FA$15404,MATCH($A59,'Bieu chi tiet'!$A$17:$A$15404,0),E$2+85)),"")</f>
        <v/>
      </c>
      <c r="F59" s="13" t="str">
        <f>IFERROR(IF(INDEX('Bieu chi tiet'!$A$17:$FA$15404,MATCH($A59,'Bieu chi tiet'!$A$17:$A$15404,0),F$2+85)=0,"",INDEX('Bieu chi tiet'!$A$17:$FA$15404,MATCH($A59,'Bieu chi tiet'!$A$17:$A$15404,0),F$2+85)),"")</f>
        <v/>
      </c>
      <c r="G59" s="21" t="str">
        <f>IFERROR(IF(INDEX('Bieu chi tiet'!$A$17:$FA$15404,MATCH($A59,'Bieu chi tiet'!$A$17:$A$15404,0),G$2+85)=0,"",INDEX('Bieu chi tiet'!$A$17:$FA$15404,MATCH($A59,'Bieu chi tiet'!$A$17:$A$15404,0),G$2+85)),"")</f>
        <v/>
      </c>
      <c r="H59" s="13" t="str">
        <f>IFERROR(IF(INDEX('Bieu chi tiet'!$A$17:$FA$15404,MATCH($A59,'Bieu chi tiet'!$A$17:$A$15404,0),H$2+85)=0,"",INDEX('Bieu chi tiet'!$A$17:$FA$15404,MATCH($A59,'Bieu chi tiet'!$A$17:$A$15404,0),H$2+85)),"")</f>
        <v/>
      </c>
      <c r="I59" s="13" t="str">
        <f>IFERROR(IF(INDEX('Bieu chi tiet'!$A$17:$FA$15404,MATCH($A59,'Bieu chi tiet'!$A$17:$A$15404,0),I$2+85)=0,"",INDEX('Bieu chi tiet'!$A$17:$FA$15404,MATCH($A59,'Bieu chi tiet'!$A$17:$A$15404,0),I$2+85)),"")</f>
        <v/>
      </c>
      <c r="J59" s="13" t="str">
        <f>IFERROR(IF(INDEX('Bieu chi tiet'!$A$17:$FA$15404,MATCH($A59,'Bieu chi tiet'!$A$17:$A$15404,0),J$2+85)=0,"",INDEX('Bieu chi tiet'!$A$17:$FA$15404,MATCH($A59,'Bieu chi tiet'!$A$17:$A$15404,0),J$2+85)),"")</f>
        <v/>
      </c>
      <c r="K59" s="13" t="str">
        <f>IFERROR(IF(INDEX('Bieu chi tiet'!$A$17:$FA$15404,MATCH($A59,'Bieu chi tiet'!$A$17:$A$15404,0),K$2+85)=0,"",INDEX('Bieu chi tiet'!$A$17:$FA$15404,MATCH($A59,'Bieu chi tiet'!$A$17:$A$15404,0),K$2+85)),"")</f>
        <v/>
      </c>
      <c r="L59" s="21" t="str">
        <f>IFERROR(IF(INDEX('Bieu chi tiet'!$A$17:$FA$15404,MATCH($A59,'Bieu chi tiet'!$A$17:$A$15404,0),L$2+85)=0,"",INDEX('Bieu chi tiet'!$A$17:$FA$15404,MATCH($A59,'Bieu chi tiet'!$A$17:$A$15404,0),L$2+85)),"")</f>
        <v/>
      </c>
      <c r="M59" s="13" t="str">
        <f>IFERROR(IF(INDEX('Bieu chi tiet'!$A$17:$FA$15404,MATCH($A59,'Bieu chi tiet'!$A$17:$A$15404,0),M$2+85)=0,"",INDEX('Bieu chi tiet'!$A$17:$FA$15404,MATCH($A59,'Bieu chi tiet'!$A$17:$A$15404,0),M$2+85)),"")</f>
        <v/>
      </c>
      <c r="N59" s="13" t="str">
        <f>IFERROR(IF(INDEX('Bieu chi tiet'!$A$17:$FA$15404,MATCH($A59,'Bieu chi tiet'!$A$17:$A$15404,0),N$2+85)=0,"",INDEX('Bieu chi tiet'!$A$17:$FA$15404,MATCH($A59,'Bieu chi tiet'!$A$17:$A$15404,0),N$2+85)),"")</f>
        <v/>
      </c>
      <c r="O59" s="13" t="str">
        <f>IFERROR(IF(INDEX('Bieu chi tiet'!$A$17:$FA$15404,MATCH($A59,'Bieu chi tiet'!$A$17:$A$15404,0),O$2+85)=0,"",INDEX('Bieu chi tiet'!$A$17:$FA$15404,MATCH($A59,'Bieu chi tiet'!$A$17:$A$15404,0),O$2+85)),"")</f>
        <v/>
      </c>
      <c r="P59" s="13" t="str">
        <f>IFERROR(IF(INDEX('Bieu chi tiet'!$A$17:$FA$15404,MATCH($A59,'Bieu chi tiet'!$A$17:$A$15404,0),P$2+85)=0,"",INDEX('Bieu chi tiet'!$A$17:$FA$15404,MATCH($A59,'Bieu chi tiet'!$A$17:$A$15404,0),P$2+85)),"")</f>
        <v/>
      </c>
      <c r="Q59" s="13" t="str">
        <f>IFERROR(IF(INDEX('Bieu chi tiet'!$A$17:$FA$15404,MATCH($A59,'Bieu chi tiet'!$A$17:$A$15404,0),Q$2+85)=0,"",INDEX('Bieu chi tiet'!$A$17:$FA$15404,MATCH($A59,'Bieu chi tiet'!$A$17:$A$15404,0),Q$2+85)),"")</f>
        <v/>
      </c>
      <c r="R59" s="13" t="str">
        <f>IFERROR(IF(INDEX('Bieu chi tiet'!$A$17:$FA$15404,MATCH($A59,'Bieu chi tiet'!$A$17:$A$15404,0),R$2+85)=0,"",INDEX('Bieu chi tiet'!$A$17:$FA$15404,MATCH($A59,'Bieu chi tiet'!$A$17:$A$15404,0),R$2+85)),"")</f>
        <v/>
      </c>
      <c r="S59" s="13" t="str">
        <f>IFERROR(IF(INDEX('Bieu chi tiet'!$A$17:$FA$15404,MATCH($A59,'Bieu chi tiet'!$A$17:$A$15404,0),S$2+85)=0,"",INDEX('Bieu chi tiet'!$A$17:$FA$15404,MATCH($A59,'Bieu chi tiet'!$A$17:$A$15404,0),S$2+85)),"")</f>
        <v/>
      </c>
      <c r="T59" s="13" t="str">
        <f>IFERROR(IF(INDEX('Bieu chi tiet'!$A$17:$FA$15404,MATCH($A59,'Bieu chi tiet'!$A$17:$A$15404,0),T$2+85)=0,"",INDEX('Bieu chi tiet'!$A$17:$FA$15404,MATCH($A59,'Bieu chi tiet'!$A$17:$A$15404,0),T$2+85)),"")</f>
        <v/>
      </c>
      <c r="U59" s="13" t="str">
        <f>IFERROR(IF(INDEX('Bieu chi tiet'!$A$17:$FA$15404,MATCH($A59,'Bieu chi tiet'!$A$17:$A$15404,0),U$2+85)=0,"",INDEX('Bieu chi tiet'!$A$17:$FA$15404,MATCH($A59,'Bieu chi tiet'!$A$17:$A$15404,0),U$2+85)),"")</f>
        <v/>
      </c>
      <c r="V59" s="13" t="str">
        <f>IFERROR(IF(INDEX('Bieu chi tiet'!$A$17:$FA$15404,MATCH($A59,'Bieu chi tiet'!$A$17:$A$15404,0),V$2+85)=0,"",INDEX('Bieu chi tiet'!$A$17:$FA$15404,MATCH($A59,'Bieu chi tiet'!$A$17:$A$15404,0),V$2+85)),"")</f>
        <v/>
      </c>
      <c r="W59" s="13" t="str">
        <f>IFERROR(IF(INDEX('Bieu chi tiet'!$A$17:$FA$15404,MATCH($A59,'Bieu chi tiet'!$A$17:$A$15404,0),W$2+85)=0,"",INDEX('Bieu chi tiet'!$A$17:$FA$15404,MATCH($A59,'Bieu chi tiet'!$A$17:$A$15404,0),W$2+85)),"")</f>
        <v/>
      </c>
      <c r="X59" s="13" t="str">
        <f>IFERROR(IF(INDEX('Bieu chi tiet'!$A$17:$FA$15404,MATCH($A59,'Bieu chi tiet'!$A$17:$A$15404,0),X$2+85)=0,"",INDEX('Bieu chi tiet'!$A$17:$FA$15404,MATCH($A59,'Bieu chi tiet'!$A$17:$A$15404,0),X$2+85)),"")</f>
        <v/>
      </c>
      <c r="Y59" s="13" t="str">
        <f>IFERROR(IF(INDEX('Bieu chi tiet'!$A$17:$FA$15404,MATCH($A59,'Bieu chi tiet'!$A$17:$A$15404,0),Y$2+85)=0,"",INDEX('Bieu chi tiet'!$A$17:$FA$15404,MATCH($A59,'Bieu chi tiet'!$A$17:$A$15404,0),Y$2+85)),"")</f>
        <v/>
      </c>
      <c r="Z59" s="13" t="str">
        <f>IFERROR(IF(INDEX('Bieu chi tiet'!$A$17:$FA$15404,MATCH($A59,'Bieu chi tiet'!$A$17:$A$15404,0),Z$2+85)=0,"",INDEX('Bieu chi tiet'!$A$17:$FA$15404,MATCH($A59,'Bieu chi tiet'!$A$17:$A$15404,0),Z$2+85)),"")</f>
        <v/>
      </c>
      <c r="AA59" s="13" t="str">
        <f>IFERROR(IF(INDEX('Bieu chi tiet'!$A$17:$FA$15404,MATCH($A59,'Bieu chi tiet'!$A$17:$A$15404,0),AA$2+85)=0,"",INDEX('Bieu chi tiet'!$A$17:$FA$15404,MATCH($A59,'Bieu chi tiet'!$A$17:$A$15404,0),AA$2+85)),"")</f>
        <v/>
      </c>
      <c r="AB59" s="13" t="str">
        <f>IFERROR(IF(INDEX('Bieu chi tiet'!$A$17:$FA$15404,MATCH($A59,'Bieu chi tiet'!$A$17:$A$15404,0),AB$2+85)=0,"",INDEX('Bieu chi tiet'!$A$17:$FA$15404,MATCH($A59,'Bieu chi tiet'!$A$17:$A$15404,0),AB$2+85)),"")</f>
        <v/>
      </c>
      <c r="AC59" s="13" t="str">
        <f>IFERROR(IF(INDEX('Bieu chi tiet'!$A$17:$FA$15404,MATCH($A59,'Bieu chi tiet'!$A$17:$A$15404,0),AC$2+85)=0,"",INDEX('Bieu chi tiet'!$A$17:$FA$15404,MATCH($A59,'Bieu chi tiet'!$A$17:$A$15404,0),AC$2+85)),"")</f>
        <v/>
      </c>
      <c r="AD59" s="13" t="str">
        <f>IFERROR(IF(INDEX('Bieu chi tiet'!$A$17:$FA$15404,MATCH($A59,'Bieu chi tiet'!$A$17:$A$15404,0),AD$2+85)=0,"",INDEX('Bieu chi tiet'!$A$17:$FA$15404,MATCH($A59,'Bieu chi tiet'!$A$17:$A$15404,0),AD$2+85)),"")</f>
        <v/>
      </c>
      <c r="AE59" s="13" t="str">
        <f>IFERROR(IF(INDEX('Bieu chi tiet'!$A$17:$FA$15404,MATCH($A59,'Bieu chi tiet'!$A$17:$A$15404,0),AE$2+85)=0,"",INDEX('Bieu chi tiet'!$A$17:$FA$15404,MATCH($A59,'Bieu chi tiet'!$A$17:$A$15404,0),AE$2+85)),"")</f>
        <v/>
      </c>
      <c r="AF59" s="13" t="str">
        <f>IFERROR(IF(INDEX('Bieu chi tiet'!$A$17:$FA$15404,MATCH($A59,'Bieu chi tiet'!$A$17:$A$15404,0),AF$2+85)=0,"",INDEX('Bieu chi tiet'!$A$17:$FA$15404,MATCH($A59,'Bieu chi tiet'!$A$17:$A$15404,0),AF$2+85)),"")</f>
        <v/>
      </c>
      <c r="AG59" s="13" t="str">
        <f>IFERROR(IF(INDEX('Bieu chi tiet'!$A$17:$FA$15404,MATCH($A59,'Bieu chi tiet'!$A$17:$A$15404,0),AG$2+85)=0,"",INDEX('Bieu chi tiet'!$A$17:$FA$15404,MATCH($A59,'Bieu chi tiet'!$A$17:$A$15404,0),AG$2+85)),"")</f>
        <v/>
      </c>
      <c r="AH59" s="13" t="str">
        <f>IFERROR(IF(INDEX('Bieu chi tiet'!$A$17:$FA$15404,MATCH($A59,'Bieu chi tiet'!$A$17:$A$15404,0),AH$2+85)=0,"",INDEX('Bieu chi tiet'!$A$17:$FA$15404,MATCH($A59,'Bieu chi tiet'!$A$17:$A$15404,0),AH$2+85)),"")</f>
        <v/>
      </c>
      <c r="AI59" s="13" t="str">
        <f>IFERROR(IF(INDEX('Bieu chi tiet'!$A$17:$FA$15404,MATCH($A59,'Bieu chi tiet'!$A$17:$A$15404,0),AI$2+85)=0,"",INDEX('Bieu chi tiet'!$A$17:$FA$15404,MATCH($A59,'Bieu chi tiet'!$A$17:$A$15404,0),AI$2+85)),"")</f>
        <v/>
      </c>
      <c r="AJ59" s="13" t="str">
        <f>IFERROR(IF(INDEX('Bieu chi tiet'!$A$17:$FA$15404,MATCH($A59,'Bieu chi tiet'!$A$17:$A$15404,0),AJ$2+85)=0,"",INDEX('Bieu chi tiet'!$A$17:$FA$15404,MATCH($A59,'Bieu chi tiet'!$A$17:$A$15404,0),AJ$2+85)),"")</f>
        <v/>
      </c>
      <c r="AK59" s="13" t="str">
        <f>IFERROR(IF(INDEX('Bieu chi tiet'!$A$17:$FA$15404,MATCH($A59,'Bieu chi tiet'!$A$17:$A$15404,0),AK$2+85)=0,"",INDEX('Bieu chi tiet'!$A$17:$FA$15404,MATCH($A59,'Bieu chi tiet'!$A$17:$A$15404,0),AK$2+85)),"")</f>
        <v/>
      </c>
      <c r="AL59" s="13" t="str">
        <f>IFERROR(IF(INDEX('Bieu chi tiet'!$A$17:$FA$15404,MATCH($A59,'Bieu chi tiet'!$A$17:$A$15404,0),AL$2+85)=0,"",INDEX('Bieu chi tiet'!$A$17:$FA$15404,MATCH($A59,'Bieu chi tiet'!$A$17:$A$15404,0),AL$2+85)),"")</f>
        <v/>
      </c>
      <c r="AM59" s="13" t="str">
        <f>IFERROR(IF(INDEX('Bieu chi tiet'!$A$17:$FA$15404,MATCH($A59,'Bieu chi tiet'!$A$17:$A$15404,0),AM$2+85)=0,"",INDEX('Bieu chi tiet'!$A$17:$FA$15404,MATCH($A59,'Bieu chi tiet'!$A$17:$A$15404,0),AM$2+85)),"")</f>
        <v/>
      </c>
      <c r="AN59" s="13" t="str">
        <f>IFERROR(IF(INDEX('Bieu chi tiet'!$A$17:$FA$15404,MATCH($A59,'Bieu chi tiet'!$A$17:$A$15404,0),AN$2+85)=0,"",INDEX('Bieu chi tiet'!$A$17:$FA$15404,MATCH($A59,'Bieu chi tiet'!$A$17:$A$15404,0),AN$2+85)),"")</f>
        <v/>
      </c>
      <c r="AO59" s="13" t="str">
        <f>IFERROR(IF(INDEX('Bieu chi tiet'!$A$17:$FA$15404,MATCH($A59,'Bieu chi tiet'!$A$17:$A$15404,0),AO$2+85)=0,"",INDEX('Bieu chi tiet'!$A$17:$FA$15404,MATCH($A59,'Bieu chi tiet'!$A$17:$A$15404,0),AO$2+85)),"")</f>
        <v/>
      </c>
      <c r="AP59" s="13" t="str">
        <f>IFERROR(IF(INDEX('Bieu chi tiet'!$A$17:$FA$15404,MATCH($A59,'Bieu chi tiet'!$A$17:$A$15404,0),AP$2+85)=0,"",INDEX('Bieu chi tiet'!$A$17:$FA$15404,MATCH($A59,'Bieu chi tiet'!$A$17:$A$15404,0),AP$2+85)),"")</f>
        <v/>
      </c>
      <c r="AQ59" s="13" t="str">
        <f>IFERROR(IF(INDEX('Bieu chi tiet'!$A$17:$FA$15404,MATCH($A59,'Bieu chi tiet'!$A$17:$A$15404,0),AQ$2+85)=0,"",INDEX('Bieu chi tiet'!$A$17:$FA$15404,MATCH($A59,'Bieu chi tiet'!$A$17:$A$15404,0),AQ$2+85)),"")</f>
        <v/>
      </c>
      <c r="AR59" s="13" t="str">
        <f>IFERROR(IF(INDEX('Bieu chi tiet'!$A$17:$FA$15404,MATCH($A59,'Bieu chi tiet'!$A$17:$A$15404,0),AR$2+85)=0,"",INDEX('Bieu chi tiet'!$A$17:$FA$15404,MATCH($A59,'Bieu chi tiet'!$A$17:$A$15404,0),AR$2+85)),"")</f>
        <v/>
      </c>
      <c r="AS59" s="13" t="str">
        <f>IFERROR(IF(INDEX('Bieu chi tiet'!$A$17:$FA$15404,MATCH($A59,'Bieu chi tiet'!$A$17:$A$15404,0),AS$2+85)=0,"",INDEX('Bieu chi tiet'!$A$17:$FA$15404,MATCH($A59,'Bieu chi tiet'!$A$17:$A$15404,0),AS$2+85)),"")</f>
        <v/>
      </c>
      <c r="AT59" s="21" t="str">
        <f>IFERROR(IF(INDEX('Bieu chi tiet'!$A$17:$FA$15404,MATCH($A59,'Bieu chi tiet'!$A$17:$A$15404,0),AT$2+85)=0,"",INDEX('Bieu chi tiet'!$A$17:$FA$15404,MATCH($A59,'Bieu chi tiet'!$A$17:$A$15404,0),AT$2+85)),"")</f>
        <v/>
      </c>
      <c r="AU59" s="13" t="str">
        <f>IFERROR(IF(INDEX('Bieu chi tiet'!$A$17:$FA$15404,MATCH($A59,'Bieu chi tiet'!$A$17:$A$15404,0),AU$2+85)=0,"",INDEX('Bieu chi tiet'!$A$17:$FA$15404,MATCH($A59,'Bieu chi tiet'!$A$17:$A$15404,0),AU$2+85)),"")</f>
        <v/>
      </c>
      <c r="AV59" s="21" t="str">
        <f>IFERROR(IF(INDEX('Bieu chi tiet'!$A$17:$FA$15404,MATCH($A59,'Bieu chi tiet'!$A$17:$A$15404,0),AV$2+85)=0,"",INDEX('Bieu chi tiet'!$A$17:$FA$15404,MATCH($A59,'Bieu chi tiet'!$A$17:$A$15404,0),AV$2+85)),"")</f>
        <v/>
      </c>
      <c r="AW59" s="31" t="str">
        <f>IFERROR(IF(INDEX('Bieu chi tiet'!$A$17:$FA$15404,MATCH($A59,'Bieu chi tiet'!$A$17:$A$15404,0),AW$2+85)=0,"",INDEX('Bieu chi tiet'!$A$17:$FA$15404,MATCH($A59,'Bieu chi tiet'!$A$17:$A$15404,0),AW$2+85)),"")</f>
        <v/>
      </c>
      <c r="AX59" s="13" t="str">
        <f>IFERROR(IF(INDEX('Bieu chi tiet'!$A$17:$FA$15404,MATCH($A59,'Bieu chi tiet'!$A$17:$A$15404,0),AX$2+85)=0,"",INDEX('Bieu chi tiet'!$A$17:$FA$15404,MATCH($A59,'Bieu chi tiet'!$A$17:$A$15404,0),AX$2+85)),"")</f>
        <v/>
      </c>
      <c r="AY59" s="13" t="str">
        <f>IFERROR(IF(INDEX('Bieu chi tiet'!$A$17:$FA$15404,MATCH($A59,'Bieu chi tiet'!$A$17:$A$15404,0),AY$2+85)=0,"",INDEX('Bieu chi tiet'!$A$17:$FA$15404,MATCH($A59,'Bieu chi tiet'!$A$17:$A$15404,0),AY$2+85)),"")</f>
        <v/>
      </c>
    </row>
    <row r="60" spans="1:51" ht="15.75">
      <c r="A60" s="25" t="str">
        <f t="shared" si="1"/>
        <v/>
      </c>
      <c r="B60" s="13" t="str">
        <f>IFERROR(IF(INDEX('Bieu chi tiet'!$A$17:$FA$15404,MATCH($A60,'Bieu chi tiet'!$A$17:$A$15404,0),B$2+85)=0,"",INDEX('Bieu chi tiet'!$A$17:$FA$15404,MATCH($A60,'Bieu chi tiet'!$A$17:$A$15404,0),B$2+85)),"")</f>
        <v/>
      </c>
      <c r="C60" s="13" t="str">
        <f>IFERROR(IF(INDEX('Bieu chi tiet'!$A$17:$FA$15404,MATCH($A60,'Bieu chi tiet'!$A$17:$A$15404,0),C$2+85)=0,"",INDEX('Bieu chi tiet'!$A$17:$FA$15404,MATCH($A60,'Bieu chi tiet'!$A$17:$A$15404,0),C$2+85)),"")</f>
        <v/>
      </c>
      <c r="D60" s="13" t="str">
        <f>IFERROR(IF(INDEX('Bieu chi tiet'!$A$17:$FA$15404,MATCH($A60,'Bieu chi tiet'!$A$17:$A$15404,0),D$2+85)=0,"",INDEX('Bieu chi tiet'!$A$17:$FA$15404,MATCH($A60,'Bieu chi tiet'!$A$17:$A$15404,0),D$2+85)),"")</f>
        <v/>
      </c>
      <c r="E60" s="13" t="str">
        <f>IFERROR(IF(INDEX('Bieu chi tiet'!$A$17:$FA$15404,MATCH($A60,'Bieu chi tiet'!$A$17:$A$15404,0),E$2+85)=0,"",INDEX('Bieu chi tiet'!$A$17:$FA$15404,MATCH($A60,'Bieu chi tiet'!$A$17:$A$15404,0),E$2+85)),"")</f>
        <v/>
      </c>
      <c r="F60" s="13" t="str">
        <f>IFERROR(IF(INDEX('Bieu chi tiet'!$A$17:$FA$15404,MATCH($A60,'Bieu chi tiet'!$A$17:$A$15404,0),F$2+85)=0,"",INDEX('Bieu chi tiet'!$A$17:$FA$15404,MATCH($A60,'Bieu chi tiet'!$A$17:$A$15404,0),F$2+85)),"")</f>
        <v/>
      </c>
      <c r="G60" s="21" t="str">
        <f>IFERROR(IF(INDEX('Bieu chi tiet'!$A$17:$FA$15404,MATCH($A60,'Bieu chi tiet'!$A$17:$A$15404,0),G$2+85)=0,"",INDEX('Bieu chi tiet'!$A$17:$FA$15404,MATCH($A60,'Bieu chi tiet'!$A$17:$A$15404,0),G$2+85)),"")</f>
        <v/>
      </c>
      <c r="H60" s="13" t="str">
        <f>IFERROR(IF(INDEX('Bieu chi tiet'!$A$17:$FA$15404,MATCH($A60,'Bieu chi tiet'!$A$17:$A$15404,0),H$2+85)=0,"",INDEX('Bieu chi tiet'!$A$17:$FA$15404,MATCH($A60,'Bieu chi tiet'!$A$17:$A$15404,0),H$2+85)),"")</f>
        <v/>
      </c>
      <c r="I60" s="13" t="str">
        <f>IFERROR(IF(INDEX('Bieu chi tiet'!$A$17:$FA$15404,MATCH($A60,'Bieu chi tiet'!$A$17:$A$15404,0),I$2+85)=0,"",INDEX('Bieu chi tiet'!$A$17:$FA$15404,MATCH($A60,'Bieu chi tiet'!$A$17:$A$15404,0),I$2+85)),"")</f>
        <v/>
      </c>
      <c r="J60" s="13" t="str">
        <f>IFERROR(IF(INDEX('Bieu chi tiet'!$A$17:$FA$15404,MATCH($A60,'Bieu chi tiet'!$A$17:$A$15404,0),J$2+85)=0,"",INDEX('Bieu chi tiet'!$A$17:$FA$15404,MATCH($A60,'Bieu chi tiet'!$A$17:$A$15404,0),J$2+85)),"")</f>
        <v/>
      </c>
      <c r="K60" s="13" t="str">
        <f>IFERROR(IF(INDEX('Bieu chi tiet'!$A$17:$FA$15404,MATCH($A60,'Bieu chi tiet'!$A$17:$A$15404,0),K$2+85)=0,"",INDEX('Bieu chi tiet'!$A$17:$FA$15404,MATCH($A60,'Bieu chi tiet'!$A$17:$A$15404,0),K$2+85)),"")</f>
        <v/>
      </c>
      <c r="L60" s="21" t="str">
        <f>IFERROR(IF(INDEX('Bieu chi tiet'!$A$17:$FA$15404,MATCH($A60,'Bieu chi tiet'!$A$17:$A$15404,0),L$2+85)=0,"",INDEX('Bieu chi tiet'!$A$17:$FA$15404,MATCH($A60,'Bieu chi tiet'!$A$17:$A$15404,0),L$2+85)),"")</f>
        <v/>
      </c>
      <c r="M60" s="13" t="str">
        <f>IFERROR(IF(INDEX('Bieu chi tiet'!$A$17:$FA$15404,MATCH($A60,'Bieu chi tiet'!$A$17:$A$15404,0),M$2+85)=0,"",INDEX('Bieu chi tiet'!$A$17:$FA$15404,MATCH($A60,'Bieu chi tiet'!$A$17:$A$15404,0),M$2+85)),"")</f>
        <v/>
      </c>
      <c r="N60" s="13" t="str">
        <f>IFERROR(IF(INDEX('Bieu chi tiet'!$A$17:$FA$15404,MATCH($A60,'Bieu chi tiet'!$A$17:$A$15404,0),N$2+85)=0,"",INDEX('Bieu chi tiet'!$A$17:$FA$15404,MATCH($A60,'Bieu chi tiet'!$A$17:$A$15404,0),N$2+85)),"")</f>
        <v/>
      </c>
      <c r="O60" s="13" t="str">
        <f>IFERROR(IF(INDEX('Bieu chi tiet'!$A$17:$FA$15404,MATCH($A60,'Bieu chi tiet'!$A$17:$A$15404,0),O$2+85)=0,"",INDEX('Bieu chi tiet'!$A$17:$FA$15404,MATCH($A60,'Bieu chi tiet'!$A$17:$A$15404,0),O$2+85)),"")</f>
        <v/>
      </c>
      <c r="P60" s="13" t="str">
        <f>IFERROR(IF(INDEX('Bieu chi tiet'!$A$17:$FA$15404,MATCH($A60,'Bieu chi tiet'!$A$17:$A$15404,0),P$2+85)=0,"",INDEX('Bieu chi tiet'!$A$17:$FA$15404,MATCH($A60,'Bieu chi tiet'!$A$17:$A$15404,0),P$2+85)),"")</f>
        <v/>
      </c>
      <c r="Q60" s="13" t="str">
        <f>IFERROR(IF(INDEX('Bieu chi tiet'!$A$17:$FA$15404,MATCH($A60,'Bieu chi tiet'!$A$17:$A$15404,0),Q$2+85)=0,"",INDEX('Bieu chi tiet'!$A$17:$FA$15404,MATCH($A60,'Bieu chi tiet'!$A$17:$A$15404,0),Q$2+85)),"")</f>
        <v/>
      </c>
      <c r="R60" s="13" t="str">
        <f>IFERROR(IF(INDEX('Bieu chi tiet'!$A$17:$FA$15404,MATCH($A60,'Bieu chi tiet'!$A$17:$A$15404,0),R$2+85)=0,"",INDEX('Bieu chi tiet'!$A$17:$FA$15404,MATCH($A60,'Bieu chi tiet'!$A$17:$A$15404,0),R$2+85)),"")</f>
        <v/>
      </c>
      <c r="S60" s="13" t="str">
        <f>IFERROR(IF(INDEX('Bieu chi tiet'!$A$17:$FA$15404,MATCH($A60,'Bieu chi tiet'!$A$17:$A$15404,0),S$2+85)=0,"",INDEX('Bieu chi tiet'!$A$17:$FA$15404,MATCH($A60,'Bieu chi tiet'!$A$17:$A$15404,0),S$2+85)),"")</f>
        <v/>
      </c>
      <c r="T60" s="13" t="str">
        <f>IFERROR(IF(INDEX('Bieu chi tiet'!$A$17:$FA$15404,MATCH($A60,'Bieu chi tiet'!$A$17:$A$15404,0),T$2+85)=0,"",INDEX('Bieu chi tiet'!$A$17:$FA$15404,MATCH($A60,'Bieu chi tiet'!$A$17:$A$15404,0),T$2+85)),"")</f>
        <v/>
      </c>
      <c r="U60" s="13" t="str">
        <f>IFERROR(IF(INDEX('Bieu chi tiet'!$A$17:$FA$15404,MATCH($A60,'Bieu chi tiet'!$A$17:$A$15404,0),U$2+85)=0,"",INDEX('Bieu chi tiet'!$A$17:$FA$15404,MATCH($A60,'Bieu chi tiet'!$A$17:$A$15404,0),U$2+85)),"")</f>
        <v/>
      </c>
      <c r="V60" s="13" t="str">
        <f>IFERROR(IF(INDEX('Bieu chi tiet'!$A$17:$FA$15404,MATCH($A60,'Bieu chi tiet'!$A$17:$A$15404,0),V$2+85)=0,"",INDEX('Bieu chi tiet'!$A$17:$FA$15404,MATCH($A60,'Bieu chi tiet'!$A$17:$A$15404,0),V$2+85)),"")</f>
        <v/>
      </c>
      <c r="W60" s="13" t="str">
        <f>IFERROR(IF(INDEX('Bieu chi tiet'!$A$17:$FA$15404,MATCH($A60,'Bieu chi tiet'!$A$17:$A$15404,0),W$2+85)=0,"",INDEX('Bieu chi tiet'!$A$17:$FA$15404,MATCH($A60,'Bieu chi tiet'!$A$17:$A$15404,0),W$2+85)),"")</f>
        <v/>
      </c>
      <c r="X60" s="13" t="str">
        <f>IFERROR(IF(INDEX('Bieu chi tiet'!$A$17:$FA$15404,MATCH($A60,'Bieu chi tiet'!$A$17:$A$15404,0),X$2+85)=0,"",INDEX('Bieu chi tiet'!$A$17:$FA$15404,MATCH($A60,'Bieu chi tiet'!$A$17:$A$15404,0),X$2+85)),"")</f>
        <v/>
      </c>
      <c r="Y60" s="13" t="str">
        <f>IFERROR(IF(INDEX('Bieu chi tiet'!$A$17:$FA$15404,MATCH($A60,'Bieu chi tiet'!$A$17:$A$15404,0),Y$2+85)=0,"",INDEX('Bieu chi tiet'!$A$17:$FA$15404,MATCH($A60,'Bieu chi tiet'!$A$17:$A$15404,0),Y$2+85)),"")</f>
        <v/>
      </c>
      <c r="Z60" s="13" t="str">
        <f>IFERROR(IF(INDEX('Bieu chi tiet'!$A$17:$FA$15404,MATCH($A60,'Bieu chi tiet'!$A$17:$A$15404,0),Z$2+85)=0,"",INDEX('Bieu chi tiet'!$A$17:$FA$15404,MATCH($A60,'Bieu chi tiet'!$A$17:$A$15404,0),Z$2+85)),"")</f>
        <v/>
      </c>
      <c r="AA60" s="13" t="str">
        <f>IFERROR(IF(INDEX('Bieu chi tiet'!$A$17:$FA$15404,MATCH($A60,'Bieu chi tiet'!$A$17:$A$15404,0),AA$2+85)=0,"",INDEX('Bieu chi tiet'!$A$17:$FA$15404,MATCH($A60,'Bieu chi tiet'!$A$17:$A$15404,0),AA$2+85)),"")</f>
        <v/>
      </c>
      <c r="AB60" s="13" t="str">
        <f>IFERROR(IF(INDEX('Bieu chi tiet'!$A$17:$FA$15404,MATCH($A60,'Bieu chi tiet'!$A$17:$A$15404,0),AB$2+85)=0,"",INDEX('Bieu chi tiet'!$A$17:$FA$15404,MATCH($A60,'Bieu chi tiet'!$A$17:$A$15404,0),AB$2+85)),"")</f>
        <v/>
      </c>
      <c r="AC60" s="13" t="str">
        <f>IFERROR(IF(INDEX('Bieu chi tiet'!$A$17:$FA$15404,MATCH($A60,'Bieu chi tiet'!$A$17:$A$15404,0),AC$2+85)=0,"",INDEX('Bieu chi tiet'!$A$17:$FA$15404,MATCH($A60,'Bieu chi tiet'!$A$17:$A$15404,0),AC$2+85)),"")</f>
        <v/>
      </c>
      <c r="AD60" s="13" t="str">
        <f>IFERROR(IF(INDEX('Bieu chi tiet'!$A$17:$FA$15404,MATCH($A60,'Bieu chi tiet'!$A$17:$A$15404,0),AD$2+85)=0,"",INDEX('Bieu chi tiet'!$A$17:$FA$15404,MATCH($A60,'Bieu chi tiet'!$A$17:$A$15404,0),AD$2+85)),"")</f>
        <v/>
      </c>
      <c r="AE60" s="13" t="str">
        <f>IFERROR(IF(INDEX('Bieu chi tiet'!$A$17:$FA$15404,MATCH($A60,'Bieu chi tiet'!$A$17:$A$15404,0),AE$2+85)=0,"",INDEX('Bieu chi tiet'!$A$17:$FA$15404,MATCH($A60,'Bieu chi tiet'!$A$17:$A$15404,0),AE$2+85)),"")</f>
        <v/>
      </c>
      <c r="AF60" s="13" t="str">
        <f>IFERROR(IF(INDEX('Bieu chi tiet'!$A$17:$FA$15404,MATCH($A60,'Bieu chi tiet'!$A$17:$A$15404,0),AF$2+85)=0,"",INDEX('Bieu chi tiet'!$A$17:$FA$15404,MATCH($A60,'Bieu chi tiet'!$A$17:$A$15404,0),AF$2+85)),"")</f>
        <v/>
      </c>
      <c r="AG60" s="13" t="str">
        <f>IFERROR(IF(INDEX('Bieu chi tiet'!$A$17:$FA$15404,MATCH($A60,'Bieu chi tiet'!$A$17:$A$15404,0),AG$2+85)=0,"",INDEX('Bieu chi tiet'!$A$17:$FA$15404,MATCH($A60,'Bieu chi tiet'!$A$17:$A$15404,0),AG$2+85)),"")</f>
        <v/>
      </c>
      <c r="AH60" s="13" t="str">
        <f>IFERROR(IF(INDEX('Bieu chi tiet'!$A$17:$FA$15404,MATCH($A60,'Bieu chi tiet'!$A$17:$A$15404,0),AH$2+85)=0,"",INDEX('Bieu chi tiet'!$A$17:$FA$15404,MATCH($A60,'Bieu chi tiet'!$A$17:$A$15404,0),AH$2+85)),"")</f>
        <v/>
      </c>
      <c r="AI60" s="13" t="str">
        <f>IFERROR(IF(INDEX('Bieu chi tiet'!$A$17:$FA$15404,MATCH($A60,'Bieu chi tiet'!$A$17:$A$15404,0),AI$2+85)=0,"",INDEX('Bieu chi tiet'!$A$17:$FA$15404,MATCH($A60,'Bieu chi tiet'!$A$17:$A$15404,0),AI$2+85)),"")</f>
        <v/>
      </c>
      <c r="AJ60" s="13" t="str">
        <f>IFERROR(IF(INDEX('Bieu chi tiet'!$A$17:$FA$15404,MATCH($A60,'Bieu chi tiet'!$A$17:$A$15404,0),AJ$2+85)=0,"",INDEX('Bieu chi tiet'!$A$17:$FA$15404,MATCH($A60,'Bieu chi tiet'!$A$17:$A$15404,0),AJ$2+85)),"")</f>
        <v/>
      </c>
      <c r="AK60" s="13" t="str">
        <f>IFERROR(IF(INDEX('Bieu chi tiet'!$A$17:$FA$15404,MATCH($A60,'Bieu chi tiet'!$A$17:$A$15404,0),AK$2+85)=0,"",INDEX('Bieu chi tiet'!$A$17:$FA$15404,MATCH($A60,'Bieu chi tiet'!$A$17:$A$15404,0),AK$2+85)),"")</f>
        <v/>
      </c>
      <c r="AL60" s="13" t="str">
        <f>IFERROR(IF(INDEX('Bieu chi tiet'!$A$17:$FA$15404,MATCH($A60,'Bieu chi tiet'!$A$17:$A$15404,0),AL$2+85)=0,"",INDEX('Bieu chi tiet'!$A$17:$FA$15404,MATCH($A60,'Bieu chi tiet'!$A$17:$A$15404,0),AL$2+85)),"")</f>
        <v/>
      </c>
      <c r="AM60" s="13" t="str">
        <f>IFERROR(IF(INDEX('Bieu chi tiet'!$A$17:$FA$15404,MATCH($A60,'Bieu chi tiet'!$A$17:$A$15404,0),AM$2+85)=0,"",INDEX('Bieu chi tiet'!$A$17:$FA$15404,MATCH($A60,'Bieu chi tiet'!$A$17:$A$15404,0),AM$2+85)),"")</f>
        <v/>
      </c>
      <c r="AN60" s="13" t="str">
        <f>IFERROR(IF(INDEX('Bieu chi tiet'!$A$17:$FA$15404,MATCH($A60,'Bieu chi tiet'!$A$17:$A$15404,0),AN$2+85)=0,"",INDEX('Bieu chi tiet'!$A$17:$FA$15404,MATCH($A60,'Bieu chi tiet'!$A$17:$A$15404,0),AN$2+85)),"")</f>
        <v/>
      </c>
      <c r="AO60" s="13" t="str">
        <f>IFERROR(IF(INDEX('Bieu chi tiet'!$A$17:$FA$15404,MATCH($A60,'Bieu chi tiet'!$A$17:$A$15404,0),AO$2+85)=0,"",INDEX('Bieu chi tiet'!$A$17:$FA$15404,MATCH($A60,'Bieu chi tiet'!$A$17:$A$15404,0),AO$2+85)),"")</f>
        <v/>
      </c>
      <c r="AP60" s="13" t="str">
        <f>IFERROR(IF(INDEX('Bieu chi tiet'!$A$17:$FA$15404,MATCH($A60,'Bieu chi tiet'!$A$17:$A$15404,0),AP$2+85)=0,"",INDEX('Bieu chi tiet'!$A$17:$FA$15404,MATCH($A60,'Bieu chi tiet'!$A$17:$A$15404,0),AP$2+85)),"")</f>
        <v/>
      </c>
      <c r="AQ60" s="13" t="str">
        <f>IFERROR(IF(INDEX('Bieu chi tiet'!$A$17:$FA$15404,MATCH($A60,'Bieu chi tiet'!$A$17:$A$15404,0),AQ$2+85)=0,"",INDEX('Bieu chi tiet'!$A$17:$FA$15404,MATCH($A60,'Bieu chi tiet'!$A$17:$A$15404,0),AQ$2+85)),"")</f>
        <v/>
      </c>
      <c r="AR60" s="13" t="str">
        <f>IFERROR(IF(INDEX('Bieu chi tiet'!$A$17:$FA$15404,MATCH($A60,'Bieu chi tiet'!$A$17:$A$15404,0),AR$2+85)=0,"",INDEX('Bieu chi tiet'!$A$17:$FA$15404,MATCH($A60,'Bieu chi tiet'!$A$17:$A$15404,0),AR$2+85)),"")</f>
        <v/>
      </c>
      <c r="AS60" s="13" t="str">
        <f>IFERROR(IF(INDEX('Bieu chi tiet'!$A$17:$FA$15404,MATCH($A60,'Bieu chi tiet'!$A$17:$A$15404,0),AS$2+85)=0,"",INDEX('Bieu chi tiet'!$A$17:$FA$15404,MATCH($A60,'Bieu chi tiet'!$A$17:$A$15404,0),AS$2+85)),"")</f>
        <v/>
      </c>
      <c r="AT60" s="21" t="str">
        <f>IFERROR(IF(INDEX('Bieu chi tiet'!$A$17:$FA$15404,MATCH($A60,'Bieu chi tiet'!$A$17:$A$15404,0),AT$2+85)=0,"",INDEX('Bieu chi tiet'!$A$17:$FA$15404,MATCH($A60,'Bieu chi tiet'!$A$17:$A$15404,0),AT$2+85)),"")</f>
        <v/>
      </c>
      <c r="AU60" s="13" t="str">
        <f>IFERROR(IF(INDEX('Bieu chi tiet'!$A$17:$FA$15404,MATCH($A60,'Bieu chi tiet'!$A$17:$A$15404,0),AU$2+85)=0,"",INDEX('Bieu chi tiet'!$A$17:$FA$15404,MATCH($A60,'Bieu chi tiet'!$A$17:$A$15404,0),AU$2+85)),"")</f>
        <v/>
      </c>
      <c r="AV60" s="21" t="str">
        <f>IFERROR(IF(INDEX('Bieu chi tiet'!$A$17:$FA$15404,MATCH($A60,'Bieu chi tiet'!$A$17:$A$15404,0),AV$2+85)=0,"",INDEX('Bieu chi tiet'!$A$17:$FA$15404,MATCH($A60,'Bieu chi tiet'!$A$17:$A$15404,0),AV$2+85)),"")</f>
        <v/>
      </c>
      <c r="AW60" s="31" t="str">
        <f>IFERROR(IF(INDEX('Bieu chi tiet'!$A$17:$FA$15404,MATCH($A60,'Bieu chi tiet'!$A$17:$A$15404,0),AW$2+85)=0,"",INDEX('Bieu chi tiet'!$A$17:$FA$15404,MATCH($A60,'Bieu chi tiet'!$A$17:$A$15404,0),AW$2+85)),"")</f>
        <v/>
      </c>
      <c r="AX60" s="13" t="str">
        <f>IFERROR(IF(INDEX('Bieu chi tiet'!$A$17:$FA$15404,MATCH($A60,'Bieu chi tiet'!$A$17:$A$15404,0),AX$2+85)=0,"",INDEX('Bieu chi tiet'!$A$17:$FA$15404,MATCH($A60,'Bieu chi tiet'!$A$17:$A$15404,0),AX$2+85)),"")</f>
        <v/>
      </c>
      <c r="AY60" s="13" t="str">
        <f>IFERROR(IF(INDEX('Bieu chi tiet'!$A$17:$FA$15404,MATCH($A60,'Bieu chi tiet'!$A$17:$A$15404,0),AY$2+85)=0,"",INDEX('Bieu chi tiet'!$A$17:$FA$15404,MATCH($A60,'Bieu chi tiet'!$A$17:$A$15404,0),AY$2+85)),"")</f>
        <v/>
      </c>
    </row>
    <row r="61" spans="1:51" ht="15.75">
      <c r="A61" s="25" t="str">
        <f t="shared" si="1"/>
        <v/>
      </c>
      <c r="B61" s="13" t="str">
        <f>IFERROR(IF(INDEX('Bieu chi tiet'!$A$17:$FA$15404,MATCH($A61,'Bieu chi tiet'!$A$17:$A$15404,0),B$2+85)=0,"",INDEX('Bieu chi tiet'!$A$17:$FA$15404,MATCH($A61,'Bieu chi tiet'!$A$17:$A$15404,0),B$2+85)),"")</f>
        <v/>
      </c>
      <c r="C61" s="13" t="str">
        <f>IFERROR(IF(INDEX('Bieu chi tiet'!$A$17:$FA$15404,MATCH($A61,'Bieu chi tiet'!$A$17:$A$15404,0),C$2+85)=0,"",INDEX('Bieu chi tiet'!$A$17:$FA$15404,MATCH($A61,'Bieu chi tiet'!$A$17:$A$15404,0),C$2+85)),"")</f>
        <v/>
      </c>
      <c r="D61" s="13" t="str">
        <f>IFERROR(IF(INDEX('Bieu chi tiet'!$A$17:$FA$15404,MATCH($A61,'Bieu chi tiet'!$A$17:$A$15404,0),D$2+85)=0,"",INDEX('Bieu chi tiet'!$A$17:$FA$15404,MATCH($A61,'Bieu chi tiet'!$A$17:$A$15404,0),D$2+85)),"")</f>
        <v/>
      </c>
      <c r="E61" s="13" t="str">
        <f>IFERROR(IF(INDEX('Bieu chi tiet'!$A$17:$FA$15404,MATCH($A61,'Bieu chi tiet'!$A$17:$A$15404,0),E$2+85)=0,"",INDEX('Bieu chi tiet'!$A$17:$FA$15404,MATCH($A61,'Bieu chi tiet'!$A$17:$A$15404,0),E$2+85)),"")</f>
        <v/>
      </c>
      <c r="F61" s="13" t="str">
        <f>IFERROR(IF(INDEX('Bieu chi tiet'!$A$17:$FA$15404,MATCH($A61,'Bieu chi tiet'!$A$17:$A$15404,0),F$2+85)=0,"",INDEX('Bieu chi tiet'!$A$17:$FA$15404,MATCH($A61,'Bieu chi tiet'!$A$17:$A$15404,0),F$2+85)),"")</f>
        <v/>
      </c>
      <c r="G61" s="21" t="str">
        <f>IFERROR(IF(INDEX('Bieu chi tiet'!$A$17:$FA$15404,MATCH($A61,'Bieu chi tiet'!$A$17:$A$15404,0),G$2+85)=0,"",INDEX('Bieu chi tiet'!$A$17:$FA$15404,MATCH($A61,'Bieu chi tiet'!$A$17:$A$15404,0),G$2+85)),"")</f>
        <v/>
      </c>
      <c r="H61" s="13" t="str">
        <f>IFERROR(IF(INDEX('Bieu chi tiet'!$A$17:$FA$15404,MATCH($A61,'Bieu chi tiet'!$A$17:$A$15404,0),H$2+85)=0,"",INDEX('Bieu chi tiet'!$A$17:$FA$15404,MATCH($A61,'Bieu chi tiet'!$A$17:$A$15404,0),H$2+85)),"")</f>
        <v/>
      </c>
      <c r="I61" s="13" t="str">
        <f>IFERROR(IF(INDEX('Bieu chi tiet'!$A$17:$FA$15404,MATCH($A61,'Bieu chi tiet'!$A$17:$A$15404,0),I$2+85)=0,"",INDEX('Bieu chi tiet'!$A$17:$FA$15404,MATCH($A61,'Bieu chi tiet'!$A$17:$A$15404,0),I$2+85)),"")</f>
        <v/>
      </c>
      <c r="J61" s="13" t="str">
        <f>IFERROR(IF(INDEX('Bieu chi tiet'!$A$17:$FA$15404,MATCH($A61,'Bieu chi tiet'!$A$17:$A$15404,0),J$2+85)=0,"",INDEX('Bieu chi tiet'!$A$17:$FA$15404,MATCH($A61,'Bieu chi tiet'!$A$17:$A$15404,0),J$2+85)),"")</f>
        <v/>
      </c>
      <c r="K61" s="13" t="str">
        <f>IFERROR(IF(INDEX('Bieu chi tiet'!$A$17:$FA$15404,MATCH($A61,'Bieu chi tiet'!$A$17:$A$15404,0),K$2+85)=0,"",INDEX('Bieu chi tiet'!$A$17:$FA$15404,MATCH($A61,'Bieu chi tiet'!$A$17:$A$15404,0),K$2+85)),"")</f>
        <v/>
      </c>
      <c r="L61" s="21" t="str">
        <f>IFERROR(IF(INDEX('Bieu chi tiet'!$A$17:$FA$15404,MATCH($A61,'Bieu chi tiet'!$A$17:$A$15404,0),L$2+85)=0,"",INDEX('Bieu chi tiet'!$A$17:$FA$15404,MATCH($A61,'Bieu chi tiet'!$A$17:$A$15404,0),L$2+85)),"")</f>
        <v/>
      </c>
      <c r="M61" s="13" t="str">
        <f>IFERROR(IF(INDEX('Bieu chi tiet'!$A$17:$FA$15404,MATCH($A61,'Bieu chi tiet'!$A$17:$A$15404,0),M$2+85)=0,"",INDEX('Bieu chi tiet'!$A$17:$FA$15404,MATCH($A61,'Bieu chi tiet'!$A$17:$A$15404,0),M$2+85)),"")</f>
        <v/>
      </c>
      <c r="N61" s="13" t="str">
        <f>IFERROR(IF(INDEX('Bieu chi tiet'!$A$17:$FA$15404,MATCH($A61,'Bieu chi tiet'!$A$17:$A$15404,0),N$2+85)=0,"",INDEX('Bieu chi tiet'!$A$17:$FA$15404,MATCH($A61,'Bieu chi tiet'!$A$17:$A$15404,0),N$2+85)),"")</f>
        <v/>
      </c>
      <c r="O61" s="13" t="str">
        <f>IFERROR(IF(INDEX('Bieu chi tiet'!$A$17:$FA$15404,MATCH($A61,'Bieu chi tiet'!$A$17:$A$15404,0),O$2+85)=0,"",INDEX('Bieu chi tiet'!$A$17:$FA$15404,MATCH($A61,'Bieu chi tiet'!$A$17:$A$15404,0),O$2+85)),"")</f>
        <v/>
      </c>
      <c r="P61" s="13" t="str">
        <f>IFERROR(IF(INDEX('Bieu chi tiet'!$A$17:$FA$15404,MATCH($A61,'Bieu chi tiet'!$A$17:$A$15404,0),P$2+85)=0,"",INDEX('Bieu chi tiet'!$A$17:$FA$15404,MATCH($A61,'Bieu chi tiet'!$A$17:$A$15404,0),P$2+85)),"")</f>
        <v/>
      </c>
      <c r="Q61" s="13" t="str">
        <f>IFERROR(IF(INDEX('Bieu chi tiet'!$A$17:$FA$15404,MATCH($A61,'Bieu chi tiet'!$A$17:$A$15404,0),Q$2+85)=0,"",INDEX('Bieu chi tiet'!$A$17:$FA$15404,MATCH($A61,'Bieu chi tiet'!$A$17:$A$15404,0),Q$2+85)),"")</f>
        <v/>
      </c>
      <c r="R61" s="13" t="str">
        <f>IFERROR(IF(INDEX('Bieu chi tiet'!$A$17:$FA$15404,MATCH($A61,'Bieu chi tiet'!$A$17:$A$15404,0),R$2+85)=0,"",INDEX('Bieu chi tiet'!$A$17:$FA$15404,MATCH($A61,'Bieu chi tiet'!$A$17:$A$15404,0),R$2+85)),"")</f>
        <v/>
      </c>
      <c r="S61" s="13" t="str">
        <f>IFERROR(IF(INDEX('Bieu chi tiet'!$A$17:$FA$15404,MATCH($A61,'Bieu chi tiet'!$A$17:$A$15404,0),S$2+85)=0,"",INDEX('Bieu chi tiet'!$A$17:$FA$15404,MATCH($A61,'Bieu chi tiet'!$A$17:$A$15404,0),S$2+85)),"")</f>
        <v/>
      </c>
      <c r="T61" s="13" t="str">
        <f>IFERROR(IF(INDEX('Bieu chi tiet'!$A$17:$FA$15404,MATCH($A61,'Bieu chi tiet'!$A$17:$A$15404,0),T$2+85)=0,"",INDEX('Bieu chi tiet'!$A$17:$FA$15404,MATCH($A61,'Bieu chi tiet'!$A$17:$A$15404,0),T$2+85)),"")</f>
        <v/>
      </c>
      <c r="U61" s="13" t="str">
        <f>IFERROR(IF(INDEX('Bieu chi tiet'!$A$17:$FA$15404,MATCH($A61,'Bieu chi tiet'!$A$17:$A$15404,0),U$2+85)=0,"",INDEX('Bieu chi tiet'!$A$17:$FA$15404,MATCH($A61,'Bieu chi tiet'!$A$17:$A$15404,0),U$2+85)),"")</f>
        <v/>
      </c>
      <c r="V61" s="13" t="str">
        <f>IFERROR(IF(INDEX('Bieu chi tiet'!$A$17:$FA$15404,MATCH($A61,'Bieu chi tiet'!$A$17:$A$15404,0),V$2+85)=0,"",INDEX('Bieu chi tiet'!$A$17:$FA$15404,MATCH($A61,'Bieu chi tiet'!$A$17:$A$15404,0),V$2+85)),"")</f>
        <v/>
      </c>
      <c r="W61" s="13" t="str">
        <f>IFERROR(IF(INDEX('Bieu chi tiet'!$A$17:$FA$15404,MATCH($A61,'Bieu chi tiet'!$A$17:$A$15404,0),W$2+85)=0,"",INDEX('Bieu chi tiet'!$A$17:$FA$15404,MATCH($A61,'Bieu chi tiet'!$A$17:$A$15404,0),W$2+85)),"")</f>
        <v/>
      </c>
      <c r="X61" s="13" t="str">
        <f>IFERROR(IF(INDEX('Bieu chi tiet'!$A$17:$FA$15404,MATCH($A61,'Bieu chi tiet'!$A$17:$A$15404,0),X$2+85)=0,"",INDEX('Bieu chi tiet'!$A$17:$FA$15404,MATCH($A61,'Bieu chi tiet'!$A$17:$A$15404,0),X$2+85)),"")</f>
        <v/>
      </c>
      <c r="Y61" s="13" t="str">
        <f>IFERROR(IF(INDEX('Bieu chi tiet'!$A$17:$FA$15404,MATCH($A61,'Bieu chi tiet'!$A$17:$A$15404,0),Y$2+85)=0,"",INDEX('Bieu chi tiet'!$A$17:$FA$15404,MATCH($A61,'Bieu chi tiet'!$A$17:$A$15404,0),Y$2+85)),"")</f>
        <v/>
      </c>
      <c r="Z61" s="13" t="str">
        <f>IFERROR(IF(INDEX('Bieu chi tiet'!$A$17:$FA$15404,MATCH($A61,'Bieu chi tiet'!$A$17:$A$15404,0),Z$2+85)=0,"",INDEX('Bieu chi tiet'!$A$17:$FA$15404,MATCH($A61,'Bieu chi tiet'!$A$17:$A$15404,0),Z$2+85)),"")</f>
        <v/>
      </c>
      <c r="AA61" s="13" t="str">
        <f>IFERROR(IF(INDEX('Bieu chi tiet'!$A$17:$FA$15404,MATCH($A61,'Bieu chi tiet'!$A$17:$A$15404,0),AA$2+85)=0,"",INDEX('Bieu chi tiet'!$A$17:$FA$15404,MATCH($A61,'Bieu chi tiet'!$A$17:$A$15404,0),AA$2+85)),"")</f>
        <v/>
      </c>
      <c r="AB61" s="13" t="str">
        <f>IFERROR(IF(INDEX('Bieu chi tiet'!$A$17:$FA$15404,MATCH($A61,'Bieu chi tiet'!$A$17:$A$15404,0),AB$2+85)=0,"",INDEX('Bieu chi tiet'!$A$17:$FA$15404,MATCH($A61,'Bieu chi tiet'!$A$17:$A$15404,0),AB$2+85)),"")</f>
        <v/>
      </c>
      <c r="AC61" s="13" t="str">
        <f>IFERROR(IF(INDEX('Bieu chi tiet'!$A$17:$FA$15404,MATCH($A61,'Bieu chi tiet'!$A$17:$A$15404,0),AC$2+85)=0,"",INDEX('Bieu chi tiet'!$A$17:$FA$15404,MATCH($A61,'Bieu chi tiet'!$A$17:$A$15404,0),AC$2+85)),"")</f>
        <v/>
      </c>
      <c r="AD61" s="13" t="str">
        <f>IFERROR(IF(INDEX('Bieu chi tiet'!$A$17:$FA$15404,MATCH($A61,'Bieu chi tiet'!$A$17:$A$15404,0),AD$2+85)=0,"",INDEX('Bieu chi tiet'!$A$17:$FA$15404,MATCH($A61,'Bieu chi tiet'!$A$17:$A$15404,0),AD$2+85)),"")</f>
        <v/>
      </c>
      <c r="AE61" s="13" t="str">
        <f>IFERROR(IF(INDEX('Bieu chi tiet'!$A$17:$FA$15404,MATCH($A61,'Bieu chi tiet'!$A$17:$A$15404,0),AE$2+85)=0,"",INDEX('Bieu chi tiet'!$A$17:$FA$15404,MATCH($A61,'Bieu chi tiet'!$A$17:$A$15404,0),AE$2+85)),"")</f>
        <v/>
      </c>
      <c r="AF61" s="13" t="str">
        <f>IFERROR(IF(INDEX('Bieu chi tiet'!$A$17:$FA$15404,MATCH($A61,'Bieu chi tiet'!$A$17:$A$15404,0),AF$2+85)=0,"",INDEX('Bieu chi tiet'!$A$17:$FA$15404,MATCH($A61,'Bieu chi tiet'!$A$17:$A$15404,0),AF$2+85)),"")</f>
        <v/>
      </c>
      <c r="AG61" s="13" t="str">
        <f>IFERROR(IF(INDEX('Bieu chi tiet'!$A$17:$FA$15404,MATCH($A61,'Bieu chi tiet'!$A$17:$A$15404,0),AG$2+85)=0,"",INDEX('Bieu chi tiet'!$A$17:$FA$15404,MATCH($A61,'Bieu chi tiet'!$A$17:$A$15404,0),AG$2+85)),"")</f>
        <v/>
      </c>
      <c r="AH61" s="13" t="str">
        <f>IFERROR(IF(INDEX('Bieu chi tiet'!$A$17:$FA$15404,MATCH($A61,'Bieu chi tiet'!$A$17:$A$15404,0),AH$2+85)=0,"",INDEX('Bieu chi tiet'!$A$17:$FA$15404,MATCH($A61,'Bieu chi tiet'!$A$17:$A$15404,0),AH$2+85)),"")</f>
        <v/>
      </c>
      <c r="AI61" s="13" t="str">
        <f>IFERROR(IF(INDEX('Bieu chi tiet'!$A$17:$FA$15404,MATCH($A61,'Bieu chi tiet'!$A$17:$A$15404,0),AI$2+85)=0,"",INDEX('Bieu chi tiet'!$A$17:$FA$15404,MATCH($A61,'Bieu chi tiet'!$A$17:$A$15404,0),AI$2+85)),"")</f>
        <v/>
      </c>
      <c r="AJ61" s="13" t="str">
        <f>IFERROR(IF(INDEX('Bieu chi tiet'!$A$17:$FA$15404,MATCH($A61,'Bieu chi tiet'!$A$17:$A$15404,0),AJ$2+85)=0,"",INDEX('Bieu chi tiet'!$A$17:$FA$15404,MATCH($A61,'Bieu chi tiet'!$A$17:$A$15404,0),AJ$2+85)),"")</f>
        <v/>
      </c>
      <c r="AK61" s="13" t="str">
        <f>IFERROR(IF(INDEX('Bieu chi tiet'!$A$17:$FA$15404,MATCH($A61,'Bieu chi tiet'!$A$17:$A$15404,0),AK$2+85)=0,"",INDEX('Bieu chi tiet'!$A$17:$FA$15404,MATCH($A61,'Bieu chi tiet'!$A$17:$A$15404,0),AK$2+85)),"")</f>
        <v/>
      </c>
      <c r="AL61" s="13" t="str">
        <f>IFERROR(IF(INDEX('Bieu chi tiet'!$A$17:$FA$15404,MATCH($A61,'Bieu chi tiet'!$A$17:$A$15404,0),AL$2+85)=0,"",INDEX('Bieu chi tiet'!$A$17:$FA$15404,MATCH($A61,'Bieu chi tiet'!$A$17:$A$15404,0),AL$2+85)),"")</f>
        <v/>
      </c>
      <c r="AM61" s="13" t="str">
        <f>IFERROR(IF(INDEX('Bieu chi tiet'!$A$17:$FA$15404,MATCH($A61,'Bieu chi tiet'!$A$17:$A$15404,0),AM$2+85)=0,"",INDEX('Bieu chi tiet'!$A$17:$FA$15404,MATCH($A61,'Bieu chi tiet'!$A$17:$A$15404,0),AM$2+85)),"")</f>
        <v/>
      </c>
      <c r="AN61" s="13" t="str">
        <f>IFERROR(IF(INDEX('Bieu chi tiet'!$A$17:$FA$15404,MATCH($A61,'Bieu chi tiet'!$A$17:$A$15404,0),AN$2+85)=0,"",INDEX('Bieu chi tiet'!$A$17:$FA$15404,MATCH($A61,'Bieu chi tiet'!$A$17:$A$15404,0),AN$2+85)),"")</f>
        <v/>
      </c>
      <c r="AO61" s="13" t="str">
        <f>IFERROR(IF(INDEX('Bieu chi tiet'!$A$17:$FA$15404,MATCH($A61,'Bieu chi tiet'!$A$17:$A$15404,0),AO$2+85)=0,"",INDEX('Bieu chi tiet'!$A$17:$FA$15404,MATCH($A61,'Bieu chi tiet'!$A$17:$A$15404,0),AO$2+85)),"")</f>
        <v/>
      </c>
      <c r="AP61" s="13" t="str">
        <f>IFERROR(IF(INDEX('Bieu chi tiet'!$A$17:$FA$15404,MATCH($A61,'Bieu chi tiet'!$A$17:$A$15404,0),AP$2+85)=0,"",INDEX('Bieu chi tiet'!$A$17:$FA$15404,MATCH($A61,'Bieu chi tiet'!$A$17:$A$15404,0),AP$2+85)),"")</f>
        <v/>
      </c>
      <c r="AQ61" s="13" t="str">
        <f>IFERROR(IF(INDEX('Bieu chi tiet'!$A$17:$FA$15404,MATCH($A61,'Bieu chi tiet'!$A$17:$A$15404,0),AQ$2+85)=0,"",INDEX('Bieu chi tiet'!$A$17:$FA$15404,MATCH($A61,'Bieu chi tiet'!$A$17:$A$15404,0),AQ$2+85)),"")</f>
        <v/>
      </c>
      <c r="AR61" s="13" t="str">
        <f>IFERROR(IF(INDEX('Bieu chi tiet'!$A$17:$FA$15404,MATCH($A61,'Bieu chi tiet'!$A$17:$A$15404,0),AR$2+85)=0,"",INDEX('Bieu chi tiet'!$A$17:$FA$15404,MATCH($A61,'Bieu chi tiet'!$A$17:$A$15404,0),AR$2+85)),"")</f>
        <v/>
      </c>
      <c r="AS61" s="13" t="str">
        <f>IFERROR(IF(INDEX('Bieu chi tiet'!$A$17:$FA$15404,MATCH($A61,'Bieu chi tiet'!$A$17:$A$15404,0),AS$2+85)=0,"",INDEX('Bieu chi tiet'!$A$17:$FA$15404,MATCH($A61,'Bieu chi tiet'!$A$17:$A$15404,0),AS$2+85)),"")</f>
        <v/>
      </c>
      <c r="AT61" s="21" t="str">
        <f>IFERROR(IF(INDEX('Bieu chi tiet'!$A$17:$FA$15404,MATCH($A61,'Bieu chi tiet'!$A$17:$A$15404,0),AT$2+85)=0,"",INDEX('Bieu chi tiet'!$A$17:$FA$15404,MATCH($A61,'Bieu chi tiet'!$A$17:$A$15404,0),AT$2+85)),"")</f>
        <v/>
      </c>
      <c r="AU61" s="13" t="str">
        <f>IFERROR(IF(INDEX('Bieu chi tiet'!$A$17:$FA$15404,MATCH($A61,'Bieu chi tiet'!$A$17:$A$15404,0),AU$2+85)=0,"",INDEX('Bieu chi tiet'!$A$17:$FA$15404,MATCH($A61,'Bieu chi tiet'!$A$17:$A$15404,0),AU$2+85)),"")</f>
        <v/>
      </c>
      <c r="AV61" s="21" t="str">
        <f>IFERROR(IF(INDEX('Bieu chi tiet'!$A$17:$FA$15404,MATCH($A61,'Bieu chi tiet'!$A$17:$A$15404,0),AV$2+85)=0,"",INDEX('Bieu chi tiet'!$A$17:$FA$15404,MATCH($A61,'Bieu chi tiet'!$A$17:$A$15404,0),AV$2+85)),"")</f>
        <v/>
      </c>
      <c r="AW61" s="31" t="str">
        <f>IFERROR(IF(INDEX('Bieu chi tiet'!$A$17:$FA$15404,MATCH($A61,'Bieu chi tiet'!$A$17:$A$15404,0),AW$2+85)=0,"",INDEX('Bieu chi tiet'!$A$17:$FA$15404,MATCH($A61,'Bieu chi tiet'!$A$17:$A$15404,0),AW$2+85)),"")</f>
        <v/>
      </c>
      <c r="AX61" s="13" t="str">
        <f>IFERROR(IF(INDEX('Bieu chi tiet'!$A$17:$FA$15404,MATCH($A61,'Bieu chi tiet'!$A$17:$A$15404,0),AX$2+85)=0,"",INDEX('Bieu chi tiet'!$A$17:$FA$15404,MATCH($A61,'Bieu chi tiet'!$A$17:$A$15404,0),AX$2+85)),"")</f>
        <v/>
      </c>
      <c r="AY61" s="13" t="str">
        <f>IFERROR(IF(INDEX('Bieu chi tiet'!$A$17:$FA$15404,MATCH($A61,'Bieu chi tiet'!$A$17:$A$15404,0),AY$2+85)=0,"",INDEX('Bieu chi tiet'!$A$17:$FA$15404,MATCH($A61,'Bieu chi tiet'!$A$17:$A$15404,0),AY$2+85)),"")</f>
        <v/>
      </c>
    </row>
    <row r="62" spans="1:51" ht="15.75">
      <c r="A62" s="25" t="str">
        <f t="shared" si="1"/>
        <v/>
      </c>
      <c r="B62" s="13" t="str">
        <f>IFERROR(IF(INDEX('Bieu chi tiet'!$A$17:$FA$15404,MATCH($A62,'Bieu chi tiet'!$A$17:$A$15404,0),B$2+85)=0,"",INDEX('Bieu chi tiet'!$A$17:$FA$15404,MATCH($A62,'Bieu chi tiet'!$A$17:$A$15404,0),B$2+85)),"")</f>
        <v/>
      </c>
      <c r="C62" s="13" t="str">
        <f>IFERROR(IF(INDEX('Bieu chi tiet'!$A$17:$FA$15404,MATCH($A62,'Bieu chi tiet'!$A$17:$A$15404,0),C$2+85)=0,"",INDEX('Bieu chi tiet'!$A$17:$FA$15404,MATCH($A62,'Bieu chi tiet'!$A$17:$A$15404,0),C$2+85)),"")</f>
        <v/>
      </c>
      <c r="D62" s="13" t="str">
        <f>IFERROR(IF(INDEX('Bieu chi tiet'!$A$17:$FA$15404,MATCH($A62,'Bieu chi tiet'!$A$17:$A$15404,0),D$2+85)=0,"",INDEX('Bieu chi tiet'!$A$17:$FA$15404,MATCH($A62,'Bieu chi tiet'!$A$17:$A$15404,0),D$2+85)),"")</f>
        <v/>
      </c>
      <c r="E62" s="13" t="str">
        <f>IFERROR(IF(INDEX('Bieu chi tiet'!$A$17:$FA$15404,MATCH($A62,'Bieu chi tiet'!$A$17:$A$15404,0),E$2+85)=0,"",INDEX('Bieu chi tiet'!$A$17:$FA$15404,MATCH($A62,'Bieu chi tiet'!$A$17:$A$15404,0),E$2+85)),"")</f>
        <v/>
      </c>
      <c r="F62" s="13" t="str">
        <f>IFERROR(IF(INDEX('Bieu chi tiet'!$A$17:$FA$15404,MATCH($A62,'Bieu chi tiet'!$A$17:$A$15404,0),F$2+85)=0,"",INDEX('Bieu chi tiet'!$A$17:$FA$15404,MATCH($A62,'Bieu chi tiet'!$A$17:$A$15404,0),F$2+85)),"")</f>
        <v/>
      </c>
      <c r="G62" s="21" t="str">
        <f>IFERROR(IF(INDEX('Bieu chi tiet'!$A$17:$FA$15404,MATCH($A62,'Bieu chi tiet'!$A$17:$A$15404,0),G$2+85)=0,"",INDEX('Bieu chi tiet'!$A$17:$FA$15404,MATCH($A62,'Bieu chi tiet'!$A$17:$A$15404,0),G$2+85)),"")</f>
        <v/>
      </c>
      <c r="H62" s="13" t="str">
        <f>IFERROR(IF(INDEX('Bieu chi tiet'!$A$17:$FA$15404,MATCH($A62,'Bieu chi tiet'!$A$17:$A$15404,0),H$2+85)=0,"",INDEX('Bieu chi tiet'!$A$17:$FA$15404,MATCH($A62,'Bieu chi tiet'!$A$17:$A$15404,0),H$2+85)),"")</f>
        <v/>
      </c>
      <c r="I62" s="13" t="str">
        <f>IFERROR(IF(INDEX('Bieu chi tiet'!$A$17:$FA$15404,MATCH($A62,'Bieu chi tiet'!$A$17:$A$15404,0),I$2+85)=0,"",INDEX('Bieu chi tiet'!$A$17:$FA$15404,MATCH($A62,'Bieu chi tiet'!$A$17:$A$15404,0),I$2+85)),"")</f>
        <v/>
      </c>
      <c r="J62" s="13" t="str">
        <f>IFERROR(IF(INDEX('Bieu chi tiet'!$A$17:$FA$15404,MATCH($A62,'Bieu chi tiet'!$A$17:$A$15404,0),J$2+85)=0,"",INDEX('Bieu chi tiet'!$A$17:$FA$15404,MATCH($A62,'Bieu chi tiet'!$A$17:$A$15404,0),J$2+85)),"")</f>
        <v/>
      </c>
      <c r="K62" s="13" t="str">
        <f>IFERROR(IF(INDEX('Bieu chi tiet'!$A$17:$FA$15404,MATCH($A62,'Bieu chi tiet'!$A$17:$A$15404,0),K$2+85)=0,"",INDEX('Bieu chi tiet'!$A$17:$FA$15404,MATCH($A62,'Bieu chi tiet'!$A$17:$A$15404,0),K$2+85)),"")</f>
        <v/>
      </c>
      <c r="L62" s="21" t="str">
        <f>IFERROR(IF(INDEX('Bieu chi tiet'!$A$17:$FA$15404,MATCH($A62,'Bieu chi tiet'!$A$17:$A$15404,0),L$2+85)=0,"",INDEX('Bieu chi tiet'!$A$17:$FA$15404,MATCH($A62,'Bieu chi tiet'!$A$17:$A$15404,0),L$2+85)),"")</f>
        <v/>
      </c>
      <c r="M62" s="13" t="str">
        <f>IFERROR(IF(INDEX('Bieu chi tiet'!$A$17:$FA$15404,MATCH($A62,'Bieu chi tiet'!$A$17:$A$15404,0),M$2+85)=0,"",INDEX('Bieu chi tiet'!$A$17:$FA$15404,MATCH($A62,'Bieu chi tiet'!$A$17:$A$15404,0),M$2+85)),"")</f>
        <v/>
      </c>
      <c r="N62" s="13" t="str">
        <f>IFERROR(IF(INDEX('Bieu chi tiet'!$A$17:$FA$15404,MATCH($A62,'Bieu chi tiet'!$A$17:$A$15404,0),N$2+85)=0,"",INDEX('Bieu chi tiet'!$A$17:$FA$15404,MATCH($A62,'Bieu chi tiet'!$A$17:$A$15404,0),N$2+85)),"")</f>
        <v/>
      </c>
      <c r="O62" s="13" t="str">
        <f>IFERROR(IF(INDEX('Bieu chi tiet'!$A$17:$FA$15404,MATCH($A62,'Bieu chi tiet'!$A$17:$A$15404,0),O$2+85)=0,"",INDEX('Bieu chi tiet'!$A$17:$FA$15404,MATCH($A62,'Bieu chi tiet'!$A$17:$A$15404,0),O$2+85)),"")</f>
        <v/>
      </c>
      <c r="P62" s="13" t="str">
        <f>IFERROR(IF(INDEX('Bieu chi tiet'!$A$17:$FA$15404,MATCH($A62,'Bieu chi tiet'!$A$17:$A$15404,0),P$2+85)=0,"",INDEX('Bieu chi tiet'!$A$17:$FA$15404,MATCH($A62,'Bieu chi tiet'!$A$17:$A$15404,0),P$2+85)),"")</f>
        <v/>
      </c>
      <c r="Q62" s="13" t="str">
        <f>IFERROR(IF(INDEX('Bieu chi tiet'!$A$17:$FA$15404,MATCH($A62,'Bieu chi tiet'!$A$17:$A$15404,0),Q$2+85)=0,"",INDEX('Bieu chi tiet'!$A$17:$FA$15404,MATCH($A62,'Bieu chi tiet'!$A$17:$A$15404,0),Q$2+85)),"")</f>
        <v/>
      </c>
      <c r="R62" s="13" t="str">
        <f>IFERROR(IF(INDEX('Bieu chi tiet'!$A$17:$FA$15404,MATCH($A62,'Bieu chi tiet'!$A$17:$A$15404,0),R$2+85)=0,"",INDEX('Bieu chi tiet'!$A$17:$FA$15404,MATCH($A62,'Bieu chi tiet'!$A$17:$A$15404,0),R$2+85)),"")</f>
        <v/>
      </c>
      <c r="S62" s="13" t="str">
        <f>IFERROR(IF(INDEX('Bieu chi tiet'!$A$17:$FA$15404,MATCH($A62,'Bieu chi tiet'!$A$17:$A$15404,0),S$2+85)=0,"",INDEX('Bieu chi tiet'!$A$17:$FA$15404,MATCH($A62,'Bieu chi tiet'!$A$17:$A$15404,0),S$2+85)),"")</f>
        <v/>
      </c>
      <c r="T62" s="13" t="str">
        <f>IFERROR(IF(INDEX('Bieu chi tiet'!$A$17:$FA$15404,MATCH($A62,'Bieu chi tiet'!$A$17:$A$15404,0),T$2+85)=0,"",INDEX('Bieu chi tiet'!$A$17:$FA$15404,MATCH($A62,'Bieu chi tiet'!$A$17:$A$15404,0),T$2+85)),"")</f>
        <v/>
      </c>
      <c r="U62" s="13" t="str">
        <f>IFERROR(IF(INDEX('Bieu chi tiet'!$A$17:$FA$15404,MATCH($A62,'Bieu chi tiet'!$A$17:$A$15404,0),U$2+85)=0,"",INDEX('Bieu chi tiet'!$A$17:$FA$15404,MATCH($A62,'Bieu chi tiet'!$A$17:$A$15404,0),U$2+85)),"")</f>
        <v/>
      </c>
      <c r="V62" s="13" t="str">
        <f>IFERROR(IF(INDEX('Bieu chi tiet'!$A$17:$FA$15404,MATCH($A62,'Bieu chi tiet'!$A$17:$A$15404,0),V$2+85)=0,"",INDEX('Bieu chi tiet'!$A$17:$FA$15404,MATCH($A62,'Bieu chi tiet'!$A$17:$A$15404,0),V$2+85)),"")</f>
        <v/>
      </c>
      <c r="W62" s="13" t="str">
        <f>IFERROR(IF(INDEX('Bieu chi tiet'!$A$17:$FA$15404,MATCH($A62,'Bieu chi tiet'!$A$17:$A$15404,0),W$2+85)=0,"",INDEX('Bieu chi tiet'!$A$17:$FA$15404,MATCH($A62,'Bieu chi tiet'!$A$17:$A$15404,0),W$2+85)),"")</f>
        <v/>
      </c>
      <c r="X62" s="13" t="str">
        <f>IFERROR(IF(INDEX('Bieu chi tiet'!$A$17:$FA$15404,MATCH($A62,'Bieu chi tiet'!$A$17:$A$15404,0),X$2+85)=0,"",INDEX('Bieu chi tiet'!$A$17:$FA$15404,MATCH($A62,'Bieu chi tiet'!$A$17:$A$15404,0),X$2+85)),"")</f>
        <v/>
      </c>
      <c r="Y62" s="13" t="str">
        <f>IFERROR(IF(INDEX('Bieu chi tiet'!$A$17:$FA$15404,MATCH($A62,'Bieu chi tiet'!$A$17:$A$15404,0),Y$2+85)=0,"",INDEX('Bieu chi tiet'!$A$17:$FA$15404,MATCH($A62,'Bieu chi tiet'!$A$17:$A$15404,0),Y$2+85)),"")</f>
        <v/>
      </c>
      <c r="Z62" s="13" t="str">
        <f>IFERROR(IF(INDEX('Bieu chi tiet'!$A$17:$FA$15404,MATCH($A62,'Bieu chi tiet'!$A$17:$A$15404,0),Z$2+85)=0,"",INDEX('Bieu chi tiet'!$A$17:$FA$15404,MATCH($A62,'Bieu chi tiet'!$A$17:$A$15404,0),Z$2+85)),"")</f>
        <v/>
      </c>
      <c r="AA62" s="13" t="str">
        <f>IFERROR(IF(INDEX('Bieu chi tiet'!$A$17:$FA$15404,MATCH($A62,'Bieu chi tiet'!$A$17:$A$15404,0),AA$2+85)=0,"",INDEX('Bieu chi tiet'!$A$17:$FA$15404,MATCH($A62,'Bieu chi tiet'!$A$17:$A$15404,0),AA$2+85)),"")</f>
        <v/>
      </c>
      <c r="AB62" s="13" t="str">
        <f>IFERROR(IF(INDEX('Bieu chi tiet'!$A$17:$FA$15404,MATCH($A62,'Bieu chi tiet'!$A$17:$A$15404,0),AB$2+85)=0,"",INDEX('Bieu chi tiet'!$A$17:$FA$15404,MATCH($A62,'Bieu chi tiet'!$A$17:$A$15404,0),AB$2+85)),"")</f>
        <v/>
      </c>
      <c r="AC62" s="13" t="str">
        <f>IFERROR(IF(INDEX('Bieu chi tiet'!$A$17:$FA$15404,MATCH($A62,'Bieu chi tiet'!$A$17:$A$15404,0),AC$2+85)=0,"",INDEX('Bieu chi tiet'!$A$17:$FA$15404,MATCH($A62,'Bieu chi tiet'!$A$17:$A$15404,0),AC$2+85)),"")</f>
        <v/>
      </c>
      <c r="AD62" s="13" t="str">
        <f>IFERROR(IF(INDEX('Bieu chi tiet'!$A$17:$FA$15404,MATCH($A62,'Bieu chi tiet'!$A$17:$A$15404,0),AD$2+85)=0,"",INDEX('Bieu chi tiet'!$A$17:$FA$15404,MATCH($A62,'Bieu chi tiet'!$A$17:$A$15404,0),AD$2+85)),"")</f>
        <v/>
      </c>
      <c r="AE62" s="13" t="str">
        <f>IFERROR(IF(INDEX('Bieu chi tiet'!$A$17:$FA$15404,MATCH($A62,'Bieu chi tiet'!$A$17:$A$15404,0),AE$2+85)=0,"",INDEX('Bieu chi tiet'!$A$17:$FA$15404,MATCH($A62,'Bieu chi tiet'!$A$17:$A$15404,0),AE$2+85)),"")</f>
        <v/>
      </c>
      <c r="AF62" s="13" t="str">
        <f>IFERROR(IF(INDEX('Bieu chi tiet'!$A$17:$FA$15404,MATCH($A62,'Bieu chi tiet'!$A$17:$A$15404,0),AF$2+85)=0,"",INDEX('Bieu chi tiet'!$A$17:$FA$15404,MATCH($A62,'Bieu chi tiet'!$A$17:$A$15404,0),AF$2+85)),"")</f>
        <v/>
      </c>
      <c r="AG62" s="13" t="str">
        <f>IFERROR(IF(INDEX('Bieu chi tiet'!$A$17:$FA$15404,MATCH($A62,'Bieu chi tiet'!$A$17:$A$15404,0),AG$2+85)=0,"",INDEX('Bieu chi tiet'!$A$17:$FA$15404,MATCH($A62,'Bieu chi tiet'!$A$17:$A$15404,0),AG$2+85)),"")</f>
        <v/>
      </c>
      <c r="AH62" s="13" t="str">
        <f>IFERROR(IF(INDEX('Bieu chi tiet'!$A$17:$FA$15404,MATCH($A62,'Bieu chi tiet'!$A$17:$A$15404,0),AH$2+85)=0,"",INDEX('Bieu chi tiet'!$A$17:$FA$15404,MATCH($A62,'Bieu chi tiet'!$A$17:$A$15404,0),AH$2+85)),"")</f>
        <v/>
      </c>
      <c r="AI62" s="13" t="str">
        <f>IFERROR(IF(INDEX('Bieu chi tiet'!$A$17:$FA$15404,MATCH($A62,'Bieu chi tiet'!$A$17:$A$15404,0),AI$2+85)=0,"",INDEX('Bieu chi tiet'!$A$17:$FA$15404,MATCH($A62,'Bieu chi tiet'!$A$17:$A$15404,0),AI$2+85)),"")</f>
        <v/>
      </c>
      <c r="AJ62" s="13" t="str">
        <f>IFERROR(IF(INDEX('Bieu chi tiet'!$A$17:$FA$15404,MATCH($A62,'Bieu chi tiet'!$A$17:$A$15404,0),AJ$2+85)=0,"",INDEX('Bieu chi tiet'!$A$17:$FA$15404,MATCH($A62,'Bieu chi tiet'!$A$17:$A$15404,0),AJ$2+85)),"")</f>
        <v/>
      </c>
      <c r="AK62" s="13" t="str">
        <f>IFERROR(IF(INDEX('Bieu chi tiet'!$A$17:$FA$15404,MATCH($A62,'Bieu chi tiet'!$A$17:$A$15404,0),AK$2+85)=0,"",INDEX('Bieu chi tiet'!$A$17:$FA$15404,MATCH($A62,'Bieu chi tiet'!$A$17:$A$15404,0),AK$2+85)),"")</f>
        <v/>
      </c>
      <c r="AL62" s="13" t="str">
        <f>IFERROR(IF(INDEX('Bieu chi tiet'!$A$17:$FA$15404,MATCH($A62,'Bieu chi tiet'!$A$17:$A$15404,0),AL$2+85)=0,"",INDEX('Bieu chi tiet'!$A$17:$FA$15404,MATCH($A62,'Bieu chi tiet'!$A$17:$A$15404,0),AL$2+85)),"")</f>
        <v/>
      </c>
      <c r="AM62" s="13" t="str">
        <f>IFERROR(IF(INDEX('Bieu chi tiet'!$A$17:$FA$15404,MATCH($A62,'Bieu chi tiet'!$A$17:$A$15404,0),AM$2+85)=0,"",INDEX('Bieu chi tiet'!$A$17:$FA$15404,MATCH($A62,'Bieu chi tiet'!$A$17:$A$15404,0),AM$2+85)),"")</f>
        <v/>
      </c>
      <c r="AN62" s="13" t="str">
        <f>IFERROR(IF(INDEX('Bieu chi tiet'!$A$17:$FA$15404,MATCH($A62,'Bieu chi tiet'!$A$17:$A$15404,0),AN$2+85)=0,"",INDEX('Bieu chi tiet'!$A$17:$FA$15404,MATCH($A62,'Bieu chi tiet'!$A$17:$A$15404,0),AN$2+85)),"")</f>
        <v/>
      </c>
      <c r="AO62" s="13" t="str">
        <f>IFERROR(IF(INDEX('Bieu chi tiet'!$A$17:$FA$15404,MATCH($A62,'Bieu chi tiet'!$A$17:$A$15404,0),AO$2+85)=0,"",INDEX('Bieu chi tiet'!$A$17:$FA$15404,MATCH($A62,'Bieu chi tiet'!$A$17:$A$15404,0),AO$2+85)),"")</f>
        <v/>
      </c>
      <c r="AP62" s="13" t="str">
        <f>IFERROR(IF(INDEX('Bieu chi tiet'!$A$17:$FA$15404,MATCH($A62,'Bieu chi tiet'!$A$17:$A$15404,0),AP$2+85)=0,"",INDEX('Bieu chi tiet'!$A$17:$FA$15404,MATCH($A62,'Bieu chi tiet'!$A$17:$A$15404,0),AP$2+85)),"")</f>
        <v/>
      </c>
      <c r="AQ62" s="13" t="str">
        <f>IFERROR(IF(INDEX('Bieu chi tiet'!$A$17:$FA$15404,MATCH($A62,'Bieu chi tiet'!$A$17:$A$15404,0),AQ$2+85)=0,"",INDEX('Bieu chi tiet'!$A$17:$FA$15404,MATCH($A62,'Bieu chi tiet'!$A$17:$A$15404,0),AQ$2+85)),"")</f>
        <v/>
      </c>
      <c r="AR62" s="13" t="str">
        <f>IFERROR(IF(INDEX('Bieu chi tiet'!$A$17:$FA$15404,MATCH($A62,'Bieu chi tiet'!$A$17:$A$15404,0),AR$2+85)=0,"",INDEX('Bieu chi tiet'!$A$17:$FA$15404,MATCH($A62,'Bieu chi tiet'!$A$17:$A$15404,0),AR$2+85)),"")</f>
        <v/>
      </c>
      <c r="AS62" s="13" t="str">
        <f>IFERROR(IF(INDEX('Bieu chi tiet'!$A$17:$FA$15404,MATCH($A62,'Bieu chi tiet'!$A$17:$A$15404,0),AS$2+85)=0,"",INDEX('Bieu chi tiet'!$A$17:$FA$15404,MATCH($A62,'Bieu chi tiet'!$A$17:$A$15404,0),AS$2+85)),"")</f>
        <v/>
      </c>
      <c r="AT62" s="21" t="str">
        <f>IFERROR(IF(INDEX('Bieu chi tiet'!$A$17:$FA$15404,MATCH($A62,'Bieu chi tiet'!$A$17:$A$15404,0),AT$2+85)=0,"",INDEX('Bieu chi tiet'!$A$17:$FA$15404,MATCH($A62,'Bieu chi tiet'!$A$17:$A$15404,0),AT$2+85)),"")</f>
        <v/>
      </c>
      <c r="AU62" s="13" t="str">
        <f>IFERROR(IF(INDEX('Bieu chi tiet'!$A$17:$FA$15404,MATCH($A62,'Bieu chi tiet'!$A$17:$A$15404,0),AU$2+85)=0,"",INDEX('Bieu chi tiet'!$A$17:$FA$15404,MATCH($A62,'Bieu chi tiet'!$A$17:$A$15404,0),AU$2+85)),"")</f>
        <v/>
      </c>
      <c r="AV62" s="21" t="str">
        <f>IFERROR(IF(INDEX('Bieu chi tiet'!$A$17:$FA$15404,MATCH($A62,'Bieu chi tiet'!$A$17:$A$15404,0),AV$2+85)=0,"",INDEX('Bieu chi tiet'!$A$17:$FA$15404,MATCH($A62,'Bieu chi tiet'!$A$17:$A$15404,0),AV$2+85)),"")</f>
        <v/>
      </c>
      <c r="AW62" s="31" t="str">
        <f>IFERROR(IF(INDEX('Bieu chi tiet'!$A$17:$FA$15404,MATCH($A62,'Bieu chi tiet'!$A$17:$A$15404,0),AW$2+85)=0,"",INDEX('Bieu chi tiet'!$A$17:$FA$15404,MATCH($A62,'Bieu chi tiet'!$A$17:$A$15404,0),AW$2+85)),"")</f>
        <v/>
      </c>
      <c r="AX62" s="13" t="str">
        <f>IFERROR(IF(INDEX('Bieu chi tiet'!$A$17:$FA$15404,MATCH($A62,'Bieu chi tiet'!$A$17:$A$15404,0),AX$2+85)=0,"",INDEX('Bieu chi tiet'!$A$17:$FA$15404,MATCH($A62,'Bieu chi tiet'!$A$17:$A$15404,0),AX$2+85)),"")</f>
        <v/>
      </c>
      <c r="AY62" s="13" t="str">
        <f>IFERROR(IF(INDEX('Bieu chi tiet'!$A$17:$FA$15404,MATCH($A62,'Bieu chi tiet'!$A$17:$A$15404,0),AY$2+85)=0,"",INDEX('Bieu chi tiet'!$A$17:$FA$15404,MATCH($A62,'Bieu chi tiet'!$A$17:$A$15404,0),AY$2+85)),"")</f>
        <v/>
      </c>
    </row>
    <row r="63" spans="1:51" ht="15.75">
      <c r="A63" s="25" t="str">
        <f t="shared" si="1"/>
        <v/>
      </c>
      <c r="B63" s="13" t="str">
        <f>IFERROR(IF(INDEX('Bieu chi tiet'!$A$17:$FA$15404,MATCH($A63,'Bieu chi tiet'!$A$17:$A$15404,0),B$2+85)=0,"",INDEX('Bieu chi tiet'!$A$17:$FA$15404,MATCH($A63,'Bieu chi tiet'!$A$17:$A$15404,0),B$2+85)),"")</f>
        <v/>
      </c>
      <c r="C63" s="13" t="str">
        <f>IFERROR(IF(INDEX('Bieu chi tiet'!$A$17:$FA$15404,MATCH($A63,'Bieu chi tiet'!$A$17:$A$15404,0),C$2+85)=0,"",INDEX('Bieu chi tiet'!$A$17:$FA$15404,MATCH($A63,'Bieu chi tiet'!$A$17:$A$15404,0),C$2+85)),"")</f>
        <v/>
      </c>
      <c r="D63" s="13" t="str">
        <f>IFERROR(IF(INDEX('Bieu chi tiet'!$A$17:$FA$15404,MATCH($A63,'Bieu chi tiet'!$A$17:$A$15404,0),D$2+85)=0,"",INDEX('Bieu chi tiet'!$A$17:$FA$15404,MATCH($A63,'Bieu chi tiet'!$A$17:$A$15404,0),D$2+85)),"")</f>
        <v/>
      </c>
      <c r="E63" s="13" t="str">
        <f>IFERROR(IF(INDEX('Bieu chi tiet'!$A$17:$FA$15404,MATCH($A63,'Bieu chi tiet'!$A$17:$A$15404,0),E$2+85)=0,"",INDEX('Bieu chi tiet'!$A$17:$FA$15404,MATCH($A63,'Bieu chi tiet'!$A$17:$A$15404,0),E$2+85)),"")</f>
        <v/>
      </c>
      <c r="F63" s="13" t="str">
        <f>IFERROR(IF(INDEX('Bieu chi tiet'!$A$17:$FA$15404,MATCH($A63,'Bieu chi tiet'!$A$17:$A$15404,0),F$2+85)=0,"",INDEX('Bieu chi tiet'!$A$17:$FA$15404,MATCH($A63,'Bieu chi tiet'!$A$17:$A$15404,0),F$2+85)),"")</f>
        <v/>
      </c>
      <c r="G63" s="21" t="str">
        <f>IFERROR(IF(INDEX('Bieu chi tiet'!$A$17:$FA$15404,MATCH($A63,'Bieu chi tiet'!$A$17:$A$15404,0),G$2+85)=0,"",INDEX('Bieu chi tiet'!$A$17:$FA$15404,MATCH($A63,'Bieu chi tiet'!$A$17:$A$15404,0),G$2+85)),"")</f>
        <v/>
      </c>
      <c r="H63" s="13" t="str">
        <f>IFERROR(IF(INDEX('Bieu chi tiet'!$A$17:$FA$15404,MATCH($A63,'Bieu chi tiet'!$A$17:$A$15404,0),H$2+85)=0,"",INDEX('Bieu chi tiet'!$A$17:$FA$15404,MATCH($A63,'Bieu chi tiet'!$A$17:$A$15404,0),H$2+85)),"")</f>
        <v/>
      </c>
      <c r="I63" s="13" t="str">
        <f>IFERROR(IF(INDEX('Bieu chi tiet'!$A$17:$FA$15404,MATCH($A63,'Bieu chi tiet'!$A$17:$A$15404,0),I$2+85)=0,"",INDEX('Bieu chi tiet'!$A$17:$FA$15404,MATCH($A63,'Bieu chi tiet'!$A$17:$A$15404,0),I$2+85)),"")</f>
        <v/>
      </c>
      <c r="J63" s="13" t="str">
        <f>IFERROR(IF(INDEX('Bieu chi tiet'!$A$17:$FA$15404,MATCH($A63,'Bieu chi tiet'!$A$17:$A$15404,0),J$2+85)=0,"",INDEX('Bieu chi tiet'!$A$17:$FA$15404,MATCH($A63,'Bieu chi tiet'!$A$17:$A$15404,0),J$2+85)),"")</f>
        <v/>
      </c>
      <c r="K63" s="13" t="str">
        <f>IFERROR(IF(INDEX('Bieu chi tiet'!$A$17:$FA$15404,MATCH($A63,'Bieu chi tiet'!$A$17:$A$15404,0),K$2+85)=0,"",INDEX('Bieu chi tiet'!$A$17:$FA$15404,MATCH($A63,'Bieu chi tiet'!$A$17:$A$15404,0),K$2+85)),"")</f>
        <v/>
      </c>
      <c r="L63" s="21" t="str">
        <f>IFERROR(IF(INDEX('Bieu chi tiet'!$A$17:$FA$15404,MATCH($A63,'Bieu chi tiet'!$A$17:$A$15404,0),L$2+85)=0,"",INDEX('Bieu chi tiet'!$A$17:$FA$15404,MATCH($A63,'Bieu chi tiet'!$A$17:$A$15404,0),L$2+85)),"")</f>
        <v/>
      </c>
      <c r="M63" s="13" t="str">
        <f>IFERROR(IF(INDEX('Bieu chi tiet'!$A$17:$FA$15404,MATCH($A63,'Bieu chi tiet'!$A$17:$A$15404,0),M$2+85)=0,"",INDEX('Bieu chi tiet'!$A$17:$FA$15404,MATCH($A63,'Bieu chi tiet'!$A$17:$A$15404,0),M$2+85)),"")</f>
        <v/>
      </c>
      <c r="N63" s="13" t="str">
        <f>IFERROR(IF(INDEX('Bieu chi tiet'!$A$17:$FA$15404,MATCH($A63,'Bieu chi tiet'!$A$17:$A$15404,0),N$2+85)=0,"",INDEX('Bieu chi tiet'!$A$17:$FA$15404,MATCH($A63,'Bieu chi tiet'!$A$17:$A$15404,0),N$2+85)),"")</f>
        <v/>
      </c>
      <c r="O63" s="13" t="str">
        <f>IFERROR(IF(INDEX('Bieu chi tiet'!$A$17:$FA$15404,MATCH($A63,'Bieu chi tiet'!$A$17:$A$15404,0),O$2+85)=0,"",INDEX('Bieu chi tiet'!$A$17:$FA$15404,MATCH($A63,'Bieu chi tiet'!$A$17:$A$15404,0),O$2+85)),"")</f>
        <v/>
      </c>
      <c r="P63" s="13" t="str">
        <f>IFERROR(IF(INDEX('Bieu chi tiet'!$A$17:$FA$15404,MATCH($A63,'Bieu chi tiet'!$A$17:$A$15404,0),P$2+85)=0,"",INDEX('Bieu chi tiet'!$A$17:$FA$15404,MATCH($A63,'Bieu chi tiet'!$A$17:$A$15404,0),P$2+85)),"")</f>
        <v/>
      </c>
      <c r="Q63" s="13" t="str">
        <f>IFERROR(IF(INDEX('Bieu chi tiet'!$A$17:$FA$15404,MATCH($A63,'Bieu chi tiet'!$A$17:$A$15404,0),Q$2+85)=0,"",INDEX('Bieu chi tiet'!$A$17:$FA$15404,MATCH($A63,'Bieu chi tiet'!$A$17:$A$15404,0),Q$2+85)),"")</f>
        <v/>
      </c>
      <c r="R63" s="13" t="str">
        <f>IFERROR(IF(INDEX('Bieu chi tiet'!$A$17:$FA$15404,MATCH($A63,'Bieu chi tiet'!$A$17:$A$15404,0),R$2+85)=0,"",INDEX('Bieu chi tiet'!$A$17:$FA$15404,MATCH($A63,'Bieu chi tiet'!$A$17:$A$15404,0),R$2+85)),"")</f>
        <v/>
      </c>
      <c r="S63" s="13" t="str">
        <f>IFERROR(IF(INDEX('Bieu chi tiet'!$A$17:$FA$15404,MATCH($A63,'Bieu chi tiet'!$A$17:$A$15404,0),S$2+85)=0,"",INDEX('Bieu chi tiet'!$A$17:$FA$15404,MATCH($A63,'Bieu chi tiet'!$A$17:$A$15404,0),S$2+85)),"")</f>
        <v/>
      </c>
      <c r="T63" s="13" t="str">
        <f>IFERROR(IF(INDEX('Bieu chi tiet'!$A$17:$FA$15404,MATCH($A63,'Bieu chi tiet'!$A$17:$A$15404,0),T$2+85)=0,"",INDEX('Bieu chi tiet'!$A$17:$FA$15404,MATCH($A63,'Bieu chi tiet'!$A$17:$A$15404,0),T$2+85)),"")</f>
        <v/>
      </c>
      <c r="U63" s="13" t="str">
        <f>IFERROR(IF(INDEX('Bieu chi tiet'!$A$17:$FA$15404,MATCH($A63,'Bieu chi tiet'!$A$17:$A$15404,0),U$2+85)=0,"",INDEX('Bieu chi tiet'!$A$17:$FA$15404,MATCH($A63,'Bieu chi tiet'!$A$17:$A$15404,0),U$2+85)),"")</f>
        <v/>
      </c>
      <c r="V63" s="13" t="str">
        <f>IFERROR(IF(INDEX('Bieu chi tiet'!$A$17:$FA$15404,MATCH($A63,'Bieu chi tiet'!$A$17:$A$15404,0),V$2+85)=0,"",INDEX('Bieu chi tiet'!$A$17:$FA$15404,MATCH($A63,'Bieu chi tiet'!$A$17:$A$15404,0),V$2+85)),"")</f>
        <v/>
      </c>
      <c r="W63" s="13" t="str">
        <f>IFERROR(IF(INDEX('Bieu chi tiet'!$A$17:$FA$15404,MATCH($A63,'Bieu chi tiet'!$A$17:$A$15404,0),W$2+85)=0,"",INDEX('Bieu chi tiet'!$A$17:$FA$15404,MATCH($A63,'Bieu chi tiet'!$A$17:$A$15404,0),W$2+85)),"")</f>
        <v/>
      </c>
      <c r="X63" s="13" t="str">
        <f>IFERROR(IF(INDEX('Bieu chi tiet'!$A$17:$FA$15404,MATCH($A63,'Bieu chi tiet'!$A$17:$A$15404,0),X$2+85)=0,"",INDEX('Bieu chi tiet'!$A$17:$FA$15404,MATCH($A63,'Bieu chi tiet'!$A$17:$A$15404,0),X$2+85)),"")</f>
        <v/>
      </c>
      <c r="Y63" s="13" t="str">
        <f>IFERROR(IF(INDEX('Bieu chi tiet'!$A$17:$FA$15404,MATCH($A63,'Bieu chi tiet'!$A$17:$A$15404,0),Y$2+85)=0,"",INDEX('Bieu chi tiet'!$A$17:$FA$15404,MATCH($A63,'Bieu chi tiet'!$A$17:$A$15404,0),Y$2+85)),"")</f>
        <v/>
      </c>
      <c r="Z63" s="13" t="str">
        <f>IFERROR(IF(INDEX('Bieu chi tiet'!$A$17:$FA$15404,MATCH($A63,'Bieu chi tiet'!$A$17:$A$15404,0),Z$2+85)=0,"",INDEX('Bieu chi tiet'!$A$17:$FA$15404,MATCH($A63,'Bieu chi tiet'!$A$17:$A$15404,0),Z$2+85)),"")</f>
        <v/>
      </c>
      <c r="AA63" s="13" t="str">
        <f>IFERROR(IF(INDEX('Bieu chi tiet'!$A$17:$FA$15404,MATCH($A63,'Bieu chi tiet'!$A$17:$A$15404,0),AA$2+85)=0,"",INDEX('Bieu chi tiet'!$A$17:$FA$15404,MATCH($A63,'Bieu chi tiet'!$A$17:$A$15404,0),AA$2+85)),"")</f>
        <v/>
      </c>
      <c r="AB63" s="13" t="str">
        <f>IFERROR(IF(INDEX('Bieu chi tiet'!$A$17:$FA$15404,MATCH($A63,'Bieu chi tiet'!$A$17:$A$15404,0),AB$2+85)=0,"",INDEX('Bieu chi tiet'!$A$17:$FA$15404,MATCH($A63,'Bieu chi tiet'!$A$17:$A$15404,0),AB$2+85)),"")</f>
        <v/>
      </c>
      <c r="AC63" s="13" t="str">
        <f>IFERROR(IF(INDEX('Bieu chi tiet'!$A$17:$FA$15404,MATCH($A63,'Bieu chi tiet'!$A$17:$A$15404,0),AC$2+85)=0,"",INDEX('Bieu chi tiet'!$A$17:$FA$15404,MATCH($A63,'Bieu chi tiet'!$A$17:$A$15404,0),AC$2+85)),"")</f>
        <v/>
      </c>
      <c r="AD63" s="13" t="str">
        <f>IFERROR(IF(INDEX('Bieu chi tiet'!$A$17:$FA$15404,MATCH($A63,'Bieu chi tiet'!$A$17:$A$15404,0),AD$2+85)=0,"",INDEX('Bieu chi tiet'!$A$17:$FA$15404,MATCH($A63,'Bieu chi tiet'!$A$17:$A$15404,0),AD$2+85)),"")</f>
        <v/>
      </c>
      <c r="AE63" s="13" t="str">
        <f>IFERROR(IF(INDEX('Bieu chi tiet'!$A$17:$FA$15404,MATCH($A63,'Bieu chi tiet'!$A$17:$A$15404,0),AE$2+85)=0,"",INDEX('Bieu chi tiet'!$A$17:$FA$15404,MATCH($A63,'Bieu chi tiet'!$A$17:$A$15404,0),AE$2+85)),"")</f>
        <v/>
      </c>
      <c r="AF63" s="13" t="str">
        <f>IFERROR(IF(INDEX('Bieu chi tiet'!$A$17:$FA$15404,MATCH($A63,'Bieu chi tiet'!$A$17:$A$15404,0),AF$2+85)=0,"",INDEX('Bieu chi tiet'!$A$17:$FA$15404,MATCH($A63,'Bieu chi tiet'!$A$17:$A$15404,0),AF$2+85)),"")</f>
        <v/>
      </c>
      <c r="AG63" s="13" t="str">
        <f>IFERROR(IF(INDEX('Bieu chi tiet'!$A$17:$FA$15404,MATCH($A63,'Bieu chi tiet'!$A$17:$A$15404,0),AG$2+85)=0,"",INDEX('Bieu chi tiet'!$A$17:$FA$15404,MATCH($A63,'Bieu chi tiet'!$A$17:$A$15404,0),AG$2+85)),"")</f>
        <v/>
      </c>
      <c r="AH63" s="13" t="str">
        <f>IFERROR(IF(INDEX('Bieu chi tiet'!$A$17:$FA$15404,MATCH($A63,'Bieu chi tiet'!$A$17:$A$15404,0),AH$2+85)=0,"",INDEX('Bieu chi tiet'!$A$17:$FA$15404,MATCH($A63,'Bieu chi tiet'!$A$17:$A$15404,0),AH$2+85)),"")</f>
        <v/>
      </c>
      <c r="AI63" s="13" t="str">
        <f>IFERROR(IF(INDEX('Bieu chi tiet'!$A$17:$FA$15404,MATCH($A63,'Bieu chi tiet'!$A$17:$A$15404,0),AI$2+85)=0,"",INDEX('Bieu chi tiet'!$A$17:$FA$15404,MATCH($A63,'Bieu chi tiet'!$A$17:$A$15404,0),AI$2+85)),"")</f>
        <v/>
      </c>
      <c r="AJ63" s="13" t="str">
        <f>IFERROR(IF(INDEX('Bieu chi tiet'!$A$17:$FA$15404,MATCH($A63,'Bieu chi tiet'!$A$17:$A$15404,0),AJ$2+85)=0,"",INDEX('Bieu chi tiet'!$A$17:$FA$15404,MATCH($A63,'Bieu chi tiet'!$A$17:$A$15404,0),AJ$2+85)),"")</f>
        <v/>
      </c>
      <c r="AK63" s="13" t="str">
        <f>IFERROR(IF(INDEX('Bieu chi tiet'!$A$17:$FA$15404,MATCH($A63,'Bieu chi tiet'!$A$17:$A$15404,0),AK$2+85)=0,"",INDEX('Bieu chi tiet'!$A$17:$FA$15404,MATCH($A63,'Bieu chi tiet'!$A$17:$A$15404,0),AK$2+85)),"")</f>
        <v/>
      </c>
      <c r="AL63" s="13" t="str">
        <f>IFERROR(IF(INDEX('Bieu chi tiet'!$A$17:$FA$15404,MATCH($A63,'Bieu chi tiet'!$A$17:$A$15404,0),AL$2+85)=0,"",INDEX('Bieu chi tiet'!$A$17:$FA$15404,MATCH($A63,'Bieu chi tiet'!$A$17:$A$15404,0),AL$2+85)),"")</f>
        <v/>
      </c>
      <c r="AM63" s="13" t="str">
        <f>IFERROR(IF(INDEX('Bieu chi tiet'!$A$17:$FA$15404,MATCH($A63,'Bieu chi tiet'!$A$17:$A$15404,0),AM$2+85)=0,"",INDEX('Bieu chi tiet'!$A$17:$FA$15404,MATCH($A63,'Bieu chi tiet'!$A$17:$A$15404,0),AM$2+85)),"")</f>
        <v/>
      </c>
      <c r="AN63" s="13" t="str">
        <f>IFERROR(IF(INDEX('Bieu chi tiet'!$A$17:$FA$15404,MATCH($A63,'Bieu chi tiet'!$A$17:$A$15404,0),AN$2+85)=0,"",INDEX('Bieu chi tiet'!$A$17:$FA$15404,MATCH($A63,'Bieu chi tiet'!$A$17:$A$15404,0),AN$2+85)),"")</f>
        <v/>
      </c>
      <c r="AO63" s="13" t="str">
        <f>IFERROR(IF(INDEX('Bieu chi tiet'!$A$17:$FA$15404,MATCH($A63,'Bieu chi tiet'!$A$17:$A$15404,0),AO$2+85)=0,"",INDEX('Bieu chi tiet'!$A$17:$FA$15404,MATCH($A63,'Bieu chi tiet'!$A$17:$A$15404,0),AO$2+85)),"")</f>
        <v/>
      </c>
      <c r="AP63" s="13" t="str">
        <f>IFERROR(IF(INDEX('Bieu chi tiet'!$A$17:$FA$15404,MATCH($A63,'Bieu chi tiet'!$A$17:$A$15404,0),AP$2+85)=0,"",INDEX('Bieu chi tiet'!$A$17:$FA$15404,MATCH($A63,'Bieu chi tiet'!$A$17:$A$15404,0),AP$2+85)),"")</f>
        <v/>
      </c>
      <c r="AQ63" s="13" t="str">
        <f>IFERROR(IF(INDEX('Bieu chi tiet'!$A$17:$FA$15404,MATCH($A63,'Bieu chi tiet'!$A$17:$A$15404,0),AQ$2+85)=0,"",INDEX('Bieu chi tiet'!$A$17:$FA$15404,MATCH($A63,'Bieu chi tiet'!$A$17:$A$15404,0),AQ$2+85)),"")</f>
        <v/>
      </c>
      <c r="AR63" s="13" t="str">
        <f>IFERROR(IF(INDEX('Bieu chi tiet'!$A$17:$FA$15404,MATCH($A63,'Bieu chi tiet'!$A$17:$A$15404,0),AR$2+85)=0,"",INDEX('Bieu chi tiet'!$A$17:$FA$15404,MATCH($A63,'Bieu chi tiet'!$A$17:$A$15404,0),AR$2+85)),"")</f>
        <v/>
      </c>
      <c r="AS63" s="13" t="str">
        <f>IFERROR(IF(INDEX('Bieu chi tiet'!$A$17:$FA$15404,MATCH($A63,'Bieu chi tiet'!$A$17:$A$15404,0),AS$2+85)=0,"",INDEX('Bieu chi tiet'!$A$17:$FA$15404,MATCH($A63,'Bieu chi tiet'!$A$17:$A$15404,0),AS$2+85)),"")</f>
        <v/>
      </c>
      <c r="AT63" s="21" t="str">
        <f>IFERROR(IF(INDEX('Bieu chi tiet'!$A$17:$FA$15404,MATCH($A63,'Bieu chi tiet'!$A$17:$A$15404,0),AT$2+85)=0,"",INDEX('Bieu chi tiet'!$A$17:$FA$15404,MATCH($A63,'Bieu chi tiet'!$A$17:$A$15404,0),AT$2+85)),"")</f>
        <v/>
      </c>
      <c r="AU63" s="13" t="str">
        <f>IFERROR(IF(INDEX('Bieu chi tiet'!$A$17:$FA$15404,MATCH($A63,'Bieu chi tiet'!$A$17:$A$15404,0),AU$2+85)=0,"",INDEX('Bieu chi tiet'!$A$17:$FA$15404,MATCH($A63,'Bieu chi tiet'!$A$17:$A$15404,0),AU$2+85)),"")</f>
        <v/>
      </c>
      <c r="AV63" s="21" t="str">
        <f>IFERROR(IF(INDEX('Bieu chi tiet'!$A$17:$FA$15404,MATCH($A63,'Bieu chi tiet'!$A$17:$A$15404,0),AV$2+85)=0,"",INDEX('Bieu chi tiet'!$A$17:$FA$15404,MATCH($A63,'Bieu chi tiet'!$A$17:$A$15404,0),AV$2+85)),"")</f>
        <v/>
      </c>
      <c r="AW63" s="31" t="str">
        <f>IFERROR(IF(INDEX('Bieu chi tiet'!$A$17:$FA$15404,MATCH($A63,'Bieu chi tiet'!$A$17:$A$15404,0),AW$2+85)=0,"",INDEX('Bieu chi tiet'!$A$17:$FA$15404,MATCH($A63,'Bieu chi tiet'!$A$17:$A$15404,0),AW$2+85)),"")</f>
        <v/>
      </c>
      <c r="AX63" s="13" t="str">
        <f>IFERROR(IF(INDEX('Bieu chi tiet'!$A$17:$FA$15404,MATCH($A63,'Bieu chi tiet'!$A$17:$A$15404,0),AX$2+85)=0,"",INDEX('Bieu chi tiet'!$A$17:$FA$15404,MATCH($A63,'Bieu chi tiet'!$A$17:$A$15404,0),AX$2+85)),"")</f>
        <v/>
      </c>
      <c r="AY63" s="13" t="str">
        <f>IFERROR(IF(INDEX('Bieu chi tiet'!$A$17:$FA$15404,MATCH($A63,'Bieu chi tiet'!$A$17:$A$15404,0),AY$2+85)=0,"",INDEX('Bieu chi tiet'!$A$17:$FA$15404,MATCH($A63,'Bieu chi tiet'!$A$17:$A$15404,0),AY$2+85)),"")</f>
        <v/>
      </c>
    </row>
    <row r="64" spans="1:51" ht="15.75">
      <c r="A64" s="25" t="str">
        <f t="shared" si="1"/>
        <v/>
      </c>
      <c r="B64" s="13" t="str">
        <f>IFERROR(IF(INDEX('Bieu chi tiet'!$A$17:$FA$15404,MATCH($A64,'Bieu chi tiet'!$A$17:$A$15404,0),B$2+85)=0,"",INDEX('Bieu chi tiet'!$A$17:$FA$15404,MATCH($A64,'Bieu chi tiet'!$A$17:$A$15404,0),B$2+85)),"")</f>
        <v/>
      </c>
      <c r="C64" s="13" t="str">
        <f>IFERROR(IF(INDEX('Bieu chi tiet'!$A$17:$FA$15404,MATCH($A64,'Bieu chi tiet'!$A$17:$A$15404,0),C$2+85)=0,"",INDEX('Bieu chi tiet'!$A$17:$FA$15404,MATCH($A64,'Bieu chi tiet'!$A$17:$A$15404,0),C$2+85)),"")</f>
        <v/>
      </c>
      <c r="D64" s="13" t="str">
        <f>IFERROR(IF(INDEX('Bieu chi tiet'!$A$17:$FA$15404,MATCH($A64,'Bieu chi tiet'!$A$17:$A$15404,0),D$2+85)=0,"",INDEX('Bieu chi tiet'!$A$17:$FA$15404,MATCH($A64,'Bieu chi tiet'!$A$17:$A$15404,0),D$2+85)),"")</f>
        <v/>
      </c>
      <c r="E64" s="13" t="str">
        <f>IFERROR(IF(INDEX('Bieu chi tiet'!$A$17:$FA$15404,MATCH($A64,'Bieu chi tiet'!$A$17:$A$15404,0),E$2+85)=0,"",INDEX('Bieu chi tiet'!$A$17:$FA$15404,MATCH($A64,'Bieu chi tiet'!$A$17:$A$15404,0),E$2+85)),"")</f>
        <v/>
      </c>
      <c r="F64" s="13" t="str">
        <f>IFERROR(IF(INDEX('Bieu chi tiet'!$A$17:$FA$15404,MATCH($A64,'Bieu chi tiet'!$A$17:$A$15404,0),F$2+85)=0,"",INDEX('Bieu chi tiet'!$A$17:$FA$15404,MATCH($A64,'Bieu chi tiet'!$A$17:$A$15404,0),F$2+85)),"")</f>
        <v/>
      </c>
      <c r="G64" s="21" t="str">
        <f>IFERROR(IF(INDEX('Bieu chi tiet'!$A$17:$FA$15404,MATCH($A64,'Bieu chi tiet'!$A$17:$A$15404,0),G$2+85)=0,"",INDEX('Bieu chi tiet'!$A$17:$FA$15404,MATCH($A64,'Bieu chi tiet'!$A$17:$A$15404,0),G$2+85)),"")</f>
        <v/>
      </c>
      <c r="H64" s="13" t="str">
        <f>IFERROR(IF(INDEX('Bieu chi tiet'!$A$17:$FA$15404,MATCH($A64,'Bieu chi tiet'!$A$17:$A$15404,0),H$2+85)=0,"",INDEX('Bieu chi tiet'!$A$17:$FA$15404,MATCH($A64,'Bieu chi tiet'!$A$17:$A$15404,0),H$2+85)),"")</f>
        <v/>
      </c>
      <c r="I64" s="13" t="str">
        <f>IFERROR(IF(INDEX('Bieu chi tiet'!$A$17:$FA$15404,MATCH($A64,'Bieu chi tiet'!$A$17:$A$15404,0),I$2+85)=0,"",INDEX('Bieu chi tiet'!$A$17:$FA$15404,MATCH($A64,'Bieu chi tiet'!$A$17:$A$15404,0),I$2+85)),"")</f>
        <v/>
      </c>
      <c r="J64" s="13" t="str">
        <f>IFERROR(IF(INDEX('Bieu chi tiet'!$A$17:$FA$15404,MATCH($A64,'Bieu chi tiet'!$A$17:$A$15404,0),J$2+85)=0,"",INDEX('Bieu chi tiet'!$A$17:$FA$15404,MATCH($A64,'Bieu chi tiet'!$A$17:$A$15404,0),J$2+85)),"")</f>
        <v/>
      </c>
      <c r="K64" s="13" t="str">
        <f>IFERROR(IF(INDEX('Bieu chi tiet'!$A$17:$FA$15404,MATCH($A64,'Bieu chi tiet'!$A$17:$A$15404,0),K$2+85)=0,"",INDEX('Bieu chi tiet'!$A$17:$FA$15404,MATCH($A64,'Bieu chi tiet'!$A$17:$A$15404,0),K$2+85)),"")</f>
        <v/>
      </c>
      <c r="L64" s="21" t="str">
        <f>IFERROR(IF(INDEX('Bieu chi tiet'!$A$17:$FA$15404,MATCH($A64,'Bieu chi tiet'!$A$17:$A$15404,0),L$2+85)=0,"",INDEX('Bieu chi tiet'!$A$17:$FA$15404,MATCH($A64,'Bieu chi tiet'!$A$17:$A$15404,0),L$2+85)),"")</f>
        <v/>
      </c>
      <c r="M64" s="13" t="str">
        <f>IFERROR(IF(INDEX('Bieu chi tiet'!$A$17:$FA$15404,MATCH($A64,'Bieu chi tiet'!$A$17:$A$15404,0),M$2+85)=0,"",INDEX('Bieu chi tiet'!$A$17:$FA$15404,MATCH($A64,'Bieu chi tiet'!$A$17:$A$15404,0),M$2+85)),"")</f>
        <v/>
      </c>
      <c r="N64" s="13" t="str">
        <f>IFERROR(IF(INDEX('Bieu chi tiet'!$A$17:$FA$15404,MATCH($A64,'Bieu chi tiet'!$A$17:$A$15404,0),N$2+85)=0,"",INDEX('Bieu chi tiet'!$A$17:$FA$15404,MATCH($A64,'Bieu chi tiet'!$A$17:$A$15404,0),N$2+85)),"")</f>
        <v/>
      </c>
      <c r="O64" s="13" t="str">
        <f>IFERROR(IF(INDEX('Bieu chi tiet'!$A$17:$FA$15404,MATCH($A64,'Bieu chi tiet'!$A$17:$A$15404,0),O$2+85)=0,"",INDEX('Bieu chi tiet'!$A$17:$FA$15404,MATCH($A64,'Bieu chi tiet'!$A$17:$A$15404,0),O$2+85)),"")</f>
        <v/>
      </c>
      <c r="P64" s="13" t="str">
        <f>IFERROR(IF(INDEX('Bieu chi tiet'!$A$17:$FA$15404,MATCH($A64,'Bieu chi tiet'!$A$17:$A$15404,0),P$2+85)=0,"",INDEX('Bieu chi tiet'!$A$17:$FA$15404,MATCH($A64,'Bieu chi tiet'!$A$17:$A$15404,0),P$2+85)),"")</f>
        <v/>
      </c>
      <c r="Q64" s="13" t="str">
        <f>IFERROR(IF(INDEX('Bieu chi tiet'!$A$17:$FA$15404,MATCH($A64,'Bieu chi tiet'!$A$17:$A$15404,0),Q$2+85)=0,"",INDEX('Bieu chi tiet'!$A$17:$FA$15404,MATCH($A64,'Bieu chi tiet'!$A$17:$A$15404,0),Q$2+85)),"")</f>
        <v/>
      </c>
      <c r="R64" s="13" t="str">
        <f>IFERROR(IF(INDEX('Bieu chi tiet'!$A$17:$FA$15404,MATCH($A64,'Bieu chi tiet'!$A$17:$A$15404,0),R$2+85)=0,"",INDEX('Bieu chi tiet'!$A$17:$FA$15404,MATCH($A64,'Bieu chi tiet'!$A$17:$A$15404,0),R$2+85)),"")</f>
        <v/>
      </c>
      <c r="S64" s="13" t="str">
        <f>IFERROR(IF(INDEX('Bieu chi tiet'!$A$17:$FA$15404,MATCH($A64,'Bieu chi tiet'!$A$17:$A$15404,0),S$2+85)=0,"",INDEX('Bieu chi tiet'!$A$17:$FA$15404,MATCH($A64,'Bieu chi tiet'!$A$17:$A$15404,0),S$2+85)),"")</f>
        <v/>
      </c>
      <c r="T64" s="13" t="str">
        <f>IFERROR(IF(INDEX('Bieu chi tiet'!$A$17:$FA$15404,MATCH($A64,'Bieu chi tiet'!$A$17:$A$15404,0),T$2+85)=0,"",INDEX('Bieu chi tiet'!$A$17:$FA$15404,MATCH($A64,'Bieu chi tiet'!$A$17:$A$15404,0),T$2+85)),"")</f>
        <v/>
      </c>
      <c r="U64" s="13" t="str">
        <f>IFERROR(IF(INDEX('Bieu chi tiet'!$A$17:$FA$15404,MATCH($A64,'Bieu chi tiet'!$A$17:$A$15404,0),U$2+85)=0,"",INDEX('Bieu chi tiet'!$A$17:$FA$15404,MATCH($A64,'Bieu chi tiet'!$A$17:$A$15404,0),U$2+85)),"")</f>
        <v/>
      </c>
      <c r="V64" s="13" t="str">
        <f>IFERROR(IF(INDEX('Bieu chi tiet'!$A$17:$FA$15404,MATCH($A64,'Bieu chi tiet'!$A$17:$A$15404,0),V$2+85)=0,"",INDEX('Bieu chi tiet'!$A$17:$FA$15404,MATCH($A64,'Bieu chi tiet'!$A$17:$A$15404,0),V$2+85)),"")</f>
        <v/>
      </c>
      <c r="W64" s="13" t="str">
        <f>IFERROR(IF(INDEX('Bieu chi tiet'!$A$17:$FA$15404,MATCH($A64,'Bieu chi tiet'!$A$17:$A$15404,0),W$2+85)=0,"",INDEX('Bieu chi tiet'!$A$17:$FA$15404,MATCH($A64,'Bieu chi tiet'!$A$17:$A$15404,0),W$2+85)),"")</f>
        <v/>
      </c>
      <c r="X64" s="13" t="str">
        <f>IFERROR(IF(INDEX('Bieu chi tiet'!$A$17:$FA$15404,MATCH($A64,'Bieu chi tiet'!$A$17:$A$15404,0),X$2+85)=0,"",INDEX('Bieu chi tiet'!$A$17:$FA$15404,MATCH($A64,'Bieu chi tiet'!$A$17:$A$15404,0),X$2+85)),"")</f>
        <v/>
      </c>
      <c r="Y64" s="13" t="str">
        <f>IFERROR(IF(INDEX('Bieu chi tiet'!$A$17:$FA$15404,MATCH($A64,'Bieu chi tiet'!$A$17:$A$15404,0),Y$2+85)=0,"",INDEX('Bieu chi tiet'!$A$17:$FA$15404,MATCH($A64,'Bieu chi tiet'!$A$17:$A$15404,0),Y$2+85)),"")</f>
        <v/>
      </c>
      <c r="Z64" s="13" t="str">
        <f>IFERROR(IF(INDEX('Bieu chi tiet'!$A$17:$FA$15404,MATCH($A64,'Bieu chi tiet'!$A$17:$A$15404,0),Z$2+85)=0,"",INDEX('Bieu chi tiet'!$A$17:$FA$15404,MATCH($A64,'Bieu chi tiet'!$A$17:$A$15404,0),Z$2+85)),"")</f>
        <v/>
      </c>
      <c r="AA64" s="13" t="str">
        <f>IFERROR(IF(INDEX('Bieu chi tiet'!$A$17:$FA$15404,MATCH($A64,'Bieu chi tiet'!$A$17:$A$15404,0),AA$2+85)=0,"",INDEX('Bieu chi tiet'!$A$17:$FA$15404,MATCH($A64,'Bieu chi tiet'!$A$17:$A$15404,0),AA$2+85)),"")</f>
        <v/>
      </c>
      <c r="AB64" s="13" t="str">
        <f>IFERROR(IF(INDEX('Bieu chi tiet'!$A$17:$FA$15404,MATCH($A64,'Bieu chi tiet'!$A$17:$A$15404,0),AB$2+85)=0,"",INDEX('Bieu chi tiet'!$A$17:$FA$15404,MATCH($A64,'Bieu chi tiet'!$A$17:$A$15404,0),AB$2+85)),"")</f>
        <v/>
      </c>
      <c r="AC64" s="13" t="str">
        <f>IFERROR(IF(INDEX('Bieu chi tiet'!$A$17:$FA$15404,MATCH($A64,'Bieu chi tiet'!$A$17:$A$15404,0),AC$2+85)=0,"",INDEX('Bieu chi tiet'!$A$17:$FA$15404,MATCH($A64,'Bieu chi tiet'!$A$17:$A$15404,0),AC$2+85)),"")</f>
        <v/>
      </c>
      <c r="AD64" s="13" t="str">
        <f>IFERROR(IF(INDEX('Bieu chi tiet'!$A$17:$FA$15404,MATCH($A64,'Bieu chi tiet'!$A$17:$A$15404,0),AD$2+85)=0,"",INDEX('Bieu chi tiet'!$A$17:$FA$15404,MATCH($A64,'Bieu chi tiet'!$A$17:$A$15404,0),AD$2+85)),"")</f>
        <v/>
      </c>
      <c r="AE64" s="13" t="str">
        <f>IFERROR(IF(INDEX('Bieu chi tiet'!$A$17:$FA$15404,MATCH($A64,'Bieu chi tiet'!$A$17:$A$15404,0),AE$2+85)=0,"",INDEX('Bieu chi tiet'!$A$17:$FA$15404,MATCH($A64,'Bieu chi tiet'!$A$17:$A$15404,0),AE$2+85)),"")</f>
        <v/>
      </c>
      <c r="AF64" s="13" t="str">
        <f>IFERROR(IF(INDEX('Bieu chi tiet'!$A$17:$FA$15404,MATCH($A64,'Bieu chi tiet'!$A$17:$A$15404,0),AF$2+85)=0,"",INDEX('Bieu chi tiet'!$A$17:$FA$15404,MATCH($A64,'Bieu chi tiet'!$A$17:$A$15404,0),AF$2+85)),"")</f>
        <v/>
      </c>
      <c r="AG64" s="13" t="str">
        <f>IFERROR(IF(INDEX('Bieu chi tiet'!$A$17:$FA$15404,MATCH($A64,'Bieu chi tiet'!$A$17:$A$15404,0),AG$2+85)=0,"",INDEX('Bieu chi tiet'!$A$17:$FA$15404,MATCH($A64,'Bieu chi tiet'!$A$17:$A$15404,0),AG$2+85)),"")</f>
        <v/>
      </c>
      <c r="AH64" s="13" t="str">
        <f>IFERROR(IF(INDEX('Bieu chi tiet'!$A$17:$FA$15404,MATCH($A64,'Bieu chi tiet'!$A$17:$A$15404,0),AH$2+85)=0,"",INDEX('Bieu chi tiet'!$A$17:$FA$15404,MATCH($A64,'Bieu chi tiet'!$A$17:$A$15404,0),AH$2+85)),"")</f>
        <v/>
      </c>
      <c r="AI64" s="13" t="str">
        <f>IFERROR(IF(INDEX('Bieu chi tiet'!$A$17:$FA$15404,MATCH($A64,'Bieu chi tiet'!$A$17:$A$15404,0),AI$2+85)=0,"",INDEX('Bieu chi tiet'!$A$17:$FA$15404,MATCH($A64,'Bieu chi tiet'!$A$17:$A$15404,0),AI$2+85)),"")</f>
        <v/>
      </c>
      <c r="AJ64" s="13" t="str">
        <f>IFERROR(IF(INDEX('Bieu chi tiet'!$A$17:$FA$15404,MATCH($A64,'Bieu chi tiet'!$A$17:$A$15404,0),AJ$2+85)=0,"",INDEX('Bieu chi tiet'!$A$17:$FA$15404,MATCH($A64,'Bieu chi tiet'!$A$17:$A$15404,0),AJ$2+85)),"")</f>
        <v/>
      </c>
      <c r="AK64" s="13" t="str">
        <f>IFERROR(IF(INDEX('Bieu chi tiet'!$A$17:$FA$15404,MATCH($A64,'Bieu chi tiet'!$A$17:$A$15404,0),AK$2+85)=0,"",INDEX('Bieu chi tiet'!$A$17:$FA$15404,MATCH($A64,'Bieu chi tiet'!$A$17:$A$15404,0),AK$2+85)),"")</f>
        <v/>
      </c>
      <c r="AL64" s="13" t="str">
        <f>IFERROR(IF(INDEX('Bieu chi tiet'!$A$17:$FA$15404,MATCH($A64,'Bieu chi tiet'!$A$17:$A$15404,0),AL$2+85)=0,"",INDEX('Bieu chi tiet'!$A$17:$FA$15404,MATCH($A64,'Bieu chi tiet'!$A$17:$A$15404,0),AL$2+85)),"")</f>
        <v/>
      </c>
      <c r="AM64" s="13" t="str">
        <f>IFERROR(IF(INDEX('Bieu chi tiet'!$A$17:$FA$15404,MATCH($A64,'Bieu chi tiet'!$A$17:$A$15404,0),AM$2+85)=0,"",INDEX('Bieu chi tiet'!$A$17:$FA$15404,MATCH($A64,'Bieu chi tiet'!$A$17:$A$15404,0),AM$2+85)),"")</f>
        <v/>
      </c>
      <c r="AN64" s="13" t="str">
        <f>IFERROR(IF(INDEX('Bieu chi tiet'!$A$17:$FA$15404,MATCH($A64,'Bieu chi tiet'!$A$17:$A$15404,0),AN$2+85)=0,"",INDEX('Bieu chi tiet'!$A$17:$FA$15404,MATCH($A64,'Bieu chi tiet'!$A$17:$A$15404,0),AN$2+85)),"")</f>
        <v/>
      </c>
      <c r="AO64" s="13" t="str">
        <f>IFERROR(IF(INDEX('Bieu chi tiet'!$A$17:$FA$15404,MATCH($A64,'Bieu chi tiet'!$A$17:$A$15404,0),AO$2+85)=0,"",INDEX('Bieu chi tiet'!$A$17:$FA$15404,MATCH($A64,'Bieu chi tiet'!$A$17:$A$15404,0),AO$2+85)),"")</f>
        <v/>
      </c>
      <c r="AP64" s="13" t="str">
        <f>IFERROR(IF(INDEX('Bieu chi tiet'!$A$17:$FA$15404,MATCH($A64,'Bieu chi tiet'!$A$17:$A$15404,0),AP$2+85)=0,"",INDEX('Bieu chi tiet'!$A$17:$FA$15404,MATCH($A64,'Bieu chi tiet'!$A$17:$A$15404,0),AP$2+85)),"")</f>
        <v/>
      </c>
      <c r="AQ64" s="13" t="str">
        <f>IFERROR(IF(INDEX('Bieu chi tiet'!$A$17:$FA$15404,MATCH($A64,'Bieu chi tiet'!$A$17:$A$15404,0),AQ$2+85)=0,"",INDEX('Bieu chi tiet'!$A$17:$FA$15404,MATCH($A64,'Bieu chi tiet'!$A$17:$A$15404,0),AQ$2+85)),"")</f>
        <v/>
      </c>
      <c r="AR64" s="13" t="str">
        <f>IFERROR(IF(INDEX('Bieu chi tiet'!$A$17:$FA$15404,MATCH($A64,'Bieu chi tiet'!$A$17:$A$15404,0),AR$2+85)=0,"",INDEX('Bieu chi tiet'!$A$17:$FA$15404,MATCH($A64,'Bieu chi tiet'!$A$17:$A$15404,0),AR$2+85)),"")</f>
        <v/>
      </c>
      <c r="AS64" s="13" t="str">
        <f>IFERROR(IF(INDEX('Bieu chi tiet'!$A$17:$FA$15404,MATCH($A64,'Bieu chi tiet'!$A$17:$A$15404,0),AS$2+85)=0,"",INDEX('Bieu chi tiet'!$A$17:$FA$15404,MATCH($A64,'Bieu chi tiet'!$A$17:$A$15404,0),AS$2+85)),"")</f>
        <v/>
      </c>
      <c r="AT64" s="21" t="str">
        <f>IFERROR(IF(INDEX('Bieu chi tiet'!$A$17:$FA$15404,MATCH($A64,'Bieu chi tiet'!$A$17:$A$15404,0),AT$2+85)=0,"",INDEX('Bieu chi tiet'!$A$17:$FA$15404,MATCH($A64,'Bieu chi tiet'!$A$17:$A$15404,0),AT$2+85)),"")</f>
        <v/>
      </c>
      <c r="AU64" s="13" t="str">
        <f>IFERROR(IF(INDEX('Bieu chi tiet'!$A$17:$FA$15404,MATCH($A64,'Bieu chi tiet'!$A$17:$A$15404,0),AU$2+85)=0,"",INDEX('Bieu chi tiet'!$A$17:$FA$15404,MATCH($A64,'Bieu chi tiet'!$A$17:$A$15404,0),AU$2+85)),"")</f>
        <v/>
      </c>
      <c r="AV64" s="21" t="str">
        <f>IFERROR(IF(INDEX('Bieu chi tiet'!$A$17:$FA$15404,MATCH($A64,'Bieu chi tiet'!$A$17:$A$15404,0),AV$2+85)=0,"",INDEX('Bieu chi tiet'!$A$17:$FA$15404,MATCH($A64,'Bieu chi tiet'!$A$17:$A$15404,0),AV$2+85)),"")</f>
        <v/>
      </c>
      <c r="AW64" s="31" t="str">
        <f>IFERROR(IF(INDEX('Bieu chi tiet'!$A$17:$FA$15404,MATCH($A64,'Bieu chi tiet'!$A$17:$A$15404,0),AW$2+85)=0,"",INDEX('Bieu chi tiet'!$A$17:$FA$15404,MATCH($A64,'Bieu chi tiet'!$A$17:$A$15404,0),AW$2+85)),"")</f>
        <v/>
      </c>
      <c r="AX64" s="13" t="str">
        <f>IFERROR(IF(INDEX('Bieu chi tiet'!$A$17:$FA$15404,MATCH($A64,'Bieu chi tiet'!$A$17:$A$15404,0),AX$2+85)=0,"",INDEX('Bieu chi tiet'!$A$17:$FA$15404,MATCH($A64,'Bieu chi tiet'!$A$17:$A$15404,0),AX$2+85)),"")</f>
        <v/>
      </c>
      <c r="AY64" s="13" t="str">
        <f>IFERROR(IF(INDEX('Bieu chi tiet'!$A$17:$FA$15404,MATCH($A64,'Bieu chi tiet'!$A$17:$A$15404,0),AY$2+85)=0,"",INDEX('Bieu chi tiet'!$A$17:$FA$15404,MATCH($A64,'Bieu chi tiet'!$A$17:$A$15404,0),AY$2+85)),"")</f>
        <v/>
      </c>
    </row>
    <row r="65" spans="1:51" ht="15.75">
      <c r="A65" s="25" t="str">
        <f t="shared" si="1"/>
        <v/>
      </c>
      <c r="B65" s="13" t="str">
        <f>IFERROR(IF(INDEX('Bieu chi tiet'!$A$17:$FA$15404,MATCH($A65,'Bieu chi tiet'!$A$17:$A$15404,0),B$2+85)=0,"",INDEX('Bieu chi tiet'!$A$17:$FA$15404,MATCH($A65,'Bieu chi tiet'!$A$17:$A$15404,0),B$2+85)),"")</f>
        <v/>
      </c>
      <c r="C65" s="13" t="str">
        <f>IFERROR(IF(INDEX('Bieu chi tiet'!$A$17:$FA$15404,MATCH($A65,'Bieu chi tiet'!$A$17:$A$15404,0),C$2+85)=0,"",INDEX('Bieu chi tiet'!$A$17:$FA$15404,MATCH($A65,'Bieu chi tiet'!$A$17:$A$15404,0),C$2+85)),"")</f>
        <v/>
      </c>
      <c r="D65" s="13" t="str">
        <f>IFERROR(IF(INDEX('Bieu chi tiet'!$A$17:$FA$15404,MATCH($A65,'Bieu chi tiet'!$A$17:$A$15404,0),D$2+85)=0,"",INDEX('Bieu chi tiet'!$A$17:$FA$15404,MATCH($A65,'Bieu chi tiet'!$A$17:$A$15404,0),D$2+85)),"")</f>
        <v/>
      </c>
      <c r="E65" s="13" t="str">
        <f>IFERROR(IF(INDEX('Bieu chi tiet'!$A$17:$FA$15404,MATCH($A65,'Bieu chi tiet'!$A$17:$A$15404,0),E$2+85)=0,"",INDEX('Bieu chi tiet'!$A$17:$FA$15404,MATCH($A65,'Bieu chi tiet'!$A$17:$A$15404,0),E$2+85)),"")</f>
        <v/>
      </c>
      <c r="F65" s="13" t="str">
        <f>IFERROR(IF(INDEX('Bieu chi tiet'!$A$17:$FA$15404,MATCH($A65,'Bieu chi tiet'!$A$17:$A$15404,0),F$2+85)=0,"",INDEX('Bieu chi tiet'!$A$17:$FA$15404,MATCH($A65,'Bieu chi tiet'!$A$17:$A$15404,0),F$2+85)),"")</f>
        <v/>
      </c>
      <c r="G65" s="21" t="str">
        <f>IFERROR(IF(INDEX('Bieu chi tiet'!$A$17:$FA$15404,MATCH($A65,'Bieu chi tiet'!$A$17:$A$15404,0),G$2+85)=0,"",INDEX('Bieu chi tiet'!$A$17:$FA$15404,MATCH($A65,'Bieu chi tiet'!$A$17:$A$15404,0),G$2+85)),"")</f>
        <v/>
      </c>
      <c r="H65" s="13" t="str">
        <f>IFERROR(IF(INDEX('Bieu chi tiet'!$A$17:$FA$15404,MATCH($A65,'Bieu chi tiet'!$A$17:$A$15404,0),H$2+85)=0,"",INDEX('Bieu chi tiet'!$A$17:$FA$15404,MATCH($A65,'Bieu chi tiet'!$A$17:$A$15404,0),H$2+85)),"")</f>
        <v/>
      </c>
      <c r="I65" s="13" t="str">
        <f>IFERROR(IF(INDEX('Bieu chi tiet'!$A$17:$FA$15404,MATCH($A65,'Bieu chi tiet'!$A$17:$A$15404,0),I$2+85)=0,"",INDEX('Bieu chi tiet'!$A$17:$FA$15404,MATCH($A65,'Bieu chi tiet'!$A$17:$A$15404,0),I$2+85)),"")</f>
        <v/>
      </c>
      <c r="J65" s="13" t="str">
        <f>IFERROR(IF(INDEX('Bieu chi tiet'!$A$17:$FA$15404,MATCH($A65,'Bieu chi tiet'!$A$17:$A$15404,0),J$2+85)=0,"",INDEX('Bieu chi tiet'!$A$17:$FA$15404,MATCH($A65,'Bieu chi tiet'!$A$17:$A$15404,0),J$2+85)),"")</f>
        <v/>
      </c>
      <c r="K65" s="13" t="str">
        <f>IFERROR(IF(INDEX('Bieu chi tiet'!$A$17:$FA$15404,MATCH($A65,'Bieu chi tiet'!$A$17:$A$15404,0),K$2+85)=0,"",INDEX('Bieu chi tiet'!$A$17:$FA$15404,MATCH($A65,'Bieu chi tiet'!$A$17:$A$15404,0),K$2+85)),"")</f>
        <v/>
      </c>
      <c r="L65" s="21" t="str">
        <f>IFERROR(IF(INDEX('Bieu chi tiet'!$A$17:$FA$15404,MATCH($A65,'Bieu chi tiet'!$A$17:$A$15404,0),L$2+85)=0,"",INDEX('Bieu chi tiet'!$A$17:$FA$15404,MATCH($A65,'Bieu chi tiet'!$A$17:$A$15404,0),L$2+85)),"")</f>
        <v/>
      </c>
      <c r="M65" s="13" t="str">
        <f>IFERROR(IF(INDEX('Bieu chi tiet'!$A$17:$FA$15404,MATCH($A65,'Bieu chi tiet'!$A$17:$A$15404,0),M$2+85)=0,"",INDEX('Bieu chi tiet'!$A$17:$FA$15404,MATCH($A65,'Bieu chi tiet'!$A$17:$A$15404,0),M$2+85)),"")</f>
        <v/>
      </c>
      <c r="N65" s="13" t="str">
        <f>IFERROR(IF(INDEX('Bieu chi tiet'!$A$17:$FA$15404,MATCH($A65,'Bieu chi tiet'!$A$17:$A$15404,0),N$2+85)=0,"",INDEX('Bieu chi tiet'!$A$17:$FA$15404,MATCH($A65,'Bieu chi tiet'!$A$17:$A$15404,0),N$2+85)),"")</f>
        <v/>
      </c>
      <c r="O65" s="13" t="str">
        <f>IFERROR(IF(INDEX('Bieu chi tiet'!$A$17:$FA$15404,MATCH($A65,'Bieu chi tiet'!$A$17:$A$15404,0),O$2+85)=0,"",INDEX('Bieu chi tiet'!$A$17:$FA$15404,MATCH($A65,'Bieu chi tiet'!$A$17:$A$15404,0),O$2+85)),"")</f>
        <v/>
      </c>
      <c r="P65" s="13" t="str">
        <f>IFERROR(IF(INDEX('Bieu chi tiet'!$A$17:$FA$15404,MATCH($A65,'Bieu chi tiet'!$A$17:$A$15404,0),P$2+85)=0,"",INDEX('Bieu chi tiet'!$A$17:$FA$15404,MATCH($A65,'Bieu chi tiet'!$A$17:$A$15404,0),P$2+85)),"")</f>
        <v/>
      </c>
      <c r="Q65" s="13" t="str">
        <f>IFERROR(IF(INDEX('Bieu chi tiet'!$A$17:$FA$15404,MATCH($A65,'Bieu chi tiet'!$A$17:$A$15404,0),Q$2+85)=0,"",INDEX('Bieu chi tiet'!$A$17:$FA$15404,MATCH($A65,'Bieu chi tiet'!$A$17:$A$15404,0),Q$2+85)),"")</f>
        <v/>
      </c>
      <c r="R65" s="13" t="str">
        <f>IFERROR(IF(INDEX('Bieu chi tiet'!$A$17:$FA$15404,MATCH($A65,'Bieu chi tiet'!$A$17:$A$15404,0),R$2+85)=0,"",INDEX('Bieu chi tiet'!$A$17:$FA$15404,MATCH($A65,'Bieu chi tiet'!$A$17:$A$15404,0),R$2+85)),"")</f>
        <v/>
      </c>
      <c r="S65" s="13" t="str">
        <f>IFERROR(IF(INDEX('Bieu chi tiet'!$A$17:$FA$15404,MATCH($A65,'Bieu chi tiet'!$A$17:$A$15404,0),S$2+85)=0,"",INDEX('Bieu chi tiet'!$A$17:$FA$15404,MATCH($A65,'Bieu chi tiet'!$A$17:$A$15404,0),S$2+85)),"")</f>
        <v/>
      </c>
      <c r="T65" s="13" t="str">
        <f>IFERROR(IF(INDEX('Bieu chi tiet'!$A$17:$FA$15404,MATCH($A65,'Bieu chi tiet'!$A$17:$A$15404,0),T$2+85)=0,"",INDEX('Bieu chi tiet'!$A$17:$FA$15404,MATCH($A65,'Bieu chi tiet'!$A$17:$A$15404,0),T$2+85)),"")</f>
        <v/>
      </c>
      <c r="U65" s="13" t="str">
        <f>IFERROR(IF(INDEX('Bieu chi tiet'!$A$17:$FA$15404,MATCH($A65,'Bieu chi tiet'!$A$17:$A$15404,0),U$2+85)=0,"",INDEX('Bieu chi tiet'!$A$17:$FA$15404,MATCH($A65,'Bieu chi tiet'!$A$17:$A$15404,0),U$2+85)),"")</f>
        <v/>
      </c>
      <c r="V65" s="13" t="str">
        <f>IFERROR(IF(INDEX('Bieu chi tiet'!$A$17:$FA$15404,MATCH($A65,'Bieu chi tiet'!$A$17:$A$15404,0),V$2+85)=0,"",INDEX('Bieu chi tiet'!$A$17:$FA$15404,MATCH($A65,'Bieu chi tiet'!$A$17:$A$15404,0),V$2+85)),"")</f>
        <v/>
      </c>
      <c r="W65" s="13" t="str">
        <f>IFERROR(IF(INDEX('Bieu chi tiet'!$A$17:$FA$15404,MATCH($A65,'Bieu chi tiet'!$A$17:$A$15404,0),W$2+85)=0,"",INDEX('Bieu chi tiet'!$A$17:$FA$15404,MATCH($A65,'Bieu chi tiet'!$A$17:$A$15404,0),W$2+85)),"")</f>
        <v/>
      </c>
      <c r="X65" s="13" t="str">
        <f>IFERROR(IF(INDEX('Bieu chi tiet'!$A$17:$FA$15404,MATCH($A65,'Bieu chi tiet'!$A$17:$A$15404,0),X$2+85)=0,"",INDEX('Bieu chi tiet'!$A$17:$FA$15404,MATCH($A65,'Bieu chi tiet'!$A$17:$A$15404,0),X$2+85)),"")</f>
        <v/>
      </c>
      <c r="Y65" s="13" t="str">
        <f>IFERROR(IF(INDEX('Bieu chi tiet'!$A$17:$FA$15404,MATCH($A65,'Bieu chi tiet'!$A$17:$A$15404,0),Y$2+85)=0,"",INDEX('Bieu chi tiet'!$A$17:$FA$15404,MATCH($A65,'Bieu chi tiet'!$A$17:$A$15404,0),Y$2+85)),"")</f>
        <v/>
      </c>
      <c r="Z65" s="13" t="str">
        <f>IFERROR(IF(INDEX('Bieu chi tiet'!$A$17:$FA$15404,MATCH($A65,'Bieu chi tiet'!$A$17:$A$15404,0),Z$2+85)=0,"",INDEX('Bieu chi tiet'!$A$17:$FA$15404,MATCH($A65,'Bieu chi tiet'!$A$17:$A$15404,0),Z$2+85)),"")</f>
        <v/>
      </c>
      <c r="AA65" s="13" t="str">
        <f>IFERROR(IF(INDEX('Bieu chi tiet'!$A$17:$FA$15404,MATCH($A65,'Bieu chi tiet'!$A$17:$A$15404,0),AA$2+85)=0,"",INDEX('Bieu chi tiet'!$A$17:$FA$15404,MATCH($A65,'Bieu chi tiet'!$A$17:$A$15404,0),AA$2+85)),"")</f>
        <v/>
      </c>
      <c r="AB65" s="13" t="str">
        <f>IFERROR(IF(INDEX('Bieu chi tiet'!$A$17:$FA$15404,MATCH($A65,'Bieu chi tiet'!$A$17:$A$15404,0),AB$2+85)=0,"",INDEX('Bieu chi tiet'!$A$17:$FA$15404,MATCH($A65,'Bieu chi tiet'!$A$17:$A$15404,0),AB$2+85)),"")</f>
        <v/>
      </c>
      <c r="AC65" s="13" t="str">
        <f>IFERROR(IF(INDEX('Bieu chi tiet'!$A$17:$FA$15404,MATCH($A65,'Bieu chi tiet'!$A$17:$A$15404,0),AC$2+85)=0,"",INDEX('Bieu chi tiet'!$A$17:$FA$15404,MATCH($A65,'Bieu chi tiet'!$A$17:$A$15404,0),AC$2+85)),"")</f>
        <v/>
      </c>
      <c r="AD65" s="13" t="str">
        <f>IFERROR(IF(INDEX('Bieu chi tiet'!$A$17:$FA$15404,MATCH($A65,'Bieu chi tiet'!$A$17:$A$15404,0),AD$2+85)=0,"",INDEX('Bieu chi tiet'!$A$17:$FA$15404,MATCH($A65,'Bieu chi tiet'!$A$17:$A$15404,0),AD$2+85)),"")</f>
        <v/>
      </c>
      <c r="AE65" s="13" t="str">
        <f>IFERROR(IF(INDEX('Bieu chi tiet'!$A$17:$FA$15404,MATCH($A65,'Bieu chi tiet'!$A$17:$A$15404,0),AE$2+85)=0,"",INDEX('Bieu chi tiet'!$A$17:$FA$15404,MATCH($A65,'Bieu chi tiet'!$A$17:$A$15404,0),AE$2+85)),"")</f>
        <v/>
      </c>
      <c r="AF65" s="13" t="str">
        <f>IFERROR(IF(INDEX('Bieu chi tiet'!$A$17:$FA$15404,MATCH($A65,'Bieu chi tiet'!$A$17:$A$15404,0),AF$2+85)=0,"",INDEX('Bieu chi tiet'!$A$17:$FA$15404,MATCH($A65,'Bieu chi tiet'!$A$17:$A$15404,0),AF$2+85)),"")</f>
        <v/>
      </c>
      <c r="AG65" s="13" t="str">
        <f>IFERROR(IF(INDEX('Bieu chi tiet'!$A$17:$FA$15404,MATCH($A65,'Bieu chi tiet'!$A$17:$A$15404,0),AG$2+85)=0,"",INDEX('Bieu chi tiet'!$A$17:$FA$15404,MATCH($A65,'Bieu chi tiet'!$A$17:$A$15404,0),AG$2+85)),"")</f>
        <v/>
      </c>
      <c r="AH65" s="13" t="str">
        <f>IFERROR(IF(INDEX('Bieu chi tiet'!$A$17:$FA$15404,MATCH($A65,'Bieu chi tiet'!$A$17:$A$15404,0),AH$2+85)=0,"",INDEX('Bieu chi tiet'!$A$17:$FA$15404,MATCH($A65,'Bieu chi tiet'!$A$17:$A$15404,0),AH$2+85)),"")</f>
        <v/>
      </c>
      <c r="AI65" s="13" t="str">
        <f>IFERROR(IF(INDEX('Bieu chi tiet'!$A$17:$FA$15404,MATCH($A65,'Bieu chi tiet'!$A$17:$A$15404,0),AI$2+85)=0,"",INDEX('Bieu chi tiet'!$A$17:$FA$15404,MATCH($A65,'Bieu chi tiet'!$A$17:$A$15404,0),AI$2+85)),"")</f>
        <v/>
      </c>
      <c r="AJ65" s="13" t="str">
        <f>IFERROR(IF(INDEX('Bieu chi tiet'!$A$17:$FA$15404,MATCH($A65,'Bieu chi tiet'!$A$17:$A$15404,0),AJ$2+85)=0,"",INDEX('Bieu chi tiet'!$A$17:$FA$15404,MATCH($A65,'Bieu chi tiet'!$A$17:$A$15404,0),AJ$2+85)),"")</f>
        <v/>
      </c>
      <c r="AK65" s="13" t="str">
        <f>IFERROR(IF(INDEX('Bieu chi tiet'!$A$17:$FA$15404,MATCH($A65,'Bieu chi tiet'!$A$17:$A$15404,0),AK$2+85)=0,"",INDEX('Bieu chi tiet'!$A$17:$FA$15404,MATCH($A65,'Bieu chi tiet'!$A$17:$A$15404,0),AK$2+85)),"")</f>
        <v/>
      </c>
      <c r="AL65" s="13" t="str">
        <f>IFERROR(IF(INDEX('Bieu chi tiet'!$A$17:$FA$15404,MATCH($A65,'Bieu chi tiet'!$A$17:$A$15404,0),AL$2+85)=0,"",INDEX('Bieu chi tiet'!$A$17:$FA$15404,MATCH($A65,'Bieu chi tiet'!$A$17:$A$15404,0),AL$2+85)),"")</f>
        <v/>
      </c>
      <c r="AM65" s="13" t="str">
        <f>IFERROR(IF(INDEX('Bieu chi tiet'!$A$17:$FA$15404,MATCH($A65,'Bieu chi tiet'!$A$17:$A$15404,0),AM$2+85)=0,"",INDEX('Bieu chi tiet'!$A$17:$FA$15404,MATCH($A65,'Bieu chi tiet'!$A$17:$A$15404,0),AM$2+85)),"")</f>
        <v/>
      </c>
      <c r="AN65" s="13" t="str">
        <f>IFERROR(IF(INDEX('Bieu chi tiet'!$A$17:$FA$15404,MATCH($A65,'Bieu chi tiet'!$A$17:$A$15404,0),AN$2+85)=0,"",INDEX('Bieu chi tiet'!$A$17:$FA$15404,MATCH($A65,'Bieu chi tiet'!$A$17:$A$15404,0),AN$2+85)),"")</f>
        <v/>
      </c>
      <c r="AO65" s="13" t="str">
        <f>IFERROR(IF(INDEX('Bieu chi tiet'!$A$17:$FA$15404,MATCH($A65,'Bieu chi tiet'!$A$17:$A$15404,0),AO$2+85)=0,"",INDEX('Bieu chi tiet'!$A$17:$FA$15404,MATCH($A65,'Bieu chi tiet'!$A$17:$A$15404,0),AO$2+85)),"")</f>
        <v/>
      </c>
      <c r="AP65" s="13" t="str">
        <f>IFERROR(IF(INDEX('Bieu chi tiet'!$A$17:$FA$15404,MATCH($A65,'Bieu chi tiet'!$A$17:$A$15404,0),AP$2+85)=0,"",INDEX('Bieu chi tiet'!$A$17:$FA$15404,MATCH($A65,'Bieu chi tiet'!$A$17:$A$15404,0),AP$2+85)),"")</f>
        <v/>
      </c>
      <c r="AQ65" s="13" t="str">
        <f>IFERROR(IF(INDEX('Bieu chi tiet'!$A$17:$FA$15404,MATCH($A65,'Bieu chi tiet'!$A$17:$A$15404,0),AQ$2+85)=0,"",INDEX('Bieu chi tiet'!$A$17:$FA$15404,MATCH($A65,'Bieu chi tiet'!$A$17:$A$15404,0),AQ$2+85)),"")</f>
        <v/>
      </c>
      <c r="AR65" s="13" t="str">
        <f>IFERROR(IF(INDEX('Bieu chi tiet'!$A$17:$FA$15404,MATCH($A65,'Bieu chi tiet'!$A$17:$A$15404,0),AR$2+85)=0,"",INDEX('Bieu chi tiet'!$A$17:$FA$15404,MATCH($A65,'Bieu chi tiet'!$A$17:$A$15404,0),AR$2+85)),"")</f>
        <v/>
      </c>
      <c r="AS65" s="13" t="str">
        <f>IFERROR(IF(INDEX('Bieu chi tiet'!$A$17:$FA$15404,MATCH($A65,'Bieu chi tiet'!$A$17:$A$15404,0),AS$2+85)=0,"",INDEX('Bieu chi tiet'!$A$17:$FA$15404,MATCH($A65,'Bieu chi tiet'!$A$17:$A$15404,0),AS$2+85)),"")</f>
        <v/>
      </c>
      <c r="AT65" s="21" t="str">
        <f>IFERROR(IF(INDEX('Bieu chi tiet'!$A$17:$FA$15404,MATCH($A65,'Bieu chi tiet'!$A$17:$A$15404,0),AT$2+85)=0,"",INDEX('Bieu chi tiet'!$A$17:$FA$15404,MATCH($A65,'Bieu chi tiet'!$A$17:$A$15404,0),AT$2+85)),"")</f>
        <v/>
      </c>
      <c r="AU65" s="13" t="str">
        <f>IFERROR(IF(INDEX('Bieu chi tiet'!$A$17:$FA$15404,MATCH($A65,'Bieu chi tiet'!$A$17:$A$15404,0),AU$2+85)=0,"",INDEX('Bieu chi tiet'!$A$17:$FA$15404,MATCH($A65,'Bieu chi tiet'!$A$17:$A$15404,0),AU$2+85)),"")</f>
        <v/>
      </c>
      <c r="AV65" s="21" t="str">
        <f>IFERROR(IF(INDEX('Bieu chi tiet'!$A$17:$FA$15404,MATCH($A65,'Bieu chi tiet'!$A$17:$A$15404,0),AV$2+85)=0,"",INDEX('Bieu chi tiet'!$A$17:$FA$15404,MATCH($A65,'Bieu chi tiet'!$A$17:$A$15404,0),AV$2+85)),"")</f>
        <v/>
      </c>
      <c r="AW65" s="31" t="str">
        <f>IFERROR(IF(INDEX('Bieu chi tiet'!$A$17:$FA$15404,MATCH($A65,'Bieu chi tiet'!$A$17:$A$15404,0),AW$2+85)=0,"",INDEX('Bieu chi tiet'!$A$17:$FA$15404,MATCH($A65,'Bieu chi tiet'!$A$17:$A$15404,0),AW$2+85)),"")</f>
        <v/>
      </c>
      <c r="AX65" s="13" t="str">
        <f>IFERROR(IF(INDEX('Bieu chi tiet'!$A$17:$FA$15404,MATCH($A65,'Bieu chi tiet'!$A$17:$A$15404,0),AX$2+85)=0,"",INDEX('Bieu chi tiet'!$A$17:$FA$15404,MATCH($A65,'Bieu chi tiet'!$A$17:$A$15404,0),AX$2+85)),"")</f>
        <v/>
      </c>
      <c r="AY65" s="13" t="str">
        <f>IFERROR(IF(INDEX('Bieu chi tiet'!$A$17:$FA$15404,MATCH($A65,'Bieu chi tiet'!$A$17:$A$15404,0),AY$2+85)=0,"",INDEX('Bieu chi tiet'!$A$17:$FA$15404,MATCH($A65,'Bieu chi tiet'!$A$17:$A$15404,0),AY$2+85)),"")</f>
        <v/>
      </c>
    </row>
    <row r="66" spans="1:51" ht="15.75">
      <c r="A66" s="25" t="str">
        <f t="shared" si="1"/>
        <v/>
      </c>
      <c r="B66" s="13" t="str">
        <f>IFERROR(IF(INDEX('Bieu chi tiet'!$A$17:$FA$15404,MATCH($A66,'Bieu chi tiet'!$A$17:$A$15404,0),B$2+85)=0,"",INDEX('Bieu chi tiet'!$A$17:$FA$15404,MATCH($A66,'Bieu chi tiet'!$A$17:$A$15404,0),B$2+85)),"")</f>
        <v/>
      </c>
      <c r="C66" s="13" t="str">
        <f>IFERROR(IF(INDEX('Bieu chi tiet'!$A$17:$FA$15404,MATCH($A66,'Bieu chi tiet'!$A$17:$A$15404,0),C$2+85)=0,"",INDEX('Bieu chi tiet'!$A$17:$FA$15404,MATCH($A66,'Bieu chi tiet'!$A$17:$A$15404,0),C$2+85)),"")</f>
        <v/>
      </c>
      <c r="D66" s="13" t="str">
        <f>IFERROR(IF(INDEX('Bieu chi tiet'!$A$17:$FA$15404,MATCH($A66,'Bieu chi tiet'!$A$17:$A$15404,0),D$2+85)=0,"",INDEX('Bieu chi tiet'!$A$17:$FA$15404,MATCH($A66,'Bieu chi tiet'!$A$17:$A$15404,0),D$2+85)),"")</f>
        <v/>
      </c>
      <c r="E66" s="13" t="str">
        <f>IFERROR(IF(INDEX('Bieu chi tiet'!$A$17:$FA$15404,MATCH($A66,'Bieu chi tiet'!$A$17:$A$15404,0),E$2+85)=0,"",INDEX('Bieu chi tiet'!$A$17:$FA$15404,MATCH($A66,'Bieu chi tiet'!$A$17:$A$15404,0),E$2+85)),"")</f>
        <v/>
      </c>
      <c r="F66" s="13" t="str">
        <f>IFERROR(IF(INDEX('Bieu chi tiet'!$A$17:$FA$15404,MATCH($A66,'Bieu chi tiet'!$A$17:$A$15404,0),F$2+85)=0,"",INDEX('Bieu chi tiet'!$A$17:$FA$15404,MATCH($A66,'Bieu chi tiet'!$A$17:$A$15404,0),F$2+85)),"")</f>
        <v/>
      </c>
      <c r="G66" s="21" t="str">
        <f>IFERROR(IF(INDEX('Bieu chi tiet'!$A$17:$FA$15404,MATCH($A66,'Bieu chi tiet'!$A$17:$A$15404,0),G$2+85)=0,"",INDEX('Bieu chi tiet'!$A$17:$FA$15404,MATCH($A66,'Bieu chi tiet'!$A$17:$A$15404,0),G$2+85)),"")</f>
        <v/>
      </c>
      <c r="H66" s="13" t="str">
        <f>IFERROR(IF(INDEX('Bieu chi tiet'!$A$17:$FA$15404,MATCH($A66,'Bieu chi tiet'!$A$17:$A$15404,0),H$2+85)=0,"",INDEX('Bieu chi tiet'!$A$17:$FA$15404,MATCH($A66,'Bieu chi tiet'!$A$17:$A$15404,0),H$2+85)),"")</f>
        <v/>
      </c>
      <c r="I66" s="13" t="str">
        <f>IFERROR(IF(INDEX('Bieu chi tiet'!$A$17:$FA$15404,MATCH($A66,'Bieu chi tiet'!$A$17:$A$15404,0),I$2+85)=0,"",INDEX('Bieu chi tiet'!$A$17:$FA$15404,MATCH($A66,'Bieu chi tiet'!$A$17:$A$15404,0),I$2+85)),"")</f>
        <v/>
      </c>
      <c r="J66" s="13" t="str">
        <f>IFERROR(IF(INDEX('Bieu chi tiet'!$A$17:$FA$15404,MATCH($A66,'Bieu chi tiet'!$A$17:$A$15404,0),J$2+85)=0,"",INDEX('Bieu chi tiet'!$A$17:$FA$15404,MATCH($A66,'Bieu chi tiet'!$A$17:$A$15404,0),J$2+85)),"")</f>
        <v/>
      </c>
      <c r="K66" s="13" t="str">
        <f>IFERROR(IF(INDEX('Bieu chi tiet'!$A$17:$FA$15404,MATCH($A66,'Bieu chi tiet'!$A$17:$A$15404,0),K$2+85)=0,"",INDEX('Bieu chi tiet'!$A$17:$FA$15404,MATCH($A66,'Bieu chi tiet'!$A$17:$A$15404,0),K$2+85)),"")</f>
        <v/>
      </c>
      <c r="L66" s="21" t="str">
        <f>IFERROR(IF(INDEX('Bieu chi tiet'!$A$17:$FA$15404,MATCH($A66,'Bieu chi tiet'!$A$17:$A$15404,0),L$2+85)=0,"",INDEX('Bieu chi tiet'!$A$17:$FA$15404,MATCH($A66,'Bieu chi tiet'!$A$17:$A$15404,0),L$2+85)),"")</f>
        <v/>
      </c>
      <c r="M66" s="13" t="str">
        <f>IFERROR(IF(INDEX('Bieu chi tiet'!$A$17:$FA$15404,MATCH($A66,'Bieu chi tiet'!$A$17:$A$15404,0),M$2+85)=0,"",INDEX('Bieu chi tiet'!$A$17:$FA$15404,MATCH($A66,'Bieu chi tiet'!$A$17:$A$15404,0),M$2+85)),"")</f>
        <v/>
      </c>
      <c r="N66" s="13" t="str">
        <f>IFERROR(IF(INDEX('Bieu chi tiet'!$A$17:$FA$15404,MATCH($A66,'Bieu chi tiet'!$A$17:$A$15404,0),N$2+85)=0,"",INDEX('Bieu chi tiet'!$A$17:$FA$15404,MATCH($A66,'Bieu chi tiet'!$A$17:$A$15404,0),N$2+85)),"")</f>
        <v/>
      </c>
      <c r="O66" s="13" t="str">
        <f>IFERROR(IF(INDEX('Bieu chi tiet'!$A$17:$FA$15404,MATCH($A66,'Bieu chi tiet'!$A$17:$A$15404,0),O$2+85)=0,"",INDEX('Bieu chi tiet'!$A$17:$FA$15404,MATCH($A66,'Bieu chi tiet'!$A$17:$A$15404,0),O$2+85)),"")</f>
        <v/>
      </c>
      <c r="P66" s="13" t="str">
        <f>IFERROR(IF(INDEX('Bieu chi tiet'!$A$17:$FA$15404,MATCH($A66,'Bieu chi tiet'!$A$17:$A$15404,0),P$2+85)=0,"",INDEX('Bieu chi tiet'!$A$17:$FA$15404,MATCH($A66,'Bieu chi tiet'!$A$17:$A$15404,0),P$2+85)),"")</f>
        <v/>
      </c>
      <c r="Q66" s="13" t="str">
        <f>IFERROR(IF(INDEX('Bieu chi tiet'!$A$17:$FA$15404,MATCH($A66,'Bieu chi tiet'!$A$17:$A$15404,0),Q$2+85)=0,"",INDEX('Bieu chi tiet'!$A$17:$FA$15404,MATCH($A66,'Bieu chi tiet'!$A$17:$A$15404,0),Q$2+85)),"")</f>
        <v/>
      </c>
      <c r="R66" s="13" t="str">
        <f>IFERROR(IF(INDEX('Bieu chi tiet'!$A$17:$FA$15404,MATCH($A66,'Bieu chi tiet'!$A$17:$A$15404,0),R$2+85)=0,"",INDEX('Bieu chi tiet'!$A$17:$FA$15404,MATCH($A66,'Bieu chi tiet'!$A$17:$A$15404,0),R$2+85)),"")</f>
        <v/>
      </c>
      <c r="S66" s="13" t="str">
        <f>IFERROR(IF(INDEX('Bieu chi tiet'!$A$17:$FA$15404,MATCH($A66,'Bieu chi tiet'!$A$17:$A$15404,0),S$2+85)=0,"",INDEX('Bieu chi tiet'!$A$17:$FA$15404,MATCH($A66,'Bieu chi tiet'!$A$17:$A$15404,0),S$2+85)),"")</f>
        <v/>
      </c>
      <c r="T66" s="13" t="str">
        <f>IFERROR(IF(INDEX('Bieu chi tiet'!$A$17:$FA$15404,MATCH($A66,'Bieu chi tiet'!$A$17:$A$15404,0),T$2+85)=0,"",INDEX('Bieu chi tiet'!$A$17:$FA$15404,MATCH($A66,'Bieu chi tiet'!$A$17:$A$15404,0),T$2+85)),"")</f>
        <v/>
      </c>
      <c r="U66" s="13" t="str">
        <f>IFERROR(IF(INDEX('Bieu chi tiet'!$A$17:$FA$15404,MATCH($A66,'Bieu chi tiet'!$A$17:$A$15404,0),U$2+85)=0,"",INDEX('Bieu chi tiet'!$A$17:$FA$15404,MATCH($A66,'Bieu chi tiet'!$A$17:$A$15404,0),U$2+85)),"")</f>
        <v/>
      </c>
      <c r="V66" s="13" t="str">
        <f>IFERROR(IF(INDEX('Bieu chi tiet'!$A$17:$FA$15404,MATCH($A66,'Bieu chi tiet'!$A$17:$A$15404,0),V$2+85)=0,"",INDEX('Bieu chi tiet'!$A$17:$FA$15404,MATCH($A66,'Bieu chi tiet'!$A$17:$A$15404,0),V$2+85)),"")</f>
        <v/>
      </c>
      <c r="W66" s="13" t="str">
        <f>IFERROR(IF(INDEX('Bieu chi tiet'!$A$17:$FA$15404,MATCH($A66,'Bieu chi tiet'!$A$17:$A$15404,0),W$2+85)=0,"",INDEX('Bieu chi tiet'!$A$17:$FA$15404,MATCH($A66,'Bieu chi tiet'!$A$17:$A$15404,0),W$2+85)),"")</f>
        <v/>
      </c>
      <c r="X66" s="13" t="str">
        <f>IFERROR(IF(INDEX('Bieu chi tiet'!$A$17:$FA$15404,MATCH($A66,'Bieu chi tiet'!$A$17:$A$15404,0),X$2+85)=0,"",INDEX('Bieu chi tiet'!$A$17:$FA$15404,MATCH($A66,'Bieu chi tiet'!$A$17:$A$15404,0),X$2+85)),"")</f>
        <v/>
      </c>
      <c r="Y66" s="13" t="str">
        <f>IFERROR(IF(INDEX('Bieu chi tiet'!$A$17:$FA$15404,MATCH($A66,'Bieu chi tiet'!$A$17:$A$15404,0),Y$2+85)=0,"",INDEX('Bieu chi tiet'!$A$17:$FA$15404,MATCH($A66,'Bieu chi tiet'!$A$17:$A$15404,0),Y$2+85)),"")</f>
        <v/>
      </c>
      <c r="Z66" s="13" t="str">
        <f>IFERROR(IF(INDEX('Bieu chi tiet'!$A$17:$FA$15404,MATCH($A66,'Bieu chi tiet'!$A$17:$A$15404,0),Z$2+85)=0,"",INDEX('Bieu chi tiet'!$A$17:$FA$15404,MATCH($A66,'Bieu chi tiet'!$A$17:$A$15404,0),Z$2+85)),"")</f>
        <v/>
      </c>
      <c r="AA66" s="13" t="str">
        <f>IFERROR(IF(INDEX('Bieu chi tiet'!$A$17:$FA$15404,MATCH($A66,'Bieu chi tiet'!$A$17:$A$15404,0),AA$2+85)=0,"",INDEX('Bieu chi tiet'!$A$17:$FA$15404,MATCH($A66,'Bieu chi tiet'!$A$17:$A$15404,0),AA$2+85)),"")</f>
        <v/>
      </c>
      <c r="AB66" s="13" t="str">
        <f>IFERROR(IF(INDEX('Bieu chi tiet'!$A$17:$FA$15404,MATCH($A66,'Bieu chi tiet'!$A$17:$A$15404,0),AB$2+85)=0,"",INDEX('Bieu chi tiet'!$A$17:$FA$15404,MATCH($A66,'Bieu chi tiet'!$A$17:$A$15404,0),AB$2+85)),"")</f>
        <v/>
      </c>
      <c r="AC66" s="13" t="str">
        <f>IFERROR(IF(INDEX('Bieu chi tiet'!$A$17:$FA$15404,MATCH($A66,'Bieu chi tiet'!$A$17:$A$15404,0),AC$2+85)=0,"",INDEX('Bieu chi tiet'!$A$17:$FA$15404,MATCH($A66,'Bieu chi tiet'!$A$17:$A$15404,0),AC$2+85)),"")</f>
        <v/>
      </c>
      <c r="AD66" s="13" t="str">
        <f>IFERROR(IF(INDEX('Bieu chi tiet'!$A$17:$FA$15404,MATCH($A66,'Bieu chi tiet'!$A$17:$A$15404,0),AD$2+85)=0,"",INDEX('Bieu chi tiet'!$A$17:$FA$15404,MATCH($A66,'Bieu chi tiet'!$A$17:$A$15404,0),AD$2+85)),"")</f>
        <v/>
      </c>
      <c r="AE66" s="13" t="str">
        <f>IFERROR(IF(INDEX('Bieu chi tiet'!$A$17:$FA$15404,MATCH($A66,'Bieu chi tiet'!$A$17:$A$15404,0),AE$2+85)=0,"",INDEX('Bieu chi tiet'!$A$17:$FA$15404,MATCH($A66,'Bieu chi tiet'!$A$17:$A$15404,0),AE$2+85)),"")</f>
        <v/>
      </c>
      <c r="AF66" s="13" t="str">
        <f>IFERROR(IF(INDEX('Bieu chi tiet'!$A$17:$FA$15404,MATCH($A66,'Bieu chi tiet'!$A$17:$A$15404,0),AF$2+85)=0,"",INDEX('Bieu chi tiet'!$A$17:$FA$15404,MATCH($A66,'Bieu chi tiet'!$A$17:$A$15404,0),AF$2+85)),"")</f>
        <v/>
      </c>
      <c r="AG66" s="13" t="str">
        <f>IFERROR(IF(INDEX('Bieu chi tiet'!$A$17:$FA$15404,MATCH($A66,'Bieu chi tiet'!$A$17:$A$15404,0),AG$2+85)=0,"",INDEX('Bieu chi tiet'!$A$17:$FA$15404,MATCH($A66,'Bieu chi tiet'!$A$17:$A$15404,0),AG$2+85)),"")</f>
        <v/>
      </c>
      <c r="AH66" s="13" t="str">
        <f>IFERROR(IF(INDEX('Bieu chi tiet'!$A$17:$FA$15404,MATCH($A66,'Bieu chi tiet'!$A$17:$A$15404,0),AH$2+85)=0,"",INDEX('Bieu chi tiet'!$A$17:$FA$15404,MATCH($A66,'Bieu chi tiet'!$A$17:$A$15404,0),AH$2+85)),"")</f>
        <v/>
      </c>
      <c r="AI66" s="13" t="str">
        <f>IFERROR(IF(INDEX('Bieu chi tiet'!$A$17:$FA$15404,MATCH($A66,'Bieu chi tiet'!$A$17:$A$15404,0),AI$2+85)=0,"",INDEX('Bieu chi tiet'!$A$17:$FA$15404,MATCH($A66,'Bieu chi tiet'!$A$17:$A$15404,0),AI$2+85)),"")</f>
        <v/>
      </c>
      <c r="AJ66" s="13" t="str">
        <f>IFERROR(IF(INDEX('Bieu chi tiet'!$A$17:$FA$15404,MATCH($A66,'Bieu chi tiet'!$A$17:$A$15404,0),AJ$2+85)=0,"",INDEX('Bieu chi tiet'!$A$17:$FA$15404,MATCH($A66,'Bieu chi tiet'!$A$17:$A$15404,0),AJ$2+85)),"")</f>
        <v/>
      </c>
      <c r="AK66" s="13" t="str">
        <f>IFERROR(IF(INDEX('Bieu chi tiet'!$A$17:$FA$15404,MATCH($A66,'Bieu chi tiet'!$A$17:$A$15404,0),AK$2+85)=0,"",INDEX('Bieu chi tiet'!$A$17:$FA$15404,MATCH($A66,'Bieu chi tiet'!$A$17:$A$15404,0),AK$2+85)),"")</f>
        <v/>
      </c>
      <c r="AL66" s="13" t="str">
        <f>IFERROR(IF(INDEX('Bieu chi tiet'!$A$17:$FA$15404,MATCH($A66,'Bieu chi tiet'!$A$17:$A$15404,0),AL$2+85)=0,"",INDEX('Bieu chi tiet'!$A$17:$FA$15404,MATCH($A66,'Bieu chi tiet'!$A$17:$A$15404,0),AL$2+85)),"")</f>
        <v/>
      </c>
      <c r="AM66" s="13" t="str">
        <f>IFERROR(IF(INDEX('Bieu chi tiet'!$A$17:$FA$15404,MATCH($A66,'Bieu chi tiet'!$A$17:$A$15404,0),AM$2+85)=0,"",INDEX('Bieu chi tiet'!$A$17:$FA$15404,MATCH($A66,'Bieu chi tiet'!$A$17:$A$15404,0),AM$2+85)),"")</f>
        <v/>
      </c>
      <c r="AN66" s="13" t="str">
        <f>IFERROR(IF(INDEX('Bieu chi tiet'!$A$17:$FA$15404,MATCH($A66,'Bieu chi tiet'!$A$17:$A$15404,0),AN$2+85)=0,"",INDEX('Bieu chi tiet'!$A$17:$FA$15404,MATCH($A66,'Bieu chi tiet'!$A$17:$A$15404,0),AN$2+85)),"")</f>
        <v/>
      </c>
      <c r="AO66" s="13" t="str">
        <f>IFERROR(IF(INDEX('Bieu chi tiet'!$A$17:$FA$15404,MATCH($A66,'Bieu chi tiet'!$A$17:$A$15404,0),AO$2+85)=0,"",INDEX('Bieu chi tiet'!$A$17:$FA$15404,MATCH($A66,'Bieu chi tiet'!$A$17:$A$15404,0),AO$2+85)),"")</f>
        <v/>
      </c>
      <c r="AP66" s="13" t="str">
        <f>IFERROR(IF(INDEX('Bieu chi tiet'!$A$17:$FA$15404,MATCH($A66,'Bieu chi tiet'!$A$17:$A$15404,0),AP$2+85)=0,"",INDEX('Bieu chi tiet'!$A$17:$FA$15404,MATCH($A66,'Bieu chi tiet'!$A$17:$A$15404,0),AP$2+85)),"")</f>
        <v/>
      </c>
      <c r="AQ66" s="13" t="str">
        <f>IFERROR(IF(INDEX('Bieu chi tiet'!$A$17:$FA$15404,MATCH($A66,'Bieu chi tiet'!$A$17:$A$15404,0),AQ$2+85)=0,"",INDEX('Bieu chi tiet'!$A$17:$FA$15404,MATCH($A66,'Bieu chi tiet'!$A$17:$A$15404,0),AQ$2+85)),"")</f>
        <v/>
      </c>
      <c r="AR66" s="13" t="str">
        <f>IFERROR(IF(INDEX('Bieu chi tiet'!$A$17:$FA$15404,MATCH($A66,'Bieu chi tiet'!$A$17:$A$15404,0),AR$2+85)=0,"",INDEX('Bieu chi tiet'!$A$17:$FA$15404,MATCH($A66,'Bieu chi tiet'!$A$17:$A$15404,0),AR$2+85)),"")</f>
        <v/>
      </c>
      <c r="AS66" s="13" t="str">
        <f>IFERROR(IF(INDEX('Bieu chi tiet'!$A$17:$FA$15404,MATCH($A66,'Bieu chi tiet'!$A$17:$A$15404,0),AS$2+85)=0,"",INDEX('Bieu chi tiet'!$A$17:$FA$15404,MATCH($A66,'Bieu chi tiet'!$A$17:$A$15404,0),AS$2+85)),"")</f>
        <v/>
      </c>
      <c r="AT66" s="21" t="str">
        <f>IFERROR(IF(INDEX('Bieu chi tiet'!$A$17:$FA$15404,MATCH($A66,'Bieu chi tiet'!$A$17:$A$15404,0),AT$2+85)=0,"",INDEX('Bieu chi tiet'!$A$17:$FA$15404,MATCH($A66,'Bieu chi tiet'!$A$17:$A$15404,0),AT$2+85)),"")</f>
        <v/>
      </c>
      <c r="AU66" s="13" t="str">
        <f>IFERROR(IF(INDEX('Bieu chi tiet'!$A$17:$FA$15404,MATCH($A66,'Bieu chi tiet'!$A$17:$A$15404,0),AU$2+85)=0,"",INDEX('Bieu chi tiet'!$A$17:$FA$15404,MATCH($A66,'Bieu chi tiet'!$A$17:$A$15404,0),AU$2+85)),"")</f>
        <v/>
      </c>
      <c r="AV66" s="21" t="str">
        <f>IFERROR(IF(INDEX('Bieu chi tiet'!$A$17:$FA$15404,MATCH($A66,'Bieu chi tiet'!$A$17:$A$15404,0),AV$2+85)=0,"",INDEX('Bieu chi tiet'!$A$17:$FA$15404,MATCH($A66,'Bieu chi tiet'!$A$17:$A$15404,0),AV$2+85)),"")</f>
        <v/>
      </c>
      <c r="AW66" s="31" t="str">
        <f>IFERROR(IF(INDEX('Bieu chi tiet'!$A$17:$FA$15404,MATCH($A66,'Bieu chi tiet'!$A$17:$A$15404,0),AW$2+85)=0,"",INDEX('Bieu chi tiet'!$A$17:$FA$15404,MATCH($A66,'Bieu chi tiet'!$A$17:$A$15404,0),AW$2+85)),"")</f>
        <v/>
      </c>
      <c r="AX66" s="13" t="str">
        <f>IFERROR(IF(INDEX('Bieu chi tiet'!$A$17:$FA$15404,MATCH($A66,'Bieu chi tiet'!$A$17:$A$15404,0),AX$2+85)=0,"",INDEX('Bieu chi tiet'!$A$17:$FA$15404,MATCH($A66,'Bieu chi tiet'!$A$17:$A$15404,0),AX$2+85)),"")</f>
        <v/>
      </c>
      <c r="AY66" s="13" t="str">
        <f>IFERROR(IF(INDEX('Bieu chi tiet'!$A$17:$FA$15404,MATCH($A66,'Bieu chi tiet'!$A$17:$A$15404,0),AY$2+85)=0,"",INDEX('Bieu chi tiet'!$A$17:$FA$15404,MATCH($A66,'Bieu chi tiet'!$A$17:$A$15404,0),AY$2+85)),"")</f>
        <v/>
      </c>
    </row>
    <row r="67" spans="1:51" ht="15.75">
      <c r="A67" s="25" t="str">
        <f t="shared" si="1"/>
        <v/>
      </c>
      <c r="B67" s="13" t="str">
        <f>IFERROR(IF(INDEX('Bieu chi tiet'!$A$17:$FA$15404,MATCH($A67,'Bieu chi tiet'!$A$17:$A$15404,0),B$2+85)=0,"",INDEX('Bieu chi tiet'!$A$17:$FA$15404,MATCH($A67,'Bieu chi tiet'!$A$17:$A$15404,0),B$2+85)),"")</f>
        <v/>
      </c>
      <c r="C67" s="13" t="str">
        <f>IFERROR(IF(INDEX('Bieu chi tiet'!$A$17:$FA$15404,MATCH($A67,'Bieu chi tiet'!$A$17:$A$15404,0),C$2+85)=0,"",INDEX('Bieu chi tiet'!$A$17:$FA$15404,MATCH($A67,'Bieu chi tiet'!$A$17:$A$15404,0),C$2+85)),"")</f>
        <v/>
      </c>
      <c r="D67" s="13" t="str">
        <f>IFERROR(IF(INDEX('Bieu chi tiet'!$A$17:$FA$15404,MATCH($A67,'Bieu chi tiet'!$A$17:$A$15404,0),D$2+85)=0,"",INDEX('Bieu chi tiet'!$A$17:$FA$15404,MATCH($A67,'Bieu chi tiet'!$A$17:$A$15404,0),D$2+85)),"")</f>
        <v/>
      </c>
      <c r="E67" s="13" t="str">
        <f>IFERROR(IF(INDEX('Bieu chi tiet'!$A$17:$FA$15404,MATCH($A67,'Bieu chi tiet'!$A$17:$A$15404,0),E$2+85)=0,"",INDEX('Bieu chi tiet'!$A$17:$FA$15404,MATCH($A67,'Bieu chi tiet'!$A$17:$A$15404,0),E$2+85)),"")</f>
        <v/>
      </c>
      <c r="F67" s="13" t="str">
        <f>IFERROR(IF(INDEX('Bieu chi tiet'!$A$17:$FA$15404,MATCH($A67,'Bieu chi tiet'!$A$17:$A$15404,0),F$2+85)=0,"",INDEX('Bieu chi tiet'!$A$17:$FA$15404,MATCH($A67,'Bieu chi tiet'!$A$17:$A$15404,0),F$2+85)),"")</f>
        <v/>
      </c>
      <c r="G67" s="21" t="str">
        <f>IFERROR(IF(INDEX('Bieu chi tiet'!$A$17:$FA$15404,MATCH($A67,'Bieu chi tiet'!$A$17:$A$15404,0),G$2+85)=0,"",INDEX('Bieu chi tiet'!$A$17:$FA$15404,MATCH($A67,'Bieu chi tiet'!$A$17:$A$15404,0),G$2+85)),"")</f>
        <v/>
      </c>
      <c r="H67" s="13" t="str">
        <f>IFERROR(IF(INDEX('Bieu chi tiet'!$A$17:$FA$15404,MATCH($A67,'Bieu chi tiet'!$A$17:$A$15404,0),H$2+85)=0,"",INDEX('Bieu chi tiet'!$A$17:$FA$15404,MATCH($A67,'Bieu chi tiet'!$A$17:$A$15404,0),H$2+85)),"")</f>
        <v/>
      </c>
      <c r="I67" s="13" t="str">
        <f>IFERROR(IF(INDEX('Bieu chi tiet'!$A$17:$FA$15404,MATCH($A67,'Bieu chi tiet'!$A$17:$A$15404,0),I$2+85)=0,"",INDEX('Bieu chi tiet'!$A$17:$FA$15404,MATCH($A67,'Bieu chi tiet'!$A$17:$A$15404,0),I$2+85)),"")</f>
        <v/>
      </c>
      <c r="J67" s="13" t="str">
        <f>IFERROR(IF(INDEX('Bieu chi tiet'!$A$17:$FA$15404,MATCH($A67,'Bieu chi tiet'!$A$17:$A$15404,0),J$2+85)=0,"",INDEX('Bieu chi tiet'!$A$17:$FA$15404,MATCH($A67,'Bieu chi tiet'!$A$17:$A$15404,0),J$2+85)),"")</f>
        <v/>
      </c>
      <c r="K67" s="13" t="str">
        <f>IFERROR(IF(INDEX('Bieu chi tiet'!$A$17:$FA$15404,MATCH($A67,'Bieu chi tiet'!$A$17:$A$15404,0),K$2+85)=0,"",INDEX('Bieu chi tiet'!$A$17:$FA$15404,MATCH($A67,'Bieu chi tiet'!$A$17:$A$15404,0),K$2+85)),"")</f>
        <v/>
      </c>
      <c r="L67" s="21" t="str">
        <f>IFERROR(IF(INDEX('Bieu chi tiet'!$A$17:$FA$15404,MATCH($A67,'Bieu chi tiet'!$A$17:$A$15404,0),L$2+85)=0,"",INDEX('Bieu chi tiet'!$A$17:$FA$15404,MATCH($A67,'Bieu chi tiet'!$A$17:$A$15404,0),L$2+85)),"")</f>
        <v/>
      </c>
      <c r="M67" s="13" t="str">
        <f>IFERROR(IF(INDEX('Bieu chi tiet'!$A$17:$FA$15404,MATCH($A67,'Bieu chi tiet'!$A$17:$A$15404,0),M$2+85)=0,"",INDEX('Bieu chi tiet'!$A$17:$FA$15404,MATCH($A67,'Bieu chi tiet'!$A$17:$A$15404,0),M$2+85)),"")</f>
        <v/>
      </c>
      <c r="N67" s="13" t="str">
        <f>IFERROR(IF(INDEX('Bieu chi tiet'!$A$17:$FA$15404,MATCH($A67,'Bieu chi tiet'!$A$17:$A$15404,0),N$2+85)=0,"",INDEX('Bieu chi tiet'!$A$17:$FA$15404,MATCH($A67,'Bieu chi tiet'!$A$17:$A$15404,0),N$2+85)),"")</f>
        <v/>
      </c>
      <c r="O67" s="13" t="str">
        <f>IFERROR(IF(INDEX('Bieu chi tiet'!$A$17:$FA$15404,MATCH($A67,'Bieu chi tiet'!$A$17:$A$15404,0),O$2+85)=0,"",INDEX('Bieu chi tiet'!$A$17:$FA$15404,MATCH($A67,'Bieu chi tiet'!$A$17:$A$15404,0),O$2+85)),"")</f>
        <v/>
      </c>
      <c r="P67" s="13" t="str">
        <f>IFERROR(IF(INDEX('Bieu chi tiet'!$A$17:$FA$15404,MATCH($A67,'Bieu chi tiet'!$A$17:$A$15404,0),P$2+85)=0,"",INDEX('Bieu chi tiet'!$A$17:$FA$15404,MATCH($A67,'Bieu chi tiet'!$A$17:$A$15404,0),P$2+85)),"")</f>
        <v/>
      </c>
      <c r="Q67" s="13" t="str">
        <f>IFERROR(IF(INDEX('Bieu chi tiet'!$A$17:$FA$15404,MATCH($A67,'Bieu chi tiet'!$A$17:$A$15404,0),Q$2+85)=0,"",INDEX('Bieu chi tiet'!$A$17:$FA$15404,MATCH($A67,'Bieu chi tiet'!$A$17:$A$15404,0),Q$2+85)),"")</f>
        <v/>
      </c>
      <c r="R67" s="13" t="str">
        <f>IFERROR(IF(INDEX('Bieu chi tiet'!$A$17:$FA$15404,MATCH($A67,'Bieu chi tiet'!$A$17:$A$15404,0),R$2+85)=0,"",INDEX('Bieu chi tiet'!$A$17:$FA$15404,MATCH($A67,'Bieu chi tiet'!$A$17:$A$15404,0),R$2+85)),"")</f>
        <v/>
      </c>
      <c r="S67" s="13" t="str">
        <f>IFERROR(IF(INDEX('Bieu chi tiet'!$A$17:$FA$15404,MATCH($A67,'Bieu chi tiet'!$A$17:$A$15404,0),S$2+85)=0,"",INDEX('Bieu chi tiet'!$A$17:$FA$15404,MATCH($A67,'Bieu chi tiet'!$A$17:$A$15404,0),S$2+85)),"")</f>
        <v/>
      </c>
      <c r="T67" s="13" t="str">
        <f>IFERROR(IF(INDEX('Bieu chi tiet'!$A$17:$FA$15404,MATCH($A67,'Bieu chi tiet'!$A$17:$A$15404,0),T$2+85)=0,"",INDEX('Bieu chi tiet'!$A$17:$FA$15404,MATCH($A67,'Bieu chi tiet'!$A$17:$A$15404,0),T$2+85)),"")</f>
        <v/>
      </c>
      <c r="U67" s="13" t="str">
        <f>IFERROR(IF(INDEX('Bieu chi tiet'!$A$17:$FA$15404,MATCH($A67,'Bieu chi tiet'!$A$17:$A$15404,0),U$2+85)=0,"",INDEX('Bieu chi tiet'!$A$17:$FA$15404,MATCH($A67,'Bieu chi tiet'!$A$17:$A$15404,0),U$2+85)),"")</f>
        <v/>
      </c>
      <c r="V67" s="13" t="str">
        <f>IFERROR(IF(INDEX('Bieu chi tiet'!$A$17:$FA$15404,MATCH($A67,'Bieu chi tiet'!$A$17:$A$15404,0),V$2+85)=0,"",INDEX('Bieu chi tiet'!$A$17:$FA$15404,MATCH($A67,'Bieu chi tiet'!$A$17:$A$15404,0),V$2+85)),"")</f>
        <v/>
      </c>
      <c r="W67" s="13" t="str">
        <f>IFERROR(IF(INDEX('Bieu chi tiet'!$A$17:$FA$15404,MATCH($A67,'Bieu chi tiet'!$A$17:$A$15404,0),W$2+85)=0,"",INDEX('Bieu chi tiet'!$A$17:$FA$15404,MATCH($A67,'Bieu chi tiet'!$A$17:$A$15404,0),W$2+85)),"")</f>
        <v/>
      </c>
      <c r="X67" s="13" t="str">
        <f>IFERROR(IF(INDEX('Bieu chi tiet'!$A$17:$FA$15404,MATCH($A67,'Bieu chi tiet'!$A$17:$A$15404,0),X$2+85)=0,"",INDEX('Bieu chi tiet'!$A$17:$FA$15404,MATCH($A67,'Bieu chi tiet'!$A$17:$A$15404,0),X$2+85)),"")</f>
        <v/>
      </c>
      <c r="Y67" s="13" t="str">
        <f>IFERROR(IF(INDEX('Bieu chi tiet'!$A$17:$FA$15404,MATCH($A67,'Bieu chi tiet'!$A$17:$A$15404,0),Y$2+85)=0,"",INDEX('Bieu chi tiet'!$A$17:$FA$15404,MATCH($A67,'Bieu chi tiet'!$A$17:$A$15404,0),Y$2+85)),"")</f>
        <v/>
      </c>
      <c r="Z67" s="13" t="str">
        <f>IFERROR(IF(INDEX('Bieu chi tiet'!$A$17:$FA$15404,MATCH($A67,'Bieu chi tiet'!$A$17:$A$15404,0),Z$2+85)=0,"",INDEX('Bieu chi tiet'!$A$17:$FA$15404,MATCH($A67,'Bieu chi tiet'!$A$17:$A$15404,0),Z$2+85)),"")</f>
        <v/>
      </c>
      <c r="AA67" s="13" t="str">
        <f>IFERROR(IF(INDEX('Bieu chi tiet'!$A$17:$FA$15404,MATCH($A67,'Bieu chi tiet'!$A$17:$A$15404,0),AA$2+85)=0,"",INDEX('Bieu chi tiet'!$A$17:$FA$15404,MATCH($A67,'Bieu chi tiet'!$A$17:$A$15404,0),AA$2+85)),"")</f>
        <v/>
      </c>
      <c r="AB67" s="13" t="str">
        <f>IFERROR(IF(INDEX('Bieu chi tiet'!$A$17:$FA$15404,MATCH($A67,'Bieu chi tiet'!$A$17:$A$15404,0),AB$2+85)=0,"",INDEX('Bieu chi tiet'!$A$17:$FA$15404,MATCH($A67,'Bieu chi tiet'!$A$17:$A$15404,0),AB$2+85)),"")</f>
        <v/>
      </c>
      <c r="AC67" s="13" t="str">
        <f>IFERROR(IF(INDEX('Bieu chi tiet'!$A$17:$FA$15404,MATCH($A67,'Bieu chi tiet'!$A$17:$A$15404,0),AC$2+85)=0,"",INDEX('Bieu chi tiet'!$A$17:$FA$15404,MATCH($A67,'Bieu chi tiet'!$A$17:$A$15404,0),AC$2+85)),"")</f>
        <v/>
      </c>
      <c r="AD67" s="13" t="str">
        <f>IFERROR(IF(INDEX('Bieu chi tiet'!$A$17:$FA$15404,MATCH($A67,'Bieu chi tiet'!$A$17:$A$15404,0),AD$2+85)=0,"",INDEX('Bieu chi tiet'!$A$17:$FA$15404,MATCH($A67,'Bieu chi tiet'!$A$17:$A$15404,0),AD$2+85)),"")</f>
        <v/>
      </c>
      <c r="AE67" s="13" t="str">
        <f>IFERROR(IF(INDEX('Bieu chi tiet'!$A$17:$FA$15404,MATCH($A67,'Bieu chi tiet'!$A$17:$A$15404,0),AE$2+85)=0,"",INDEX('Bieu chi tiet'!$A$17:$FA$15404,MATCH($A67,'Bieu chi tiet'!$A$17:$A$15404,0),AE$2+85)),"")</f>
        <v/>
      </c>
      <c r="AF67" s="13" t="str">
        <f>IFERROR(IF(INDEX('Bieu chi tiet'!$A$17:$FA$15404,MATCH($A67,'Bieu chi tiet'!$A$17:$A$15404,0),AF$2+85)=0,"",INDEX('Bieu chi tiet'!$A$17:$FA$15404,MATCH($A67,'Bieu chi tiet'!$A$17:$A$15404,0),AF$2+85)),"")</f>
        <v/>
      </c>
      <c r="AG67" s="13" t="str">
        <f>IFERROR(IF(INDEX('Bieu chi tiet'!$A$17:$FA$15404,MATCH($A67,'Bieu chi tiet'!$A$17:$A$15404,0),AG$2+85)=0,"",INDEX('Bieu chi tiet'!$A$17:$FA$15404,MATCH($A67,'Bieu chi tiet'!$A$17:$A$15404,0),AG$2+85)),"")</f>
        <v/>
      </c>
      <c r="AH67" s="13" t="str">
        <f>IFERROR(IF(INDEX('Bieu chi tiet'!$A$17:$FA$15404,MATCH($A67,'Bieu chi tiet'!$A$17:$A$15404,0),AH$2+85)=0,"",INDEX('Bieu chi tiet'!$A$17:$FA$15404,MATCH($A67,'Bieu chi tiet'!$A$17:$A$15404,0),AH$2+85)),"")</f>
        <v/>
      </c>
      <c r="AI67" s="13" t="str">
        <f>IFERROR(IF(INDEX('Bieu chi tiet'!$A$17:$FA$15404,MATCH($A67,'Bieu chi tiet'!$A$17:$A$15404,0),AI$2+85)=0,"",INDEX('Bieu chi tiet'!$A$17:$FA$15404,MATCH($A67,'Bieu chi tiet'!$A$17:$A$15404,0),AI$2+85)),"")</f>
        <v/>
      </c>
      <c r="AJ67" s="13" t="str">
        <f>IFERROR(IF(INDEX('Bieu chi tiet'!$A$17:$FA$15404,MATCH($A67,'Bieu chi tiet'!$A$17:$A$15404,0),AJ$2+85)=0,"",INDEX('Bieu chi tiet'!$A$17:$FA$15404,MATCH($A67,'Bieu chi tiet'!$A$17:$A$15404,0),AJ$2+85)),"")</f>
        <v/>
      </c>
      <c r="AK67" s="13" t="str">
        <f>IFERROR(IF(INDEX('Bieu chi tiet'!$A$17:$FA$15404,MATCH($A67,'Bieu chi tiet'!$A$17:$A$15404,0),AK$2+85)=0,"",INDEX('Bieu chi tiet'!$A$17:$FA$15404,MATCH($A67,'Bieu chi tiet'!$A$17:$A$15404,0),AK$2+85)),"")</f>
        <v/>
      </c>
      <c r="AL67" s="13" t="str">
        <f>IFERROR(IF(INDEX('Bieu chi tiet'!$A$17:$FA$15404,MATCH($A67,'Bieu chi tiet'!$A$17:$A$15404,0),AL$2+85)=0,"",INDEX('Bieu chi tiet'!$A$17:$FA$15404,MATCH($A67,'Bieu chi tiet'!$A$17:$A$15404,0),AL$2+85)),"")</f>
        <v/>
      </c>
      <c r="AM67" s="13" t="str">
        <f>IFERROR(IF(INDEX('Bieu chi tiet'!$A$17:$FA$15404,MATCH($A67,'Bieu chi tiet'!$A$17:$A$15404,0),AM$2+85)=0,"",INDEX('Bieu chi tiet'!$A$17:$FA$15404,MATCH($A67,'Bieu chi tiet'!$A$17:$A$15404,0),AM$2+85)),"")</f>
        <v/>
      </c>
      <c r="AN67" s="13" t="str">
        <f>IFERROR(IF(INDEX('Bieu chi tiet'!$A$17:$FA$15404,MATCH($A67,'Bieu chi tiet'!$A$17:$A$15404,0),AN$2+85)=0,"",INDEX('Bieu chi tiet'!$A$17:$FA$15404,MATCH($A67,'Bieu chi tiet'!$A$17:$A$15404,0),AN$2+85)),"")</f>
        <v/>
      </c>
      <c r="AO67" s="13" t="str">
        <f>IFERROR(IF(INDEX('Bieu chi tiet'!$A$17:$FA$15404,MATCH($A67,'Bieu chi tiet'!$A$17:$A$15404,0),AO$2+85)=0,"",INDEX('Bieu chi tiet'!$A$17:$FA$15404,MATCH($A67,'Bieu chi tiet'!$A$17:$A$15404,0),AO$2+85)),"")</f>
        <v/>
      </c>
      <c r="AP67" s="13" t="str">
        <f>IFERROR(IF(INDEX('Bieu chi tiet'!$A$17:$FA$15404,MATCH($A67,'Bieu chi tiet'!$A$17:$A$15404,0),AP$2+85)=0,"",INDEX('Bieu chi tiet'!$A$17:$FA$15404,MATCH($A67,'Bieu chi tiet'!$A$17:$A$15404,0),AP$2+85)),"")</f>
        <v/>
      </c>
      <c r="AQ67" s="13" t="str">
        <f>IFERROR(IF(INDEX('Bieu chi tiet'!$A$17:$FA$15404,MATCH($A67,'Bieu chi tiet'!$A$17:$A$15404,0),AQ$2+85)=0,"",INDEX('Bieu chi tiet'!$A$17:$FA$15404,MATCH($A67,'Bieu chi tiet'!$A$17:$A$15404,0),AQ$2+85)),"")</f>
        <v/>
      </c>
      <c r="AR67" s="13" t="str">
        <f>IFERROR(IF(INDEX('Bieu chi tiet'!$A$17:$FA$15404,MATCH($A67,'Bieu chi tiet'!$A$17:$A$15404,0),AR$2+85)=0,"",INDEX('Bieu chi tiet'!$A$17:$FA$15404,MATCH($A67,'Bieu chi tiet'!$A$17:$A$15404,0),AR$2+85)),"")</f>
        <v/>
      </c>
      <c r="AS67" s="13" t="str">
        <f>IFERROR(IF(INDEX('Bieu chi tiet'!$A$17:$FA$15404,MATCH($A67,'Bieu chi tiet'!$A$17:$A$15404,0),AS$2+85)=0,"",INDEX('Bieu chi tiet'!$A$17:$FA$15404,MATCH($A67,'Bieu chi tiet'!$A$17:$A$15404,0),AS$2+85)),"")</f>
        <v/>
      </c>
      <c r="AT67" s="21" t="str">
        <f>IFERROR(IF(INDEX('Bieu chi tiet'!$A$17:$FA$15404,MATCH($A67,'Bieu chi tiet'!$A$17:$A$15404,0),AT$2+85)=0,"",INDEX('Bieu chi tiet'!$A$17:$FA$15404,MATCH($A67,'Bieu chi tiet'!$A$17:$A$15404,0),AT$2+85)),"")</f>
        <v/>
      </c>
      <c r="AU67" s="13" t="str">
        <f>IFERROR(IF(INDEX('Bieu chi tiet'!$A$17:$FA$15404,MATCH($A67,'Bieu chi tiet'!$A$17:$A$15404,0),AU$2+85)=0,"",INDEX('Bieu chi tiet'!$A$17:$FA$15404,MATCH($A67,'Bieu chi tiet'!$A$17:$A$15404,0),AU$2+85)),"")</f>
        <v/>
      </c>
      <c r="AV67" s="21" t="str">
        <f>IFERROR(IF(INDEX('Bieu chi tiet'!$A$17:$FA$15404,MATCH($A67,'Bieu chi tiet'!$A$17:$A$15404,0),AV$2+85)=0,"",INDEX('Bieu chi tiet'!$A$17:$FA$15404,MATCH($A67,'Bieu chi tiet'!$A$17:$A$15404,0),AV$2+85)),"")</f>
        <v/>
      </c>
      <c r="AW67" s="31" t="str">
        <f>IFERROR(IF(INDEX('Bieu chi tiet'!$A$17:$FA$15404,MATCH($A67,'Bieu chi tiet'!$A$17:$A$15404,0),AW$2+85)=0,"",INDEX('Bieu chi tiet'!$A$17:$FA$15404,MATCH($A67,'Bieu chi tiet'!$A$17:$A$15404,0),AW$2+85)),"")</f>
        <v/>
      </c>
      <c r="AX67" s="13" t="str">
        <f>IFERROR(IF(INDEX('Bieu chi tiet'!$A$17:$FA$15404,MATCH($A67,'Bieu chi tiet'!$A$17:$A$15404,0),AX$2+85)=0,"",INDEX('Bieu chi tiet'!$A$17:$FA$15404,MATCH($A67,'Bieu chi tiet'!$A$17:$A$15404,0),AX$2+85)),"")</f>
        <v/>
      </c>
      <c r="AY67" s="13" t="str">
        <f>IFERROR(IF(INDEX('Bieu chi tiet'!$A$17:$FA$15404,MATCH($A67,'Bieu chi tiet'!$A$17:$A$15404,0),AY$2+85)=0,"",INDEX('Bieu chi tiet'!$A$17:$FA$15404,MATCH($A67,'Bieu chi tiet'!$A$17:$A$15404,0),AY$2+85)),"")</f>
        <v/>
      </c>
    </row>
    <row r="68" spans="1:51" ht="15.75">
      <c r="A68" s="25" t="str">
        <f t="shared" si="1"/>
        <v/>
      </c>
      <c r="B68" s="13" t="str">
        <f>IFERROR(IF(INDEX('Bieu chi tiet'!$A$17:$FA$15404,MATCH($A68,'Bieu chi tiet'!$A$17:$A$15404,0),B$2+85)=0,"",INDEX('Bieu chi tiet'!$A$17:$FA$15404,MATCH($A68,'Bieu chi tiet'!$A$17:$A$15404,0),B$2+85)),"")</f>
        <v/>
      </c>
      <c r="C68" s="13" t="str">
        <f>IFERROR(IF(INDEX('Bieu chi tiet'!$A$17:$FA$15404,MATCH($A68,'Bieu chi tiet'!$A$17:$A$15404,0),C$2+85)=0,"",INDEX('Bieu chi tiet'!$A$17:$FA$15404,MATCH($A68,'Bieu chi tiet'!$A$17:$A$15404,0),C$2+85)),"")</f>
        <v/>
      </c>
      <c r="D68" s="13" t="str">
        <f>IFERROR(IF(INDEX('Bieu chi tiet'!$A$17:$FA$15404,MATCH($A68,'Bieu chi tiet'!$A$17:$A$15404,0),D$2+85)=0,"",INDEX('Bieu chi tiet'!$A$17:$FA$15404,MATCH($A68,'Bieu chi tiet'!$A$17:$A$15404,0),D$2+85)),"")</f>
        <v/>
      </c>
      <c r="E68" s="13" t="str">
        <f>IFERROR(IF(INDEX('Bieu chi tiet'!$A$17:$FA$15404,MATCH($A68,'Bieu chi tiet'!$A$17:$A$15404,0),E$2+85)=0,"",INDEX('Bieu chi tiet'!$A$17:$FA$15404,MATCH($A68,'Bieu chi tiet'!$A$17:$A$15404,0),E$2+85)),"")</f>
        <v/>
      </c>
      <c r="F68" s="13" t="str">
        <f>IFERROR(IF(INDEX('Bieu chi tiet'!$A$17:$FA$15404,MATCH($A68,'Bieu chi tiet'!$A$17:$A$15404,0),F$2+85)=0,"",INDEX('Bieu chi tiet'!$A$17:$FA$15404,MATCH($A68,'Bieu chi tiet'!$A$17:$A$15404,0),F$2+85)),"")</f>
        <v/>
      </c>
      <c r="G68" s="21" t="str">
        <f>IFERROR(IF(INDEX('Bieu chi tiet'!$A$17:$FA$15404,MATCH($A68,'Bieu chi tiet'!$A$17:$A$15404,0),G$2+85)=0,"",INDEX('Bieu chi tiet'!$A$17:$FA$15404,MATCH($A68,'Bieu chi tiet'!$A$17:$A$15404,0),G$2+85)),"")</f>
        <v/>
      </c>
      <c r="H68" s="13" t="str">
        <f>IFERROR(IF(INDEX('Bieu chi tiet'!$A$17:$FA$15404,MATCH($A68,'Bieu chi tiet'!$A$17:$A$15404,0),H$2+85)=0,"",INDEX('Bieu chi tiet'!$A$17:$FA$15404,MATCH($A68,'Bieu chi tiet'!$A$17:$A$15404,0),H$2+85)),"")</f>
        <v/>
      </c>
      <c r="I68" s="13" t="str">
        <f>IFERROR(IF(INDEX('Bieu chi tiet'!$A$17:$FA$15404,MATCH($A68,'Bieu chi tiet'!$A$17:$A$15404,0),I$2+85)=0,"",INDEX('Bieu chi tiet'!$A$17:$FA$15404,MATCH($A68,'Bieu chi tiet'!$A$17:$A$15404,0),I$2+85)),"")</f>
        <v/>
      </c>
      <c r="J68" s="13" t="str">
        <f>IFERROR(IF(INDEX('Bieu chi tiet'!$A$17:$FA$15404,MATCH($A68,'Bieu chi tiet'!$A$17:$A$15404,0),J$2+85)=0,"",INDEX('Bieu chi tiet'!$A$17:$FA$15404,MATCH($A68,'Bieu chi tiet'!$A$17:$A$15404,0),J$2+85)),"")</f>
        <v/>
      </c>
      <c r="K68" s="13" t="str">
        <f>IFERROR(IF(INDEX('Bieu chi tiet'!$A$17:$FA$15404,MATCH($A68,'Bieu chi tiet'!$A$17:$A$15404,0),K$2+85)=0,"",INDEX('Bieu chi tiet'!$A$17:$FA$15404,MATCH($A68,'Bieu chi tiet'!$A$17:$A$15404,0),K$2+85)),"")</f>
        <v/>
      </c>
      <c r="L68" s="21" t="str">
        <f>IFERROR(IF(INDEX('Bieu chi tiet'!$A$17:$FA$15404,MATCH($A68,'Bieu chi tiet'!$A$17:$A$15404,0),L$2+85)=0,"",INDEX('Bieu chi tiet'!$A$17:$FA$15404,MATCH($A68,'Bieu chi tiet'!$A$17:$A$15404,0),L$2+85)),"")</f>
        <v/>
      </c>
      <c r="M68" s="13" t="str">
        <f>IFERROR(IF(INDEX('Bieu chi tiet'!$A$17:$FA$15404,MATCH($A68,'Bieu chi tiet'!$A$17:$A$15404,0),M$2+85)=0,"",INDEX('Bieu chi tiet'!$A$17:$FA$15404,MATCH($A68,'Bieu chi tiet'!$A$17:$A$15404,0),M$2+85)),"")</f>
        <v/>
      </c>
      <c r="N68" s="13" t="str">
        <f>IFERROR(IF(INDEX('Bieu chi tiet'!$A$17:$FA$15404,MATCH($A68,'Bieu chi tiet'!$A$17:$A$15404,0),N$2+85)=0,"",INDEX('Bieu chi tiet'!$A$17:$FA$15404,MATCH($A68,'Bieu chi tiet'!$A$17:$A$15404,0),N$2+85)),"")</f>
        <v/>
      </c>
      <c r="O68" s="13" t="str">
        <f>IFERROR(IF(INDEX('Bieu chi tiet'!$A$17:$FA$15404,MATCH($A68,'Bieu chi tiet'!$A$17:$A$15404,0),O$2+85)=0,"",INDEX('Bieu chi tiet'!$A$17:$FA$15404,MATCH($A68,'Bieu chi tiet'!$A$17:$A$15404,0),O$2+85)),"")</f>
        <v/>
      </c>
      <c r="P68" s="13" t="str">
        <f>IFERROR(IF(INDEX('Bieu chi tiet'!$A$17:$FA$15404,MATCH($A68,'Bieu chi tiet'!$A$17:$A$15404,0),P$2+85)=0,"",INDEX('Bieu chi tiet'!$A$17:$FA$15404,MATCH($A68,'Bieu chi tiet'!$A$17:$A$15404,0),P$2+85)),"")</f>
        <v/>
      </c>
      <c r="Q68" s="13" t="str">
        <f>IFERROR(IF(INDEX('Bieu chi tiet'!$A$17:$FA$15404,MATCH($A68,'Bieu chi tiet'!$A$17:$A$15404,0),Q$2+85)=0,"",INDEX('Bieu chi tiet'!$A$17:$FA$15404,MATCH($A68,'Bieu chi tiet'!$A$17:$A$15404,0),Q$2+85)),"")</f>
        <v/>
      </c>
      <c r="R68" s="13" t="str">
        <f>IFERROR(IF(INDEX('Bieu chi tiet'!$A$17:$FA$15404,MATCH($A68,'Bieu chi tiet'!$A$17:$A$15404,0),R$2+85)=0,"",INDEX('Bieu chi tiet'!$A$17:$FA$15404,MATCH($A68,'Bieu chi tiet'!$A$17:$A$15404,0),R$2+85)),"")</f>
        <v/>
      </c>
      <c r="S68" s="13" t="str">
        <f>IFERROR(IF(INDEX('Bieu chi tiet'!$A$17:$FA$15404,MATCH($A68,'Bieu chi tiet'!$A$17:$A$15404,0),S$2+85)=0,"",INDEX('Bieu chi tiet'!$A$17:$FA$15404,MATCH($A68,'Bieu chi tiet'!$A$17:$A$15404,0),S$2+85)),"")</f>
        <v/>
      </c>
      <c r="T68" s="13" t="str">
        <f>IFERROR(IF(INDEX('Bieu chi tiet'!$A$17:$FA$15404,MATCH($A68,'Bieu chi tiet'!$A$17:$A$15404,0),T$2+85)=0,"",INDEX('Bieu chi tiet'!$A$17:$FA$15404,MATCH($A68,'Bieu chi tiet'!$A$17:$A$15404,0),T$2+85)),"")</f>
        <v/>
      </c>
      <c r="U68" s="13" t="str">
        <f>IFERROR(IF(INDEX('Bieu chi tiet'!$A$17:$FA$15404,MATCH($A68,'Bieu chi tiet'!$A$17:$A$15404,0),U$2+85)=0,"",INDEX('Bieu chi tiet'!$A$17:$FA$15404,MATCH($A68,'Bieu chi tiet'!$A$17:$A$15404,0),U$2+85)),"")</f>
        <v/>
      </c>
      <c r="V68" s="13" t="str">
        <f>IFERROR(IF(INDEX('Bieu chi tiet'!$A$17:$FA$15404,MATCH($A68,'Bieu chi tiet'!$A$17:$A$15404,0),V$2+85)=0,"",INDEX('Bieu chi tiet'!$A$17:$FA$15404,MATCH($A68,'Bieu chi tiet'!$A$17:$A$15404,0),V$2+85)),"")</f>
        <v/>
      </c>
      <c r="W68" s="13" t="str">
        <f>IFERROR(IF(INDEX('Bieu chi tiet'!$A$17:$FA$15404,MATCH($A68,'Bieu chi tiet'!$A$17:$A$15404,0),W$2+85)=0,"",INDEX('Bieu chi tiet'!$A$17:$FA$15404,MATCH($A68,'Bieu chi tiet'!$A$17:$A$15404,0),W$2+85)),"")</f>
        <v/>
      </c>
      <c r="X68" s="13" t="str">
        <f>IFERROR(IF(INDEX('Bieu chi tiet'!$A$17:$FA$15404,MATCH($A68,'Bieu chi tiet'!$A$17:$A$15404,0),X$2+85)=0,"",INDEX('Bieu chi tiet'!$A$17:$FA$15404,MATCH($A68,'Bieu chi tiet'!$A$17:$A$15404,0),X$2+85)),"")</f>
        <v/>
      </c>
      <c r="Y68" s="13" t="str">
        <f>IFERROR(IF(INDEX('Bieu chi tiet'!$A$17:$FA$15404,MATCH($A68,'Bieu chi tiet'!$A$17:$A$15404,0),Y$2+85)=0,"",INDEX('Bieu chi tiet'!$A$17:$FA$15404,MATCH($A68,'Bieu chi tiet'!$A$17:$A$15404,0),Y$2+85)),"")</f>
        <v/>
      </c>
      <c r="Z68" s="13" t="str">
        <f>IFERROR(IF(INDEX('Bieu chi tiet'!$A$17:$FA$15404,MATCH($A68,'Bieu chi tiet'!$A$17:$A$15404,0),Z$2+85)=0,"",INDEX('Bieu chi tiet'!$A$17:$FA$15404,MATCH($A68,'Bieu chi tiet'!$A$17:$A$15404,0),Z$2+85)),"")</f>
        <v/>
      </c>
      <c r="AA68" s="13" t="str">
        <f>IFERROR(IF(INDEX('Bieu chi tiet'!$A$17:$FA$15404,MATCH($A68,'Bieu chi tiet'!$A$17:$A$15404,0),AA$2+85)=0,"",INDEX('Bieu chi tiet'!$A$17:$FA$15404,MATCH($A68,'Bieu chi tiet'!$A$17:$A$15404,0),AA$2+85)),"")</f>
        <v/>
      </c>
      <c r="AB68" s="13" t="str">
        <f>IFERROR(IF(INDEX('Bieu chi tiet'!$A$17:$FA$15404,MATCH($A68,'Bieu chi tiet'!$A$17:$A$15404,0),AB$2+85)=0,"",INDEX('Bieu chi tiet'!$A$17:$FA$15404,MATCH($A68,'Bieu chi tiet'!$A$17:$A$15404,0),AB$2+85)),"")</f>
        <v/>
      </c>
      <c r="AC68" s="13" t="str">
        <f>IFERROR(IF(INDEX('Bieu chi tiet'!$A$17:$FA$15404,MATCH($A68,'Bieu chi tiet'!$A$17:$A$15404,0),AC$2+85)=0,"",INDEX('Bieu chi tiet'!$A$17:$FA$15404,MATCH($A68,'Bieu chi tiet'!$A$17:$A$15404,0),AC$2+85)),"")</f>
        <v/>
      </c>
      <c r="AD68" s="13" t="str">
        <f>IFERROR(IF(INDEX('Bieu chi tiet'!$A$17:$FA$15404,MATCH($A68,'Bieu chi tiet'!$A$17:$A$15404,0),AD$2+85)=0,"",INDEX('Bieu chi tiet'!$A$17:$FA$15404,MATCH($A68,'Bieu chi tiet'!$A$17:$A$15404,0),AD$2+85)),"")</f>
        <v/>
      </c>
      <c r="AE68" s="13" t="str">
        <f>IFERROR(IF(INDEX('Bieu chi tiet'!$A$17:$FA$15404,MATCH($A68,'Bieu chi tiet'!$A$17:$A$15404,0),AE$2+85)=0,"",INDEX('Bieu chi tiet'!$A$17:$FA$15404,MATCH($A68,'Bieu chi tiet'!$A$17:$A$15404,0),AE$2+85)),"")</f>
        <v/>
      </c>
      <c r="AF68" s="13" t="str">
        <f>IFERROR(IF(INDEX('Bieu chi tiet'!$A$17:$FA$15404,MATCH($A68,'Bieu chi tiet'!$A$17:$A$15404,0),AF$2+85)=0,"",INDEX('Bieu chi tiet'!$A$17:$FA$15404,MATCH($A68,'Bieu chi tiet'!$A$17:$A$15404,0),AF$2+85)),"")</f>
        <v/>
      </c>
      <c r="AG68" s="13" t="str">
        <f>IFERROR(IF(INDEX('Bieu chi tiet'!$A$17:$FA$15404,MATCH($A68,'Bieu chi tiet'!$A$17:$A$15404,0),AG$2+85)=0,"",INDEX('Bieu chi tiet'!$A$17:$FA$15404,MATCH($A68,'Bieu chi tiet'!$A$17:$A$15404,0),AG$2+85)),"")</f>
        <v/>
      </c>
      <c r="AH68" s="13" t="str">
        <f>IFERROR(IF(INDEX('Bieu chi tiet'!$A$17:$FA$15404,MATCH($A68,'Bieu chi tiet'!$A$17:$A$15404,0),AH$2+85)=0,"",INDEX('Bieu chi tiet'!$A$17:$FA$15404,MATCH($A68,'Bieu chi tiet'!$A$17:$A$15404,0),AH$2+85)),"")</f>
        <v/>
      </c>
      <c r="AI68" s="13" t="str">
        <f>IFERROR(IF(INDEX('Bieu chi tiet'!$A$17:$FA$15404,MATCH($A68,'Bieu chi tiet'!$A$17:$A$15404,0),AI$2+85)=0,"",INDEX('Bieu chi tiet'!$A$17:$FA$15404,MATCH($A68,'Bieu chi tiet'!$A$17:$A$15404,0),AI$2+85)),"")</f>
        <v/>
      </c>
      <c r="AJ68" s="13" t="str">
        <f>IFERROR(IF(INDEX('Bieu chi tiet'!$A$17:$FA$15404,MATCH($A68,'Bieu chi tiet'!$A$17:$A$15404,0),AJ$2+85)=0,"",INDEX('Bieu chi tiet'!$A$17:$FA$15404,MATCH($A68,'Bieu chi tiet'!$A$17:$A$15404,0),AJ$2+85)),"")</f>
        <v/>
      </c>
      <c r="AK68" s="13" t="str">
        <f>IFERROR(IF(INDEX('Bieu chi tiet'!$A$17:$FA$15404,MATCH($A68,'Bieu chi tiet'!$A$17:$A$15404,0),AK$2+85)=0,"",INDEX('Bieu chi tiet'!$A$17:$FA$15404,MATCH($A68,'Bieu chi tiet'!$A$17:$A$15404,0),AK$2+85)),"")</f>
        <v/>
      </c>
      <c r="AL68" s="13" t="str">
        <f>IFERROR(IF(INDEX('Bieu chi tiet'!$A$17:$FA$15404,MATCH($A68,'Bieu chi tiet'!$A$17:$A$15404,0),AL$2+85)=0,"",INDEX('Bieu chi tiet'!$A$17:$FA$15404,MATCH($A68,'Bieu chi tiet'!$A$17:$A$15404,0),AL$2+85)),"")</f>
        <v/>
      </c>
      <c r="AM68" s="13" t="str">
        <f>IFERROR(IF(INDEX('Bieu chi tiet'!$A$17:$FA$15404,MATCH($A68,'Bieu chi tiet'!$A$17:$A$15404,0),AM$2+85)=0,"",INDEX('Bieu chi tiet'!$A$17:$FA$15404,MATCH($A68,'Bieu chi tiet'!$A$17:$A$15404,0),AM$2+85)),"")</f>
        <v/>
      </c>
      <c r="AN68" s="13" t="str">
        <f>IFERROR(IF(INDEX('Bieu chi tiet'!$A$17:$FA$15404,MATCH($A68,'Bieu chi tiet'!$A$17:$A$15404,0),AN$2+85)=0,"",INDEX('Bieu chi tiet'!$A$17:$FA$15404,MATCH($A68,'Bieu chi tiet'!$A$17:$A$15404,0),AN$2+85)),"")</f>
        <v/>
      </c>
      <c r="AO68" s="13" t="str">
        <f>IFERROR(IF(INDEX('Bieu chi tiet'!$A$17:$FA$15404,MATCH($A68,'Bieu chi tiet'!$A$17:$A$15404,0),AO$2+85)=0,"",INDEX('Bieu chi tiet'!$A$17:$FA$15404,MATCH($A68,'Bieu chi tiet'!$A$17:$A$15404,0),AO$2+85)),"")</f>
        <v/>
      </c>
      <c r="AP68" s="13" t="str">
        <f>IFERROR(IF(INDEX('Bieu chi tiet'!$A$17:$FA$15404,MATCH($A68,'Bieu chi tiet'!$A$17:$A$15404,0),AP$2+85)=0,"",INDEX('Bieu chi tiet'!$A$17:$FA$15404,MATCH($A68,'Bieu chi tiet'!$A$17:$A$15404,0),AP$2+85)),"")</f>
        <v/>
      </c>
      <c r="AQ68" s="13" t="str">
        <f>IFERROR(IF(INDEX('Bieu chi tiet'!$A$17:$FA$15404,MATCH($A68,'Bieu chi tiet'!$A$17:$A$15404,0),AQ$2+85)=0,"",INDEX('Bieu chi tiet'!$A$17:$FA$15404,MATCH($A68,'Bieu chi tiet'!$A$17:$A$15404,0),AQ$2+85)),"")</f>
        <v/>
      </c>
      <c r="AR68" s="13" t="str">
        <f>IFERROR(IF(INDEX('Bieu chi tiet'!$A$17:$FA$15404,MATCH($A68,'Bieu chi tiet'!$A$17:$A$15404,0),AR$2+85)=0,"",INDEX('Bieu chi tiet'!$A$17:$FA$15404,MATCH($A68,'Bieu chi tiet'!$A$17:$A$15404,0),AR$2+85)),"")</f>
        <v/>
      </c>
      <c r="AS68" s="13" t="str">
        <f>IFERROR(IF(INDEX('Bieu chi tiet'!$A$17:$FA$15404,MATCH($A68,'Bieu chi tiet'!$A$17:$A$15404,0),AS$2+85)=0,"",INDEX('Bieu chi tiet'!$A$17:$FA$15404,MATCH($A68,'Bieu chi tiet'!$A$17:$A$15404,0),AS$2+85)),"")</f>
        <v/>
      </c>
      <c r="AT68" s="21" t="str">
        <f>IFERROR(IF(INDEX('Bieu chi tiet'!$A$17:$FA$15404,MATCH($A68,'Bieu chi tiet'!$A$17:$A$15404,0),AT$2+85)=0,"",INDEX('Bieu chi tiet'!$A$17:$FA$15404,MATCH($A68,'Bieu chi tiet'!$A$17:$A$15404,0),AT$2+85)),"")</f>
        <v/>
      </c>
      <c r="AU68" s="13" t="str">
        <f>IFERROR(IF(INDEX('Bieu chi tiet'!$A$17:$FA$15404,MATCH($A68,'Bieu chi tiet'!$A$17:$A$15404,0),AU$2+85)=0,"",INDEX('Bieu chi tiet'!$A$17:$FA$15404,MATCH($A68,'Bieu chi tiet'!$A$17:$A$15404,0),AU$2+85)),"")</f>
        <v/>
      </c>
      <c r="AV68" s="21" t="str">
        <f>IFERROR(IF(INDEX('Bieu chi tiet'!$A$17:$FA$15404,MATCH($A68,'Bieu chi tiet'!$A$17:$A$15404,0),AV$2+85)=0,"",INDEX('Bieu chi tiet'!$A$17:$FA$15404,MATCH($A68,'Bieu chi tiet'!$A$17:$A$15404,0),AV$2+85)),"")</f>
        <v/>
      </c>
      <c r="AW68" s="31" t="str">
        <f>IFERROR(IF(INDEX('Bieu chi tiet'!$A$17:$FA$15404,MATCH($A68,'Bieu chi tiet'!$A$17:$A$15404,0),AW$2+85)=0,"",INDEX('Bieu chi tiet'!$A$17:$FA$15404,MATCH($A68,'Bieu chi tiet'!$A$17:$A$15404,0),AW$2+85)),"")</f>
        <v/>
      </c>
      <c r="AX68" s="13" t="str">
        <f>IFERROR(IF(INDEX('Bieu chi tiet'!$A$17:$FA$15404,MATCH($A68,'Bieu chi tiet'!$A$17:$A$15404,0),AX$2+85)=0,"",INDEX('Bieu chi tiet'!$A$17:$FA$15404,MATCH($A68,'Bieu chi tiet'!$A$17:$A$15404,0),AX$2+85)),"")</f>
        <v/>
      </c>
      <c r="AY68" s="13" t="str">
        <f>IFERROR(IF(INDEX('Bieu chi tiet'!$A$17:$FA$15404,MATCH($A68,'Bieu chi tiet'!$A$17:$A$15404,0),AY$2+85)=0,"",INDEX('Bieu chi tiet'!$A$17:$FA$15404,MATCH($A68,'Bieu chi tiet'!$A$17:$A$15404,0),AY$2+85)),"")</f>
        <v/>
      </c>
    </row>
    <row r="69" spans="1:51" ht="15.75">
      <c r="A69" s="25" t="str">
        <f t="shared" si="1"/>
        <v/>
      </c>
      <c r="B69" s="13" t="str">
        <f>IFERROR(IF(INDEX('Bieu chi tiet'!$A$17:$FA$15404,MATCH($A69,'Bieu chi tiet'!$A$17:$A$15404,0),B$2+85)=0,"",INDEX('Bieu chi tiet'!$A$17:$FA$15404,MATCH($A69,'Bieu chi tiet'!$A$17:$A$15404,0),B$2+85)),"")</f>
        <v/>
      </c>
      <c r="C69" s="13" t="str">
        <f>IFERROR(IF(INDEX('Bieu chi tiet'!$A$17:$FA$15404,MATCH($A69,'Bieu chi tiet'!$A$17:$A$15404,0),C$2+85)=0,"",INDEX('Bieu chi tiet'!$A$17:$FA$15404,MATCH($A69,'Bieu chi tiet'!$A$17:$A$15404,0),C$2+85)),"")</f>
        <v/>
      </c>
      <c r="D69" s="13" t="str">
        <f>IFERROR(IF(INDEX('Bieu chi tiet'!$A$17:$FA$15404,MATCH($A69,'Bieu chi tiet'!$A$17:$A$15404,0),D$2+85)=0,"",INDEX('Bieu chi tiet'!$A$17:$FA$15404,MATCH($A69,'Bieu chi tiet'!$A$17:$A$15404,0),D$2+85)),"")</f>
        <v/>
      </c>
      <c r="E69" s="13" t="str">
        <f>IFERROR(IF(INDEX('Bieu chi tiet'!$A$17:$FA$15404,MATCH($A69,'Bieu chi tiet'!$A$17:$A$15404,0),E$2+85)=0,"",INDEX('Bieu chi tiet'!$A$17:$FA$15404,MATCH($A69,'Bieu chi tiet'!$A$17:$A$15404,0),E$2+85)),"")</f>
        <v/>
      </c>
      <c r="F69" s="13" t="str">
        <f>IFERROR(IF(INDEX('Bieu chi tiet'!$A$17:$FA$15404,MATCH($A69,'Bieu chi tiet'!$A$17:$A$15404,0),F$2+85)=0,"",INDEX('Bieu chi tiet'!$A$17:$FA$15404,MATCH($A69,'Bieu chi tiet'!$A$17:$A$15404,0),F$2+85)),"")</f>
        <v/>
      </c>
      <c r="G69" s="21" t="str">
        <f>IFERROR(IF(INDEX('Bieu chi tiet'!$A$17:$FA$15404,MATCH($A69,'Bieu chi tiet'!$A$17:$A$15404,0),G$2+85)=0,"",INDEX('Bieu chi tiet'!$A$17:$FA$15404,MATCH($A69,'Bieu chi tiet'!$A$17:$A$15404,0),G$2+85)),"")</f>
        <v/>
      </c>
      <c r="H69" s="13" t="str">
        <f>IFERROR(IF(INDEX('Bieu chi tiet'!$A$17:$FA$15404,MATCH($A69,'Bieu chi tiet'!$A$17:$A$15404,0),H$2+85)=0,"",INDEX('Bieu chi tiet'!$A$17:$FA$15404,MATCH($A69,'Bieu chi tiet'!$A$17:$A$15404,0),H$2+85)),"")</f>
        <v/>
      </c>
      <c r="I69" s="13" t="str">
        <f>IFERROR(IF(INDEX('Bieu chi tiet'!$A$17:$FA$15404,MATCH($A69,'Bieu chi tiet'!$A$17:$A$15404,0),I$2+85)=0,"",INDEX('Bieu chi tiet'!$A$17:$FA$15404,MATCH($A69,'Bieu chi tiet'!$A$17:$A$15404,0),I$2+85)),"")</f>
        <v/>
      </c>
      <c r="J69" s="13" t="str">
        <f>IFERROR(IF(INDEX('Bieu chi tiet'!$A$17:$FA$15404,MATCH($A69,'Bieu chi tiet'!$A$17:$A$15404,0),J$2+85)=0,"",INDEX('Bieu chi tiet'!$A$17:$FA$15404,MATCH($A69,'Bieu chi tiet'!$A$17:$A$15404,0),J$2+85)),"")</f>
        <v/>
      </c>
      <c r="K69" s="13" t="str">
        <f>IFERROR(IF(INDEX('Bieu chi tiet'!$A$17:$FA$15404,MATCH($A69,'Bieu chi tiet'!$A$17:$A$15404,0),K$2+85)=0,"",INDEX('Bieu chi tiet'!$A$17:$FA$15404,MATCH($A69,'Bieu chi tiet'!$A$17:$A$15404,0),K$2+85)),"")</f>
        <v/>
      </c>
      <c r="L69" s="21" t="str">
        <f>IFERROR(IF(INDEX('Bieu chi tiet'!$A$17:$FA$15404,MATCH($A69,'Bieu chi tiet'!$A$17:$A$15404,0),L$2+85)=0,"",INDEX('Bieu chi tiet'!$A$17:$FA$15404,MATCH($A69,'Bieu chi tiet'!$A$17:$A$15404,0),L$2+85)),"")</f>
        <v/>
      </c>
      <c r="M69" s="13" t="str">
        <f>IFERROR(IF(INDEX('Bieu chi tiet'!$A$17:$FA$15404,MATCH($A69,'Bieu chi tiet'!$A$17:$A$15404,0),M$2+85)=0,"",INDEX('Bieu chi tiet'!$A$17:$FA$15404,MATCH($A69,'Bieu chi tiet'!$A$17:$A$15404,0),M$2+85)),"")</f>
        <v/>
      </c>
      <c r="N69" s="13" t="str">
        <f>IFERROR(IF(INDEX('Bieu chi tiet'!$A$17:$FA$15404,MATCH($A69,'Bieu chi tiet'!$A$17:$A$15404,0),N$2+85)=0,"",INDEX('Bieu chi tiet'!$A$17:$FA$15404,MATCH($A69,'Bieu chi tiet'!$A$17:$A$15404,0),N$2+85)),"")</f>
        <v/>
      </c>
      <c r="O69" s="13" t="str">
        <f>IFERROR(IF(INDEX('Bieu chi tiet'!$A$17:$FA$15404,MATCH($A69,'Bieu chi tiet'!$A$17:$A$15404,0),O$2+85)=0,"",INDEX('Bieu chi tiet'!$A$17:$FA$15404,MATCH($A69,'Bieu chi tiet'!$A$17:$A$15404,0),O$2+85)),"")</f>
        <v/>
      </c>
      <c r="P69" s="13" t="str">
        <f>IFERROR(IF(INDEX('Bieu chi tiet'!$A$17:$FA$15404,MATCH($A69,'Bieu chi tiet'!$A$17:$A$15404,0),P$2+85)=0,"",INDEX('Bieu chi tiet'!$A$17:$FA$15404,MATCH($A69,'Bieu chi tiet'!$A$17:$A$15404,0),P$2+85)),"")</f>
        <v/>
      </c>
      <c r="Q69" s="13" t="str">
        <f>IFERROR(IF(INDEX('Bieu chi tiet'!$A$17:$FA$15404,MATCH($A69,'Bieu chi tiet'!$A$17:$A$15404,0),Q$2+85)=0,"",INDEX('Bieu chi tiet'!$A$17:$FA$15404,MATCH($A69,'Bieu chi tiet'!$A$17:$A$15404,0),Q$2+85)),"")</f>
        <v/>
      </c>
      <c r="R69" s="13" t="str">
        <f>IFERROR(IF(INDEX('Bieu chi tiet'!$A$17:$FA$15404,MATCH($A69,'Bieu chi tiet'!$A$17:$A$15404,0),R$2+85)=0,"",INDEX('Bieu chi tiet'!$A$17:$FA$15404,MATCH($A69,'Bieu chi tiet'!$A$17:$A$15404,0),R$2+85)),"")</f>
        <v/>
      </c>
      <c r="S69" s="13" t="str">
        <f>IFERROR(IF(INDEX('Bieu chi tiet'!$A$17:$FA$15404,MATCH($A69,'Bieu chi tiet'!$A$17:$A$15404,0),S$2+85)=0,"",INDEX('Bieu chi tiet'!$A$17:$FA$15404,MATCH($A69,'Bieu chi tiet'!$A$17:$A$15404,0),S$2+85)),"")</f>
        <v/>
      </c>
      <c r="T69" s="13" t="str">
        <f>IFERROR(IF(INDEX('Bieu chi tiet'!$A$17:$FA$15404,MATCH($A69,'Bieu chi tiet'!$A$17:$A$15404,0),T$2+85)=0,"",INDEX('Bieu chi tiet'!$A$17:$FA$15404,MATCH($A69,'Bieu chi tiet'!$A$17:$A$15404,0),T$2+85)),"")</f>
        <v/>
      </c>
      <c r="U69" s="13" t="str">
        <f>IFERROR(IF(INDEX('Bieu chi tiet'!$A$17:$FA$15404,MATCH($A69,'Bieu chi tiet'!$A$17:$A$15404,0),U$2+85)=0,"",INDEX('Bieu chi tiet'!$A$17:$FA$15404,MATCH($A69,'Bieu chi tiet'!$A$17:$A$15404,0),U$2+85)),"")</f>
        <v/>
      </c>
      <c r="V69" s="13" t="str">
        <f>IFERROR(IF(INDEX('Bieu chi tiet'!$A$17:$FA$15404,MATCH($A69,'Bieu chi tiet'!$A$17:$A$15404,0),V$2+85)=0,"",INDEX('Bieu chi tiet'!$A$17:$FA$15404,MATCH($A69,'Bieu chi tiet'!$A$17:$A$15404,0),V$2+85)),"")</f>
        <v/>
      </c>
      <c r="W69" s="13" t="str">
        <f>IFERROR(IF(INDEX('Bieu chi tiet'!$A$17:$FA$15404,MATCH($A69,'Bieu chi tiet'!$A$17:$A$15404,0),W$2+85)=0,"",INDEX('Bieu chi tiet'!$A$17:$FA$15404,MATCH($A69,'Bieu chi tiet'!$A$17:$A$15404,0),W$2+85)),"")</f>
        <v/>
      </c>
      <c r="X69" s="13" t="str">
        <f>IFERROR(IF(INDEX('Bieu chi tiet'!$A$17:$FA$15404,MATCH($A69,'Bieu chi tiet'!$A$17:$A$15404,0),X$2+85)=0,"",INDEX('Bieu chi tiet'!$A$17:$FA$15404,MATCH($A69,'Bieu chi tiet'!$A$17:$A$15404,0),X$2+85)),"")</f>
        <v/>
      </c>
      <c r="Y69" s="13" t="str">
        <f>IFERROR(IF(INDEX('Bieu chi tiet'!$A$17:$FA$15404,MATCH($A69,'Bieu chi tiet'!$A$17:$A$15404,0),Y$2+85)=0,"",INDEX('Bieu chi tiet'!$A$17:$FA$15404,MATCH($A69,'Bieu chi tiet'!$A$17:$A$15404,0),Y$2+85)),"")</f>
        <v/>
      </c>
      <c r="Z69" s="13" t="str">
        <f>IFERROR(IF(INDEX('Bieu chi tiet'!$A$17:$FA$15404,MATCH($A69,'Bieu chi tiet'!$A$17:$A$15404,0),Z$2+85)=0,"",INDEX('Bieu chi tiet'!$A$17:$FA$15404,MATCH($A69,'Bieu chi tiet'!$A$17:$A$15404,0),Z$2+85)),"")</f>
        <v/>
      </c>
      <c r="AA69" s="13" t="str">
        <f>IFERROR(IF(INDEX('Bieu chi tiet'!$A$17:$FA$15404,MATCH($A69,'Bieu chi tiet'!$A$17:$A$15404,0),AA$2+85)=0,"",INDEX('Bieu chi tiet'!$A$17:$FA$15404,MATCH($A69,'Bieu chi tiet'!$A$17:$A$15404,0),AA$2+85)),"")</f>
        <v/>
      </c>
      <c r="AB69" s="13" t="str">
        <f>IFERROR(IF(INDEX('Bieu chi tiet'!$A$17:$FA$15404,MATCH($A69,'Bieu chi tiet'!$A$17:$A$15404,0),AB$2+85)=0,"",INDEX('Bieu chi tiet'!$A$17:$FA$15404,MATCH($A69,'Bieu chi tiet'!$A$17:$A$15404,0),AB$2+85)),"")</f>
        <v/>
      </c>
      <c r="AC69" s="13" t="str">
        <f>IFERROR(IF(INDEX('Bieu chi tiet'!$A$17:$FA$15404,MATCH($A69,'Bieu chi tiet'!$A$17:$A$15404,0),AC$2+85)=0,"",INDEX('Bieu chi tiet'!$A$17:$FA$15404,MATCH($A69,'Bieu chi tiet'!$A$17:$A$15404,0),AC$2+85)),"")</f>
        <v/>
      </c>
      <c r="AD69" s="13" t="str">
        <f>IFERROR(IF(INDEX('Bieu chi tiet'!$A$17:$FA$15404,MATCH($A69,'Bieu chi tiet'!$A$17:$A$15404,0),AD$2+85)=0,"",INDEX('Bieu chi tiet'!$A$17:$FA$15404,MATCH($A69,'Bieu chi tiet'!$A$17:$A$15404,0),AD$2+85)),"")</f>
        <v/>
      </c>
      <c r="AE69" s="13" t="str">
        <f>IFERROR(IF(INDEX('Bieu chi tiet'!$A$17:$FA$15404,MATCH($A69,'Bieu chi tiet'!$A$17:$A$15404,0),AE$2+85)=0,"",INDEX('Bieu chi tiet'!$A$17:$FA$15404,MATCH($A69,'Bieu chi tiet'!$A$17:$A$15404,0),AE$2+85)),"")</f>
        <v/>
      </c>
      <c r="AF69" s="13" t="str">
        <f>IFERROR(IF(INDEX('Bieu chi tiet'!$A$17:$FA$15404,MATCH($A69,'Bieu chi tiet'!$A$17:$A$15404,0),AF$2+85)=0,"",INDEX('Bieu chi tiet'!$A$17:$FA$15404,MATCH($A69,'Bieu chi tiet'!$A$17:$A$15404,0),AF$2+85)),"")</f>
        <v/>
      </c>
      <c r="AG69" s="13" t="str">
        <f>IFERROR(IF(INDEX('Bieu chi tiet'!$A$17:$FA$15404,MATCH($A69,'Bieu chi tiet'!$A$17:$A$15404,0),AG$2+85)=0,"",INDEX('Bieu chi tiet'!$A$17:$FA$15404,MATCH($A69,'Bieu chi tiet'!$A$17:$A$15404,0),AG$2+85)),"")</f>
        <v/>
      </c>
      <c r="AH69" s="13" t="str">
        <f>IFERROR(IF(INDEX('Bieu chi tiet'!$A$17:$FA$15404,MATCH($A69,'Bieu chi tiet'!$A$17:$A$15404,0),AH$2+85)=0,"",INDEX('Bieu chi tiet'!$A$17:$FA$15404,MATCH($A69,'Bieu chi tiet'!$A$17:$A$15404,0),AH$2+85)),"")</f>
        <v/>
      </c>
      <c r="AI69" s="13" t="str">
        <f>IFERROR(IF(INDEX('Bieu chi tiet'!$A$17:$FA$15404,MATCH($A69,'Bieu chi tiet'!$A$17:$A$15404,0),AI$2+85)=0,"",INDEX('Bieu chi tiet'!$A$17:$FA$15404,MATCH($A69,'Bieu chi tiet'!$A$17:$A$15404,0),AI$2+85)),"")</f>
        <v/>
      </c>
      <c r="AJ69" s="13" t="str">
        <f>IFERROR(IF(INDEX('Bieu chi tiet'!$A$17:$FA$15404,MATCH($A69,'Bieu chi tiet'!$A$17:$A$15404,0),AJ$2+85)=0,"",INDEX('Bieu chi tiet'!$A$17:$FA$15404,MATCH($A69,'Bieu chi tiet'!$A$17:$A$15404,0),AJ$2+85)),"")</f>
        <v/>
      </c>
      <c r="AK69" s="13" t="str">
        <f>IFERROR(IF(INDEX('Bieu chi tiet'!$A$17:$FA$15404,MATCH($A69,'Bieu chi tiet'!$A$17:$A$15404,0),AK$2+85)=0,"",INDEX('Bieu chi tiet'!$A$17:$FA$15404,MATCH($A69,'Bieu chi tiet'!$A$17:$A$15404,0),AK$2+85)),"")</f>
        <v/>
      </c>
      <c r="AL69" s="13" t="str">
        <f>IFERROR(IF(INDEX('Bieu chi tiet'!$A$17:$FA$15404,MATCH($A69,'Bieu chi tiet'!$A$17:$A$15404,0),AL$2+85)=0,"",INDEX('Bieu chi tiet'!$A$17:$FA$15404,MATCH($A69,'Bieu chi tiet'!$A$17:$A$15404,0),AL$2+85)),"")</f>
        <v/>
      </c>
      <c r="AM69" s="13" t="str">
        <f>IFERROR(IF(INDEX('Bieu chi tiet'!$A$17:$FA$15404,MATCH($A69,'Bieu chi tiet'!$A$17:$A$15404,0),AM$2+85)=0,"",INDEX('Bieu chi tiet'!$A$17:$FA$15404,MATCH($A69,'Bieu chi tiet'!$A$17:$A$15404,0),AM$2+85)),"")</f>
        <v/>
      </c>
      <c r="AN69" s="13" t="str">
        <f>IFERROR(IF(INDEX('Bieu chi tiet'!$A$17:$FA$15404,MATCH($A69,'Bieu chi tiet'!$A$17:$A$15404,0),AN$2+85)=0,"",INDEX('Bieu chi tiet'!$A$17:$FA$15404,MATCH($A69,'Bieu chi tiet'!$A$17:$A$15404,0),AN$2+85)),"")</f>
        <v/>
      </c>
      <c r="AO69" s="13" t="str">
        <f>IFERROR(IF(INDEX('Bieu chi tiet'!$A$17:$FA$15404,MATCH($A69,'Bieu chi tiet'!$A$17:$A$15404,0),AO$2+85)=0,"",INDEX('Bieu chi tiet'!$A$17:$FA$15404,MATCH($A69,'Bieu chi tiet'!$A$17:$A$15404,0),AO$2+85)),"")</f>
        <v/>
      </c>
      <c r="AP69" s="13" t="str">
        <f>IFERROR(IF(INDEX('Bieu chi tiet'!$A$17:$FA$15404,MATCH($A69,'Bieu chi tiet'!$A$17:$A$15404,0),AP$2+85)=0,"",INDEX('Bieu chi tiet'!$A$17:$FA$15404,MATCH($A69,'Bieu chi tiet'!$A$17:$A$15404,0),AP$2+85)),"")</f>
        <v/>
      </c>
      <c r="AQ69" s="13" t="str">
        <f>IFERROR(IF(INDEX('Bieu chi tiet'!$A$17:$FA$15404,MATCH($A69,'Bieu chi tiet'!$A$17:$A$15404,0),AQ$2+85)=0,"",INDEX('Bieu chi tiet'!$A$17:$FA$15404,MATCH($A69,'Bieu chi tiet'!$A$17:$A$15404,0),AQ$2+85)),"")</f>
        <v/>
      </c>
      <c r="AR69" s="13" t="str">
        <f>IFERROR(IF(INDEX('Bieu chi tiet'!$A$17:$FA$15404,MATCH($A69,'Bieu chi tiet'!$A$17:$A$15404,0),AR$2+85)=0,"",INDEX('Bieu chi tiet'!$A$17:$FA$15404,MATCH($A69,'Bieu chi tiet'!$A$17:$A$15404,0),AR$2+85)),"")</f>
        <v/>
      </c>
      <c r="AS69" s="13" t="str">
        <f>IFERROR(IF(INDEX('Bieu chi tiet'!$A$17:$FA$15404,MATCH($A69,'Bieu chi tiet'!$A$17:$A$15404,0),AS$2+85)=0,"",INDEX('Bieu chi tiet'!$A$17:$FA$15404,MATCH($A69,'Bieu chi tiet'!$A$17:$A$15404,0),AS$2+85)),"")</f>
        <v/>
      </c>
      <c r="AT69" s="21" t="str">
        <f>IFERROR(IF(INDEX('Bieu chi tiet'!$A$17:$FA$15404,MATCH($A69,'Bieu chi tiet'!$A$17:$A$15404,0),AT$2+85)=0,"",INDEX('Bieu chi tiet'!$A$17:$FA$15404,MATCH($A69,'Bieu chi tiet'!$A$17:$A$15404,0),AT$2+85)),"")</f>
        <v/>
      </c>
      <c r="AU69" s="13" t="str">
        <f>IFERROR(IF(INDEX('Bieu chi tiet'!$A$17:$FA$15404,MATCH($A69,'Bieu chi tiet'!$A$17:$A$15404,0),AU$2+85)=0,"",INDEX('Bieu chi tiet'!$A$17:$FA$15404,MATCH($A69,'Bieu chi tiet'!$A$17:$A$15404,0),AU$2+85)),"")</f>
        <v/>
      </c>
      <c r="AV69" s="21" t="str">
        <f>IFERROR(IF(INDEX('Bieu chi tiet'!$A$17:$FA$15404,MATCH($A69,'Bieu chi tiet'!$A$17:$A$15404,0),AV$2+85)=0,"",INDEX('Bieu chi tiet'!$A$17:$FA$15404,MATCH($A69,'Bieu chi tiet'!$A$17:$A$15404,0),AV$2+85)),"")</f>
        <v/>
      </c>
      <c r="AW69" s="31" t="str">
        <f>IFERROR(IF(INDEX('Bieu chi tiet'!$A$17:$FA$15404,MATCH($A69,'Bieu chi tiet'!$A$17:$A$15404,0),AW$2+85)=0,"",INDEX('Bieu chi tiet'!$A$17:$FA$15404,MATCH($A69,'Bieu chi tiet'!$A$17:$A$15404,0),AW$2+85)),"")</f>
        <v/>
      </c>
      <c r="AX69" s="13" t="str">
        <f>IFERROR(IF(INDEX('Bieu chi tiet'!$A$17:$FA$15404,MATCH($A69,'Bieu chi tiet'!$A$17:$A$15404,0),AX$2+85)=0,"",INDEX('Bieu chi tiet'!$A$17:$FA$15404,MATCH($A69,'Bieu chi tiet'!$A$17:$A$15404,0),AX$2+85)),"")</f>
        <v/>
      </c>
      <c r="AY69" s="13" t="str">
        <f>IFERROR(IF(INDEX('Bieu chi tiet'!$A$17:$FA$15404,MATCH($A69,'Bieu chi tiet'!$A$17:$A$15404,0),AY$2+85)=0,"",INDEX('Bieu chi tiet'!$A$17:$FA$15404,MATCH($A69,'Bieu chi tiet'!$A$17:$A$15404,0),AY$2+85)),"")</f>
        <v/>
      </c>
    </row>
    <row r="70" spans="1:51" ht="15.75">
      <c r="A70" s="25" t="str">
        <f t="shared" si="1"/>
        <v/>
      </c>
      <c r="B70" s="13" t="str">
        <f>IFERROR(IF(INDEX('Bieu chi tiet'!$A$17:$FA$15404,MATCH($A70,'Bieu chi tiet'!$A$17:$A$15404,0),B$2+85)=0,"",INDEX('Bieu chi tiet'!$A$17:$FA$15404,MATCH($A70,'Bieu chi tiet'!$A$17:$A$15404,0),B$2+85)),"")</f>
        <v/>
      </c>
      <c r="C70" s="13" t="str">
        <f>IFERROR(IF(INDEX('Bieu chi tiet'!$A$17:$FA$15404,MATCH($A70,'Bieu chi tiet'!$A$17:$A$15404,0),C$2+85)=0,"",INDEX('Bieu chi tiet'!$A$17:$FA$15404,MATCH($A70,'Bieu chi tiet'!$A$17:$A$15404,0),C$2+85)),"")</f>
        <v/>
      </c>
      <c r="D70" s="13" t="str">
        <f>IFERROR(IF(INDEX('Bieu chi tiet'!$A$17:$FA$15404,MATCH($A70,'Bieu chi tiet'!$A$17:$A$15404,0),D$2+85)=0,"",INDEX('Bieu chi tiet'!$A$17:$FA$15404,MATCH($A70,'Bieu chi tiet'!$A$17:$A$15404,0),D$2+85)),"")</f>
        <v/>
      </c>
      <c r="E70" s="13" t="str">
        <f>IFERROR(IF(INDEX('Bieu chi tiet'!$A$17:$FA$15404,MATCH($A70,'Bieu chi tiet'!$A$17:$A$15404,0),E$2+85)=0,"",INDEX('Bieu chi tiet'!$A$17:$FA$15404,MATCH($A70,'Bieu chi tiet'!$A$17:$A$15404,0),E$2+85)),"")</f>
        <v/>
      </c>
      <c r="F70" s="13" t="str">
        <f>IFERROR(IF(INDEX('Bieu chi tiet'!$A$17:$FA$15404,MATCH($A70,'Bieu chi tiet'!$A$17:$A$15404,0),F$2+85)=0,"",INDEX('Bieu chi tiet'!$A$17:$FA$15404,MATCH($A70,'Bieu chi tiet'!$A$17:$A$15404,0),F$2+85)),"")</f>
        <v/>
      </c>
      <c r="G70" s="21" t="str">
        <f>IFERROR(IF(INDEX('Bieu chi tiet'!$A$17:$FA$15404,MATCH($A70,'Bieu chi tiet'!$A$17:$A$15404,0),G$2+85)=0,"",INDEX('Bieu chi tiet'!$A$17:$FA$15404,MATCH($A70,'Bieu chi tiet'!$A$17:$A$15404,0),G$2+85)),"")</f>
        <v/>
      </c>
      <c r="H70" s="13" t="str">
        <f>IFERROR(IF(INDEX('Bieu chi tiet'!$A$17:$FA$15404,MATCH($A70,'Bieu chi tiet'!$A$17:$A$15404,0),H$2+85)=0,"",INDEX('Bieu chi tiet'!$A$17:$FA$15404,MATCH($A70,'Bieu chi tiet'!$A$17:$A$15404,0),H$2+85)),"")</f>
        <v/>
      </c>
      <c r="I70" s="13" t="str">
        <f>IFERROR(IF(INDEX('Bieu chi tiet'!$A$17:$FA$15404,MATCH($A70,'Bieu chi tiet'!$A$17:$A$15404,0),I$2+85)=0,"",INDEX('Bieu chi tiet'!$A$17:$FA$15404,MATCH($A70,'Bieu chi tiet'!$A$17:$A$15404,0),I$2+85)),"")</f>
        <v/>
      </c>
      <c r="J70" s="13" t="str">
        <f>IFERROR(IF(INDEX('Bieu chi tiet'!$A$17:$FA$15404,MATCH($A70,'Bieu chi tiet'!$A$17:$A$15404,0),J$2+85)=0,"",INDEX('Bieu chi tiet'!$A$17:$FA$15404,MATCH($A70,'Bieu chi tiet'!$A$17:$A$15404,0),J$2+85)),"")</f>
        <v/>
      </c>
      <c r="K70" s="13" t="str">
        <f>IFERROR(IF(INDEX('Bieu chi tiet'!$A$17:$FA$15404,MATCH($A70,'Bieu chi tiet'!$A$17:$A$15404,0),K$2+85)=0,"",INDEX('Bieu chi tiet'!$A$17:$FA$15404,MATCH($A70,'Bieu chi tiet'!$A$17:$A$15404,0),K$2+85)),"")</f>
        <v/>
      </c>
      <c r="L70" s="21" t="str">
        <f>IFERROR(IF(INDEX('Bieu chi tiet'!$A$17:$FA$15404,MATCH($A70,'Bieu chi tiet'!$A$17:$A$15404,0),L$2+85)=0,"",INDEX('Bieu chi tiet'!$A$17:$FA$15404,MATCH($A70,'Bieu chi tiet'!$A$17:$A$15404,0),L$2+85)),"")</f>
        <v/>
      </c>
      <c r="M70" s="13" t="str">
        <f>IFERROR(IF(INDEX('Bieu chi tiet'!$A$17:$FA$15404,MATCH($A70,'Bieu chi tiet'!$A$17:$A$15404,0),M$2+85)=0,"",INDEX('Bieu chi tiet'!$A$17:$FA$15404,MATCH($A70,'Bieu chi tiet'!$A$17:$A$15404,0),M$2+85)),"")</f>
        <v/>
      </c>
      <c r="N70" s="13" t="str">
        <f>IFERROR(IF(INDEX('Bieu chi tiet'!$A$17:$FA$15404,MATCH($A70,'Bieu chi tiet'!$A$17:$A$15404,0),N$2+85)=0,"",INDEX('Bieu chi tiet'!$A$17:$FA$15404,MATCH($A70,'Bieu chi tiet'!$A$17:$A$15404,0),N$2+85)),"")</f>
        <v/>
      </c>
      <c r="O70" s="13" t="str">
        <f>IFERROR(IF(INDEX('Bieu chi tiet'!$A$17:$FA$15404,MATCH($A70,'Bieu chi tiet'!$A$17:$A$15404,0),O$2+85)=0,"",INDEX('Bieu chi tiet'!$A$17:$FA$15404,MATCH($A70,'Bieu chi tiet'!$A$17:$A$15404,0),O$2+85)),"")</f>
        <v/>
      </c>
      <c r="P70" s="13" t="str">
        <f>IFERROR(IF(INDEX('Bieu chi tiet'!$A$17:$FA$15404,MATCH($A70,'Bieu chi tiet'!$A$17:$A$15404,0),P$2+85)=0,"",INDEX('Bieu chi tiet'!$A$17:$FA$15404,MATCH($A70,'Bieu chi tiet'!$A$17:$A$15404,0),P$2+85)),"")</f>
        <v/>
      </c>
      <c r="Q70" s="13" t="str">
        <f>IFERROR(IF(INDEX('Bieu chi tiet'!$A$17:$FA$15404,MATCH($A70,'Bieu chi tiet'!$A$17:$A$15404,0),Q$2+85)=0,"",INDEX('Bieu chi tiet'!$A$17:$FA$15404,MATCH($A70,'Bieu chi tiet'!$A$17:$A$15404,0),Q$2+85)),"")</f>
        <v/>
      </c>
      <c r="R70" s="13" t="str">
        <f>IFERROR(IF(INDEX('Bieu chi tiet'!$A$17:$FA$15404,MATCH($A70,'Bieu chi tiet'!$A$17:$A$15404,0),R$2+85)=0,"",INDEX('Bieu chi tiet'!$A$17:$FA$15404,MATCH($A70,'Bieu chi tiet'!$A$17:$A$15404,0),R$2+85)),"")</f>
        <v/>
      </c>
      <c r="S70" s="13" t="str">
        <f>IFERROR(IF(INDEX('Bieu chi tiet'!$A$17:$FA$15404,MATCH($A70,'Bieu chi tiet'!$A$17:$A$15404,0),S$2+85)=0,"",INDEX('Bieu chi tiet'!$A$17:$FA$15404,MATCH($A70,'Bieu chi tiet'!$A$17:$A$15404,0),S$2+85)),"")</f>
        <v/>
      </c>
      <c r="T70" s="13" t="str">
        <f>IFERROR(IF(INDEX('Bieu chi tiet'!$A$17:$FA$15404,MATCH($A70,'Bieu chi tiet'!$A$17:$A$15404,0),T$2+85)=0,"",INDEX('Bieu chi tiet'!$A$17:$FA$15404,MATCH($A70,'Bieu chi tiet'!$A$17:$A$15404,0),T$2+85)),"")</f>
        <v/>
      </c>
      <c r="U70" s="13" t="str">
        <f>IFERROR(IF(INDEX('Bieu chi tiet'!$A$17:$FA$15404,MATCH($A70,'Bieu chi tiet'!$A$17:$A$15404,0),U$2+85)=0,"",INDEX('Bieu chi tiet'!$A$17:$FA$15404,MATCH($A70,'Bieu chi tiet'!$A$17:$A$15404,0),U$2+85)),"")</f>
        <v/>
      </c>
      <c r="V70" s="13" t="str">
        <f>IFERROR(IF(INDEX('Bieu chi tiet'!$A$17:$FA$15404,MATCH($A70,'Bieu chi tiet'!$A$17:$A$15404,0),V$2+85)=0,"",INDEX('Bieu chi tiet'!$A$17:$FA$15404,MATCH($A70,'Bieu chi tiet'!$A$17:$A$15404,0),V$2+85)),"")</f>
        <v/>
      </c>
      <c r="W70" s="13" t="str">
        <f>IFERROR(IF(INDEX('Bieu chi tiet'!$A$17:$FA$15404,MATCH($A70,'Bieu chi tiet'!$A$17:$A$15404,0),W$2+85)=0,"",INDEX('Bieu chi tiet'!$A$17:$FA$15404,MATCH($A70,'Bieu chi tiet'!$A$17:$A$15404,0),W$2+85)),"")</f>
        <v/>
      </c>
      <c r="X70" s="13" t="str">
        <f>IFERROR(IF(INDEX('Bieu chi tiet'!$A$17:$FA$15404,MATCH($A70,'Bieu chi tiet'!$A$17:$A$15404,0),X$2+85)=0,"",INDEX('Bieu chi tiet'!$A$17:$FA$15404,MATCH($A70,'Bieu chi tiet'!$A$17:$A$15404,0),X$2+85)),"")</f>
        <v/>
      </c>
      <c r="Y70" s="13" t="str">
        <f>IFERROR(IF(INDEX('Bieu chi tiet'!$A$17:$FA$15404,MATCH($A70,'Bieu chi tiet'!$A$17:$A$15404,0),Y$2+85)=0,"",INDEX('Bieu chi tiet'!$A$17:$FA$15404,MATCH($A70,'Bieu chi tiet'!$A$17:$A$15404,0),Y$2+85)),"")</f>
        <v/>
      </c>
      <c r="Z70" s="13" t="str">
        <f>IFERROR(IF(INDEX('Bieu chi tiet'!$A$17:$FA$15404,MATCH($A70,'Bieu chi tiet'!$A$17:$A$15404,0),Z$2+85)=0,"",INDEX('Bieu chi tiet'!$A$17:$FA$15404,MATCH($A70,'Bieu chi tiet'!$A$17:$A$15404,0),Z$2+85)),"")</f>
        <v/>
      </c>
      <c r="AA70" s="13" t="str">
        <f>IFERROR(IF(INDEX('Bieu chi tiet'!$A$17:$FA$15404,MATCH($A70,'Bieu chi tiet'!$A$17:$A$15404,0),AA$2+85)=0,"",INDEX('Bieu chi tiet'!$A$17:$FA$15404,MATCH($A70,'Bieu chi tiet'!$A$17:$A$15404,0),AA$2+85)),"")</f>
        <v/>
      </c>
      <c r="AB70" s="13" t="str">
        <f>IFERROR(IF(INDEX('Bieu chi tiet'!$A$17:$FA$15404,MATCH($A70,'Bieu chi tiet'!$A$17:$A$15404,0),AB$2+85)=0,"",INDEX('Bieu chi tiet'!$A$17:$FA$15404,MATCH($A70,'Bieu chi tiet'!$A$17:$A$15404,0),AB$2+85)),"")</f>
        <v/>
      </c>
      <c r="AC70" s="13" t="str">
        <f>IFERROR(IF(INDEX('Bieu chi tiet'!$A$17:$FA$15404,MATCH($A70,'Bieu chi tiet'!$A$17:$A$15404,0),AC$2+85)=0,"",INDEX('Bieu chi tiet'!$A$17:$FA$15404,MATCH($A70,'Bieu chi tiet'!$A$17:$A$15404,0),AC$2+85)),"")</f>
        <v/>
      </c>
      <c r="AD70" s="13" t="str">
        <f>IFERROR(IF(INDEX('Bieu chi tiet'!$A$17:$FA$15404,MATCH($A70,'Bieu chi tiet'!$A$17:$A$15404,0),AD$2+85)=0,"",INDEX('Bieu chi tiet'!$A$17:$FA$15404,MATCH($A70,'Bieu chi tiet'!$A$17:$A$15404,0),AD$2+85)),"")</f>
        <v/>
      </c>
      <c r="AE70" s="13" t="str">
        <f>IFERROR(IF(INDEX('Bieu chi tiet'!$A$17:$FA$15404,MATCH($A70,'Bieu chi tiet'!$A$17:$A$15404,0),AE$2+85)=0,"",INDEX('Bieu chi tiet'!$A$17:$FA$15404,MATCH($A70,'Bieu chi tiet'!$A$17:$A$15404,0),AE$2+85)),"")</f>
        <v/>
      </c>
      <c r="AF70" s="13" t="str">
        <f>IFERROR(IF(INDEX('Bieu chi tiet'!$A$17:$FA$15404,MATCH($A70,'Bieu chi tiet'!$A$17:$A$15404,0),AF$2+85)=0,"",INDEX('Bieu chi tiet'!$A$17:$FA$15404,MATCH($A70,'Bieu chi tiet'!$A$17:$A$15404,0),AF$2+85)),"")</f>
        <v/>
      </c>
      <c r="AG70" s="13" t="str">
        <f>IFERROR(IF(INDEX('Bieu chi tiet'!$A$17:$FA$15404,MATCH($A70,'Bieu chi tiet'!$A$17:$A$15404,0),AG$2+85)=0,"",INDEX('Bieu chi tiet'!$A$17:$FA$15404,MATCH($A70,'Bieu chi tiet'!$A$17:$A$15404,0),AG$2+85)),"")</f>
        <v/>
      </c>
      <c r="AH70" s="13" t="str">
        <f>IFERROR(IF(INDEX('Bieu chi tiet'!$A$17:$FA$15404,MATCH($A70,'Bieu chi tiet'!$A$17:$A$15404,0),AH$2+85)=0,"",INDEX('Bieu chi tiet'!$A$17:$FA$15404,MATCH($A70,'Bieu chi tiet'!$A$17:$A$15404,0),AH$2+85)),"")</f>
        <v/>
      </c>
      <c r="AI70" s="13" t="str">
        <f>IFERROR(IF(INDEX('Bieu chi tiet'!$A$17:$FA$15404,MATCH($A70,'Bieu chi tiet'!$A$17:$A$15404,0),AI$2+85)=0,"",INDEX('Bieu chi tiet'!$A$17:$FA$15404,MATCH($A70,'Bieu chi tiet'!$A$17:$A$15404,0),AI$2+85)),"")</f>
        <v/>
      </c>
      <c r="AJ70" s="13" t="str">
        <f>IFERROR(IF(INDEX('Bieu chi tiet'!$A$17:$FA$15404,MATCH($A70,'Bieu chi tiet'!$A$17:$A$15404,0),AJ$2+85)=0,"",INDEX('Bieu chi tiet'!$A$17:$FA$15404,MATCH($A70,'Bieu chi tiet'!$A$17:$A$15404,0),AJ$2+85)),"")</f>
        <v/>
      </c>
      <c r="AK70" s="13" t="str">
        <f>IFERROR(IF(INDEX('Bieu chi tiet'!$A$17:$FA$15404,MATCH($A70,'Bieu chi tiet'!$A$17:$A$15404,0),AK$2+85)=0,"",INDEX('Bieu chi tiet'!$A$17:$FA$15404,MATCH($A70,'Bieu chi tiet'!$A$17:$A$15404,0),AK$2+85)),"")</f>
        <v/>
      </c>
      <c r="AL70" s="13" t="str">
        <f>IFERROR(IF(INDEX('Bieu chi tiet'!$A$17:$FA$15404,MATCH($A70,'Bieu chi tiet'!$A$17:$A$15404,0),AL$2+85)=0,"",INDEX('Bieu chi tiet'!$A$17:$FA$15404,MATCH($A70,'Bieu chi tiet'!$A$17:$A$15404,0),AL$2+85)),"")</f>
        <v/>
      </c>
      <c r="AM70" s="13" t="str">
        <f>IFERROR(IF(INDEX('Bieu chi tiet'!$A$17:$FA$15404,MATCH($A70,'Bieu chi tiet'!$A$17:$A$15404,0),AM$2+85)=0,"",INDEX('Bieu chi tiet'!$A$17:$FA$15404,MATCH($A70,'Bieu chi tiet'!$A$17:$A$15404,0),AM$2+85)),"")</f>
        <v/>
      </c>
      <c r="AN70" s="13" t="str">
        <f>IFERROR(IF(INDEX('Bieu chi tiet'!$A$17:$FA$15404,MATCH($A70,'Bieu chi tiet'!$A$17:$A$15404,0),AN$2+85)=0,"",INDEX('Bieu chi tiet'!$A$17:$FA$15404,MATCH($A70,'Bieu chi tiet'!$A$17:$A$15404,0),AN$2+85)),"")</f>
        <v/>
      </c>
      <c r="AO70" s="13" t="str">
        <f>IFERROR(IF(INDEX('Bieu chi tiet'!$A$17:$FA$15404,MATCH($A70,'Bieu chi tiet'!$A$17:$A$15404,0),AO$2+85)=0,"",INDEX('Bieu chi tiet'!$A$17:$FA$15404,MATCH($A70,'Bieu chi tiet'!$A$17:$A$15404,0),AO$2+85)),"")</f>
        <v/>
      </c>
      <c r="AP70" s="13" t="str">
        <f>IFERROR(IF(INDEX('Bieu chi tiet'!$A$17:$FA$15404,MATCH($A70,'Bieu chi tiet'!$A$17:$A$15404,0),AP$2+85)=0,"",INDEX('Bieu chi tiet'!$A$17:$FA$15404,MATCH($A70,'Bieu chi tiet'!$A$17:$A$15404,0),AP$2+85)),"")</f>
        <v/>
      </c>
      <c r="AQ70" s="13" t="str">
        <f>IFERROR(IF(INDEX('Bieu chi tiet'!$A$17:$FA$15404,MATCH($A70,'Bieu chi tiet'!$A$17:$A$15404,0),AQ$2+85)=0,"",INDEX('Bieu chi tiet'!$A$17:$FA$15404,MATCH($A70,'Bieu chi tiet'!$A$17:$A$15404,0),AQ$2+85)),"")</f>
        <v/>
      </c>
      <c r="AR70" s="13" t="str">
        <f>IFERROR(IF(INDEX('Bieu chi tiet'!$A$17:$FA$15404,MATCH($A70,'Bieu chi tiet'!$A$17:$A$15404,0),AR$2+85)=0,"",INDEX('Bieu chi tiet'!$A$17:$FA$15404,MATCH($A70,'Bieu chi tiet'!$A$17:$A$15404,0),AR$2+85)),"")</f>
        <v/>
      </c>
      <c r="AS70" s="13" t="str">
        <f>IFERROR(IF(INDEX('Bieu chi tiet'!$A$17:$FA$15404,MATCH($A70,'Bieu chi tiet'!$A$17:$A$15404,0),AS$2+85)=0,"",INDEX('Bieu chi tiet'!$A$17:$FA$15404,MATCH($A70,'Bieu chi tiet'!$A$17:$A$15404,0),AS$2+85)),"")</f>
        <v/>
      </c>
      <c r="AT70" s="21" t="str">
        <f>IFERROR(IF(INDEX('Bieu chi tiet'!$A$17:$FA$15404,MATCH($A70,'Bieu chi tiet'!$A$17:$A$15404,0),AT$2+85)=0,"",INDEX('Bieu chi tiet'!$A$17:$FA$15404,MATCH($A70,'Bieu chi tiet'!$A$17:$A$15404,0),AT$2+85)),"")</f>
        <v/>
      </c>
      <c r="AU70" s="13" t="str">
        <f>IFERROR(IF(INDEX('Bieu chi tiet'!$A$17:$FA$15404,MATCH($A70,'Bieu chi tiet'!$A$17:$A$15404,0),AU$2+85)=0,"",INDEX('Bieu chi tiet'!$A$17:$FA$15404,MATCH($A70,'Bieu chi tiet'!$A$17:$A$15404,0),AU$2+85)),"")</f>
        <v/>
      </c>
      <c r="AV70" s="21" t="str">
        <f>IFERROR(IF(INDEX('Bieu chi tiet'!$A$17:$FA$15404,MATCH($A70,'Bieu chi tiet'!$A$17:$A$15404,0),AV$2+85)=0,"",INDEX('Bieu chi tiet'!$A$17:$FA$15404,MATCH($A70,'Bieu chi tiet'!$A$17:$A$15404,0),AV$2+85)),"")</f>
        <v/>
      </c>
      <c r="AW70" s="31" t="str">
        <f>IFERROR(IF(INDEX('Bieu chi tiet'!$A$17:$FA$15404,MATCH($A70,'Bieu chi tiet'!$A$17:$A$15404,0),AW$2+85)=0,"",INDEX('Bieu chi tiet'!$A$17:$FA$15404,MATCH($A70,'Bieu chi tiet'!$A$17:$A$15404,0),AW$2+85)),"")</f>
        <v/>
      </c>
      <c r="AX70" s="13" t="str">
        <f>IFERROR(IF(INDEX('Bieu chi tiet'!$A$17:$FA$15404,MATCH($A70,'Bieu chi tiet'!$A$17:$A$15404,0),AX$2+85)=0,"",INDEX('Bieu chi tiet'!$A$17:$FA$15404,MATCH($A70,'Bieu chi tiet'!$A$17:$A$15404,0),AX$2+85)),"")</f>
        <v/>
      </c>
      <c r="AY70" s="13" t="str">
        <f>IFERROR(IF(INDEX('Bieu chi tiet'!$A$17:$FA$15404,MATCH($A70,'Bieu chi tiet'!$A$17:$A$15404,0),AY$2+85)=0,"",INDEX('Bieu chi tiet'!$A$17:$FA$15404,MATCH($A70,'Bieu chi tiet'!$A$17:$A$15404,0),AY$2+85)),"")</f>
        <v/>
      </c>
    </row>
    <row r="71" spans="1:51" ht="15.75">
      <c r="A71" s="25" t="str">
        <f t="shared" si="1"/>
        <v/>
      </c>
      <c r="B71" s="13" t="str">
        <f>IFERROR(IF(INDEX('Bieu chi tiet'!$A$17:$FA$15404,MATCH($A71,'Bieu chi tiet'!$A$17:$A$15404,0),B$2+85)=0,"",INDEX('Bieu chi tiet'!$A$17:$FA$15404,MATCH($A71,'Bieu chi tiet'!$A$17:$A$15404,0),B$2+85)),"")</f>
        <v/>
      </c>
      <c r="C71" s="13" t="str">
        <f>IFERROR(IF(INDEX('Bieu chi tiet'!$A$17:$FA$15404,MATCH($A71,'Bieu chi tiet'!$A$17:$A$15404,0),C$2+85)=0,"",INDEX('Bieu chi tiet'!$A$17:$FA$15404,MATCH($A71,'Bieu chi tiet'!$A$17:$A$15404,0),C$2+85)),"")</f>
        <v/>
      </c>
      <c r="D71" s="13" t="str">
        <f>IFERROR(IF(INDEX('Bieu chi tiet'!$A$17:$FA$15404,MATCH($A71,'Bieu chi tiet'!$A$17:$A$15404,0),D$2+85)=0,"",INDEX('Bieu chi tiet'!$A$17:$FA$15404,MATCH($A71,'Bieu chi tiet'!$A$17:$A$15404,0),D$2+85)),"")</f>
        <v/>
      </c>
      <c r="E71" s="13" t="str">
        <f>IFERROR(IF(INDEX('Bieu chi tiet'!$A$17:$FA$15404,MATCH($A71,'Bieu chi tiet'!$A$17:$A$15404,0),E$2+85)=0,"",INDEX('Bieu chi tiet'!$A$17:$FA$15404,MATCH($A71,'Bieu chi tiet'!$A$17:$A$15404,0),E$2+85)),"")</f>
        <v/>
      </c>
      <c r="F71" s="13" t="str">
        <f>IFERROR(IF(INDEX('Bieu chi tiet'!$A$17:$FA$15404,MATCH($A71,'Bieu chi tiet'!$A$17:$A$15404,0),F$2+85)=0,"",INDEX('Bieu chi tiet'!$A$17:$FA$15404,MATCH($A71,'Bieu chi tiet'!$A$17:$A$15404,0),F$2+85)),"")</f>
        <v/>
      </c>
      <c r="G71" s="21" t="str">
        <f>IFERROR(IF(INDEX('Bieu chi tiet'!$A$17:$FA$15404,MATCH($A71,'Bieu chi tiet'!$A$17:$A$15404,0),G$2+85)=0,"",INDEX('Bieu chi tiet'!$A$17:$FA$15404,MATCH($A71,'Bieu chi tiet'!$A$17:$A$15404,0),G$2+85)),"")</f>
        <v/>
      </c>
      <c r="H71" s="13" t="str">
        <f>IFERROR(IF(INDEX('Bieu chi tiet'!$A$17:$FA$15404,MATCH($A71,'Bieu chi tiet'!$A$17:$A$15404,0),H$2+85)=0,"",INDEX('Bieu chi tiet'!$A$17:$FA$15404,MATCH($A71,'Bieu chi tiet'!$A$17:$A$15404,0),H$2+85)),"")</f>
        <v/>
      </c>
      <c r="I71" s="13" t="str">
        <f>IFERROR(IF(INDEX('Bieu chi tiet'!$A$17:$FA$15404,MATCH($A71,'Bieu chi tiet'!$A$17:$A$15404,0),I$2+85)=0,"",INDEX('Bieu chi tiet'!$A$17:$FA$15404,MATCH($A71,'Bieu chi tiet'!$A$17:$A$15404,0),I$2+85)),"")</f>
        <v/>
      </c>
      <c r="J71" s="13" t="str">
        <f>IFERROR(IF(INDEX('Bieu chi tiet'!$A$17:$FA$15404,MATCH($A71,'Bieu chi tiet'!$A$17:$A$15404,0),J$2+85)=0,"",INDEX('Bieu chi tiet'!$A$17:$FA$15404,MATCH($A71,'Bieu chi tiet'!$A$17:$A$15404,0),J$2+85)),"")</f>
        <v/>
      </c>
      <c r="K71" s="13" t="str">
        <f>IFERROR(IF(INDEX('Bieu chi tiet'!$A$17:$FA$15404,MATCH($A71,'Bieu chi tiet'!$A$17:$A$15404,0),K$2+85)=0,"",INDEX('Bieu chi tiet'!$A$17:$FA$15404,MATCH($A71,'Bieu chi tiet'!$A$17:$A$15404,0),K$2+85)),"")</f>
        <v/>
      </c>
      <c r="L71" s="21" t="str">
        <f>IFERROR(IF(INDEX('Bieu chi tiet'!$A$17:$FA$15404,MATCH($A71,'Bieu chi tiet'!$A$17:$A$15404,0),L$2+85)=0,"",INDEX('Bieu chi tiet'!$A$17:$FA$15404,MATCH($A71,'Bieu chi tiet'!$A$17:$A$15404,0),L$2+85)),"")</f>
        <v/>
      </c>
      <c r="M71" s="13" t="str">
        <f>IFERROR(IF(INDEX('Bieu chi tiet'!$A$17:$FA$15404,MATCH($A71,'Bieu chi tiet'!$A$17:$A$15404,0),M$2+85)=0,"",INDEX('Bieu chi tiet'!$A$17:$FA$15404,MATCH($A71,'Bieu chi tiet'!$A$17:$A$15404,0),M$2+85)),"")</f>
        <v/>
      </c>
      <c r="N71" s="13" t="str">
        <f>IFERROR(IF(INDEX('Bieu chi tiet'!$A$17:$FA$15404,MATCH($A71,'Bieu chi tiet'!$A$17:$A$15404,0),N$2+85)=0,"",INDEX('Bieu chi tiet'!$A$17:$FA$15404,MATCH($A71,'Bieu chi tiet'!$A$17:$A$15404,0),N$2+85)),"")</f>
        <v/>
      </c>
      <c r="O71" s="13" t="str">
        <f>IFERROR(IF(INDEX('Bieu chi tiet'!$A$17:$FA$15404,MATCH($A71,'Bieu chi tiet'!$A$17:$A$15404,0),O$2+85)=0,"",INDEX('Bieu chi tiet'!$A$17:$FA$15404,MATCH($A71,'Bieu chi tiet'!$A$17:$A$15404,0),O$2+85)),"")</f>
        <v/>
      </c>
      <c r="P71" s="13" t="str">
        <f>IFERROR(IF(INDEX('Bieu chi tiet'!$A$17:$FA$15404,MATCH($A71,'Bieu chi tiet'!$A$17:$A$15404,0),P$2+85)=0,"",INDEX('Bieu chi tiet'!$A$17:$FA$15404,MATCH($A71,'Bieu chi tiet'!$A$17:$A$15404,0),P$2+85)),"")</f>
        <v/>
      </c>
      <c r="Q71" s="13" t="str">
        <f>IFERROR(IF(INDEX('Bieu chi tiet'!$A$17:$FA$15404,MATCH($A71,'Bieu chi tiet'!$A$17:$A$15404,0),Q$2+85)=0,"",INDEX('Bieu chi tiet'!$A$17:$FA$15404,MATCH($A71,'Bieu chi tiet'!$A$17:$A$15404,0),Q$2+85)),"")</f>
        <v/>
      </c>
      <c r="R71" s="13" t="str">
        <f>IFERROR(IF(INDEX('Bieu chi tiet'!$A$17:$FA$15404,MATCH($A71,'Bieu chi tiet'!$A$17:$A$15404,0),R$2+85)=0,"",INDEX('Bieu chi tiet'!$A$17:$FA$15404,MATCH($A71,'Bieu chi tiet'!$A$17:$A$15404,0),R$2+85)),"")</f>
        <v/>
      </c>
      <c r="S71" s="13" t="str">
        <f>IFERROR(IF(INDEX('Bieu chi tiet'!$A$17:$FA$15404,MATCH($A71,'Bieu chi tiet'!$A$17:$A$15404,0),S$2+85)=0,"",INDEX('Bieu chi tiet'!$A$17:$FA$15404,MATCH($A71,'Bieu chi tiet'!$A$17:$A$15404,0),S$2+85)),"")</f>
        <v/>
      </c>
      <c r="T71" s="13" t="str">
        <f>IFERROR(IF(INDEX('Bieu chi tiet'!$A$17:$FA$15404,MATCH($A71,'Bieu chi tiet'!$A$17:$A$15404,0),T$2+85)=0,"",INDEX('Bieu chi tiet'!$A$17:$FA$15404,MATCH($A71,'Bieu chi tiet'!$A$17:$A$15404,0),T$2+85)),"")</f>
        <v/>
      </c>
      <c r="U71" s="13" t="str">
        <f>IFERROR(IF(INDEX('Bieu chi tiet'!$A$17:$FA$15404,MATCH($A71,'Bieu chi tiet'!$A$17:$A$15404,0),U$2+85)=0,"",INDEX('Bieu chi tiet'!$A$17:$FA$15404,MATCH($A71,'Bieu chi tiet'!$A$17:$A$15404,0),U$2+85)),"")</f>
        <v/>
      </c>
      <c r="V71" s="13" t="str">
        <f>IFERROR(IF(INDEX('Bieu chi tiet'!$A$17:$FA$15404,MATCH($A71,'Bieu chi tiet'!$A$17:$A$15404,0),V$2+85)=0,"",INDEX('Bieu chi tiet'!$A$17:$FA$15404,MATCH($A71,'Bieu chi tiet'!$A$17:$A$15404,0),V$2+85)),"")</f>
        <v/>
      </c>
      <c r="W71" s="13" t="str">
        <f>IFERROR(IF(INDEX('Bieu chi tiet'!$A$17:$FA$15404,MATCH($A71,'Bieu chi tiet'!$A$17:$A$15404,0),W$2+85)=0,"",INDEX('Bieu chi tiet'!$A$17:$FA$15404,MATCH($A71,'Bieu chi tiet'!$A$17:$A$15404,0),W$2+85)),"")</f>
        <v/>
      </c>
      <c r="X71" s="13" t="str">
        <f>IFERROR(IF(INDEX('Bieu chi tiet'!$A$17:$FA$15404,MATCH($A71,'Bieu chi tiet'!$A$17:$A$15404,0),X$2+85)=0,"",INDEX('Bieu chi tiet'!$A$17:$FA$15404,MATCH($A71,'Bieu chi tiet'!$A$17:$A$15404,0),X$2+85)),"")</f>
        <v/>
      </c>
      <c r="Y71" s="13" t="str">
        <f>IFERROR(IF(INDEX('Bieu chi tiet'!$A$17:$FA$15404,MATCH($A71,'Bieu chi tiet'!$A$17:$A$15404,0),Y$2+85)=0,"",INDEX('Bieu chi tiet'!$A$17:$FA$15404,MATCH($A71,'Bieu chi tiet'!$A$17:$A$15404,0),Y$2+85)),"")</f>
        <v/>
      </c>
      <c r="Z71" s="13" t="str">
        <f>IFERROR(IF(INDEX('Bieu chi tiet'!$A$17:$FA$15404,MATCH($A71,'Bieu chi tiet'!$A$17:$A$15404,0),Z$2+85)=0,"",INDEX('Bieu chi tiet'!$A$17:$FA$15404,MATCH($A71,'Bieu chi tiet'!$A$17:$A$15404,0),Z$2+85)),"")</f>
        <v/>
      </c>
      <c r="AA71" s="13" t="str">
        <f>IFERROR(IF(INDEX('Bieu chi tiet'!$A$17:$FA$15404,MATCH($A71,'Bieu chi tiet'!$A$17:$A$15404,0),AA$2+85)=0,"",INDEX('Bieu chi tiet'!$A$17:$FA$15404,MATCH($A71,'Bieu chi tiet'!$A$17:$A$15404,0),AA$2+85)),"")</f>
        <v/>
      </c>
      <c r="AB71" s="13" t="str">
        <f>IFERROR(IF(INDEX('Bieu chi tiet'!$A$17:$FA$15404,MATCH($A71,'Bieu chi tiet'!$A$17:$A$15404,0),AB$2+85)=0,"",INDEX('Bieu chi tiet'!$A$17:$FA$15404,MATCH($A71,'Bieu chi tiet'!$A$17:$A$15404,0),AB$2+85)),"")</f>
        <v/>
      </c>
      <c r="AC71" s="13" t="str">
        <f>IFERROR(IF(INDEX('Bieu chi tiet'!$A$17:$FA$15404,MATCH($A71,'Bieu chi tiet'!$A$17:$A$15404,0),AC$2+85)=0,"",INDEX('Bieu chi tiet'!$A$17:$FA$15404,MATCH($A71,'Bieu chi tiet'!$A$17:$A$15404,0),AC$2+85)),"")</f>
        <v/>
      </c>
      <c r="AD71" s="13" t="str">
        <f>IFERROR(IF(INDEX('Bieu chi tiet'!$A$17:$FA$15404,MATCH($A71,'Bieu chi tiet'!$A$17:$A$15404,0),AD$2+85)=0,"",INDEX('Bieu chi tiet'!$A$17:$FA$15404,MATCH($A71,'Bieu chi tiet'!$A$17:$A$15404,0),AD$2+85)),"")</f>
        <v/>
      </c>
      <c r="AE71" s="13" t="str">
        <f>IFERROR(IF(INDEX('Bieu chi tiet'!$A$17:$FA$15404,MATCH($A71,'Bieu chi tiet'!$A$17:$A$15404,0),AE$2+85)=0,"",INDEX('Bieu chi tiet'!$A$17:$FA$15404,MATCH($A71,'Bieu chi tiet'!$A$17:$A$15404,0),AE$2+85)),"")</f>
        <v/>
      </c>
      <c r="AF71" s="13" t="str">
        <f>IFERROR(IF(INDEX('Bieu chi tiet'!$A$17:$FA$15404,MATCH($A71,'Bieu chi tiet'!$A$17:$A$15404,0),AF$2+85)=0,"",INDEX('Bieu chi tiet'!$A$17:$FA$15404,MATCH($A71,'Bieu chi tiet'!$A$17:$A$15404,0),AF$2+85)),"")</f>
        <v/>
      </c>
      <c r="AG71" s="13" t="str">
        <f>IFERROR(IF(INDEX('Bieu chi tiet'!$A$17:$FA$15404,MATCH($A71,'Bieu chi tiet'!$A$17:$A$15404,0),AG$2+85)=0,"",INDEX('Bieu chi tiet'!$A$17:$FA$15404,MATCH($A71,'Bieu chi tiet'!$A$17:$A$15404,0),AG$2+85)),"")</f>
        <v/>
      </c>
      <c r="AH71" s="13" t="str">
        <f>IFERROR(IF(INDEX('Bieu chi tiet'!$A$17:$FA$15404,MATCH($A71,'Bieu chi tiet'!$A$17:$A$15404,0),AH$2+85)=0,"",INDEX('Bieu chi tiet'!$A$17:$FA$15404,MATCH($A71,'Bieu chi tiet'!$A$17:$A$15404,0),AH$2+85)),"")</f>
        <v/>
      </c>
      <c r="AI71" s="13" t="str">
        <f>IFERROR(IF(INDEX('Bieu chi tiet'!$A$17:$FA$15404,MATCH($A71,'Bieu chi tiet'!$A$17:$A$15404,0),AI$2+85)=0,"",INDEX('Bieu chi tiet'!$A$17:$FA$15404,MATCH($A71,'Bieu chi tiet'!$A$17:$A$15404,0),AI$2+85)),"")</f>
        <v/>
      </c>
      <c r="AJ71" s="13" t="str">
        <f>IFERROR(IF(INDEX('Bieu chi tiet'!$A$17:$FA$15404,MATCH($A71,'Bieu chi tiet'!$A$17:$A$15404,0),AJ$2+85)=0,"",INDEX('Bieu chi tiet'!$A$17:$FA$15404,MATCH($A71,'Bieu chi tiet'!$A$17:$A$15404,0),AJ$2+85)),"")</f>
        <v/>
      </c>
      <c r="AK71" s="13" t="str">
        <f>IFERROR(IF(INDEX('Bieu chi tiet'!$A$17:$FA$15404,MATCH($A71,'Bieu chi tiet'!$A$17:$A$15404,0),AK$2+85)=0,"",INDEX('Bieu chi tiet'!$A$17:$FA$15404,MATCH($A71,'Bieu chi tiet'!$A$17:$A$15404,0),AK$2+85)),"")</f>
        <v/>
      </c>
      <c r="AL71" s="13" t="str">
        <f>IFERROR(IF(INDEX('Bieu chi tiet'!$A$17:$FA$15404,MATCH($A71,'Bieu chi tiet'!$A$17:$A$15404,0),AL$2+85)=0,"",INDEX('Bieu chi tiet'!$A$17:$FA$15404,MATCH($A71,'Bieu chi tiet'!$A$17:$A$15404,0),AL$2+85)),"")</f>
        <v/>
      </c>
      <c r="AM71" s="13" t="str">
        <f>IFERROR(IF(INDEX('Bieu chi tiet'!$A$17:$FA$15404,MATCH($A71,'Bieu chi tiet'!$A$17:$A$15404,0),AM$2+85)=0,"",INDEX('Bieu chi tiet'!$A$17:$FA$15404,MATCH($A71,'Bieu chi tiet'!$A$17:$A$15404,0),AM$2+85)),"")</f>
        <v/>
      </c>
      <c r="AN71" s="13" t="str">
        <f>IFERROR(IF(INDEX('Bieu chi tiet'!$A$17:$FA$15404,MATCH($A71,'Bieu chi tiet'!$A$17:$A$15404,0),AN$2+85)=0,"",INDEX('Bieu chi tiet'!$A$17:$FA$15404,MATCH($A71,'Bieu chi tiet'!$A$17:$A$15404,0),AN$2+85)),"")</f>
        <v/>
      </c>
      <c r="AO71" s="13" t="str">
        <f>IFERROR(IF(INDEX('Bieu chi tiet'!$A$17:$FA$15404,MATCH($A71,'Bieu chi tiet'!$A$17:$A$15404,0),AO$2+85)=0,"",INDEX('Bieu chi tiet'!$A$17:$FA$15404,MATCH($A71,'Bieu chi tiet'!$A$17:$A$15404,0),AO$2+85)),"")</f>
        <v/>
      </c>
      <c r="AP71" s="13" t="str">
        <f>IFERROR(IF(INDEX('Bieu chi tiet'!$A$17:$FA$15404,MATCH($A71,'Bieu chi tiet'!$A$17:$A$15404,0),AP$2+85)=0,"",INDEX('Bieu chi tiet'!$A$17:$FA$15404,MATCH($A71,'Bieu chi tiet'!$A$17:$A$15404,0),AP$2+85)),"")</f>
        <v/>
      </c>
      <c r="AQ71" s="13" t="str">
        <f>IFERROR(IF(INDEX('Bieu chi tiet'!$A$17:$FA$15404,MATCH($A71,'Bieu chi tiet'!$A$17:$A$15404,0),AQ$2+85)=0,"",INDEX('Bieu chi tiet'!$A$17:$FA$15404,MATCH($A71,'Bieu chi tiet'!$A$17:$A$15404,0),AQ$2+85)),"")</f>
        <v/>
      </c>
      <c r="AR71" s="13" t="str">
        <f>IFERROR(IF(INDEX('Bieu chi tiet'!$A$17:$FA$15404,MATCH($A71,'Bieu chi tiet'!$A$17:$A$15404,0),AR$2+85)=0,"",INDEX('Bieu chi tiet'!$A$17:$FA$15404,MATCH($A71,'Bieu chi tiet'!$A$17:$A$15404,0),AR$2+85)),"")</f>
        <v/>
      </c>
      <c r="AS71" s="13" t="str">
        <f>IFERROR(IF(INDEX('Bieu chi tiet'!$A$17:$FA$15404,MATCH($A71,'Bieu chi tiet'!$A$17:$A$15404,0),AS$2+85)=0,"",INDEX('Bieu chi tiet'!$A$17:$FA$15404,MATCH($A71,'Bieu chi tiet'!$A$17:$A$15404,0),AS$2+85)),"")</f>
        <v/>
      </c>
      <c r="AT71" s="21" t="str">
        <f>IFERROR(IF(INDEX('Bieu chi tiet'!$A$17:$FA$15404,MATCH($A71,'Bieu chi tiet'!$A$17:$A$15404,0),AT$2+85)=0,"",INDEX('Bieu chi tiet'!$A$17:$FA$15404,MATCH($A71,'Bieu chi tiet'!$A$17:$A$15404,0),AT$2+85)),"")</f>
        <v/>
      </c>
      <c r="AU71" s="13" t="str">
        <f>IFERROR(IF(INDEX('Bieu chi tiet'!$A$17:$FA$15404,MATCH($A71,'Bieu chi tiet'!$A$17:$A$15404,0),AU$2+85)=0,"",INDEX('Bieu chi tiet'!$A$17:$FA$15404,MATCH($A71,'Bieu chi tiet'!$A$17:$A$15404,0),AU$2+85)),"")</f>
        <v/>
      </c>
      <c r="AV71" s="21" t="str">
        <f>IFERROR(IF(INDEX('Bieu chi tiet'!$A$17:$FA$15404,MATCH($A71,'Bieu chi tiet'!$A$17:$A$15404,0),AV$2+85)=0,"",INDEX('Bieu chi tiet'!$A$17:$FA$15404,MATCH($A71,'Bieu chi tiet'!$A$17:$A$15404,0),AV$2+85)),"")</f>
        <v/>
      </c>
      <c r="AW71" s="31" t="str">
        <f>IFERROR(IF(INDEX('Bieu chi tiet'!$A$17:$FA$15404,MATCH($A71,'Bieu chi tiet'!$A$17:$A$15404,0),AW$2+85)=0,"",INDEX('Bieu chi tiet'!$A$17:$FA$15404,MATCH($A71,'Bieu chi tiet'!$A$17:$A$15404,0),AW$2+85)),"")</f>
        <v/>
      </c>
      <c r="AX71" s="13" t="str">
        <f>IFERROR(IF(INDEX('Bieu chi tiet'!$A$17:$FA$15404,MATCH($A71,'Bieu chi tiet'!$A$17:$A$15404,0),AX$2+85)=0,"",INDEX('Bieu chi tiet'!$A$17:$FA$15404,MATCH($A71,'Bieu chi tiet'!$A$17:$A$15404,0),AX$2+85)),"")</f>
        <v/>
      </c>
      <c r="AY71" s="13" t="str">
        <f>IFERROR(IF(INDEX('Bieu chi tiet'!$A$17:$FA$15404,MATCH($A71,'Bieu chi tiet'!$A$17:$A$15404,0),AY$2+85)=0,"",INDEX('Bieu chi tiet'!$A$17:$FA$15404,MATCH($A71,'Bieu chi tiet'!$A$17:$A$15404,0),AY$2+85)),"")</f>
        <v/>
      </c>
    </row>
    <row r="72" spans="1:51" ht="15.75">
      <c r="A72" s="25" t="str">
        <f t="shared" ref="A72:A135" si="2">IF(A71&lt;A$3,IFERROR(A71+1,""),"")</f>
        <v/>
      </c>
      <c r="B72" s="13" t="str">
        <f>IFERROR(IF(INDEX('Bieu chi tiet'!$A$17:$FA$15404,MATCH($A72,'Bieu chi tiet'!$A$17:$A$15404,0),B$2+85)=0,"",INDEX('Bieu chi tiet'!$A$17:$FA$15404,MATCH($A72,'Bieu chi tiet'!$A$17:$A$15404,0),B$2+85)),"")</f>
        <v/>
      </c>
      <c r="C72" s="13" t="str">
        <f>IFERROR(IF(INDEX('Bieu chi tiet'!$A$17:$FA$15404,MATCH($A72,'Bieu chi tiet'!$A$17:$A$15404,0),C$2+85)=0,"",INDEX('Bieu chi tiet'!$A$17:$FA$15404,MATCH($A72,'Bieu chi tiet'!$A$17:$A$15404,0),C$2+85)),"")</f>
        <v/>
      </c>
      <c r="D72" s="13" t="str">
        <f>IFERROR(IF(INDEX('Bieu chi tiet'!$A$17:$FA$15404,MATCH($A72,'Bieu chi tiet'!$A$17:$A$15404,0),D$2+85)=0,"",INDEX('Bieu chi tiet'!$A$17:$FA$15404,MATCH($A72,'Bieu chi tiet'!$A$17:$A$15404,0),D$2+85)),"")</f>
        <v/>
      </c>
      <c r="E72" s="13" t="str">
        <f>IFERROR(IF(INDEX('Bieu chi tiet'!$A$17:$FA$15404,MATCH($A72,'Bieu chi tiet'!$A$17:$A$15404,0),E$2+85)=0,"",INDEX('Bieu chi tiet'!$A$17:$FA$15404,MATCH($A72,'Bieu chi tiet'!$A$17:$A$15404,0),E$2+85)),"")</f>
        <v/>
      </c>
      <c r="F72" s="13" t="str">
        <f>IFERROR(IF(INDEX('Bieu chi tiet'!$A$17:$FA$15404,MATCH($A72,'Bieu chi tiet'!$A$17:$A$15404,0),F$2+85)=0,"",INDEX('Bieu chi tiet'!$A$17:$FA$15404,MATCH($A72,'Bieu chi tiet'!$A$17:$A$15404,0),F$2+85)),"")</f>
        <v/>
      </c>
      <c r="G72" s="21" t="str">
        <f>IFERROR(IF(INDEX('Bieu chi tiet'!$A$17:$FA$15404,MATCH($A72,'Bieu chi tiet'!$A$17:$A$15404,0),G$2+85)=0,"",INDEX('Bieu chi tiet'!$A$17:$FA$15404,MATCH($A72,'Bieu chi tiet'!$A$17:$A$15404,0),G$2+85)),"")</f>
        <v/>
      </c>
      <c r="H72" s="13" t="str">
        <f>IFERROR(IF(INDEX('Bieu chi tiet'!$A$17:$FA$15404,MATCH($A72,'Bieu chi tiet'!$A$17:$A$15404,0),H$2+85)=0,"",INDEX('Bieu chi tiet'!$A$17:$FA$15404,MATCH($A72,'Bieu chi tiet'!$A$17:$A$15404,0),H$2+85)),"")</f>
        <v/>
      </c>
      <c r="I72" s="13" t="str">
        <f>IFERROR(IF(INDEX('Bieu chi tiet'!$A$17:$FA$15404,MATCH($A72,'Bieu chi tiet'!$A$17:$A$15404,0),I$2+85)=0,"",INDEX('Bieu chi tiet'!$A$17:$FA$15404,MATCH($A72,'Bieu chi tiet'!$A$17:$A$15404,0),I$2+85)),"")</f>
        <v/>
      </c>
      <c r="J72" s="13" t="str">
        <f>IFERROR(IF(INDEX('Bieu chi tiet'!$A$17:$FA$15404,MATCH($A72,'Bieu chi tiet'!$A$17:$A$15404,0),J$2+85)=0,"",INDEX('Bieu chi tiet'!$A$17:$FA$15404,MATCH($A72,'Bieu chi tiet'!$A$17:$A$15404,0),J$2+85)),"")</f>
        <v/>
      </c>
      <c r="K72" s="13" t="str">
        <f>IFERROR(IF(INDEX('Bieu chi tiet'!$A$17:$FA$15404,MATCH($A72,'Bieu chi tiet'!$A$17:$A$15404,0),K$2+85)=0,"",INDEX('Bieu chi tiet'!$A$17:$FA$15404,MATCH($A72,'Bieu chi tiet'!$A$17:$A$15404,0),K$2+85)),"")</f>
        <v/>
      </c>
      <c r="L72" s="21" t="str">
        <f>IFERROR(IF(INDEX('Bieu chi tiet'!$A$17:$FA$15404,MATCH($A72,'Bieu chi tiet'!$A$17:$A$15404,0),L$2+85)=0,"",INDEX('Bieu chi tiet'!$A$17:$FA$15404,MATCH($A72,'Bieu chi tiet'!$A$17:$A$15404,0),L$2+85)),"")</f>
        <v/>
      </c>
      <c r="M72" s="13" t="str">
        <f>IFERROR(IF(INDEX('Bieu chi tiet'!$A$17:$FA$15404,MATCH($A72,'Bieu chi tiet'!$A$17:$A$15404,0),M$2+85)=0,"",INDEX('Bieu chi tiet'!$A$17:$FA$15404,MATCH($A72,'Bieu chi tiet'!$A$17:$A$15404,0),M$2+85)),"")</f>
        <v/>
      </c>
      <c r="N72" s="13" t="str">
        <f>IFERROR(IF(INDEX('Bieu chi tiet'!$A$17:$FA$15404,MATCH($A72,'Bieu chi tiet'!$A$17:$A$15404,0),N$2+85)=0,"",INDEX('Bieu chi tiet'!$A$17:$FA$15404,MATCH($A72,'Bieu chi tiet'!$A$17:$A$15404,0),N$2+85)),"")</f>
        <v/>
      </c>
      <c r="O72" s="13" t="str">
        <f>IFERROR(IF(INDEX('Bieu chi tiet'!$A$17:$FA$15404,MATCH($A72,'Bieu chi tiet'!$A$17:$A$15404,0),O$2+85)=0,"",INDEX('Bieu chi tiet'!$A$17:$FA$15404,MATCH($A72,'Bieu chi tiet'!$A$17:$A$15404,0),O$2+85)),"")</f>
        <v/>
      </c>
      <c r="P72" s="13" t="str">
        <f>IFERROR(IF(INDEX('Bieu chi tiet'!$A$17:$FA$15404,MATCH($A72,'Bieu chi tiet'!$A$17:$A$15404,0),P$2+85)=0,"",INDEX('Bieu chi tiet'!$A$17:$FA$15404,MATCH($A72,'Bieu chi tiet'!$A$17:$A$15404,0),P$2+85)),"")</f>
        <v/>
      </c>
      <c r="Q72" s="13" t="str">
        <f>IFERROR(IF(INDEX('Bieu chi tiet'!$A$17:$FA$15404,MATCH($A72,'Bieu chi tiet'!$A$17:$A$15404,0),Q$2+85)=0,"",INDEX('Bieu chi tiet'!$A$17:$FA$15404,MATCH($A72,'Bieu chi tiet'!$A$17:$A$15404,0),Q$2+85)),"")</f>
        <v/>
      </c>
      <c r="R72" s="13" t="str">
        <f>IFERROR(IF(INDEX('Bieu chi tiet'!$A$17:$FA$15404,MATCH($A72,'Bieu chi tiet'!$A$17:$A$15404,0),R$2+85)=0,"",INDEX('Bieu chi tiet'!$A$17:$FA$15404,MATCH($A72,'Bieu chi tiet'!$A$17:$A$15404,0),R$2+85)),"")</f>
        <v/>
      </c>
      <c r="S72" s="13" t="str">
        <f>IFERROR(IF(INDEX('Bieu chi tiet'!$A$17:$FA$15404,MATCH($A72,'Bieu chi tiet'!$A$17:$A$15404,0),S$2+85)=0,"",INDEX('Bieu chi tiet'!$A$17:$FA$15404,MATCH($A72,'Bieu chi tiet'!$A$17:$A$15404,0),S$2+85)),"")</f>
        <v/>
      </c>
      <c r="T72" s="13" t="str">
        <f>IFERROR(IF(INDEX('Bieu chi tiet'!$A$17:$FA$15404,MATCH($A72,'Bieu chi tiet'!$A$17:$A$15404,0),T$2+85)=0,"",INDEX('Bieu chi tiet'!$A$17:$FA$15404,MATCH($A72,'Bieu chi tiet'!$A$17:$A$15404,0),T$2+85)),"")</f>
        <v/>
      </c>
      <c r="U72" s="13" t="str">
        <f>IFERROR(IF(INDEX('Bieu chi tiet'!$A$17:$FA$15404,MATCH($A72,'Bieu chi tiet'!$A$17:$A$15404,0),U$2+85)=0,"",INDEX('Bieu chi tiet'!$A$17:$FA$15404,MATCH($A72,'Bieu chi tiet'!$A$17:$A$15404,0),U$2+85)),"")</f>
        <v/>
      </c>
      <c r="V72" s="13" t="str">
        <f>IFERROR(IF(INDEX('Bieu chi tiet'!$A$17:$FA$15404,MATCH($A72,'Bieu chi tiet'!$A$17:$A$15404,0),V$2+85)=0,"",INDEX('Bieu chi tiet'!$A$17:$FA$15404,MATCH($A72,'Bieu chi tiet'!$A$17:$A$15404,0),V$2+85)),"")</f>
        <v/>
      </c>
      <c r="W72" s="13" t="str">
        <f>IFERROR(IF(INDEX('Bieu chi tiet'!$A$17:$FA$15404,MATCH($A72,'Bieu chi tiet'!$A$17:$A$15404,0),W$2+85)=0,"",INDEX('Bieu chi tiet'!$A$17:$FA$15404,MATCH($A72,'Bieu chi tiet'!$A$17:$A$15404,0),W$2+85)),"")</f>
        <v/>
      </c>
      <c r="X72" s="13" t="str">
        <f>IFERROR(IF(INDEX('Bieu chi tiet'!$A$17:$FA$15404,MATCH($A72,'Bieu chi tiet'!$A$17:$A$15404,0),X$2+85)=0,"",INDEX('Bieu chi tiet'!$A$17:$FA$15404,MATCH($A72,'Bieu chi tiet'!$A$17:$A$15404,0),X$2+85)),"")</f>
        <v/>
      </c>
      <c r="Y72" s="13" t="str">
        <f>IFERROR(IF(INDEX('Bieu chi tiet'!$A$17:$FA$15404,MATCH($A72,'Bieu chi tiet'!$A$17:$A$15404,0),Y$2+85)=0,"",INDEX('Bieu chi tiet'!$A$17:$FA$15404,MATCH($A72,'Bieu chi tiet'!$A$17:$A$15404,0),Y$2+85)),"")</f>
        <v/>
      </c>
      <c r="Z72" s="13" t="str">
        <f>IFERROR(IF(INDEX('Bieu chi tiet'!$A$17:$FA$15404,MATCH($A72,'Bieu chi tiet'!$A$17:$A$15404,0),Z$2+85)=0,"",INDEX('Bieu chi tiet'!$A$17:$FA$15404,MATCH($A72,'Bieu chi tiet'!$A$17:$A$15404,0),Z$2+85)),"")</f>
        <v/>
      </c>
      <c r="AA72" s="13" t="str">
        <f>IFERROR(IF(INDEX('Bieu chi tiet'!$A$17:$FA$15404,MATCH($A72,'Bieu chi tiet'!$A$17:$A$15404,0),AA$2+85)=0,"",INDEX('Bieu chi tiet'!$A$17:$FA$15404,MATCH($A72,'Bieu chi tiet'!$A$17:$A$15404,0),AA$2+85)),"")</f>
        <v/>
      </c>
      <c r="AB72" s="13" t="str">
        <f>IFERROR(IF(INDEX('Bieu chi tiet'!$A$17:$FA$15404,MATCH($A72,'Bieu chi tiet'!$A$17:$A$15404,0),AB$2+85)=0,"",INDEX('Bieu chi tiet'!$A$17:$FA$15404,MATCH($A72,'Bieu chi tiet'!$A$17:$A$15404,0),AB$2+85)),"")</f>
        <v/>
      </c>
      <c r="AC72" s="13" t="str">
        <f>IFERROR(IF(INDEX('Bieu chi tiet'!$A$17:$FA$15404,MATCH($A72,'Bieu chi tiet'!$A$17:$A$15404,0),AC$2+85)=0,"",INDEX('Bieu chi tiet'!$A$17:$FA$15404,MATCH($A72,'Bieu chi tiet'!$A$17:$A$15404,0),AC$2+85)),"")</f>
        <v/>
      </c>
      <c r="AD72" s="13" t="str">
        <f>IFERROR(IF(INDEX('Bieu chi tiet'!$A$17:$FA$15404,MATCH($A72,'Bieu chi tiet'!$A$17:$A$15404,0),AD$2+85)=0,"",INDEX('Bieu chi tiet'!$A$17:$FA$15404,MATCH($A72,'Bieu chi tiet'!$A$17:$A$15404,0),AD$2+85)),"")</f>
        <v/>
      </c>
      <c r="AE72" s="13" t="str">
        <f>IFERROR(IF(INDEX('Bieu chi tiet'!$A$17:$FA$15404,MATCH($A72,'Bieu chi tiet'!$A$17:$A$15404,0),AE$2+85)=0,"",INDEX('Bieu chi tiet'!$A$17:$FA$15404,MATCH($A72,'Bieu chi tiet'!$A$17:$A$15404,0),AE$2+85)),"")</f>
        <v/>
      </c>
      <c r="AF72" s="13" t="str">
        <f>IFERROR(IF(INDEX('Bieu chi tiet'!$A$17:$FA$15404,MATCH($A72,'Bieu chi tiet'!$A$17:$A$15404,0),AF$2+85)=0,"",INDEX('Bieu chi tiet'!$A$17:$FA$15404,MATCH($A72,'Bieu chi tiet'!$A$17:$A$15404,0),AF$2+85)),"")</f>
        <v/>
      </c>
      <c r="AG72" s="13" t="str">
        <f>IFERROR(IF(INDEX('Bieu chi tiet'!$A$17:$FA$15404,MATCH($A72,'Bieu chi tiet'!$A$17:$A$15404,0),AG$2+85)=0,"",INDEX('Bieu chi tiet'!$A$17:$FA$15404,MATCH($A72,'Bieu chi tiet'!$A$17:$A$15404,0),AG$2+85)),"")</f>
        <v/>
      </c>
      <c r="AH72" s="13" t="str">
        <f>IFERROR(IF(INDEX('Bieu chi tiet'!$A$17:$FA$15404,MATCH($A72,'Bieu chi tiet'!$A$17:$A$15404,0),AH$2+85)=0,"",INDEX('Bieu chi tiet'!$A$17:$FA$15404,MATCH($A72,'Bieu chi tiet'!$A$17:$A$15404,0),AH$2+85)),"")</f>
        <v/>
      </c>
      <c r="AI72" s="13" t="str">
        <f>IFERROR(IF(INDEX('Bieu chi tiet'!$A$17:$FA$15404,MATCH($A72,'Bieu chi tiet'!$A$17:$A$15404,0),AI$2+85)=0,"",INDEX('Bieu chi tiet'!$A$17:$FA$15404,MATCH($A72,'Bieu chi tiet'!$A$17:$A$15404,0),AI$2+85)),"")</f>
        <v/>
      </c>
      <c r="AJ72" s="13" t="str">
        <f>IFERROR(IF(INDEX('Bieu chi tiet'!$A$17:$FA$15404,MATCH($A72,'Bieu chi tiet'!$A$17:$A$15404,0),AJ$2+85)=0,"",INDEX('Bieu chi tiet'!$A$17:$FA$15404,MATCH($A72,'Bieu chi tiet'!$A$17:$A$15404,0),AJ$2+85)),"")</f>
        <v/>
      </c>
      <c r="AK72" s="13" t="str">
        <f>IFERROR(IF(INDEX('Bieu chi tiet'!$A$17:$FA$15404,MATCH($A72,'Bieu chi tiet'!$A$17:$A$15404,0),AK$2+85)=0,"",INDEX('Bieu chi tiet'!$A$17:$FA$15404,MATCH($A72,'Bieu chi tiet'!$A$17:$A$15404,0),AK$2+85)),"")</f>
        <v/>
      </c>
      <c r="AL72" s="13" t="str">
        <f>IFERROR(IF(INDEX('Bieu chi tiet'!$A$17:$FA$15404,MATCH($A72,'Bieu chi tiet'!$A$17:$A$15404,0),AL$2+85)=0,"",INDEX('Bieu chi tiet'!$A$17:$FA$15404,MATCH($A72,'Bieu chi tiet'!$A$17:$A$15404,0),AL$2+85)),"")</f>
        <v/>
      </c>
      <c r="AM72" s="13" t="str">
        <f>IFERROR(IF(INDEX('Bieu chi tiet'!$A$17:$FA$15404,MATCH($A72,'Bieu chi tiet'!$A$17:$A$15404,0),AM$2+85)=0,"",INDEX('Bieu chi tiet'!$A$17:$FA$15404,MATCH($A72,'Bieu chi tiet'!$A$17:$A$15404,0),AM$2+85)),"")</f>
        <v/>
      </c>
      <c r="AN72" s="13" t="str">
        <f>IFERROR(IF(INDEX('Bieu chi tiet'!$A$17:$FA$15404,MATCH($A72,'Bieu chi tiet'!$A$17:$A$15404,0),AN$2+85)=0,"",INDEX('Bieu chi tiet'!$A$17:$FA$15404,MATCH($A72,'Bieu chi tiet'!$A$17:$A$15404,0),AN$2+85)),"")</f>
        <v/>
      </c>
      <c r="AO72" s="13" t="str">
        <f>IFERROR(IF(INDEX('Bieu chi tiet'!$A$17:$FA$15404,MATCH($A72,'Bieu chi tiet'!$A$17:$A$15404,0),AO$2+85)=0,"",INDEX('Bieu chi tiet'!$A$17:$FA$15404,MATCH($A72,'Bieu chi tiet'!$A$17:$A$15404,0),AO$2+85)),"")</f>
        <v/>
      </c>
      <c r="AP72" s="13" t="str">
        <f>IFERROR(IF(INDEX('Bieu chi tiet'!$A$17:$FA$15404,MATCH($A72,'Bieu chi tiet'!$A$17:$A$15404,0),AP$2+85)=0,"",INDEX('Bieu chi tiet'!$A$17:$FA$15404,MATCH($A72,'Bieu chi tiet'!$A$17:$A$15404,0),AP$2+85)),"")</f>
        <v/>
      </c>
      <c r="AQ72" s="13" t="str">
        <f>IFERROR(IF(INDEX('Bieu chi tiet'!$A$17:$FA$15404,MATCH($A72,'Bieu chi tiet'!$A$17:$A$15404,0),AQ$2+85)=0,"",INDEX('Bieu chi tiet'!$A$17:$FA$15404,MATCH($A72,'Bieu chi tiet'!$A$17:$A$15404,0),AQ$2+85)),"")</f>
        <v/>
      </c>
      <c r="AR72" s="13" t="str">
        <f>IFERROR(IF(INDEX('Bieu chi tiet'!$A$17:$FA$15404,MATCH($A72,'Bieu chi tiet'!$A$17:$A$15404,0),AR$2+85)=0,"",INDEX('Bieu chi tiet'!$A$17:$FA$15404,MATCH($A72,'Bieu chi tiet'!$A$17:$A$15404,0),AR$2+85)),"")</f>
        <v/>
      </c>
      <c r="AS72" s="13" t="str">
        <f>IFERROR(IF(INDEX('Bieu chi tiet'!$A$17:$FA$15404,MATCH($A72,'Bieu chi tiet'!$A$17:$A$15404,0),AS$2+85)=0,"",INDEX('Bieu chi tiet'!$A$17:$FA$15404,MATCH($A72,'Bieu chi tiet'!$A$17:$A$15404,0),AS$2+85)),"")</f>
        <v/>
      </c>
      <c r="AT72" s="21" t="str">
        <f>IFERROR(IF(INDEX('Bieu chi tiet'!$A$17:$FA$15404,MATCH($A72,'Bieu chi tiet'!$A$17:$A$15404,0),AT$2+85)=0,"",INDEX('Bieu chi tiet'!$A$17:$FA$15404,MATCH($A72,'Bieu chi tiet'!$A$17:$A$15404,0),AT$2+85)),"")</f>
        <v/>
      </c>
      <c r="AU72" s="13" t="str">
        <f>IFERROR(IF(INDEX('Bieu chi tiet'!$A$17:$FA$15404,MATCH($A72,'Bieu chi tiet'!$A$17:$A$15404,0),AU$2+85)=0,"",INDEX('Bieu chi tiet'!$A$17:$FA$15404,MATCH($A72,'Bieu chi tiet'!$A$17:$A$15404,0),AU$2+85)),"")</f>
        <v/>
      </c>
      <c r="AV72" s="21" t="str">
        <f>IFERROR(IF(INDEX('Bieu chi tiet'!$A$17:$FA$15404,MATCH($A72,'Bieu chi tiet'!$A$17:$A$15404,0),AV$2+85)=0,"",INDEX('Bieu chi tiet'!$A$17:$FA$15404,MATCH($A72,'Bieu chi tiet'!$A$17:$A$15404,0),AV$2+85)),"")</f>
        <v/>
      </c>
      <c r="AW72" s="31" t="str">
        <f>IFERROR(IF(INDEX('Bieu chi tiet'!$A$17:$FA$15404,MATCH($A72,'Bieu chi tiet'!$A$17:$A$15404,0),AW$2+85)=0,"",INDEX('Bieu chi tiet'!$A$17:$FA$15404,MATCH($A72,'Bieu chi tiet'!$A$17:$A$15404,0),AW$2+85)),"")</f>
        <v/>
      </c>
      <c r="AX72" s="13" t="str">
        <f>IFERROR(IF(INDEX('Bieu chi tiet'!$A$17:$FA$15404,MATCH($A72,'Bieu chi tiet'!$A$17:$A$15404,0),AX$2+85)=0,"",INDEX('Bieu chi tiet'!$A$17:$FA$15404,MATCH($A72,'Bieu chi tiet'!$A$17:$A$15404,0),AX$2+85)),"")</f>
        <v/>
      </c>
      <c r="AY72" s="13" t="str">
        <f>IFERROR(IF(INDEX('Bieu chi tiet'!$A$17:$FA$15404,MATCH($A72,'Bieu chi tiet'!$A$17:$A$15404,0),AY$2+85)=0,"",INDEX('Bieu chi tiet'!$A$17:$FA$15404,MATCH($A72,'Bieu chi tiet'!$A$17:$A$15404,0),AY$2+85)),"")</f>
        <v/>
      </c>
    </row>
    <row r="73" spans="1:51" ht="15.75">
      <c r="A73" s="25" t="str">
        <f t="shared" si="2"/>
        <v/>
      </c>
      <c r="B73" s="13" t="str">
        <f>IFERROR(IF(INDEX('Bieu chi tiet'!$A$17:$FA$15404,MATCH($A73,'Bieu chi tiet'!$A$17:$A$15404,0),B$2+85)=0,"",INDEX('Bieu chi tiet'!$A$17:$FA$15404,MATCH($A73,'Bieu chi tiet'!$A$17:$A$15404,0),B$2+85)),"")</f>
        <v/>
      </c>
      <c r="C73" s="13" t="str">
        <f>IFERROR(IF(INDEX('Bieu chi tiet'!$A$17:$FA$15404,MATCH($A73,'Bieu chi tiet'!$A$17:$A$15404,0),C$2+85)=0,"",INDEX('Bieu chi tiet'!$A$17:$FA$15404,MATCH($A73,'Bieu chi tiet'!$A$17:$A$15404,0),C$2+85)),"")</f>
        <v/>
      </c>
      <c r="D73" s="13" t="str">
        <f>IFERROR(IF(INDEX('Bieu chi tiet'!$A$17:$FA$15404,MATCH($A73,'Bieu chi tiet'!$A$17:$A$15404,0),D$2+85)=0,"",INDEX('Bieu chi tiet'!$A$17:$FA$15404,MATCH($A73,'Bieu chi tiet'!$A$17:$A$15404,0),D$2+85)),"")</f>
        <v/>
      </c>
      <c r="E73" s="13" t="str">
        <f>IFERROR(IF(INDEX('Bieu chi tiet'!$A$17:$FA$15404,MATCH($A73,'Bieu chi tiet'!$A$17:$A$15404,0),E$2+85)=0,"",INDEX('Bieu chi tiet'!$A$17:$FA$15404,MATCH($A73,'Bieu chi tiet'!$A$17:$A$15404,0),E$2+85)),"")</f>
        <v/>
      </c>
      <c r="F73" s="13" t="str">
        <f>IFERROR(IF(INDEX('Bieu chi tiet'!$A$17:$FA$15404,MATCH($A73,'Bieu chi tiet'!$A$17:$A$15404,0),F$2+85)=0,"",INDEX('Bieu chi tiet'!$A$17:$FA$15404,MATCH($A73,'Bieu chi tiet'!$A$17:$A$15404,0),F$2+85)),"")</f>
        <v/>
      </c>
      <c r="G73" s="21" t="str">
        <f>IFERROR(IF(INDEX('Bieu chi tiet'!$A$17:$FA$15404,MATCH($A73,'Bieu chi tiet'!$A$17:$A$15404,0),G$2+85)=0,"",INDEX('Bieu chi tiet'!$A$17:$FA$15404,MATCH($A73,'Bieu chi tiet'!$A$17:$A$15404,0),G$2+85)),"")</f>
        <v/>
      </c>
      <c r="H73" s="13" t="str">
        <f>IFERROR(IF(INDEX('Bieu chi tiet'!$A$17:$FA$15404,MATCH($A73,'Bieu chi tiet'!$A$17:$A$15404,0),H$2+85)=0,"",INDEX('Bieu chi tiet'!$A$17:$FA$15404,MATCH($A73,'Bieu chi tiet'!$A$17:$A$15404,0),H$2+85)),"")</f>
        <v/>
      </c>
      <c r="I73" s="13" t="str">
        <f>IFERROR(IF(INDEX('Bieu chi tiet'!$A$17:$FA$15404,MATCH($A73,'Bieu chi tiet'!$A$17:$A$15404,0),I$2+85)=0,"",INDEX('Bieu chi tiet'!$A$17:$FA$15404,MATCH($A73,'Bieu chi tiet'!$A$17:$A$15404,0),I$2+85)),"")</f>
        <v/>
      </c>
      <c r="J73" s="13" t="str">
        <f>IFERROR(IF(INDEX('Bieu chi tiet'!$A$17:$FA$15404,MATCH($A73,'Bieu chi tiet'!$A$17:$A$15404,0),J$2+85)=0,"",INDEX('Bieu chi tiet'!$A$17:$FA$15404,MATCH($A73,'Bieu chi tiet'!$A$17:$A$15404,0),J$2+85)),"")</f>
        <v/>
      </c>
      <c r="K73" s="13" t="str">
        <f>IFERROR(IF(INDEX('Bieu chi tiet'!$A$17:$FA$15404,MATCH($A73,'Bieu chi tiet'!$A$17:$A$15404,0),K$2+85)=0,"",INDEX('Bieu chi tiet'!$A$17:$FA$15404,MATCH($A73,'Bieu chi tiet'!$A$17:$A$15404,0),K$2+85)),"")</f>
        <v/>
      </c>
      <c r="L73" s="21" t="str">
        <f>IFERROR(IF(INDEX('Bieu chi tiet'!$A$17:$FA$15404,MATCH($A73,'Bieu chi tiet'!$A$17:$A$15404,0),L$2+85)=0,"",INDEX('Bieu chi tiet'!$A$17:$FA$15404,MATCH($A73,'Bieu chi tiet'!$A$17:$A$15404,0),L$2+85)),"")</f>
        <v/>
      </c>
      <c r="M73" s="13" t="str">
        <f>IFERROR(IF(INDEX('Bieu chi tiet'!$A$17:$FA$15404,MATCH($A73,'Bieu chi tiet'!$A$17:$A$15404,0),M$2+85)=0,"",INDEX('Bieu chi tiet'!$A$17:$FA$15404,MATCH($A73,'Bieu chi tiet'!$A$17:$A$15404,0),M$2+85)),"")</f>
        <v/>
      </c>
      <c r="N73" s="13" t="str">
        <f>IFERROR(IF(INDEX('Bieu chi tiet'!$A$17:$FA$15404,MATCH($A73,'Bieu chi tiet'!$A$17:$A$15404,0),N$2+85)=0,"",INDEX('Bieu chi tiet'!$A$17:$FA$15404,MATCH($A73,'Bieu chi tiet'!$A$17:$A$15404,0),N$2+85)),"")</f>
        <v/>
      </c>
      <c r="O73" s="13" t="str">
        <f>IFERROR(IF(INDEX('Bieu chi tiet'!$A$17:$FA$15404,MATCH($A73,'Bieu chi tiet'!$A$17:$A$15404,0),O$2+85)=0,"",INDEX('Bieu chi tiet'!$A$17:$FA$15404,MATCH($A73,'Bieu chi tiet'!$A$17:$A$15404,0),O$2+85)),"")</f>
        <v/>
      </c>
      <c r="P73" s="13" t="str">
        <f>IFERROR(IF(INDEX('Bieu chi tiet'!$A$17:$FA$15404,MATCH($A73,'Bieu chi tiet'!$A$17:$A$15404,0),P$2+85)=0,"",INDEX('Bieu chi tiet'!$A$17:$FA$15404,MATCH($A73,'Bieu chi tiet'!$A$17:$A$15404,0),P$2+85)),"")</f>
        <v/>
      </c>
      <c r="Q73" s="13" t="str">
        <f>IFERROR(IF(INDEX('Bieu chi tiet'!$A$17:$FA$15404,MATCH($A73,'Bieu chi tiet'!$A$17:$A$15404,0),Q$2+85)=0,"",INDEX('Bieu chi tiet'!$A$17:$FA$15404,MATCH($A73,'Bieu chi tiet'!$A$17:$A$15404,0),Q$2+85)),"")</f>
        <v/>
      </c>
      <c r="R73" s="13" t="str">
        <f>IFERROR(IF(INDEX('Bieu chi tiet'!$A$17:$FA$15404,MATCH($A73,'Bieu chi tiet'!$A$17:$A$15404,0),R$2+85)=0,"",INDEX('Bieu chi tiet'!$A$17:$FA$15404,MATCH($A73,'Bieu chi tiet'!$A$17:$A$15404,0),R$2+85)),"")</f>
        <v/>
      </c>
      <c r="S73" s="13" t="str">
        <f>IFERROR(IF(INDEX('Bieu chi tiet'!$A$17:$FA$15404,MATCH($A73,'Bieu chi tiet'!$A$17:$A$15404,0),S$2+85)=0,"",INDEX('Bieu chi tiet'!$A$17:$FA$15404,MATCH($A73,'Bieu chi tiet'!$A$17:$A$15404,0),S$2+85)),"")</f>
        <v/>
      </c>
      <c r="T73" s="13" t="str">
        <f>IFERROR(IF(INDEX('Bieu chi tiet'!$A$17:$FA$15404,MATCH($A73,'Bieu chi tiet'!$A$17:$A$15404,0),T$2+85)=0,"",INDEX('Bieu chi tiet'!$A$17:$FA$15404,MATCH($A73,'Bieu chi tiet'!$A$17:$A$15404,0),T$2+85)),"")</f>
        <v/>
      </c>
      <c r="U73" s="13" t="str">
        <f>IFERROR(IF(INDEX('Bieu chi tiet'!$A$17:$FA$15404,MATCH($A73,'Bieu chi tiet'!$A$17:$A$15404,0),U$2+85)=0,"",INDEX('Bieu chi tiet'!$A$17:$FA$15404,MATCH($A73,'Bieu chi tiet'!$A$17:$A$15404,0),U$2+85)),"")</f>
        <v/>
      </c>
      <c r="V73" s="13" t="str">
        <f>IFERROR(IF(INDEX('Bieu chi tiet'!$A$17:$FA$15404,MATCH($A73,'Bieu chi tiet'!$A$17:$A$15404,0),V$2+85)=0,"",INDEX('Bieu chi tiet'!$A$17:$FA$15404,MATCH($A73,'Bieu chi tiet'!$A$17:$A$15404,0),V$2+85)),"")</f>
        <v/>
      </c>
      <c r="W73" s="13" t="str">
        <f>IFERROR(IF(INDEX('Bieu chi tiet'!$A$17:$FA$15404,MATCH($A73,'Bieu chi tiet'!$A$17:$A$15404,0),W$2+85)=0,"",INDEX('Bieu chi tiet'!$A$17:$FA$15404,MATCH($A73,'Bieu chi tiet'!$A$17:$A$15404,0),W$2+85)),"")</f>
        <v/>
      </c>
      <c r="X73" s="13" t="str">
        <f>IFERROR(IF(INDEX('Bieu chi tiet'!$A$17:$FA$15404,MATCH($A73,'Bieu chi tiet'!$A$17:$A$15404,0),X$2+85)=0,"",INDEX('Bieu chi tiet'!$A$17:$FA$15404,MATCH($A73,'Bieu chi tiet'!$A$17:$A$15404,0),X$2+85)),"")</f>
        <v/>
      </c>
      <c r="Y73" s="13" t="str">
        <f>IFERROR(IF(INDEX('Bieu chi tiet'!$A$17:$FA$15404,MATCH($A73,'Bieu chi tiet'!$A$17:$A$15404,0),Y$2+85)=0,"",INDEX('Bieu chi tiet'!$A$17:$FA$15404,MATCH($A73,'Bieu chi tiet'!$A$17:$A$15404,0),Y$2+85)),"")</f>
        <v/>
      </c>
      <c r="Z73" s="13" t="str">
        <f>IFERROR(IF(INDEX('Bieu chi tiet'!$A$17:$FA$15404,MATCH($A73,'Bieu chi tiet'!$A$17:$A$15404,0),Z$2+85)=0,"",INDEX('Bieu chi tiet'!$A$17:$FA$15404,MATCH($A73,'Bieu chi tiet'!$A$17:$A$15404,0),Z$2+85)),"")</f>
        <v/>
      </c>
      <c r="AA73" s="13" t="str">
        <f>IFERROR(IF(INDEX('Bieu chi tiet'!$A$17:$FA$15404,MATCH($A73,'Bieu chi tiet'!$A$17:$A$15404,0),AA$2+85)=0,"",INDEX('Bieu chi tiet'!$A$17:$FA$15404,MATCH($A73,'Bieu chi tiet'!$A$17:$A$15404,0),AA$2+85)),"")</f>
        <v/>
      </c>
      <c r="AB73" s="13" t="str">
        <f>IFERROR(IF(INDEX('Bieu chi tiet'!$A$17:$FA$15404,MATCH($A73,'Bieu chi tiet'!$A$17:$A$15404,0),AB$2+85)=0,"",INDEX('Bieu chi tiet'!$A$17:$FA$15404,MATCH($A73,'Bieu chi tiet'!$A$17:$A$15404,0),AB$2+85)),"")</f>
        <v/>
      </c>
      <c r="AC73" s="13" t="str">
        <f>IFERROR(IF(INDEX('Bieu chi tiet'!$A$17:$FA$15404,MATCH($A73,'Bieu chi tiet'!$A$17:$A$15404,0),AC$2+85)=0,"",INDEX('Bieu chi tiet'!$A$17:$FA$15404,MATCH($A73,'Bieu chi tiet'!$A$17:$A$15404,0),AC$2+85)),"")</f>
        <v/>
      </c>
      <c r="AD73" s="13" t="str">
        <f>IFERROR(IF(INDEX('Bieu chi tiet'!$A$17:$FA$15404,MATCH($A73,'Bieu chi tiet'!$A$17:$A$15404,0),AD$2+85)=0,"",INDEX('Bieu chi tiet'!$A$17:$FA$15404,MATCH($A73,'Bieu chi tiet'!$A$17:$A$15404,0),AD$2+85)),"")</f>
        <v/>
      </c>
      <c r="AE73" s="13" t="str">
        <f>IFERROR(IF(INDEX('Bieu chi tiet'!$A$17:$FA$15404,MATCH($A73,'Bieu chi tiet'!$A$17:$A$15404,0),AE$2+85)=0,"",INDEX('Bieu chi tiet'!$A$17:$FA$15404,MATCH($A73,'Bieu chi tiet'!$A$17:$A$15404,0),AE$2+85)),"")</f>
        <v/>
      </c>
      <c r="AF73" s="13" t="str">
        <f>IFERROR(IF(INDEX('Bieu chi tiet'!$A$17:$FA$15404,MATCH($A73,'Bieu chi tiet'!$A$17:$A$15404,0),AF$2+85)=0,"",INDEX('Bieu chi tiet'!$A$17:$FA$15404,MATCH($A73,'Bieu chi tiet'!$A$17:$A$15404,0),AF$2+85)),"")</f>
        <v/>
      </c>
      <c r="AG73" s="13" t="str">
        <f>IFERROR(IF(INDEX('Bieu chi tiet'!$A$17:$FA$15404,MATCH($A73,'Bieu chi tiet'!$A$17:$A$15404,0),AG$2+85)=0,"",INDEX('Bieu chi tiet'!$A$17:$FA$15404,MATCH($A73,'Bieu chi tiet'!$A$17:$A$15404,0),AG$2+85)),"")</f>
        <v/>
      </c>
      <c r="AH73" s="13" t="str">
        <f>IFERROR(IF(INDEX('Bieu chi tiet'!$A$17:$FA$15404,MATCH($A73,'Bieu chi tiet'!$A$17:$A$15404,0),AH$2+85)=0,"",INDEX('Bieu chi tiet'!$A$17:$FA$15404,MATCH($A73,'Bieu chi tiet'!$A$17:$A$15404,0),AH$2+85)),"")</f>
        <v/>
      </c>
      <c r="AI73" s="13" t="str">
        <f>IFERROR(IF(INDEX('Bieu chi tiet'!$A$17:$FA$15404,MATCH($A73,'Bieu chi tiet'!$A$17:$A$15404,0),AI$2+85)=0,"",INDEX('Bieu chi tiet'!$A$17:$FA$15404,MATCH($A73,'Bieu chi tiet'!$A$17:$A$15404,0),AI$2+85)),"")</f>
        <v/>
      </c>
      <c r="AJ73" s="13" t="str">
        <f>IFERROR(IF(INDEX('Bieu chi tiet'!$A$17:$FA$15404,MATCH($A73,'Bieu chi tiet'!$A$17:$A$15404,0),AJ$2+85)=0,"",INDEX('Bieu chi tiet'!$A$17:$FA$15404,MATCH($A73,'Bieu chi tiet'!$A$17:$A$15404,0),AJ$2+85)),"")</f>
        <v/>
      </c>
      <c r="AK73" s="13" t="str">
        <f>IFERROR(IF(INDEX('Bieu chi tiet'!$A$17:$FA$15404,MATCH($A73,'Bieu chi tiet'!$A$17:$A$15404,0),AK$2+85)=0,"",INDEX('Bieu chi tiet'!$A$17:$FA$15404,MATCH($A73,'Bieu chi tiet'!$A$17:$A$15404,0),AK$2+85)),"")</f>
        <v/>
      </c>
      <c r="AL73" s="13" t="str">
        <f>IFERROR(IF(INDEX('Bieu chi tiet'!$A$17:$FA$15404,MATCH($A73,'Bieu chi tiet'!$A$17:$A$15404,0),AL$2+85)=0,"",INDEX('Bieu chi tiet'!$A$17:$FA$15404,MATCH($A73,'Bieu chi tiet'!$A$17:$A$15404,0),AL$2+85)),"")</f>
        <v/>
      </c>
      <c r="AM73" s="13" t="str">
        <f>IFERROR(IF(INDEX('Bieu chi tiet'!$A$17:$FA$15404,MATCH($A73,'Bieu chi tiet'!$A$17:$A$15404,0),AM$2+85)=0,"",INDEX('Bieu chi tiet'!$A$17:$FA$15404,MATCH($A73,'Bieu chi tiet'!$A$17:$A$15404,0),AM$2+85)),"")</f>
        <v/>
      </c>
      <c r="AN73" s="13" t="str">
        <f>IFERROR(IF(INDEX('Bieu chi tiet'!$A$17:$FA$15404,MATCH($A73,'Bieu chi tiet'!$A$17:$A$15404,0),AN$2+85)=0,"",INDEX('Bieu chi tiet'!$A$17:$FA$15404,MATCH($A73,'Bieu chi tiet'!$A$17:$A$15404,0),AN$2+85)),"")</f>
        <v/>
      </c>
      <c r="AO73" s="13" t="str">
        <f>IFERROR(IF(INDEX('Bieu chi tiet'!$A$17:$FA$15404,MATCH($A73,'Bieu chi tiet'!$A$17:$A$15404,0),AO$2+85)=0,"",INDEX('Bieu chi tiet'!$A$17:$FA$15404,MATCH($A73,'Bieu chi tiet'!$A$17:$A$15404,0),AO$2+85)),"")</f>
        <v/>
      </c>
      <c r="AP73" s="13" t="str">
        <f>IFERROR(IF(INDEX('Bieu chi tiet'!$A$17:$FA$15404,MATCH($A73,'Bieu chi tiet'!$A$17:$A$15404,0),AP$2+85)=0,"",INDEX('Bieu chi tiet'!$A$17:$FA$15404,MATCH($A73,'Bieu chi tiet'!$A$17:$A$15404,0),AP$2+85)),"")</f>
        <v/>
      </c>
      <c r="AQ73" s="13" t="str">
        <f>IFERROR(IF(INDEX('Bieu chi tiet'!$A$17:$FA$15404,MATCH($A73,'Bieu chi tiet'!$A$17:$A$15404,0),AQ$2+85)=0,"",INDEX('Bieu chi tiet'!$A$17:$FA$15404,MATCH($A73,'Bieu chi tiet'!$A$17:$A$15404,0),AQ$2+85)),"")</f>
        <v/>
      </c>
      <c r="AR73" s="13" t="str">
        <f>IFERROR(IF(INDEX('Bieu chi tiet'!$A$17:$FA$15404,MATCH($A73,'Bieu chi tiet'!$A$17:$A$15404,0),AR$2+85)=0,"",INDEX('Bieu chi tiet'!$A$17:$FA$15404,MATCH($A73,'Bieu chi tiet'!$A$17:$A$15404,0),AR$2+85)),"")</f>
        <v/>
      </c>
      <c r="AS73" s="13" t="str">
        <f>IFERROR(IF(INDEX('Bieu chi tiet'!$A$17:$FA$15404,MATCH($A73,'Bieu chi tiet'!$A$17:$A$15404,0),AS$2+85)=0,"",INDEX('Bieu chi tiet'!$A$17:$FA$15404,MATCH($A73,'Bieu chi tiet'!$A$17:$A$15404,0),AS$2+85)),"")</f>
        <v/>
      </c>
      <c r="AT73" s="21" t="str">
        <f>IFERROR(IF(INDEX('Bieu chi tiet'!$A$17:$FA$15404,MATCH($A73,'Bieu chi tiet'!$A$17:$A$15404,0),AT$2+85)=0,"",INDEX('Bieu chi tiet'!$A$17:$FA$15404,MATCH($A73,'Bieu chi tiet'!$A$17:$A$15404,0),AT$2+85)),"")</f>
        <v/>
      </c>
      <c r="AU73" s="13" t="str">
        <f>IFERROR(IF(INDEX('Bieu chi tiet'!$A$17:$FA$15404,MATCH($A73,'Bieu chi tiet'!$A$17:$A$15404,0),AU$2+85)=0,"",INDEX('Bieu chi tiet'!$A$17:$FA$15404,MATCH($A73,'Bieu chi tiet'!$A$17:$A$15404,0),AU$2+85)),"")</f>
        <v/>
      </c>
      <c r="AV73" s="21" t="str">
        <f>IFERROR(IF(INDEX('Bieu chi tiet'!$A$17:$FA$15404,MATCH($A73,'Bieu chi tiet'!$A$17:$A$15404,0),AV$2+85)=0,"",INDEX('Bieu chi tiet'!$A$17:$FA$15404,MATCH($A73,'Bieu chi tiet'!$A$17:$A$15404,0),AV$2+85)),"")</f>
        <v/>
      </c>
      <c r="AW73" s="31" t="str">
        <f>IFERROR(IF(INDEX('Bieu chi tiet'!$A$17:$FA$15404,MATCH($A73,'Bieu chi tiet'!$A$17:$A$15404,0),AW$2+85)=0,"",INDEX('Bieu chi tiet'!$A$17:$FA$15404,MATCH($A73,'Bieu chi tiet'!$A$17:$A$15404,0),AW$2+85)),"")</f>
        <v/>
      </c>
      <c r="AX73" s="13" t="str">
        <f>IFERROR(IF(INDEX('Bieu chi tiet'!$A$17:$FA$15404,MATCH($A73,'Bieu chi tiet'!$A$17:$A$15404,0),AX$2+85)=0,"",INDEX('Bieu chi tiet'!$A$17:$FA$15404,MATCH($A73,'Bieu chi tiet'!$A$17:$A$15404,0),AX$2+85)),"")</f>
        <v/>
      </c>
      <c r="AY73" s="13" t="str">
        <f>IFERROR(IF(INDEX('Bieu chi tiet'!$A$17:$FA$15404,MATCH($A73,'Bieu chi tiet'!$A$17:$A$15404,0),AY$2+85)=0,"",INDEX('Bieu chi tiet'!$A$17:$FA$15404,MATCH($A73,'Bieu chi tiet'!$A$17:$A$15404,0),AY$2+85)),"")</f>
        <v/>
      </c>
    </row>
    <row r="74" spans="1:51" ht="15.75">
      <c r="A74" s="25" t="str">
        <f t="shared" si="2"/>
        <v/>
      </c>
      <c r="B74" s="13" t="str">
        <f>IFERROR(IF(INDEX('Bieu chi tiet'!$A$17:$FA$15404,MATCH($A74,'Bieu chi tiet'!$A$17:$A$15404,0),B$2+85)=0,"",INDEX('Bieu chi tiet'!$A$17:$FA$15404,MATCH($A74,'Bieu chi tiet'!$A$17:$A$15404,0),B$2+85)),"")</f>
        <v/>
      </c>
      <c r="C74" s="13" t="str">
        <f>IFERROR(IF(INDEX('Bieu chi tiet'!$A$17:$FA$15404,MATCH($A74,'Bieu chi tiet'!$A$17:$A$15404,0),C$2+85)=0,"",INDEX('Bieu chi tiet'!$A$17:$FA$15404,MATCH($A74,'Bieu chi tiet'!$A$17:$A$15404,0),C$2+85)),"")</f>
        <v/>
      </c>
      <c r="D74" s="13" t="str">
        <f>IFERROR(IF(INDEX('Bieu chi tiet'!$A$17:$FA$15404,MATCH($A74,'Bieu chi tiet'!$A$17:$A$15404,0),D$2+85)=0,"",INDEX('Bieu chi tiet'!$A$17:$FA$15404,MATCH($A74,'Bieu chi tiet'!$A$17:$A$15404,0),D$2+85)),"")</f>
        <v/>
      </c>
      <c r="E74" s="13" t="str">
        <f>IFERROR(IF(INDEX('Bieu chi tiet'!$A$17:$FA$15404,MATCH($A74,'Bieu chi tiet'!$A$17:$A$15404,0),E$2+85)=0,"",INDEX('Bieu chi tiet'!$A$17:$FA$15404,MATCH($A74,'Bieu chi tiet'!$A$17:$A$15404,0),E$2+85)),"")</f>
        <v/>
      </c>
      <c r="F74" s="13" t="str">
        <f>IFERROR(IF(INDEX('Bieu chi tiet'!$A$17:$FA$15404,MATCH($A74,'Bieu chi tiet'!$A$17:$A$15404,0),F$2+85)=0,"",INDEX('Bieu chi tiet'!$A$17:$FA$15404,MATCH($A74,'Bieu chi tiet'!$A$17:$A$15404,0),F$2+85)),"")</f>
        <v/>
      </c>
      <c r="G74" s="21" t="str">
        <f>IFERROR(IF(INDEX('Bieu chi tiet'!$A$17:$FA$15404,MATCH($A74,'Bieu chi tiet'!$A$17:$A$15404,0),G$2+85)=0,"",INDEX('Bieu chi tiet'!$A$17:$FA$15404,MATCH($A74,'Bieu chi tiet'!$A$17:$A$15404,0),G$2+85)),"")</f>
        <v/>
      </c>
      <c r="H74" s="13" t="str">
        <f>IFERROR(IF(INDEX('Bieu chi tiet'!$A$17:$FA$15404,MATCH($A74,'Bieu chi tiet'!$A$17:$A$15404,0),H$2+85)=0,"",INDEX('Bieu chi tiet'!$A$17:$FA$15404,MATCH($A74,'Bieu chi tiet'!$A$17:$A$15404,0),H$2+85)),"")</f>
        <v/>
      </c>
      <c r="I74" s="13" t="str">
        <f>IFERROR(IF(INDEX('Bieu chi tiet'!$A$17:$FA$15404,MATCH($A74,'Bieu chi tiet'!$A$17:$A$15404,0),I$2+85)=0,"",INDEX('Bieu chi tiet'!$A$17:$FA$15404,MATCH($A74,'Bieu chi tiet'!$A$17:$A$15404,0),I$2+85)),"")</f>
        <v/>
      </c>
      <c r="J74" s="13" t="str">
        <f>IFERROR(IF(INDEX('Bieu chi tiet'!$A$17:$FA$15404,MATCH($A74,'Bieu chi tiet'!$A$17:$A$15404,0),J$2+85)=0,"",INDEX('Bieu chi tiet'!$A$17:$FA$15404,MATCH($A74,'Bieu chi tiet'!$A$17:$A$15404,0),J$2+85)),"")</f>
        <v/>
      </c>
      <c r="K74" s="13" t="str">
        <f>IFERROR(IF(INDEX('Bieu chi tiet'!$A$17:$FA$15404,MATCH($A74,'Bieu chi tiet'!$A$17:$A$15404,0),K$2+85)=0,"",INDEX('Bieu chi tiet'!$A$17:$FA$15404,MATCH($A74,'Bieu chi tiet'!$A$17:$A$15404,0),K$2+85)),"")</f>
        <v/>
      </c>
      <c r="L74" s="21" t="str">
        <f>IFERROR(IF(INDEX('Bieu chi tiet'!$A$17:$FA$15404,MATCH($A74,'Bieu chi tiet'!$A$17:$A$15404,0),L$2+85)=0,"",INDEX('Bieu chi tiet'!$A$17:$FA$15404,MATCH($A74,'Bieu chi tiet'!$A$17:$A$15404,0),L$2+85)),"")</f>
        <v/>
      </c>
      <c r="M74" s="13" t="str">
        <f>IFERROR(IF(INDEX('Bieu chi tiet'!$A$17:$FA$15404,MATCH($A74,'Bieu chi tiet'!$A$17:$A$15404,0),M$2+85)=0,"",INDEX('Bieu chi tiet'!$A$17:$FA$15404,MATCH($A74,'Bieu chi tiet'!$A$17:$A$15404,0),M$2+85)),"")</f>
        <v/>
      </c>
      <c r="N74" s="13" t="str">
        <f>IFERROR(IF(INDEX('Bieu chi tiet'!$A$17:$FA$15404,MATCH($A74,'Bieu chi tiet'!$A$17:$A$15404,0),N$2+85)=0,"",INDEX('Bieu chi tiet'!$A$17:$FA$15404,MATCH($A74,'Bieu chi tiet'!$A$17:$A$15404,0),N$2+85)),"")</f>
        <v/>
      </c>
      <c r="O74" s="13" t="str">
        <f>IFERROR(IF(INDEX('Bieu chi tiet'!$A$17:$FA$15404,MATCH($A74,'Bieu chi tiet'!$A$17:$A$15404,0),O$2+85)=0,"",INDEX('Bieu chi tiet'!$A$17:$FA$15404,MATCH($A74,'Bieu chi tiet'!$A$17:$A$15404,0),O$2+85)),"")</f>
        <v/>
      </c>
      <c r="P74" s="13" t="str">
        <f>IFERROR(IF(INDEX('Bieu chi tiet'!$A$17:$FA$15404,MATCH($A74,'Bieu chi tiet'!$A$17:$A$15404,0),P$2+85)=0,"",INDEX('Bieu chi tiet'!$A$17:$FA$15404,MATCH($A74,'Bieu chi tiet'!$A$17:$A$15404,0),P$2+85)),"")</f>
        <v/>
      </c>
      <c r="Q74" s="13" t="str">
        <f>IFERROR(IF(INDEX('Bieu chi tiet'!$A$17:$FA$15404,MATCH($A74,'Bieu chi tiet'!$A$17:$A$15404,0),Q$2+85)=0,"",INDEX('Bieu chi tiet'!$A$17:$FA$15404,MATCH($A74,'Bieu chi tiet'!$A$17:$A$15404,0),Q$2+85)),"")</f>
        <v/>
      </c>
      <c r="R74" s="13" t="str">
        <f>IFERROR(IF(INDEX('Bieu chi tiet'!$A$17:$FA$15404,MATCH($A74,'Bieu chi tiet'!$A$17:$A$15404,0),R$2+85)=0,"",INDEX('Bieu chi tiet'!$A$17:$FA$15404,MATCH($A74,'Bieu chi tiet'!$A$17:$A$15404,0),R$2+85)),"")</f>
        <v/>
      </c>
      <c r="S74" s="13" t="str">
        <f>IFERROR(IF(INDEX('Bieu chi tiet'!$A$17:$FA$15404,MATCH($A74,'Bieu chi tiet'!$A$17:$A$15404,0),S$2+85)=0,"",INDEX('Bieu chi tiet'!$A$17:$FA$15404,MATCH($A74,'Bieu chi tiet'!$A$17:$A$15404,0),S$2+85)),"")</f>
        <v/>
      </c>
      <c r="T74" s="13" t="str">
        <f>IFERROR(IF(INDEX('Bieu chi tiet'!$A$17:$FA$15404,MATCH($A74,'Bieu chi tiet'!$A$17:$A$15404,0),T$2+85)=0,"",INDEX('Bieu chi tiet'!$A$17:$FA$15404,MATCH($A74,'Bieu chi tiet'!$A$17:$A$15404,0),T$2+85)),"")</f>
        <v/>
      </c>
      <c r="U74" s="13" t="str">
        <f>IFERROR(IF(INDEX('Bieu chi tiet'!$A$17:$FA$15404,MATCH($A74,'Bieu chi tiet'!$A$17:$A$15404,0),U$2+85)=0,"",INDEX('Bieu chi tiet'!$A$17:$FA$15404,MATCH($A74,'Bieu chi tiet'!$A$17:$A$15404,0),U$2+85)),"")</f>
        <v/>
      </c>
      <c r="V74" s="13" t="str">
        <f>IFERROR(IF(INDEX('Bieu chi tiet'!$A$17:$FA$15404,MATCH($A74,'Bieu chi tiet'!$A$17:$A$15404,0),V$2+85)=0,"",INDEX('Bieu chi tiet'!$A$17:$FA$15404,MATCH($A74,'Bieu chi tiet'!$A$17:$A$15404,0),V$2+85)),"")</f>
        <v/>
      </c>
      <c r="W74" s="13" t="str">
        <f>IFERROR(IF(INDEX('Bieu chi tiet'!$A$17:$FA$15404,MATCH($A74,'Bieu chi tiet'!$A$17:$A$15404,0),W$2+85)=0,"",INDEX('Bieu chi tiet'!$A$17:$FA$15404,MATCH($A74,'Bieu chi tiet'!$A$17:$A$15404,0),W$2+85)),"")</f>
        <v/>
      </c>
      <c r="X74" s="13" t="str">
        <f>IFERROR(IF(INDEX('Bieu chi tiet'!$A$17:$FA$15404,MATCH($A74,'Bieu chi tiet'!$A$17:$A$15404,0),X$2+85)=0,"",INDEX('Bieu chi tiet'!$A$17:$FA$15404,MATCH($A74,'Bieu chi tiet'!$A$17:$A$15404,0),X$2+85)),"")</f>
        <v/>
      </c>
      <c r="Y74" s="13" t="str">
        <f>IFERROR(IF(INDEX('Bieu chi tiet'!$A$17:$FA$15404,MATCH($A74,'Bieu chi tiet'!$A$17:$A$15404,0),Y$2+85)=0,"",INDEX('Bieu chi tiet'!$A$17:$FA$15404,MATCH($A74,'Bieu chi tiet'!$A$17:$A$15404,0),Y$2+85)),"")</f>
        <v/>
      </c>
      <c r="Z74" s="13" t="str">
        <f>IFERROR(IF(INDEX('Bieu chi tiet'!$A$17:$FA$15404,MATCH($A74,'Bieu chi tiet'!$A$17:$A$15404,0),Z$2+85)=0,"",INDEX('Bieu chi tiet'!$A$17:$FA$15404,MATCH($A74,'Bieu chi tiet'!$A$17:$A$15404,0),Z$2+85)),"")</f>
        <v/>
      </c>
      <c r="AA74" s="13" t="str">
        <f>IFERROR(IF(INDEX('Bieu chi tiet'!$A$17:$FA$15404,MATCH($A74,'Bieu chi tiet'!$A$17:$A$15404,0),AA$2+85)=0,"",INDEX('Bieu chi tiet'!$A$17:$FA$15404,MATCH($A74,'Bieu chi tiet'!$A$17:$A$15404,0),AA$2+85)),"")</f>
        <v/>
      </c>
      <c r="AB74" s="13" t="str">
        <f>IFERROR(IF(INDEX('Bieu chi tiet'!$A$17:$FA$15404,MATCH($A74,'Bieu chi tiet'!$A$17:$A$15404,0),AB$2+85)=0,"",INDEX('Bieu chi tiet'!$A$17:$FA$15404,MATCH($A74,'Bieu chi tiet'!$A$17:$A$15404,0),AB$2+85)),"")</f>
        <v/>
      </c>
      <c r="AC74" s="13" t="str">
        <f>IFERROR(IF(INDEX('Bieu chi tiet'!$A$17:$FA$15404,MATCH($A74,'Bieu chi tiet'!$A$17:$A$15404,0),AC$2+85)=0,"",INDEX('Bieu chi tiet'!$A$17:$FA$15404,MATCH($A74,'Bieu chi tiet'!$A$17:$A$15404,0),AC$2+85)),"")</f>
        <v/>
      </c>
      <c r="AD74" s="13" t="str">
        <f>IFERROR(IF(INDEX('Bieu chi tiet'!$A$17:$FA$15404,MATCH($A74,'Bieu chi tiet'!$A$17:$A$15404,0),AD$2+85)=0,"",INDEX('Bieu chi tiet'!$A$17:$FA$15404,MATCH($A74,'Bieu chi tiet'!$A$17:$A$15404,0),AD$2+85)),"")</f>
        <v/>
      </c>
      <c r="AE74" s="13" t="str">
        <f>IFERROR(IF(INDEX('Bieu chi tiet'!$A$17:$FA$15404,MATCH($A74,'Bieu chi tiet'!$A$17:$A$15404,0),AE$2+85)=0,"",INDEX('Bieu chi tiet'!$A$17:$FA$15404,MATCH($A74,'Bieu chi tiet'!$A$17:$A$15404,0),AE$2+85)),"")</f>
        <v/>
      </c>
      <c r="AF74" s="13" t="str">
        <f>IFERROR(IF(INDEX('Bieu chi tiet'!$A$17:$FA$15404,MATCH($A74,'Bieu chi tiet'!$A$17:$A$15404,0),AF$2+85)=0,"",INDEX('Bieu chi tiet'!$A$17:$FA$15404,MATCH($A74,'Bieu chi tiet'!$A$17:$A$15404,0),AF$2+85)),"")</f>
        <v/>
      </c>
      <c r="AG74" s="13" t="str">
        <f>IFERROR(IF(INDEX('Bieu chi tiet'!$A$17:$FA$15404,MATCH($A74,'Bieu chi tiet'!$A$17:$A$15404,0),AG$2+85)=0,"",INDEX('Bieu chi tiet'!$A$17:$FA$15404,MATCH($A74,'Bieu chi tiet'!$A$17:$A$15404,0),AG$2+85)),"")</f>
        <v/>
      </c>
      <c r="AH74" s="13" t="str">
        <f>IFERROR(IF(INDEX('Bieu chi tiet'!$A$17:$FA$15404,MATCH($A74,'Bieu chi tiet'!$A$17:$A$15404,0),AH$2+85)=0,"",INDEX('Bieu chi tiet'!$A$17:$FA$15404,MATCH($A74,'Bieu chi tiet'!$A$17:$A$15404,0),AH$2+85)),"")</f>
        <v/>
      </c>
      <c r="AI74" s="13" t="str">
        <f>IFERROR(IF(INDEX('Bieu chi tiet'!$A$17:$FA$15404,MATCH($A74,'Bieu chi tiet'!$A$17:$A$15404,0),AI$2+85)=0,"",INDEX('Bieu chi tiet'!$A$17:$FA$15404,MATCH($A74,'Bieu chi tiet'!$A$17:$A$15404,0),AI$2+85)),"")</f>
        <v/>
      </c>
      <c r="AJ74" s="13" t="str">
        <f>IFERROR(IF(INDEX('Bieu chi tiet'!$A$17:$FA$15404,MATCH($A74,'Bieu chi tiet'!$A$17:$A$15404,0),AJ$2+85)=0,"",INDEX('Bieu chi tiet'!$A$17:$FA$15404,MATCH($A74,'Bieu chi tiet'!$A$17:$A$15404,0),AJ$2+85)),"")</f>
        <v/>
      </c>
      <c r="AK74" s="13" t="str">
        <f>IFERROR(IF(INDEX('Bieu chi tiet'!$A$17:$FA$15404,MATCH($A74,'Bieu chi tiet'!$A$17:$A$15404,0),AK$2+85)=0,"",INDEX('Bieu chi tiet'!$A$17:$FA$15404,MATCH($A74,'Bieu chi tiet'!$A$17:$A$15404,0),AK$2+85)),"")</f>
        <v/>
      </c>
      <c r="AL74" s="13" t="str">
        <f>IFERROR(IF(INDEX('Bieu chi tiet'!$A$17:$FA$15404,MATCH($A74,'Bieu chi tiet'!$A$17:$A$15404,0),AL$2+85)=0,"",INDEX('Bieu chi tiet'!$A$17:$FA$15404,MATCH($A74,'Bieu chi tiet'!$A$17:$A$15404,0),AL$2+85)),"")</f>
        <v/>
      </c>
      <c r="AM74" s="13" t="str">
        <f>IFERROR(IF(INDEX('Bieu chi tiet'!$A$17:$FA$15404,MATCH($A74,'Bieu chi tiet'!$A$17:$A$15404,0),AM$2+85)=0,"",INDEX('Bieu chi tiet'!$A$17:$FA$15404,MATCH($A74,'Bieu chi tiet'!$A$17:$A$15404,0),AM$2+85)),"")</f>
        <v/>
      </c>
      <c r="AN74" s="13" t="str">
        <f>IFERROR(IF(INDEX('Bieu chi tiet'!$A$17:$FA$15404,MATCH($A74,'Bieu chi tiet'!$A$17:$A$15404,0),AN$2+85)=0,"",INDEX('Bieu chi tiet'!$A$17:$FA$15404,MATCH($A74,'Bieu chi tiet'!$A$17:$A$15404,0),AN$2+85)),"")</f>
        <v/>
      </c>
      <c r="AO74" s="13" t="str">
        <f>IFERROR(IF(INDEX('Bieu chi tiet'!$A$17:$FA$15404,MATCH($A74,'Bieu chi tiet'!$A$17:$A$15404,0),AO$2+85)=0,"",INDEX('Bieu chi tiet'!$A$17:$FA$15404,MATCH($A74,'Bieu chi tiet'!$A$17:$A$15404,0),AO$2+85)),"")</f>
        <v/>
      </c>
      <c r="AP74" s="13" t="str">
        <f>IFERROR(IF(INDEX('Bieu chi tiet'!$A$17:$FA$15404,MATCH($A74,'Bieu chi tiet'!$A$17:$A$15404,0),AP$2+85)=0,"",INDEX('Bieu chi tiet'!$A$17:$FA$15404,MATCH($A74,'Bieu chi tiet'!$A$17:$A$15404,0),AP$2+85)),"")</f>
        <v/>
      </c>
      <c r="AQ74" s="13" t="str">
        <f>IFERROR(IF(INDEX('Bieu chi tiet'!$A$17:$FA$15404,MATCH($A74,'Bieu chi tiet'!$A$17:$A$15404,0),AQ$2+85)=0,"",INDEX('Bieu chi tiet'!$A$17:$FA$15404,MATCH($A74,'Bieu chi tiet'!$A$17:$A$15404,0),AQ$2+85)),"")</f>
        <v/>
      </c>
      <c r="AR74" s="13" t="str">
        <f>IFERROR(IF(INDEX('Bieu chi tiet'!$A$17:$FA$15404,MATCH($A74,'Bieu chi tiet'!$A$17:$A$15404,0),AR$2+85)=0,"",INDEX('Bieu chi tiet'!$A$17:$FA$15404,MATCH($A74,'Bieu chi tiet'!$A$17:$A$15404,0),AR$2+85)),"")</f>
        <v/>
      </c>
      <c r="AS74" s="13" t="str">
        <f>IFERROR(IF(INDEX('Bieu chi tiet'!$A$17:$FA$15404,MATCH($A74,'Bieu chi tiet'!$A$17:$A$15404,0),AS$2+85)=0,"",INDEX('Bieu chi tiet'!$A$17:$FA$15404,MATCH($A74,'Bieu chi tiet'!$A$17:$A$15404,0),AS$2+85)),"")</f>
        <v/>
      </c>
      <c r="AT74" s="21" t="str">
        <f>IFERROR(IF(INDEX('Bieu chi tiet'!$A$17:$FA$15404,MATCH($A74,'Bieu chi tiet'!$A$17:$A$15404,0),AT$2+85)=0,"",INDEX('Bieu chi tiet'!$A$17:$FA$15404,MATCH($A74,'Bieu chi tiet'!$A$17:$A$15404,0),AT$2+85)),"")</f>
        <v/>
      </c>
      <c r="AU74" s="13" t="str">
        <f>IFERROR(IF(INDEX('Bieu chi tiet'!$A$17:$FA$15404,MATCH($A74,'Bieu chi tiet'!$A$17:$A$15404,0),AU$2+85)=0,"",INDEX('Bieu chi tiet'!$A$17:$FA$15404,MATCH($A74,'Bieu chi tiet'!$A$17:$A$15404,0),AU$2+85)),"")</f>
        <v/>
      </c>
      <c r="AV74" s="21" t="str">
        <f>IFERROR(IF(INDEX('Bieu chi tiet'!$A$17:$FA$15404,MATCH($A74,'Bieu chi tiet'!$A$17:$A$15404,0),AV$2+85)=0,"",INDEX('Bieu chi tiet'!$A$17:$FA$15404,MATCH($A74,'Bieu chi tiet'!$A$17:$A$15404,0),AV$2+85)),"")</f>
        <v/>
      </c>
      <c r="AW74" s="31" t="str">
        <f>IFERROR(IF(INDEX('Bieu chi tiet'!$A$17:$FA$15404,MATCH($A74,'Bieu chi tiet'!$A$17:$A$15404,0),AW$2+85)=0,"",INDEX('Bieu chi tiet'!$A$17:$FA$15404,MATCH($A74,'Bieu chi tiet'!$A$17:$A$15404,0),AW$2+85)),"")</f>
        <v/>
      </c>
      <c r="AX74" s="13" t="str">
        <f>IFERROR(IF(INDEX('Bieu chi tiet'!$A$17:$FA$15404,MATCH($A74,'Bieu chi tiet'!$A$17:$A$15404,0),AX$2+85)=0,"",INDEX('Bieu chi tiet'!$A$17:$FA$15404,MATCH($A74,'Bieu chi tiet'!$A$17:$A$15404,0),AX$2+85)),"")</f>
        <v/>
      </c>
      <c r="AY74" s="13" t="str">
        <f>IFERROR(IF(INDEX('Bieu chi tiet'!$A$17:$FA$15404,MATCH($A74,'Bieu chi tiet'!$A$17:$A$15404,0),AY$2+85)=0,"",INDEX('Bieu chi tiet'!$A$17:$FA$15404,MATCH($A74,'Bieu chi tiet'!$A$17:$A$15404,0),AY$2+85)),"")</f>
        <v/>
      </c>
    </row>
    <row r="75" spans="1:51" ht="15.75">
      <c r="A75" s="25" t="str">
        <f t="shared" si="2"/>
        <v/>
      </c>
      <c r="B75" s="13" t="str">
        <f>IFERROR(IF(INDEX('Bieu chi tiet'!$A$17:$FA$15404,MATCH($A75,'Bieu chi tiet'!$A$17:$A$15404,0),B$2+85)=0,"",INDEX('Bieu chi tiet'!$A$17:$FA$15404,MATCH($A75,'Bieu chi tiet'!$A$17:$A$15404,0),B$2+85)),"")</f>
        <v/>
      </c>
      <c r="C75" s="13" t="str">
        <f>IFERROR(IF(INDEX('Bieu chi tiet'!$A$17:$FA$15404,MATCH($A75,'Bieu chi tiet'!$A$17:$A$15404,0),C$2+85)=0,"",INDEX('Bieu chi tiet'!$A$17:$FA$15404,MATCH($A75,'Bieu chi tiet'!$A$17:$A$15404,0),C$2+85)),"")</f>
        <v/>
      </c>
      <c r="D75" s="13" t="str">
        <f>IFERROR(IF(INDEX('Bieu chi tiet'!$A$17:$FA$15404,MATCH($A75,'Bieu chi tiet'!$A$17:$A$15404,0),D$2+85)=0,"",INDEX('Bieu chi tiet'!$A$17:$FA$15404,MATCH($A75,'Bieu chi tiet'!$A$17:$A$15404,0),D$2+85)),"")</f>
        <v/>
      </c>
      <c r="E75" s="13" t="str">
        <f>IFERROR(IF(INDEX('Bieu chi tiet'!$A$17:$FA$15404,MATCH($A75,'Bieu chi tiet'!$A$17:$A$15404,0),E$2+85)=0,"",INDEX('Bieu chi tiet'!$A$17:$FA$15404,MATCH($A75,'Bieu chi tiet'!$A$17:$A$15404,0),E$2+85)),"")</f>
        <v/>
      </c>
      <c r="F75" s="13" t="str">
        <f>IFERROR(IF(INDEX('Bieu chi tiet'!$A$17:$FA$15404,MATCH($A75,'Bieu chi tiet'!$A$17:$A$15404,0),F$2+85)=0,"",INDEX('Bieu chi tiet'!$A$17:$FA$15404,MATCH($A75,'Bieu chi tiet'!$A$17:$A$15404,0),F$2+85)),"")</f>
        <v/>
      </c>
      <c r="G75" s="21" t="str">
        <f>IFERROR(IF(INDEX('Bieu chi tiet'!$A$17:$FA$15404,MATCH($A75,'Bieu chi tiet'!$A$17:$A$15404,0),G$2+85)=0,"",INDEX('Bieu chi tiet'!$A$17:$FA$15404,MATCH($A75,'Bieu chi tiet'!$A$17:$A$15404,0),G$2+85)),"")</f>
        <v/>
      </c>
      <c r="H75" s="13" t="str">
        <f>IFERROR(IF(INDEX('Bieu chi tiet'!$A$17:$FA$15404,MATCH($A75,'Bieu chi tiet'!$A$17:$A$15404,0),H$2+85)=0,"",INDEX('Bieu chi tiet'!$A$17:$FA$15404,MATCH($A75,'Bieu chi tiet'!$A$17:$A$15404,0),H$2+85)),"")</f>
        <v/>
      </c>
      <c r="I75" s="13" t="str">
        <f>IFERROR(IF(INDEX('Bieu chi tiet'!$A$17:$FA$15404,MATCH($A75,'Bieu chi tiet'!$A$17:$A$15404,0),I$2+85)=0,"",INDEX('Bieu chi tiet'!$A$17:$FA$15404,MATCH($A75,'Bieu chi tiet'!$A$17:$A$15404,0),I$2+85)),"")</f>
        <v/>
      </c>
      <c r="J75" s="13" t="str">
        <f>IFERROR(IF(INDEX('Bieu chi tiet'!$A$17:$FA$15404,MATCH($A75,'Bieu chi tiet'!$A$17:$A$15404,0),J$2+85)=0,"",INDEX('Bieu chi tiet'!$A$17:$FA$15404,MATCH($A75,'Bieu chi tiet'!$A$17:$A$15404,0),J$2+85)),"")</f>
        <v/>
      </c>
      <c r="K75" s="13" t="str">
        <f>IFERROR(IF(INDEX('Bieu chi tiet'!$A$17:$FA$15404,MATCH($A75,'Bieu chi tiet'!$A$17:$A$15404,0),K$2+85)=0,"",INDEX('Bieu chi tiet'!$A$17:$FA$15404,MATCH($A75,'Bieu chi tiet'!$A$17:$A$15404,0),K$2+85)),"")</f>
        <v/>
      </c>
      <c r="L75" s="21" t="str">
        <f>IFERROR(IF(INDEX('Bieu chi tiet'!$A$17:$FA$15404,MATCH($A75,'Bieu chi tiet'!$A$17:$A$15404,0),L$2+85)=0,"",INDEX('Bieu chi tiet'!$A$17:$FA$15404,MATCH($A75,'Bieu chi tiet'!$A$17:$A$15404,0),L$2+85)),"")</f>
        <v/>
      </c>
      <c r="M75" s="13" t="str">
        <f>IFERROR(IF(INDEX('Bieu chi tiet'!$A$17:$FA$15404,MATCH($A75,'Bieu chi tiet'!$A$17:$A$15404,0),M$2+85)=0,"",INDEX('Bieu chi tiet'!$A$17:$FA$15404,MATCH($A75,'Bieu chi tiet'!$A$17:$A$15404,0),M$2+85)),"")</f>
        <v/>
      </c>
      <c r="N75" s="13" t="str">
        <f>IFERROR(IF(INDEX('Bieu chi tiet'!$A$17:$FA$15404,MATCH($A75,'Bieu chi tiet'!$A$17:$A$15404,0),N$2+85)=0,"",INDEX('Bieu chi tiet'!$A$17:$FA$15404,MATCH($A75,'Bieu chi tiet'!$A$17:$A$15404,0),N$2+85)),"")</f>
        <v/>
      </c>
      <c r="O75" s="13" t="str">
        <f>IFERROR(IF(INDEX('Bieu chi tiet'!$A$17:$FA$15404,MATCH($A75,'Bieu chi tiet'!$A$17:$A$15404,0),O$2+85)=0,"",INDEX('Bieu chi tiet'!$A$17:$FA$15404,MATCH($A75,'Bieu chi tiet'!$A$17:$A$15404,0),O$2+85)),"")</f>
        <v/>
      </c>
      <c r="P75" s="13" t="str">
        <f>IFERROR(IF(INDEX('Bieu chi tiet'!$A$17:$FA$15404,MATCH($A75,'Bieu chi tiet'!$A$17:$A$15404,0),P$2+85)=0,"",INDEX('Bieu chi tiet'!$A$17:$FA$15404,MATCH($A75,'Bieu chi tiet'!$A$17:$A$15404,0),P$2+85)),"")</f>
        <v/>
      </c>
      <c r="Q75" s="13" t="str">
        <f>IFERROR(IF(INDEX('Bieu chi tiet'!$A$17:$FA$15404,MATCH($A75,'Bieu chi tiet'!$A$17:$A$15404,0),Q$2+85)=0,"",INDEX('Bieu chi tiet'!$A$17:$FA$15404,MATCH($A75,'Bieu chi tiet'!$A$17:$A$15404,0),Q$2+85)),"")</f>
        <v/>
      </c>
      <c r="R75" s="13" t="str">
        <f>IFERROR(IF(INDEX('Bieu chi tiet'!$A$17:$FA$15404,MATCH($A75,'Bieu chi tiet'!$A$17:$A$15404,0),R$2+85)=0,"",INDEX('Bieu chi tiet'!$A$17:$FA$15404,MATCH($A75,'Bieu chi tiet'!$A$17:$A$15404,0),R$2+85)),"")</f>
        <v/>
      </c>
      <c r="S75" s="13" t="str">
        <f>IFERROR(IF(INDEX('Bieu chi tiet'!$A$17:$FA$15404,MATCH($A75,'Bieu chi tiet'!$A$17:$A$15404,0),S$2+85)=0,"",INDEX('Bieu chi tiet'!$A$17:$FA$15404,MATCH($A75,'Bieu chi tiet'!$A$17:$A$15404,0),S$2+85)),"")</f>
        <v/>
      </c>
      <c r="T75" s="13" t="str">
        <f>IFERROR(IF(INDEX('Bieu chi tiet'!$A$17:$FA$15404,MATCH($A75,'Bieu chi tiet'!$A$17:$A$15404,0),T$2+85)=0,"",INDEX('Bieu chi tiet'!$A$17:$FA$15404,MATCH($A75,'Bieu chi tiet'!$A$17:$A$15404,0),T$2+85)),"")</f>
        <v/>
      </c>
      <c r="U75" s="13" t="str">
        <f>IFERROR(IF(INDEX('Bieu chi tiet'!$A$17:$FA$15404,MATCH($A75,'Bieu chi tiet'!$A$17:$A$15404,0),U$2+85)=0,"",INDEX('Bieu chi tiet'!$A$17:$FA$15404,MATCH($A75,'Bieu chi tiet'!$A$17:$A$15404,0),U$2+85)),"")</f>
        <v/>
      </c>
      <c r="V75" s="13" t="str">
        <f>IFERROR(IF(INDEX('Bieu chi tiet'!$A$17:$FA$15404,MATCH($A75,'Bieu chi tiet'!$A$17:$A$15404,0),V$2+85)=0,"",INDEX('Bieu chi tiet'!$A$17:$FA$15404,MATCH($A75,'Bieu chi tiet'!$A$17:$A$15404,0),V$2+85)),"")</f>
        <v/>
      </c>
      <c r="W75" s="13" t="str">
        <f>IFERROR(IF(INDEX('Bieu chi tiet'!$A$17:$FA$15404,MATCH($A75,'Bieu chi tiet'!$A$17:$A$15404,0),W$2+85)=0,"",INDEX('Bieu chi tiet'!$A$17:$FA$15404,MATCH($A75,'Bieu chi tiet'!$A$17:$A$15404,0),W$2+85)),"")</f>
        <v/>
      </c>
      <c r="X75" s="13" t="str">
        <f>IFERROR(IF(INDEX('Bieu chi tiet'!$A$17:$FA$15404,MATCH($A75,'Bieu chi tiet'!$A$17:$A$15404,0),X$2+85)=0,"",INDEX('Bieu chi tiet'!$A$17:$FA$15404,MATCH($A75,'Bieu chi tiet'!$A$17:$A$15404,0),X$2+85)),"")</f>
        <v/>
      </c>
      <c r="Y75" s="13" t="str">
        <f>IFERROR(IF(INDEX('Bieu chi tiet'!$A$17:$FA$15404,MATCH($A75,'Bieu chi tiet'!$A$17:$A$15404,0),Y$2+85)=0,"",INDEX('Bieu chi tiet'!$A$17:$FA$15404,MATCH($A75,'Bieu chi tiet'!$A$17:$A$15404,0),Y$2+85)),"")</f>
        <v/>
      </c>
      <c r="Z75" s="13" t="str">
        <f>IFERROR(IF(INDEX('Bieu chi tiet'!$A$17:$FA$15404,MATCH($A75,'Bieu chi tiet'!$A$17:$A$15404,0),Z$2+85)=0,"",INDEX('Bieu chi tiet'!$A$17:$FA$15404,MATCH($A75,'Bieu chi tiet'!$A$17:$A$15404,0),Z$2+85)),"")</f>
        <v/>
      </c>
      <c r="AA75" s="13" t="str">
        <f>IFERROR(IF(INDEX('Bieu chi tiet'!$A$17:$FA$15404,MATCH($A75,'Bieu chi tiet'!$A$17:$A$15404,0),AA$2+85)=0,"",INDEX('Bieu chi tiet'!$A$17:$FA$15404,MATCH($A75,'Bieu chi tiet'!$A$17:$A$15404,0),AA$2+85)),"")</f>
        <v/>
      </c>
      <c r="AB75" s="13" t="str">
        <f>IFERROR(IF(INDEX('Bieu chi tiet'!$A$17:$FA$15404,MATCH($A75,'Bieu chi tiet'!$A$17:$A$15404,0),AB$2+85)=0,"",INDEX('Bieu chi tiet'!$A$17:$FA$15404,MATCH($A75,'Bieu chi tiet'!$A$17:$A$15404,0),AB$2+85)),"")</f>
        <v/>
      </c>
      <c r="AC75" s="13" t="str">
        <f>IFERROR(IF(INDEX('Bieu chi tiet'!$A$17:$FA$15404,MATCH($A75,'Bieu chi tiet'!$A$17:$A$15404,0),AC$2+85)=0,"",INDEX('Bieu chi tiet'!$A$17:$FA$15404,MATCH($A75,'Bieu chi tiet'!$A$17:$A$15404,0),AC$2+85)),"")</f>
        <v/>
      </c>
      <c r="AD75" s="13" t="str">
        <f>IFERROR(IF(INDEX('Bieu chi tiet'!$A$17:$FA$15404,MATCH($A75,'Bieu chi tiet'!$A$17:$A$15404,0),AD$2+85)=0,"",INDEX('Bieu chi tiet'!$A$17:$FA$15404,MATCH($A75,'Bieu chi tiet'!$A$17:$A$15404,0),AD$2+85)),"")</f>
        <v/>
      </c>
      <c r="AE75" s="13" t="str">
        <f>IFERROR(IF(INDEX('Bieu chi tiet'!$A$17:$FA$15404,MATCH($A75,'Bieu chi tiet'!$A$17:$A$15404,0),AE$2+85)=0,"",INDEX('Bieu chi tiet'!$A$17:$FA$15404,MATCH($A75,'Bieu chi tiet'!$A$17:$A$15404,0),AE$2+85)),"")</f>
        <v/>
      </c>
      <c r="AF75" s="13" t="str">
        <f>IFERROR(IF(INDEX('Bieu chi tiet'!$A$17:$FA$15404,MATCH($A75,'Bieu chi tiet'!$A$17:$A$15404,0),AF$2+85)=0,"",INDEX('Bieu chi tiet'!$A$17:$FA$15404,MATCH($A75,'Bieu chi tiet'!$A$17:$A$15404,0),AF$2+85)),"")</f>
        <v/>
      </c>
      <c r="AG75" s="13" t="str">
        <f>IFERROR(IF(INDEX('Bieu chi tiet'!$A$17:$FA$15404,MATCH($A75,'Bieu chi tiet'!$A$17:$A$15404,0),AG$2+85)=0,"",INDEX('Bieu chi tiet'!$A$17:$FA$15404,MATCH($A75,'Bieu chi tiet'!$A$17:$A$15404,0),AG$2+85)),"")</f>
        <v/>
      </c>
      <c r="AH75" s="13" t="str">
        <f>IFERROR(IF(INDEX('Bieu chi tiet'!$A$17:$FA$15404,MATCH($A75,'Bieu chi tiet'!$A$17:$A$15404,0),AH$2+85)=0,"",INDEX('Bieu chi tiet'!$A$17:$FA$15404,MATCH($A75,'Bieu chi tiet'!$A$17:$A$15404,0),AH$2+85)),"")</f>
        <v/>
      </c>
      <c r="AI75" s="13" t="str">
        <f>IFERROR(IF(INDEX('Bieu chi tiet'!$A$17:$FA$15404,MATCH($A75,'Bieu chi tiet'!$A$17:$A$15404,0),AI$2+85)=0,"",INDEX('Bieu chi tiet'!$A$17:$FA$15404,MATCH($A75,'Bieu chi tiet'!$A$17:$A$15404,0),AI$2+85)),"")</f>
        <v/>
      </c>
      <c r="AJ75" s="13" t="str">
        <f>IFERROR(IF(INDEX('Bieu chi tiet'!$A$17:$FA$15404,MATCH($A75,'Bieu chi tiet'!$A$17:$A$15404,0),AJ$2+85)=0,"",INDEX('Bieu chi tiet'!$A$17:$FA$15404,MATCH($A75,'Bieu chi tiet'!$A$17:$A$15404,0),AJ$2+85)),"")</f>
        <v/>
      </c>
      <c r="AK75" s="13" t="str">
        <f>IFERROR(IF(INDEX('Bieu chi tiet'!$A$17:$FA$15404,MATCH($A75,'Bieu chi tiet'!$A$17:$A$15404,0),AK$2+85)=0,"",INDEX('Bieu chi tiet'!$A$17:$FA$15404,MATCH($A75,'Bieu chi tiet'!$A$17:$A$15404,0),AK$2+85)),"")</f>
        <v/>
      </c>
      <c r="AL75" s="13" t="str">
        <f>IFERROR(IF(INDEX('Bieu chi tiet'!$A$17:$FA$15404,MATCH($A75,'Bieu chi tiet'!$A$17:$A$15404,0),AL$2+85)=0,"",INDEX('Bieu chi tiet'!$A$17:$FA$15404,MATCH($A75,'Bieu chi tiet'!$A$17:$A$15404,0),AL$2+85)),"")</f>
        <v/>
      </c>
      <c r="AM75" s="13" t="str">
        <f>IFERROR(IF(INDEX('Bieu chi tiet'!$A$17:$FA$15404,MATCH($A75,'Bieu chi tiet'!$A$17:$A$15404,0),AM$2+85)=0,"",INDEX('Bieu chi tiet'!$A$17:$FA$15404,MATCH($A75,'Bieu chi tiet'!$A$17:$A$15404,0),AM$2+85)),"")</f>
        <v/>
      </c>
      <c r="AN75" s="13" t="str">
        <f>IFERROR(IF(INDEX('Bieu chi tiet'!$A$17:$FA$15404,MATCH($A75,'Bieu chi tiet'!$A$17:$A$15404,0),AN$2+85)=0,"",INDEX('Bieu chi tiet'!$A$17:$FA$15404,MATCH($A75,'Bieu chi tiet'!$A$17:$A$15404,0),AN$2+85)),"")</f>
        <v/>
      </c>
      <c r="AO75" s="13" t="str">
        <f>IFERROR(IF(INDEX('Bieu chi tiet'!$A$17:$FA$15404,MATCH($A75,'Bieu chi tiet'!$A$17:$A$15404,0),AO$2+85)=0,"",INDEX('Bieu chi tiet'!$A$17:$FA$15404,MATCH($A75,'Bieu chi tiet'!$A$17:$A$15404,0),AO$2+85)),"")</f>
        <v/>
      </c>
      <c r="AP75" s="13" t="str">
        <f>IFERROR(IF(INDEX('Bieu chi tiet'!$A$17:$FA$15404,MATCH($A75,'Bieu chi tiet'!$A$17:$A$15404,0),AP$2+85)=0,"",INDEX('Bieu chi tiet'!$A$17:$FA$15404,MATCH($A75,'Bieu chi tiet'!$A$17:$A$15404,0),AP$2+85)),"")</f>
        <v/>
      </c>
      <c r="AQ75" s="13" t="str">
        <f>IFERROR(IF(INDEX('Bieu chi tiet'!$A$17:$FA$15404,MATCH($A75,'Bieu chi tiet'!$A$17:$A$15404,0),AQ$2+85)=0,"",INDEX('Bieu chi tiet'!$A$17:$FA$15404,MATCH($A75,'Bieu chi tiet'!$A$17:$A$15404,0),AQ$2+85)),"")</f>
        <v/>
      </c>
      <c r="AR75" s="13" t="str">
        <f>IFERROR(IF(INDEX('Bieu chi tiet'!$A$17:$FA$15404,MATCH($A75,'Bieu chi tiet'!$A$17:$A$15404,0),AR$2+85)=0,"",INDEX('Bieu chi tiet'!$A$17:$FA$15404,MATCH($A75,'Bieu chi tiet'!$A$17:$A$15404,0),AR$2+85)),"")</f>
        <v/>
      </c>
      <c r="AS75" s="13" t="str">
        <f>IFERROR(IF(INDEX('Bieu chi tiet'!$A$17:$FA$15404,MATCH($A75,'Bieu chi tiet'!$A$17:$A$15404,0),AS$2+85)=0,"",INDEX('Bieu chi tiet'!$A$17:$FA$15404,MATCH($A75,'Bieu chi tiet'!$A$17:$A$15404,0),AS$2+85)),"")</f>
        <v/>
      </c>
      <c r="AT75" s="21" t="str">
        <f>IFERROR(IF(INDEX('Bieu chi tiet'!$A$17:$FA$15404,MATCH($A75,'Bieu chi tiet'!$A$17:$A$15404,0),AT$2+85)=0,"",INDEX('Bieu chi tiet'!$A$17:$FA$15404,MATCH($A75,'Bieu chi tiet'!$A$17:$A$15404,0),AT$2+85)),"")</f>
        <v/>
      </c>
      <c r="AU75" s="13" t="str">
        <f>IFERROR(IF(INDEX('Bieu chi tiet'!$A$17:$FA$15404,MATCH($A75,'Bieu chi tiet'!$A$17:$A$15404,0),AU$2+85)=0,"",INDEX('Bieu chi tiet'!$A$17:$FA$15404,MATCH($A75,'Bieu chi tiet'!$A$17:$A$15404,0),AU$2+85)),"")</f>
        <v/>
      </c>
      <c r="AV75" s="21" t="str">
        <f>IFERROR(IF(INDEX('Bieu chi tiet'!$A$17:$FA$15404,MATCH($A75,'Bieu chi tiet'!$A$17:$A$15404,0),AV$2+85)=0,"",INDEX('Bieu chi tiet'!$A$17:$FA$15404,MATCH($A75,'Bieu chi tiet'!$A$17:$A$15404,0),AV$2+85)),"")</f>
        <v/>
      </c>
      <c r="AW75" s="31" t="str">
        <f>IFERROR(IF(INDEX('Bieu chi tiet'!$A$17:$FA$15404,MATCH($A75,'Bieu chi tiet'!$A$17:$A$15404,0),AW$2+85)=0,"",INDEX('Bieu chi tiet'!$A$17:$FA$15404,MATCH($A75,'Bieu chi tiet'!$A$17:$A$15404,0),AW$2+85)),"")</f>
        <v/>
      </c>
      <c r="AX75" s="13" t="str">
        <f>IFERROR(IF(INDEX('Bieu chi tiet'!$A$17:$FA$15404,MATCH($A75,'Bieu chi tiet'!$A$17:$A$15404,0),AX$2+85)=0,"",INDEX('Bieu chi tiet'!$A$17:$FA$15404,MATCH($A75,'Bieu chi tiet'!$A$17:$A$15404,0),AX$2+85)),"")</f>
        <v/>
      </c>
      <c r="AY75" s="13" t="str">
        <f>IFERROR(IF(INDEX('Bieu chi tiet'!$A$17:$FA$15404,MATCH($A75,'Bieu chi tiet'!$A$17:$A$15404,0),AY$2+85)=0,"",INDEX('Bieu chi tiet'!$A$17:$FA$15404,MATCH($A75,'Bieu chi tiet'!$A$17:$A$15404,0),AY$2+85)),"")</f>
        <v/>
      </c>
    </row>
    <row r="76" spans="1:51" ht="15.75">
      <c r="A76" s="25" t="str">
        <f t="shared" si="2"/>
        <v/>
      </c>
      <c r="B76" s="13" t="str">
        <f>IFERROR(IF(INDEX('Bieu chi tiet'!$A$17:$FA$15404,MATCH($A76,'Bieu chi tiet'!$A$17:$A$15404,0),B$2+85)=0,"",INDEX('Bieu chi tiet'!$A$17:$FA$15404,MATCH($A76,'Bieu chi tiet'!$A$17:$A$15404,0),B$2+85)),"")</f>
        <v/>
      </c>
      <c r="C76" s="13" t="str">
        <f>IFERROR(IF(INDEX('Bieu chi tiet'!$A$17:$FA$15404,MATCH($A76,'Bieu chi tiet'!$A$17:$A$15404,0),C$2+85)=0,"",INDEX('Bieu chi tiet'!$A$17:$FA$15404,MATCH($A76,'Bieu chi tiet'!$A$17:$A$15404,0),C$2+85)),"")</f>
        <v/>
      </c>
      <c r="D76" s="13" t="str">
        <f>IFERROR(IF(INDEX('Bieu chi tiet'!$A$17:$FA$15404,MATCH($A76,'Bieu chi tiet'!$A$17:$A$15404,0),D$2+85)=0,"",INDEX('Bieu chi tiet'!$A$17:$FA$15404,MATCH($A76,'Bieu chi tiet'!$A$17:$A$15404,0),D$2+85)),"")</f>
        <v/>
      </c>
      <c r="E76" s="13" t="str">
        <f>IFERROR(IF(INDEX('Bieu chi tiet'!$A$17:$FA$15404,MATCH($A76,'Bieu chi tiet'!$A$17:$A$15404,0),E$2+85)=0,"",INDEX('Bieu chi tiet'!$A$17:$FA$15404,MATCH($A76,'Bieu chi tiet'!$A$17:$A$15404,0),E$2+85)),"")</f>
        <v/>
      </c>
      <c r="F76" s="13" t="str">
        <f>IFERROR(IF(INDEX('Bieu chi tiet'!$A$17:$FA$15404,MATCH($A76,'Bieu chi tiet'!$A$17:$A$15404,0),F$2+85)=0,"",INDEX('Bieu chi tiet'!$A$17:$FA$15404,MATCH($A76,'Bieu chi tiet'!$A$17:$A$15404,0),F$2+85)),"")</f>
        <v/>
      </c>
      <c r="G76" s="21" t="str">
        <f>IFERROR(IF(INDEX('Bieu chi tiet'!$A$17:$FA$15404,MATCH($A76,'Bieu chi tiet'!$A$17:$A$15404,0),G$2+85)=0,"",INDEX('Bieu chi tiet'!$A$17:$FA$15404,MATCH($A76,'Bieu chi tiet'!$A$17:$A$15404,0),G$2+85)),"")</f>
        <v/>
      </c>
      <c r="H76" s="13" t="str">
        <f>IFERROR(IF(INDEX('Bieu chi tiet'!$A$17:$FA$15404,MATCH($A76,'Bieu chi tiet'!$A$17:$A$15404,0),H$2+85)=0,"",INDEX('Bieu chi tiet'!$A$17:$FA$15404,MATCH($A76,'Bieu chi tiet'!$A$17:$A$15404,0),H$2+85)),"")</f>
        <v/>
      </c>
      <c r="I76" s="13" t="str">
        <f>IFERROR(IF(INDEX('Bieu chi tiet'!$A$17:$FA$15404,MATCH($A76,'Bieu chi tiet'!$A$17:$A$15404,0),I$2+85)=0,"",INDEX('Bieu chi tiet'!$A$17:$FA$15404,MATCH($A76,'Bieu chi tiet'!$A$17:$A$15404,0),I$2+85)),"")</f>
        <v/>
      </c>
      <c r="J76" s="13" t="str">
        <f>IFERROR(IF(INDEX('Bieu chi tiet'!$A$17:$FA$15404,MATCH($A76,'Bieu chi tiet'!$A$17:$A$15404,0),J$2+85)=0,"",INDEX('Bieu chi tiet'!$A$17:$FA$15404,MATCH($A76,'Bieu chi tiet'!$A$17:$A$15404,0),J$2+85)),"")</f>
        <v/>
      </c>
      <c r="K76" s="13" t="str">
        <f>IFERROR(IF(INDEX('Bieu chi tiet'!$A$17:$FA$15404,MATCH($A76,'Bieu chi tiet'!$A$17:$A$15404,0),K$2+85)=0,"",INDEX('Bieu chi tiet'!$A$17:$FA$15404,MATCH($A76,'Bieu chi tiet'!$A$17:$A$15404,0),K$2+85)),"")</f>
        <v/>
      </c>
      <c r="L76" s="21" t="str">
        <f>IFERROR(IF(INDEX('Bieu chi tiet'!$A$17:$FA$15404,MATCH($A76,'Bieu chi tiet'!$A$17:$A$15404,0),L$2+85)=0,"",INDEX('Bieu chi tiet'!$A$17:$FA$15404,MATCH($A76,'Bieu chi tiet'!$A$17:$A$15404,0),L$2+85)),"")</f>
        <v/>
      </c>
      <c r="M76" s="13" t="str">
        <f>IFERROR(IF(INDEX('Bieu chi tiet'!$A$17:$FA$15404,MATCH($A76,'Bieu chi tiet'!$A$17:$A$15404,0),M$2+85)=0,"",INDEX('Bieu chi tiet'!$A$17:$FA$15404,MATCH($A76,'Bieu chi tiet'!$A$17:$A$15404,0),M$2+85)),"")</f>
        <v/>
      </c>
      <c r="N76" s="13" t="str">
        <f>IFERROR(IF(INDEX('Bieu chi tiet'!$A$17:$FA$15404,MATCH($A76,'Bieu chi tiet'!$A$17:$A$15404,0),N$2+85)=0,"",INDEX('Bieu chi tiet'!$A$17:$FA$15404,MATCH($A76,'Bieu chi tiet'!$A$17:$A$15404,0),N$2+85)),"")</f>
        <v/>
      </c>
      <c r="O76" s="13" t="str">
        <f>IFERROR(IF(INDEX('Bieu chi tiet'!$A$17:$FA$15404,MATCH($A76,'Bieu chi tiet'!$A$17:$A$15404,0),O$2+85)=0,"",INDEX('Bieu chi tiet'!$A$17:$FA$15404,MATCH($A76,'Bieu chi tiet'!$A$17:$A$15404,0),O$2+85)),"")</f>
        <v/>
      </c>
      <c r="P76" s="13" t="str">
        <f>IFERROR(IF(INDEX('Bieu chi tiet'!$A$17:$FA$15404,MATCH($A76,'Bieu chi tiet'!$A$17:$A$15404,0),P$2+85)=0,"",INDEX('Bieu chi tiet'!$A$17:$FA$15404,MATCH($A76,'Bieu chi tiet'!$A$17:$A$15404,0),P$2+85)),"")</f>
        <v/>
      </c>
      <c r="Q76" s="13" t="str">
        <f>IFERROR(IF(INDEX('Bieu chi tiet'!$A$17:$FA$15404,MATCH($A76,'Bieu chi tiet'!$A$17:$A$15404,0),Q$2+85)=0,"",INDEX('Bieu chi tiet'!$A$17:$FA$15404,MATCH($A76,'Bieu chi tiet'!$A$17:$A$15404,0),Q$2+85)),"")</f>
        <v/>
      </c>
      <c r="R76" s="13" t="str">
        <f>IFERROR(IF(INDEX('Bieu chi tiet'!$A$17:$FA$15404,MATCH($A76,'Bieu chi tiet'!$A$17:$A$15404,0),R$2+85)=0,"",INDEX('Bieu chi tiet'!$A$17:$FA$15404,MATCH($A76,'Bieu chi tiet'!$A$17:$A$15404,0),R$2+85)),"")</f>
        <v/>
      </c>
      <c r="S76" s="13" t="str">
        <f>IFERROR(IF(INDEX('Bieu chi tiet'!$A$17:$FA$15404,MATCH($A76,'Bieu chi tiet'!$A$17:$A$15404,0),S$2+85)=0,"",INDEX('Bieu chi tiet'!$A$17:$FA$15404,MATCH($A76,'Bieu chi tiet'!$A$17:$A$15404,0),S$2+85)),"")</f>
        <v/>
      </c>
      <c r="T76" s="13" t="str">
        <f>IFERROR(IF(INDEX('Bieu chi tiet'!$A$17:$FA$15404,MATCH($A76,'Bieu chi tiet'!$A$17:$A$15404,0),T$2+85)=0,"",INDEX('Bieu chi tiet'!$A$17:$FA$15404,MATCH($A76,'Bieu chi tiet'!$A$17:$A$15404,0),T$2+85)),"")</f>
        <v/>
      </c>
      <c r="U76" s="13" t="str">
        <f>IFERROR(IF(INDEX('Bieu chi tiet'!$A$17:$FA$15404,MATCH($A76,'Bieu chi tiet'!$A$17:$A$15404,0),U$2+85)=0,"",INDEX('Bieu chi tiet'!$A$17:$FA$15404,MATCH($A76,'Bieu chi tiet'!$A$17:$A$15404,0),U$2+85)),"")</f>
        <v/>
      </c>
      <c r="V76" s="13" t="str">
        <f>IFERROR(IF(INDEX('Bieu chi tiet'!$A$17:$FA$15404,MATCH($A76,'Bieu chi tiet'!$A$17:$A$15404,0),V$2+85)=0,"",INDEX('Bieu chi tiet'!$A$17:$FA$15404,MATCH($A76,'Bieu chi tiet'!$A$17:$A$15404,0),V$2+85)),"")</f>
        <v/>
      </c>
      <c r="W76" s="13" t="str">
        <f>IFERROR(IF(INDEX('Bieu chi tiet'!$A$17:$FA$15404,MATCH($A76,'Bieu chi tiet'!$A$17:$A$15404,0),W$2+85)=0,"",INDEX('Bieu chi tiet'!$A$17:$FA$15404,MATCH($A76,'Bieu chi tiet'!$A$17:$A$15404,0),W$2+85)),"")</f>
        <v/>
      </c>
      <c r="X76" s="13" t="str">
        <f>IFERROR(IF(INDEX('Bieu chi tiet'!$A$17:$FA$15404,MATCH($A76,'Bieu chi tiet'!$A$17:$A$15404,0),X$2+85)=0,"",INDEX('Bieu chi tiet'!$A$17:$FA$15404,MATCH($A76,'Bieu chi tiet'!$A$17:$A$15404,0),X$2+85)),"")</f>
        <v/>
      </c>
      <c r="Y76" s="13" t="str">
        <f>IFERROR(IF(INDEX('Bieu chi tiet'!$A$17:$FA$15404,MATCH($A76,'Bieu chi tiet'!$A$17:$A$15404,0),Y$2+85)=0,"",INDEX('Bieu chi tiet'!$A$17:$FA$15404,MATCH($A76,'Bieu chi tiet'!$A$17:$A$15404,0),Y$2+85)),"")</f>
        <v/>
      </c>
      <c r="Z76" s="13" t="str">
        <f>IFERROR(IF(INDEX('Bieu chi tiet'!$A$17:$FA$15404,MATCH($A76,'Bieu chi tiet'!$A$17:$A$15404,0),Z$2+85)=0,"",INDEX('Bieu chi tiet'!$A$17:$FA$15404,MATCH($A76,'Bieu chi tiet'!$A$17:$A$15404,0),Z$2+85)),"")</f>
        <v/>
      </c>
      <c r="AA76" s="13" t="str">
        <f>IFERROR(IF(INDEX('Bieu chi tiet'!$A$17:$FA$15404,MATCH($A76,'Bieu chi tiet'!$A$17:$A$15404,0),AA$2+85)=0,"",INDEX('Bieu chi tiet'!$A$17:$FA$15404,MATCH($A76,'Bieu chi tiet'!$A$17:$A$15404,0),AA$2+85)),"")</f>
        <v/>
      </c>
      <c r="AB76" s="13" t="str">
        <f>IFERROR(IF(INDEX('Bieu chi tiet'!$A$17:$FA$15404,MATCH($A76,'Bieu chi tiet'!$A$17:$A$15404,0),AB$2+85)=0,"",INDEX('Bieu chi tiet'!$A$17:$FA$15404,MATCH($A76,'Bieu chi tiet'!$A$17:$A$15404,0),AB$2+85)),"")</f>
        <v/>
      </c>
      <c r="AC76" s="13" t="str">
        <f>IFERROR(IF(INDEX('Bieu chi tiet'!$A$17:$FA$15404,MATCH($A76,'Bieu chi tiet'!$A$17:$A$15404,0),AC$2+85)=0,"",INDEX('Bieu chi tiet'!$A$17:$FA$15404,MATCH($A76,'Bieu chi tiet'!$A$17:$A$15404,0),AC$2+85)),"")</f>
        <v/>
      </c>
      <c r="AD76" s="13" t="str">
        <f>IFERROR(IF(INDEX('Bieu chi tiet'!$A$17:$FA$15404,MATCH($A76,'Bieu chi tiet'!$A$17:$A$15404,0),AD$2+85)=0,"",INDEX('Bieu chi tiet'!$A$17:$FA$15404,MATCH($A76,'Bieu chi tiet'!$A$17:$A$15404,0),AD$2+85)),"")</f>
        <v/>
      </c>
      <c r="AE76" s="13" t="str">
        <f>IFERROR(IF(INDEX('Bieu chi tiet'!$A$17:$FA$15404,MATCH($A76,'Bieu chi tiet'!$A$17:$A$15404,0),AE$2+85)=0,"",INDEX('Bieu chi tiet'!$A$17:$FA$15404,MATCH($A76,'Bieu chi tiet'!$A$17:$A$15404,0),AE$2+85)),"")</f>
        <v/>
      </c>
      <c r="AF76" s="13" t="str">
        <f>IFERROR(IF(INDEX('Bieu chi tiet'!$A$17:$FA$15404,MATCH($A76,'Bieu chi tiet'!$A$17:$A$15404,0),AF$2+85)=0,"",INDEX('Bieu chi tiet'!$A$17:$FA$15404,MATCH($A76,'Bieu chi tiet'!$A$17:$A$15404,0),AF$2+85)),"")</f>
        <v/>
      </c>
      <c r="AG76" s="13" t="str">
        <f>IFERROR(IF(INDEX('Bieu chi tiet'!$A$17:$FA$15404,MATCH($A76,'Bieu chi tiet'!$A$17:$A$15404,0),AG$2+85)=0,"",INDEX('Bieu chi tiet'!$A$17:$FA$15404,MATCH($A76,'Bieu chi tiet'!$A$17:$A$15404,0),AG$2+85)),"")</f>
        <v/>
      </c>
      <c r="AH76" s="13" t="str">
        <f>IFERROR(IF(INDEX('Bieu chi tiet'!$A$17:$FA$15404,MATCH($A76,'Bieu chi tiet'!$A$17:$A$15404,0),AH$2+85)=0,"",INDEX('Bieu chi tiet'!$A$17:$FA$15404,MATCH($A76,'Bieu chi tiet'!$A$17:$A$15404,0),AH$2+85)),"")</f>
        <v/>
      </c>
      <c r="AI76" s="13" t="str">
        <f>IFERROR(IF(INDEX('Bieu chi tiet'!$A$17:$FA$15404,MATCH($A76,'Bieu chi tiet'!$A$17:$A$15404,0),AI$2+85)=0,"",INDEX('Bieu chi tiet'!$A$17:$FA$15404,MATCH($A76,'Bieu chi tiet'!$A$17:$A$15404,0),AI$2+85)),"")</f>
        <v/>
      </c>
      <c r="AJ76" s="13" t="str">
        <f>IFERROR(IF(INDEX('Bieu chi tiet'!$A$17:$FA$15404,MATCH($A76,'Bieu chi tiet'!$A$17:$A$15404,0),AJ$2+85)=0,"",INDEX('Bieu chi tiet'!$A$17:$FA$15404,MATCH($A76,'Bieu chi tiet'!$A$17:$A$15404,0),AJ$2+85)),"")</f>
        <v/>
      </c>
      <c r="AK76" s="13" t="str">
        <f>IFERROR(IF(INDEX('Bieu chi tiet'!$A$17:$FA$15404,MATCH($A76,'Bieu chi tiet'!$A$17:$A$15404,0),AK$2+85)=0,"",INDEX('Bieu chi tiet'!$A$17:$FA$15404,MATCH($A76,'Bieu chi tiet'!$A$17:$A$15404,0),AK$2+85)),"")</f>
        <v/>
      </c>
      <c r="AL76" s="13" t="str">
        <f>IFERROR(IF(INDEX('Bieu chi tiet'!$A$17:$FA$15404,MATCH($A76,'Bieu chi tiet'!$A$17:$A$15404,0),AL$2+85)=0,"",INDEX('Bieu chi tiet'!$A$17:$FA$15404,MATCH($A76,'Bieu chi tiet'!$A$17:$A$15404,0),AL$2+85)),"")</f>
        <v/>
      </c>
      <c r="AM76" s="13" t="str">
        <f>IFERROR(IF(INDEX('Bieu chi tiet'!$A$17:$FA$15404,MATCH($A76,'Bieu chi tiet'!$A$17:$A$15404,0),AM$2+85)=0,"",INDEX('Bieu chi tiet'!$A$17:$FA$15404,MATCH($A76,'Bieu chi tiet'!$A$17:$A$15404,0),AM$2+85)),"")</f>
        <v/>
      </c>
      <c r="AN76" s="13" t="str">
        <f>IFERROR(IF(INDEX('Bieu chi tiet'!$A$17:$FA$15404,MATCH($A76,'Bieu chi tiet'!$A$17:$A$15404,0),AN$2+85)=0,"",INDEX('Bieu chi tiet'!$A$17:$FA$15404,MATCH($A76,'Bieu chi tiet'!$A$17:$A$15404,0),AN$2+85)),"")</f>
        <v/>
      </c>
      <c r="AO76" s="13" t="str">
        <f>IFERROR(IF(INDEX('Bieu chi tiet'!$A$17:$FA$15404,MATCH($A76,'Bieu chi tiet'!$A$17:$A$15404,0),AO$2+85)=0,"",INDEX('Bieu chi tiet'!$A$17:$FA$15404,MATCH($A76,'Bieu chi tiet'!$A$17:$A$15404,0),AO$2+85)),"")</f>
        <v/>
      </c>
      <c r="AP76" s="13" t="str">
        <f>IFERROR(IF(INDEX('Bieu chi tiet'!$A$17:$FA$15404,MATCH($A76,'Bieu chi tiet'!$A$17:$A$15404,0),AP$2+85)=0,"",INDEX('Bieu chi tiet'!$A$17:$FA$15404,MATCH($A76,'Bieu chi tiet'!$A$17:$A$15404,0),AP$2+85)),"")</f>
        <v/>
      </c>
      <c r="AQ76" s="13" t="str">
        <f>IFERROR(IF(INDEX('Bieu chi tiet'!$A$17:$FA$15404,MATCH($A76,'Bieu chi tiet'!$A$17:$A$15404,0),AQ$2+85)=0,"",INDEX('Bieu chi tiet'!$A$17:$FA$15404,MATCH($A76,'Bieu chi tiet'!$A$17:$A$15404,0),AQ$2+85)),"")</f>
        <v/>
      </c>
      <c r="AR76" s="13" t="str">
        <f>IFERROR(IF(INDEX('Bieu chi tiet'!$A$17:$FA$15404,MATCH($A76,'Bieu chi tiet'!$A$17:$A$15404,0),AR$2+85)=0,"",INDEX('Bieu chi tiet'!$A$17:$FA$15404,MATCH($A76,'Bieu chi tiet'!$A$17:$A$15404,0),AR$2+85)),"")</f>
        <v/>
      </c>
      <c r="AS76" s="13" t="str">
        <f>IFERROR(IF(INDEX('Bieu chi tiet'!$A$17:$FA$15404,MATCH($A76,'Bieu chi tiet'!$A$17:$A$15404,0),AS$2+85)=0,"",INDEX('Bieu chi tiet'!$A$17:$FA$15404,MATCH($A76,'Bieu chi tiet'!$A$17:$A$15404,0),AS$2+85)),"")</f>
        <v/>
      </c>
      <c r="AT76" s="21" t="str">
        <f>IFERROR(IF(INDEX('Bieu chi tiet'!$A$17:$FA$15404,MATCH($A76,'Bieu chi tiet'!$A$17:$A$15404,0),AT$2+85)=0,"",INDEX('Bieu chi tiet'!$A$17:$FA$15404,MATCH($A76,'Bieu chi tiet'!$A$17:$A$15404,0),AT$2+85)),"")</f>
        <v/>
      </c>
      <c r="AU76" s="13" t="str">
        <f>IFERROR(IF(INDEX('Bieu chi tiet'!$A$17:$FA$15404,MATCH($A76,'Bieu chi tiet'!$A$17:$A$15404,0),AU$2+85)=0,"",INDEX('Bieu chi tiet'!$A$17:$FA$15404,MATCH($A76,'Bieu chi tiet'!$A$17:$A$15404,0),AU$2+85)),"")</f>
        <v/>
      </c>
      <c r="AV76" s="21" t="str">
        <f>IFERROR(IF(INDEX('Bieu chi tiet'!$A$17:$FA$15404,MATCH($A76,'Bieu chi tiet'!$A$17:$A$15404,0),AV$2+85)=0,"",INDEX('Bieu chi tiet'!$A$17:$FA$15404,MATCH($A76,'Bieu chi tiet'!$A$17:$A$15404,0),AV$2+85)),"")</f>
        <v/>
      </c>
      <c r="AW76" s="31" t="str">
        <f>IFERROR(IF(INDEX('Bieu chi tiet'!$A$17:$FA$15404,MATCH($A76,'Bieu chi tiet'!$A$17:$A$15404,0),AW$2+85)=0,"",INDEX('Bieu chi tiet'!$A$17:$FA$15404,MATCH($A76,'Bieu chi tiet'!$A$17:$A$15404,0),AW$2+85)),"")</f>
        <v/>
      </c>
      <c r="AX76" s="13" t="str">
        <f>IFERROR(IF(INDEX('Bieu chi tiet'!$A$17:$FA$15404,MATCH($A76,'Bieu chi tiet'!$A$17:$A$15404,0),AX$2+85)=0,"",INDEX('Bieu chi tiet'!$A$17:$FA$15404,MATCH($A76,'Bieu chi tiet'!$A$17:$A$15404,0),AX$2+85)),"")</f>
        <v/>
      </c>
      <c r="AY76" s="13" t="str">
        <f>IFERROR(IF(INDEX('Bieu chi tiet'!$A$17:$FA$15404,MATCH($A76,'Bieu chi tiet'!$A$17:$A$15404,0),AY$2+85)=0,"",INDEX('Bieu chi tiet'!$A$17:$FA$15404,MATCH($A76,'Bieu chi tiet'!$A$17:$A$15404,0),AY$2+85)),"")</f>
        <v/>
      </c>
    </row>
    <row r="77" spans="1:51" ht="15.75">
      <c r="A77" s="25" t="str">
        <f t="shared" si="2"/>
        <v/>
      </c>
      <c r="B77" s="13" t="str">
        <f>IFERROR(IF(INDEX('Bieu chi tiet'!$A$17:$FA$15404,MATCH($A77,'Bieu chi tiet'!$A$17:$A$15404,0),B$2+85)=0,"",INDEX('Bieu chi tiet'!$A$17:$FA$15404,MATCH($A77,'Bieu chi tiet'!$A$17:$A$15404,0),B$2+85)),"")</f>
        <v/>
      </c>
      <c r="C77" s="13" t="str">
        <f>IFERROR(IF(INDEX('Bieu chi tiet'!$A$17:$FA$15404,MATCH($A77,'Bieu chi tiet'!$A$17:$A$15404,0),C$2+85)=0,"",INDEX('Bieu chi tiet'!$A$17:$FA$15404,MATCH($A77,'Bieu chi tiet'!$A$17:$A$15404,0),C$2+85)),"")</f>
        <v/>
      </c>
      <c r="D77" s="13" t="str">
        <f>IFERROR(IF(INDEX('Bieu chi tiet'!$A$17:$FA$15404,MATCH($A77,'Bieu chi tiet'!$A$17:$A$15404,0),D$2+85)=0,"",INDEX('Bieu chi tiet'!$A$17:$FA$15404,MATCH($A77,'Bieu chi tiet'!$A$17:$A$15404,0),D$2+85)),"")</f>
        <v/>
      </c>
      <c r="E77" s="13" t="str">
        <f>IFERROR(IF(INDEX('Bieu chi tiet'!$A$17:$FA$15404,MATCH($A77,'Bieu chi tiet'!$A$17:$A$15404,0),E$2+85)=0,"",INDEX('Bieu chi tiet'!$A$17:$FA$15404,MATCH($A77,'Bieu chi tiet'!$A$17:$A$15404,0),E$2+85)),"")</f>
        <v/>
      </c>
      <c r="F77" s="13" t="str">
        <f>IFERROR(IF(INDEX('Bieu chi tiet'!$A$17:$FA$15404,MATCH($A77,'Bieu chi tiet'!$A$17:$A$15404,0),F$2+85)=0,"",INDEX('Bieu chi tiet'!$A$17:$FA$15404,MATCH($A77,'Bieu chi tiet'!$A$17:$A$15404,0),F$2+85)),"")</f>
        <v/>
      </c>
      <c r="G77" s="21" t="str">
        <f>IFERROR(IF(INDEX('Bieu chi tiet'!$A$17:$FA$15404,MATCH($A77,'Bieu chi tiet'!$A$17:$A$15404,0),G$2+85)=0,"",INDEX('Bieu chi tiet'!$A$17:$FA$15404,MATCH($A77,'Bieu chi tiet'!$A$17:$A$15404,0),G$2+85)),"")</f>
        <v/>
      </c>
      <c r="H77" s="13" t="str">
        <f>IFERROR(IF(INDEX('Bieu chi tiet'!$A$17:$FA$15404,MATCH($A77,'Bieu chi tiet'!$A$17:$A$15404,0),H$2+85)=0,"",INDEX('Bieu chi tiet'!$A$17:$FA$15404,MATCH($A77,'Bieu chi tiet'!$A$17:$A$15404,0),H$2+85)),"")</f>
        <v/>
      </c>
      <c r="I77" s="13" t="str">
        <f>IFERROR(IF(INDEX('Bieu chi tiet'!$A$17:$FA$15404,MATCH($A77,'Bieu chi tiet'!$A$17:$A$15404,0),I$2+85)=0,"",INDEX('Bieu chi tiet'!$A$17:$FA$15404,MATCH($A77,'Bieu chi tiet'!$A$17:$A$15404,0),I$2+85)),"")</f>
        <v/>
      </c>
      <c r="J77" s="13" t="str">
        <f>IFERROR(IF(INDEX('Bieu chi tiet'!$A$17:$FA$15404,MATCH($A77,'Bieu chi tiet'!$A$17:$A$15404,0),J$2+85)=0,"",INDEX('Bieu chi tiet'!$A$17:$FA$15404,MATCH($A77,'Bieu chi tiet'!$A$17:$A$15404,0),J$2+85)),"")</f>
        <v/>
      </c>
      <c r="K77" s="13" t="str">
        <f>IFERROR(IF(INDEX('Bieu chi tiet'!$A$17:$FA$15404,MATCH($A77,'Bieu chi tiet'!$A$17:$A$15404,0),K$2+85)=0,"",INDEX('Bieu chi tiet'!$A$17:$FA$15404,MATCH($A77,'Bieu chi tiet'!$A$17:$A$15404,0),K$2+85)),"")</f>
        <v/>
      </c>
      <c r="L77" s="21" t="str">
        <f>IFERROR(IF(INDEX('Bieu chi tiet'!$A$17:$FA$15404,MATCH($A77,'Bieu chi tiet'!$A$17:$A$15404,0),L$2+85)=0,"",INDEX('Bieu chi tiet'!$A$17:$FA$15404,MATCH($A77,'Bieu chi tiet'!$A$17:$A$15404,0),L$2+85)),"")</f>
        <v/>
      </c>
      <c r="M77" s="13" t="str">
        <f>IFERROR(IF(INDEX('Bieu chi tiet'!$A$17:$FA$15404,MATCH($A77,'Bieu chi tiet'!$A$17:$A$15404,0),M$2+85)=0,"",INDEX('Bieu chi tiet'!$A$17:$FA$15404,MATCH($A77,'Bieu chi tiet'!$A$17:$A$15404,0),M$2+85)),"")</f>
        <v/>
      </c>
      <c r="N77" s="13" t="str">
        <f>IFERROR(IF(INDEX('Bieu chi tiet'!$A$17:$FA$15404,MATCH($A77,'Bieu chi tiet'!$A$17:$A$15404,0),N$2+85)=0,"",INDEX('Bieu chi tiet'!$A$17:$FA$15404,MATCH($A77,'Bieu chi tiet'!$A$17:$A$15404,0),N$2+85)),"")</f>
        <v/>
      </c>
      <c r="O77" s="13" t="str">
        <f>IFERROR(IF(INDEX('Bieu chi tiet'!$A$17:$FA$15404,MATCH($A77,'Bieu chi tiet'!$A$17:$A$15404,0),O$2+85)=0,"",INDEX('Bieu chi tiet'!$A$17:$FA$15404,MATCH($A77,'Bieu chi tiet'!$A$17:$A$15404,0),O$2+85)),"")</f>
        <v/>
      </c>
      <c r="P77" s="13" t="str">
        <f>IFERROR(IF(INDEX('Bieu chi tiet'!$A$17:$FA$15404,MATCH($A77,'Bieu chi tiet'!$A$17:$A$15404,0),P$2+85)=0,"",INDEX('Bieu chi tiet'!$A$17:$FA$15404,MATCH($A77,'Bieu chi tiet'!$A$17:$A$15404,0),P$2+85)),"")</f>
        <v/>
      </c>
      <c r="Q77" s="13" t="str">
        <f>IFERROR(IF(INDEX('Bieu chi tiet'!$A$17:$FA$15404,MATCH($A77,'Bieu chi tiet'!$A$17:$A$15404,0),Q$2+85)=0,"",INDEX('Bieu chi tiet'!$A$17:$FA$15404,MATCH($A77,'Bieu chi tiet'!$A$17:$A$15404,0),Q$2+85)),"")</f>
        <v/>
      </c>
      <c r="R77" s="13" t="str">
        <f>IFERROR(IF(INDEX('Bieu chi tiet'!$A$17:$FA$15404,MATCH($A77,'Bieu chi tiet'!$A$17:$A$15404,0),R$2+85)=0,"",INDEX('Bieu chi tiet'!$A$17:$FA$15404,MATCH($A77,'Bieu chi tiet'!$A$17:$A$15404,0),R$2+85)),"")</f>
        <v/>
      </c>
      <c r="S77" s="13" t="str">
        <f>IFERROR(IF(INDEX('Bieu chi tiet'!$A$17:$FA$15404,MATCH($A77,'Bieu chi tiet'!$A$17:$A$15404,0),S$2+85)=0,"",INDEX('Bieu chi tiet'!$A$17:$FA$15404,MATCH($A77,'Bieu chi tiet'!$A$17:$A$15404,0),S$2+85)),"")</f>
        <v/>
      </c>
      <c r="T77" s="13" t="str">
        <f>IFERROR(IF(INDEX('Bieu chi tiet'!$A$17:$FA$15404,MATCH($A77,'Bieu chi tiet'!$A$17:$A$15404,0),T$2+85)=0,"",INDEX('Bieu chi tiet'!$A$17:$FA$15404,MATCH($A77,'Bieu chi tiet'!$A$17:$A$15404,0),T$2+85)),"")</f>
        <v/>
      </c>
      <c r="U77" s="13" t="str">
        <f>IFERROR(IF(INDEX('Bieu chi tiet'!$A$17:$FA$15404,MATCH($A77,'Bieu chi tiet'!$A$17:$A$15404,0),U$2+85)=0,"",INDEX('Bieu chi tiet'!$A$17:$FA$15404,MATCH($A77,'Bieu chi tiet'!$A$17:$A$15404,0),U$2+85)),"")</f>
        <v/>
      </c>
      <c r="V77" s="13" t="str">
        <f>IFERROR(IF(INDEX('Bieu chi tiet'!$A$17:$FA$15404,MATCH($A77,'Bieu chi tiet'!$A$17:$A$15404,0),V$2+85)=0,"",INDEX('Bieu chi tiet'!$A$17:$FA$15404,MATCH($A77,'Bieu chi tiet'!$A$17:$A$15404,0),V$2+85)),"")</f>
        <v/>
      </c>
      <c r="W77" s="13" t="str">
        <f>IFERROR(IF(INDEX('Bieu chi tiet'!$A$17:$FA$15404,MATCH($A77,'Bieu chi tiet'!$A$17:$A$15404,0),W$2+85)=0,"",INDEX('Bieu chi tiet'!$A$17:$FA$15404,MATCH($A77,'Bieu chi tiet'!$A$17:$A$15404,0),W$2+85)),"")</f>
        <v/>
      </c>
      <c r="X77" s="13" t="str">
        <f>IFERROR(IF(INDEX('Bieu chi tiet'!$A$17:$FA$15404,MATCH($A77,'Bieu chi tiet'!$A$17:$A$15404,0),X$2+85)=0,"",INDEX('Bieu chi tiet'!$A$17:$FA$15404,MATCH($A77,'Bieu chi tiet'!$A$17:$A$15404,0),X$2+85)),"")</f>
        <v/>
      </c>
      <c r="Y77" s="13" t="str">
        <f>IFERROR(IF(INDEX('Bieu chi tiet'!$A$17:$FA$15404,MATCH($A77,'Bieu chi tiet'!$A$17:$A$15404,0),Y$2+85)=0,"",INDEX('Bieu chi tiet'!$A$17:$FA$15404,MATCH($A77,'Bieu chi tiet'!$A$17:$A$15404,0),Y$2+85)),"")</f>
        <v/>
      </c>
      <c r="Z77" s="13" t="str">
        <f>IFERROR(IF(INDEX('Bieu chi tiet'!$A$17:$FA$15404,MATCH($A77,'Bieu chi tiet'!$A$17:$A$15404,0),Z$2+85)=0,"",INDEX('Bieu chi tiet'!$A$17:$FA$15404,MATCH($A77,'Bieu chi tiet'!$A$17:$A$15404,0),Z$2+85)),"")</f>
        <v/>
      </c>
      <c r="AA77" s="13" t="str">
        <f>IFERROR(IF(INDEX('Bieu chi tiet'!$A$17:$FA$15404,MATCH($A77,'Bieu chi tiet'!$A$17:$A$15404,0),AA$2+85)=0,"",INDEX('Bieu chi tiet'!$A$17:$FA$15404,MATCH($A77,'Bieu chi tiet'!$A$17:$A$15404,0),AA$2+85)),"")</f>
        <v/>
      </c>
      <c r="AB77" s="13" t="str">
        <f>IFERROR(IF(INDEX('Bieu chi tiet'!$A$17:$FA$15404,MATCH($A77,'Bieu chi tiet'!$A$17:$A$15404,0),AB$2+85)=0,"",INDEX('Bieu chi tiet'!$A$17:$FA$15404,MATCH($A77,'Bieu chi tiet'!$A$17:$A$15404,0),AB$2+85)),"")</f>
        <v/>
      </c>
      <c r="AC77" s="13" t="str">
        <f>IFERROR(IF(INDEX('Bieu chi tiet'!$A$17:$FA$15404,MATCH($A77,'Bieu chi tiet'!$A$17:$A$15404,0),AC$2+85)=0,"",INDEX('Bieu chi tiet'!$A$17:$FA$15404,MATCH($A77,'Bieu chi tiet'!$A$17:$A$15404,0),AC$2+85)),"")</f>
        <v/>
      </c>
      <c r="AD77" s="13" t="str">
        <f>IFERROR(IF(INDEX('Bieu chi tiet'!$A$17:$FA$15404,MATCH($A77,'Bieu chi tiet'!$A$17:$A$15404,0),AD$2+85)=0,"",INDEX('Bieu chi tiet'!$A$17:$FA$15404,MATCH($A77,'Bieu chi tiet'!$A$17:$A$15404,0),AD$2+85)),"")</f>
        <v/>
      </c>
      <c r="AE77" s="13" t="str">
        <f>IFERROR(IF(INDEX('Bieu chi tiet'!$A$17:$FA$15404,MATCH($A77,'Bieu chi tiet'!$A$17:$A$15404,0),AE$2+85)=0,"",INDEX('Bieu chi tiet'!$A$17:$FA$15404,MATCH($A77,'Bieu chi tiet'!$A$17:$A$15404,0),AE$2+85)),"")</f>
        <v/>
      </c>
      <c r="AF77" s="13" t="str">
        <f>IFERROR(IF(INDEX('Bieu chi tiet'!$A$17:$FA$15404,MATCH($A77,'Bieu chi tiet'!$A$17:$A$15404,0),AF$2+85)=0,"",INDEX('Bieu chi tiet'!$A$17:$FA$15404,MATCH($A77,'Bieu chi tiet'!$A$17:$A$15404,0),AF$2+85)),"")</f>
        <v/>
      </c>
      <c r="AG77" s="13" t="str">
        <f>IFERROR(IF(INDEX('Bieu chi tiet'!$A$17:$FA$15404,MATCH($A77,'Bieu chi tiet'!$A$17:$A$15404,0),AG$2+85)=0,"",INDEX('Bieu chi tiet'!$A$17:$FA$15404,MATCH($A77,'Bieu chi tiet'!$A$17:$A$15404,0),AG$2+85)),"")</f>
        <v/>
      </c>
      <c r="AH77" s="13" t="str">
        <f>IFERROR(IF(INDEX('Bieu chi tiet'!$A$17:$FA$15404,MATCH($A77,'Bieu chi tiet'!$A$17:$A$15404,0),AH$2+85)=0,"",INDEX('Bieu chi tiet'!$A$17:$FA$15404,MATCH($A77,'Bieu chi tiet'!$A$17:$A$15404,0),AH$2+85)),"")</f>
        <v/>
      </c>
      <c r="AI77" s="13" t="str">
        <f>IFERROR(IF(INDEX('Bieu chi tiet'!$A$17:$FA$15404,MATCH($A77,'Bieu chi tiet'!$A$17:$A$15404,0),AI$2+85)=0,"",INDEX('Bieu chi tiet'!$A$17:$FA$15404,MATCH($A77,'Bieu chi tiet'!$A$17:$A$15404,0),AI$2+85)),"")</f>
        <v/>
      </c>
      <c r="AJ77" s="13" t="str">
        <f>IFERROR(IF(INDEX('Bieu chi tiet'!$A$17:$FA$15404,MATCH($A77,'Bieu chi tiet'!$A$17:$A$15404,0),AJ$2+85)=0,"",INDEX('Bieu chi tiet'!$A$17:$FA$15404,MATCH($A77,'Bieu chi tiet'!$A$17:$A$15404,0),AJ$2+85)),"")</f>
        <v/>
      </c>
      <c r="AK77" s="13" t="str">
        <f>IFERROR(IF(INDEX('Bieu chi tiet'!$A$17:$FA$15404,MATCH($A77,'Bieu chi tiet'!$A$17:$A$15404,0),AK$2+85)=0,"",INDEX('Bieu chi tiet'!$A$17:$FA$15404,MATCH($A77,'Bieu chi tiet'!$A$17:$A$15404,0),AK$2+85)),"")</f>
        <v/>
      </c>
      <c r="AL77" s="13" t="str">
        <f>IFERROR(IF(INDEX('Bieu chi tiet'!$A$17:$FA$15404,MATCH($A77,'Bieu chi tiet'!$A$17:$A$15404,0),AL$2+85)=0,"",INDEX('Bieu chi tiet'!$A$17:$FA$15404,MATCH($A77,'Bieu chi tiet'!$A$17:$A$15404,0),AL$2+85)),"")</f>
        <v/>
      </c>
      <c r="AM77" s="13" t="str">
        <f>IFERROR(IF(INDEX('Bieu chi tiet'!$A$17:$FA$15404,MATCH($A77,'Bieu chi tiet'!$A$17:$A$15404,0),AM$2+85)=0,"",INDEX('Bieu chi tiet'!$A$17:$FA$15404,MATCH($A77,'Bieu chi tiet'!$A$17:$A$15404,0),AM$2+85)),"")</f>
        <v/>
      </c>
      <c r="AN77" s="13" t="str">
        <f>IFERROR(IF(INDEX('Bieu chi tiet'!$A$17:$FA$15404,MATCH($A77,'Bieu chi tiet'!$A$17:$A$15404,0),AN$2+85)=0,"",INDEX('Bieu chi tiet'!$A$17:$FA$15404,MATCH($A77,'Bieu chi tiet'!$A$17:$A$15404,0),AN$2+85)),"")</f>
        <v/>
      </c>
      <c r="AO77" s="13" t="str">
        <f>IFERROR(IF(INDEX('Bieu chi tiet'!$A$17:$FA$15404,MATCH($A77,'Bieu chi tiet'!$A$17:$A$15404,0),AO$2+85)=0,"",INDEX('Bieu chi tiet'!$A$17:$FA$15404,MATCH($A77,'Bieu chi tiet'!$A$17:$A$15404,0),AO$2+85)),"")</f>
        <v/>
      </c>
      <c r="AP77" s="13" t="str">
        <f>IFERROR(IF(INDEX('Bieu chi tiet'!$A$17:$FA$15404,MATCH($A77,'Bieu chi tiet'!$A$17:$A$15404,0),AP$2+85)=0,"",INDEX('Bieu chi tiet'!$A$17:$FA$15404,MATCH($A77,'Bieu chi tiet'!$A$17:$A$15404,0),AP$2+85)),"")</f>
        <v/>
      </c>
      <c r="AQ77" s="13" t="str">
        <f>IFERROR(IF(INDEX('Bieu chi tiet'!$A$17:$FA$15404,MATCH($A77,'Bieu chi tiet'!$A$17:$A$15404,0),AQ$2+85)=0,"",INDEX('Bieu chi tiet'!$A$17:$FA$15404,MATCH($A77,'Bieu chi tiet'!$A$17:$A$15404,0),AQ$2+85)),"")</f>
        <v/>
      </c>
      <c r="AR77" s="13" t="str">
        <f>IFERROR(IF(INDEX('Bieu chi tiet'!$A$17:$FA$15404,MATCH($A77,'Bieu chi tiet'!$A$17:$A$15404,0),AR$2+85)=0,"",INDEX('Bieu chi tiet'!$A$17:$FA$15404,MATCH($A77,'Bieu chi tiet'!$A$17:$A$15404,0),AR$2+85)),"")</f>
        <v/>
      </c>
      <c r="AS77" s="13" t="str">
        <f>IFERROR(IF(INDEX('Bieu chi tiet'!$A$17:$FA$15404,MATCH($A77,'Bieu chi tiet'!$A$17:$A$15404,0),AS$2+85)=0,"",INDEX('Bieu chi tiet'!$A$17:$FA$15404,MATCH($A77,'Bieu chi tiet'!$A$17:$A$15404,0),AS$2+85)),"")</f>
        <v/>
      </c>
      <c r="AT77" s="21" t="str">
        <f>IFERROR(IF(INDEX('Bieu chi tiet'!$A$17:$FA$15404,MATCH($A77,'Bieu chi tiet'!$A$17:$A$15404,0),AT$2+85)=0,"",INDEX('Bieu chi tiet'!$A$17:$FA$15404,MATCH($A77,'Bieu chi tiet'!$A$17:$A$15404,0),AT$2+85)),"")</f>
        <v/>
      </c>
      <c r="AU77" s="13" t="str">
        <f>IFERROR(IF(INDEX('Bieu chi tiet'!$A$17:$FA$15404,MATCH($A77,'Bieu chi tiet'!$A$17:$A$15404,0),AU$2+85)=0,"",INDEX('Bieu chi tiet'!$A$17:$FA$15404,MATCH($A77,'Bieu chi tiet'!$A$17:$A$15404,0),AU$2+85)),"")</f>
        <v/>
      </c>
      <c r="AV77" s="21" t="str">
        <f>IFERROR(IF(INDEX('Bieu chi tiet'!$A$17:$FA$15404,MATCH($A77,'Bieu chi tiet'!$A$17:$A$15404,0),AV$2+85)=0,"",INDEX('Bieu chi tiet'!$A$17:$FA$15404,MATCH($A77,'Bieu chi tiet'!$A$17:$A$15404,0),AV$2+85)),"")</f>
        <v/>
      </c>
      <c r="AW77" s="31" t="str">
        <f>IFERROR(IF(INDEX('Bieu chi tiet'!$A$17:$FA$15404,MATCH($A77,'Bieu chi tiet'!$A$17:$A$15404,0),AW$2+85)=0,"",INDEX('Bieu chi tiet'!$A$17:$FA$15404,MATCH($A77,'Bieu chi tiet'!$A$17:$A$15404,0),AW$2+85)),"")</f>
        <v/>
      </c>
      <c r="AX77" s="13" t="str">
        <f>IFERROR(IF(INDEX('Bieu chi tiet'!$A$17:$FA$15404,MATCH($A77,'Bieu chi tiet'!$A$17:$A$15404,0),AX$2+85)=0,"",INDEX('Bieu chi tiet'!$A$17:$FA$15404,MATCH($A77,'Bieu chi tiet'!$A$17:$A$15404,0),AX$2+85)),"")</f>
        <v/>
      </c>
      <c r="AY77" s="13" t="str">
        <f>IFERROR(IF(INDEX('Bieu chi tiet'!$A$17:$FA$15404,MATCH($A77,'Bieu chi tiet'!$A$17:$A$15404,0),AY$2+85)=0,"",INDEX('Bieu chi tiet'!$A$17:$FA$15404,MATCH($A77,'Bieu chi tiet'!$A$17:$A$15404,0),AY$2+85)),"")</f>
        <v/>
      </c>
    </row>
    <row r="78" spans="1:51" ht="15.75">
      <c r="A78" s="25" t="str">
        <f t="shared" si="2"/>
        <v/>
      </c>
      <c r="B78" s="13" t="str">
        <f>IFERROR(IF(INDEX('Bieu chi tiet'!$A$17:$FA$15404,MATCH($A78,'Bieu chi tiet'!$A$17:$A$15404,0),B$2+85)=0,"",INDEX('Bieu chi tiet'!$A$17:$FA$15404,MATCH($A78,'Bieu chi tiet'!$A$17:$A$15404,0),B$2+85)),"")</f>
        <v/>
      </c>
      <c r="C78" s="13" t="str">
        <f>IFERROR(IF(INDEX('Bieu chi tiet'!$A$17:$FA$15404,MATCH($A78,'Bieu chi tiet'!$A$17:$A$15404,0),C$2+85)=0,"",INDEX('Bieu chi tiet'!$A$17:$FA$15404,MATCH($A78,'Bieu chi tiet'!$A$17:$A$15404,0),C$2+85)),"")</f>
        <v/>
      </c>
      <c r="D78" s="13" t="str">
        <f>IFERROR(IF(INDEX('Bieu chi tiet'!$A$17:$FA$15404,MATCH($A78,'Bieu chi tiet'!$A$17:$A$15404,0),D$2+85)=0,"",INDEX('Bieu chi tiet'!$A$17:$FA$15404,MATCH($A78,'Bieu chi tiet'!$A$17:$A$15404,0),D$2+85)),"")</f>
        <v/>
      </c>
      <c r="E78" s="13" t="str">
        <f>IFERROR(IF(INDEX('Bieu chi tiet'!$A$17:$FA$15404,MATCH($A78,'Bieu chi tiet'!$A$17:$A$15404,0),E$2+85)=0,"",INDEX('Bieu chi tiet'!$A$17:$FA$15404,MATCH($A78,'Bieu chi tiet'!$A$17:$A$15404,0),E$2+85)),"")</f>
        <v/>
      </c>
      <c r="F78" s="13" t="str">
        <f>IFERROR(IF(INDEX('Bieu chi tiet'!$A$17:$FA$15404,MATCH($A78,'Bieu chi tiet'!$A$17:$A$15404,0),F$2+85)=0,"",INDEX('Bieu chi tiet'!$A$17:$FA$15404,MATCH($A78,'Bieu chi tiet'!$A$17:$A$15404,0),F$2+85)),"")</f>
        <v/>
      </c>
      <c r="G78" s="21" t="str">
        <f>IFERROR(IF(INDEX('Bieu chi tiet'!$A$17:$FA$15404,MATCH($A78,'Bieu chi tiet'!$A$17:$A$15404,0),G$2+85)=0,"",INDEX('Bieu chi tiet'!$A$17:$FA$15404,MATCH($A78,'Bieu chi tiet'!$A$17:$A$15404,0),G$2+85)),"")</f>
        <v/>
      </c>
      <c r="H78" s="13" t="str">
        <f>IFERROR(IF(INDEX('Bieu chi tiet'!$A$17:$FA$15404,MATCH($A78,'Bieu chi tiet'!$A$17:$A$15404,0),H$2+85)=0,"",INDEX('Bieu chi tiet'!$A$17:$FA$15404,MATCH($A78,'Bieu chi tiet'!$A$17:$A$15404,0),H$2+85)),"")</f>
        <v/>
      </c>
      <c r="I78" s="13" t="str">
        <f>IFERROR(IF(INDEX('Bieu chi tiet'!$A$17:$FA$15404,MATCH($A78,'Bieu chi tiet'!$A$17:$A$15404,0),I$2+85)=0,"",INDEX('Bieu chi tiet'!$A$17:$FA$15404,MATCH($A78,'Bieu chi tiet'!$A$17:$A$15404,0),I$2+85)),"")</f>
        <v/>
      </c>
      <c r="J78" s="13" t="str">
        <f>IFERROR(IF(INDEX('Bieu chi tiet'!$A$17:$FA$15404,MATCH($A78,'Bieu chi tiet'!$A$17:$A$15404,0),J$2+85)=0,"",INDEX('Bieu chi tiet'!$A$17:$FA$15404,MATCH($A78,'Bieu chi tiet'!$A$17:$A$15404,0),J$2+85)),"")</f>
        <v/>
      </c>
      <c r="K78" s="13" t="str">
        <f>IFERROR(IF(INDEX('Bieu chi tiet'!$A$17:$FA$15404,MATCH($A78,'Bieu chi tiet'!$A$17:$A$15404,0),K$2+85)=0,"",INDEX('Bieu chi tiet'!$A$17:$FA$15404,MATCH($A78,'Bieu chi tiet'!$A$17:$A$15404,0),K$2+85)),"")</f>
        <v/>
      </c>
      <c r="L78" s="21" t="str">
        <f>IFERROR(IF(INDEX('Bieu chi tiet'!$A$17:$FA$15404,MATCH($A78,'Bieu chi tiet'!$A$17:$A$15404,0),L$2+85)=0,"",INDEX('Bieu chi tiet'!$A$17:$FA$15404,MATCH($A78,'Bieu chi tiet'!$A$17:$A$15404,0),L$2+85)),"")</f>
        <v/>
      </c>
      <c r="M78" s="13" t="str">
        <f>IFERROR(IF(INDEX('Bieu chi tiet'!$A$17:$FA$15404,MATCH($A78,'Bieu chi tiet'!$A$17:$A$15404,0),M$2+85)=0,"",INDEX('Bieu chi tiet'!$A$17:$FA$15404,MATCH($A78,'Bieu chi tiet'!$A$17:$A$15404,0),M$2+85)),"")</f>
        <v/>
      </c>
      <c r="N78" s="13" t="str">
        <f>IFERROR(IF(INDEX('Bieu chi tiet'!$A$17:$FA$15404,MATCH($A78,'Bieu chi tiet'!$A$17:$A$15404,0),N$2+85)=0,"",INDEX('Bieu chi tiet'!$A$17:$FA$15404,MATCH($A78,'Bieu chi tiet'!$A$17:$A$15404,0),N$2+85)),"")</f>
        <v/>
      </c>
      <c r="O78" s="13" t="str">
        <f>IFERROR(IF(INDEX('Bieu chi tiet'!$A$17:$FA$15404,MATCH($A78,'Bieu chi tiet'!$A$17:$A$15404,0),O$2+85)=0,"",INDEX('Bieu chi tiet'!$A$17:$FA$15404,MATCH($A78,'Bieu chi tiet'!$A$17:$A$15404,0),O$2+85)),"")</f>
        <v/>
      </c>
      <c r="P78" s="13" t="str">
        <f>IFERROR(IF(INDEX('Bieu chi tiet'!$A$17:$FA$15404,MATCH($A78,'Bieu chi tiet'!$A$17:$A$15404,0),P$2+85)=0,"",INDEX('Bieu chi tiet'!$A$17:$FA$15404,MATCH($A78,'Bieu chi tiet'!$A$17:$A$15404,0),P$2+85)),"")</f>
        <v/>
      </c>
      <c r="Q78" s="13" t="str">
        <f>IFERROR(IF(INDEX('Bieu chi tiet'!$A$17:$FA$15404,MATCH($A78,'Bieu chi tiet'!$A$17:$A$15404,0),Q$2+85)=0,"",INDEX('Bieu chi tiet'!$A$17:$FA$15404,MATCH($A78,'Bieu chi tiet'!$A$17:$A$15404,0),Q$2+85)),"")</f>
        <v/>
      </c>
      <c r="R78" s="13" t="str">
        <f>IFERROR(IF(INDEX('Bieu chi tiet'!$A$17:$FA$15404,MATCH($A78,'Bieu chi tiet'!$A$17:$A$15404,0),R$2+85)=0,"",INDEX('Bieu chi tiet'!$A$17:$FA$15404,MATCH($A78,'Bieu chi tiet'!$A$17:$A$15404,0),R$2+85)),"")</f>
        <v/>
      </c>
      <c r="S78" s="13" t="str">
        <f>IFERROR(IF(INDEX('Bieu chi tiet'!$A$17:$FA$15404,MATCH($A78,'Bieu chi tiet'!$A$17:$A$15404,0),S$2+85)=0,"",INDEX('Bieu chi tiet'!$A$17:$FA$15404,MATCH($A78,'Bieu chi tiet'!$A$17:$A$15404,0),S$2+85)),"")</f>
        <v/>
      </c>
      <c r="T78" s="13" t="str">
        <f>IFERROR(IF(INDEX('Bieu chi tiet'!$A$17:$FA$15404,MATCH($A78,'Bieu chi tiet'!$A$17:$A$15404,0),T$2+85)=0,"",INDEX('Bieu chi tiet'!$A$17:$FA$15404,MATCH($A78,'Bieu chi tiet'!$A$17:$A$15404,0),T$2+85)),"")</f>
        <v/>
      </c>
      <c r="U78" s="13" t="str">
        <f>IFERROR(IF(INDEX('Bieu chi tiet'!$A$17:$FA$15404,MATCH($A78,'Bieu chi tiet'!$A$17:$A$15404,0),U$2+85)=0,"",INDEX('Bieu chi tiet'!$A$17:$FA$15404,MATCH($A78,'Bieu chi tiet'!$A$17:$A$15404,0),U$2+85)),"")</f>
        <v/>
      </c>
      <c r="V78" s="13" t="str">
        <f>IFERROR(IF(INDEX('Bieu chi tiet'!$A$17:$FA$15404,MATCH($A78,'Bieu chi tiet'!$A$17:$A$15404,0),V$2+85)=0,"",INDEX('Bieu chi tiet'!$A$17:$FA$15404,MATCH($A78,'Bieu chi tiet'!$A$17:$A$15404,0),V$2+85)),"")</f>
        <v/>
      </c>
      <c r="W78" s="13" t="str">
        <f>IFERROR(IF(INDEX('Bieu chi tiet'!$A$17:$FA$15404,MATCH($A78,'Bieu chi tiet'!$A$17:$A$15404,0),W$2+85)=0,"",INDEX('Bieu chi tiet'!$A$17:$FA$15404,MATCH($A78,'Bieu chi tiet'!$A$17:$A$15404,0),W$2+85)),"")</f>
        <v/>
      </c>
      <c r="X78" s="13" t="str">
        <f>IFERROR(IF(INDEX('Bieu chi tiet'!$A$17:$FA$15404,MATCH($A78,'Bieu chi tiet'!$A$17:$A$15404,0),X$2+85)=0,"",INDEX('Bieu chi tiet'!$A$17:$FA$15404,MATCH($A78,'Bieu chi tiet'!$A$17:$A$15404,0),X$2+85)),"")</f>
        <v/>
      </c>
      <c r="Y78" s="13" t="str">
        <f>IFERROR(IF(INDEX('Bieu chi tiet'!$A$17:$FA$15404,MATCH($A78,'Bieu chi tiet'!$A$17:$A$15404,0),Y$2+85)=0,"",INDEX('Bieu chi tiet'!$A$17:$FA$15404,MATCH($A78,'Bieu chi tiet'!$A$17:$A$15404,0),Y$2+85)),"")</f>
        <v/>
      </c>
      <c r="Z78" s="13" t="str">
        <f>IFERROR(IF(INDEX('Bieu chi tiet'!$A$17:$FA$15404,MATCH($A78,'Bieu chi tiet'!$A$17:$A$15404,0),Z$2+85)=0,"",INDEX('Bieu chi tiet'!$A$17:$FA$15404,MATCH($A78,'Bieu chi tiet'!$A$17:$A$15404,0),Z$2+85)),"")</f>
        <v/>
      </c>
      <c r="AA78" s="13" t="str">
        <f>IFERROR(IF(INDEX('Bieu chi tiet'!$A$17:$FA$15404,MATCH($A78,'Bieu chi tiet'!$A$17:$A$15404,0),AA$2+85)=0,"",INDEX('Bieu chi tiet'!$A$17:$FA$15404,MATCH($A78,'Bieu chi tiet'!$A$17:$A$15404,0),AA$2+85)),"")</f>
        <v/>
      </c>
      <c r="AB78" s="13" t="str">
        <f>IFERROR(IF(INDEX('Bieu chi tiet'!$A$17:$FA$15404,MATCH($A78,'Bieu chi tiet'!$A$17:$A$15404,0),AB$2+85)=0,"",INDEX('Bieu chi tiet'!$A$17:$FA$15404,MATCH($A78,'Bieu chi tiet'!$A$17:$A$15404,0),AB$2+85)),"")</f>
        <v/>
      </c>
      <c r="AC78" s="13" t="str">
        <f>IFERROR(IF(INDEX('Bieu chi tiet'!$A$17:$FA$15404,MATCH($A78,'Bieu chi tiet'!$A$17:$A$15404,0),AC$2+85)=0,"",INDEX('Bieu chi tiet'!$A$17:$FA$15404,MATCH($A78,'Bieu chi tiet'!$A$17:$A$15404,0),AC$2+85)),"")</f>
        <v/>
      </c>
      <c r="AD78" s="13" t="str">
        <f>IFERROR(IF(INDEX('Bieu chi tiet'!$A$17:$FA$15404,MATCH($A78,'Bieu chi tiet'!$A$17:$A$15404,0),AD$2+85)=0,"",INDEX('Bieu chi tiet'!$A$17:$FA$15404,MATCH($A78,'Bieu chi tiet'!$A$17:$A$15404,0),AD$2+85)),"")</f>
        <v/>
      </c>
      <c r="AE78" s="13" t="str">
        <f>IFERROR(IF(INDEX('Bieu chi tiet'!$A$17:$FA$15404,MATCH($A78,'Bieu chi tiet'!$A$17:$A$15404,0),AE$2+85)=0,"",INDEX('Bieu chi tiet'!$A$17:$FA$15404,MATCH($A78,'Bieu chi tiet'!$A$17:$A$15404,0),AE$2+85)),"")</f>
        <v/>
      </c>
      <c r="AF78" s="13" t="str">
        <f>IFERROR(IF(INDEX('Bieu chi tiet'!$A$17:$FA$15404,MATCH($A78,'Bieu chi tiet'!$A$17:$A$15404,0),AF$2+85)=0,"",INDEX('Bieu chi tiet'!$A$17:$FA$15404,MATCH($A78,'Bieu chi tiet'!$A$17:$A$15404,0),AF$2+85)),"")</f>
        <v/>
      </c>
      <c r="AG78" s="13" t="str">
        <f>IFERROR(IF(INDEX('Bieu chi tiet'!$A$17:$FA$15404,MATCH($A78,'Bieu chi tiet'!$A$17:$A$15404,0),AG$2+85)=0,"",INDEX('Bieu chi tiet'!$A$17:$FA$15404,MATCH($A78,'Bieu chi tiet'!$A$17:$A$15404,0),AG$2+85)),"")</f>
        <v/>
      </c>
      <c r="AH78" s="13" t="str">
        <f>IFERROR(IF(INDEX('Bieu chi tiet'!$A$17:$FA$15404,MATCH($A78,'Bieu chi tiet'!$A$17:$A$15404,0),AH$2+85)=0,"",INDEX('Bieu chi tiet'!$A$17:$FA$15404,MATCH($A78,'Bieu chi tiet'!$A$17:$A$15404,0),AH$2+85)),"")</f>
        <v/>
      </c>
      <c r="AI78" s="13" t="str">
        <f>IFERROR(IF(INDEX('Bieu chi tiet'!$A$17:$FA$15404,MATCH($A78,'Bieu chi tiet'!$A$17:$A$15404,0),AI$2+85)=0,"",INDEX('Bieu chi tiet'!$A$17:$FA$15404,MATCH($A78,'Bieu chi tiet'!$A$17:$A$15404,0),AI$2+85)),"")</f>
        <v/>
      </c>
      <c r="AJ78" s="13" t="str">
        <f>IFERROR(IF(INDEX('Bieu chi tiet'!$A$17:$FA$15404,MATCH($A78,'Bieu chi tiet'!$A$17:$A$15404,0),AJ$2+85)=0,"",INDEX('Bieu chi tiet'!$A$17:$FA$15404,MATCH($A78,'Bieu chi tiet'!$A$17:$A$15404,0),AJ$2+85)),"")</f>
        <v/>
      </c>
      <c r="AK78" s="13" t="str">
        <f>IFERROR(IF(INDEX('Bieu chi tiet'!$A$17:$FA$15404,MATCH($A78,'Bieu chi tiet'!$A$17:$A$15404,0),AK$2+85)=0,"",INDEX('Bieu chi tiet'!$A$17:$FA$15404,MATCH($A78,'Bieu chi tiet'!$A$17:$A$15404,0),AK$2+85)),"")</f>
        <v/>
      </c>
      <c r="AL78" s="13" t="str">
        <f>IFERROR(IF(INDEX('Bieu chi tiet'!$A$17:$FA$15404,MATCH($A78,'Bieu chi tiet'!$A$17:$A$15404,0),AL$2+85)=0,"",INDEX('Bieu chi tiet'!$A$17:$FA$15404,MATCH($A78,'Bieu chi tiet'!$A$17:$A$15404,0),AL$2+85)),"")</f>
        <v/>
      </c>
      <c r="AM78" s="13" t="str">
        <f>IFERROR(IF(INDEX('Bieu chi tiet'!$A$17:$FA$15404,MATCH($A78,'Bieu chi tiet'!$A$17:$A$15404,0),AM$2+85)=0,"",INDEX('Bieu chi tiet'!$A$17:$FA$15404,MATCH($A78,'Bieu chi tiet'!$A$17:$A$15404,0),AM$2+85)),"")</f>
        <v/>
      </c>
      <c r="AN78" s="13" t="str">
        <f>IFERROR(IF(INDEX('Bieu chi tiet'!$A$17:$FA$15404,MATCH($A78,'Bieu chi tiet'!$A$17:$A$15404,0),AN$2+85)=0,"",INDEX('Bieu chi tiet'!$A$17:$FA$15404,MATCH($A78,'Bieu chi tiet'!$A$17:$A$15404,0),AN$2+85)),"")</f>
        <v/>
      </c>
      <c r="AO78" s="13" t="str">
        <f>IFERROR(IF(INDEX('Bieu chi tiet'!$A$17:$FA$15404,MATCH($A78,'Bieu chi tiet'!$A$17:$A$15404,0),AO$2+85)=0,"",INDEX('Bieu chi tiet'!$A$17:$FA$15404,MATCH($A78,'Bieu chi tiet'!$A$17:$A$15404,0),AO$2+85)),"")</f>
        <v/>
      </c>
      <c r="AP78" s="13" t="str">
        <f>IFERROR(IF(INDEX('Bieu chi tiet'!$A$17:$FA$15404,MATCH($A78,'Bieu chi tiet'!$A$17:$A$15404,0),AP$2+85)=0,"",INDEX('Bieu chi tiet'!$A$17:$FA$15404,MATCH($A78,'Bieu chi tiet'!$A$17:$A$15404,0),AP$2+85)),"")</f>
        <v/>
      </c>
      <c r="AQ78" s="13" t="str">
        <f>IFERROR(IF(INDEX('Bieu chi tiet'!$A$17:$FA$15404,MATCH($A78,'Bieu chi tiet'!$A$17:$A$15404,0),AQ$2+85)=0,"",INDEX('Bieu chi tiet'!$A$17:$FA$15404,MATCH($A78,'Bieu chi tiet'!$A$17:$A$15404,0),AQ$2+85)),"")</f>
        <v/>
      </c>
      <c r="AR78" s="13" t="str">
        <f>IFERROR(IF(INDEX('Bieu chi tiet'!$A$17:$FA$15404,MATCH($A78,'Bieu chi tiet'!$A$17:$A$15404,0),AR$2+85)=0,"",INDEX('Bieu chi tiet'!$A$17:$FA$15404,MATCH($A78,'Bieu chi tiet'!$A$17:$A$15404,0),AR$2+85)),"")</f>
        <v/>
      </c>
      <c r="AS78" s="13" t="str">
        <f>IFERROR(IF(INDEX('Bieu chi tiet'!$A$17:$FA$15404,MATCH($A78,'Bieu chi tiet'!$A$17:$A$15404,0),AS$2+85)=0,"",INDEX('Bieu chi tiet'!$A$17:$FA$15404,MATCH($A78,'Bieu chi tiet'!$A$17:$A$15404,0),AS$2+85)),"")</f>
        <v/>
      </c>
      <c r="AT78" s="21" t="str">
        <f>IFERROR(IF(INDEX('Bieu chi tiet'!$A$17:$FA$15404,MATCH($A78,'Bieu chi tiet'!$A$17:$A$15404,0),AT$2+85)=0,"",INDEX('Bieu chi tiet'!$A$17:$FA$15404,MATCH($A78,'Bieu chi tiet'!$A$17:$A$15404,0),AT$2+85)),"")</f>
        <v/>
      </c>
      <c r="AU78" s="13" t="str">
        <f>IFERROR(IF(INDEX('Bieu chi tiet'!$A$17:$FA$15404,MATCH($A78,'Bieu chi tiet'!$A$17:$A$15404,0),AU$2+85)=0,"",INDEX('Bieu chi tiet'!$A$17:$FA$15404,MATCH($A78,'Bieu chi tiet'!$A$17:$A$15404,0),AU$2+85)),"")</f>
        <v/>
      </c>
      <c r="AV78" s="21" t="str">
        <f>IFERROR(IF(INDEX('Bieu chi tiet'!$A$17:$FA$15404,MATCH($A78,'Bieu chi tiet'!$A$17:$A$15404,0),AV$2+85)=0,"",INDEX('Bieu chi tiet'!$A$17:$FA$15404,MATCH($A78,'Bieu chi tiet'!$A$17:$A$15404,0),AV$2+85)),"")</f>
        <v/>
      </c>
      <c r="AW78" s="31" t="str">
        <f>IFERROR(IF(INDEX('Bieu chi tiet'!$A$17:$FA$15404,MATCH($A78,'Bieu chi tiet'!$A$17:$A$15404,0),AW$2+85)=0,"",INDEX('Bieu chi tiet'!$A$17:$FA$15404,MATCH($A78,'Bieu chi tiet'!$A$17:$A$15404,0),AW$2+85)),"")</f>
        <v/>
      </c>
      <c r="AX78" s="13" t="str">
        <f>IFERROR(IF(INDEX('Bieu chi tiet'!$A$17:$FA$15404,MATCH($A78,'Bieu chi tiet'!$A$17:$A$15404,0),AX$2+85)=0,"",INDEX('Bieu chi tiet'!$A$17:$FA$15404,MATCH($A78,'Bieu chi tiet'!$A$17:$A$15404,0),AX$2+85)),"")</f>
        <v/>
      </c>
      <c r="AY78" s="13" t="str">
        <f>IFERROR(IF(INDEX('Bieu chi tiet'!$A$17:$FA$15404,MATCH($A78,'Bieu chi tiet'!$A$17:$A$15404,0),AY$2+85)=0,"",INDEX('Bieu chi tiet'!$A$17:$FA$15404,MATCH($A78,'Bieu chi tiet'!$A$17:$A$15404,0),AY$2+85)),"")</f>
        <v/>
      </c>
    </row>
    <row r="79" spans="1:51" ht="15.75">
      <c r="A79" s="25" t="str">
        <f t="shared" si="2"/>
        <v/>
      </c>
      <c r="B79" s="13" t="str">
        <f>IFERROR(IF(INDEX('Bieu chi tiet'!$A$17:$FA$15404,MATCH($A79,'Bieu chi tiet'!$A$17:$A$15404,0),B$2+85)=0,"",INDEX('Bieu chi tiet'!$A$17:$FA$15404,MATCH($A79,'Bieu chi tiet'!$A$17:$A$15404,0),B$2+85)),"")</f>
        <v/>
      </c>
      <c r="C79" s="13" t="str">
        <f>IFERROR(IF(INDEX('Bieu chi tiet'!$A$17:$FA$15404,MATCH($A79,'Bieu chi tiet'!$A$17:$A$15404,0),C$2+85)=0,"",INDEX('Bieu chi tiet'!$A$17:$FA$15404,MATCH($A79,'Bieu chi tiet'!$A$17:$A$15404,0),C$2+85)),"")</f>
        <v/>
      </c>
      <c r="D79" s="13" t="str">
        <f>IFERROR(IF(INDEX('Bieu chi tiet'!$A$17:$FA$15404,MATCH($A79,'Bieu chi tiet'!$A$17:$A$15404,0),D$2+85)=0,"",INDEX('Bieu chi tiet'!$A$17:$FA$15404,MATCH($A79,'Bieu chi tiet'!$A$17:$A$15404,0),D$2+85)),"")</f>
        <v/>
      </c>
      <c r="E79" s="13" t="str">
        <f>IFERROR(IF(INDEX('Bieu chi tiet'!$A$17:$FA$15404,MATCH($A79,'Bieu chi tiet'!$A$17:$A$15404,0),E$2+85)=0,"",INDEX('Bieu chi tiet'!$A$17:$FA$15404,MATCH($A79,'Bieu chi tiet'!$A$17:$A$15404,0),E$2+85)),"")</f>
        <v/>
      </c>
      <c r="F79" s="13" t="str">
        <f>IFERROR(IF(INDEX('Bieu chi tiet'!$A$17:$FA$15404,MATCH($A79,'Bieu chi tiet'!$A$17:$A$15404,0),F$2+85)=0,"",INDEX('Bieu chi tiet'!$A$17:$FA$15404,MATCH($A79,'Bieu chi tiet'!$A$17:$A$15404,0),F$2+85)),"")</f>
        <v/>
      </c>
      <c r="G79" s="21" t="str">
        <f>IFERROR(IF(INDEX('Bieu chi tiet'!$A$17:$FA$15404,MATCH($A79,'Bieu chi tiet'!$A$17:$A$15404,0),G$2+85)=0,"",INDEX('Bieu chi tiet'!$A$17:$FA$15404,MATCH($A79,'Bieu chi tiet'!$A$17:$A$15404,0),G$2+85)),"")</f>
        <v/>
      </c>
      <c r="H79" s="13" t="str">
        <f>IFERROR(IF(INDEX('Bieu chi tiet'!$A$17:$FA$15404,MATCH($A79,'Bieu chi tiet'!$A$17:$A$15404,0),H$2+85)=0,"",INDEX('Bieu chi tiet'!$A$17:$FA$15404,MATCH($A79,'Bieu chi tiet'!$A$17:$A$15404,0),H$2+85)),"")</f>
        <v/>
      </c>
      <c r="I79" s="13" t="str">
        <f>IFERROR(IF(INDEX('Bieu chi tiet'!$A$17:$FA$15404,MATCH($A79,'Bieu chi tiet'!$A$17:$A$15404,0),I$2+85)=0,"",INDEX('Bieu chi tiet'!$A$17:$FA$15404,MATCH($A79,'Bieu chi tiet'!$A$17:$A$15404,0),I$2+85)),"")</f>
        <v/>
      </c>
      <c r="J79" s="13" t="str">
        <f>IFERROR(IF(INDEX('Bieu chi tiet'!$A$17:$FA$15404,MATCH($A79,'Bieu chi tiet'!$A$17:$A$15404,0),J$2+85)=0,"",INDEX('Bieu chi tiet'!$A$17:$FA$15404,MATCH($A79,'Bieu chi tiet'!$A$17:$A$15404,0),J$2+85)),"")</f>
        <v/>
      </c>
      <c r="K79" s="13" t="str">
        <f>IFERROR(IF(INDEX('Bieu chi tiet'!$A$17:$FA$15404,MATCH($A79,'Bieu chi tiet'!$A$17:$A$15404,0),K$2+85)=0,"",INDEX('Bieu chi tiet'!$A$17:$FA$15404,MATCH($A79,'Bieu chi tiet'!$A$17:$A$15404,0),K$2+85)),"")</f>
        <v/>
      </c>
      <c r="L79" s="21" t="str">
        <f>IFERROR(IF(INDEX('Bieu chi tiet'!$A$17:$FA$15404,MATCH($A79,'Bieu chi tiet'!$A$17:$A$15404,0),L$2+85)=0,"",INDEX('Bieu chi tiet'!$A$17:$FA$15404,MATCH($A79,'Bieu chi tiet'!$A$17:$A$15404,0),L$2+85)),"")</f>
        <v/>
      </c>
      <c r="M79" s="13" t="str">
        <f>IFERROR(IF(INDEX('Bieu chi tiet'!$A$17:$FA$15404,MATCH($A79,'Bieu chi tiet'!$A$17:$A$15404,0),M$2+85)=0,"",INDEX('Bieu chi tiet'!$A$17:$FA$15404,MATCH($A79,'Bieu chi tiet'!$A$17:$A$15404,0),M$2+85)),"")</f>
        <v/>
      </c>
      <c r="N79" s="13" t="str">
        <f>IFERROR(IF(INDEX('Bieu chi tiet'!$A$17:$FA$15404,MATCH($A79,'Bieu chi tiet'!$A$17:$A$15404,0),N$2+85)=0,"",INDEX('Bieu chi tiet'!$A$17:$FA$15404,MATCH($A79,'Bieu chi tiet'!$A$17:$A$15404,0),N$2+85)),"")</f>
        <v/>
      </c>
      <c r="O79" s="13" t="str">
        <f>IFERROR(IF(INDEX('Bieu chi tiet'!$A$17:$FA$15404,MATCH($A79,'Bieu chi tiet'!$A$17:$A$15404,0),O$2+85)=0,"",INDEX('Bieu chi tiet'!$A$17:$FA$15404,MATCH($A79,'Bieu chi tiet'!$A$17:$A$15404,0),O$2+85)),"")</f>
        <v/>
      </c>
      <c r="P79" s="13" t="str">
        <f>IFERROR(IF(INDEX('Bieu chi tiet'!$A$17:$FA$15404,MATCH($A79,'Bieu chi tiet'!$A$17:$A$15404,0),P$2+85)=0,"",INDEX('Bieu chi tiet'!$A$17:$FA$15404,MATCH($A79,'Bieu chi tiet'!$A$17:$A$15404,0),P$2+85)),"")</f>
        <v/>
      </c>
      <c r="Q79" s="13" t="str">
        <f>IFERROR(IF(INDEX('Bieu chi tiet'!$A$17:$FA$15404,MATCH($A79,'Bieu chi tiet'!$A$17:$A$15404,0),Q$2+85)=0,"",INDEX('Bieu chi tiet'!$A$17:$FA$15404,MATCH($A79,'Bieu chi tiet'!$A$17:$A$15404,0),Q$2+85)),"")</f>
        <v/>
      </c>
      <c r="R79" s="13" t="str">
        <f>IFERROR(IF(INDEX('Bieu chi tiet'!$A$17:$FA$15404,MATCH($A79,'Bieu chi tiet'!$A$17:$A$15404,0),R$2+85)=0,"",INDEX('Bieu chi tiet'!$A$17:$FA$15404,MATCH($A79,'Bieu chi tiet'!$A$17:$A$15404,0),R$2+85)),"")</f>
        <v/>
      </c>
      <c r="S79" s="13" t="str">
        <f>IFERROR(IF(INDEX('Bieu chi tiet'!$A$17:$FA$15404,MATCH($A79,'Bieu chi tiet'!$A$17:$A$15404,0),S$2+85)=0,"",INDEX('Bieu chi tiet'!$A$17:$FA$15404,MATCH($A79,'Bieu chi tiet'!$A$17:$A$15404,0),S$2+85)),"")</f>
        <v/>
      </c>
      <c r="T79" s="13" t="str">
        <f>IFERROR(IF(INDEX('Bieu chi tiet'!$A$17:$FA$15404,MATCH($A79,'Bieu chi tiet'!$A$17:$A$15404,0),T$2+85)=0,"",INDEX('Bieu chi tiet'!$A$17:$FA$15404,MATCH($A79,'Bieu chi tiet'!$A$17:$A$15404,0),T$2+85)),"")</f>
        <v/>
      </c>
      <c r="U79" s="13" t="str">
        <f>IFERROR(IF(INDEX('Bieu chi tiet'!$A$17:$FA$15404,MATCH($A79,'Bieu chi tiet'!$A$17:$A$15404,0),U$2+85)=0,"",INDEX('Bieu chi tiet'!$A$17:$FA$15404,MATCH($A79,'Bieu chi tiet'!$A$17:$A$15404,0),U$2+85)),"")</f>
        <v/>
      </c>
      <c r="V79" s="13" t="str">
        <f>IFERROR(IF(INDEX('Bieu chi tiet'!$A$17:$FA$15404,MATCH($A79,'Bieu chi tiet'!$A$17:$A$15404,0),V$2+85)=0,"",INDEX('Bieu chi tiet'!$A$17:$FA$15404,MATCH($A79,'Bieu chi tiet'!$A$17:$A$15404,0),V$2+85)),"")</f>
        <v/>
      </c>
      <c r="W79" s="13" t="str">
        <f>IFERROR(IF(INDEX('Bieu chi tiet'!$A$17:$FA$15404,MATCH($A79,'Bieu chi tiet'!$A$17:$A$15404,0),W$2+85)=0,"",INDEX('Bieu chi tiet'!$A$17:$FA$15404,MATCH($A79,'Bieu chi tiet'!$A$17:$A$15404,0),W$2+85)),"")</f>
        <v/>
      </c>
      <c r="X79" s="13" t="str">
        <f>IFERROR(IF(INDEX('Bieu chi tiet'!$A$17:$FA$15404,MATCH($A79,'Bieu chi tiet'!$A$17:$A$15404,0),X$2+85)=0,"",INDEX('Bieu chi tiet'!$A$17:$FA$15404,MATCH($A79,'Bieu chi tiet'!$A$17:$A$15404,0),X$2+85)),"")</f>
        <v/>
      </c>
      <c r="Y79" s="13" t="str">
        <f>IFERROR(IF(INDEX('Bieu chi tiet'!$A$17:$FA$15404,MATCH($A79,'Bieu chi tiet'!$A$17:$A$15404,0),Y$2+85)=0,"",INDEX('Bieu chi tiet'!$A$17:$FA$15404,MATCH($A79,'Bieu chi tiet'!$A$17:$A$15404,0),Y$2+85)),"")</f>
        <v/>
      </c>
      <c r="Z79" s="13" t="str">
        <f>IFERROR(IF(INDEX('Bieu chi tiet'!$A$17:$FA$15404,MATCH($A79,'Bieu chi tiet'!$A$17:$A$15404,0),Z$2+85)=0,"",INDEX('Bieu chi tiet'!$A$17:$FA$15404,MATCH($A79,'Bieu chi tiet'!$A$17:$A$15404,0),Z$2+85)),"")</f>
        <v/>
      </c>
      <c r="AA79" s="13" t="str">
        <f>IFERROR(IF(INDEX('Bieu chi tiet'!$A$17:$FA$15404,MATCH($A79,'Bieu chi tiet'!$A$17:$A$15404,0),AA$2+85)=0,"",INDEX('Bieu chi tiet'!$A$17:$FA$15404,MATCH($A79,'Bieu chi tiet'!$A$17:$A$15404,0),AA$2+85)),"")</f>
        <v/>
      </c>
      <c r="AB79" s="13" t="str">
        <f>IFERROR(IF(INDEX('Bieu chi tiet'!$A$17:$FA$15404,MATCH($A79,'Bieu chi tiet'!$A$17:$A$15404,0),AB$2+85)=0,"",INDEX('Bieu chi tiet'!$A$17:$FA$15404,MATCH($A79,'Bieu chi tiet'!$A$17:$A$15404,0),AB$2+85)),"")</f>
        <v/>
      </c>
      <c r="AC79" s="13" t="str">
        <f>IFERROR(IF(INDEX('Bieu chi tiet'!$A$17:$FA$15404,MATCH($A79,'Bieu chi tiet'!$A$17:$A$15404,0),AC$2+85)=0,"",INDEX('Bieu chi tiet'!$A$17:$FA$15404,MATCH($A79,'Bieu chi tiet'!$A$17:$A$15404,0),AC$2+85)),"")</f>
        <v/>
      </c>
      <c r="AD79" s="13" t="str">
        <f>IFERROR(IF(INDEX('Bieu chi tiet'!$A$17:$FA$15404,MATCH($A79,'Bieu chi tiet'!$A$17:$A$15404,0),AD$2+85)=0,"",INDEX('Bieu chi tiet'!$A$17:$FA$15404,MATCH($A79,'Bieu chi tiet'!$A$17:$A$15404,0),AD$2+85)),"")</f>
        <v/>
      </c>
      <c r="AE79" s="13" t="str">
        <f>IFERROR(IF(INDEX('Bieu chi tiet'!$A$17:$FA$15404,MATCH($A79,'Bieu chi tiet'!$A$17:$A$15404,0),AE$2+85)=0,"",INDEX('Bieu chi tiet'!$A$17:$FA$15404,MATCH($A79,'Bieu chi tiet'!$A$17:$A$15404,0),AE$2+85)),"")</f>
        <v/>
      </c>
      <c r="AF79" s="13" t="str">
        <f>IFERROR(IF(INDEX('Bieu chi tiet'!$A$17:$FA$15404,MATCH($A79,'Bieu chi tiet'!$A$17:$A$15404,0),AF$2+85)=0,"",INDEX('Bieu chi tiet'!$A$17:$FA$15404,MATCH($A79,'Bieu chi tiet'!$A$17:$A$15404,0),AF$2+85)),"")</f>
        <v/>
      </c>
      <c r="AG79" s="13" t="str">
        <f>IFERROR(IF(INDEX('Bieu chi tiet'!$A$17:$FA$15404,MATCH($A79,'Bieu chi tiet'!$A$17:$A$15404,0),AG$2+85)=0,"",INDEX('Bieu chi tiet'!$A$17:$FA$15404,MATCH($A79,'Bieu chi tiet'!$A$17:$A$15404,0),AG$2+85)),"")</f>
        <v/>
      </c>
      <c r="AH79" s="13" t="str">
        <f>IFERROR(IF(INDEX('Bieu chi tiet'!$A$17:$FA$15404,MATCH($A79,'Bieu chi tiet'!$A$17:$A$15404,0),AH$2+85)=0,"",INDEX('Bieu chi tiet'!$A$17:$FA$15404,MATCH($A79,'Bieu chi tiet'!$A$17:$A$15404,0),AH$2+85)),"")</f>
        <v/>
      </c>
      <c r="AI79" s="13" t="str">
        <f>IFERROR(IF(INDEX('Bieu chi tiet'!$A$17:$FA$15404,MATCH($A79,'Bieu chi tiet'!$A$17:$A$15404,0),AI$2+85)=0,"",INDEX('Bieu chi tiet'!$A$17:$FA$15404,MATCH($A79,'Bieu chi tiet'!$A$17:$A$15404,0),AI$2+85)),"")</f>
        <v/>
      </c>
      <c r="AJ79" s="13" t="str">
        <f>IFERROR(IF(INDEX('Bieu chi tiet'!$A$17:$FA$15404,MATCH($A79,'Bieu chi tiet'!$A$17:$A$15404,0),AJ$2+85)=0,"",INDEX('Bieu chi tiet'!$A$17:$FA$15404,MATCH($A79,'Bieu chi tiet'!$A$17:$A$15404,0),AJ$2+85)),"")</f>
        <v/>
      </c>
      <c r="AK79" s="13" t="str">
        <f>IFERROR(IF(INDEX('Bieu chi tiet'!$A$17:$FA$15404,MATCH($A79,'Bieu chi tiet'!$A$17:$A$15404,0),AK$2+85)=0,"",INDEX('Bieu chi tiet'!$A$17:$FA$15404,MATCH($A79,'Bieu chi tiet'!$A$17:$A$15404,0),AK$2+85)),"")</f>
        <v/>
      </c>
      <c r="AL79" s="13" t="str">
        <f>IFERROR(IF(INDEX('Bieu chi tiet'!$A$17:$FA$15404,MATCH($A79,'Bieu chi tiet'!$A$17:$A$15404,0),AL$2+85)=0,"",INDEX('Bieu chi tiet'!$A$17:$FA$15404,MATCH($A79,'Bieu chi tiet'!$A$17:$A$15404,0),AL$2+85)),"")</f>
        <v/>
      </c>
      <c r="AM79" s="13" t="str">
        <f>IFERROR(IF(INDEX('Bieu chi tiet'!$A$17:$FA$15404,MATCH($A79,'Bieu chi tiet'!$A$17:$A$15404,0),AM$2+85)=0,"",INDEX('Bieu chi tiet'!$A$17:$FA$15404,MATCH($A79,'Bieu chi tiet'!$A$17:$A$15404,0),AM$2+85)),"")</f>
        <v/>
      </c>
      <c r="AN79" s="13" t="str">
        <f>IFERROR(IF(INDEX('Bieu chi tiet'!$A$17:$FA$15404,MATCH($A79,'Bieu chi tiet'!$A$17:$A$15404,0),AN$2+85)=0,"",INDEX('Bieu chi tiet'!$A$17:$FA$15404,MATCH($A79,'Bieu chi tiet'!$A$17:$A$15404,0),AN$2+85)),"")</f>
        <v/>
      </c>
      <c r="AO79" s="13" t="str">
        <f>IFERROR(IF(INDEX('Bieu chi tiet'!$A$17:$FA$15404,MATCH($A79,'Bieu chi tiet'!$A$17:$A$15404,0),AO$2+85)=0,"",INDEX('Bieu chi tiet'!$A$17:$FA$15404,MATCH($A79,'Bieu chi tiet'!$A$17:$A$15404,0),AO$2+85)),"")</f>
        <v/>
      </c>
      <c r="AP79" s="13" t="str">
        <f>IFERROR(IF(INDEX('Bieu chi tiet'!$A$17:$FA$15404,MATCH($A79,'Bieu chi tiet'!$A$17:$A$15404,0),AP$2+85)=0,"",INDEX('Bieu chi tiet'!$A$17:$FA$15404,MATCH($A79,'Bieu chi tiet'!$A$17:$A$15404,0),AP$2+85)),"")</f>
        <v/>
      </c>
      <c r="AQ79" s="13" t="str">
        <f>IFERROR(IF(INDEX('Bieu chi tiet'!$A$17:$FA$15404,MATCH($A79,'Bieu chi tiet'!$A$17:$A$15404,0),AQ$2+85)=0,"",INDEX('Bieu chi tiet'!$A$17:$FA$15404,MATCH($A79,'Bieu chi tiet'!$A$17:$A$15404,0),AQ$2+85)),"")</f>
        <v/>
      </c>
      <c r="AR79" s="13" t="str">
        <f>IFERROR(IF(INDEX('Bieu chi tiet'!$A$17:$FA$15404,MATCH($A79,'Bieu chi tiet'!$A$17:$A$15404,0),AR$2+85)=0,"",INDEX('Bieu chi tiet'!$A$17:$FA$15404,MATCH($A79,'Bieu chi tiet'!$A$17:$A$15404,0),AR$2+85)),"")</f>
        <v/>
      </c>
      <c r="AS79" s="13" t="str">
        <f>IFERROR(IF(INDEX('Bieu chi tiet'!$A$17:$FA$15404,MATCH($A79,'Bieu chi tiet'!$A$17:$A$15404,0),AS$2+85)=0,"",INDEX('Bieu chi tiet'!$A$17:$FA$15404,MATCH($A79,'Bieu chi tiet'!$A$17:$A$15404,0),AS$2+85)),"")</f>
        <v/>
      </c>
      <c r="AT79" s="21" t="str">
        <f>IFERROR(IF(INDEX('Bieu chi tiet'!$A$17:$FA$15404,MATCH($A79,'Bieu chi tiet'!$A$17:$A$15404,0),AT$2+85)=0,"",INDEX('Bieu chi tiet'!$A$17:$FA$15404,MATCH($A79,'Bieu chi tiet'!$A$17:$A$15404,0),AT$2+85)),"")</f>
        <v/>
      </c>
      <c r="AU79" s="13" t="str">
        <f>IFERROR(IF(INDEX('Bieu chi tiet'!$A$17:$FA$15404,MATCH($A79,'Bieu chi tiet'!$A$17:$A$15404,0),AU$2+85)=0,"",INDEX('Bieu chi tiet'!$A$17:$FA$15404,MATCH($A79,'Bieu chi tiet'!$A$17:$A$15404,0),AU$2+85)),"")</f>
        <v/>
      </c>
      <c r="AV79" s="21" t="str">
        <f>IFERROR(IF(INDEX('Bieu chi tiet'!$A$17:$FA$15404,MATCH($A79,'Bieu chi tiet'!$A$17:$A$15404,0),AV$2+85)=0,"",INDEX('Bieu chi tiet'!$A$17:$FA$15404,MATCH($A79,'Bieu chi tiet'!$A$17:$A$15404,0),AV$2+85)),"")</f>
        <v/>
      </c>
      <c r="AW79" s="31" t="str">
        <f>IFERROR(IF(INDEX('Bieu chi tiet'!$A$17:$FA$15404,MATCH($A79,'Bieu chi tiet'!$A$17:$A$15404,0),AW$2+85)=0,"",INDEX('Bieu chi tiet'!$A$17:$FA$15404,MATCH($A79,'Bieu chi tiet'!$A$17:$A$15404,0),AW$2+85)),"")</f>
        <v/>
      </c>
      <c r="AX79" s="13" t="str">
        <f>IFERROR(IF(INDEX('Bieu chi tiet'!$A$17:$FA$15404,MATCH($A79,'Bieu chi tiet'!$A$17:$A$15404,0),AX$2+85)=0,"",INDEX('Bieu chi tiet'!$A$17:$FA$15404,MATCH($A79,'Bieu chi tiet'!$A$17:$A$15404,0),AX$2+85)),"")</f>
        <v/>
      </c>
      <c r="AY79" s="13" t="str">
        <f>IFERROR(IF(INDEX('Bieu chi tiet'!$A$17:$FA$15404,MATCH($A79,'Bieu chi tiet'!$A$17:$A$15404,0),AY$2+85)=0,"",INDEX('Bieu chi tiet'!$A$17:$FA$15404,MATCH($A79,'Bieu chi tiet'!$A$17:$A$15404,0),AY$2+85)),"")</f>
        <v/>
      </c>
    </row>
    <row r="80" spans="1:51" ht="15.75">
      <c r="A80" s="25" t="str">
        <f t="shared" si="2"/>
        <v/>
      </c>
      <c r="B80" s="13" t="str">
        <f>IFERROR(IF(INDEX('Bieu chi tiet'!$A$17:$FA$15404,MATCH($A80,'Bieu chi tiet'!$A$17:$A$15404,0),B$2+85)=0,"",INDEX('Bieu chi tiet'!$A$17:$FA$15404,MATCH($A80,'Bieu chi tiet'!$A$17:$A$15404,0),B$2+85)),"")</f>
        <v/>
      </c>
      <c r="C80" s="13" t="str">
        <f>IFERROR(IF(INDEX('Bieu chi tiet'!$A$17:$FA$15404,MATCH($A80,'Bieu chi tiet'!$A$17:$A$15404,0),C$2+85)=0,"",INDEX('Bieu chi tiet'!$A$17:$FA$15404,MATCH($A80,'Bieu chi tiet'!$A$17:$A$15404,0),C$2+85)),"")</f>
        <v/>
      </c>
      <c r="D80" s="13" t="str">
        <f>IFERROR(IF(INDEX('Bieu chi tiet'!$A$17:$FA$15404,MATCH($A80,'Bieu chi tiet'!$A$17:$A$15404,0),D$2+85)=0,"",INDEX('Bieu chi tiet'!$A$17:$FA$15404,MATCH($A80,'Bieu chi tiet'!$A$17:$A$15404,0),D$2+85)),"")</f>
        <v/>
      </c>
      <c r="E80" s="13" t="str">
        <f>IFERROR(IF(INDEX('Bieu chi tiet'!$A$17:$FA$15404,MATCH($A80,'Bieu chi tiet'!$A$17:$A$15404,0),E$2+85)=0,"",INDEX('Bieu chi tiet'!$A$17:$FA$15404,MATCH($A80,'Bieu chi tiet'!$A$17:$A$15404,0),E$2+85)),"")</f>
        <v/>
      </c>
      <c r="F80" s="13" t="str">
        <f>IFERROR(IF(INDEX('Bieu chi tiet'!$A$17:$FA$15404,MATCH($A80,'Bieu chi tiet'!$A$17:$A$15404,0),F$2+85)=0,"",INDEX('Bieu chi tiet'!$A$17:$FA$15404,MATCH($A80,'Bieu chi tiet'!$A$17:$A$15404,0),F$2+85)),"")</f>
        <v/>
      </c>
      <c r="G80" s="21" t="str">
        <f>IFERROR(IF(INDEX('Bieu chi tiet'!$A$17:$FA$15404,MATCH($A80,'Bieu chi tiet'!$A$17:$A$15404,0),G$2+85)=0,"",INDEX('Bieu chi tiet'!$A$17:$FA$15404,MATCH($A80,'Bieu chi tiet'!$A$17:$A$15404,0),G$2+85)),"")</f>
        <v/>
      </c>
      <c r="H80" s="13" t="str">
        <f>IFERROR(IF(INDEX('Bieu chi tiet'!$A$17:$FA$15404,MATCH($A80,'Bieu chi tiet'!$A$17:$A$15404,0),H$2+85)=0,"",INDEX('Bieu chi tiet'!$A$17:$FA$15404,MATCH($A80,'Bieu chi tiet'!$A$17:$A$15404,0),H$2+85)),"")</f>
        <v/>
      </c>
      <c r="I80" s="13" t="str">
        <f>IFERROR(IF(INDEX('Bieu chi tiet'!$A$17:$FA$15404,MATCH($A80,'Bieu chi tiet'!$A$17:$A$15404,0),I$2+85)=0,"",INDEX('Bieu chi tiet'!$A$17:$FA$15404,MATCH($A80,'Bieu chi tiet'!$A$17:$A$15404,0),I$2+85)),"")</f>
        <v/>
      </c>
      <c r="J80" s="13" t="str">
        <f>IFERROR(IF(INDEX('Bieu chi tiet'!$A$17:$FA$15404,MATCH($A80,'Bieu chi tiet'!$A$17:$A$15404,0),J$2+85)=0,"",INDEX('Bieu chi tiet'!$A$17:$FA$15404,MATCH($A80,'Bieu chi tiet'!$A$17:$A$15404,0),J$2+85)),"")</f>
        <v/>
      </c>
      <c r="K80" s="13" t="str">
        <f>IFERROR(IF(INDEX('Bieu chi tiet'!$A$17:$FA$15404,MATCH($A80,'Bieu chi tiet'!$A$17:$A$15404,0),K$2+85)=0,"",INDEX('Bieu chi tiet'!$A$17:$FA$15404,MATCH($A80,'Bieu chi tiet'!$A$17:$A$15404,0),K$2+85)),"")</f>
        <v/>
      </c>
      <c r="L80" s="21" t="str">
        <f>IFERROR(IF(INDEX('Bieu chi tiet'!$A$17:$FA$15404,MATCH($A80,'Bieu chi tiet'!$A$17:$A$15404,0),L$2+85)=0,"",INDEX('Bieu chi tiet'!$A$17:$FA$15404,MATCH($A80,'Bieu chi tiet'!$A$17:$A$15404,0),L$2+85)),"")</f>
        <v/>
      </c>
      <c r="M80" s="13" t="str">
        <f>IFERROR(IF(INDEX('Bieu chi tiet'!$A$17:$FA$15404,MATCH($A80,'Bieu chi tiet'!$A$17:$A$15404,0),M$2+85)=0,"",INDEX('Bieu chi tiet'!$A$17:$FA$15404,MATCH($A80,'Bieu chi tiet'!$A$17:$A$15404,0),M$2+85)),"")</f>
        <v/>
      </c>
      <c r="N80" s="13" t="str">
        <f>IFERROR(IF(INDEX('Bieu chi tiet'!$A$17:$FA$15404,MATCH($A80,'Bieu chi tiet'!$A$17:$A$15404,0),N$2+85)=0,"",INDEX('Bieu chi tiet'!$A$17:$FA$15404,MATCH($A80,'Bieu chi tiet'!$A$17:$A$15404,0),N$2+85)),"")</f>
        <v/>
      </c>
      <c r="O80" s="13" t="str">
        <f>IFERROR(IF(INDEX('Bieu chi tiet'!$A$17:$FA$15404,MATCH($A80,'Bieu chi tiet'!$A$17:$A$15404,0),O$2+85)=0,"",INDEX('Bieu chi tiet'!$A$17:$FA$15404,MATCH($A80,'Bieu chi tiet'!$A$17:$A$15404,0),O$2+85)),"")</f>
        <v/>
      </c>
      <c r="P80" s="13" t="str">
        <f>IFERROR(IF(INDEX('Bieu chi tiet'!$A$17:$FA$15404,MATCH($A80,'Bieu chi tiet'!$A$17:$A$15404,0),P$2+85)=0,"",INDEX('Bieu chi tiet'!$A$17:$FA$15404,MATCH($A80,'Bieu chi tiet'!$A$17:$A$15404,0),P$2+85)),"")</f>
        <v/>
      </c>
      <c r="Q80" s="13" t="str">
        <f>IFERROR(IF(INDEX('Bieu chi tiet'!$A$17:$FA$15404,MATCH($A80,'Bieu chi tiet'!$A$17:$A$15404,0),Q$2+85)=0,"",INDEX('Bieu chi tiet'!$A$17:$FA$15404,MATCH($A80,'Bieu chi tiet'!$A$17:$A$15404,0),Q$2+85)),"")</f>
        <v/>
      </c>
      <c r="R80" s="13" t="str">
        <f>IFERROR(IF(INDEX('Bieu chi tiet'!$A$17:$FA$15404,MATCH($A80,'Bieu chi tiet'!$A$17:$A$15404,0),R$2+85)=0,"",INDEX('Bieu chi tiet'!$A$17:$FA$15404,MATCH($A80,'Bieu chi tiet'!$A$17:$A$15404,0),R$2+85)),"")</f>
        <v/>
      </c>
      <c r="S80" s="13" t="str">
        <f>IFERROR(IF(INDEX('Bieu chi tiet'!$A$17:$FA$15404,MATCH($A80,'Bieu chi tiet'!$A$17:$A$15404,0),S$2+85)=0,"",INDEX('Bieu chi tiet'!$A$17:$FA$15404,MATCH($A80,'Bieu chi tiet'!$A$17:$A$15404,0),S$2+85)),"")</f>
        <v/>
      </c>
      <c r="T80" s="13" t="str">
        <f>IFERROR(IF(INDEX('Bieu chi tiet'!$A$17:$FA$15404,MATCH($A80,'Bieu chi tiet'!$A$17:$A$15404,0),T$2+85)=0,"",INDEX('Bieu chi tiet'!$A$17:$FA$15404,MATCH($A80,'Bieu chi tiet'!$A$17:$A$15404,0),T$2+85)),"")</f>
        <v/>
      </c>
      <c r="U80" s="13" t="str">
        <f>IFERROR(IF(INDEX('Bieu chi tiet'!$A$17:$FA$15404,MATCH($A80,'Bieu chi tiet'!$A$17:$A$15404,0),U$2+85)=0,"",INDEX('Bieu chi tiet'!$A$17:$FA$15404,MATCH($A80,'Bieu chi tiet'!$A$17:$A$15404,0),U$2+85)),"")</f>
        <v/>
      </c>
      <c r="V80" s="13" t="str">
        <f>IFERROR(IF(INDEX('Bieu chi tiet'!$A$17:$FA$15404,MATCH($A80,'Bieu chi tiet'!$A$17:$A$15404,0),V$2+85)=0,"",INDEX('Bieu chi tiet'!$A$17:$FA$15404,MATCH($A80,'Bieu chi tiet'!$A$17:$A$15404,0),V$2+85)),"")</f>
        <v/>
      </c>
      <c r="W80" s="13" t="str">
        <f>IFERROR(IF(INDEX('Bieu chi tiet'!$A$17:$FA$15404,MATCH($A80,'Bieu chi tiet'!$A$17:$A$15404,0),W$2+85)=0,"",INDEX('Bieu chi tiet'!$A$17:$FA$15404,MATCH($A80,'Bieu chi tiet'!$A$17:$A$15404,0),W$2+85)),"")</f>
        <v/>
      </c>
      <c r="X80" s="13" t="str">
        <f>IFERROR(IF(INDEX('Bieu chi tiet'!$A$17:$FA$15404,MATCH($A80,'Bieu chi tiet'!$A$17:$A$15404,0),X$2+85)=0,"",INDEX('Bieu chi tiet'!$A$17:$FA$15404,MATCH($A80,'Bieu chi tiet'!$A$17:$A$15404,0),X$2+85)),"")</f>
        <v/>
      </c>
      <c r="Y80" s="13" t="str">
        <f>IFERROR(IF(INDEX('Bieu chi tiet'!$A$17:$FA$15404,MATCH($A80,'Bieu chi tiet'!$A$17:$A$15404,0),Y$2+85)=0,"",INDEX('Bieu chi tiet'!$A$17:$FA$15404,MATCH($A80,'Bieu chi tiet'!$A$17:$A$15404,0),Y$2+85)),"")</f>
        <v/>
      </c>
      <c r="Z80" s="13" t="str">
        <f>IFERROR(IF(INDEX('Bieu chi tiet'!$A$17:$FA$15404,MATCH($A80,'Bieu chi tiet'!$A$17:$A$15404,0),Z$2+85)=0,"",INDEX('Bieu chi tiet'!$A$17:$FA$15404,MATCH($A80,'Bieu chi tiet'!$A$17:$A$15404,0),Z$2+85)),"")</f>
        <v/>
      </c>
      <c r="AA80" s="13" t="str">
        <f>IFERROR(IF(INDEX('Bieu chi tiet'!$A$17:$FA$15404,MATCH($A80,'Bieu chi tiet'!$A$17:$A$15404,0),AA$2+85)=0,"",INDEX('Bieu chi tiet'!$A$17:$FA$15404,MATCH($A80,'Bieu chi tiet'!$A$17:$A$15404,0),AA$2+85)),"")</f>
        <v/>
      </c>
      <c r="AB80" s="13" t="str">
        <f>IFERROR(IF(INDEX('Bieu chi tiet'!$A$17:$FA$15404,MATCH($A80,'Bieu chi tiet'!$A$17:$A$15404,0),AB$2+85)=0,"",INDEX('Bieu chi tiet'!$A$17:$FA$15404,MATCH($A80,'Bieu chi tiet'!$A$17:$A$15404,0),AB$2+85)),"")</f>
        <v/>
      </c>
      <c r="AC80" s="13" t="str">
        <f>IFERROR(IF(INDEX('Bieu chi tiet'!$A$17:$FA$15404,MATCH($A80,'Bieu chi tiet'!$A$17:$A$15404,0),AC$2+85)=0,"",INDEX('Bieu chi tiet'!$A$17:$FA$15404,MATCH($A80,'Bieu chi tiet'!$A$17:$A$15404,0),AC$2+85)),"")</f>
        <v/>
      </c>
      <c r="AD80" s="13" t="str">
        <f>IFERROR(IF(INDEX('Bieu chi tiet'!$A$17:$FA$15404,MATCH($A80,'Bieu chi tiet'!$A$17:$A$15404,0),AD$2+85)=0,"",INDEX('Bieu chi tiet'!$A$17:$FA$15404,MATCH($A80,'Bieu chi tiet'!$A$17:$A$15404,0),AD$2+85)),"")</f>
        <v/>
      </c>
      <c r="AE80" s="13" t="str">
        <f>IFERROR(IF(INDEX('Bieu chi tiet'!$A$17:$FA$15404,MATCH($A80,'Bieu chi tiet'!$A$17:$A$15404,0),AE$2+85)=0,"",INDEX('Bieu chi tiet'!$A$17:$FA$15404,MATCH($A80,'Bieu chi tiet'!$A$17:$A$15404,0),AE$2+85)),"")</f>
        <v/>
      </c>
      <c r="AF80" s="13" t="str">
        <f>IFERROR(IF(INDEX('Bieu chi tiet'!$A$17:$FA$15404,MATCH($A80,'Bieu chi tiet'!$A$17:$A$15404,0),AF$2+85)=0,"",INDEX('Bieu chi tiet'!$A$17:$FA$15404,MATCH($A80,'Bieu chi tiet'!$A$17:$A$15404,0),AF$2+85)),"")</f>
        <v/>
      </c>
      <c r="AG80" s="13" t="str">
        <f>IFERROR(IF(INDEX('Bieu chi tiet'!$A$17:$FA$15404,MATCH($A80,'Bieu chi tiet'!$A$17:$A$15404,0),AG$2+85)=0,"",INDEX('Bieu chi tiet'!$A$17:$FA$15404,MATCH($A80,'Bieu chi tiet'!$A$17:$A$15404,0),AG$2+85)),"")</f>
        <v/>
      </c>
      <c r="AH80" s="13" t="str">
        <f>IFERROR(IF(INDEX('Bieu chi tiet'!$A$17:$FA$15404,MATCH($A80,'Bieu chi tiet'!$A$17:$A$15404,0),AH$2+85)=0,"",INDEX('Bieu chi tiet'!$A$17:$FA$15404,MATCH($A80,'Bieu chi tiet'!$A$17:$A$15404,0),AH$2+85)),"")</f>
        <v/>
      </c>
      <c r="AI80" s="13" t="str">
        <f>IFERROR(IF(INDEX('Bieu chi tiet'!$A$17:$FA$15404,MATCH($A80,'Bieu chi tiet'!$A$17:$A$15404,0),AI$2+85)=0,"",INDEX('Bieu chi tiet'!$A$17:$FA$15404,MATCH($A80,'Bieu chi tiet'!$A$17:$A$15404,0),AI$2+85)),"")</f>
        <v/>
      </c>
      <c r="AJ80" s="13" t="str">
        <f>IFERROR(IF(INDEX('Bieu chi tiet'!$A$17:$FA$15404,MATCH($A80,'Bieu chi tiet'!$A$17:$A$15404,0),AJ$2+85)=0,"",INDEX('Bieu chi tiet'!$A$17:$FA$15404,MATCH($A80,'Bieu chi tiet'!$A$17:$A$15404,0),AJ$2+85)),"")</f>
        <v/>
      </c>
      <c r="AK80" s="13" t="str">
        <f>IFERROR(IF(INDEX('Bieu chi tiet'!$A$17:$FA$15404,MATCH($A80,'Bieu chi tiet'!$A$17:$A$15404,0),AK$2+85)=0,"",INDEX('Bieu chi tiet'!$A$17:$FA$15404,MATCH($A80,'Bieu chi tiet'!$A$17:$A$15404,0),AK$2+85)),"")</f>
        <v/>
      </c>
      <c r="AL80" s="13" t="str">
        <f>IFERROR(IF(INDEX('Bieu chi tiet'!$A$17:$FA$15404,MATCH($A80,'Bieu chi tiet'!$A$17:$A$15404,0),AL$2+85)=0,"",INDEX('Bieu chi tiet'!$A$17:$FA$15404,MATCH($A80,'Bieu chi tiet'!$A$17:$A$15404,0),AL$2+85)),"")</f>
        <v/>
      </c>
      <c r="AM80" s="13" t="str">
        <f>IFERROR(IF(INDEX('Bieu chi tiet'!$A$17:$FA$15404,MATCH($A80,'Bieu chi tiet'!$A$17:$A$15404,0),AM$2+85)=0,"",INDEX('Bieu chi tiet'!$A$17:$FA$15404,MATCH($A80,'Bieu chi tiet'!$A$17:$A$15404,0),AM$2+85)),"")</f>
        <v/>
      </c>
      <c r="AN80" s="13" t="str">
        <f>IFERROR(IF(INDEX('Bieu chi tiet'!$A$17:$FA$15404,MATCH($A80,'Bieu chi tiet'!$A$17:$A$15404,0),AN$2+85)=0,"",INDEX('Bieu chi tiet'!$A$17:$FA$15404,MATCH($A80,'Bieu chi tiet'!$A$17:$A$15404,0),AN$2+85)),"")</f>
        <v/>
      </c>
      <c r="AO80" s="13" t="str">
        <f>IFERROR(IF(INDEX('Bieu chi tiet'!$A$17:$FA$15404,MATCH($A80,'Bieu chi tiet'!$A$17:$A$15404,0),AO$2+85)=0,"",INDEX('Bieu chi tiet'!$A$17:$FA$15404,MATCH($A80,'Bieu chi tiet'!$A$17:$A$15404,0),AO$2+85)),"")</f>
        <v/>
      </c>
      <c r="AP80" s="13" t="str">
        <f>IFERROR(IF(INDEX('Bieu chi tiet'!$A$17:$FA$15404,MATCH($A80,'Bieu chi tiet'!$A$17:$A$15404,0),AP$2+85)=0,"",INDEX('Bieu chi tiet'!$A$17:$FA$15404,MATCH($A80,'Bieu chi tiet'!$A$17:$A$15404,0),AP$2+85)),"")</f>
        <v/>
      </c>
      <c r="AQ80" s="13" t="str">
        <f>IFERROR(IF(INDEX('Bieu chi tiet'!$A$17:$FA$15404,MATCH($A80,'Bieu chi tiet'!$A$17:$A$15404,0),AQ$2+85)=0,"",INDEX('Bieu chi tiet'!$A$17:$FA$15404,MATCH($A80,'Bieu chi tiet'!$A$17:$A$15404,0),AQ$2+85)),"")</f>
        <v/>
      </c>
      <c r="AR80" s="13" t="str">
        <f>IFERROR(IF(INDEX('Bieu chi tiet'!$A$17:$FA$15404,MATCH($A80,'Bieu chi tiet'!$A$17:$A$15404,0),AR$2+85)=0,"",INDEX('Bieu chi tiet'!$A$17:$FA$15404,MATCH($A80,'Bieu chi tiet'!$A$17:$A$15404,0),AR$2+85)),"")</f>
        <v/>
      </c>
      <c r="AS80" s="13" t="str">
        <f>IFERROR(IF(INDEX('Bieu chi tiet'!$A$17:$FA$15404,MATCH($A80,'Bieu chi tiet'!$A$17:$A$15404,0),AS$2+85)=0,"",INDEX('Bieu chi tiet'!$A$17:$FA$15404,MATCH($A80,'Bieu chi tiet'!$A$17:$A$15404,0),AS$2+85)),"")</f>
        <v/>
      </c>
      <c r="AT80" s="21" t="str">
        <f>IFERROR(IF(INDEX('Bieu chi tiet'!$A$17:$FA$15404,MATCH($A80,'Bieu chi tiet'!$A$17:$A$15404,0),AT$2+85)=0,"",INDEX('Bieu chi tiet'!$A$17:$FA$15404,MATCH($A80,'Bieu chi tiet'!$A$17:$A$15404,0),AT$2+85)),"")</f>
        <v/>
      </c>
      <c r="AU80" s="13" t="str">
        <f>IFERROR(IF(INDEX('Bieu chi tiet'!$A$17:$FA$15404,MATCH($A80,'Bieu chi tiet'!$A$17:$A$15404,0),AU$2+85)=0,"",INDEX('Bieu chi tiet'!$A$17:$FA$15404,MATCH($A80,'Bieu chi tiet'!$A$17:$A$15404,0),AU$2+85)),"")</f>
        <v/>
      </c>
      <c r="AV80" s="21" t="str">
        <f>IFERROR(IF(INDEX('Bieu chi tiet'!$A$17:$FA$15404,MATCH($A80,'Bieu chi tiet'!$A$17:$A$15404,0),AV$2+85)=0,"",INDEX('Bieu chi tiet'!$A$17:$FA$15404,MATCH($A80,'Bieu chi tiet'!$A$17:$A$15404,0),AV$2+85)),"")</f>
        <v/>
      </c>
      <c r="AW80" s="31" t="str">
        <f>IFERROR(IF(INDEX('Bieu chi tiet'!$A$17:$FA$15404,MATCH($A80,'Bieu chi tiet'!$A$17:$A$15404,0),AW$2+85)=0,"",INDEX('Bieu chi tiet'!$A$17:$FA$15404,MATCH($A80,'Bieu chi tiet'!$A$17:$A$15404,0),AW$2+85)),"")</f>
        <v/>
      </c>
      <c r="AX80" s="13" t="str">
        <f>IFERROR(IF(INDEX('Bieu chi tiet'!$A$17:$FA$15404,MATCH($A80,'Bieu chi tiet'!$A$17:$A$15404,0),AX$2+85)=0,"",INDEX('Bieu chi tiet'!$A$17:$FA$15404,MATCH($A80,'Bieu chi tiet'!$A$17:$A$15404,0),AX$2+85)),"")</f>
        <v/>
      </c>
      <c r="AY80" s="13" t="str">
        <f>IFERROR(IF(INDEX('Bieu chi tiet'!$A$17:$FA$15404,MATCH($A80,'Bieu chi tiet'!$A$17:$A$15404,0),AY$2+85)=0,"",INDEX('Bieu chi tiet'!$A$17:$FA$15404,MATCH($A80,'Bieu chi tiet'!$A$17:$A$15404,0),AY$2+85)),"")</f>
        <v/>
      </c>
    </row>
    <row r="81" spans="1:51" ht="15.75">
      <c r="A81" s="25" t="str">
        <f t="shared" si="2"/>
        <v/>
      </c>
      <c r="B81" s="13" t="str">
        <f>IFERROR(IF(INDEX('Bieu chi tiet'!$A$17:$FA$15404,MATCH($A81,'Bieu chi tiet'!$A$17:$A$15404,0),B$2+85)=0,"",INDEX('Bieu chi tiet'!$A$17:$FA$15404,MATCH($A81,'Bieu chi tiet'!$A$17:$A$15404,0),B$2+85)),"")</f>
        <v/>
      </c>
      <c r="C81" s="13" t="str">
        <f>IFERROR(IF(INDEX('Bieu chi tiet'!$A$17:$FA$15404,MATCH($A81,'Bieu chi tiet'!$A$17:$A$15404,0),C$2+85)=0,"",INDEX('Bieu chi tiet'!$A$17:$FA$15404,MATCH($A81,'Bieu chi tiet'!$A$17:$A$15404,0),C$2+85)),"")</f>
        <v/>
      </c>
      <c r="D81" s="13" t="str">
        <f>IFERROR(IF(INDEX('Bieu chi tiet'!$A$17:$FA$15404,MATCH($A81,'Bieu chi tiet'!$A$17:$A$15404,0),D$2+85)=0,"",INDEX('Bieu chi tiet'!$A$17:$FA$15404,MATCH($A81,'Bieu chi tiet'!$A$17:$A$15404,0),D$2+85)),"")</f>
        <v/>
      </c>
      <c r="E81" s="13" t="str">
        <f>IFERROR(IF(INDEX('Bieu chi tiet'!$A$17:$FA$15404,MATCH($A81,'Bieu chi tiet'!$A$17:$A$15404,0),E$2+85)=0,"",INDEX('Bieu chi tiet'!$A$17:$FA$15404,MATCH($A81,'Bieu chi tiet'!$A$17:$A$15404,0),E$2+85)),"")</f>
        <v/>
      </c>
      <c r="F81" s="13" t="str">
        <f>IFERROR(IF(INDEX('Bieu chi tiet'!$A$17:$FA$15404,MATCH($A81,'Bieu chi tiet'!$A$17:$A$15404,0),F$2+85)=0,"",INDEX('Bieu chi tiet'!$A$17:$FA$15404,MATCH($A81,'Bieu chi tiet'!$A$17:$A$15404,0),F$2+85)),"")</f>
        <v/>
      </c>
      <c r="G81" s="21" t="str">
        <f>IFERROR(IF(INDEX('Bieu chi tiet'!$A$17:$FA$15404,MATCH($A81,'Bieu chi tiet'!$A$17:$A$15404,0),G$2+85)=0,"",INDEX('Bieu chi tiet'!$A$17:$FA$15404,MATCH($A81,'Bieu chi tiet'!$A$17:$A$15404,0),G$2+85)),"")</f>
        <v/>
      </c>
      <c r="H81" s="13" t="str">
        <f>IFERROR(IF(INDEX('Bieu chi tiet'!$A$17:$FA$15404,MATCH($A81,'Bieu chi tiet'!$A$17:$A$15404,0),H$2+85)=0,"",INDEX('Bieu chi tiet'!$A$17:$FA$15404,MATCH($A81,'Bieu chi tiet'!$A$17:$A$15404,0),H$2+85)),"")</f>
        <v/>
      </c>
      <c r="I81" s="13" t="str">
        <f>IFERROR(IF(INDEX('Bieu chi tiet'!$A$17:$FA$15404,MATCH($A81,'Bieu chi tiet'!$A$17:$A$15404,0),I$2+85)=0,"",INDEX('Bieu chi tiet'!$A$17:$FA$15404,MATCH($A81,'Bieu chi tiet'!$A$17:$A$15404,0),I$2+85)),"")</f>
        <v/>
      </c>
      <c r="J81" s="13" t="str">
        <f>IFERROR(IF(INDEX('Bieu chi tiet'!$A$17:$FA$15404,MATCH($A81,'Bieu chi tiet'!$A$17:$A$15404,0),J$2+85)=0,"",INDEX('Bieu chi tiet'!$A$17:$FA$15404,MATCH($A81,'Bieu chi tiet'!$A$17:$A$15404,0),J$2+85)),"")</f>
        <v/>
      </c>
      <c r="K81" s="13" t="str">
        <f>IFERROR(IF(INDEX('Bieu chi tiet'!$A$17:$FA$15404,MATCH($A81,'Bieu chi tiet'!$A$17:$A$15404,0),K$2+85)=0,"",INDEX('Bieu chi tiet'!$A$17:$FA$15404,MATCH($A81,'Bieu chi tiet'!$A$17:$A$15404,0),K$2+85)),"")</f>
        <v/>
      </c>
      <c r="L81" s="21" t="str">
        <f>IFERROR(IF(INDEX('Bieu chi tiet'!$A$17:$FA$15404,MATCH($A81,'Bieu chi tiet'!$A$17:$A$15404,0),L$2+85)=0,"",INDEX('Bieu chi tiet'!$A$17:$FA$15404,MATCH($A81,'Bieu chi tiet'!$A$17:$A$15404,0),L$2+85)),"")</f>
        <v/>
      </c>
      <c r="M81" s="13" t="str">
        <f>IFERROR(IF(INDEX('Bieu chi tiet'!$A$17:$FA$15404,MATCH($A81,'Bieu chi tiet'!$A$17:$A$15404,0),M$2+85)=0,"",INDEX('Bieu chi tiet'!$A$17:$FA$15404,MATCH($A81,'Bieu chi tiet'!$A$17:$A$15404,0),M$2+85)),"")</f>
        <v/>
      </c>
      <c r="N81" s="13" t="str">
        <f>IFERROR(IF(INDEX('Bieu chi tiet'!$A$17:$FA$15404,MATCH($A81,'Bieu chi tiet'!$A$17:$A$15404,0),N$2+85)=0,"",INDEX('Bieu chi tiet'!$A$17:$FA$15404,MATCH($A81,'Bieu chi tiet'!$A$17:$A$15404,0),N$2+85)),"")</f>
        <v/>
      </c>
      <c r="O81" s="13" t="str">
        <f>IFERROR(IF(INDEX('Bieu chi tiet'!$A$17:$FA$15404,MATCH($A81,'Bieu chi tiet'!$A$17:$A$15404,0),O$2+85)=0,"",INDEX('Bieu chi tiet'!$A$17:$FA$15404,MATCH($A81,'Bieu chi tiet'!$A$17:$A$15404,0),O$2+85)),"")</f>
        <v/>
      </c>
      <c r="P81" s="13" t="str">
        <f>IFERROR(IF(INDEX('Bieu chi tiet'!$A$17:$FA$15404,MATCH($A81,'Bieu chi tiet'!$A$17:$A$15404,0),P$2+85)=0,"",INDEX('Bieu chi tiet'!$A$17:$FA$15404,MATCH($A81,'Bieu chi tiet'!$A$17:$A$15404,0),P$2+85)),"")</f>
        <v/>
      </c>
      <c r="Q81" s="13" t="str">
        <f>IFERROR(IF(INDEX('Bieu chi tiet'!$A$17:$FA$15404,MATCH($A81,'Bieu chi tiet'!$A$17:$A$15404,0),Q$2+85)=0,"",INDEX('Bieu chi tiet'!$A$17:$FA$15404,MATCH($A81,'Bieu chi tiet'!$A$17:$A$15404,0),Q$2+85)),"")</f>
        <v/>
      </c>
      <c r="R81" s="13" t="str">
        <f>IFERROR(IF(INDEX('Bieu chi tiet'!$A$17:$FA$15404,MATCH($A81,'Bieu chi tiet'!$A$17:$A$15404,0),R$2+85)=0,"",INDEX('Bieu chi tiet'!$A$17:$FA$15404,MATCH($A81,'Bieu chi tiet'!$A$17:$A$15404,0),R$2+85)),"")</f>
        <v/>
      </c>
      <c r="S81" s="13" t="str">
        <f>IFERROR(IF(INDEX('Bieu chi tiet'!$A$17:$FA$15404,MATCH($A81,'Bieu chi tiet'!$A$17:$A$15404,0),S$2+85)=0,"",INDEX('Bieu chi tiet'!$A$17:$FA$15404,MATCH($A81,'Bieu chi tiet'!$A$17:$A$15404,0),S$2+85)),"")</f>
        <v/>
      </c>
      <c r="T81" s="13" t="str">
        <f>IFERROR(IF(INDEX('Bieu chi tiet'!$A$17:$FA$15404,MATCH($A81,'Bieu chi tiet'!$A$17:$A$15404,0),T$2+85)=0,"",INDEX('Bieu chi tiet'!$A$17:$FA$15404,MATCH($A81,'Bieu chi tiet'!$A$17:$A$15404,0),T$2+85)),"")</f>
        <v/>
      </c>
      <c r="U81" s="13" t="str">
        <f>IFERROR(IF(INDEX('Bieu chi tiet'!$A$17:$FA$15404,MATCH($A81,'Bieu chi tiet'!$A$17:$A$15404,0),U$2+85)=0,"",INDEX('Bieu chi tiet'!$A$17:$FA$15404,MATCH($A81,'Bieu chi tiet'!$A$17:$A$15404,0),U$2+85)),"")</f>
        <v/>
      </c>
      <c r="V81" s="13" t="str">
        <f>IFERROR(IF(INDEX('Bieu chi tiet'!$A$17:$FA$15404,MATCH($A81,'Bieu chi tiet'!$A$17:$A$15404,0),V$2+85)=0,"",INDEX('Bieu chi tiet'!$A$17:$FA$15404,MATCH($A81,'Bieu chi tiet'!$A$17:$A$15404,0),V$2+85)),"")</f>
        <v/>
      </c>
      <c r="W81" s="13" t="str">
        <f>IFERROR(IF(INDEX('Bieu chi tiet'!$A$17:$FA$15404,MATCH($A81,'Bieu chi tiet'!$A$17:$A$15404,0),W$2+85)=0,"",INDEX('Bieu chi tiet'!$A$17:$FA$15404,MATCH($A81,'Bieu chi tiet'!$A$17:$A$15404,0),W$2+85)),"")</f>
        <v/>
      </c>
      <c r="X81" s="13" t="str">
        <f>IFERROR(IF(INDEX('Bieu chi tiet'!$A$17:$FA$15404,MATCH($A81,'Bieu chi tiet'!$A$17:$A$15404,0),X$2+85)=0,"",INDEX('Bieu chi tiet'!$A$17:$FA$15404,MATCH($A81,'Bieu chi tiet'!$A$17:$A$15404,0),X$2+85)),"")</f>
        <v/>
      </c>
      <c r="Y81" s="13" t="str">
        <f>IFERROR(IF(INDEX('Bieu chi tiet'!$A$17:$FA$15404,MATCH($A81,'Bieu chi tiet'!$A$17:$A$15404,0),Y$2+85)=0,"",INDEX('Bieu chi tiet'!$A$17:$FA$15404,MATCH($A81,'Bieu chi tiet'!$A$17:$A$15404,0),Y$2+85)),"")</f>
        <v/>
      </c>
      <c r="Z81" s="13" t="str">
        <f>IFERROR(IF(INDEX('Bieu chi tiet'!$A$17:$FA$15404,MATCH($A81,'Bieu chi tiet'!$A$17:$A$15404,0),Z$2+85)=0,"",INDEX('Bieu chi tiet'!$A$17:$FA$15404,MATCH($A81,'Bieu chi tiet'!$A$17:$A$15404,0),Z$2+85)),"")</f>
        <v/>
      </c>
      <c r="AA81" s="13" t="str">
        <f>IFERROR(IF(INDEX('Bieu chi tiet'!$A$17:$FA$15404,MATCH($A81,'Bieu chi tiet'!$A$17:$A$15404,0),AA$2+85)=0,"",INDEX('Bieu chi tiet'!$A$17:$FA$15404,MATCH($A81,'Bieu chi tiet'!$A$17:$A$15404,0),AA$2+85)),"")</f>
        <v/>
      </c>
      <c r="AB81" s="13" t="str">
        <f>IFERROR(IF(INDEX('Bieu chi tiet'!$A$17:$FA$15404,MATCH($A81,'Bieu chi tiet'!$A$17:$A$15404,0),AB$2+85)=0,"",INDEX('Bieu chi tiet'!$A$17:$FA$15404,MATCH($A81,'Bieu chi tiet'!$A$17:$A$15404,0),AB$2+85)),"")</f>
        <v/>
      </c>
      <c r="AC81" s="13" t="str">
        <f>IFERROR(IF(INDEX('Bieu chi tiet'!$A$17:$FA$15404,MATCH($A81,'Bieu chi tiet'!$A$17:$A$15404,0),AC$2+85)=0,"",INDEX('Bieu chi tiet'!$A$17:$FA$15404,MATCH($A81,'Bieu chi tiet'!$A$17:$A$15404,0),AC$2+85)),"")</f>
        <v/>
      </c>
      <c r="AD81" s="13" t="str">
        <f>IFERROR(IF(INDEX('Bieu chi tiet'!$A$17:$FA$15404,MATCH($A81,'Bieu chi tiet'!$A$17:$A$15404,0),AD$2+85)=0,"",INDEX('Bieu chi tiet'!$A$17:$FA$15404,MATCH($A81,'Bieu chi tiet'!$A$17:$A$15404,0),AD$2+85)),"")</f>
        <v/>
      </c>
      <c r="AE81" s="13" t="str">
        <f>IFERROR(IF(INDEX('Bieu chi tiet'!$A$17:$FA$15404,MATCH($A81,'Bieu chi tiet'!$A$17:$A$15404,0),AE$2+85)=0,"",INDEX('Bieu chi tiet'!$A$17:$FA$15404,MATCH($A81,'Bieu chi tiet'!$A$17:$A$15404,0),AE$2+85)),"")</f>
        <v/>
      </c>
      <c r="AF81" s="13" t="str">
        <f>IFERROR(IF(INDEX('Bieu chi tiet'!$A$17:$FA$15404,MATCH($A81,'Bieu chi tiet'!$A$17:$A$15404,0),AF$2+85)=0,"",INDEX('Bieu chi tiet'!$A$17:$FA$15404,MATCH($A81,'Bieu chi tiet'!$A$17:$A$15404,0),AF$2+85)),"")</f>
        <v/>
      </c>
      <c r="AG81" s="13" t="str">
        <f>IFERROR(IF(INDEX('Bieu chi tiet'!$A$17:$FA$15404,MATCH($A81,'Bieu chi tiet'!$A$17:$A$15404,0),AG$2+85)=0,"",INDEX('Bieu chi tiet'!$A$17:$FA$15404,MATCH($A81,'Bieu chi tiet'!$A$17:$A$15404,0),AG$2+85)),"")</f>
        <v/>
      </c>
      <c r="AH81" s="13" t="str">
        <f>IFERROR(IF(INDEX('Bieu chi tiet'!$A$17:$FA$15404,MATCH($A81,'Bieu chi tiet'!$A$17:$A$15404,0),AH$2+85)=0,"",INDEX('Bieu chi tiet'!$A$17:$FA$15404,MATCH($A81,'Bieu chi tiet'!$A$17:$A$15404,0),AH$2+85)),"")</f>
        <v/>
      </c>
      <c r="AI81" s="13" t="str">
        <f>IFERROR(IF(INDEX('Bieu chi tiet'!$A$17:$FA$15404,MATCH($A81,'Bieu chi tiet'!$A$17:$A$15404,0),AI$2+85)=0,"",INDEX('Bieu chi tiet'!$A$17:$FA$15404,MATCH($A81,'Bieu chi tiet'!$A$17:$A$15404,0),AI$2+85)),"")</f>
        <v/>
      </c>
      <c r="AJ81" s="13" t="str">
        <f>IFERROR(IF(INDEX('Bieu chi tiet'!$A$17:$FA$15404,MATCH($A81,'Bieu chi tiet'!$A$17:$A$15404,0),AJ$2+85)=0,"",INDEX('Bieu chi tiet'!$A$17:$FA$15404,MATCH($A81,'Bieu chi tiet'!$A$17:$A$15404,0),AJ$2+85)),"")</f>
        <v/>
      </c>
      <c r="AK81" s="13" t="str">
        <f>IFERROR(IF(INDEX('Bieu chi tiet'!$A$17:$FA$15404,MATCH($A81,'Bieu chi tiet'!$A$17:$A$15404,0),AK$2+85)=0,"",INDEX('Bieu chi tiet'!$A$17:$FA$15404,MATCH($A81,'Bieu chi tiet'!$A$17:$A$15404,0),AK$2+85)),"")</f>
        <v/>
      </c>
      <c r="AL81" s="13" t="str">
        <f>IFERROR(IF(INDEX('Bieu chi tiet'!$A$17:$FA$15404,MATCH($A81,'Bieu chi tiet'!$A$17:$A$15404,0),AL$2+85)=0,"",INDEX('Bieu chi tiet'!$A$17:$FA$15404,MATCH($A81,'Bieu chi tiet'!$A$17:$A$15404,0),AL$2+85)),"")</f>
        <v/>
      </c>
      <c r="AM81" s="13" t="str">
        <f>IFERROR(IF(INDEX('Bieu chi tiet'!$A$17:$FA$15404,MATCH($A81,'Bieu chi tiet'!$A$17:$A$15404,0),AM$2+85)=0,"",INDEX('Bieu chi tiet'!$A$17:$FA$15404,MATCH($A81,'Bieu chi tiet'!$A$17:$A$15404,0),AM$2+85)),"")</f>
        <v/>
      </c>
      <c r="AN81" s="13" t="str">
        <f>IFERROR(IF(INDEX('Bieu chi tiet'!$A$17:$FA$15404,MATCH($A81,'Bieu chi tiet'!$A$17:$A$15404,0),AN$2+85)=0,"",INDEX('Bieu chi tiet'!$A$17:$FA$15404,MATCH($A81,'Bieu chi tiet'!$A$17:$A$15404,0),AN$2+85)),"")</f>
        <v/>
      </c>
      <c r="AO81" s="13" t="str">
        <f>IFERROR(IF(INDEX('Bieu chi tiet'!$A$17:$FA$15404,MATCH($A81,'Bieu chi tiet'!$A$17:$A$15404,0),AO$2+85)=0,"",INDEX('Bieu chi tiet'!$A$17:$FA$15404,MATCH($A81,'Bieu chi tiet'!$A$17:$A$15404,0),AO$2+85)),"")</f>
        <v/>
      </c>
      <c r="AP81" s="13" t="str">
        <f>IFERROR(IF(INDEX('Bieu chi tiet'!$A$17:$FA$15404,MATCH($A81,'Bieu chi tiet'!$A$17:$A$15404,0),AP$2+85)=0,"",INDEX('Bieu chi tiet'!$A$17:$FA$15404,MATCH($A81,'Bieu chi tiet'!$A$17:$A$15404,0),AP$2+85)),"")</f>
        <v/>
      </c>
      <c r="AQ81" s="13" t="str">
        <f>IFERROR(IF(INDEX('Bieu chi tiet'!$A$17:$FA$15404,MATCH($A81,'Bieu chi tiet'!$A$17:$A$15404,0),AQ$2+85)=0,"",INDEX('Bieu chi tiet'!$A$17:$FA$15404,MATCH($A81,'Bieu chi tiet'!$A$17:$A$15404,0),AQ$2+85)),"")</f>
        <v/>
      </c>
      <c r="AR81" s="13" t="str">
        <f>IFERROR(IF(INDEX('Bieu chi tiet'!$A$17:$FA$15404,MATCH($A81,'Bieu chi tiet'!$A$17:$A$15404,0),AR$2+85)=0,"",INDEX('Bieu chi tiet'!$A$17:$FA$15404,MATCH($A81,'Bieu chi tiet'!$A$17:$A$15404,0),AR$2+85)),"")</f>
        <v/>
      </c>
      <c r="AS81" s="13" t="str">
        <f>IFERROR(IF(INDEX('Bieu chi tiet'!$A$17:$FA$15404,MATCH($A81,'Bieu chi tiet'!$A$17:$A$15404,0),AS$2+85)=0,"",INDEX('Bieu chi tiet'!$A$17:$FA$15404,MATCH($A81,'Bieu chi tiet'!$A$17:$A$15404,0),AS$2+85)),"")</f>
        <v/>
      </c>
      <c r="AT81" s="21" t="str">
        <f>IFERROR(IF(INDEX('Bieu chi tiet'!$A$17:$FA$15404,MATCH($A81,'Bieu chi tiet'!$A$17:$A$15404,0),AT$2+85)=0,"",INDEX('Bieu chi tiet'!$A$17:$FA$15404,MATCH($A81,'Bieu chi tiet'!$A$17:$A$15404,0),AT$2+85)),"")</f>
        <v/>
      </c>
      <c r="AU81" s="13" t="str">
        <f>IFERROR(IF(INDEX('Bieu chi tiet'!$A$17:$FA$15404,MATCH($A81,'Bieu chi tiet'!$A$17:$A$15404,0),AU$2+85)=0,"",INDEX('Bieu chi tiet'!$A$17:$FA$15404,MATCH($A81,'Bieu chi tiet'!$A$17:$A$15404,0),AU$2+85)),"")</f>
        <v/>
      </c>
      <c r="AV81" s="21" t="str">
        <f>IFERROR(IF(INDEX('Bieu chi tiet'!$A$17:$FA$15404,MATCH($A81,'Bieu chi tiet'!$A$17:$A$15404,0),AV$2+85)=0,"",INDEX('Bieu chi tiet'!$A$17:$FA$15404,MATCH($A81,'Bieu chi tiet'!$A$17:$A$15404,0),AV$2+85)),"")</f>
        <v/>
      </c>
      <c r="AW81" s="31" t="str">
        <f>IFERROR(IF(INDEX('Bieu chi tiet'!$A$17:$FA$15404,MATCH($A81,'Bieu chi tiet'!$A$17:$A$15404,0),AW$2+85)=0,"",INDEX('Bieu chi tiet'!$A$17:$FA$15404,MATCH($A81,'Bieu chi tiet'!$A$17:$A$15404,0),AW$2+85)),"")</f>
        <v/>
      </c>
      <c r="AX81" s="13" t="str">
        <f>IFERROR(IF(INDEX('Bieu chi tiet'!$A$17:$FA$15404,MATCH($A81,'Bieu chi tiet'!$A$17:$A$15404,0),AX$2+85)=0,"",INDEX('Bieu chi tiet'!$A$17:$FA$15404,MATCH($A81,'Bieu chi tiet'!$A$17:$A$15404,0),AX$2+85)),"")</f>
        <v/>
      </c>
      <c r="AY81" s="13" t="str">
        <f>IFERROR(IF(INDEX('Bieu chi tiet'!$A$17:$FA$15404,MATCH($A81,'Bieu chi tiet'!$A$17:$A$15404,0),AY$2+85)=0,"",INDEX('Bieu chi tiet'!$A$17:$FA$15404,MATCH($A81,'Bieu chi tiet'!$A$17:$A$15404,0),AY$2+85)),"")</f>
        <v/>
      </c>
    </row>
    <row r="82" spans="1:51" ht="15.75">
      <c r="A82" s="25" t="str">
        <f t="shared" si="2"/>
        <v/>
      </c>
      <c r="B82" s="13" t="str">
        <f>IFERROR(IF(INDEX('Bieu chi tiet'!$A$17:$FA$15404,MATCH($A82,'Bieu chi tiet'!$A$17:$A$15404,0),B$2+85)=0,"",INDEX('Bieu chi tiet'!$A$17:$FA$15404,MATCH($A82,'Bieu chi tiet'!$A$17:$A$15404,0),B$2+85)),"")</f>
        <v/>
      </c>
      <c r="C82" s="13" t="str">
        <f>IFERROR(IF(INDEX('Bieu chi tiet'!$A$17:$FA$15404,MATCH($A82,'Bieu chi tiet'!$A$17:$A$15404,0),C$2+85)=0,"",INDEX('Bieu chi tiet'!$A$17:$FA$15404,MATCH($A82,'Bieu chi tiet'!$A$17:$A$15404,0),C$2+85)),"")</f>
        <v/>
      </c>
      <c r="D82" s="13" t="str">
        <f>IFERROR(IF(INDEX('Bieu chi tiet'!$A$17:$FA$15404,MATCH($A82,'Bieu chi tiet'!$A$17:$A$15404,0),D$2+85)=0,"",INDEX('Bieu chi tiet'!$A$17:$FA$15404,MATCH($A82,'Bieu chi tiet'!$A$17:$A$15404,0),D$2+85)),"")</f>
        <v/>
      </c>
      <c r="E82" s="13" t="str">
        <f>IFERROR(IF(INDEX('Bieu chi tiet'!$A$17:$FA$15404,MATCH($A82,'Bieu chi tiet'!$A$17:$A$15404,0),E$2+85)=0,"",INDEX('Bieu chi tiet'!$A$17:$FA$15404,MATCH($A82,'Bieu chi tiet'!$A$17:$A$15404,0),E$2+85)),"")</f>
        <v/>
      </c>
      <c r="F82" s="13" t="str">
        <f>IFERROR(IF(INDEX('Bieu chi tiet'!$A$17:$FA$15404,MATCH($A82,'Bieu chi tiet'!$A$17:$A$15404,0),F$2+85)=0,"",INDEX('Bieu chi tiet'!$A$17:$FA$15404,MATCH($A82,'Bieu chi tiet'!$A$17:$A$15404,0),F$2+85)),"")</f>
        <v/>
      </c>
      <c r="G82" s="21" t="str">
        <f>IFERROR(IF(INDEX('Bieu chi tiet'!$A$17:$FA$15404,MATCH($A82,'Bieu chi tiet'!$A$17:$A$15404,0),G$2+85)=0,"",INDEX('Bieu chi tiet'!$A$17:$FA$15404,MATCH($A82,'Bieu chi tiet'!$A$17:$A$15404,0),G$2+85)),"")</f>
        <v/>
      </c>
      <c r="H82" s="13" t="str">
        <f>IFERROR(IF(INDEX('Bieu chi tiet'!$A$17:$FA$15404,MATCH($A82,'Bieu chi tiet'!$A$17:$A$15404,0),H$2+85)=0,"",INDEX('Bieu chi tiet'!$A$17:$FA$15404,MATCH($A82,'Bieu chi tiet'!$A$17:$A$15404,0),H$2+85)),"")</f>
        <v/>
      </c>
      <c r="I82" s="13" t="str">
        <f>IFERROR(IF(INDEX('Bieu chi tiet'!$A$17:$FA$15404,MATCH($A82,'Bieu chi tiet'!$A$17:$A$15404,0),I$2+85)=0,"",INDEX('Bieu chi tiet'!$A$17:$FA$15404,MATCH($A82,'Bieu chi tiet'!$A$17:$A$15404,0),I$2+85)),"")</f>
        <v/>
      </c>
      <c r="J82" s="13" t="str">
        <f>IFERROR(IF(INDEX('Bieu chi tiet'!$A$17:$FA$15404,MATCH($A82,'Bieu chi tiet'!$A$17:$A$15404,0),J$2+85)=0,"",INDEX('Bieu chi tiet'!$A$17:$FA$15404,MATCH($A82,'Bieu chi tiet'!$A$17:$A$15404,0),J$2+85)),"")</f>
        <v/>
      </c>
      <c r="K82" s="13" t="str">
        <f>IFERROR(IF(INDEX('Bieu chi tiet'!$A$17:$FA$15404,MATCH($A82,'Bieu chi tiet'!$A$17:$A$15404,0),K$2+85)=0,"",INDEX('Bieu chi tiet'!$A$17:$FA$15404,MATCH($A82,'Bieu chi tiet'!$A$17:$A$15404,0),K$2+85)),"")</f>
        <v/>
      </c>
      <c r="L82" s="21" t="str">
        <f>IFERROR(IF(INDEX('Bieu chi tiet'!$A$17:$FA$15404,MATCH($A82,'Bieu chi tiet'!$A$17:$A$15404,0),L$2+85)=0,"",INDEX('Bieu chi tiet'!$A$17:$FA$15404,MATCH($A82,'Bieu chi tiet'!$A$17:$A$15404,0),L$2+85)),"")</f>
        <v/>
      </c>
      <c r="M82" s="13" t="str">
        <f>IFERROR(IF(INDEX('Bieu chi tiet'!$A$17:$FA$15404,MATCH($A82,'Bieu chi tiet'!$A$17:$A$15404,0),M$2+85)=0,"",INDEX('Bieu chi tiet'!$A$17:$FA$15404,MATCH($A82,'Bieu chi tiet'!$A$17:$A$15404,0),M$2+85)),"")</f>
        <v/>
      </c>
      <c r="N82" s="13" t="str">
        <f>IFERROR(IF(INDEX('Bieu chi tiet'!$A$17:$FA$15404,MATCH($A82,'Bieu chi tiet'!$A$17:$A$15404,0),N$2+85)=0,"",INDEX('Bieu chi tiet'!$A$17:$FA$15404,MATCH($A82,'Bieu chi tiet'!$A$17:$A$15404,0),N$2+85)),"")</f>
        <v/>
      </c>
      <c r="O82" s="13" t="str">
        <f>IFERROR(IF(INDEX('Bieu chi tiet'!$A$17:$FA$15404,MATCH($A82,'Bieu chi tiet'!$A$17:$A$15404,0),O$2+85)=0,"",INDEX('Bieu chi tiet'!$A$17:$FA$15404,MATCH($A82,'Bieu chi tiet'!$A$17:$A$15404,0),O$2+85)),"")</f>
        <v/>
      </c>
      <c r="P82" s="13" t="str">
        <f>IFERROR(IF(INDEX('Bieu chi tiet'!$A$17:$FA$15404,MATCH($A82,'Bieu chi tiet'!$A$17:$A$15404,0),P$2+85)=0,"",INDEX('Bieu chi tiet'!$A$17:$FA$15404,MATCH($A82,'Bieu chi tiet'!$A$17:$A$15404,0),P$2+85)),"")</f>
        <v/>
      </c>
      <c r="Q82" s="13" t="str">
        <f>IFERROR(IF(INDEX('Bieu chi tiet'!$A$17:$FA$15404,MATCH($A82,'Bieu chi tiet'!$A$17:$A$15404,0),Q$2+85)=0,"",INDEX('Bieu chi tiet'!$A$17:$FA$15404,MATCH($A82,'Bieu chi tiet'!$A$17:$A$15404,0),Q$2+85)),"")</f>
        <v/>
      </c>
      <c r="R82" s="13" t="str">
        <f>IFERROR(IF(INDEX('Bieu chi tiet'!$A$17:$FA$15404,MATCH($A82,'Bieu chi tiet'!$A$17:$A$15404,0),R$2+85)=0,"",INDEX('Bieu chi tiet'!$A$17:$FA$15404,MATCH($A82,'Bieu chi tiet'!$A$17:$A$15404,0),R$2+85)),"")</f>
        <v/>
      </c>
      <c r="S82" s="13" t="str">
        <f>IFERROR(IF(INDEX('Bieu chi tiet'!$A$17:$FA$15404,MATCH($A82,'Bieu chi tiet'!$A$17:$A$15404,0),S$2+85)=0,"",INDEX('Bieu chi tiet'!$A$17:$FA$15404,MATCH($A82,'Bieu chi tiet'!$A$17:$A$15404,0),S$2+85)),"")</f>
        <v/>
      </c>
      <c r="T82" s="13" t="str">
        <f>IFERROR(IF(INDEX('Bieu chi tiet'!$A$17:$FA$15404,MATCH($A82,'Bieu chi tiet'!$A$17:$A$15404,0),T$2+85)=0,"",INDEX('Bieu chi tiet'!$A$17:$FA$15404,MATCH($A82,'Bieu chi tiet'!$A$17:$A$15404,0),T$2+85)),"")</f>
        <v/>
      </c>
      <c r="U82" s="13" t="str">
        <f>IFERROR(IF(INDEX('Bieu chi tiet'!$A$17:$FA$15404,MATCH($A82,'Bieu chi tiet'!$A$17:$A$15404,0),U$2+85)=0,"",INDEX('Bieu chi tiet'!$A$17:$FA$15404,MATCH($A82,'Bieu chi tiet'!$A$17:$A$15404,0),U$2+85)),"")</f>
        <v/>
      </c>
      <c r="V82" s="13" t="str">
        <f>IFERROR(IF(INDEX('Bieu chi tiet'!$A$17:$FA$15404,MATCH($A82,'Bieu chi tiet'!$A$17:$A$15404,0),V$2+85)=0,"",INDEX('Bieu chi tiet'!$A$17:$FA$15404,MATCH($A82,'Bieu chi tiet'!$A$17:$A$15404,0),V$2+85)),"")</f>
        <v/>
      </c>
      <c r="W82" s="13" t="str">
        <f>IFERROR(IF(INDEX('Bieu chi tiet'!$A$17:$FA$15404,MATCH($A82,'Bieu chi tiet'!$A$17:$A$15404,0),W$2+85)=0,"",INDEX('Bieu chi tiet'!$A$17:$FA$15404,MATCH($A82,'Bieu chi tiet'!$A$17:$A$15404,0),W$2+85)),"")</f>
        <v/>
      </c>
      <c r="X82" s="13" t="str">
        <f>IFERROR(IF(INDEX('Bieu chi tiet'!$A$17:$FA$15404,MATCH($A82,'Bieu chi tiet'!$A$17:$A$15404,0),X$2+85)=0,"",INDEX('Bieu chi tiet'!$A$17:$FA$15404,MATCH($A82,'Bieu chi tiet'!$A$17:$A$15404,0),X$2+85)),"")</f>
        <v/>
      </c>
      <c r="Y82" s="13" t="str">
        <f>IFERROR(IF(INDEX('Bieu chi tiet'!$A$17:$FA$15404,MATCH($A82,'Bieu chi tiet'!$A$17:$A$15404,0),Y$2+85)=0,"",INDEX('Bieu chi tiet'!$A$17:$FA$15404,MATCH($A82,'Bieu chi tiet'!$A$17:$A$15404,0),Y$2+85)),"")</f>
        <v/>
      </c>
      <c r="Z82" s="13" t="str">
        <f>IFERROR(IF(INDEX('Bieu chi tiet'!$A$17:$FA$15404,MATCH($A82,'Bieu chi tiet'!$A$17:$A$15404,0),Z$2+85)=0,"",INDEX('Bieu chi tiet'!$A$17:$FA$15404,MATCH($A82,'Bieu chi tiet'!$A$17:$A$15404,0),Z$2+85)),"")</f>
        <v/>
      </c>
      <c r="AA82" s="13" t="str">
        <f>IFERROR(IF(INDEX('Bieu chi tiet'!$A$17:$FA$15404,MATCH($A82,'Bieu chi tiet'!$A$17:$A$15404,0),AA$2+85)=0,"",INDEX('Bieu chi tiet'!$A$17:$FA$15404,MATCH($A82,'Bieu chi tiet'!$A$17:$A$15404,0),AA$2+85)),"")</f>
        <v/>
      </c>
      <c r="AB82" s="13" t="str">
        <f>IFERROR(IF(INDEX('Bieu chi tiet'!$A$17:$FA$15404,MATCH($A82,'Bieu chi tiet'!$A$17:$A$15404,0),AB$2+85)=0,"",INDEX('Bieu chi tiet'!$A$17:$FA$15404,MATCH($A82,'Bieu chi tiet'!$A$17:$A$15404,0),AB$2+85)),"")</f>
        <v/>
      </c>
      <c r="AC82" s="13" t="str">
        <f>IFERROR(IF(INDEX('Bieu chi tiet'!$A$17:$FA$15404,MATCH($A82,'Bieu chi tiet'!$A$17:$A$15404,0),AC$2+85)=0,"",INDEX('Bieu chi tiet'!$A$17:$FA$15404,MATCH($A82,'Bieu chi tiet'!$A$17:$A$15404,0),AC$2+85)),"")</f>
        <v/>
      </c>
      <c r="AD82" s="13" t="str">
        <f>IFERROR(IF(INDEX('Bieu chi tiet'!$A$17:$FA$15404,MATCH($A82,'Bieu chi tiet'!$A$17:$A$15404,0),AD$2+85)=0,"",INDEX('Bieu chi tiet'!$A$17:$FA$15404,MATCH($A82,'Bieu chi tiet'!$A$17:$A$15404,0),AD$2+85)),"")</f>
        <v/>
      </c>
      <c r="AE82" s="13" t="str">
        <f>IFERROR(IF(INDEX('Bieu chi tiet'!$A$17:$FA$15404,MATCH($A82,'Bieu chi tiet'!$A$17:$A$15404,0),AE$2+85)=0,"",INDEX('Bieu chi tiet'!$A$17:$FA$15404,MATCH($A82,'Bieu chi tiet'!$A$17:$A$15404,0),AE$2+85)),"")</f>
        <v/>
      </c>
      <c r="AF82" s="13" t="str">
        <f>IFERROR(IF(INDEX('Bieu chi tiet'!$A$17:$FA$15404,MATCH($A82,'Bieu chi tiet'!$A$17:$A$15404,0),AF$2+85)=0,"",INDEX('Bieu chi tiet'!$A$17:$FA$15404,MATCH($A82,'Bieu chi tiet'!$A$17:$A$15404,0),AF$2+85)),"")</f>
        <v/>
      </c>
      <c r="AG82" s="13" t="str">
        <f>IFERROR(IF(INDEX('Bieu chi tiet'!$A$17:$FA$15404,MATCH($A82,'Bieu chi tiet'!$A$17:$A$15404,0),AG$2+85)=0,"",INDEX('Bieu chi tiet'!$A$17:$FA$15404,MATCH($A82,'Bieu chi tiet'!$A$17:$A$15404,0),AG$2+85)),"")</f>
        <v/>
      </c>
      <c r="AH82" s="13" t="str">
        <f>IFERROR(IF(INDEX('Bieu chi tiet'!$A$17:$FA$15404,MATCH($A82,'Bieu chi tiet'!$A$17:$A$15404,0),AH$2+85)=0,"",INDEX('Bieu chi tiet'!$A$17:$FA$15404,MATCH($A82,'Bieu chi tiet'!$A$17:$A$15404,0),AH$2+85)),"")</f>
        <v/>
      </c>
      <c r="AI82" s="13" t="str">
        <f>IFERROR(IF(INDEX('Bieu chi tiet'!$A$17:$FA$15404,MATCH($A82,'Bieu chi tiet'!$A$17:$A$15404,0),AI$2+85)=0,"",INDEX('Bieu chi tiet'!$A$17:$FA$15404,MATCH($A82,'Bieu chi tiet'!$A$17:$A$15404,0),AI$2+85)),"")</f>
        <v/>
      </c>
      <c r="AJ82" s="13" t="str">
        <f>IFERROR(IF(INDEX('Bieu chi tiet'!$A$17:$FA$15404,MATCH($A82,'Bieu chi tiet'!$A$17:$A$15404,0),AJ$2+85)=0,"",INDEX('Bieu chi tiet'!$A$17:$FA$15404,MATCH($A82,'Bieu chi tiet'!$A$17:$A$15404,0),AJ$2+85)),"")</f>
        <v/>
      </c>
      <c r="AK82" s="13" t="str">
        <f>IFERROR(IF(INDEX('Bieu chi tiet'!$A$17:$FA$15404,MATCH($A82,'Bieu chi tiet'!$A$17:$A$15404,0),AK$2+85)=0,"",INDEX('Bieu chi tiet'!$A$17:$FA$15404,MATCH($A82,'Bieu chi tiet'!$A$17:$A$15404,0),AK$2+85)),"")</f>
        <v/>
      </c>
      <c r="AL82" s="13" t="str">
        <f>IFERROR(IF(INDEX('Bieu chi tiet'!$A$17:$FA$15404,MATCH($A82,'Bieu chi tiet'!$A$17:$A$15404,0),AL$2+85)=0,"",INDEX('Bieu chi tiet'!$A$17:$FA$15404,MATCH($A82,'Bieu chi tiet'!$A$17:$A$15404,0),AL$2+85)),"")</f>
        <v/>
      </c>
      <c r="AM82" s="13" t="str">
        <f>IFERROR(IF(INDEX('Bieu chi tiet'!$A$17:$FA$15404,MATCH($A82,'Bieu chi tiet'!$A$17:$A$15404,0),AM$2+85)=0,"",INDEX('Bieu chi tiet'!$A$17:$FA$15404,MATCH($A82,'Bieu chi tiet'!$A$17:$A$15404,0),AM$2+85)),"")</f>
        <v/>
      </c>
      <c r="AN82" s="13" t="str">
        <f>IFERROR(IF(INDEX('Bieu chi tiet'!$A$17:$FA$15404,MATCH($A82,'Bieu chi tiet'!$A$17:$A$15404,0),AN$2+85)=0,"",INDEX('Bieu chi tiet'!$A$17:$FA$15404,MATCH($A82,'Bieu chi tiet'!$A$17:$A$15404,0),AN$2+85)),"")</f>
        <v/>
      </c>
      <c r="AO82" s="13" t="str">
        <f>IFERROR(IF(INDEX('Bieu chi tiet'!$A$17:$FA$15404,MATCH($A82,'Bieu chi tiet'!$A$17:$A$15404,0),AO$2+85)=0,"",INDEX('Bieu chi tiet'!$A$17:$FA$15404,MATCH($A82,'Bieu chi tiet'!$A$17:$A$15404,0),AO$2+85)),"")</f>
        <v/>
      </c>
      <c r="AP82" s="13" t="str">
        <f>IFERROR(IF(INDEX('Bieu chi tiet'!$A$17:$FA$15404,MATCH($A82,'Bieu chi tiet'!$A$17:$A$15404,0),AP$2+85)=0,"",INDEX('Bieu chi tiet'!$A$17:$FA$15404,MATCH($A82,'Bieu chi tiet'!$A$17:$A$15404,0),AP$2+85)),"")</f>
        <v/>
      </c>
      <c r="AQ82" s="13" t="str">
        <f>IFERROR(IF(INDEX('Bieu chi tiet'!$A$17:$FA$15404,MATCH($A82,'Bieu chi tiet'!$A$17:$A$15404,0),AQ$2+85)=0,"",INDEX('Bieu chi tiet'!$A$17:$FA$15404,MATCH($A82,'Bieu chi tiet'!$A$17:$A$15404,0),AQ$2+85)),"")</f>
        <v/>
      </c>
      <c r="AR82" s="13" t="str">
        <f>IFERROR(IF(INDEX('Bieu chi tiet'!$A$17:$FA$15404,MATCH($A82,'Bieu chi tiet'!$A$17:$A$15404,0),AR$2+85)=0,"",INDEX('Bieu chi tiet'!$A$17:$FA$15404,MATCH($A82,'Bieu chi tiet'!$A$17:$A$15404,0),AR$2+85)),"")</f>
        <v/>
      </c>
      <c r="AS82" s="13" t="str">
        <f>IFERROR(IF(INDEX('Bieu chi tiet'!$A$17:$FA$15404,MATCH($A82,'Bieu chi tiet'!$A$17:$A$15404,0),AS$2+85)=0,"",INDEX('Bieu chi tiet'!$A$17:$FA$15404,MATCH($A82,'Bieu chi tiet'!$A$17:$A$15404,0),AS$2+85)),"")</f>
        <v/>
      </c>
      <c r="AT82" s="21" t="str">
        <f>IFERROR(IF(INDEX('Bieu chi tiet'!$A$17:$FA$15404,MATCH($A82,'Bieu chi tiet'!$A$17:$A$15404,0),AT$2+85)=0,"",INDEX('Bieu chi tiet'!$A$17:$FA$15404,MATCH($A82,'Bieu chi tiet'!$A$17:$A$15404,0),AT$2+85)),"")</f>
        <v/>
      </c>
      <c r="AU82" s="13" t="str">
        <f>IFERROR(IF(INDEX('Bieu chi tiet'!$A$17:$FA$15404,MATCH($A82,'Bieu chi tiet'!$A$17:$A$15404,0),AU$2+85)=0,"",INDEX('Bieu chi tiet'!$A$17:$FA$15404,MATCH($A82,'Bieu chi tiet'!$A$17:$A$15404,0),AU$2+85)),"")</f>
        <v/>
      </c>
      <c r="AV82" s="21" t="str">
        <f>IFERROR(IF(INDEX('Bieu chi tiet'!$A$17:$FA$15404,MATCH($A82,'Bieu chi tiet'!$A$17:$A$15404,0),AV$2+85)=0,"",INDEX('Bieu chi tiet'!$A$17:$FA$15404,MATCH($A82,'Bieu chi tiet'!$A$17:$A$15404,0),AV$2+85)),"")</f>
        <v/>
      </c>
      <c r="AW82" s="31" t="str">
        <f>IFERROR(IF(INDEX('Bieu chi tiet'!$A$17:$FA$15404,MATCH($A82,'Bieu chi tiet'!$A$17:$A$15404,0),AW$2+85)=0,"",INDEX('Bieu chi tiet'!$A$17:$FA$15404,MATCH($A82,'Bieu chi tiet'!$A$17:$A$15404,0),AW$2+85)),"")</f>
        <v/>
      </c>
      <c r="AX82" s="13" t="str">
        <f>IFERROR(IF(INDEX('Bieu chi tiet'!$A$17:$FA$15404,MATCH($A82,'Bieu chi tiet'!$A$17:$A$15404,0),AX$2+85)=0,"",INDEX('Bieu chi tiet'!$A$17:$FA$15404,MATCH($A82,'Bieu chi tiet'!$A$17:$A$15404,0),AX$2+85)),"")</f>
        <v/>
      </c>
      <c r="AY82" s="13" t="str">
        <f>IFERROR(IF(INDEX('Bieu chi tiet'!$A$17:$FA$15404,MATCH($A82,'Bieu chi tiet'!$A$17:$A$15404,0),AY$2+85)=0,"",INDEX('Bieu chi tiet'!$A$17:$FA$15404,MATCH($A82,'Bieu chi tiet'!$A$17:$A$15404,0),AY$2+85)),"")</f>
        <v/>
      </c>
    </row>
    <row r="83" spans="1:51" ht="15.75">
      <c r="A83" s="25" t="str">
        <f t="shared" si="2"/>
        <v/>
      </c>
      <c r="B83" s="13" t="str">
        <f>IFERROR(IF(INDEX('Bieu chi tiet'!$A$17:$FA$15404,MATCH($A83,'Bieu chi tiet'!$A$17:$A$15404,0),B$2+85)=0,"",INDEX('Bieu chi tiet'!$A$17:$FA$15404,MATCH($A83,'Bieu chi tiet'!$A$17:$A$15404,0),B$2+85)),"")</f>
        <v/>
      </c>
      <c r="C83" s="13" t="str">
        <f>IFERROR(IF(INDEX('Bieu chi tiet'!$A$17:$FA$15404,MATCH($A83,'Bieu chi tiet'!$A$17:$A$15404,0),C$2+85)=0,"",INDEX('Bieu chi tiet'!$A$17:$FA$15404,MATCH($A83,'Bieu chi tiet'!$A$17:$A$15404,0),C$2+85)),"")</f>
        <v/>
      </c>
      <c r="D83" s="13" t="str">
        <f>IFERROR(IF(INDEX('Bieu chi tiet'!$A$17:$FA$15404,MATCH($A83,'Bieu chi tiet'!$A$17:$A$15404,0),D$2+85)=0,"",INDEX('Bieu chi tiet'!$A$17:$FA$15404,MATCH($A83,'Bieu chi tiet'!$A$17:$A$15404,0),D$2+85)),"")</f>
        <v/>
      </c>
      <c r="E83" s="13" t="str">
        <f>IFERROR(IF(INDEX('Bieu chi tiet'!$A$17:$FA$15404,MATCH($A83,'Bieu chi tiet'!$A$17:$A$15404,0),E$2+85)=0,"",INDEX('Bieu chi tiet'!$A$17:$FA$15404,MATCH($A83,'Bieu chi tiet'!$A$17:$A$15404,0),E$2+85)),"")</f>
        <v/>
      </c>
      <c r="F83" s="13" t="str">
        <f>IFERROR(IF(INDEX('Bieu chi tiet'!$A$17:$FA$15404,MATCH($A83,'Bieu chi tiet'!$A$17:$A$15404,0),F$2+85)=0,"",INDEX('Bieu chi tiet'!$A$17:$FA$15404,MATCH($A83,'Bieu chi tiet'!$A$17:$A$15404,0),F$2+85)),"")</f>
        <v/>
      </c>
      <c r="G83" s="21" t="str">
        <f>IFERROR(IF(INDEX('Bieu chi tiet'!$A$17:$FA$15404,MATCH($A83,'Bieu chi tiet'!$A$17:$A$15404,0),G$2+85)=0,"",INDEX('Bieu chi tiet'!$A$17:$FA$15404,MATCH($A83,'Bieu chi tiet'!$A$17:$A$15404,0),G$2+85)),"")</f>
        <v/>
      </c>
      <c r="H83" s="13" t="str">
        <f>IFERROR(IF(INDEX('Bieu chi tiet'!$A$17:$FA$15404,MATCH($A83,'Bieu chi tiet'!$A$17:$A$15404,0),H$2+85)=0,"",INDEX('Bieu chi tiet'!$A$17:$FA$15404,MATCH($A83,'Bieu chi tiet'!$A$17:$A$15404,0),H$2+85)),"")</f>
        <v/>
      </c>
      <c r="I83" s="13" t="str">
        <f>IFERROR(IF(INDEX('Bieu chi tiet'!$A$17:$FA$15404,MATCH($A83,'Bieu chi tiet'!$A$17:$A$15404,0),I$2+85)=0,"",INDEX('Bieu chi tiet'!$A$17:$FA$15404,MATCH($A83,'Bieu chi tiet'!$A$17:$A$15404,0),I$2+85)),"")</f>
        <v/>
      </c>
      <c r="J83" s="13" t="str">
        <f>IFERROR(IF(INDEX('Bieu chi tiet'!$A$17:$FA$15404,MATCH($A83,'Bieu chi tiet'!$A$17:$A$15404,0),J$2+85)=0,"",INDEX('Bieu chi tiet'!$A$17:$FA$15404,MATCH($A83,'Bieu chi tiet'!$A$17:$A$15404,0),J$2+85)),"")</f>
        <v/>
      </c>
      <c r="K83" s="13" t="str">
        <f>IFERROR(IF(INDEX('Bieu chi tiet'!$A$17:$FA$15404,MATCH($A83,'Bieu chi tiet'!$A$17:$A$15404,0),K$2+85)=0,"",INDEX('Bieu chi tiet'!$A$17:$FA$15404,MATCH($A83,'Bieu chi tiet'!$A$17:$A$15404,0),K$2+85)),"")</f>
        <v/>
      </c>
      <c r="L83" s="21" t="str">
        <f>IFERROR(IF(INDEX('Bieu chi tiet'!$A$17:$FA$15404,MATCH($A83,'Bieu chi tiet'!$A$17:$A$15404,0),L$2+85)=0,"",INDEX('Bieu chi tiet'!$A$17:$FA$15404,MATCH($A83,'Bieu chi tiet'!$A$17:$A$15404,0),L$2+85)),"")</f>
        <v/>
      </c>
      <c r="M83" s="13" t="str">
        <f>IFERROR(IF(INDEX('Bieu chi tiet'!$A$17:$FA$15404,MATCH($A83,'Bieu chi tiet'!$A$17:$A$15404,0),M$2+85)=0,"",INDEX('Bieu chi tiet'!$A$17:$FA$15404,MATCH($A83,'Bieu chi tiet'!$A$17:$A$15404,0),M$2+85)),"")</f>
        <v/>
      </c>
      <c r="N83" s="13" t="str">
        <f>IFERROR(IF(INDEX('Bieu chi tiet'!$A$17:$FA$15404,MATCH($A83,'Bieu chi tiet'!$A$17:$A$15404,0),N$2+85)=0,"",INDEX('Bieu chi tiet'!$A$17:$FA$15404,MATCH($A83,'Bieu chi tiet'!$A$17:$A$15404,0),N$2+85)),"")</f>
        <v/>
      </c>
      <c r="O83" s="13" t="str">
        <f>IFERROR(IF(INDEX('Bieu chi tiet'!$A$17:$FA$15404,MATCH($A83,'Bieu chi tiet'!$A$17:$A$15404,0),O$2+85)=0,"",INDEX('Bieu chi tiet'!$A$17:$FA$15404,MATCH($A83,'Bieu chi tiet'!$A$17:$A$15404,0),O$2+85)),"")</f>
        <v/>
      </c>
      <c r="P83" s="13" t="str">
        <f>IFERROR(IF(INDEX('Bieu chi tiet'!$A$17:$FA$15404,MATCH($A83,'Bieu chi tiet'!$A$17:$A$15404,0),P$2+85)=0,"",INDEX('Bieu chi tiet'!$A$17:$FA$15404,MATCH($A83,'Bieu chi tiet'!$A$17:$A$15404,0),P$2+85)),"")</f>
        <v/>
      </c>
      <c r="Q83" s="13" t="str">
        <f>IFERROR(IF(INDEX('Bieu chi tiet'!$A$17:$FA$15404,MATCH($A83,'Bieu chi tiet'!$A$17:$A$15404,0),Q$2+85)=0,"",INDEX('Bieu chi tiet'!$A$17:$FA$15404,MATCH($A83,'Bieu chi tiet'!$A$17:$A$15404,0),Q$2+85)),"")</f>
        <v/>
      </c>
      <c r="R83" s="13" t="str">
        <f>IFERROR(IF(INDEX('Bieu chi tiet'!$A$17:$FA$15404,MATCH($A83,'Bieu chi tiet'!$A$17:$A$15404,0),R$2+85)=0,"",INDEX('Bieu chi tiet'!$A$17:$FA$15404,MATCH($A83,'Bieu chi tiet'!$A$17:$A$15404,0),R$2+85)),"")</f>
        <v/>
      </c>
      <c r="S83" s="13" t="str">
        <f>IFERROR(IF(INDEX('Bieu chi tiet'!$A$17:$FA$15404,MATCH($A83,'Bieu chi tiet'!$A$17:$A$15404,0),S$2+85)=0,"",INDEX('Bieu chi tiet'!$A$17:$FA$15404,MATCH($A83,'Bieu chi tiet'!$A$17:$A$15404,0),S$2+85)),"")</f>
        <v/>
      </c>
      <c r="T83" s="13" t="str">
        <f>IFERROR(IF(INDEX('Bieu chi tiet'!$A$17:$FA$15404,MATCH($A83,'Bieu chi tiet'!$A$17:$A$15404,0),T$2+85)=0,"",INDEX('Bieu chi tiet'!$A$17:$FA$15404,MATCH($A83,'Bieu chi tiet'!$A$17:$A$15404,0),T$2+85)),"")</f>
        <v/>
      </c>
      <c r="U83" s="13" t="str">
        <f>IFERROR(IF(INDEX('Bieu chi tiet'!$A$17:$FA$15404,MATCH($A83,'Bieu chi tiet'!$A$17:$A$15404,0),U$2+85)=0,"",INDEX('Bieu chi tiet'!$A$17:$FA$15404,MATCH($A83,'Bieu chi tiet'!$A$17:$A$15404,0),U$2+85)),"")</f>
        <v/>
      </c>
      <c r="V83" s="13" t="str">
        <f>IFERROR(IF(INDEX('Bieu chi tiet'!$A$17:$FA$15404,MATCH($A83,'Bieu chi tiet'!$A$17:$A$15404,0),V$2+85)=0,"",INDEX('Bieu chi tiet'!$A$17:$FA$15404,MATCH($A83,'Bieu chi tiet'!$A$17:$A$15404,0),V$2+85)),"")</f>
        <v/>
      </c>
      <c r="W83" s="13" t="str">
        <f>IFERROR(IF(INDEX('Bieu chi tiet'!$A$17:$FA$15404,MATCH($A83,'Bieu chi tiet'!$A$17:$A$15404,0),W$2+85)=0,"",INDEX('Bieu chi tiet'!$A$17:$FA$15404,MATCH($A83,'Bieu chi tiet'!$A$17:$A$15404,0),W$2+85)),"")</f>
        <v/>
      </c>
      <c r="X83" s="13" t="str">
        <f>IFERROR(IF(INDEX('Bieu chi tiet'!$A$17:$FA$15404,MATCH($A83,'Bieu chi tiet'!$A$17:$A$15404,0),X$2+85)=0,"",INDEX('Bieu chi tiet'!$A$17:$FA$15404,MATCH($A83,'Bieu chi tiet'!$A$17:$A$15404,0),X$2+85)),"")</f>
        <v/>
      </c>
      <c r="Y83" s="13" t="str">
        <f>IFERROR(IF(INDEX('Bieu chi tiet'!$A$17:$FA$15404,MATCH($A83,'Bieu chi tiet'!$A$17:$A$15404,0),Y$2+85)=0,"",INDEX('Bieu chi tiet'!$A$17:$FA$15404,MATCH($A83,'Bieu chi tiet'!$A$17:$A$15404,0),Y$2+85)),"")</f>
        <v/>
      </c>
      <c r="Z83" s="13" t="str">
        <f>IFERROR(IF(INDEX('Bieu chi tiet'!$A$17:$FA$15404,MATCH($A83,'Bieu chi tiet'!$A$17:$A$15404,0),Z$2+85)=0,"",INDEX('Bieu chi tiet'!$A$17:$FA$15404,MATCH($A83,'Bieu chi tiet'!$A$17:$A$15404,0),Z$2+85)),"")</f>
        <v/>
      </c>
      <c r="AA83" s="13" t="str">
        <f>IFERROR(IF(INDEX('Bieu chi tiet'!$A$17:$FA$15404,MATCH($A83,'Bieu chi tiet'!$A$17:$A$15404,0),AA$2+85)=0,"",INDEX('Bieu chi tiet'!$A$17:$FA$15404,MATCH($A83,'Bieu chi tiet'!$A$17:$A$15404,0),AA$2+85)),"")</f>
        <v/>
      </c>
      <c r="AB83" s="13" t="str">
        <f>IFERROR(IF(INDEX('Bieu chi tiet'!$A$17:$FA$15404,MATCH($A83,'Bieu chi tiet'!$A$17:$A$15404,0),AB$2+85)=0,"",INDEX('Bieu chi tiet'!$A$17:$FA$15404,MATCH($A83,'Bieu chi tiet'!$A$17:$A$15404,0),AB$2+85)),"")</f>
        <v/>
      </c>
      <c r="AC83" s="13" t="str">
        <f>IFERROR(IF(INDEX('Bieu chi tiet'!$A$17:$FA$15404,MATCH($A83,'Bieu chi tiet'!$A$17:$A$15404,0),AC$2+85)=0,"",INDEX('Bieu chi tiet'!$A$17:$FA$15404,MATCH($A83,'Bieu chi tiet'!$A$17:$A$15404,0),AC$2+85)),"")</f>
        <v/>
      </c>
      <c r="AD83" s="13" t="str">
        <f>IFERROR(IF(INDEX('Bieu chi tiet'!$A$17:$FA$15404,MATCH($A83,'Bieu chi tiet'!$A$17:$A$15404,0),AD$2+85)=0,"",INDEX('Bieu chi tiet'!$A$17:$FA$15404,MATCH($A83,'Bieu chi tiet'!$A$17:$A$15404,0),AD$2+85)),"")</f>
        <v/>
      </c>
      <c r="AE83" s="13" t="str">
        <f>IFERROR(IF(INDEX('Bieu chi tiet'!$A$17:$FA$15404,MATCH($A83,'Bieu chi tiet'!$A$17:$A$15404,0),AE$2+85)=0,"",INDEX('Bieu chi tiet'!$A$17:$FA$15404,MATCH($A83,'Bieu chi tiet'!$A$17:$A$15404,0),AE$2+85)),"")</f>
        <v/>
      </c>
      <c r="AF83" s="13" t="str">
        <f>IFERROR(IF(INDEX('Bieu chi tiet'!$A$17:$FA$15404,MATCH($A83,'Bieu chi tiet'!$A$17:$A$15404,0),AF$2+85)=0,"",INDEX('Bieu chi tiet'!$A$17:$FA$15404,MATCH($A83,'Bieu chi tiet'!$A$17:$A$15404,0),AF$2+85)),"")</f>
        <v/>
      </c>
      <c r="AG83" s="13" t="str">
        <f>IFERROR(IF(INDEX('Bieu chi tiet'!$A$17:$FA$15404,MATCH($A83,'Bieu chi tiet'!$A$17:$A$15404,0),AG$2+85)=0,"",INDEX('Bieu chi tiet'!$A$17:$FA$15404,MATCH($A83,'Bieu chi tiet'!$A$17:$A$15404,0),AG$2+85)),"")</f>
        <v/>
      </c>
      <c r="AH83" s="13" t="str">
        <f>IFERROR(IF(INDEX('Bieu chi tiet'!$A$17:$FA$15404,MATCH($A83,'Bieu chi tiet'!$A$17:$A$15404,0),AH$2+85)=0,"",INDEX('Bieu chi tiet'!$A$17:$FA$15404,MATCH($A83,'Bieu chi tiet'!$A$17:$A$15404,0),AH$2+85)),"")</f>
        <v/>
      </c>
      <c r="AI83" s="13" t="str">
        <f>IFERROR(IF(INDEX('Bieu chi tiet'!$A$17:$FA$15404,MATCH($A83,'Bieu chi tiet'!$A$17:$A$15404,0),AI$2+85)=0,"",INDEX('Bieu chi tiet'!$A$17:$FA$15404,MATCH($A83,'Bieu chi tiet'!$A$17:$A$15404,0),AI$2+85)),"")</f>
        <v/>
      </c>
      <c r="AJ83" s="13" t="str">
        <f>IFERROR(IF(INDEX('Bieu chi tiet'!$A$17:$FA$15404,MATCH($A83,'Bieu chi tiet'!$A$17:$A$15404,0),AJ$2+85)=0,"",INDEX('Bieu chi tiet'!$A$17:$FA$15404,MATCH($A83,'Bieu chi tiet'!$A$17:$A$15404,0),AJ$2+85)),"")</f>
        <v/>
      </c>
      <c r="AK83" s="13" t="str">
        <f>IFERROR(IF(INDEX('Bieu chi tiet'!$A$17:$FA$15404,MATCH($A83,'Bieu chi tiet'!$A$17:$A$15404,0),AK$2+85)=0,"",INDEX('Bieu chi tiet'!$A$17:$FA$15404,MATCH($A83,'Bieu chi tiet'!$A$17:$A$15404,0),AK$2+85)),"")</f>
        <v/>
      </c>
      <c r="AL83" s="13" t="str">
        <f>IFERROR(IF(INDEX('Bieu chi tiet'!$A$17:$FA$15404,MATCH($A83,'Bieu chi tiet'!$A$17:$A$15404,0),AL$2+85)=0,"",INDEX('Bieu chi tiet'!$A$17:$FA$15404,MATCH($A83,'Bieu chi tiet'!$A$17:$A$15404,0),AL$2+85)),"")</f>
        <v/>
      </c>
      <c r="AM83" s="13" t="str">
        <f>IFERROR(IF(INDEX('Bieu chi tiet'!$A$17:$FA$15404,MATCH($A83,'Bieu chi tiet'!$A$17:$A$15404,0),AM$2+85)=0,"",INDEX('Bieu chi tiet'!$A$17:$FA$15404,MATCH($A83,'Bieu chi tiet'!$A$17:$A$15404,0),AM$2+85)),"")</f>
        <v/>
      </c>
      <c r="AN83" s="13" t="str">
        <f>IFERROR(IF(INDEX('Bieu chi tiet'!$A$17:$FA$15404,MATCH($A83,'Bieu chi tiet'!$A$17:$A$15404,0),AN$2+85)=0,"",INDEX('Bieu chi tiet'!$A$17:$FA$15404,MATCH($A83,'Bieu chi tiet'!$A$17:$A$15404,0),AN$2+85)),"")</f>
        <v/>
      </c>
      <c r="AO83" s="13" t="str">
        <f>IFERROR(IF(INDEX('Bieu chi tiet'!$A$17:$FA$15404,MATCH($A83,'Bieu chi tiet'!$A$17:$A$15404,0),AO$2+85)=0,"",INDEX('Bieu chi tiet'!$A$17:$FA$15404,MATCH($A83,'Bieu chi tiet'!$A$17:$A$15404,0),AO$2+85)),"")</f>
        <v/>
      </c>
      <c r="AP83" s="13" t="str">
        <f>IFERROR(IF(INDEX('Bieu chi tiet'!$A$17:$FA$15404,MATCH($A83,'Bieu chi tiet'!$A$17:$A$15404,0),AP$2+85)=0,"",INDEX('Bieu chi tiet'!$A$17:$FA$15404,MATCH($A83,'Bieu chi tiet'!$A$17:$A$15404,0),AP$2+85)),"")</f>
        <v/>
      </c>
      <c r="AQ83" s="13" t="str">
        <f>IFERROR(IF(INDEX('Bieu chi tiet'!$A$17:$FA$15404,MATCH($A83,'Bieu chi tiet'!$A$17:$A$15404,0),AQ$2+85)=0,"",INDEX('Bieu chi tiet'!$A$17:$FA$15404,MATCH($A83,'Bieu chi tiet'!$A$17:$A$15404,0),AQ$2+85)),"")</f>
        <v/>
      </c>
      <c r="AR83" s="13" t="str">
        <f>IFERROR(IF(INDEX('Bieu chi tiet'!$A$17:$FA$15404,MATCH($A83,'Bieu chi tiet'!$A$17:$A$15404,0),AR$2+85)=0,"",INDEX('Bieu chi tiet'!$A$17:$FA$15404,MATCH($A83,'Bieu chi tiet'!$A$17:$A$15404,0),AR$2+85)),"")</f>
        <v/>
      </c>
      <c r="AS83" s="13" t="str">
        <f>IFERROR(IF(INDEX('Bieu chi tiet'!$A$17:$FA$15404,MATCH($A83,'Bieu chi tiet'!$A$17:$A$15404,0),AS$2+85)=0,"",INDEX('Bieu chi tiet'!$A$17:$FA$15404,MATCH($A83,'Bieu chi tiet'!$A$17:$A$15404,0),AS$2+85)),"")</f>
        <v/>
      </c>
      <c r="AT83" s="21" t="str">
        <f>IFERROR(IF(INDEX('Bieu chi tiet'!$A$17:$FA$15404,MATCH($A83,'Bieu chi tiet'!$A$17:$A$15404,0),AT$2+85)=0,"",INDEX('Bieu chi tiet'!$A$17:$FA$15404,MATCH($A83,'Bieu chi tiet'!$A$17:$A$15404,0),AT$2+85)),"")</f>
        <v/>
      </c>
      <c r="AU83" s="13" t="str">
        <f>IFERROR(IF(INDEX('Bieu chi tiet'!$A$17:$FA$15404,MATCH($A83,'Bieu chi tiet'!$A$17:$A$15404,0),AU$2+85)=0,"",INDEX('Bieu chi tiet'!$A$17:$FA$15404,MATCH($A83,'Bieu chi tiet'!$A$17:$A$15404,0),AU$2+85)),"")</f>
        <v/>
      </c>
      <c r="AV83" s="21" t="str">
        <f>IFERROR(IF(INDEX('Bieu chi tiet'!$A$17:$FA$15404,MATCH($A83,'Bieu chi tiet'!$A$17:$A$15404,0),AV$2+85)=0,"",INDEX('Bieu chi tiet'!$A$17:$FA$15404,MATCH($A83,'Bieu chi tiet'!$A$17:$A$15404,0),AV$2+85)),"")</f>
        <v/>
      </c>
      <c r="AW83" s="31" t="str">
        <f>IFERROR(IF(INDEX('Bieu chi tiet'!$A$17:$FA$15404,MATCH($A83,'Bieu chi tiet'!$A$17:$A$15404,0),AW$2+85)=0,"",INDEX('Bieu chi tiet'!$A$17:$FA$15404,MATCH($A83,'Bieu chi tiet'!$A$17:$A$15404,0),AW$2+85)),"")</f>
        <v/>
      </c>
      <c r="AX83" s="13" t="str">
        <f>IFERROR(IF(INDEX('Bieu chi tiet'!$A$17:$FA$15404,MATCH($A83,'Bieu chi tiet'!$A$17:$A$15404,0),AX$2+85)=0,"",INDEX('Bieu chi tiet'!$A$17:$FA$15404,MATCH($A83,'Bieu chi tiet'!$A$17:$A$15404,0),AX$2+85)),"")</f>
        <v/>
      </c>
      <c r="AY83" s="13" t="str">
        <f>IFERROR(IF(INDEX('Bieu chi tiet'!$A$17:$FA$15404,MATCH($A83,'Bieu chi tiet'!$A$17:$A$15404,0),AY$2+85)=0,"",INDEX('Bieu chi tiet'!$A$17:$FA$15404,MATCH($A83,'Bieu chi tiet'!$A$17:$A$15404,0),AY$2+85)),"")</f>
        <v/>
      </c>
    </row>
    <row r="84" spans="1:51" ht="15.75">
      <c r="A84" s="25" t="str">
        <f t="shared" si="2"/>
        <v/>
      </c>
      <c r="B84" s="13" t="str">
        <f>IFERROR(IF(INDEX('Bieu chi tiet'!$A$17:$FA$15404,MATCH($A84,'Bieu chi tiet'!$A$17:$A$15404,0),B$2+85)=0,"",INDEX('Bieu chi tiet'!$A$17:$FA$15404,MATCH($A84,'Bieu chi tiet'!$A$17:$A$15404,0),B$2+85)),"")</f>
        <v/>
      </c>
      <c r="C84" s="13" t="str">
        <f>IFERROR(IF(INDEX('Bieu chi tiet'!$A$17:$FA$15404,MATCH($A84,'Bieu chi tiet'!$A$17:$A$15404,0),C$2+85)=0,"",INDEX('Bieu chi tiet'!$A$17:$FA$15404,MATCH($A84,'Bieu chi tiet'!$A$17:$A$15404,0),C$2+85)),"")</f>
        <v/>
      </c>
      <c r="D84" s="13" t="str">
        <f>IFERROR(IF(INDEX('Bieu chi tiet'!$A$17:$FA$15404,MATCH($A84,'Bieu chi tiet'!$A$17:$A$15404,0),D$2+85)=0,"",INDEX('Bieu chi tiet'!$A$17:$FA$15404,MATCH($A84,'Bieu chi tiet'!$A$17:$A$15404,0),D$2+85)),"")</f>
        <v/>
      </c>
      <c r="E84" s="13" t="str">
        <f>IFERROR(IF(INDEX('Bieu chi tiet'!$A$17:$FA$15404,MATCH($A84,'Bieu chi tiet'!$A$17:$A$15404,0),E$2+85)=0,"",INDEX('Bieu chi tiet'!$A$17:$FA$15404,MATCH($A84,'Bieu chi tiet'!$A$17:$A$15404,0),E$2+85)),"")</f>
        <v/>
      </c>
      <c r="F84" s="13" t="str">
        <f>IFERROR(IF(INDEX('Bieu chi tiet'!$A$17:$FA$15404,MATCH($A84,'Bieu chi tiet'!$A$17:$A$15404,0),F$2+85)=0,"",INDEX('Bieu chi tiet'!$A$17:$FA$15404,MATCH($A84,'Bieu chi tiet'!$A$17:$A$15404,0),F$2+85)),"")</f>
        <v/>
      </c>
      <c r="G84" s="21" t="str">
        <f>IFERROR(IF(INDEX('Bieu chi tiet'!$A$17:$FA$15404,MATCH($A84,'Bieu chi tiet'!$A$17:$A$15404,0),G$2+85)=0,"",INDEX('Bieu chi tiet'!$A$17:$FA$15404,MATCH($A84,'Bieu chi tiet'!$A$17:$A$15404,0),G$2+85)),"")</f>
        <v/>
      </c>
      <c r="H84" s="13" t="str">
        <f>IFERROR(IF(INDEX('Bieu chi tiet'!$A$17:$FA$15404,MATCH($A84,'Bieu chi tiet'!$A$17:$A$15404,0),H$2+85)=0,"",INDEX('Bieu chi tiet'!$A$17:$FA$15404,MATCH($A84,'Bieu chi tiet'!$A$17:$A$15404,0),H$2+85)),"")</f>
        <v/>
      </c>
      <c r="I84" s="13" t="str">
        <f>IFERROR(IF(INDEX('Bieu chi tiet'!$A$17:$FA$15404,MATCH($A84,'Bieu chi tiet'!$A$17:$A$15404,0),I$2+85)=0,"",INDEX('Bieu chi tiet'!$A$17:$FA$15404,MATCH($A84,'Bieu chi tiet'!$A$17:$A$15404,0),I$2+85)),"")</f>
        <v/>
      </c>
      <c r="J84" s="13" t="str">
        <f>IFERROR(IF(INDEX('Bieu chi tiet'!$A$17:$FA$15404,MATCH($A84,'Bieu chi tiet'!$A$17:$A$15404,0),J$2+85)=0,"",INDEX('Bieu chi tiet'!$A$17:$FA$15404,MATCH($A84,'Bieu chi tiet'!$A$17:$A$15404,0),J$2+85)),"")</f>
        <v/>
      </c>
      <c r="K84" s="13" t="str">
        <f>IFERROR(IF(INDEX('Bieu chi tiet'!$A$17:$FA$15404,MATCH($A84,'Bieu chi tiet'!$A$17:$A$15404,0),K$2+85)=0,"",INDEX('Bieu chi tiet'!$A$17:$FA$15404,MATCH($A84,'Bieu chi tiet'!$A$17:$A$15404,0),K$2+85)),"")</f>
        <v/>
      </c>
      <c r="L84" s="21" t="str">
        <f>IFERROR(IF(INDEX('Bieu chi tiet'!$A$17:$FA$15404,MATCH($A84,'Bieu chi tiet'!$A$17:$A$15404,0),L$2+85)=0,"",INDEX('Bieu chi tiet'!$A$17:$FA$15404,MATCH($A84,'Bieu chi tiet'!$A$17:$A$15404,0),L$2+85)),"")</f>
        <v/>
      </c>
      <c r="M84" s="13" t="str">
        <f>IFERROR(IF(INDEX('Bieu chi tiet'!$A$17:$FA$15404,MATCH($A84,'Bieu chi tiet'!$A$17:$A$15404,0),M$2+85)=0,"",INDEX('Bieu chi tiet'!$A$17:$FA$15404,MATCH($A84,'Bieu chi tiet'!$A$17:$A$15404,0),M$2+85)),"")</f>
        <v/>
      </c>
      <c r="N84" s="13" t="str">
        <f>IFERROR(IF(INDEX('Bieu chi tiet'!$A$17:$FA$15404,MATCH($A84,'Bieu chi tiet'!$A$17:$A$15404,0),N$2+85)=0,"",INDEX('Bieu chi tiet'!$A$17:$FA$15404,MATCH($A84,'Bieu chi tiet'!$A$17:$A$15404,0),N$2+85)),"")</f>
        <v/>
      </c>
      <c r="O84" s="13" t="str">
        <f>IFERROR(IF(INDEX('Bieu chi tiet'!$A$17:$FA$15404,MATCH($A84,'Bieu chi tiet'!$A$17:$A$15404,0),O$2+85)=0,"",INDEX('Bieu chi tiet'!$A$17:$FA$15404,MATCH($A84,'Bieu chi tiet'!$A$17:$A$15404,0),O$2+85)),"")</f>
        <v/>
      </c>
      <c r="P84" s="13" t="str">
        <f>IFERROR(IF(INDEX('Bieu chi tiet'!$A$17:$FA$15404,MATCH($A84,'Bieu chi tiet'!$A$17:$A$15404,0),P$2+85)=0,"",INDEX('Bieu chi tiet'!$A$17:$FA$15404,MATCH($A84,'Bieu chi tiet'!$A$17:$A$15404,0),P$2+85)),"")</f>
        <v/>
      </c>
      <c r="Q84" s="13" t="str">
        <f>IFERROR(IF(INDEX('Bieu chi tiet'!$A$17:$FA$15404,MATCH($A84,'Bieu chi tiet'!$A$17:$A$15404,0),Q$2+85)=0,"",INDEX('Bieu chi tiet'!$A$17:$FA$15404,MATCH($A84,'Bieu chi tiet'!$A$17:$A$15404,0),Q$2+85)),"")</f>
        <v/>
      </c>
      <c r="R84" s="13" t="str">
        <f>IFERROR(IF(INDEX('Bieu chi tiet'!$A$17:$FA$15404,MATCH($A84,'Bieu chi tiet'!$A$17:$A$15404,0),R$2+85)=0,"",INDEX('Bieu chi tiet'!$A$17:$FA$15404,MATCH($A84,'Bieu chi tiet'!$A$17:$A$15404,0),R$2+85)),"")</f>
        <v/>
      </c>
      <c r="S84" s="13" t="str">
        <f>IFERROR(IF(INDEX('Bieu chi tiet'!$A$17:$FA$15404,MATCH($A84,'Bieu chi tiet'!$A$17:$A$15404,0),S$2+85)=0,"",INDEX('Bieu chi tiet'!$A$17:$FA$15404,MATCH($A84,'Bieu chi tiet'!$A$17:$A$15404,0),S$2+85)),"")</f>
        <v/>
      </c>
      <c r="T84" s="13" t="str">
        <f>IFERROR(IF(INDEX('Bieu chi tiet'!$A$17:$FA$15404,MATCH($A84,'Bieu chi tiet'!$A$17:$A$15404,0),T$2+85)=0,"",INDEX('Bieu chi tiet'!$A$17:$FA$15404,MATCH($A84,'Bieu chi tiet'!$A$17:$A$15404,0),T$2+85)),"")</f>
        <v/>
      </c>
      <c r="U84" s="13" t="str">
        <f>IFERROR(IF(INDEX('Bieu chi tiet'!$A$17:$FA$15404,MATCH($A84,'Bieu chi tiet'!$A$17:$A$15404,0),U$2+85)=0,"",INDEX('Bieu chi tiet'!$A$17:$FA$15404,MATCH($A84,'Bieu chi tiet'!$A$17:$A$15404,0),U$2+85)),"")</f>
        <v/>
      </c>
      <c r="V84" s="13" t="str">
        <f>IFERROR(IF(INDEX('Bieu chi tiet'!$A$17:$FA$15404,MATCH($A84,'Bieu chi tiet'!$A$17:$A$15404,0),V$2+85)=0,"",INDEX('Bieu chi tiet'!$A$17:$FA$15404,MATCH($A84,'Bieu chi tiet'!$A$17:$A$15404,0),V$2+85)),"")</f>
        <v/>
      </c>
      <c r="W84" s="13" t="str">
        <f>IFERROR(IF(INDEX('Bieu chi tiet'!$A$17:$FA$15404,MATCH($A84,'Bieu chi tiet'!$A$17:$A$15404,0),W$2+85)=0,"",INDEX('Bieu chi tiet'!$A$17:$FA$15404,MATCH($A84,'Bieu chi tiet'!$A$17:$A$15404,0),W$2+85)),"")</f>
        <v/>
      </c>
      <c r="X84" s="13" t="str">
        <f>IFERROR(IF(INDEX('Bieu chi tiet'!$A$17:$FA$15404,MATCH($A84,'Bieu chi tiet'!$A$17:$A$15404,0),X$2+85)=0,"",INDEX('Bieu chi tiet'!$A$17:$FA$15404,MATCH($A84,'Bieu chi tiet'!$A$17:$A$15404,0),X$2+85)),"")</f>
        <v/>
      </c>
      <c r="Y84" s="13" t="str">
        <f>IFERROR(IF(INDEX('Bieu chi tiet'!$A$17:$FA$15404,MATCH($A84,'Bieu chi tiet'!$A$17:$A$15404,0),Y$2+85)=0,"",INDEX('Bieu chi tiet'!$A$17:$FA$15404,MATCH($A84,'Bieu chi tiet'!$A$17:$A$15404,0),Y$2+85)),"")</f>
        <v/>
      </c>
      <c r="Z84" s="13" t="str">
        <f>IFERROR(IF(INDEX('Bieu chi tiet'!$A$17:$FA$15404,MATCH($A84,'Bieu chi tiet'!$A$17:$A$15404,0),Z$2+85)=0,"",INDEX('Bieu chi tiet'!$A$17:$FA$15404,MATCH($A84,'Bieu chi tiet'!$A$17:$A$15404,0),Z$2+85)),"")</f>
        <v/>
      </c>
      <c r="AA84" s="13" t="str">
        <f>IFERROR(IF(INDEX('Bieu chi tiet'!$A$17:$FA$15404,MATCH($A84,'Bieu chi tiet'!$A$17:$A$15404,0),AA$2+85)=0,"",INDEX('Bieu chi tiet'!$A$17:$FA$15404,MATCH($A84,'Bieu chi tiet'!$A$17:$A$15404,0),AA$2+85)),"")</f>
        <v/>
      </c>
      <c r="AB84" s="13" t="str">
        <f>IFERROR(IF(INDEX('Bieu chi tiet'!$A$17:$FA$15404,MATCH($A84,'Bieu chi tiet'!$A$17:$A$15404,0),AB$2+85)=0,"",INDEX('Bieu chi tiet'!$A$17:$FA$15404,MATCH($A84,'Bieu chi tiet'!$A$17:$A$15404,0),AB$2+85)),"")</f>
        <v/>
      </c>
      <c r="AC84" s="13" t="str">
        <f>IFERROR(IF(INDEX('Bieu chi tiet'!$A$17:$FA$15404,MATCH($A84,'Bieu chi tiet'!$A$17:$A$15404,0),AC$2+85)=0,"",INDEX('Bieu chi tiet'!$A$17:$FA$15404,MATCH($A84,'Bieu chi tiet'!$A$17:$A$15404,0),AC$2+85)),"")</f>
        <v/>
      </c>
      <c r="AD84" s="13" t="str">
        <f>IFERROR(IF(INDEX('Bieu chi tiet'!$A$17:$FA$15404,MATCH($A84,'Bieu chi tiet'!$A$17:$A$15404,0),AD$2+85)=0,"",INDEX('Bieu chi tiet'!$A$17:$FA$15404,MATCH($A84,'Bieu chi tiet'!$A$17:$A$15404,0),AD$2+85)),"")</f>
        <v/>
      </c>
      <c r="AE84" s="13" t="str">
        <f>IFERROR(IF(INDEX('Bieu chi tiet'!$A$17:$FA$15404,MATCH($A84,'Bieu chi tiet'!$A$17:$A$15404,0),AE$2+85)=0,"",INDEX('Bieu chi tiet'!$A$17:$FA$15404,MATCH($A84,'Bieu chi tiet'!$A$17:$A$15404,0),AE$2+85)),"")</f>
        <v/>
      </c>
      <c r="AF84" s="13" t="str">
        <f>IFERROR(IF(INDEX('Bieu chi tiet'!$A$17:$FA$15404,MATCH($A84,'Bieu chi tiet'!$A$17:$A$15404,0),AF$2+85)=0,"",INDEX('Bieu chi tiet'!$A$17:$FA$15404,MATCH($A84,'Bieu chi tiet'!$A$17:$A$15404,0),AF$2+85)),"")</f>
        <v/>
      </c>
      <c r="AG84" s="13" t="str">
        <f>IFERROR(IF(INDEX('Bieu chi tiet'!$A$17:$FA$15404,MATCH($A84,'Bieu chi tiet'!$A$17:$A$15404,0),AG$2+85)=0,"",INDEX('Bieu chi tiet'!$A$17:$FA$15404,MATCH($A84,'Bieu chi tiet'!$A$17:$A$15404,0),AG$2+85)),"")</f>
        <v/>
      </c>
      <c r="AH84" s="13" t="str">
        <f>IFERROR(IF(INDEX('Bieu chi tiet'!$A$17:$FA$15404,MATCH($A84,'Bieu chi tiet'!$A$17:$A$15404,0),AH$2+85)=0,"",INDEX('Bieu chi tiet'!$A$17:$FA$15404,MATCH($A84,'Bieu chi tiet'!$A$17:$A$15404,0),AH$2+85)),"")</f>
        <v/>
      </c>
      <c r="AI84" s="13" t="str">
        <f>IFERROR(IF(INDEX('Bieu chi tiet'!$A$17:$FA$15404,MATCH($A84,'Bieu chi tiet'!$A$17:$A$15404,0),AI$2+85)=0,"",INDEX('Bieu chi tiet'!$A$17:$FA$15404,MATCH($A84,'Bieu chi tiet'!$A$17:$A$15404,0),AI$2+85)),"")</f>
        <v/>
      </c>
      <c r="AJ84" s="13" t="str">
        <f>IFERROR(IF(INDEX('Bieu chi tiet'!$A$17:$FA$15404,MATCH($A84,'Bieu chi tiet'!$A$17:$A$15404,0),AJ$2+85)=0,"",INDEX('Bieu chi tiet'!$A$17:$FA$15404,MATCH($A84,'Bieu chi tiet'!$A$17:$A$15404,0),AJ$2+85)),"")</f>
        <v/>
      </c>
      <c r="AK84" s="13" t="str">
        <f>IFERROR(IF(INDEX('Bieu chi tiet'!$A$17:$FA$15404,MATCH($A84,'Bieu chi tiet'!$A$17:$A$15404,0),AK$2+85)=0,"",INDEX('Bieu chi tiet'!$A$17:$FA$15404,MATCH($A84,'Bieu chi tiet'!$A$17:$A$15404,0),AK$2+85)),"")</f>
        <v/>
      </c>
      <c r="AL84" s="13" t="str">
        <f>IFERROR(IF(INDEX('Bieu chi tiet'!$A$17:$FA$15404,MATCH($A84,'Bieu chi tiet'!$A$17:$A$15404,0),AL$2+85)=0,"",INDEX('Bieu chi tiet'!$A$17:$FA$15404,MATCH($A84,'Bieu chi tiet'!$A$17:$A$15404,0),AL$2+85)),"")</f>
        <v/>
      </c>
      <c r="AM84" s="13" t="str">
        <f>IFERROR(IF(INDEX('Bieu chi tiet'!$A$17:$FA$15404,MATCH($A84,'Bieu chi tiet'!$A$17:$A$15404,0),AM$2+85)=0,"",INDEX('Bieu chi tiet'!$A$17:$FA$15404,MATCH($A84,'Bieu chi tiet'!$A$17:$A$15404,0),AM$2+85)),"")</f>
        <v/>
      </c>
      <c r="AN84" s="13" t="str">
        <f>IFERROR(IF(INDEX('Bieu chi tiet'!$A$17:$FA$15404,MATCH($A84,'Bieu chi tiet'!$A$17:$A$15404,0),AN$2+85)=0,"",INDEX('Bieu chi tiet'!$A$17:$FA$15404,MATCH($A84,'Bieu chi tiet'!$A$17:$A$15404,0),AN$2+85)),"")</f>
        <v/>
      </c>
      <c r="AO84" s="13" t="str">
        <f>IFERROR(IF(INDEX('Bieu chi tiet'!$A$17:$FA$15404,MATCH($A84,'Bieu chi tiet'!$A$17:$A$15404,0),AO$2+85)=0,"",INDEX('Bieu chi tiet'!$A$17:$FA$15404,MATCH($A84,'Bieu chi tiet'!$A$17:$A$15404,0),AO$2+85)),"")</f>
        <v/>
      </c>
      <c r="AP84" s="13" t="str">
        <f>IFERROR(IF(INDEX('Bieu chi tiet'!$A$17:$FA$15404,MATCH($A84,'Bieu chi tiet'!$A$17:$A$15404,0),AP$2+85)=0,"",INDEX('Bieu chi tiet'!$A$17:$FA$15404,MATCH($A84,'Bieu chi tiet'!$A$17:$A$15404,0),AP$2+85)),"")</f>
        <v/>
      </c>
      <c r="AQ84" s="13" t="str">
        <f>IFERROR(IF(INDEX('Bieu chi tiet'!$A$17:$FA$15404,MATCH($A84,'Bieu chi tiet'!$A$17:$A$15404,0),AQ$2+85)=0,"",INDEX('Bieu chi tiet'!$A$17:$FA$15404,MATCH($A84,'Bieu chi tiet'!$A$17:$A$15404,0),AQ$2+85)),"")</f>
        <v/>
      </c>
      <c r="AR84" s="13" t="str">
        <f>IFERROR(IF(INDEX('Bieu chi tiet'!$A$17:$FA$15404,MATCH($A84,'Bieu chi tiet'!$A$17:$A$15404,0),AR$2+85)=0,"",INDEX('Bieu chi tiet'!$A$17:$FA$15404,MATCH($A84,'Bieu chi tiet'!$A$17:$A$15404,0),AR$2+85)),"")</f>
        <v/>
      </c>
      <c r="AS84" s="13" t="str">
        <f>IFERROR(IF(INDEX('Bieu chi tiet'!$A$17:$FA$15404,MATCH($A84,'Bieu chi tiet'!$A$17:$A$15404,0),AS$2+85)=0,"",INDEX('Bieu chi tiet'!$A$17:$FA$15404,MATCH($A84,'Bieu chi tiet'!$A$17:$A$15404,0),AS$2+85)),"")</f>
        <v/>
      </c>
      <c r="AT84" s="21" t="str">
        <f>IFERROR(IF(INDEX('Bieu chi tiet'!$A$17:$FA$15404,MATCH($A84,'Bieu chi tiet'!$A$17:$A$15404,0),AT$2+85)=0,"",INDEX('Bieu chi tiet'!$A$17:$FA$15404,MATCH($A84,'Bieu chi tiet'!$A$17:$A$15404,0),AT$2+85)),"")</f>
        <v/>
      </c>
      <c r="AU84" s="13" t="str">
        <f>IFERROR(IF(INDEX('Bieu chi tiet'!$A$17:$FA$15404,MATCH($A84,'Bieu chi tiet'!$A$17:$A$15404,0),AU$2+85)=0,"",INDEX('Bieu chi tiet'!$A$17:$FA$15404,MATCH($A84,'Bieu chi tiet'!$A$17:$A$15404,0),AU$2+85)),"")</f>
        <v/>
      </c>
      <c r="AV84" s="21" t="str">
        <f>IFERROR(IF(INDEX('Bieu chi tiet'!$A$17:$FA$15404,MATCH($A84,'Bieu chi tiet'!$A$17:$A$15404,0),AV$2+85)=0,"",INDEX('Bieu chi tiet'!$A$17:$FA$15404,MATCH($A84,'Bieu chi tiet'!$A$17:$A$15404,0),AV$2+85)),"")</f>
        <v/>
      </c>
      <c r="AW84" s="31" t="str">
        <f>IFERROR(IF(INDEX('Bieu chi tiet'!$A$17:$FA$15404,MATCH($A84,'Bieu chi tiet'!$A$17:$A$15404,0),AW$2+85)=0,"",INDEX('Bieu chi tiet'!$A$17:$FA$15404,MATCH($A84,'Bieu chi tiet'!$A$17:$A$15404,0),AW$2+85)),"")</f>
        <v/>
      </c>
      <c r="AX84" s="13" t="str">
        <f>IFERROR(IF(INDEX('Bieu chi tiet'!$A$17:$FA$15404,MATCH($A84,'Bieu chi tiet'!$A$17:$A$15404,0),AX$2+85)=0,"",INDEX('Bieu chi tiet'!$A$17:$FA$15404,MATCH($A84,'Bieu chi tiet'!$A$17:$A$15404,0),AX$2+85)),"")</f>
        <v/>
      </c>
      <c r="AY84" s="13" t="str">
        <f>IFERROR(IF(INDEX('Bieu chi tiet'!$A$17:$FA$15404,MATCH($A84,'Bieu chi tiet'!$A$17:$A$15404,0),AY$2+85)=0,"",INDEX('Bieu chi tiet'!$A$17:$FA$15404,MATCH($A84,'Bieu chi tiet'!$A$17:$A$15404,0),AY$2+85)),"")</f>
        <v/>
      </c>
    </row>
    <row r="85" spans="1:51" ht="15.75">
      <c r="A85" s="25" t="str">
        <f t="shared" si="2"/>
        <v/>
      </c>
      <c r="B85" s="13" t="str">
        <f>IFERROR(IF(INDEX('Bieu chi tiet'!$A$17:$FA$15404,MATCH($A85,'Bieu chi tiet'!$A$17:$A$15404,0),B$2+85)=0,"",INDEX('Bieu chi tiet'!$A$17:$FA$15404,MATCH($A85,'Bieu chi tiet'!$A$17:$A$15404,0),B$2+85)),"")</f>
        <v/>
      </c>
      <c r="C85" s="13" t="str">
        <f>IFERROR(IF(INDEX('Bieu chi tiet'!$A$17:$FA$15404,MATCH($A85,'Bieu chi tiet'!$A$17:$A$15404,0),C$2+85)=0,"",INDEX('Bieu chi tiet'!$A$17:$FA$15404,MATCH($A85,'Bieu chi tiet'!$A$17:$A$15404,0),C$2+85)),"")</f>
        <v/>
      </c>
      <c r="D85" s="13" t="str">
        <f>IFERROR(IF(INDEX('Bieu chi tiet'!$A$17:$FA$15404,MATCH($A85,'Bieu chi tiet'!$A$17:$A$15404,0),D$2+85)=0,"",INDEX('Bieu chi tiet'!$A$17:$FA$15404,MATCH($A85,'Bieu chi tiet'!$A$17:$A$15404,0),D$2+85)),"")</f>
        <v/>
      </c>
      <c r="E85" s="13" t="str">
        <f>IFERROR(IF(INDEX('Bieu chi tiet'!$A$17:$FA$15404,MATCH($A85,'Bieu chi tiet'!$A$17:$A$15404,0),E$2+85)=0,"",INDEX('Bieu chi tiet'!$A$17:$FA$15404,MATCH($A85,'Bieu chi tiet'!$A$17:$A$15404,0),E$2+85)),"")</f>
        <v/>
      </c>
      <c r="F85" s="13" t="str">
        <f>IFERROR(IF(INDEX('Bieu chi tiet'!$A$17:$FA$15404,MATCH($A85,'Bieu chi tiet'!$A$17:$A$15404,0),F$2+85)=0,"",INDEX('Bieu chi tiet'!$A$17:$FA$15404,MATCH($A85,'Bieu chi tiet'!$A$17:$A$15404,0),F$2+85)),"")</f>
        <v/>
      </c>
      <c r="G85" s="21" t="str">
        <f>IFERROR(IF(INDEX('Bieu chi tiet'!$A$17:$FA$15404,MATCH($A85,'Bieu chi tiet'!$A$17:$A$15404,0),G$2+85)=0,"",INDEX('Bieu chi tiet'!$A$17:$FA$15404,MATCH($A85,'Bieu chi tiet'!$A$17:$A$15404,0),G$2+85)),"")</f>
        <v/>
      </c>
      <c r="H85" s="13" t="str">
        <f>IFERROR(IF(INDEX('Bieu chi tiet'!$A$17:$FA$15404,MATCH($A85,'Bieu chi tiet'!$A$17:$A$15404,0),H$2+85)=0,"",INDEX('Bieu chi tiet'!$A$17:$FA$15404,MATCH($A85,'Bieu chi tiet'!$A$17:$A$15404,0),H$2+85)),"")</f>
        <v/>
      </c>
      <c r="I85" s="13" t="str">
        <f>IFERROR(IF(INDEX('Bieu chi tiet'!$A$17:$FA$15404,MATCH($A85,'Bieu chi tiet'!$A$17:$A$15404,0),I$2+85)=0,"",INDEX('Bieu chi tiet'!$A$17:$FA$15404,MATCH($A85,'Bieu chi tiet'!$A$17:$A$15404,0),I$2+85)),"")</f>
        <v/>
      </c>
      <c r="J85" s="13" t="str">
        <f>IFERROR(IF(INDEX('Bieu chi tiet'!$A$17:$FA$15404,MATCH($A85,'Bieu chi tiet'!$A$17:$A$15404,0),J$2+85)=0,"",INDEX('Bieu chi tiet'!$A$17:$FA$15404,MATCH($A85,'Bieu chi tiet'!$A$17:$A$15404,0),J$2+85)),"")</f>
        <v/>
      </c>
      <c r="K85" s="13" t="str">
        <f>IFERROR(IF(INDEX('Bieu chi tiet'!$A$17:$FA$15404,MATCH($A85,'Bieu chi tiet'!$A$17:$A$15404,0),K$2+85)=0,"",INDEX('Bieu chi tiet'!$A$17:$FA$15404,MATCH($A85,'Bieu chi tiet'!$A$17:$A$15404,0),K$2+85)),"")</f>
        <v/>
      </c>
      <c r="L85" s="21" t="str">
        <f>IFERROR(IF(INDEX('Bieu chi tiet'!$A$17:$FA$15404,MATCH($A85,'Bieu chi tiet'!$A$17:$A$15404,0),L$2+85)=0,"",INDEX('Bieu chi tiet'!$A$17:$FA$15404,MATCH($A85,'Bieu chi tiet'!$A$17:$A$15404,0),L$2+85)),"")</f>
        <v/>
      </c>
      <c r="M85" s="13" t="str">
        <f>IFERROR(IF(INDEX('Bieu chi tiet'!$A$17:$FA$15404,MATCH($A85,'Bieu chi tiet'!$A$17:$A$15404,0),M$2+85)=0,"",INDEX('Bieu chi tiet'!$A$17:$FA$15404,MATCH($A85,'Bieu chi tiet'!$A$17:$A$15404,0),M$2+85)),"")</f>
        <v/>
      </c>
      <c r="N85" s="13" t="str">
        <f>IFERROR(IF(INDEX('Bieu chi tiet'!$A$17:$FA$15404,MATCH($A85,'Bieu chi tiet'!$A$17:$A$15404,0),N$2+85)=0,"",INDEX('Bieu chi tiet'!$A$17:$FA$15404,MATCH($A85,'Bieu chi tiet'!$A$17:$A$15404,0),N$2+85)),"")</f>
        <v/>
      </c>
      <c r="O85" s="13" t="str">
        <f>IFERROR(IF(INDEX('Bieu chi tiet'!$A$17:$FA$15404,MATCH($A85,'Bieu chi tiet'!$A$17:$A$15404,0),O$2+85)=0,"",INDEX('Bieu chi tiet'!$A$17:$FA$15404,MATCH($A85,'Bieu chi tiet'!$A$17:$A$15404,0),O$2+85)),"")</f>
        <v/>
      </c>
      <c r="P85" s="13" t="str">
        <f>IFERROR(IF(INDEX('Bieu chi tiet'!$A$17:$FA$15404,MATCH($A85,'Bieu chi tiet'!$A$17:$A$15404,0),P$2+85)=0,"",INDEX('Bieu chi tiet'!$A$17:$FA$15404,MATCH($A85,'Bieu chi tiet'!$A$17:$A$15404,0),P$2+85)),"")</f>
        <v/>
      </c>
      <c r="Q85" s="13" t="str">
        <f>IFERROR(IF(INDEX('Bieu chi tiet'!$A$17:$FA$15404,MATCH($A85,'Bieu chi tiet'!$A$17:$A$15404,0),Q$2+85)=0,"",INDEX('Bieu chi tiet'!$A$17:$FA$15404,MATCH($A85,'Bieu chi tiet'!$A$17:$A$15404,0),Q$2+85)),"")</f>
        <v/>
      </c>
      <c r="R85" s="13" t="str">
        <f>IFERROR(IF(INDEX('Bieu chi tiet'!$A$17:$FA$15404,MATCH($A85,'Bieu chi tiet'!$A$17:$A$15404,0),R$2+85)=0,"",INDEX('Bieu chi tiet'!$A$17:$FA$15404,MATCH($A85,'Bieu chi tiet'!$A$17:$A$15404,0),R$2+85)),"")</f>
        <v/>
      </c>
      <c r="S85" s="13" t="str">
        <f>IFERROR(IF(INDEX('Bieu chi tiet'!$A$17:$FA$15404,MATCH($A85,'Bieu chi tiet'!$A$17:$A$15404,0),S$2+85)=0,"",INDEX('Bieu chi tiet'!$A$17:$FA$15404,MATCH($A85,'Bieu chi tiet'!$A$17:$A$15404,0),S$2+85)),"")</f>
        <v/>
      </c>
      <c r="T85" s="13" t="str">
        <f>IFERROR(IF(INDEX('Bieu chi tiet'!$A$17:$FA$15404,MATCH($A85,'Bieu chi tiet'!$A$17:$A$15404,0),T$2+85)=0,"",INDEX('Bieu chi tiet'!$A$17:$FA$15404,MATCH($A85,'Bieu chi tiet'!$A$17:$A$15404,0),T$2+85)),"")</f>
        <v/>
      </c>
      <c r="U85" s="13" t="str">
        <f>IFERROR(IF(INDEX('Bieu chi tiet'!$A$17:$FA$15404,MATCH($A85,'Bieu chi tiet'!$A$17:$A$15404,0),U$2+85)=0,"",INDEX('Bieu chi tiet'!$A$17:$FA$15404,MATCH($A85,'Bieu chi tiet'!$A$17:$A$15404,0),U$2+85)),"")</f>
        <v/>
      </c>
      <c r="V85" s="13" t="str">
        <f>IFERROR(IF(INDEX('Bieu chi tiet'!$A$17:$FA$15404,MATCH($A85,'Bieu chi tiet'!$A$17:$A$15404,0),V$2+85)=0,"",INDEX('Bieu chi tiet'!$A$17:$FA$15404,MATCH($A85,'Bieu chi tiet'!$A$17:$A$15404,0),V$2+85)),"")</f>
        <v/>
      </c>
      <c r="W85" s="13" t="str">
        <f>IFERROR(IF(INDEX('Bieu chi tiet'!$A$17:$FA$15404,MATCH($A85,'Bieu chi tiet'!$A$17:$A$15404,0),W$2+85)=0,"",INDEX('Bieu chi tiet'!$A$17:$FA$15404,MATCH($A85,'Bieu chi tiet'!$A$17:$A$15404,0),W$2+85)),"")</f>
        <v/>
      </c>
      <c r="X85" s="13" t="str">
        <f>IFERROR(IF(INDEX('Bieu chi tiet'!$A$17:$FA$15404,MATCH($A85,'Bieu chi tiet'!$A$17:$A$15404,0),X$2+85)=0,"",INDEX('Bieu chi tiet'!$A$17:$FA$15404,MATCH($A85,'Bieu chi tiet'!$A$17:$A$15404,0),X$2+85)),"")</f>
        <v/>
      </c>
      <c r="Y85" s="13" t="str">
        <f>IFERROR(IF(INDEX('Bieu chi tiet'!$A$17:$FA$15404,MATCH($A85,'Bieu chi tiet'!$A$17:$A$15404,0),Y$2+85)=0,"",INDEX('Bieu chi tiet'!$A$17:$FA$15404,MATCH($A85,'Bieu chi tiet'!$A$17:$A$15404,0),Y$2+85)),"")</f>
        <v/>
      </c>
      <c r="Z85" s="13" t="str">
        <f>IFERROR(IF(INDEX('Bieu chi tiet'!$A$17:$FA$15404,MATCH($A85,'Bieu chi tiet'!$A$17:$A$15404,0),Z$2+85)=0,"",INDEX('Bieu chi tiet'!$A$17:$FA$15404,MATCH($A85,'Bieu chi tiet'!$A$17:$A$15404,0),Z$2+85)),"")</f>
        <v/>
      </c>
      <c r="AA85" s="13" t="str">
        <f>IFERROR(IF(INDEX('Bieu chi tiet'!$A$17:$FA$15404,MATCH($A85,'Bieu chi tiet'!$A$17:$A$15404,0),AA$2+85)=0,"",INDEX('Bieu chi tiet'!$A$17:$FA$15404,MATCH($A85,'Bieu chi tiet'!$A$17:$A$15404,0),AA$2+85)),"")</f>
        <v/>
      </c>
      <c r="AB85" s="13" t="str">
        <f>IFERROR(IF(INDEX('Bieu chi tiet'!$A$17:$FA$15404,MATCH($A85,'Bieu chi tiet'!$A$17:$A$15404,0),AB$2+85)=0,"",INDEX('Bieu chi tiet'!$A$17:$FA$15404,MATCH($A85,'Bieu chi tiet'!$A$17:$A$15404,0),AB$2+85)),"")</f>
        <v/>
      </c>
      <c r="AC85" s="13" t="str">
        <f>IFERROR(IF(INDEX('Bieu chi tiet'!$A$17:$FA$15404,MATCH($A85,'Bieu chi tiet'!$A$17:$A$15404,0),AC$2+85)=0,"",INDEX('Bieu chi tiet'!$A$17:$FA$15404,MATCH($A85,'Bieu chi tiet'!$A$17:$A$15404,0),AC$2+85)),"")</f>
        <v/>
      </c>
      <c r="AD85" s="13" t="str">
        <f>IFERROR(IF(INDEX('Bieu chi tiet'!$A$17:$FA$15404,MATCH($A85,'Bieu chi tiet'!$A$17:$A$15404,0),AD$2+85)=0,"",INDEX('Bieu chi tiet'!$A$17:$FA$15404,MATCH($A85,'Bieu chi tiet'!$A$17:$A$15404,0),AD$2+85)),"")</f>
        <v/>
      </c>
      <c r="AE85" s="13" t="str">
        <f>IFERROR(IF(INDEX('Bieu chi tiet'!$A$17:$FA$15404,MATCH($A85,'Bieu chi tiet'!$A$17:$A$15404,0),AE$2+85)=0,"",INDEX('Bieu chi tiet'!$A$17:$FA$15404,MATCH($A85,'Bieu chi tiet'!$A$17:$A$15404,0),AE$2+85)),"")</f>
        <v/>
      </c>
      <c r="AF85" s="13" t="str">
        <f>IFERROR(IF(INDEX('Bieu chi tiet'!$A$17:$FA$15404,MATCH($A85,'Bieu chi tiet'!$A$17:$A$15404,0),AF$2+85)=0,"",INDEX('Bieu chi tiet'!$A$17:$FA$15404,MATCH($A85,'Bieu chi tiet'!$A$17:$A$15404,0),AF$2+85)),"")</f>
        <v/>
      </c>
      <c r="AG85" s="13" t="str">
        <f>IFERROR(IF(INDEX('Bieu chi tiet'!$A$17:$FA$15404,MATCH($A85,'Bieu chi tiet'!$A$17:$A$15404,0),AG$2+85)=0,"",INDEX('Bieu chi tiet'!$A$17:$FA$15404,MATCH($A85,'Bieu chi tiet'!$A$17:$A$15404,0),AG$2+85)),"")</f>
        <v/>
      </c>
      <c r="AH85" s="13" t="str">
        <f>IFERROR(IF(INDEX('Bieu chi tiet'!$A$17:$FA$15404,MATCH($A85,'Bieu chi tiet'!$A$17:$A$15404,0),AH$2+85)=0,"",INDEX('Bieu chi tiet'!$A$17:$FA$15404,MATCH($A85,'Bieu chi tiet'!$A$17:$A$15404,0),AH$2+85)),"")</f>
        <v/>
      </c>
      <c r="AI85" s="13" t="str">
        <f>IFERROR(IF(INDEX('Bieu chi tiet'!$A$17:$FA$15404,MATCH($A85,'Bieu chi tiet'!$A$17:$A$15404,0),AI$2+85)=0,"",INDEX('Bieu chi tiet'!$A$17:$FA$15404,MATCH($A85,'Bieu chi tiet'!$A$17:$A$15404,0),AI$2+85)),"")</f>
        <v/>
      </c>
      <c r="AJ85" s="13" t="str">
        <f>IFERROR(IF(INDEX('Bieu chi tiet'!$A$17:$FA$15404,MATCH($A85,'Bieu chi tiet'!$A$17:$A$15404,0),AJ$2+85)=0,"",INDEX('Bieu chi tiet'!$A$17:$FA$15404,MATCH($A85,'Bieu chi tiet'!$A$17:$A$15404,0),AJ$2+85)),"")</f>
        <v/>
      </c>
      <c r="AK85" s="13" t="str">
        <f>IFERROR(IF(INDEX('Bieu chi tiet'!$A$17:$FA$15404,MATCH($A85,'Bieu chi tiet'!$A$17:$A$15404,0),AK$2+85)=0,"",INDEX('Bieu chi tiet'!$A$17:$FA$15404,MATCH($A85,'Bieu chi tiet'!$A$17:$A$15404,0),AK$2+85)),"")</f>
        <v/>
      </c>
      <c r="AL85" s="13" t="str">
        <f>IFERROR(IF(INDEX('Bieu chi tiet'!$A$17:$FA$15404,MATCH($A85,'Bieu chi tiet'!$A$17:$A$15404,0),AL$2+85)=0,"",INDEX('Bieu chi tiet'!$A$17:$FA$15404,MATCH($A85,'Bieu chi tiet'!$A$17:$A$15404,0),AL$2+85)),"")</f>
        <v/>
      </c>
      <c r="AM85" s="13" t="str">
        <f>IFERROR(IF(INDEX('Bieu chi tiet'!$A$17:$FA$15404,MATCH($A85,'Bieu chi tiet'!$A$17:$A$15404,0),AM$2+85)=0,"",INDEX('Bieu chi tiet'!$A$17:$FA$15404,MATCH($A85,'Bieu chi tiet'!$A$17:$A$15404,0),AM$2+85)),"")</f>
        <v/>
      </c>
      <c r="AN85" s="13" t="str">
        <f>IFERROR(IF(INDEX('Bieu chi tiet'!$A$17:$FA$15404,MATCH($A85,'Bieu chi tiet'!$A$17:$A$15404,0),AN$2+85)=0,"",INDEX('Bieu chi tiet'!$A$17:$FA$15404,MATCH($A85,'Bieu chi tiet'!$A$17:$A$15404,0),AN$2+85)),"")</f>
        <v/>
      </c>
      <c r="AO85" s="13" t="str">
        <f>IFERROR(IF(INDEX('Bieu chi tiet'!$A$17:$FA$15404,MATCH($A85,'Bieu chi tiet'!$A$17:$A$15404,0),AO$2+85)=0,"",INDEX('Bieu chi tiet'!$A$17:$FA$15404,MATCH($A85,'Bieu chi tiet'!$A$17:$A$15404,0),AO$2+85)),"")</f>
        <v/>
      </c>
      <c r="AP85" s="13" t="str">
        <f>IFERROR(IF(INDEX('Bieu chi tiet'!$A$17:$FA$15404,MATCH($A85,'Bieu chi tiet'!$A$17:$A$15404,0),AP$2+85)=0,"",INDEX('Bieu chi tiet'!$A$17:$FA$15404,MATCH($A85,'Bieu chi tiet'!$A$17:$A$15404,0),AP$2+85)),"")</f>
        <v/>
      </c>
      <c r="AQ85" s="13" t="str">
        <f>IFERROR(IF(INDEX('Bieu chi tiet'!$A$17:$FA$15404,MATCH($A85,'Bieu chi tiet'!$A$17:$A$15404,0),AQ$2+85)=0,"",INDEX('Bieu chi tiet'!$A$17:$FA$15404,MATCH($A85,'Bieu chi tiet'!$A$17:$A$15404,0),AQ$2+85)),"")</f>
        <v/>
      </c>
      <c r="AR85" s="13" t="str">
        <f>IFERROR(IF(INDEX('Bieu chi tiet'!$A$17:$FA$15404,MATCH($A85,'Bieu chi tiet'!$A$17:$A$15404,0),AR$2+85)=0,"",INDEX('Bieu chi tiet'!$A$17:$FA$15404,MATCH($A85,'Bieu chi tiet'!$A$17:$A$15404,0),AR$2+85)),"")</f>
        <v/>
      </c>
      <c r="AS85" s="13" t="str">
        <f>IFERROR(IF(INDEX('Bieu chi tiet'!$A$17:$FA$15404,MATCH($A85,'Bieu chi tiet'!$A$17:$A$15404,0),AS$2+85)=0,"",INDEX('Bieu chi tiet'!$A$17:$FA$15404,MATCH($A85,'Bieu chi tiet'!$A$17:$A$15404,0),AS$2+85)),"")</f>
        <v/>
      </c>
      <c r="AT85" s="21" t="str">
        <f>IFERROR(IF(INDEX('Bieu chi tiet'!$A$17:$FA$15404,MATCH($A85,'Bieu chi tiet'!$A$17:$A$15404,0),AT$2+85)=0,"",INDEX('Bieu chi tiet'!$A$17:$FA$15404,MATCH($A85,'Bieu chi tiet'!$A$17:$A$15404,0),AT$2+85)),"")</f>
        <v/>
      </c>
      <c r="AU85" s="13" t="str">
        <f>IFERROR(IF(INDEX('Bieu chi tiet'!$A$17:$FA$15404,MATCH($A85,'Bieu chi tiet'!$A$17:$A$15404,0),AU$2+85)=0,"",INDEX('Bieu chi tiet'!$A$17:$FA$15404,MATCH($A85,'Bieu chi tiet'!$A$17:$A$15404,0),AU$2+85)),"")</f>
        <v/>
      </c>
      <c r="AV85" s="21" t="str">
        <f>IFERROR(IF(INDEX('Bieu chi tiet'!$A$17:$FA$15404,MATCH($A85,'Bieu chi tiet'!$A$17:$A$15404,0),AV$2+85)=0,"",INDEX('Bieu chi tiet'!$A$17:$FA$15404,MATCH($A85,'Bieu chi tiet'!$A$17:$A$15404,0),AV$2+85)),"")</f>
        <v/>
      </c>
      <c r="AW85" s="31" t="str">
        <f>IFERROR(IF(INDEX('Bieu chi tiet'!$A$17:$FA$15404,MATCH($A85,'Bieu chi tiet'!$A$17:$A$15404,0),AW$2+85)=0,"",INDEX('Bieu chi tiet'!$A$17:$FA$15404,MATCH($A85,'Bieu chi tiet'!$A$17:$A$15404,0),AW$2+85)),"")</f>
        <v/>
      </c>
      <c r="AX85" s="13" t="str">
        <f>IFERROR(IF(INDEX('Bieu chi tiet'!$A$17:$FA$15404,MATCH($A85,'Bieu chi tiet'!$A$17:$A$15404,0),AX$2+85)=0,"",INDEX('Bieu chi tiet'!$A$17:$FA$15404,MATCH($A85,'Bieu chi tiet'!$A$17:$A$15404,0),AX$2+85)),"")</f>
        <v/>
      </c>
      <c r="AY85" s="13" t="str">
        <f>IFERROR(IF(INDEX('Bieu chi tiet'!$A$17:$FA$15404,MATCH($A85,'Bieu chi tiet'!$A$17:$A$15404,0),AY$2+85)=0,"",INDEX('Bieu chi tiet'!$A$17:$FA$15404,MATCH($A85,'Bieu chi tiet'!$A$17:$A$15404,0),AY$2+85)),"")</f>
        <v/>
      </c>
    </row>
    <row r="86" spans="1:51" ht="15.75">
      <c r="A86" s="25" t="str">
        <f t="shared" si="2"/>
        <v/>
      </c>
      <c r="B86" s="13" t="str">
        <f>IFERROR(IF(INDEX('Bieu chi tiet'!$A$17:$FA$15404,MATCH($A86,'Bieu chi tiet'!$A$17:$A$15404,0),B$2+85)=0,"",INDEX('Bieu chi tiet'!$A$17:$FA$15404,MATCH($A86,'Bieu chi tiet'!$A$17:$A$15404,0),B$2+85)),"")</f>
        <v/>
      </c>
      <c r="C86" s="13" t="str">
        <f>IFERROR(IF(INDEX('Bieu chi tiet'!$A$17:$FA$15404,MATCH($A86,'Bieu chi tiet'!$A$17:$A$15404,0),C$2+85)=0,"",INDEX('Bieu chi tiet'!$A$17:$FA$15404,MATCH($A86,'Bieu chi tiet'!$A$17:$A$15404,0),C$2+85)),"")</f>
        <v/>
      </c>
      <c r="D86" s="13" t="str">
        <f>IFERROR(IF(INDEX('Bieu chi tiet'!$A$17:$FA$15404,MATCH($A86,'Bieu chi tiet'!$A$17:$A$15404,0),D$2+85)=0,"",INDEX('Bieu chi tiet'!$A$17:$FA$15404,MATCH($A86,'Bieu chi tiet'!$A$17:$A$15404,0),D$2+85)),"")</f>
        <v/>
      </c>
      <c r="E86" s="13" t="str">
        <f>IFERROR(IF(INDEX('Bieu chi tiet'!$A$17:$FA$15404,MATCH($A86,'Bieu chi tiet'!$A$17:$A$15404,0),E$2+85)=0,"",INDEX('Bieu chi tiet'!$A$17:$FA$15404,MATCH($A86,'Bieu chi tiet'!$A$17:$A$15404,0),E$2+85)),"")</f>
        <v/>
      </c>
      <c r="F86" s="13" t="str">
        <f>IFERROR(IF(INDEX('Bieu chi tiet'!$A$17:$FA$15404,MATCH($A86,'Bieu chi tiet'!$A$17:$A$15404,0),F$2+85)=0,"",INDEX('Bieu chi tiet'!$A$17:$FA$15404,MATCH($A86,'Bieu chi tiet'!$A$17:$A$15404,0),F$2+85)),"")</f>
        <v/>
      </c>
      <c r="G86" s="21" t="str">
        <f>IFERROR(IF(INDEX('Bieu chi tiet'!$A$17:$FA$15404,MATCH($A86,'Bieu chi tiet'!$A$17:$A$15404,0),G$2+85)=0,"",INDEX('Bieu chi tiet'!$A$17:$FA$15404,MATCH($A86,'Bieu chi tiet'!$A$17:$A$15404,0),G$2+85)),"")</f>
        <v/>
      </c>
      <c r="H86" s="13" t="str">
        <f>IFERROR(IF(INDEX('Bieu chi tiet'!$A$17:$FA$15404,MATCH($A86,'Bieu chi tiet'!$A$17:$A$15404,0),H$2+85)=0,"",INDEX('Bieu chi tiet'!$A$17:$FA$15404,MATCH($A86,'Bieu chi tiet'!$A$17:$A$15404,0),H$2+85)),"")</f>
        <v/>
      </c>
      <c r="I86" s="13" t="str">
        <f>IFERROR(IF(INDEX('Bieu chi tiet'!$A$17:$FA$15404,MATCH($A86,'Bieu chi tiet'!$A$17:$A$15404,0),I$2+85)=0,"",INDEX('Bieu chi tiet'!$A$17:$FA$15404,MATCH($A86,'Bieu chi tiet'!$A$17:$A$15404,0),I$2+85)),"")</f>
        <v/>
      </c>
      <c r="J86" s="13" t="str">
        <f>IFERROR(IF(INDEX('Bieu chi tiet'!$A$17:$FA$15404,MATCH($A86,'Bieu chi tiet'!$A$17:$A$15404,0),J$2+85)=0,"",INDEX('Bieu chi tiet'!$A$17:$FA$15404,MATCH($A86,'Bieu chi tiet'!$A$17:$A$15404,0),J$2+85)),"")</f>
        <v/>
      </c>
      <c r="K86" s="13" t="str">
        <f>IFERROR(IF(INDEX('Bieu chi tiet'!$A$17:$FA$15404,MATCH($A86,'Bieu chi tiet'!$A$17:$A$15404,0),K$2+85)=0,"",INDEX('Bieu chi tiet'!$A$17:$FA$15404,MATCH($A86,'Bieu chi tiet'!$A$17:$A$15404,0),K$2+85)),"")</f>
        <v/>
      </c>
      <c r="L86" s="21" t="str">
        <f>IFERROR(IF(INDEX('Bieu chi tiet'!$A$17:$FA$15404,MATCH($A86,'Bieu chi tiet'!$A$17:$A$15404,0),L$2+85)=0,"",INDEX('Bieu chi tiet'!$A$17:$FA$15404,MATCH($A86,'Bieu chi tiet'!$A$17:$A$15404,0),L$2+85)),"")</f>
        <v/>
      </c>
      <c r="M86" s="13" t="str">
        <f>IFERROR(IF(INDEX('Bieu chi tiet'!$A$17:$FA$15404,MATCH($A86,'Bieu chi tiet'!$A$17:$A$15404,0),M$2+85)=0,"",INDEX('Bieu chi tiet'!$A$17:$FA$15404,MATCH($A86,'Bieu chi tiet'!$A$17:$A$15404,0),M$2+85)),"")</f>
        <v/>
      </c>
      <c r="N86" s="13" t="str">
        <f>IFERROR(IF(INDEX('Bieu chi tiet'!$A$17:$FA$15404,MATCH($A86,'Bieu chi tiet'!$A$17:$A$15404,0),N$2+85)=0,"",INDEX('Bieu chi tiet'!$A$17:$FA$15404,MATCH($A86,'Bieu chi tiet'!$A$17:$A$15404,0),N$2+85)),"")</f>
        <v/>
      </c>
      <c r="O86" s="13" t="str">
        <f>IFERROR(IF(INDEX('Bieu chi tiet'!$A$17:$FA$15404,MATCH($A86,'Bieu chi tiet'!$A$17:$A$15404,0),O$2+85)=0,"",INDEX('Bieu chi tiet'!$A$17:$FA$15404,MATCH($A86,'Bieu chi tiet'!$A$17:$A$15404,0),O$2+85)),"")</f>
        <v/>
      </c>
      <c r="P86" s="13" t="str">
        <f>IFERROR(IF(INDEX('Bieu chi tiet'!$A$17:$FA$15404,MATCH($A86,'Bieu chi tiet'!$A$17:$A$15404,0),P$2+85)=0,"",INDEX('Bieu chi tiet'!$A$17:$FA$15404,MATCH($A86,'Bieu chi tiet'!$A$17:$A$15404,0),P$2+85)),"")</f>
        <v/>
      </c>
      <c r="Q86" s="13" t="str">
        <f>IFERROR(IF(INDEX('Bieu chi tiet'!$A$17:$FA$15404,MATCH($A86,'Bieu chi tiet'!$A$17:$A$15404,0),Q$2+85)=0,"",INDEX('Bieu chi tiet'!$A$17:$FA$15404,MATCH($A86,'Bieu chi tiet'!$A$17:$A$15404,0),Q$2+85)),"")</f>
        <v/>
      </c>
      <c r="R86" s="13" t="str">
        <f>IFERROR(IF(INDEX('Bieu chi tiet'!$A$17:$FA$15404,MATCH($A86,'Bieu chi tiet'!$A$17:$A$15404,0),R$2+85)=0,"",INDEX('Bieu chi tiet'!$A$17:$FA$15404,MATCH($A86,'Bieu chi tiet'!$A$17:$A$15404,0),R$2+85)),"")</f>
        <v/>
      </c>
      <c r="S86" s="13" t="str">
        <f>IFERROR(IF(INDEX('Bieu chi tiet'!$A$17:$FA$15404,MATCH($A86,'Bieu chi tiet'!$A$17:$A$15404,0),S$2+85)=0,"",INDEX('Bieu chi tiet'!$A$17:$FA$15404,MATCH($A86,'Bieu chi tiet'!$A$17:$A$15404,0),S$2+85)),"")</f>
        <v/>
      </c>
      <c r="T86" s="13" t="str">
        <f>IFERROR(IF(INDEX('Bieu chi tiet'!$A$17:$FA$15404,MATCH($A86,'Bieu chi tiet'!$A$17:$A$15404,0),T$2+85)=0,"",INDEX('Bieu chi tiet'!$A$17:$FA$15404,MATCH($A86,'Bieu chi tiet'!$A$17:$A$15404,0),T$2+85)),"")</f>
        <v/>
      </c>
      <c r="U86" s="13" t="str">
        <f>IFERROR(IF(INDEX('Bieu chi tiet'!$A$17:$FA$15404,MATCH($A86,'Bieu chi tiet'!$A$17:$A$15404,0),U$2+85)=0,"",INDEX('Bieu chi tiet'!$A$17:$FA$15404,MATCH($A86,'Bieu chi tiet'!$A$17:$A$15404,0),U$2+85)),"")</f>
        <v/>
      </c>
      <c r="V86" s="13" t="str">
        <f>IFERROR(IF(INDEX('Bieu chi tiet'!$A$17:$FA$15404,MATCH($A86,'Bieu chi tiet'!$A$17:$A$15404,0),V$2+85)=0,"",INDEX('Bieu chi tiet'!$A$17:$FA$15404,MATCH($A86,'Bieu chi tiet'!$A$17:$A$15404,0),V$2+85)),"")</f>
        <v/>
      </c>
      <c r="W86" s="13" t="str">
        <f>IFERROR(IF(INDEX('Bieu chi tiet'!$A$17:$FA$15404,MATCH($A86,'Bieu chi tiet'!$A$17:$A$15404,0),W$2+85)=0,"",INDEX('Bieu chi tiet'!$A$17:$FA$15404,MATCH($A86,'Bieu chi tiet'!$A$17:$A$15404,0),W$2+85)),"")</f>
        <v/>
      </c>
      <c r="X86" s="13" t="str">
        <f>IFERROR(IF(INDEX('Bieu chi tiet'!$A$17:$FA$15404,MATCH($A86,'Bieu chi tiet'!$A$17:$A$15404,0),X$2+85)=0,"",INDEX('Bieu chi tiet'!$A$17:$FA$15404,MATCH($A86,'Bieu chi tiet'!$A$17:$A$15404,0),X$2+85)),"")</f>
        <v/>
      </c>
      <c r="Y86" s="13" t="str">
        <f>IFERROR(IF(INDEX('Bieu chi tiet'!$A$17:$FA$15404,MATCH($A86,'Bieu chi tiet'!$A$17:$A$15404,0),Y$2+85)=0,"",INDEX('Bieu chi tiet'!$A$17:$FA$15404,MATCH($A86,'Bieu chi tiet'!$A$17:$A$15404,0),Y$2+85)),"")</f>
        <v/>
      </c>
      <c r="Z86" s="13" t="str">
        <f>IFERROR(IF(INDEX('Bieu chi tiet'!$A$17:$FA$15404,MATCH($A86,'Bieu chi tiet'!$A$17:$A$15404,0),Z$2+85)=0,"",INDEX('Bieu chi tiet'!$A$17:$FA$15404,MATCH($A86,'Bieu chi tiet'!$A$17:$A$15404,0),Z$2+85)),"")</f>
        <v/>
      </c>
      <c r="AA86" s="13" t="str">
        <f>IFERROR(IF(INDEX('Bieu chi tiet'!$A$17:$FA$15404,MATCH($A86,'Bieu chi tiet'!$A$17:$A$15404,0),AA$2+85)=0,"",INDEX('Bieu chi tiet'!$A$17:$FA$15404,MATCH($A86,'Bieu chi tiet'!$A$17:$A$15404,0),AA$2+85)),"")</f>
        <v/>
      </c>
      <c r="AB86" s="13" t="str">
        <f>IFERROR(IF(INDEX('Bieu chi tiet'!$A$17:$FA$15404,MATCH($A86,'Bieu chi tiet'!$A$17:$A$15404,0),AB$2+85)=0,"",INDEX('Bieu chi tiet'!$A$17:$FA$15404,MATCH($A86,'Bieu chi tiet'!$A$17:$A$15404,0),AB$2+85)),"")</f>
        <v/>
      </c>
      <c r="AC86" s="13" t="str">
        <f>IFERROR(IF(INDEX('Bieu chi tiet'!$A$17:$FA$15404,MATCH($A86,'Bieu chi tiet'!$A$17:$A$15404,0),AC$2+85)=0,"",INDEX('Bieu chi tiet'!$A$17:$FA$15404,MATCH($A86,'Bieu chi tiet'!$A$17:$A$15404,0),AC$2+85)),"")</f>
        <v/>
      </c>
      <c r="AD86" s="13" t="str">
        <f>IFERROR(IF(INDEX('Bieu chi tiet'!$A$17:$FA$15404,MATCH($A86,'Bieu chi tiet'!$A$17:$A$15404,0),AD$2+85)=0,"",INDEX('Bieu chi tiet'!$A$17:$FA$15404,MATCH($A86,'Bieu chi tiet'!$A$17:$A$15404,0),AD$2+85)),"")</f>
        <v/>
      </c>
      <c r="AE86" s="13" t="str">
        <f>IFERROR(IF(INDEX('Bieu chi tiet'!$A$17:$FA$15404,MATCH($A86,'Bieu chi tiet'!$A$17:$A$15404,0),AE$2+85)=0,"",INDEX('Bieu chi tiet'!$A$17:$FA$15404,MATCH($A86,'Bieu chi tiet'!$A$17:$A$15404,0),AE$2+85)),"")</f>
        <v/>
      </c>
      <c r="AF86" s="13" t="str">
        <f>IFERROR(IF(INDEX('Bieu chi tiet'!$A$17:$FA$15404,MATCH($A86,'Bieu chi tiet'!$A$17:$A$15404,0),AF$2+85)=0,"",INDEX('Bieu chi tiet'!$A$17:$FA$15404,MATCH($A86,'Bieu chi tiet'!$A$17:$A$15404,0),AF$2+85)),"")</f>
        <v/>
      </c>
      <c r="AG86" s="13" t="str">
        <f>IFERROR(IF(INDEX('Bieu chi tiet'!$A$17:$FA$15404,MATCH($A86,'Bieu chi tiet'!$A$17:$A$15404,0),AG$2+85)=0,"",INDEX('Bieu chi tiet'!$A$17:$FA$15404,MATCH($A86,'Bieu chi tiet'!$A$17:$A$15404,0),AG$2+85)),"")</f>
        <v/>
      </c>
      <c r="AH86" s="13" t="str">
        <f>IFERROR(IF(INDEX('Bieu chi tiet'!$A$17:$FA$15404,MATCH($A86,'Bieu chi tiet'!$A$17:$A$15404,0),AH$2+85)=0,"",INDEX('Bieu chi tiet'!$A$17:$FA$15404,MATCH($A86,'Bieu chi tiet'!$A$17:$A$15404,0),AH$2+85)),"")</f>
        <v/>
      </c>
      <c r="AI86" s="13" t="str">
        <f>IFERROR(IF(INDEX('Bieu chi tiet'!$A$17:$FA$15404,MATCH($A86,'Bieu chi tiet'!$A$17:$A$15404,0),AI$2+85)=0,"",INDEX('Bieu chi tiet'!$A$17:$FA$15404,MATCH($A86,'Bieu chi tiet'!$A$17:$A$15404,0),AI$2+85)),"")</f>
        <v/>
      </c>
      <c r="AJ86" s="13" t="str">
        <f>IFERROR(IF(INDEX('Bieu chi tiet'!$A$17:$FA$15404,MATCH($A86,'Bieu chi tiet'!$A$17:$A$15404,0),AJ$2+85)=0,"",INDEX('Bieu chi tiet'!$A$17:$FA$15404,MATCH($A86,'Bieu chi tiet'!$A$17:$A$15404,0),AJ$2+85)),"")</f>
        <v/>
      </c>
      <c r="AK86" s="13" t="str">
        <f>IFERROR(IF(INDEX('Bieu chi tiet'!$A$17:$FA$15404,MATCH($A86,'Bieu chi tiet'!$A$17:$A$15404,0),AK$2+85)=0,"",INDEX('Bieu chi tiet'!$A$17:$FA$15404,MATCH($A86,'Bieu chi tiet'!$A$17:$A$15404,0),AK$2+85)),"")</f>
        <v/>
      </c>
      <c r="AL86" s="13" t="str">
        <f>IFERROR(IF(INDEX('Bieu chi tiet'!$A$17:$FA$15404,MATCH($A86,'Bieu chi tiet'!$A$17:$A$15404,0),AL$2+85)=0,"",INDEX('Bieu chi tiet'!$A$17:$FA$15404,MATCH($A86,'Bieu chi tiet'!$A$17:$A$15404,0),AL$2+85)),"")</f>
        <v/>
      </c>
      <c r="AM86" s="13" t="str">
        <f>IFERROR(IF(INDEX('Bieu chi tiet'!$A$17:$FA$15404,MATCH($A86,'Bieu chi tiet'!$A$17:$A$15404,0),AM$2+85)=0,"",INDEX('Bieu chi tiet'!$A$17:$FA$15404,MATCH($A86,'Bieu chi tiet'!$A$17:$A$15404,0),AM$2+85)),"")</f>
        <v/>
      </c>
      <c r="AN86" s="13" t="str">
        <f>IFERROR(IF(INDEX('Bieu chi tiet'!$A$17:$FA$15404,MATCH($A86,'Bieu chi tiet'!$A$17:$A$15404,0),AN$2+85)=0,"",INDEX('Bieu chi tiet'!$A$17:$FA$15404,MATCH($A86,'Bieu chi tiet'!$A$17:$A$15404,0),AN$2+85)),"")</f>
        <v/>
      </c>
      <c r="AO86" s="13" t="str">
        <f>IFERROR(IF(INDEX('Bieu chi tiet'!$A$17:$FA$15404,MATCH($A86,'Bieu chi tiet'!$A$17:$A$15404,0),AO$2+85)=0,"",INDEX('Bieu chi tiet'!$A$17:$FA$15404,MATCH($A86,'Bieu chi tiet'!$A$17:$A$15404,0),AO$2+85)),"")</f>
        <v/>
      </c>
      <c r="AP86" s="13" t="str">
        <f>IFERROR(IF(INDEX('Bieu chi tiet'!$A$17:$FA$15404,MATCH($A86,'Bieu chi tiet'!$A$17:$A$15404,0),AP$2+85)=0,"",INDEX('Bieu chi tiet'!$A$17:$FA$15404,MATCH($A86,'Bieu chi tiet'!$A$17:$A$15404,0),AP$2+85)),"")</f>
        <v/>
      </c>
      <c r="AQ86" s="13" t="str">
        <f>IFERROR(IF(INDEX('Bieu chi tiet'!$A$17:$FA$15404,MATCH($A86,'Bieu chi tiet'!$A$17:$A$15404,0),AQ$2+85)=0,"",INDEX('Bieu chi tiet'!$A$17:$FA$15404,MATCH($A86,'Bieu chi tiet'!$A$17:$A$15404,0),AQ$2+85)),"")</f>
        <v/>
      </c>
      <c r="AR86" s="13" t="str">
        <f>IFERROR(IF(INDEX('Bieu chi tiet'!$A$17:$FA$15404,MATCH($A86,'Bieu chi tiet'!$A$17:$A$15404,0),AR$2+85)=0,"",INDEX('Bieu chi tiet'!$A$17:$FA$15404,MATCH($A86,'Bieu chi tiet'!$A$17:$A$15404,0),AR$2+85)),"")</f>
        <v/>
      </c>
      <c r="AS86" s="13" t="str">
        <f>IFERROR(IF(INDEX('Bieu chi tiet'!$A$17:$FA$15404,MATCH($A86,'Bieu chi tiet'!$A$17:$A$15404,0),AS$2+85)=0,"",INDEX('Bieu chi tiet'!$A$17:$FA$15404,MATCH($A86,'Bieu chi tiet'!$A$17:$A$15404,0),AS$2+85)),"")</f>
        <v/>
      </c>
      <c r="AT86" s="21" t="str">
        <f>IFERROR(IF(INDEX('Bieu chi tiet'!$A$17:$FA$15404,MATCH($A86,'Bieu chi tiet'!$A$17:$A$15404,0),AT$2+85)=0,"",INDEX('Bieu chi tiet'!$A$17:$FA$15404,MATCH($A86,'Bieu chi tiet'!$A$17:$A$15404,0),AT$2+85)),"")</f>
        <v/>
      </c>
      <c r="AU86" s="13" t="str">
        <f>IFERROR(IF(INDEX('Bieu chi tiet'!$A$17:$FA$15404,MATCH($A86,'Bieu chi tiet'!$A$17:$A$15404,0),AU$2+85)=0,"",INDEX('Bieu chi tiet'!$A$17:$FA$15404,MATCH($A86,'Bieu chi tiet'!$A$17:$A$15404,0),AU$2+85)),"")</f>
        <v/>
      </c>
      <c r="AV86" s="21" t="str">
        <f>IFERROR(IF(INDEX('Bieu chi tiet'!$A$17:$FA$15404,MATCH($A86,'Bieu chi tiet'!$A$17:$A$15404,0),AV$2+85)=0,"",INDEX('Bieu chi tiet'!$A$17:$FA$15404,MATCH($A86,'Bieu chi tiet'!$A$17:$A$15404,0),AV$2+85)),"")</f>
        <v/>
      </c>
      <c r="AW86" s="31" t="str">
        <f>IFERROR(IF(INDEX('Bieu chi tiet'!$A$17:$FA$15404,MATCH($A86,'Bieu chi tiet'!$A$17:$A$15404,0),AW$2+85)=0,"",INDEX('Bieu chi tiet'!$A$17:$FA$15404,MATCH($A86,'Bieu chi tiet'!$A$17:$A$15404,0),AW$2+85)),"")</f>
        <v/>
      </c>
      <c r="AX86" s="13" t="str">
        <f>IFERROR(IF(INDEX('Bieu chi tiet'!$A$17:$FA$15404,MATCH($A86,'Bieu chi tiet'!$A$17:$A$15404,0),AX$2+85)=0,"",INDEX('Bieu chi tiet'!$A$17:$FA$15404,MATCH($A86,'Bieu chi tiet'!$A$17:$A$15404,0),AX$2+85)),"")</f>
        <v/>
      </c>
      <c r="AY86" s="13" t="str">
        <f>IFERROR(IF(INDEX('Bieu chi tiet'!$A$17:$FA$15404,MATCH($A86,'Bieu chi tiet'!$A$17:$A$15404,0),AY$2+85)=0,"",INDEX('Bieu chi tiet'!$A$17:$FA$15404,MATCH($A86,'Bieu chi tiet'!$A$17:$A$15404,0),AY$2+85)),"")</f>
        <v/>
      </c>
    </row>
    <row r="87" spans="1:51" ht="15.75">
      <c r="A87" s="25" t="str">
        <f t="shared" si="2"/>
        <v/>
      </c>
      <c r="B87" s="13" t="str">
        <f>IFERROR(IF(INDEX('Bieu chi tiet'!$A$17:$FA$15404,MATCH($A87,'Bieu chi tiet'!$A$17:$A$15404,0),B$2+85)=0,"",INDEX('Bieu chi tiet'!$A$17:$FA$15404,MATCH($A87,'Bieu chi tiet'!$A$17:$A$15404,0),B$2+85)),"")</f>
        <v/>
      </c>
      <c r="C87" s="13" t="str">
        <f>IFERROR(IF(INDEX('Bieu chi tiet'!$A$17:$FA$15404,MATCH($A87,'Bieu chi tiet'!$A$17:$A$15404,0),C$2+85)=0,"",INDEX('Bieu chi tiet'!$A$17:$FA$15404,MATCH($A87,'Bieu chi tiet'!$A$17:$A$15404,0),C$2+85)),"")</f>
        <v/>
      </c>
      <c r="D87" s="13" t="str">
        <f>IFERROR(IF(INDEX('Bieu chi tiet'!$A$17:$FA$15404,MATCH($A87,'Bieu chi tiet'!$A$17:$A$15404,0),D$2+85)=0,"",INDEX('Bieu chi tiet'!$A$17:$FA$15404,MATCH($A87,'Bieu chi tiet'!$A$17:$A$15404,0),D$2+85)),"")</f>
        <v/>
      </c>
      <c r="E87" s="13" t="str">
        <f>IFERROR(IF(INDEX('Bieu chi tiet'!$A$17:$FA$15404,MATCH($A87,'Bieu chi tiet'!$A$17:$A$15404,0),E$2+85)=0,"",INDEX('Bieu chi tiet'!$A$17:$FA$15404,MATCH($A87,'Bieu chi tiet'!$A$17:$A$15404,0),E$2+85)),"")</f>
        <v/>
      </c>
      <c r="F87" s="13" t="str">
        <f>IFERROR(IF(INDEX('Bieu chi tiet'!$A$17:$FA$15404,MATCH($A87,'Bieu chi tiet'!$A$17:$A$15404,0),F$2+85)=0,"",INDEX('Bieu chi tiet'!$A$17:$FA$15404,MATCH($A87,'Bieu chi tiet'!$A$17:$A$15404,0),F$2+85)),"")</f>
        <v/>
      </c>
      <c r="G87" s="21" t="str">
        <f>IFERROR(IF(INDEX('Bieu chi tiet'!$A$17:$FA$15404,MATCH($A87,'Bieu chi tiet'!$A$17:$A$15404,0),G$2+85)=0,"",INDEX('Bieu chi tiet'!$A$17:$FA$15404,MATCH($A87,'Bieu chi tiet'!$A$17:$A$15404,0),G$2+85)),"")</f>
        <v/>
      </c>
      <c r="H87" s="13" t="str">
        <f>IFERROR(IF(INDEX('Bieu chi tiet'!$A$17:$FA$15404,MATCH($A87,'Bieu chi tiet'!$A$17:$A$15404,0),H$2+85)=0,"",INDEX('Bieu chi tiet'!$A$17:$FA$15404,MATCH($A87,'Bieu chi tiet'!$A$17:$A$15404,0),H$2+85)),"")</f>
        <v/>
      </c>
      <c r="I87" s="13" t="str">
        <f>IFERROR(IF(INDEX('Bieu chi tiet'!$A$17:$FA$15404,MATCH($A87,'Bieu chi tiet'!$A$17:$A$15404,0),I$2+85)=0,"",INDEX('Bieu chi tiet'!$A$17:$FA$15404,MATCH($A87,'Bieu chi tiet'!$A$17:$A$15404,0),I$2+85)),"")</f>
        <v/>
      </c>
      <c r="J87" s="13" t="str">
        <f>IFERROR(IF(INDEX('Bieu chi tiet'!$A$17:$FA$15404,MATCH($A87,'Bieu chi tiet'!$A$17:$A$15404,0),J$2+85)=0,"",INDEX('Bieu chi tiet'!$A$17:$FA$15404,MATCH($A87,'Bieu chi tiet'!$A$17:$A$15404,0),J$2+85)),"")</f>
        <v/>
      </c>
      <c r="K87" s="13" t="str">
        <f>IFERROR(IF(INDEX('Bieu chi tiet'!$A$17:$FA$15404,MATCH($A87,'Bieu chi tiet'!$A$17:$A$15404,0),K$2+85)=0,"",INDEX('Bieu chi tiet'!$A$17:$FA$15404,MATCH($A87,'Bieu chi tiet'!$A$17:$A$15404,0),K$2+85)),"")</f>
        <v/>
      </c>
      <c r="L87" s="21" t="str">
        <f>IFERROR(IF(INDEX('Bieu chi tiet'!$A$17:$FA$15404,MATCH($A87,'Bieu chi tiet'!$A$17:$A$15404,0),L$2+85)=0,"",INDEX('Bieu chi tiet'!$A$17:$FA$15404,MATCH($A87,'Bieu chi tiet'!$A$17:$A$15404,0),L$2+85)),"")</f>
        <v/>
      </c>
      <c r="M87" s="13" t="str">
        <f>IFERROR(IF(INDEX('Bieu chi tiet'!$A$17:$FA$15404,MATCH($A87,'Bieu chi tiet'!$A$17:$A$15404,0),M$2+85)=0,"",INDEX('Bieu chi tiet'!$A$17:$FA$15404,MATCH($A87,'Bieu chi tiet'!$A$17:$A$15404,0),M$2+85)),"")</f>
        <v/>
      </c>
      <c r="N87" s="13" t="str">
        <f>IFERROR(IF(INDEX('Bieu chi tiet'!$A$17:$FA$15404,MATCH($A87,'Bieu chi tiet'!$A$17:$A$15404,0),N$2+85)=0,"",INDEX('Bieu chi tiet'!$A$17:$FA$15404,MATCH($A87,'Bieu chi tiet'!$A$17:$A$15404,0),N$2+85)),"")</f>
        <v/>
      </c>
      <c r="O87" s="13" t="str">
        <f>IFERROR(IF(INDEX('Bieu chi tiet'!$A$17:$FA$15404,MATCH($A87,'Bieu chi tiet'!$A$17:$A$15404,0),O$2+85)=0,"",INDEX('Bieu chi tiet'!$A$17:$FA$15404,MATCH($A87,'Bieu chi tiet'!$A$17:$A$15404,0),O$2+85)),"")</f>
        <v/>
      </c>
      <c r="P87" s="13" t="str">
        <f>IFERROR(IF(INDEX('Bieu chi tiet'!$A$17:$FA$15404,MATCH($A87,'Bieu chi tiet'!$A$17:$A$15404,0),P$2+85)=0,"",INDEX('Bieu chi tiet'!$A$17:$FA$15404,MATCH($A87,'Bieu chi tiet'!$A$17:$A$15404,0),P$2+85)),"")</f>
        <v/>
      </c>
      <c r="Q87" s="13" t="str">
        <f>IFERROR(IF(INDEX('Bieu chi tiet'!$A$17:$FA$15404,MATCH($A87,'Bieu chi tiet'!$A$17:$A$15404,0),Q$2+85)=0,"",INDEX('Bieu chi tiet'!$A$17:$FA$15404,MATCH($A87,'Bieu chi tiet'!$A$17:$A$15404,0),Q$2+85)),"")</f>
        <v/>
      </c>
      <c r="R87" s="13" t="str">
        <f>IFERROR(IF(INDEX('Bieu chi tiet'!$A$17:$FA$15404,MATCH($A87,'Bieu chi tiet'!$A$17:$A$15404,0),R$2+85)=0,"",INDEX('Bieu chi tiet'!$A$17:$FA$15404,MATCH($A87,'Bieu chi tiet'!$A$17:$A$15404,0),R$2+85)),"")</f>
        <v/>
      </c>
      <c r="S87" s="13" t="str">
        <f>IFERROR(IF(INDEX('Bieu chi tiet'!$A$17:$FA$15404,MATCH($A87,'Bieu chi tiet'!$A$17:$A$15404,0),S$2+85)=0,"",INDEX('Bieu chi tiet'!$A$17:$FA$15404,MATCH($A87,'Bieu chi tiet'!$A$17:$A$15404,0),S$2+85)),"")</f>
        <v/>
      </c>
      <c r="T87" s="13" t="str">
        <f>IFERROR(IF(INDEX('Bieu chi tiet'!$A$17:$FA$15404,MATCH($A87,'Bieu chi tiet'!$A$17:$A$15404,0),T$2+85)=0,"",INDEX('Bieu chi tiet'!$A$17:$FA$15404,MATCH($A87,'Bieu chi tiet'!$A$17:$A$15404,0),T$2+85)),"")</f>
        <v/>
      </c>
      <c r="U87" s="13" t="str">
        <f>IFERROR(IF(INDEX('Bieu chi tiet'!$A$17:$FA$15404,MATCH($A87,'Bieu chi tiet'!$A$17:$A$15404,0),U$2+85)=0,"",INDEX('Bieu chi tiet'!$A$17:$FA$15404,MATCH($A87,'Bieu chi tiet'!$A$17:$A$15404,0),U$2+85)),"")</f>
        <v/>
      </c>
      <c r="V87" s="13" t="str">
        <f>IFERROR(IF(INDEX('Bieu chi tiet'!$A$17:$FA$15404,MATCH($A87,'Bieu chi tiet'!$A$17:$A$15404,0),V$2+85)=0,"",INDEX('Bieu chi tiet'!$A$17:$FA$15404,MATCH($A87,'Bieu chi tiet'!$A$17:$A$15404,0),V$2+85)),"")</f>
        <v/>
      </c>
      <c r="W87" s="13" t="str">
        <f>IFERROR(IF(INDEX('Bieu chi tiet'!$A$17:$FA$15404,MATCH($A87,'Bieu chi tiet'!$A$17:$A$15404,0),W$2+85)=0,"",INDEX('Bieu chi tiet'!$A$17:$FA$15404,MATCH($A87,'Bieu chi tiet'!$A$17:$A$15404,0),W$2+85)),"")</f>
        <v/>
      </c>
      <c r="X87" s="13" t="str">
        <f>IFERROR(IF(INDEX('Bieu chi tiet'!$A$17:$FA$15404,MATCH($A87,'Bieu chi tiet'!$A$17:$A$15404,0),X$2+85)=0,"",INDEX('Bieu chi tiet'!$A$17:$FA$15404,MATCH($A87,'Bieu chi tiet'!$A$17:$A$15404,0),X$2+85)),"")</f>
        <v/>
      </c>
      <c r="Y87" s="13" t="str">
        <f>IFERROR(IF(INDEX('Bieu chi tiet'!$A$17:$FA$15404,MATCH($A87,'Bieu chi tiet'!$A$17:$A$15404,0),Y$2+85)=0,"",INDEX('Bieu chi tiet'!$A$17:$FA$15404,MATCH($A87,'Bieu chi tiet'!$A$17:$A$15404,0),Y$2+85)),"")</f>
        <v/>
      </c>
      <c r="Z87" s="13" t="str">
        <f>IFERROR(IF(INDEX('Bieu chi tiet'!$A$17:$FA$15404,MATCH($A87,'Bieu chi tiet'!$A$17:$A$15404,0),Z$2+85)=0,"",INDEX('Bieu chi tiet'!$A$17:$FA$15404,MATCH($A87,'Bieu chi tiet'!$A$17:$A$15404,0),Z$2+85)),"")</f>
        <v/>
      </c>
      <c r="AA87" s="13" t="str">
        <f>IFERROR(IF(INDEX('Bieu chi tiet'!$A$17:$FA$15404,MATCH($A87,'Bieu chi tiet'!$A$17:$A$15404,0),AA$2+85)=0,"",INDEX('Bieu chi tiet'!$A$17:$FA$15404,MATCH($A87,'Bieu chi tiet'!$A$17:$A$15404,0),AA$2+85)),"")</f>
        <v/>
      </c>
      <c r="AB87" s="13" t="str">
        <f>IFERROR(IF(INDEX('Bieu chi tiet'!$A$17:$FA$15404,MATCH($A87,'Bieu chi tiet'!$A$17:$A$15404,0),AB$2+85)=0,"",INDEX('Bieu chi tiet'!$A$17:$FA$15404,MATCH($A87,'Bieu chi tiet'!$A$17:$A$15404,0),AB$2+85)),"")</f>
        <v/>
      </c>
      <c r="AC87" s="13" t="str">
        <f>IFERROR(IF(INDEX('Bieu chi tiet'!$A$17:$FA$15404,MATCH($A87,'Bieu chi tiet'!$A$17:$A$15404,0),AC$2+85)=0,"",INDEX('Bieu chi tiet'!$A$17:$FA$15404,MATCH($A87,'Bieu chi tiet'!$A$17:$A$15404,0),AC$2+85)),"")</f>
        <v/>
      </c>
      <c r="AD87" s="13" t="str">
        <f>IFERROR(IF(INDEX('Bieu chi tiet'!$A$17:$FA$15404,MATCH($A87,'Bieu chi tiet'!$A$17:$A$15404,0),AD$2+85)=0,"",INDEX('Bieu chi tiet'!$A$17:$FA$15404,MATCH($A87,'Bieu chi tiet'!$A$17:$A$15404,0),AD$2+85)),"")</f>
        <v/>
      </c>
      <c r="AE87" s="13" t="str">
        <f>IFERROR(IF(INDEX('Bieu chi tiet'!$A$17:$FA$15404,MATCH($A87,'Bieu chi tiet'!$A$17:$A$15404,0),AE$2+85)=0,"",INDEX('Bieu chi tiet'!$A$17:$FA$15404,MATCH($A87,'Bieu chi tiet'!$A$17:$A$15404,0),AE$2+85)),"")</f>
        <v/>
      </c>
      <c r="AF87" s="13" t="str">
        <f>IFERROR(IF(INDEX('Bieu chi tiet'!$A$17:$FA$15404,MATCH($A87,'Bieu chi tiet'!$A$17:$A$15404,0),AF$2+85)=0,"",INDEX('Bieu chi tiet'!$A$17:$FA$15404,MATCH($A87,'Bieu chi tiet'!$A$17:$A$15404,0),AF$2+85)),"")</f>
        <v/>
      </c>
      <c r="AG87" s="13" t="str">
        <f>IFERROR(IF(INDEX('Bieu chi tiet'!$A$17:$FA$15404,MATCH($A87,'Bieu chi tiet'!$A$17:$A$15404,0),AG$2+85)=0,"",INDEX('Bieu chi tiet'!$A$17:$FA$15404,MATCH($A87,'Bieu chi tiet'!$A$17:$A$15404,0),AG$2+85)),"")</f>
        <v/>
      </c>
      <c r="AH87" s="13" t="str">
        <f>IFERROR(IF(INDEX('Bieu chi tiet'!$A$17:$FA$15404,MATCH($A87,'Bieu chi tiet'!$A$17:$A$15404,0),AH$2+85)=0,"",INDEX('Bieu chi tiet'!$A$17:$FA$15404,MATCH($A87,'Bieu chi tiet'!$A$17:$A$15404,0),AH$2+85)),"")</f>
        <v/>
      </c>
      <c r="AI87" s="13" t="str">
        <f>IFERROR(IF(INDEX('Bieu chi tiet'!$A$17:$FA$15404,MATCH($A87,'Bieu chi tiet'!$A$17:$A$15404,0),AI$2+85)=0,"",INDEX('Bieu chi tiet'!$A$17:$FA$15404,MATCH($A87,'Bieu chi tiet'!$A$17:$A$15404,0),AI$2+85)),"")</f>
        <v/>
      </c>
      <c r="AJ87" s="13" t="str">
        <f>IFERROR(IF(INDEX('Bieu chi tiet'!$A$17:$FA$15404,MATCH($A87,'Bieu chi tiet'!$A$17:$A$15404,0),AJ$2+85)=0,"",INDEX('Bieu chi tiet'!$A$17:$FA$15404,MATCH($A87,'Bieu chi tiet'!$A$17:$A$15404,0),AJ$2+85)),"")</f>
        <v/>
      </c>
      <c r="AK87" s="13" t="str">
        <f>IFERROR(IF(INDEX('Bieu chi tiet'!$A$17:$FA$15404,MATCH($A87,'Bieu chi tiet'!$A$17:$A$15404,0),AK$2+85)=0,"",INDEX('Bieu chi tiet'!$A$17:$FA$15404,MATCH($A87,'Bieu chi tiet'!$A$17:$A$15404,0),AK$2+85)),"")</f>
        <v/>
      </c>
      <c r="AL87" s="13" t="str">
        <f>IFERROR(IF(INDEX('Bieu chi tiet'!$A$17:$FA$15404,MATCH($A87,'Bieu chi tiet'!$A$17:$A$15404,0),AL$2+85)=0,"",INDEX('Bieu chi tiet'!$A$17:$FA$15404,MATCH($A87,'Bieu chi tiet'!$A$17:$A$15404,0),AL$2+85)),"")</f>
        <v/>
      </c>
      <c r="AM87" s="13" t="str">
        <f>IFERROR(IF(INDEX('Bieu chi tiet'!$A$17:$FA$15404,MATCH($A87,'Bieu chi tiet'!$A$17:$A$15404,0),AM$2+85)=0,"",INDEX('Bieu chi tiet'!$A$17:$FA$15404,MATCH($A87,'Bieu chi tiet'!$A$17:$A$15404,0),AM$2+85)),"")</f>
        <v/>
      </c>
      <c r="AN87" s="13" t="str">
        <f>IFERROR(IF(INDEX('Bieu chi tiet'!$A$17:$FA$15404,MATCH($A87,'Bieu chi tiet'!$A$17:$A$15404,0),AN$2+85)=0,"",INDEX('Bieu chi tiet'!$A$17:$FA$15404,MATCH($A87,'Bieu chi tiet'!$A$17:$A$15404,0),AN$2+85)),"")</f>
        <v/>
      </c>
      <c r="AO87" s="13" t="str">
        <f>IFERROR(IF(INDEX('Bieu chi tiet'!$A$17:$FA$15404,MATCH($A87,'Bieu chi tiet'!$A$17:$A$15404,0),AO$2+85)=0,"",INDEX('Bieu chi tiet'!$A$17:$FA$15404,MATCH($A87,'Bieu chi tiet'!$A$17:$A$15404,0),AO$2+85)),"")</f>
        <v/>
      </c>
      <c r="AP87" s="13" t="str">
        <f>IFERROR(IF(INDEX('Bieu chi tiet'!$A$17:$FA$15404,MATCH($A87,'Bieu chi tiet'!$A$17:$A$15404,0),AP$2+85)=0,"",INDEX('Bieu chi tiet'!$A$17:$FA$15404,MATCH($A87,'Bieu chi tiet'!$A$17:$A$15404,0),AP$2+85)),"")</f>
        <v/>
      </c>
      <c r="AQ87" s="13" t="str">
        <f>IFERROR(IF(INDEX('Bieu chi tiet'!$A$17:$FA$15404,MATCH($A87,'Bieu chi tiet'!$A$17:$A$15404,0),AQ$2+85)=0,"",INDEX('Bieu chi tiet'!$A$17:$FA$15404,MATCH($A87,'Bieu chi tiet'!$A$17:$A$15404,0),AQ$2+85)),"")</f>
        <v/>
      </c>
      <c r="AR87" s="13" t="str">
        <f>IFERROR(IF(INDEX('Bieu chi tiet'!$A$17:$FA$15404,MATCH($A87,'Bieu chi tiet'!$A$17:$A$15404,0),AR$2+85)=0,"",INDEX('Bieu chi tiet'!$A$17:$FA$15404,MATCH($A87,'Bieu chi tiet'!$A$17:$A$15404,0),AR$2+85)),"")</f>
        <v/>
      </c>
      <c r="AS87" s="13" t="str">
        <f>IFERROR(IF(INDEX('Bieu chi tiet'!$A$17:$FA$15404,MATCH($A87,'Bieu chi tiet'!$A$17:$A$15404,0),AS$2+85)=0,"",INDEX('Bieu chi tiet'!$A$17:$FA$15404,MATCH($A87,'Bieu chi tiet'!$A$17:$A$15404,0),AS$2+85)),"")</f>
        <v/>
      </c>
      <c r="AT87" s="21" t="str">
        <f>IFERROR(IF(INDEX('Bieu chi tiet'!$A$17:$FA$15404,MATCH($A87,'Bieu chi tiet'!$A$17:$A$15404,0),AT$2+85)=0,"",INDEX('Bieu chi tiet'!$A$17:$FA$15404,MATCH($A87,'Bieu chi tiet'!$A$17:$A$15404,0),AT$2+85)),"")</f>
        <v/>
      </c>
      <c r="AU87" s="13" t="str">
        <f>IFERROR(IF(INDEX('Bieu chi tiet'!$A$17:$FA$15404,MATCH($A87,'Bieu chi tiet'!$A$17:$A$15404,0),AU$2+85)=0,"",INDEX('Bieu chi tiet'!$A$17:$FA$15404,MATCH($A87,'Bieu chi tiet'!$A$17:$A$15404,0),AU$2+85)),"")</f>
        <v/>
      </c>
      <c r="AV87" s="21" t="str">
        <f>IFERROR(IF(INDEX('Bieu chi tiet'!$A$17:$FA$15404,MATCH($A87,'Bieu chi tiet'!$A$17:$A$15404,0),AV$2+85)=0,"",INDEX('Bieu chi tiet'!$A$17:$FA$15404,MATCH($A87,'Bieu chi tiet'!$A$17:$A$15404,0),AV$2+85)),"")</f>
        <v/>
      </c>
      <c r="AW87" s="31" t="str">
        <f>IFERROR(IF(INDEX('Bieu chi tiet'!$A$17:$FA$15404,MATCH($A87,'Bieu chi tiet'!$A$17:$A$15404,0),AW$2+85)=0,"",INDEX('Bieu chi tiet'!$A$17:$FA$15404,MATCH($A87,'Bieu chi tiet'!$A$17:$A$15404,0),AW$2+85)),"")</f>
        <v/>
      </c>
      <c r="AX87" s="13" t="str">
        <f>IFERROR(IF(INDEX('Bieu chi tiet'!$A$17:$FA$15404,MATCH($A87,'Bieu chi tiet'!$A$17:$A$15404,0),AX$2+85)=0,"",INDEX('Bieu chi tiet'!$A$17:$FA$15404,MATCH($A87,'Bieu chi tiet'!$A$17:$A$15404,0),AX$2+85)),"")</f>
        <v/>
      </c>
      <c r="AY87" s="13" t="str">
        <f>IFERROR(IF(INDEX('Bieu chi tiet'!$A$17:$FA$15404,MATCH($A87,'Bieu chi tiet'!$A$17:$A$15404,0),AY$2+85)=0,"",INDEX('Bieu chi tiet'!$A$17:$FA$15404,MATCH($A87,'Bieu chi tiet'!$A$17:$A$15404,0),AY$2+85)),"")</f>
        <v/>
      </c>
    </row>
    <row r="88" spans="1:51" ht="15.75">
      <c r="A88" s="25" t="str">
        <f t="shared" si="2"/>
        <v/>
      </c>
      <c r="B88" s="13" t="str">
        <f>IFERROR(IF(INDEX('Bieu chi tiet'!$A$17:$FA$15404,MATCH($A88,'Bieu chi tiet'!$A$17:$A$15404,0),B$2+85)=0,"",INDEX('Bieu chi tiet'!$A$17:$FA$15404,MATCH($A88,'Bieu chi tiet'!$A$17:$A$15404,0),B$2+85)),"")</f>
        <v/>
      </c>
      <c r="C88" s="13" t="str">
        <f>IFERROR(IF(INDEX('Bieu chi tiet'!$A$17:$FA$15404,MATCH($A88,'Bieu chi tiet'!$A$17:$A$15404,0),C$2+85)=0,"",INDEX('Bieu chi tiet'!$A$17:$FA$15404,MATCH($A88,'Bieu chi tiet'!$A$17:$A$15404,0),C$2+85)),"")</f>
        <v/>
      </c>
      <c r="D88" s="13" t="str">
        <f>IFERROR(IF(INDEX('Bieu chi tiet'!$A$17:$FA$15404,MATCH($A88,'Bieu chi tiet'!$A$17:$A$15404,0),D$2+85)=0,"",INDEX('Bieu chi tiet'!$A$17:$FA$15404,MATCH($A88,'Bieu chi tiet'!$A$17:$A$15404,0),D$2+85)),"")</f>
        <v/>
      </c>
      <c r="E88" s="13" t="str">
        <f>IFERROR(IF(INDEX('Bieu chi tiet'!$A$17:$FA$15404,MATCH($A88,'Bieu chi tiet'!$A$17:$A$15404,0),E$2+85)=0,"",INDEX('Bieu chi tiet'!$A$17:$FA$15404,MATCH($A88,'Bieu chi tiet'!$A$17:$A$15404,0),E$2+85)),"")</f>
        <v/>
      </c>
      <c r="F88" s="13" t="str">
        <f>IFERROR(IF(INDEX('Bieu chi tiet'!$A$17:$FA$15404,MATCH($A88,'Bieu chi tiet'!$A$17:$A$15404,0),F$2+85)=0,"",INDEX('Bieu chi tiet'!$A$17:$FA$15404,MATCH($A88,'Bieu chi tiet'!$A$17:$A$15404,0),F$2+85)),"")</f>
        <v/>
      </c>
      <c r="G88" s="21" t="str">
        <f>IFERROR(IF(INDEX('Bieu chi tiet'!$A$17:$FA$15404,MATCH($A88,'Bieu chi tiet'!$A$17:$A$15404,0),G$2+85)=0,"",INDEX('Bieu chi tiet'!$A$17:$FA$15404,MATCH($A88,'Bieu chi tiet'!$A$17:$A$15404,0),G$2+85)),"")</f>
        <v/>
      </c>
      <c r="H88" s="13" t="str">
        <f>IFERROR(IF(INDEX('Bieu chi tiet'!$A$17:$FA$15404,MATCH($A88,'Bieu chi tiet'!$A$17:$A$15404,0),H$2+85)=0,"",INDEX('Bieu chi tiet'!$A$17:$FA$15404,MATCH($A88,'Bieu chi tiet'!$A$17:$A$15404,0),H$2+85)),"")</f>
        <v/>
      </c>
      <c r="I88" s="13" t="str">
        <f>IFERROR(IF(INDEX('Bieu chi tiet'!$A$17:$FA$15404,MATCH($A88,'Bieu chi tiet'!$A$17:$A$15404,0),I$2+85)=0,"",INDEX('Bieu chi tiet'!$A$17:$FA$15404,MATCH($A88,'Bieu chi tiet'!$A$17:$A$15404,0),I$2+85)),"")</f>
        <v/>
      </c>
      <c r="J88" s="13" t="str">
        <f>IFERROR(IF(INDEX('Bieu chi tiet'!$A$17:$FA$15404,MATCH($A88,'Bieu chi tiet'!$A$17:$A$15404,0),J$2+85)=0,"",INDEX('Bieu chi tiet'!$A$17:$FA$15404,MATCH($A88,'Bieu chi tiet'!$A$17:$A$15404,0),J$2+85)),"")</f>
        <v/>
      </c>
      <c r="K88" s="13" t="str">
        <f>IFERROR(IF(INDEX('Bieu chi tiet'!$A$17:$FA$15404,MATCH($A88,'Bieu chi tiet'!$A$17:$A$15404,0),K$2+85)=0,"",INDEX('Bieu chi tiet'!$A$17:$FA$15404,MATCH($A88,'Bieu chi tiet'!$A$17:$A$15404,0),K$2+85)),"")</f>
        <v/>
      </c>
      <c r="L88" s="21" t="str">
        <f>IFERROR(IF(INDEX('Bieu chi tiet'!$A$17:$FA$15404,MATCH($A88,'Bieu chi tiet'!$A$17:$A$15404,0),L$2+85)=0,"",INDEX('Bieu chi tiet'!$A$17:$FA$15404,MATCH($A88,'Bieu chi tiet'!$A$17:$A$15404,0),L$2+85)),"")</f>
        <v/>
      </c>
      <c r="M88" s="13" t="str">
        <f>IFERROR(IF(INDEX('Bieu chi tiet'!$A$17:$FA$15404,MATCH($A88,'Bieu chi tiet'!$A$17:$A$15404,0),M$2+85)=0,"",INDEX('Bieu chi tiet'!$A$17:$FA$15404,MATCH($A88,'Bieu chi tiet'!$A$17:$A$15404,0),M$2+85)),"")</f>
        <v/>
      </c>
      <c r="N88" s="13" t="str">
        <f>IFERROR(IF(INDEX('Bieu chi tiet'!$A$17:$FA$15404,MATCH($A88,'Bieu chi tiet'!$A$17:$A$15404,0),N$2+85)=0,"",INDEX('Bieu chi tiet'!$A$17:$FA$15404,MATCH($A88,'Bieu chi tiet'!$A$17:$A$15404,0),N$2+85)),"")</f>
        <v/>
      </c>
      <c r="O88" s="13" t="str">
        <f>IFERROR(IF(INDEX('Bieu chi tiet'!$A$17:$FA$15404,MATCH($A88,'Bieu chi tiet'!$A$17:$A$15404,0),O$2+85)=0,"",INDEX('Bieu chi tiet'!$A$17:$FA$15404,MATCH($A88,'Bieu chi tiet'!$A$17:$A$15404,0),O$2+85)),"")</f>
        <v/>
      </c>
      <c r="P88" s="13" t="str">
        <f>IFERROR(IF(INDEX('Bieu chi tiet'!$A$17:$FA$15404,MATCH($A88,'Bieu chi tiet'!$A$17:$A$15404,0),P$2+85)=0,"",INDEX('Bieu chi tiet'!$A$17:$FA$15404,MATCH($A88,'Bieu chi tiet'!$A$17:$A$15404,0),P$2+85)),"")</f>
        <v/>
      </c>
      <c r="Q88" s="13" t="str">
        <f>IFERROR(IF(INDEX('Bieu chi tiet'!$A$17:$FA$15404,MATCH($A88,'Bieu chi tiet'!$A$17:$A$15404,0),Q$2+85)=0,"",INDEX('Bieu chi tiet'!$A$17:$FA$15404,MATCH($A88,'Bieu chi tiet'!$A$17:$A$15404,0),Q$2+85)),"")</f>
        <v/>
      </c>
      <c r="R88" s="13" t="str">
        <f>IFERROR(IF(INDEX('Bieu chi tiet'!$A$17:$FA$15404,MATCH($A88,'Bieu chi tiet'!$A$17:$A$15404,0),R$2+85)=0,"",INDEX('Bieu chi tiet'!$A$17:$FA$15404,MATCH($A88,'Bieu chi tiet'!$A$17:$A$15404,0),R$2+85)),"")</f>
        <v/>
      </c>
      <c r="S88" s="13" t="str">
        <f>IFERROR(IF(INDEX('Bieu chi tiet'!$A$17:$FA$15404,MATCH($A88,'Bieu chi tiet'!$A$17:$A$15404,0),S$2+85)=0,"",INDEX('Bieu chi tiet'!$A$17:$FA$15404,MATCH($A88,'Bieu chi tiet'!$A$17:$A$15404,0),S$2+85)),"")</f>
        <v/>
      </c>
      <c r="T88" s="13" t="str">
        <f>IFERROR(IF(INDEX('Bieu chi tiet'!$A$17:$FA$15404,MATCH($A88,'Bieu chi tiet'!$A$17:$A$15404,0),T$2+85)=0,"",INDEX('Bieu chi tiet'!$A$17:$FA$15404,MATCH($A88,'Bieu chi tiet'!$A$17:$A$15404,0),T$2+85)),"")</f>
        <v/>
      </c>
      <c r="U88" s="13" t="str">
        <f>IFERROR(IF(INDEX('Bieu chi tiet'!$A$17:$FA$15404,MATCH($A88,'Bieu chi tiet'!$A$17:$A$15404,0),U$2+85)=0,"",INDEX('Bieu chi tiet'!$A$17:$FA$15404,MATCH($A88,'Bieu chi tiet'!$A$17:$A$15404,0),U$2+85)),"")</f>
        <v/>
      </c>
      <c r="V88" s="13" t="str">
        <f>IFERROR(IF(INDEX('Bieu chi tiet'!$A$17:$FA$15404,MATCH($A88,'Bieu chi tiet'!$A$17:$A$15404,0),V$2+85)=0,"",INDEX('Bieu chi tiet'!$A$17:$FA$15404,MATCH($A88,'Bieu chi tiet'!$A$17:$A$15404,0),V$2+85)),"")</f>
        <v/>
      </c>
      <c r="W88" s="13" t="str">
        <f>IFERROR(IF(INDEX('Bieu chi tiet'!$A$17:$FA$15404,MATCH($A88,'Bieu chi tiet'!$A$17:$A$15404,0),W$2+85)=0,"",INDEX('Bieu chi tiet'!$A$17:$FA$15404,MATCH($A88,'Bieu chi tiet'!$A$17:$A$15404,0),W$2+85)),"")</f>
        <v/>
      </c>
      <c r="X88" s="13" t="str">
        <f>IFERROR(IF(INDEX('Bieu chi tiet'!$A$17:$FA$15404,MATCH($A88,'Bieu chi tiet'!$A$17:$A$15404,0),X$2+85)=0,"",INDEX('Bieu chi tiet'!$A$17:$FA$15404,MATCH($A88,'Bieu chi tiet'!$A$17:$A$15404,0),X$2+85)),"")</f>
        <v/>
      </c>
      <c r="Y88" s="13" t="str">
        <f>IFERROR(IF(INDEX('Bieu chi tiet'!$A$17:$FA$15404,MATCH($A88,'Bieu chi tiet'!$A$17:$A$15404,0),Y$2+85)=0,"",INDEX('Bieu chi tiet'!$A$17:$FA$15404,MATCH($A88,'Bieu chi tiet'!$A$17:$A$15404,0),Y$2+85)),"")</f>
        <v/>
      </c>
      <c r="Z88" s="13" t="str">
        <f>IFERROR(IF(INDEX('Bieu chi tiet'!$A$17:$FA$15404,MATCH($A88,'Bieu chi tiet'!$A$17:$A$15404,0),Z$2+85)=0,"",INDEX('Bieu chi tiet'!$A$17:$FA$15404,MATCH($A88,'Bieu chi tiet'!$A$17:$A$15404,0),Z$2+85)),"")</f>
        <v/>
      </c>
      <c r="AA88" s="13" t="str">
        <f>IFERROR(IF(INDEX('Bieu chi tiet'!$A$17:$FA$15404,MATCH($A88,'Bieu chi tiet'!$A$17:$A$15404,0),AA$2+85)=0,"",INDEX('Bieu chi tiet'!$A$17:$FA$15404,MATCH($A88,'Bieu chi tiet'!$A$17:$A$15404,0),AA$2+85)),"")</f>
        <v/>
      </c>
      <c r="AB88" s="13" t="str">
        <f>IFERROR(IF(INDEX('Bieu chi tiet'!$A$17:$FA$15404,MATCH($A88,'Bieu chi tiet'!$A$17:$A$15404,0),AB$2+85)=0,"",INDEX('Bieu chi tiet'!$A$17:$FA$15404,MATCH($A88,'Bieu chi tiet'!$A$17:$A$15404,0),AB$2+85)),"")</f>
        <v/>
      </c>
      <c r="AC88" s="13" t="str">
        <f>IFERROR(IF(INDEX('Bieu chi tiet'!$A$17:$FA$15404,MATCH($A88,'Bieu chi tiet'!$A$17:$A$15404,0),AC$2+85)=0,"",INDEX('Bieu chi tiet'!$A$17:$FA$15404,MATCH($A88,'Bieu chi tiet'!$A$17:$A$15404,0),AC$2+85)),"")</f>
        <v/>
      </c>
      <c r="AD88" s="13" t="str">
        <f>IFERROR(IF(INDEX('Bieu chi tiet'!$A$17:$FA$15404,MATCH($A88,'Bieu chi tiet'!$A$17:$A$15404,0),AD$2+85)=0,"",INDEX('Bieu chi tiet'!$A$17:$FA$15404,MATCH($A88,'Bieu chi tiet'!$A$17:$A$15404,0),AD$2+85)),"")</f>
        <v/>
      </c>
      <c r="AE88" s="13" t="str">
        <f>IFERROR(IF(INDEX('Bieu chi tiet'!$A$17:$FA$15404,MATCH($A88,'Bieu chi tiet'!$A$17:$A$15404,0),AE$2+85)=0,"",INDEX('Bieu chi tiet'!$A$17:$FA$15404,MATCH($A88,'Bieu chi tiet'!$A$17:$A$15404,0),AE$2+85)),"")</f>
        <v/>
      </c>
      <c r="AF88" s="13" t="str">
        <f>IFERROR(IF(INDEX('Bieu chi tiet'!$A$17:$FA$15404,MATCH($A88,'Bieu chi tiet'!$A$17:$A$15404,0),AF$2+85)=0,"",INDEX('Bieu chi tiet'!$A$17:$FA$15404,MATCH($A88,'Bieu chi tiet'!$A$17:$A$15404,0),AF$2+85)),"")</f>
        <v/>
      </c>
      <c r="AG88" s="13" t="str">
        <f>IFERROR(IF(INDEX('Bieu chi tiet'!$A$17:$FA$15404,MATCH($A88,'Bieu chi tiet'!$A$17:$A$15404,0),AG$2+85)=0,"",INDEX('Bieu chi tiet'!$A$17:$FA$15404,MATCH($A88,'Bieu chi tiet'!$A$17:$A$15404,0),AG$2+85)),"")</f>
        <v/>
      </c>
      <c r="AH88" s="13" t="str">
        <f>IFERROR(IF(INDEX('Bieu chi tiet'!$A$17:$FA$15404,MATCH($A88,'Bieu chi tiet'!$A$17:$A$15404,0),AH$2+85)=0,"",INDEX('Bieu chi tiet'!$A$17:$FA$15404,MATCH($A88,'Bieu chi tiet'!$A$17:$A$15404,0),AH$2+85)),"")</f>
        <v/>
      </c>
      <c r="AI88" s="13" t="str">
        <f>IFERROR(IF(INDEX('Bieu chi tiet'!$A$17:$FA$15404,MATCH($A88,'Bieu chi tiet'!$A$17:$A$15404,0),AI$2+85)=0,"",INDEX('Bieu chi tiet'!$A$17:$FA$15404,MATCH($A88,'Bieu chi tiet'!$A$17:$A$15404,0),AI$2+85)),"")</f>
        <v/>
      </c>
      <c r="AJ88" s="13" t="str">
        <f>IFERROR(IF(INDEX('Bieu chi tiet'!$A$17:$FA$15404,MATCH($A88,'Bieu chi tiet'!$A$17:$A$15404,0),AJ$2+85)=0,"",INDEX('Bieu chi tiet'!$A$17:$FA$15404,MATCH($A88,'Bieu chi tiet'!$A$17:$A$15404,0),AJ$2+85)),"")</f>
        <v/>
      </c>
      <c r="AK88" s="13" t="str">
        <f>IFERROR(IF(INDEX('Bieu chi tiet'!$A$17:$FA$15404,MATCH($A88,'Bieu chi tiet'!$A$17:$A$15404,0),AK$2+85)=0,"",INDEX('Bieu chi tiet'!$A$17:$FA$15404,MATCH($A88,'Bieu chi tiet'!$A$17:$A$15404,0),AK$2+85)),"")</f>
        <v/>
      </c>
      <c r="AL88" s="13" t="str">
        <f>IFERROR(IF(INDEX('Bieu chi tiet'!$A$17:$FA$15404,MATCH($A88,'Bieu chi tiet'!$A$17:$A$15404,0),AL$2+85)=0,"",INDEX('Bieu chi tiet'!$A$17:$FA$15404,MATCH($A88,'Bieu chi tiet'!$A$17:$A$15404,0),AL$2+85)),"")</f>
        <v/>
      </c>
      <c r="AM88" s="13" t="str">
        <f>IFERROR(IF(INDEX('Bieu chi tiet'!$A$17:$FA$15404,MATCH($A88,'Bieu chi tiet'!$A$17:$A$15404,0),AM$2+85)=0,"",INDEX('Bieu chi tiet'!$A$17:$FA$15404,MATCH($A88,'Bieu chi tiet'!$A$17:$A$15404,0),AM$2+85)),"")</f>
        <v/>
      </c>
      <c r="AN88" s="13" t="str">
        <f>IFERROR(IF(INDEX('Bieu chi tiet'!$A$17:$FA$15404,MATCH($A88,'Bieu chi tiet'!$A$17:$A$15404,0),AN$2+85)=0,"",INDEX('Bieu chi tiet'!$A$17:$FA$15404,MATCH($A88,'Bieu chi tiet'!$A$17:$A$15404,0),AN$2+85)),"")</f>
        <v/>
      </c>
      <c r="AO88" s="13" t="str">
        <f>IFERROR(IF(INDEX('Bieu chi tiet'!$A$17:$FA$15404,MATCH($A88,'Bieu chi tiet'!$A$17:$A$15404,0),AO$2+85)=0,"",INDEX('Bieu chi tiet'!$A$17:$FA$15404,MATCH($A88,'Bieu chi tiet'!$A$17:$A$15404,0),AO$2+85)),"")</f>
        <v/>
      </c>
      <c r="AP88" s="13" t="str">
        <f>IFERROR(IF(INDEX('Bieu chi tiet'!$A$17:$FA$15404,MATCH($A88,'Bieu chi tiet'!$A$17:$A$15404,0),AP$2+85)=0,"",INDEX('Bieu chi tiet'!$A$17:$FA$15404,MATCH($A88,'Bieu chi tiet'!$A$17:$A$15404,0),AP$2+85)),"")</f>
        <v/>
      </c>
      <c r="AQ88" s="13" t="str">
        <f>IFERROR(IF(INDEX('Bieu chi tiet'!$A$17:$FA$15404,MATCH($A88,'Bieu chi tiet'!$A$17:$A$15404,0),AQ$2+85)=0,"",INDEX('Bieu chi tiet'!$A$17:$FA$15404,MATCH($A88,'Bieu chi tiet'!$A$17:$A$15404,0),AQ$2+85)),"")</f>
        <v/>
      </c>
      <c r="AR88" s="13" t="str">
        <f>IFERROR(IF(INDEX('Bieu chi tiet'!$A$17:$FA$15404,MATCH($A88,'Bieu chi tiet'!$A$17:$A$15404,0),AR$2+85)=0,"",INDEX('Bieu chi tiet'!$A$17:$FA$15404,MATCH($A88,'Bieu chi tiet'!$A$17:$A$15404,0),AR$2+85)),"")</f>
        <v/>
      </c>
      <c r="AS88" s="13" t="str">
        <f>IFERROR(IF(INDEX('Bieu chi tiet'!$A$17:$FA$15404,MATCH($A88,'Bieu chi tiet'!$A$17:$A$15404,0),AS$2+85)=0,"",INDEX('Bieu chi tiet'!$A$17:$FA$15404,MATCH($A88,'Bieu chi tiet'!$A$17:$A$15404,0),AS$2+85)),"")</f>
        <v/>
      </c>
      <c r="AT88" s="21" t="str">
        <f>IFERROR(IF(INDEX('Bieu chi tiet'!$A$17:$FA$15404,MATCH($A88,'Bieu chi tiet'!$A$17:$A$15404,0),AT$2+85)=0,"",INDEX('Bieu chi tiet'!$A$17:$FA$15404,MATCH($A88,'Bieu chi tiet'!$A$17:$A$15404,0),AT$2+85)),"")</f>
        <v/>
      </c>
      <c r="AU88" s="13" t="str">
        <f>IFERROR(IF(INDEX('Bieu chi tiet'!$A$17:$FA$15404,MATCH($A88,'Bieu chi tiet'!$A$17:$A$15404,0),AU$2+85)=0,"",INDEX('Bieu chi tiet'!$A$17:$FA$15404,MATCH($A88,'Bieu chi tiet'!$A$17:$A$15404,0),AU$2+85)),"")</f>
        <v/>
      </c>
      <c r="AV88" s="21" t="str">
        <f>IFERROR(IF(INDEX('Bieu chi tiet'!$A$17:$FA$15404,MATCH($A88,'Bieu chi tiet'!$A$17:$A$15404,0),AV$2+85)=0,"",INDEX('Bieu chi tiet'!$A$17:$FA$15404,MATCH($A88,'Bieu chi tiet'!$A$17:$A$15404,0),AV$2+85)),"")</f>
        <v/>
      </c>
      <c r="AW88" s="31" t="str">
        <f>IFERROR(IF(INDEX('Bieu chi tiet'!$A$17:$FA$15404,MATCH($A88,'Bieu chi tiet'!$A$17:$A$15404,0),AW$2+85)=0,"",INDEX('Bieu chi tiet'!$A$17:$FA$15404,MATCH($A88,'Bieu chi tiet'!$A$17:$A$15404,0),AW$2+85)),"")</f>
        <v/>
      </c>
      <c r="AX88" s="13" t="str">
        <f>IFERROR(IF(INDEX('Bieu chi tiet'!$A$17:$FA$15404,MATCH($A88,'Bieu chi tiet'!$A$17:$A$15404,0),AX$2+85)=0,"",INDEX('Bieu chi tiet'!$A$17:$FA$15404,MATCH($A88,'Bieu chi tiet'!$A$17:$A$15404,0),AX$2+85)),"")</f>
        <v/>
      </c>
      <c r="AY88" s="13" t="str">
        <f>IFERROR(IF(INDEX('Bieu chi tiet'!$A$17:$FA$15404,MATCH($A88,'Bieu chi tiet'!$A$17:$A$15404,0),AY$2+85)=0,"",INDEX('Bieu chi tiet'!$A$17:$FA$15404,MATCH($A88,'Bieu chi tiet'!$A$17:$A$15404,0),AY$2+85)),"")</f>
        <v/>
      </c>
    </row>
    <row r="89" spans="1:51" ht="15.75">
      <c r="A89" s="25" t="str">
        <f t="shared" si="2"/>
        <v/>
      </c>
      <c r="B89" s="13" t="str">
        <f>IFERROR(IF(INDEX('Bieu chi tiet'!$A$17:$FA$15404,MATCH($A89,'Bieu chi tiet'!$A$17:$A$15404,0),B$2+85)=0,"",INDEX('Bieu chi tiet'!$A$17:$FA$15404,MATCH($A89,'Bieu chi tiet'!$A$17:$A$15404,0),B$2+85)),"")</f>
        <v/>
      </c>
      <c r="C89" s="13" t="str">
        <f>IFERROR(IF(INDEX('Bieu chi tiet'!$A$17:$FA$15404,MATCH($A89,'Bieu chi tiet'!$A$17:$A$15404,0),C$2+85)=0,"",INDEX('Bieu chi tiet'!$A$17:$FA$15404,MATCH($A89,'Bieu chi tiet'!$A$17:$A$15404,0),C$2+85)),"")</f>
        <v/>
      </c>
      <c r="D89" s="13" t="str">
        <f>IFERROR(IF(INDEX('Bieu chi tiet'!$A$17:$FA$15404,MATCH($A89,'Bieu chi tiet'!$A$17:$A$15404,0),D$2+85)=0,"",INDEX('Bieu chi tiet'!$A$17:$FA$15404,MATCH($A89,'Bieu chi tiet'!$A$17:$A$15404,0),D$2+85)),"")</f>
        <v/>
      </c>
      <c r="E89" s="13" t="str">
        <f>IFERROR(IF(INDEX('Bieu chi tiet'!$A$17:$FA$15404,MATCH($A89,'Bieu chi tiet'!$A$17:$A$15404,0),E$2+85)=0,"",INDEX('Bieu chi tiet'!$A$17:$FA$15404,MATCH($A89,'Bieu chi tiet'!$A$17:$A$15404,0),E$2+85)),"")</f>
        <v/>
      </c>
      <c r="F89" s="13" t="str">
        <f>IFERROR(IF(INDEX('Bieu chi tiet'!$A$17:$FA$15404,MATCH($A89,'Bieu chi tiet'!$A$17:$A$15404,0),F$2+85)=0,"",INDEX('Bieu chi tiet'!$A$17:$FA$15404,MATCH($A89,'Bieu chi tiet'!$A$17:$A$15404,0),F$2+85)),"")</f>
        <v/>
      </c>
      <c r="G89" s="21" t="str">
        <f>IFERROR(IF(INDEX('Bieu chi tiet'!$A$17:$FA$15404,MATCH($A89,'Bieu chi tiet'!$A$17:$A$15404,0),G$2+85)=0,"",INDEX('Bieu chi tiet'!$A$17:$FA$15404,MATCH($A89,'Bieu chi tiet'!$A$17:$A$15404,0),G$2+85)),"")</f>
        <v/>
      </c>
      <c r="H89" s="13" t="str">
        <f>IFERROR(IF(INDEX('Bieu chi tiet'!$A$17:$FA$15404,MATCH($A89,'Bieu chi tiet'!$A$17:$A$15404,0),H$2+85)=0,"",INDEX('Bieu chi tiet'!$A$17:$FA$15404,MATCH($A89,'Bieu chi tiet'!$A$17:$A$15404,0),H$2+85)),"")</f>
        <v/>
      </c>
      <c r="I89" s="13" t="str">
        <f>IFERROR(IF(INDEX('Bieu chi tiet'!$A$17:$FA$15404,MATCH($A89,'Bieu chi tiet'!$A$17:$A$15404,0),I$2+85)=0,"",INDEX('Bieu chi tiet'!$A$17:$FA$15404,MATCH($A89,'Bieu chi tiet'!$A$17:$A$15404,0),I$2+85)),"")</f>
        <v/>
      </c>
      <c r="J89" s="13" t="str">
        <f>IFERROR(IF(INDEX('Bieu chi tiet'!$A$17:$FA$15404,MATCH($A89,'Bieu chi tiet'!$A$17:$A$15404,0),J$2+85)=0,"",INDEX('Bieu chi tiet'!$A$17:$FA$15404,MATCH($A89,'Bieu chi tiet'!$A$17:$A$15404,0),J$2+85)),"")</f>
        <v/>
      </c>
      <c r="K89" s="13" t="str">
        <f>IFERROR(IF(INDEX('Bieu chi tiet'!$A$17:$FA$15404,MATCH($A89,'Bieu chi tiet'!$A$17:$A$15404,0),K$2+85)=0,"",INDEX('Bieu chi tiet'!$A$17:$FA$15404,MATCH($A89,'Bieu chi tiet'!$A$17:$A$15404,0),K$2+85)),"")</f>
        <v/>
      </c>
      <c r="L89" s="21" t="str">
        <f>IFERROR(IF(INDEX('Bieu chi tiet'!$A$17:$FA$15404,MATCH($A89,'Bieu chi tiet'!$A$17:$A$15404,0),L$2+85)=0,"",INDEX('Bieu chi tiet'!$A$17:$FA$15404,MATCH($A89,'Bieu chi tiet'!$A$17:$A$15404,0),L$2+85)),"")</f>
        <v/>
      </c>
      <c r="M89" s="13" t="str">
        <f>IFERROR(IF(INDEX('Bieu chi tiet'!$A$17:$FA$15404,MATCH($A89,'Bieu chi tiet'!$A$17:$A$15404,0),M$2+85)=0,"",INDEX('Bieu chi tiet'!$A$17:$FA$15404,MATCH($A89,'Bieu chi tiet'!$A$17:$A$15404,0),M$2+85)),"")</f>
        <v/>
      </c>
      <c r="N89" s="13" t="str">
        <f>IFERROR(IF(INDEX('Bieu chi tiet'!$A$17:$FA$15404,MATCH($A89,'Bieu chi tiet'!$A$17:$A$15404,0),N$2+85)=0,"",INDEX('Bieu chi tiet'!$A$17:$FA$15404,MATCH($A89,'Bieu chi tiet'!$A$17:$A$15404,0),N$2+85)),"")</f>
        <v/>
      </c>
      <c r="O89" s="13" t="str">
        <f>IFERROR(IF(INDEX('Bieu chi tiet'!$A$17:$FA$15404,MATCH($A89,'Bieu chi tiet'!$A$17:$A$15404,0),O$2+85)=0,"",INDEX('Bieu chi tiet'!$A$17:$FA$15404,MATCH($A89,'Bieu chi tiet'!$A$17:$A$15404,0),O$2+85)),"")</f>
        <v/>
      </c>
      <c r="P89" s="13" t="str">
        <f>IFERROR(IF(INDEX('Bieu chi tiet'!$A$17:$FA$15404,MATCH($A89,'Bieu chi tiet'!$A$17:$A$15404,0),P$2+85)=0,"",INDEX('Bieu chi tiet'!$A$17:$FA$15404,MATCH($A89,'Bieu chi tiet'!$A$17:$A$15404,0),P$2+85)),"")</f>
        <v/>
      </c>
      <c r="Q89" s="13" t="str">
        <f>IFERROR(IF(INDEX('Bieu chi tiet'!$A$17:$FA$15404,MATCH($A89,'Bieu chi tiet'!$A$17:$A$15404,0),Q$2+85)=0,"",INDEX('Bieu chi tiet'!$A$17:$FA$15404,MATCH($A89,'Bieu chi tiet'!$A$17:$A$15404,0),Q$2+85)),"")</f>
        <v/>
      </c>
      <c r="R89" s="13" t="str">
        <f>IFERROR(IF(INDEX('Bieu chi tiet'!$A$17:$FA$15404,MATCH($A89,'Bieu chi tiet'!$A$17:$A$15404,0),R$2+85)=0,"",INDEX('Bieu chi tiet'!$A$17:$FA$15404,MATCH($A89,'Bieu chi tiet'!$A$17:$A$15404,0),R$2+85)),"")</f>
        <v/>
      </c>
      <c r="S89" s="13" t="str">
        <f>IFERROR(IF(INDEX('Bieu chi tiet'!$A$17:$FA$15404,MATCH($A89,'Bieu chi tiet'!$A$17:$A$15404,0),S$2+85)=0,"",INDEX('Bieu chi tiet'!$A$17:$FA$15404,MATCH($A89,'Bieu chi tiet'!$A$17:$A$15404,0),S$2+85)),"")</f>
        <v/>
      </c>
      <c r="T89" s="13" t="str">
        <f>IFERROR(IF(INDEX('Bieu chi tiet'!$A$17:$FA$15404,MATCH($A89,'Bieu chi tiet'!$A$17:$A$15404,0),T$2+85)=0,"",INDEX('Bieu chi tiet'!$A$17:$FA$15404,MATCH($A89,'Bieu chi tiet'!$A$17:$A$15404,0),T$2+85)),"")</f>
        <v/>
      </c>
      <c r="U89" s="13" t="str">
        <f>IFERROR(IF(INDEX('Bieu chi tiet'!$A$17:$FA$15404,MATCH($A89,'Bieu chi tiet'!$A$17:$A$15404,0),U$2+85)=0,"",INDEX('Bieu chi tiet'!$A$17:$FA$15404,MATCH($A89,'Bieu chi tiet'!$A$17:$A$15404,0),U$2+85)),"")</f>
        <v/>
      </c>
      <c r="V89" s="13" t="str">
        <f>IFERROR(IF(INDEX('Bieu chi tiet'!$A$17:$FA$15404,MATCH($A89,'Bieu chi tiet'!$A$17:$A$15404,0),V$2+85)=0,"",INDEX('Bieu chi tiet'!$A$17:$FA$15404,MATCH($A89,'Bieu chi tiet'!$A$17:$A$15404,0),V$2+85)),"")</f>
        <v/>
      </c>
      <c r="W89" s="13" t="str">
        <f>IFERROR(IF(INDEX('Bieu chi tiet'!$A$17:$FA$15404,MATCH($A89,'Bieu chi tiet'!$A$17:$A$15404,0),W$2+85)=0,"",INDEX('Bieu chi tiet'!$A$17:$FA$15404,MATCH($A89,'Bieu chi tiet'!$A$17:$A$15404,0),W$2+85)),"")</f>
        <v/>
      </c>
      <c r="X89" s="13" t="str">
        <f>IFERROR(IF(INDEX('Bieu chi tiet'!$A$17:$FA$15404,MATCH($A89,'Bieu chi tiet'!$A$17:$A$15404,0),X$2+85)=0,"",INDEX('Bieu chi tiet'!$A$17:$FA$15404,MATCH($A89,'Bieu chi tiet'!$A$17:$A$15404,0),X$2+85)),"")</f>
        <v/>
      </c>
      <c r="Y89" s="13" t="str">
        <f>IFERROR(IF(INDEX('Bieu chi tiet'!$A$17:$FA$15404,MATCH($A89,'Bieu chi tiet'!$A$17:$A$15404,0),Y$2+85)=0,"",INDEX('Bieu chi tiet'!$A$17:$FA$15404,MATCH($A89,'Bieu chi tiet'!$A$17:$A$15404,0),Y$2+85)),"")</f>
        <v/>
      </c>
      <c r="Z89" s="13" t="str">
        <f>IFERROR(IF(INDEX('Bieu chi tiet'!$A$17:$FA$15404,MATCH($A89,'Bieu chi tiet'!$A$17:$A$15404,0),Z$2+85)=0,"",INDEX('Bieu chi tiet'!$A$17:$FA$15404,MATCH($A89,'Bieu chi tiet'!$A$17:$A$15404,0),Z$2+85)),"")</f>
        <v/>
      </c>
      <c r="AA89" s="13" t="str">
        <f>IFERROR(IF(INDEX('Bieu chi tiet'!$A$17:$FA$15404,MATCH($A89,'Bieu chi tiet'!$A$17:$A$15404,0),AA$2+85)=0,"",INDEX('Bieu chi tiet'!$A$17:$FA$15404,MATCH($A89,'Bieu chi tiet'!$A$17:$A$15404,0),AA$2+85)),"")</f>
        <v/>
      </c>
      <c r="AB89" s="13" t="str">
        <f>IFERROR(IF(INDEX('Bieu chi tiet'!$A$17:$FA$15404,MATCH($A89,'Bieu chi tiet'!$A$17:$A$15404,0),AB$2+85)=0,"",INDEX('Bieu chi tiet'!$A$17:$FA$15404,MATCH($A89,'Bieu chi tiet'!$A$17:$A$15404,0),AB$2+85)),"")</f>
        <v/>
      </c>
      <c r="AC89" s="13" t="str">
        <f>IFERROR(IF(INDEX('Bieu chi tiet'!$A$17:$FA$15404,MATCH($A89,'Bieu chi tiet'!$A$17:$A$15404,0),AC$2+85)=0,"",INDEX('Bieu chi tiet'!$A$17:$FA$15404,MATCH($A89,'Bieu chi tiet'!$A$17:$A$15404,0),AC$2+85)),"")</f>
        <v/>
      </c>
      <c r="AD89" s="13" t="str">
        <f>IFERROR(IF(INDEX('Bieu chi tiet'!$A$17:$FA$15404,MATCH($A89,'Bieu chi tiet'!$A$17:$A$15404,0),AD$2+85)=0,"",INDEX('Bieu chi tiet'!$A$17:$FA$15404,MATCH($A89,'Bieu chi tiet'!$A$17:$A$15404,0),AD$2+85)),"")</f>
        <v/>
      </c>
      <c r="AE89" s="13" t="str">
        <f>IFERROR(IF(INDEX('Bieu chi tiet'!$A$17:$FA$15404,MATCH($A89,'Bieu chi tiet'!$A$17:$A$15404,0),AE$2+85)=0,"",INDEX('Bieu chi tiet'!$A$17:$FA$15404,MATCH($A89,'Bieu chi tiet'!$A$17:$A$15404,0),AE$2+85)),"")</f>
        <v/>
      </c>
      <c r="AF89" s="13" t="str">
        <f>IFERROR(IF(INDEX('Bieu chi tiet'!$A$17:$FA$15404,MATCH($A89,'Bieu chi tiet'!$A$17:$A$15404,0),AF$2+85)=0,"",INDEX('Bieu chi tiet'!$A$17:$FA$15404,MATCH($A89,'Bieu chi tiet'!$A$17:$A$15404,0),AF$2+85)),"")</f>
        <v/>
      </c>
      <c r="AG89" s="13" t="str">
        <f>IFERROR(IF(INDEX('Bieu chi tiet'!$A$17:$FA$15404,MATCH($A89,'Bieu chi tiet'!$A$17:$A$15404,0),AG$2+85)=0,"",INDEX('Bieu chi tiet'!$A$17:$FA$15404,MATCH($A89,'Bieu chi tiet'!$A$17:$A$15404,0),AG$2+85)),"")</f>
        <v/>
      </c>
      <c r="AH89" s="13" t="str">
        <f>IFERROR(IF(INDEX('Bieu chi tiet'!$A$17:$FA$15404,MATCH($A89,'Bieu chi tiet'!$A$17:$A$15404,0),AH$2+85)=0,"",INDEX('Bieu chi tiet'!$A$17:$FA$15404,MATCH($A89,'Bieu chi tiet'!$A$17:$A$15404,0),AH$2+85)),"")</f>
        <v/>
      </c>
      <c r="AI89" s="13" t="str">
        <f>IFERROR(IF(INDEX('Bieu chi tiet'!$A$17:$FA$15404,MATCH($A89,'Bieu chi tiet'!$A$17:$A$15404,0),AI$2+85)=0,"",INDEX('Bieu chi tiet'!$A$17:$FA$15404,MATCH($A89,'Bieu chi tiet'!$A$17:$A$15404,0),AI$2+85)),"")</f>
        <v/>
      </c>
      <c r="AJ89" s="13" t="str">
        <f>IFERROR(IF(INDEX('Bieu chi tiet'!$A$17:$FA$15404,MATCH($A89,'Bieu chi tiet'!$A$17:$A$15404,0),AJ$2+85)=0,"",INDEX('Bieu chi tiet'!$A$17:$FA$15404,MATCH($A89,'Bieu chi tiet'!$A$17:$A$15404,0),AJ$2+85)),"")</f>
        <v/>
      </c>
      <c r="AK89" s="13" t="str">
        <f>IFERROR(IF(INDEX('Bieu chi tiet'!$A$17:$FA$15404,MATCH($A89,'Bieu chi tiet'!$A$17:$A$15404,0),AK$2+85)=0,"",INDEX('Bieu chi tiet'!$A$17:$FA$15404,MATCH($A89,'Bieu chi tiet'!$A$17:$A$15404,0),AK$2+85)),"")</f>
        <v/>
      </c>
      <c r="AL89" s="13" t="str">
        <f>IFERROR(IF(INDEX('Bieu chi tiet'!$A$17:$FA$15404,MATCH($A89,'Bieu chi tiet'!$A$17:$A$15404,0),AL$2+85)=0,"",INDEX('Bieu chi tiet'!$A$17:$FA$15404,MATCH($A89,'Bieu chi tiet'!$A$17:$A$15404,0),AL$2+85)),"")</f>
        <v/>
      </c>
      <c r="AM89" s="13" t="str">
        <f>IFERROR(IF(INDEX('Bieu chi tiet'!$A$17:$FA$15404,MATCH($A89,'Bieu chi tiet'!$A$17:$A$15404,0),AM$2+85)=0,"",INDEX('Bieu chi tiet'!$A$17:$FA$15404,MATCH($A89,'Bieu chi tiet'!$A$17:$A$15404,0),AM$2+85)),"")</f>
        <v/>
      </c>
      <c r="AN89" s="13" t="str">
        <f>IFERROR(IF(INDEX('Bieu chi tiet'!$A$17:$FA$15404,MATCH($A89,'Bieu chi tiet'!$A$17:$A$15404,0),AN$2+85)=0,"",INDEX('Bieu chi tiet'!$A$17:$FA$15404,MATCH($A89,'Bieu chi tiet'!$A$17:$A$15404,0),AN$2+85)),"")</f>
        <v/>
      </c>
      <c r="AO89" s="13" t="str">
        <f>IFERROR(IF(INDEX('Bieu chi tiet'!$A$17:$FA$15404,MATCH($A89,'Bieu chi tiet'!$A$17:$A$15404,0),AO$2+85)=0,"",INDEX('Bieu chi tiet'!$A$17:$FA$15404,MATCH($A89,'Bieu chi tiet'!$A$17:$A$15404,0),AO$2+85)),"")</f>
        <v/>
      </c>
      <c r="AP89" s="13" t="str">
        <f>IFERROR(IF(INDEX('Bieu chi tiet'!$A$17:$FA$15404,MATCH($A89,'Bieu chi tiet'!$A$17:$A$15404,0),AP$2+85)=0,"",INDEX('Bieu chi tiet'!$A$17:$FA$15404,MATCH($A89,'Bieu chi tiet'!$A$17:$A$15404,0),AP$2+85)),"")</f>
        <v/>
      </c>
      <c r="AQ89" s="13" t="str">
        <f>IFERROR(IF(INDEX('Bieu chi tiet'!$A$17:$FA$15404,MATCH($A89,'Bieu chi tiet'!$A$17:$A$15404,0),AQ$2+85)=0,"",INDEX('Bieu chi tiet'!$A$17:$FA$15404,MATCH($A89,'Bieu chi tiet'!$A$17:$A$15404,0),AQ$2+85)),"")</f>
        <v/>
      </c>
      <c r="AR89" s="13" t="str">
        <f>IFERROR(IF(INDEX('Bieu chi tiet'!$A$17:$FA$15404,MATCH($A89,'Bieu chi tiet'!$A$17:$A$15404,0),AR$2+85)=0,"",INDEX('Bieu chi tiet'!$A$17:$FA$15404,MATCH($A89,'Bieu chi tiet'!$A$17:$A$15404,0),AR$2+85)),"")</f>
        <v/>
      </c>
      <c r="AS89" s="13" t="str">
        <f>IFERROR(IF(INDEX('Bieu chi tiet'!$A$17:$FA$15404,MATCH($A89,'Bieu chi tiet'!$A$17:$A$15404,0),AS$2+85)=0,"",INDEX('Bieu chi tiet'!$A$17:$FA$15404,MATCH($A89,'Bieu chi tiet'!$A$17:$A$15404,0),AS$2+85)),"")</f>
        <v/>
      </c>
      <c r="AT89" s="21" t="str">
        <f>IFERROR(IF(INDEX('Bieu chi tiet'!$A$17:$FA$15404,MATCH($A89,'Bieu chi tiet'!$A$17:$A$15404,0),AT$2+85)=0,"",INDEX('Bieu chi tiet'!$A$17:$FA$15404,MATCH($A89,'Bieu chi tiet'!$A$17:$A$15404,0),AT$2+85)),"")</f>
        <v/>
      </c>
      <c r="AU89" s="13" t="str">
        <f>IFERROR(IF(INDEX('Bieu chi tiet'!$A$17:$FA$15404,MATCH($A89,'Bieu chi tiet'!$A$17:$A$15404,0),AU$2+85)=0,"",INDEX('Bieu chi tiet'!$A$17:$FA$15404,MATCH($A89,'Bieu chi tiet'!$A$17:$A$15404,0),AU$2+85)),"")</f>
        <v/>
      </c>
      <c r="AV89" s="21" t="str">
        <f>IFERROR(IF(INDEX('Bieu chi tiet'!$A$17:$FA$15404,MATCH($A89,'Bieu chi tiet'!$A$17:$A$15404,0),AV$2+85)=0,"",INDEX('Bieu chi tiet'!$A$17:$FA$15404,MATCH($A89,'Bieu chi tiet'!$A$17:$A$15404,0),AV$2+85)),"")</f>
        <v/>
      </c>
      <c r="AW89" s="31" t="str">
        <f>IFERROR(IF(INDEX('Bieu chi tiet'!$A$17:$FA$15404,MATCH($A89,'Bieu chi tiet'!$A$17:$A$15404,0),AW$2+85)=0,"",INDEX('Bieu chi tiet'!$A$17:$FA$15404,MATCH($A89,'Bieu chi tiet'!$A$17:$A$15404,0),AW$2+85)),"")</f>
        <v/>
      </c>
      <c r="AX89" s="13" t="str">
        <f>IFERROR(IF(INDEX('Bieu chi tiet'!$A$17:$FA$15404,MATCH($A89,'Bieu chi tiet'!$A$17:$A$15404,0),AX$2+85)=0,"",INDEX('Bieu chi tiet'!$A$17:$FA$15404,MATCH($A89,'Bieu chi tiet'!$A$17:$A$15404,0),AX$2+85)),"")</f>
        <v/>
      </c>
      <c r="AY89" s="13" t="str">
        <f>IFERROR(IF(INDEX('Bieu chi tiet'!$A$17:$FA$15404,MATCH($A89,'Bieu chi tiet'!$A$17:$A$15404,0),AY$2+85)=0,"",INDEX('Bieu chi tiet'!$A$17:$FA$15404,MATCH($A89,'Bieu chi tiet'!$A$17:$A$15404,0),AY$2+85)),"")</f>
        <v/>
      </c>
    </row>
    <row r="90" spans="1:51" ht="15.75">
      <c r="A90" s="25" t="str">
        <f t="shared" si="2"/>
        <v/>
      </c>
      <c r="B90" s="13" t="str">
        <f>IFERROR(IF(INDEX('Bieu chi tiet'!$A$17:$FA$15404,MATCH($A90,'Bieu chi tiet'!$A$17:$A$15404,0),B$2+85)=0,"",INDEX('Bieu chi tiet'!$A$17:$FA$15404,MATCH($A90,'Bieu chi tiet'!$A$17:$A$15404,0),B$2+85)),"")</f>
        <v/>
      </c>
      <c r="C90" s="13" t="str">
        <f>IFERROR(IF(INDEX('Bieu chi tiet'!$A$17:$FA$15404,MATCH($A90,'Bieu chi tiet'!$A$17:$A$15404,0),C$2+85)=0,"",INDEX('Bieu chi tiet'!$A$17:$FA$15404,MATCH($A90,'Bieu chi tiet'!$A$17:$A$15404,0),C$2+85)),"")</f>
        <v/>
      </c>
      <c r="D90" s="13" t="str">
        <f>IFERROR(IF(INDEX('Bieu chi tiet'!$A$17:$FA$15404,MATCH($A90,'Bieu chi tiet'!$A$17:$A$15404,0),D$2+85)=0,"",INDEX('Bieu chi tiet'!$A$17:$FA$15404,MATCH($A90,'Bieu chi tiet'!$A$17:$A$15404,0),D$2+85)),"")</f>
        <v/>
      </c>
      <c r="E90" s="13" t="str">
        <f>IFERROR(IF(INDEX('Bieu chi tiet'!$A$17:$FA$15404,MATCH($A90,'Bieu chi tiet'!$A$17:$A$15404,0),E$2+85)=0,"",INDEX('Bieu chi tiet'!$A$17:$FA$15404,MATCH($A90,'Bieu chi tiet'!$A$17:$A$15404,0),E$2+85)),"")</f>
        <v/>
      </c>
      <c r="F90" s="13" t="str">
        <f>IFERROR(IF(INDEX('Bieu chi tiet'!$A$17:$FA$15404,MATCH($A90,'Bieu chi tiet'!$A$17:$A$15404,0),F$2+85)=0,"",INDEX('Bieu chi tiet'!$A$17:$FA$15404,MATCH($A90,'Bieu chi tiet'!$A$17:$A$15404,0),F$2+85)),"")</f>
        <v/>
      </c>
      <c r="G90" s="21" t="str">
        <f>IFERROR(IF(INDEX('Bieu chi tiet'!$A$17:$FA$15404,MATCH($A90,'Bieu chi tiet'!$A$17:$A$15404,0),G$2+85)=0,"",INDEX('Bieu chi tiet'!$A$17:$FA$15404,MATCH($A90,'Bieu chi tiet'!$A$17:$A$15404,0),G$2+85)),"")</f>
        <v/>
      </c>
      <c r="H90" s="13" t="str">
        <f>IFERROR(IF(INDEX('Bieu chi tiet'!$A$17:$FA$15404,MATCH($A90,'Bieu chi tiet'!$A$17:$A$15404,0),H$2+85)=0,"",INDEX('Bieu chi tiet'!$A$17:$FA$15404,MATCH($A90,'Bieu chi tiet'!$A$17:$A$15404,0),H$2+85)),"")</f>
        <v/>
      </c>
      <c r="I90" s="13" t="str">
        <f>IFERROR(IF(INDEX('Bieu chi tiet'!$A$17:$FA$15404,MATCH($A90,'Bieu chi tiet'!$A$17:$A$15404,0),I$2+85)=0,"",INDEX('Bieu chi tiet'!$A$17:$FA$15404,MATCH($A90,'Bieu chi tiet'!$A$17:$A$15404,0),I$2+85)),"")</f>
        <v/>
      </c>
      <c r="J90" s="13" t="str">
        <f>IFERROR(IF(INDEX('Bieu chi tiet'!$A$17:$FA$15404,MATCH($A90,'Bieu chi tiet'!$A$17:$A$15404,0),J$2+85)=0,"",INDEX('Bieu chi tiet'!$A$17:$FA$15404,MATCH($A90,'Bieu chi tiet'!$A$17:$A$15404,0),J$2+85)),"")</f>
        <v/>
      </c>
      <c r="K90" s="13" t="str">
        <f>IFERROR(IF(INDEX('Bieu chi tiet'!$A$17:$FA$15404,MATCH($A90,'Bieu chi tiet'!$A$17:$A$15404,0),K$2+85)=0,"",INDEX('Bieu chi tiet'!$A$17:$FA$15404,MATCH($A90,'Bieu chi tiet'!$A$17:$A$15404,0),K$2+85)),"")</f>
        <v/>
      </c>
      <c r="L90" s="21" t="str">
        <f>IFERROR(IF(INDEX('Bieu chi tiet'!$A$17:$FA$15404,MATCH($A90,'Bieu chi tiet'!$A$17:$A$15404,0),L$2+85)=0,"",INDEX('Bieu chi tiet'!$A$17:$FA$15404,MATCH($A90,'Bieu chi tiet'!$A$17:$A$15404,0),L$2+85)),"")</f>
        <v/>
      </c>
      <c r="M90" s="13" t="str">
        <f>IFERROR(IF(INDEX('Bieu chi tiet'!$A$17:$FA$15404,MATCH($A90,'Bieu chi tiet'!$A$17:$A$15404,0),M$2+85)=0,"",INDEX('Bieu chi tiet'!$A$17:$FA$15404,MATCH($A90,'Bieu chi tiet'!$A$17:$A$15404,0),M$2+85)),"")</f>
        <v/>
      </c>
      <c r="N90" s="13" t="str">
        <f>IFERROR(IF(INDEX('Bieu chi tiet'!$A$17:$FA$15404,MATCH($A90,'Bieu chi tiet'!$A$17:$A$15404,0),N$2+85)=0,"",INDEX('Bieu chi tiet'!$A$17:$FA$15404,MATCH($A90,'Bieu chi tiet'!$A$17:$A$15404,0),N$2+85)),"")</f>
        <v/>
      </c>
      <c r="O90" s="13" t="str">
        <f>IFERROR(IF(INDEX('Bieu chi tiet'!$A$17:$FA$15404,MATCH($A90,'Bieu chi tiet'!$A$17:$A$15404,0),O$2+85)=0,"",INDEX('Bieu chi tiet'!$A$17:$FA$15404,MATCH($A90,'Bieu chi tiet'!$A$17:$A$15404,0),O$2+85)),"")</f>
        <v/>
      </c>
      <c r="P90" s="13" t="str">
        <f>IFERROR(IF(INDEX('Bieu chi tiet'!$A$17:$FA$15404,MATCH($A90,'Bieu chi tiet'!$A$17:$A$15404,0),P$2+85)=0,"",INDEX('Bieu chi tiet'!$A$17:$FA$15404,MATCH($A90,'Bieu chi tiet'!$A$17:$A$15404,0),P$2+85)),"")</f>
        <v/>
      </c>
      <c r="Q90" s="13" t="str">
        <f>IFERROR(IF(INDEX('Bieu chi tiet'!$A$17:$FA$15404,MATCH($A90,'Bieu chi tiet'!$A$17:$A$15404,0),Q$2+85)=0,"",INDEX('Bieu chi tiet'!$A$17:$FA$15404,MATCH($A90,'Bieu chi tiet'!$A$17:$A$15404,0),Q$2+85)),"")</f>
        <v/>
      </c>
      <c r="R90" s="13" t="str">
        <f>IFERROR(IF(INDEX('Bieu chi tiet'!$A$17:$FA$15404,MATCH($A90,'Bieu chi tiet'!$A$17:$A$15404,0),R$2+85)=0,"",INDEX('Bieu chi tiet'!$A$17:$FA$15404,MATCH($A90,'Bieu chi tiet'!$A$17:$A$15404,0),R$2+85)),"")</f>
        <v/>
      </c>
      <c r="S90" s="13" t="str">
        <f>IFERROR(IF(INDEX('Bieu chi tiet'!$A$17:$FA$15404,MATCH($A90,'Bieu chi tiet'!$A$17:$A$15404,0),S$2+85)=0,"",INDEX('Bieu chi tiet'!$A$17:$FA$15404,MATCH($A90,'Bieu chi tiet'!$A$17:$A$15404,0),S$2+85)),"")</f>
        <v/>
      </c>
      <c r="T90" s="13" t="str">
        <f>IFERROR(IF(INDEX('Bieu chi tiet'!$A$17:$FA$15404,MATCH($A90,'Bieu chi tiet'!$A$17:$A$15404,0),T$2+85)=0,"",INDEX('Bieu chi tiet'!$A$17:$FA$15404,MATCH($A90,'Bieu chi tiet'!$A$17:$A$15404,0),T$2+85)),"")</f>
        <v/>
      </c>
      <c r="U90" s="13" t="str">
        <f>IFERROR(IF(INDEX('Bieu chi tiet'!$A$17:$FA$15404,MATCH($A90,'Bieu chi tiet'!$A$17:$A$15404,0),U$2+85)=0,"",INDEX('Bieu chi tiet'!$A$17:$FA$15404,MATCH($A90,'Bieu chi tiet'!$A$17:$A$15404,0),U$2+85)),"")</f>
        <v/>
      </c>
      <c r="V90" s="13" t="str">
        <f>IFERROR(IF(INDEX('Bieu chi tiet'!$A$17:$FA$15404,MATCH($A90,'Bieu chi tiet'!$A$17:$A$15404,0),V$2+85)=0,"",INDEX('Bieu chi tiet'!$A$17:$FA$15404,MATCH($A90,'Bieu chi tiet'!$A$17:$A$15404,0),V$2+85)),"")</f>
        <v/>
      </c>
      <c r="W90" s="13" t="str">
        <f>IFERROR(IF(INDEX('Bieu chi tiet'!$A$17:$FA$15404,MATCH($A90,'Bieu chi tiet'!$A$17:$A$15404,0),W$2+85)=0,"",INDEX('Bieu chi tiet'!$A$17:$FA$15404,MATCH($A90,'Bieu chi tiet'!$A$17:$A$15404,0),W$2+85)),"")</f>
        <v/>
      </c>
      <c r="X90" s="13" t="str">
        <f>IFERROR(IF(INDEX('Bieu chi tiet'!$A$17:$FA$15404,MATCH($A90,'Bieu chi tiet'!$A$17:$A$15404,0),X$2+85)=0,"",INDEX('Bieu chi tiet'!$A$17:$FA$15404,MATCH($A90,'Bieu chi tiet'!$A$17:$A$15404,0),X$2+85)),"")</f>
        <v/>
      </c>
      <c r="Y90" s="13" t="str">
        <f>IFERROR(IF(INDEX('Bieu chi tiet'!$A$17:$FA$15404,MATCH($A90,'Bieu chi tiet'!$A$17:$A$15404,0),Y$2+85)=0,"",INDEX('Bieu chi tiet'!$A$17:$FA$15404,MATCH($A90,'Bieu chi tiet'!$A$17:$A$15404,0),Y$2+85)),"")</f>
        <v/>
      </c>
      <c r="Z90" s="13" t="str">
        <f>IFERROR(IF(INDEX('Bieu chi tiet'!$A$17:$FA$15404,MATCH($A90,'Bieu chi tiet'!$A$17:$A$15404,0),Z$2+85)=0,"",INDEX('Bieu chi tiet'!$A$17:$FA$15404,MATCH($A90,'Bieu chi tiet'!$A$17:$A$15404,0),Z$2+85)),"")</f>
        <v/>
      </c>
      <c r="AA90" s="13" t="str">
        <f>IFERROR(IF(INDEX('Bieu chi tiet'!$A$17:$FA$15404,MATCH($A90,'Bieu chi tiet'!$A$17:$A$15404,0),AA$2+85)=0,"",INDEX('Bieu chi tiet'!$A$17:$FA$15404,MATCH($A90,'Bieu chi tiet'!$A$17:$A$15404,0),AA$2+85)),"")</f>
        <v/>
      </c>
      <c r="AB90" s="13" t="str">
        <f>IFERROR(IF(INDEX('Bieu chi tiet'!$A$17:$FA$15404,MATCH($A90,'Bieu chi tiet'!$A$17:$A$15404,0),AB$2+85)=0,"",INDEX('Bieu chi tiet'!$A$17:$FA$15404,MATCH($A90,'Bieu chi tiet'!$A$17:$A$15404,0),AB$2+85)),"")</f>
        <v/>
      </c>
      <c r="AC90" s="13" t="str">
        <f>IFERROR(IF(INDEX('Bieu chi tiet'!$A$17:$FA$15404,MATCH($A90,'Bieu chi tiet'!$A$17:$A$15404,0),AC$2+85)=0,"",INDEX('Bieu chi tiet'!$A$17:$FA$15404,MATCH($A90,'Bieu chi tiet'!$A$17:$A$15404,0),AC$2+85)),"")</f>
        <v/>
      </c>
      <c r="AD90" s="13" t="str">
        <f>IFERROR(IF(INDEX('Bieu chi tiet'!$A$17:$FA$15404,MATCH($A90,'Bieu chi tiet'!$A$17:$A$15404,0),AD$2+85)=0,"",INDEX('Bieu chi tiet'!$A$17:$FA$15404,MATCH($A90,'Bieu chi tiet'!$A$17:$A$15404,0),AD$2+85)),"")</f>
        <v/>
      </c>
      <c r="AE90" s="13" t="str">
        <f>IFERROR(IF(INDEX('Bieu chi tiet'!$A$17:$FA$15404,MATCH($A90,'Bieu chi tiet'!$A$17:$A$15404,0),AE$2+85)=0,"",INDEX('Bieu chi tiet'!$A$17:$FA$15404,MATCH($A90,'Bieu chi tiet'!$A$17:$A$15404,0),AE$2+85)),"")</f>
        <v/>
      </c>
      <c r="AF90" s="13" t="str">
        <f>IFERROR(IF(INDEX('Bieu chi tiet'!$A$17:$FA$15404,MATCH($A90,'Bieu chi tiet'!$A$17:$A$15404,0),AF$2+85)=0,"",INDEX('Bieu chi tiet'!$A$17:$FA$15404,MATCH($A90,'Bieu chi tiet'!$A$17:$A$15404,0),AF$2+85)),"")</f>
        <v/>
      </c>
      <c r="AG90" s="13" t="str">
        <f>IFERROR(IF(INDEX('Bieu chi tiet'!$A$17:$FA$15404,MATCH($A90,'Bieu chi tiet'!$A$17:$A$15404,0),AG$2+85)=0,"",INDEX('Bieu chi tiet'!$A$17:$FA$15404,MATCH($A90,'Bieu chi tiet'!$A$17:$A$15404,0),AG$2+85)),"")</f>
        <v/>
      </c>
      <c r="AH90" s="13" t="str">
        <f>IFERROR(IF(INDEX('Bieu chi tiet'!$A$17:$FA$15404,MATCH($A90,'Bieu chi tiet'!$A$17:$A$15404,0),AH$2+85)=0,"",INDEX('Bieu chi tiet'!$A$17:$FA$15404,MATCH($A90,'Bieu chi tiet'!$A$17:$A$15404,0),AH$2+85)),"")</f>
        <v/>
      </c>
      <c r="AI90" s="13" t="str">
        <f>IFERROR(IF(INDEX('Bieu chi tiet'!$A$17:$FA$15404,MATCH($A90,'Bieu chi tiet'!$A$17:$A$15404,0),AI$2+85)=0,"",INDEX('Bieu chi tiet'!$A$17:$FA$15404,MATCH($A90,'Bieu chi tiet'!$A$17:$A$15404,0),AI$2+85)),"")</f>
        <v/>
      </c>
      <c r="AJ90" s="13" t="str">
        <f>IFERROR(IF(INDEX('Bieu chi tiet'!$A$17:$FA$15404,MATCH($A90,'Bieu chi tiet'!$A$17:$A$15404,0),AJ$2+85)=0,"",INDEX('Bieu chi tiet'!$A$17:$FA$15404,MATCH($A90,'Bieu chi tiet'!$A$17:$A$15404,0),AJ$2+85)),"")</f>
        <v/>
      </c>
      <c r="AK90" s="13" t="str">
        <f>IFERROR(IF(INDEX('Bieu chi tiet'!$A$17:$FA$15404,MATCH($A90,'Bieu chi tiet'!$A$17:$A$15404,0),AK$2+85)=0,"",INDEX('Bieu chi tiet'!$A$17:$FA$15404,MATCH($A90,'Bieu chi tiet'!$A$17:$A$15404,0),AK$2+85)),"")</f>
        <v/>
      </c>
      <c r="AL90" s="13" t="str">
        <f>IFERROR(IF(INDEX('Bieu chi tiet'!$A$17:$FA$15404,MATCH($A90,'Bieu chi tiet'!$A$17:$A$15404,0),AL$2+85)=0,"",INDEX('Bieu chi tiet'!$A$17:$FA$15404,MATCH($A90,'Bieu chi tiet'!$A$17:$A$15404,0),AL$2+85)),"")</f>
        <v/>
      </c>
      <c r="AM90" s="13" t="str">
        <f>IFERROR(IF(INDEX('Bieu chi tiet'!$A$17:$FA$15404,MATCH($A90,'Bieu chi tiet'!$A$17:$A$15404,0),AM$2+85)=0,"",INDEX('Bieu chi tiet'!$A$17:$FA$15404,MATCH($A90,'Bieu chi tiet'!$A$17:$A$15404,0),AM$2+85)),"")</f>
        <v/>
      </c>
      <c r="AN90" s="13" t="str">
        <f>IFERROR(IF(INDEX('Bieu chi tiet'!$A$17:$FA$15404,MATCH($A90,'Bieu chi tiet'!$A$17:$A$15404,0),AN$2+85)=0,"",INDEX('Bieu chi tiet'!$A$17:$FA$15404,MATCH($A90,'Bieu chi tiet'!$A$17:$A$15404,0),AN$2+85)),"")</f>
        <v/>
      </c>
      <c r="AO90" s="13" t="str">
        <f>IFERROR(IF(INDEX('Bieu chi tiet'!$A$17:$FA$15404,MATCH($A90,'Bieu chi tiet'!$A$17:$A$15404,0),AO$2+85)=0,"",INDEX('Bieu chi tiet'!$A$17:$FA$15404,MATCH($A90,'Bieu chi tiet'!$A$17:$A$15404,0),AO$2+85)),"")</f>
        <v/>
      </c>
      <c r="AP90" s="13" t="str">
        <f>IFERROR(IF(INDEX('Bieu chi tiet'!$A$17:$FA$15404,MATCH($A90,'Bieu chi tiet'!$A$17:$A$15404,0),AP$2+85)=0,"",INDEX('Bieu chi tiet'!$A$17:$FA$15404,MATCH($A90,'Bieu chi tiet'!$A$17:$A$15404,0),AP$2+85)),"")</f>
        <v/>
      </c>
      <c r="AQ90" s="13" t="str">
        <f>IFERROR(IF(INDEX('Bieu chi tiet'!$A$17:$FA$15404,MATCH($A90,'Bieu chi tiet'!$A$17:$A$15404,0),AQ$2+85)=0,"",INDEX('Bieu chi tiet'!$A$17:$FA$15404,MATCH($A90,'Bieu chi tiet'!$A$17:$A$15404,0),AQ$2+85)),"")</f>
        <v/>
      </c>
      <c r="AR90" s="13" t="str">
        <f>IFERROR(IF(INDEX('Bieu chi tiet'!$A$17:$FA$15404,MATCH($A90,'Bieu chi tiet'!$A$17:$A$15404,0),AR$2+85)=0,"",INDEX('Bieu chi tiet'!$A$17:$FA$15404,MATCH($A90,'Bieu chi tiet'!$A$17:$A$15404,0),AR$2+85)),"")</f>
        <v/>
      </c>
      <c r="AS90" s="13" t="str">
        <f>IFERROR(IF(INDEX('Bieu chi tiet'!$A$17:$FA$15404,MATCH($A90,'Bieu chi tiet'!$A$17:$A$15404,0),AS$2+85)=0,"",INDEX('Bieu chi tiet'!$A$17:$FA$15404,MATCH($A90,'Bieu chi tiet'!$A$17:$A$15404,0),AS$2+85)),"")</f>
        <v/>
      </c>
      <c r="AT90" s="21" t="str">
        <f>IFERROR(IF(INDEX('Bieu chi tiet'!$A$17:$FA$15404,MATCH($A90,'Bieu chi tiet'!$A$17:$A$15404,0),AT$2+85)=0,"",INDEX('Bieu chi tiet'!$A$17:$FA$15404,MATCH($A90,'Bieu chi tiet'!$A$17:$A$15404,0),AT$2+85)),"")</f>
        <v/>
      </c>
      <c r="AU90" s="13" t="str">
        <f>IFERROR(IF(INDEX('Bieu chi tiet'!$A$17:$FA$15404,MATCH($A90,'Bieu chi tiet'!$A$17:$A$15404,0),AU$2+85)=0,"",INDEX('Bieu chi tiet'!$A$17:$FA$15404,MATCH($A90,'Bieu chi tiet'!$A$17:$A$15404,0),AU$2+85)),"")</f>
        <v/>
      </c>
      <c r="AV90" s="21" t="str">
        <f>IFERROR(IF(INDEX('Bieu chi tiet'!$A$17:$FA$15404,MATCH($A90,'Bieu chi tiet'!$A$17:$A$15404,0),AV$2+85)=0,"",INDEX('Bieu chi tiet'!$A$17:$FA$15404,MATCH($A90,'Bieu chi tiet'!$A$17:$A$15404,0),AV$2+85)),"")</f>
        <v/>
      </c>
      <c r="AW90" s="31" t="str">
        <f>IFERROR(IF(INDEX('Bieu chi tiet'!$A$17:$FA$15404,MATCH($A90,'Bieu chi tiet'!$A$17:$A$15404,0),AW$2+85)=0,"",INDEX('Bieu chi tiet'!$A$17:$FA$15404,MATCH($A90,'Bieu chi tiet'!$A$17:$A$15404,0),AW$2+85)),"")</f>
        <v/>
      </c>
      <c r="AX90" s="13" t="str">
        <f>IFERROR(IF(INDEX('Bieu chi tiet'!$A$17:$FA$15404,MATCH($A90,'Bieu chi tiet'!$A$17:$A$15404,0),AX$2+85)=0,"",INDEX('Bieu chi tiet'!$A$17:$FA$15404,MATCH($A90,'Bieu chi tiet'!$A$17:$A$15404,0),AX$2+85)),"")</f>
        <v/>
      </c>
      <c r="AY90" s="13" t="str">
        <f>IFERROR(IF(INDEX('Bieu chi tiet'!$A$17:$FA$15404,MATCH($A90,'Bieu chi tiet'!$A$17:$A$15404,0),AY$2+85)=0,"",INDEX('Bieu chi tiet'!$A$17:$FA$15404,MATCH($A90,'Bieu chi tiet'!$A$17:$A$15404,0),AY$2+85)),"")</f>
        <v/>
      </c>
    </row>
    <row r="91" spans="1:51" ht="15.75">
      <c r="A91" s="25" t="str">
        <f t="shared" si="2"/>
        <v/>
      </c>
      <c r="B91" s="13" t="str">
        <f>IFERROR(IF(INDEX('Bieu chi tiet'!$A$17:$FA$15404,MATCH($A91,'Bieu chi tiet'!$A$17:$A$15404,0),B$2+85)=0,"",INDEX('Bieu chi tiet'!$A$17:$FA$15404,MATCH($A91,'Bieu chi tiet'!$A$17:$A$15404,0),B$2+85)),"")</f>
        <v/>
      </c>
      <c r="C91" s="13" t="str">
        <f>IFERROR(IF(INDEX('Bieu chi tiet'!$A$17:$FA$15404,MATCH($A91,'Bieu chi tiet'!$A$17:$A$15404,0),C$2+85)=0,"",INDEX('Bieu chi tiet'!$A$17:$FA$15404,MATCH($A91,'Bieu chi tiet'!$A$17:$A$15404,0),C$2+85)),"")</f>
        <v/>
      </c>
      <c r="D91" s="13" t="str">
        <f>IFERROR(IF(INDEX('Bieu chi tiet'!$A$17:$FA$15404,MATCH($A91,'Bieu chi tiet'!$A$17:$A$15404,0),D$2+85)=0,"",INDEX('Bieu chi tiet'!$A$17:$FA$15404,MATCH($A91,'Bieu chi tiet'!$A$17:$A$15404,0),D$2+85)),"")</f>
        <v/>
      </c>
      <c r="E91" s="13" t="str">
        <f>IFERROR(IF(INDEX('Bieu chi tiet'!$A$17:$FA$15404,MATCH($A91,'Bieu chi tiet'!$A$17:$A$15404,0),E$2+85)=0,"",INDEX('Bieu chi tiet'!$A$17:$FA$15404,MATCH($A91,'Bieu chi tiet'!$A$17:$A$15404,0),E$2+85)),"")</f>
        <v/>
      </c>
      <c r="F91" s="13" t="str">
        <f>IFERROR(IF(INDEX('Bieu chi tiet'!$A$17:$FA$15404,MATCH($A91,'Bieu chi tiet'!$A$17:$A$15404,0),F$2+85)=0,"",INDEX('Bieu chi tiet'!$A$17:$FA$15404,MATCH($A91,'Bieu chi tiet'!$A$17:$A$15404,0),F$2+85)),"")</f>
        <v/>
      </c>
      <c r="G91" s="21" t="str">
        <f>IFERROR(IF(INDEX('Bieu chi tiet'!$A$17:$FA$15404,MATCH($A91,'Bieu chi tiet'!$A$17:$A$15404,0),G$2+85)=0,"",INDEX('Bieu chi tiet'!$A$17:$FA$15404,MATCH($A91,'Bieu chi tiet'!$A$17:$A$15404,0),G$2+85)),"")</f>
        <v/>
      </c>
      <c r="H91" s="13" t="str">
        <f>IFERROR(IF(INDEX('Bieu chi tiet'!$A$17:$FA$15404,MATCH($A91,'Bieu chi tiet'!$A$17:$A$15404,0),H$2+85)=0,"",INDEX('Bieu chi tiet'!$A$17:$FA$15404,MATCH($A91,'Bieu chi tiet'!$A$17:$A$15404,0),H$2+85)),"")</f>
        <v/>
      </c>
      <c r="I91" s="13" t="str">
        <f>IFERROR(IF(INDEX('Bieu chi tiet'!$A$17:$FA$15404,MATCH($A91,'Bieu chi tiet'!$A$17:$A$15404,0),I$2+85)=0,"",INDEX('Bieu chi tiet'!$A$17:$FA$15404,MATCH($A91,'Bieu chi tiet'!$A$17:$A$15404,0),I$2+85)),"")</f>
        <v/>
      </c>
      <c r="J91" s="13" t="str">
        <f>IFERROR(IF(INDEX('Bieu chi tiet'!$A$17:$FA$15404,MATCH($A91,'Bieu chi tiet'!$A$17:$A$15404,0),J$2+85)=0,"",INDEX('Bieu chi tiet'!$A$17:$FA$15404,MATCH($A91,'Bieu chi tiet'!$A$17:$A$15404,0),J$2+85)),"")</f>
        <v/>
      </c>
      <c r="K91" s="13" t="str">
        <f>IFERROR(IF(INDEX('Bieu chi tiet'!$A$17:$FA$15404,MATCH($A91,'Bieu chi tiet'!$A$17:$A$15404,0),K$2+85)=0,"",INDEX('Bieu chi tiet'!$A$17:$FA$15404,MATCH($A91,'Bieu chi tiet'!$A$17:$A$15404,0),K$2+85)),"")</f>
        <v/>
      </c>
      <c r="L91" s="21" t="str">
        <f>IFERROR(IF(INDEX('Bieu chi tiet'!$A$17:$FA$15404,MATCH($A91,'Bieu chi tiet'!$A$17:$A$15404,0),L$2+85)=0,"",INDEX('Bieu chi tiet'!$A$17:$FA$15404,MATCH($A91,'Bieu chi tiet'!$A$17:$A$15404,0),L$2+85)),"")</f>
        <v/>
      </c>
      <c r="M91" s="13" t="str">
        <f>IFERROR(IF(INDEX('Bieu chi tiet'!$A$17:$FA$15404,MATCH($A91,'Bieu chi tiet'!$A$17:$A$15404,0),M$2+85)=0,"",INDEX('Bieu chi tiet'!$A$17:$FA$15404,MATCH($A91,'Bieu chi tiet'!$A$17:$A$15404,0),M$2+85)),"")</f>
        <v/>
      </c>
      <c r="N91" s="13" t="str">
        <f>IFERROR(IF(INDEX('Bieu chi tiet'!$A$17:$FA$15404,MATCH($A91,'Bieu chi tiet'!$A$17:$A$15404,0),N$2+85)=0,"",INDEX('Bieu chi tiet'!$A$17:$FA$15404,MATCH($A91,'Bieu chi tiet'!$A$17:$A$15404,0),N$2+85)),"")</f>
        <v/>
      </c>
      <c r="O91" s="13" t="str">
        <f>IFERROR(IF(INDEX('Bieu chi tiet'!$A$17:$FA$15404,MATCH($A91,'Bieu chi tiet'!$A$17:$A$15404,0),O$2+85)=0,"",INDEX('Bieu chi tiet'!$A$17:$FA$15404,MATCH($A91,'Bieu chi tiet'!$A$17:$A$15404,0),O$2+85)),"")</f>
        <v/>
      </c>
      <c r="P91" s="13" t="str">
        <f>IFERROR(IF(INDEX('Bieu chi tiet'!$A$17:$FA$15404,MATCH($A91,'Bieu chi tiet'!$A$17:$A$15404,0),P$2+85)=0,"",INDEX('Bieu chi tiet'!$A$17:$FA$15404,MATCH($A91,'Bieu chi tiet'!$A$17:$A$15404,0),P$2+85)),"")</f>
        <v/>
      </c>
      <c r="Q91" s="13" t="str">
        <f>IFERROR(IF(INDEX('Bieu chi tiet'!$A$17:$FA$15404,MATCH($A91,'Bieu chi tiet'!$A$17:$A$15404,0),Q$2+85)=0,"",INDEX('Bieu chi tiet'!$A$17:$FA$15404,MATCH($A91,'Bieu chi tiet'!$A$17:$A$15404,0),Q$2+85)),"")</f>
        <v/>
      </c>
      <c r="R91" s="13" t="str">
        <f>IFERROR(IF(INDEX('Bieu chi tiet'!$A$17:$FA$15404,MATCH($A91,'Bieu chi tiet'!$A$17:$A$15404,0),R$2+85)=0,"",INDEX('Bieu chi tiet'!$A$17:$FA$15404,MATCH($A91,'Bieu chi tiet'!$A$17:$A$15404,0),R$2+85)),"")</f>
        <v/>
      </c>
      <c r="S91" s="13" t="str">
        <f>IFERROR(IF(INDEX('Bieu chi tiet'!$A$17:$FA$15404,MATCH($A91,'Bieu chi tiet'!$A$17:$A$15404,0),S$2+85)=0,"",INDEX('Bieu chi tiet'!$A$17:$FA$15404,MATCH($A91,'Bieu chi tiet'!$A$17:$A$15404,0),S$2+85)),"")</f>
        <v/>
      </c>
      <c r="T91" s="13" t="str">
        <f>IFERROR(IF(INDEX('Bieu chi tiet'!$A$17:$FA$15404,MATCH($A91,'Bieu chi tiet'!$A$17:$A$15404,0),T$2+85)=0,"",INDEX('Bieu chi tiet'!$A$17:$FA$15404,MATCH($A91,'Bieu chi tiet'!$A$17:$A$15404,0),T$2+85)),"")</f>
        <v/>
      </c>
      <c r="U91" s="13" t="str">
        <f>IFERROR(IF(INDEX('Bieu chi tiet'!$A$17:$FA$15404,MATCH($A91,'Bieu chi tiet'!$A$17:$A$15404,0),U$2+85)=0,"",INDEX('Bieu chi tiet'!$A$17:$FA$15404,MATCH($A91,'Bieu chi tiet'!$A$17:$A$15404,0),U$2+85)),"")</f>
        <v/>
      </c>
      <c r="V91" s="13" t="str">
        <f>IFERROR(IF(INDEX('Bieu chi tiet'!$A$17:$FA$15404,MATCH($A91,'Bieu chi tiet'!$A$17:$A$15404,0),V$2+85)=0,"",INDEX('Bieu chi tiet'!$A$17:$FA$15404,MATCH($A91,'Bieu chi tiet'!$A$17:$A$15404,0),V$2+85)),"")</f>
        <v/>
      </c>
      <c r="W91" s="13" t="str">
        <f>IFERROR(IF(INDEX('Bieu chi tiet'!$A$17:$FA$15404,MATCH($A91,'Bieu chi tiet'!$A$17:$A$15404,0),W$2+85)=0,"",INDEX('Bieu chi tiet'!$A$17:$FA$15404,MATCH($A91,'Bieu chi tiet'!$A$17:$A$15404,0),W$2+85)),"")</f>
        <v/>
      </c>
      <c r="X91" s="13" t="str">
        <f>IFERROR(IF(INDEX('Bieu chi tiet'!$A$17:$FA$15404,MATCH($A91,'Bieu chi tiet'!$A$17:$A$15404,0),X$2+85)=0,"",INDEX('Bieu chi tiet'!$A$17:$FA$15404,MATCH($A91,'Bieu chi tiet'!$A$17:$A$15404,0),X$2+85)),"")</f>
        <v/>
      </c>
      <c r="Y91" s="13" t="str">
        <f>IFERROR(IF(INDEX('Bieu chi tiet'!$A$17:$FA$15404,MATCH($A91,'Bieu chi tiet'!$A$17:$A$15404,0),Y$2+85)=0,"",INDEX('Bieu chi tiet'!$A$17:$FA$15404,MATCH($A91,'Bieu chi tiet'!$A$17:$A$15404,0),Y$2+85)),"")</f>
        <v/>
      </c>
      <c r="Z91" s="13" t="str">
        <f>IFERROR(IF(INDEX('Bieu chi tiet'!$A$17:$FA$15404,MATCH($A91,'Bieu chi tiet'!$A$17:$A$15404,0),Z$2+85)=0,"",INDEX('Bieu chi tiet'!$A$17:$FA$15404,MATCH($A91,'Bieu chi tiet'!$A$17:$A$15404,0),Z$2+85)),"")</f>
        <v/>
      </c>
      <c r="AA91" s="13" t="str">
        <f>IFERROR(IF(INDEX('Bieu chi tiet'!$A$17:$FA$15404,MATCH($A91,'Bieu chi tiet'!$A$17:$A$15404,0),AA$2+85)=0,"",INDEX('Bieu chi tiet'!$A$17:$FA$15404,MATCH($A91,'Bieu chi tiet'!$A$17:$A$15404,0),AA$2+85)),"")</f>
        <v/>
      </c>
      <c r="AB91" s="13" t="str">
        <f>IFERROR(IF(INDEX('Bieu chi tiet'!$A$17:$FA$15404,MATCH($A91,'Bieu chi tiet'!$A$17:$A$15404,0),AB$2+85)=0,"",INDEX('Bieu chi tiet'!$A$17:$FA$15404,MATCH($A91,'Bieu chi tiet'!$A$17:$A$15404,0),AB$2+85)),"")</f>
        <v/>
      </c>
      <c r="AC91" s="13" t="str">
        <f>IFERROR(IF(INDEX('Bieu chi tiet'!$A$17:$FA$15404,MATCH($A91,'Bieu chi tiet'!$A$17:$A$15404,0),AC$2+85)=0,"",INDEX('Bieu chi tiet'!$A$17:$FA$15404,MATCH($A91,'Bieu chi tiet'!$A$17:$A$15404,0),AC$2+85)),"")</f>
        <v/>
      </c>
      <c r="AD91" s="13" t="str">
        <f>IFERROR(IF(INDEX('Bieu chi tiet'!$A$17:$FA$15404,MATCH($A91,'Bieu chi tiet'!$A$17:$A$15404,0),AD$2+85)=0,"",INDEX('Bieu chi tiet'!$A$17:$FA$15404,MATCH($A91,'Bieu chi tiet'!$A$17:$A$15404,0),AD$2+85)),"")</f>
        <v/>
      </c>
      <c r="AE91" s="13" t="str">
        <f>IFERROR(IF(INDEX('Bieu chi tiet'!$A$17:$FA$15404,MATCH($A91,'Bieu chi tiet'!$A$17:$A$15404,0),AE$2+85)=0,"",INDEX('Bieu chi tiet'!$A$17:$FA$15404,MATCH($A91,'Bieu chi tiet'!$A$17:$A$15404,0),AE$2+85)),"")</f>
        <v/>
      </c>
      <c r="AF91" s="13" t="str">
        <f>IFERROR(IF(INDEX('Bieu chi tiet'!$A$17:$FA$15404,MATCH($A91,'Bieu chi tiet'!$A$17:$A$15404,0),AF$2+85)=0,"",INDEX('Bieu chi tiet'!$A$17:$FA$15404,MATCH($A91,'Bieu chi tiet'!$A$17:$A$15404,0),AF$2+85)),"")</f>
        <v/>
      </c>
      <c r="AG91" s="13" t="str">
        <f>IFERROR(IF(INDEX('Bieu chi tiet'!$A$17:$FA$15404,MATCH($A91,'Bieu chi tiet'!$A$17:$A$15404,0),AG$2+85)=0,"",INDEX('Bieu chi tiet'!$A$17:$FA$15404,MATCH($A91,'Bieu chi tiet'!$A$17:$A$15404,0),AG$2+85)),"")</f>
        <v/>
      </c>
      <c r="AH91" s="13" t="str">
        <f>IFERROR(IF(INDEX('Bieu chi tiet'!$A$17:$FA$15404,MATCH($A91,'Bieu chi tiet'!$A$17:$A$15404,0),AH$2+85)=0,"",INDEX('Bieu chi tiet'!$A$17:$FA$15404,MATCH($A91,'Bieu chi tiet'!$A$17:$A$15404,0),AH$2+85)),"")</f>
        <v/>
      </c>
      <c r="AI91" s="13" t="str">
        <f>IFERROR(IF(INDEX('Bieu chi tiet'!$A$17:$FA$15404,MATCH($A91,'Bieu chi tiet'!$A$17:$A$15404,0),AI$2+85)=0,"",INDEX('Bieu chi tiet'!$A$17:$FA$15404,MATCH($A91,'Bieu chi tiet'!$A$17:$A$15404,0),AI$2+85)),"")</f>
        <v/>
      </c>
      <c r="AJ91" s="13" t="str">
        <f>IFERROR(IF(INDEX('Bieu chi tiet'!$A$17:$FA$15404,MATCH($A91,'Bieu chi tiet'!$A$17:$A$15404,0),AJ$2+85)=0,"",INDEX('Bieu chi tiet'!$A$17:$FA$15404,MATCH($A91,'Bieu chi tiet'!$A$17:$A$15404,0),AJ$2+85)),"")</f>
        <v/>
      </c>
      <c r="AK91" s="13" t="str">
        <f>IFERROR(IF(INDEX('Bieu chi tiet'!$A$17:$FA$15404,MATCH($A91,'Bieu chi tiet'!$A$17:$A$15404,0),AK$2+85)=0,"",INDEX('Bieu chi tiet'!$A$17:$FA$15404,MATCH($A91,'Bieu chi tiet'!$A$17:$A$15404,0),AK$2+85)),"")</f>
        <v/>
      </c>
      <c r="AL91" s="13" t="str">
        <f>IFERROR(IF(INDEX('Bieu chi tiet'!$A$17:$FA$15404,MATCH($A91,'Bieu chi tiet'!$A$17:$A$15404,0),AL$2+85)=0,"",INDEX('Bieu chi tiet'!$A$17:$FA$15404,MATCH($A91,'Bieu chi tiet'!$A$17:$A$15404,0),AL$2+85)),"")</f>
        <v/>
      </c>
      <c r="AM91" s="13" t="str">
        <f>IFERROR(IF(INDEX('Bieu chi tiet'!$A$17:$FA$15404,MATCH($A91,'Bieu chi tiet'!$A$17:$A$15404,0),AM$2+85)=0,"",INDEX('Bieu chi tiet'!$A$17:$FA$15404,MATCH($A91,'Bieu chi tiet'!$A$17:$A$15404,0),AM$2+85)),"")</f>
        <v/>
      </c>
      <c r="AN91" s="13" t="str">
        <f>IFERROR(IF(INDEX('Bieu chi tiet'!$A$17:$FA$15404,MATCH($A91,'Bieu chi tiet'!$A$17:$A$15404,0),AN$2+85)=0,"",INDEX('Bieu chi tiet'!$A$17:$FA$15404,MATCH($A91,'Bieu chi tiet'!$A$17:$A$15404,0),AN$2+85)),"")</f>
        <v/>
      </c>
      <c r="AO91" s="13" t="str">
        <f>IFERROR(IF(INDEX('Bieu chi tiet'!$A$17:$FA$15404,MATCH($A91,'Bieu chi tiet'!$A$17:$A$15404,0),AO$2+85)=0,"",INDEX('Bieu chi tiet'!$A$17:$FA$15404,MATCH($A91,'Bieu chi tiet'!$A$17:$A$15404,0),AO$2+85)),"")</f>
        <v/>
      </c>
      <c r="AP91" s="13" t="str">
        <f>IFERROR(IF(INDEX('Bieu chi tiet'!$A$17:$FA$15404,MATCH($A91,'Bieu chi tiet'!$A$17:$A$15404,0),AP$2+85)=0,"",INDEX('Bieu chi tiet'!$A$17:$FA$15404,MATCH($A91,'Bieu chi tiet'!$A$17:$A$15404,0),AP$2+85)),"")</f>
        <v/>
      </c>
      <c r="AQ91" s="13" t="str">
        <f>IFERROR(IF(INDEX('Bieu chi tiet'!$A$17:$FA$15404,MATCH($A91,'Bieu chi tiet'!$A$17:$A$15404,0),AQ$2+85)=0,"",INDEX('Bieu chi tiet'!$A$17:$FA$15404,MATCH($A91,'Bieu chi tiet'!$A$17:$A$15404,0),AQ$2+85)),"")</f>
        <v/>
      </c>
      <c r="AR91" s="13" t="str">
        <f>IFERROR(IF(INDEX('Bieu chi tiet'!$A$17:$FA$15404,MATCH($A91,'Bieu chi tiet'!$A$17:$A$15404,0),AR$2+85)=0,"",INDEX('Bieu chi tiet'!$A$17:$FA$15404,MATCH($A91,'Bieu chi tiet'!$A$17:$A$15404,0),AR$2+85)),"")</f>
        <v/>
      </c>
      <c r="AS91" s="13" t="str">
        <f>IFERROR(IF(INDEX('Bieu chi tiet'!$A$17:$FA$15404,MATCH($A91,'Bieu chi tiet'!$A$17:$A$15404,0),AS$2+85)=0,"",INDEX('Bieu chi tiet'!$A$17:$FA$15404,MATCH($A91,'Bieu chi tiet'!$A$17:$A$15404,0),AS$2+85)),"")</f>
        <v/>
      </c>
      <c r="AT91" s="21" t="str">
        <f>IFERROR(IF(INDEX('Bieu chi tiet'!$A$17:$FA$15404,MATCH($A91,'Bieu chi tiet'!$A$17:$A$15404,0),AT$2+85)=0,"",INDEX('Bieu chi tiet'!$A$17:$FA$15404,MATCH($A91,'Bieu chi tiet'!$A$17:$A$15404,0),AT$2+85)),"")</f>
        <v/>
      </c>
      <c r="AU91" s="13" t="str">
        <f>IFERROR(IF(INDEX('Bieu chi tiet'!$A$17:$FA$15404,MATCH($A91,'Bieu chi tiet'!$A$17:$A$15404,0),AU$2+85)=0,"",INDEX('Bieu chi tiet'!$A$17:$FA$15404,MATCH($A91,'Bieu chi tiet'!$A$17:$A$15404,0),AU$2+85)),"")</f>
        <v/>
      </c>
      <c r="AV91" s="21" t="str">
        <f>IFERROR(IF(INDEX('Bieu chi tiet'!$A$17:$FA$15404,MATCH($A91,'Bieu chi tiet'!$A$17:$A$15404,0),AV$2+85)=0,"",INDEX('Bieu chi tiet'!$A$17:$FA$15404,MATCH($A91,'Bieu chi tiet'!$A$17:$A$15404,0),AV$2+85)),"")</f>
        <v/>
      </c>
      <c r="AW91" s="31" t="str">
        <f>IFERROR(IF(INDEX('Bieu chi tiet'!$A$17:$FA$15404,MATCH($A91,'Bieu chi tiet'!$A$17:$A$15404,0),AW$2+85)=0,"",INDEX('Bieu chi tiet'!$A$17:$FA$15404,MATCH($A91,'Bieu chi tiet'!$A$17:$A$15404,0),AW$2+85)),"")</f>
        <v/>
      </c>
      <c r="AX91" s="13" t="str">
        <f>IFERROR(IF(INDEX('Bieu chi tiet'!$A$17:$FA$15404,MATCH($A91,'Bieu chi tiet'!$A$17:$A$15404,0),AX$2+85)=0,"",INDEX('Bieu chi tiet'!$A$17:$FA$15404,MATCH($A91,'Bieu chi tiet'!$A$17:$A$15404,0),AX$2+85)),"")</f>
        <v/>
      </c>
      <c r="AY91" s="13" t="str">
        <f>IFERROR(IF(INDEX('Bieu chi tiet'!$A$17:$FA$15404,MATCH($A91,'Bieu chi tiet'!$A$17:$A$15404,0),AY$2+85)=0,"",INDEX('Bieu chi tiet'!$A$17:$FA$15404,MATCH($A91,'Bieu chi tiet'!$A$17:$A$15404,0),AY$2+85)),"")</f>
        <v/>
      </c>
    </row>
    <row r="92" spans="1:51" ht="15.75">
      <c r="A92" s="25" t="str">
        <f t="shared" si="2"/>
        <v/>
      </c>
      <c r="B92" s="13" t="str">
        <f>IFERROR(IF(INDEX('Bieu chi tiet'!$A$17:$FA$15404,MATCH($A92,'Bieu chi tiet'!$A$17:$A$15404,0),B$2+85)=0,"",INDEX('Bieu chi tiet'!$A$17:$FA$15404,MATCH($A92,'Bieu chi tiet'!$A$17:$A$15404,0),B$2+85)),"")</f>
        <v/>
      </c>
      <c r="C92" s="13" t="str">
        <f>IFERROR(IF(INDEX('Bieu chi tiet'!$A$17:$FA$15404,MATCH($A92,'Bieu chi tiet'!$A$17:$A$15404,0),C$2+85)=0,"",INDEX('Bieu chi tiet'!$A$17:$FA$15404,MATCH($A92,'Bieu chi tiet'!$A$17:$A$15404,0),C$2+85)),"")</f>
        <v/>
      </c>
      <c r="D92" s="13" t="str">
        <f>IFERROR(IF(INDEX('Bieu chi tiet'!$A$17:$FA$15404,MATCH($A92,'Bieu chi tiet'!$A$17:$A$15404,0),D$2+85)=0,"",INDEX('Bieu chi tiet'!$A$17:$FA$15404,MATCH($A92,'Bieu chi tiet'!$A$17:$A$15404,0),D$2+85)),"")</f>
        <v/>
      </c>
      <c r="E92" s="13" t="str">
        <f>IFERROR(IF(INDEX('Bieu chi tiet'!$A$17:$FA$15404,MATCH($A92,'Bieu chi tiet'!$A$17:$A$15404,0),E$2+85)=0,"",INDEX('Bieu chi tiet'!$A$17:$FA$15404,MATCH($A92,'Bieu chi tiet'!$A$17:$A$15404,0),E$2+85)),"")</f>
        <v/>
      </c>
      <c r="F92" s="13" t="str">
        <f>IFERROR(IF(INDEX('Bieu chi tiet'!$A$17:$FA$15404,MATCH($A92,'Bieu chi tiet'!$A$17:$A$15404,0),F$2+85)=0,"",INDEX('Bieu chi tiet'!$A$17:$FA$15404,MATCH($A92,'Bieu chi tiet'!$A$17:$A$15404,0),F$2+85)),"")</f>
        <v/>
      </c>
      <c r="G92" s="21" t="str">
        <f>IFERROR(IF(INDEX('Bieu chi tiet'!$A$17:$FA$15404,MATCH($A92,'Bieu chi tiet'!$A$17:$A$15404,0),G$2+85)=0,"",INDEX('Bieu chi tiet'!$A$17:$FA$15404,MATCH($A92,'Bieu chi tiet'!$A$17:$A$15404,0),G$2+85)),"")</f>
        <v/>
      </c>
      <c r="H92" s="13" t="str">
        <f>IFERROR(IF(INDEX('Bieu chi tiet'!$A$17:$FA$15404,MATCH($A92,'Bieu chi tiet'!$A$17:$A$15404,0),H$2+85)=0,"",INDEX('Bieu chi tiet'!$A$17:$FA$15404,MATCH($A92,'Bieu chi tiet'!$A$17:$A$15404,0),H$2+85)),"")</f>
        <v/>
      </c>
      <c r="I92" s="13" t="str">
        <f>IFERROR(IF(INDEX('Bieu chi tiet'!$A$17:$FA$15404,MATCH($A92,'Bieu chi tiet'!$A$17:$A$15404,0),I$2+85)=0,"",INDEX('Bieu chi tiet'!$A$17:$FA$15404,MATCH($A92,'Bieu chi tiet'!$A$17:$A$15404,0),I$2+85)),"")</f>
        <v/>
      </c>
      <c r="J92" s="13" t="str">
        <f>IFERROR(IF(INDEX('Bieu chi tiet'!$A$17:$FA$15404,MATCH($A92,'Bieu chi tiet'!$A$17:$A$15404,0),J$2+85)=0,"",INDEX('Bieu chi tiet'!$A$17:$FA$15404,MATCH($A92,'Bieu chi tiet'!$A$17:$A$15404,0),J$2+85)),"")</f>
        <v/>
      </c>
      <c r="K92" s="13" t="str">
        <f>IFERROR(IF(INDEX('Bieu chi tiet'!$A$17:$FA$15404,MATCH($A92,'Bieu chi tiet'!$A$17:$A$15404,0),K$2+85)=0,"",INDEX('Bieu chi tiet'!$A$17:$FA$15404,MATCH($A92,'Bieu chi tiet'!$A$17:$A$15404,0),K$2+85)),"")</f>
        <v/>
      </c>
      <c r="L92" s="21" t="str">
        <f>IFERROR(IF(INDEX('Bieu chi tiet'!$A$17:$FA$15404,MATCH($A92,'Bieu chi tiet'!$A$17:$A$15404,0),L$2+85)=0,"",INDEX('Bieu chi tiet'!$A$17:$FA$15404,MATCH($A92,'Bieu chi tiet'!$A$17:$A$15404,0),L$2+85)),"")</f>
        <v/>
      </c>
      <c r="M92" s="13" t="str">
        <f>IFERROR(IF(INDEX('Bieu chi tiet'!$A$17:$FA$15404,MATCH($A92,'Bieu chi tiet'!$A$17:$A$15404,0),M$2+85)=0,"",INDEX('Bieu chi tiet'!$A$17:$FA$15404,MATCH($A92,'Bieu chi tiet'!$A$17:$A$15404,0),M$2+85)),"")</f>
        <v/>
      </c>
      <c r="N92" s="13" t="str">
        <f>IFERROR(IF(INDEX('Bieu chi tiet'!$A$17:$FA$15404,MATCH($A92,'Bieu chi tiet'!$A$17:$A$15404,0),N$2+85)=0,"",INDEX('Bieu chi tiet'!$A$17:$FA$15404,MATCH($A92,'Bieu chi tiet'!$A$17:$A$15404,0),N$2+85)),"")</f>
        <v/>
      </c>
      <c r="O92" s="13" t="str">
        <f>IFERROR(IF(INDEX('Bieu chi tiet'!$A$17:$FA$15404,MATCH($A92,'Bieu chi tiet'!$A$17:$A$15404,0),O$2+85)=0,"",INDEX('Bieu chi tiet'!$A$17:$FA$15404,MATCH($A92,'Bieu chi tiet'!$A$17:$A$15404,0),O$2+85)),"")</f>
        <v/>
      </c>
      <c r="P92" s="13" t="str">
        <f>IFERROR(IF(INDEX('Bieu chi tiet'!$A$17:$FA$15404,MATCH($A92,'Bieu chi tiet'!$A$17:$A$15404,0),P$2+85)=0,"",INDEX('Bieu chi tiet'!$A$17:$FA$15404,MATCH($A92,'Bieu chi tiet'!$A$17:$A$15404,0),P$2+85)),"")</f>
        <v/>
      </c>
      <c r="Q92" s="13" t="str">
        <f>IFERROR(IF(INDEX('Bieu chi tiet'!$A$17:$FA$15404,MATCH($A92,'Bieu chi tiet'!$A$17:$A$15404,0),Q$2+85)=0,"",INDEX('Bieu chi tiet'!$A$17:$FA$15404,MATCH($A92,'Bieu chi tiet'!$A$17:$A$15404,0),Q$2+85)),"")</f>
        <v/>
      </c>
      <c r="R92" s="13" t="str">
        <f>IFERROR(IF(INDEX('Bieu chi tiet'!$A$17:$FA$15404,MATCH($A92,'Bieu chi tiet'!$A$17:$A$15404,0),R$2+85)=0,"",INDEX('Bieu chi tiet'!$A$17:$FA$15404,MATCH($A92,'Bieu chi tiet'!$A$17:$A$15404,0),R$2+85)),"")</f>
        <v/>
      </c>
      <c r="S92" s="13" t="str">
        <f>IFERROR(IF(INDEX('Bieu chi tiet'!$A$17:$FA$15404,MATCH($A92,'Bieu chi tiet'!$A$17:$A$15404,0),S$2+85)=0,"",INDEX('Bieu chi tiet'!$A$17:$FA$15404,MATCH($A92,'Bieu chi tiet'!$A$17:$A$15404,0),S$2+85)),"")</f>
        <v/>
      </c>
      <c r="T92" s="13" t="str">
        <f>IFERROR(IF(INDEX('Bieu chi tiet'!$A$17:$FA$15404,MATCH($A92,'Bieu chi tiet'!$A$17:$A$15404,0),T$2+85)=0,"",INDEX('Bieu chi tiet'!$A$17:$FA$15404,MATCH($A92,'Bieu chi tiet'!$A$17:$A$15404,0),T$2+85)),"")</f>
        <v/>
      </c>
      <c r="U92" s="13" t="str">
        <f>IFERROR(IF(INDEX('Bieu chi tiet'!$A$17:$FA$15404,MATCH($A92,'Bieu chi tiet'!$A$17:$A$15404,0),U$2+85)=0,"",INDEX('Bieu chi tiet'!$A$17:$FA$15404,MATCH($A92,'Bieu chi tiet'!$A$17:$A$15404,0),U$2+85)),"")</f>
        <v/>
      </c>
      <c r="V92" s="13" t="str">
        <f>IFERROR(IF(INDEX('Bieu chi tiet'!$A$17:$FA$15404,MATCH($A92,'Bieu chi tiet'!$A$17:$A$15404,0),V$2+85)=0,"",INDEX('Bieu chi tiet'!$A$17:$FA$15404,MATCH($A92,'Bieu chi tiet'!$A$17:$A$15404,0),V$2+85)),"")</f>
        <v/>
      </c>
      <c r="W92" s="13" t="str">
        <f>IFERROR(IF(INDEX('Bieu chi tiet'!$A$17:$FA$15404,MATCH($A92,'Bieu chi tiet'!$A$17:$A$15404,0),W$2+85)=0,"",INDEX('Bieu chi tiet'!$A$17:$FA$15404,MATCH($A92,'Bieu chi tiet'!$A$17:$A$15404,0),W$2+85)),"")</f>
        <v/>
      </c>
      <c r="X92" s="13" t="str">
        <f>IFERROR(IF(INDEX('Bieu chi tiet'!$A$17:$FA$15404,MATCH($A92,'Bieu chi tiet'!$A$17:$A$15404,0),X$2+85)=0,"",INDEX('Bieu chi tiet'!$A$17:$FA$15404,MATCH($A92,'Bieu chi tiet'!$A$17:$A$15404,0),X$2+85)),"")</f>
        <v/>
      </c>
      <c r="Y92" s="13" t="str">
        <f>IFERROR(IF(INDEX('Bieu chi tiet'!$A$17:$FA$15404,MATCH($A92,'Bieu chi tiet'!$A$17:$A$15404,0),Y$2+85)=0,"",INDEX('Bieu chi tiet'!$A$17:$FA$15404,MATCH($A92,'Bieu chi tiet'!$A$17:$A$15404,0),Y$2+85)),"")</f>
        <v/>
      </c>
      <c r="Z92" s="13" t="str">
        <f>IFERROR(IF(INDEX('Bieu chi tiet'!$A$17:$FA$15404,MATCH($A92,'Bieu chi tiet'!$A$17:$A$15404,0),Z$2+85)=0,"",INDEX('Bieu chi tiet'!$A$17:$FA$15404,MATCH($A92,'Bieu chi tiet'!$A$17:$A$15404,0),Z$2+85)),"")</f>
        <v/>
      </c>
      <c r="AA92" s="13" t="str">
        <f>IFERROR(IF(INDEX('Bieu chi tiet'!$A$17:$FA$15404,MATCH($A92,'Bieu chi tiet'!$A$17:$A$15404,0),AA$2+85)=0,"",INDEX('Bieu chi tiet'!$A$17:$FA$15404,MATCH($A92,'Bieu chi tiet'!$A$17:$A$15404,0),AA$2+85)),"")</f>
        <v/>
      </c>
      <c r="AB92" s="13" t="str">
        <f>IFERROR(IF(INDEX('Bieu chi tiet'!$A$17:$FA$15404,MATCH($A92,'Bieu chi tiet'!$A$17:$A$15404,0),AB$2+85)=0,"",INDEX('Bieu chi tiet'!$A$17:$FA$15404,MATCH($A92,'Bieu chi tiet'!$A$17:$A$15404,0),AB$2+85)),"")</f>
        <v/>
      </c>
      <c r="AC92" s="13" t="str">
        <f>IFERROR(IF(INDEX('Bieu chi tiet'!$A$17:$FA$15404,MATCH($A92,'Bieu chi tiet'!$A$17:$A$15404,0),AC$2+85)=0,"",INDEX('Bieu chi tiet'!$A$17:$FA$15404,MATCH($A92,'Bieu chi tiet'!$A$17:$A$15404,0),AC$2+85)),"")</f>
        <v/>
      </c>
      <c r="AD92" s="13" t="str">
        <f>IFERROR(IF(INDEX('Bieu chi tiet'!$A$17:$FA$15404,MATCH($A92,'Bieu chi tiet'!$A$17:$A$15404,0),AD$2+85)=0,"",INDEX('Bieu chi tiet'!$A$17:$FA$15404,MATCH($A92,'Bieu chi tiet'!$A$17:$A$15404,0),AD$2+85)),"")</f>
        <v/>
      </c>
      <c r="AE92" s="13" t="str">
        <f>IFERROR(IF(INDEX('Bieu chi tiet'!$A$17:$FA$15404,MATCH($A92,'Bieu chi tiet'!$A$17:$A$15404,0),AE$2+85)=0,"",INDEX('Bieu chi tiet'!$A$17:$FA$15404,MATCH($A92,'Bieu chi tiet'!$A$17:$A$15404,0),AE$2+85)),"")</f>
        <v/>
      </c>
      <c r="AF92" s="13" t="str">
        <f>IFERROR(IF(INDEX('Bieu chi tiet'!$A$17:$FA$15404,MATCH($A92,'Bieu chi tiet'!$A$17:$A$15404,0),AF$2+85)=0,"",INDEX('Bieu chi tiet'!$A$17:$FA$15404,MATCH($A92,'Bieu chi tiet'!$A$17:$A$15404,0),AF$2+85)),"")</f>
        <v/>
      </c>
      <c r="AG92" s="13" t="str">
        <f>IFERROR(IF(INDEX('Bieu chi tiet'!$A$17:$FA$15404,MATCH($A92,'Bieu chi tiet'!$A$17:$A$15404,0),AG$2+85)=0,"",INDEX('Bieu chi tiet'!$A$17:$FA$15404,MATCH($A92,'Bieu chi tiet'!$A$17:$A$15404,0),AG$2+85)),"")</f>
        <v/>
      </c>
      <c r="AH92" s="13" t="str">
        <f>IFERROR(IF(INDEX('Bieu chi tiet'!$A$17:$FA$15404,MATCH($A92,'Bieu chi tiet'!$A$17:$A$15404,0),AH$2+85)=0,"",INDEX('Bieu chi tiet'!$A$17:$FA$15404,MATCH($A92,'Bieu chi tiet'!$A$17:$A$15404,0),AH$2+85)),"")</f>
        <v/>
      </c>
      <c r="AI92" s="13" t="str">
        <f>IFERROR(IF(INDEX('Bieu chi tiet'!$A$17:$FA$15404,MATCH($A92,'Bieu chi tiet'!$A$17:$A$15404,0),AI$2+85)=0,"",INDEX('Bieu chi tiet'!$A$17:$FA$15404,MATCH($A92,'Bieu chi tiet'!$A$17:$A$15404,0),AI$2+85)),"")</f>
        <v/>
      </c>
      <c r="AJ92" s="13" t="str">
        <f>IFERROR(IF(INDEX('Bieu chi tiet'!$A$17:$FA$15404,MATCH($A92,'Bieu chi tiet'!$A$17:$A$15404,0),AJ$2+85)=0,"",INDEX('Bieu chi tiet'!$A$17:$FA$15404,MATCH($A92,'Bieu chi tiet'!$A$17:$A$15404,0),AJ$2+85)),"")</f>
        <v/>
      </c>
      <c r="AK92" s="13" t="str">
        <f>IFERROR(IF(INDEX('Bieu chi tiet'!$A$17:$FA$15404,MATCH($A92,'Bieu chi tiet'!$A$17:$A$15404,0),AK$2+85)=0,"",INDEX('Bieu chi tiet'!$A$17:$FA$15404,MATCH($A92,'Bieu chi tiet'!$A$17:$A$15404,0),AK$2+85)),"")</f>
        <v/>
      </c>
      <c r="AL92" s="13" t="str">
        <f>IFERROR(IF(INDEX('Bieu chi tiet'!$A$17:$FA$15404,MATCH($A92,'Bieu chi tiet'!$A$17:$A$15404,0),AL$2+85)=0,"",INDEX('Bieu chi tiet'!$A$17:$FA$15404,MATCH($A92,'Bieu chi tiet'!$A$17:$A$15404,0),AL$2+85)),"")</f>
        <v/>
      </c>
      <c r="AM92" s="13" t="str">
        <f>IFERROR(IF(INDEX('Bieu chi tiet'!$A$17:$FA$15404,MATCH($A92,'Bieu chi tiet'!$A$17:$A$15404,0),AM$2+85)=0,"",INDEX('Bieu chi tiet'!$A$17:$FA$15404,MATCH($A92,'Bieu chi tiet'!$A$17:$A$15404,0),AM$2+85)),"")</f>
        <v/>
      </c>
      <c r="AN92" s="13" t="str">
        <f>IFERROR(IF(INDEX('Bieu chi tiet'!$A$17:$FA$15404,MATCH($A92,'Bieu chi tiet'!$A$17:$A$15404,0),AN$2+85)=0,"",INDEX('Bieu chi tiet'!$A$17:$FA$15404,MATCH($A92,'Bieu chi tiet'!$A$17:$A$15404,0),AN$2+85)),"")</f>
        <v/>
      </c>
      <c r="AO92" s="13" t="str">
        <f>IFERROR(IF(INDEX('Bieu chi tiet'!$A$17:$FA$15404,MATCH($A92,'Bieu chi tiet'!$A$17:$A$15404,0),AO$2+85)=0,"",INDEX('Bieu chi tiet'!$A$17:$FA$15404,MATCH($A92,'Bieu chi tiet'!$A$17:$A$15404,0),AO$2+85)),"")</f>
        <v/>
      </c>
      <c r="AP92" s="13" t="str">
        <f>IFERROR(IF(INDEX('Bieu chi tiet'!$A$17:$FA$15404,MATCH($A92,'Bieu chi tiet'!$A$17:$A$15404,0),AP$2+85)=0,"",INDEX('Bieu chi tiet'!$A$17:$FA$15404,MATCH($A92,'Bieu chi tiet'!$A$17:$A$15404,0),AP$2+85)),"")</f>
        <v/>
      </c>
      <c r="AQ92" s="13" t="str">
        <f>IFERROR(IF(INDEX('Bieu chi tiet'!$A$17:$FA$15404,MATCH($A92,'Bieu chi tiet'!$A$17:$A$15404,0),AQ$2+85)=0,"",INDEX('Bieu chi tiet'!$A$17:$FA$15404,MATCH($A92,'Bieu chi tiet'!$A$17:$A$15404,0),AQ$2+85)),"")</f>
        <v/>
      </c>
      <c r="AR92" s="13" t="str">
        <f>IFERROR(IF(INDEX('Bieu chi tiet'!$A$17:$FA$15404,MATCH($A92,'Bieu chi tiet'!$A$17:$A$15404,0),AR$2+85)=0,"",INDEX('Bieu chi tiet'!$A$17:$FA$15404,MATCH($A92,'Bieu chi tiet'!$A$17:$A$15404,0),AR$2+85)),"")</f>
        <v/>
      </c>
      <c r="AS92" s="13" t="str">
        <f>IFERROR(IF(INDEX('Bieu chi tiet'!$A$17:$FA$15404,MATCH($A92,'Bieu chi tiet'!$A$17:$A$15404,0),AS$2+85)=0,"",INDEX('Bieu chi tiet'!$A$17:$FA$15404,MATCH($A92,'Bieu chi tiet'!$A$17:$A$15404,0),AS$2+85)),"")</f>
        <v/>
      </c>
      <c r="AT92" s="21" t="str">
        <f>IFERROR(IF(INDEX('Bieu chi tiet'!$A$17:$FA$15404,MATCH($A92,'Bieu chi tiet'!$A$17:$A$15404,0),AT$2+85)=0,"",INDEX('Bieu chi tiet'!$A$17:$FA$15404,MATCH($A92,'Bieu chi tiet'!$A$17:$A$15404,0),AT$2+85)),"")</f>
        <v/>
      </c>
      <c r="AU92" s="13" t="str">
        <f>IFERROR(IF(INDEX('Bieu chi tiet'!$A$17:$FA$15404,MATCH($A92,'Bieu chi tiet'!$A$17:$A$15404,0),AU$2+85)=0,"",INDEX('Bieu chi tiet'!$A$17:$FA$15404,MATCH($A92,'Bieu chi tiet'!$A$17:$A$15404,0),AU$2+85)),"")</f>
        <v/>
      </c>
      <c r="AV92" s="21" t="str">
        <f>IFERROR(IF(INDEX('Bieu chi tiet'!$A$17:$FA$15404,MATCH($A92,'Bieu chi tiet'!$A$17:$A$15404,0),AV$2+85)=0,"",INDEX('Bieu chi tiet'!$A$17:$FA$15404,MATCH($A92,'Bieu chi tiet'!$A$17:$A$15404,0),AV$2+85)),"")</f>
        <v/>
      </c>
      <c r="AW92" s="31" t="str">
        <f>IFERROR(IF(INDEX('Bieu chi tiet'!$A$17:$FA$15404,MATCH($A92,'Bieu chi tiet'!$A$17:$A$15404,0),AW$2+85)=0,"",INDEX('Bieu chi tiet'!$A$17:$FA$15404,MATCH($A92,'Bieu chi tiet'!$A$17:$A$15404,0),AW$2+85)),"")</f>
        <v/>
      </c>
      <c r="AX92" s="13" t="str">
        <f>IFERROR(IF(INDEX('Bieu chi tiet'!$A$17:$FA$15404,MATCH($A92,'Bieu chi tiet'!$A$17:$A$15404,0),AX$2+85)=0,"",INDEX('Bieu chi tiet'!$A$17:$FA$15404,MATCH($A92,'Bieu chi tiet'!$A$17:$A$15404,0),AX$2+85)),"")</f>
        <v/>
      </c>
      <c r="AY92" s="13" t="str">
        <f>IFERROR(IF(INDEX('Bieu chi tiet'!$A$17:$FA$15404,MATCH($A92,'Bieu chi tiet'!$A$17:$A$15404,0),AY$2+85)=0,"",INDEX('Bieu chi tiet'!$A$17:$FA$15404,MATCH($A92,'Bieu chi tiet'!$A$17:$A$15404,0),AY$2+85)),"")</f>
        <v/>
      </c>
    </row>
    <row r="93" spans="1:51" ht="15.75">
      <c r="A93" s="25" t="str">
        <f t="shared" si="2"/>
        <v/>
      </c>
      <c r="B93" s="13" t="str">
        <f>IFERROR(IF(INDEX('Bieu chi tiet'!$A$17:$FA$15404,MATCH($A93,'Bieu chi tiet'!$A$17:$A$15404,0),B$2+85)=0,"",INDEX('Bieu chi tiet'!$A$17:$FA$15404,MATCH($A93,'Bieu chi tiet'!$A$17:$A$15404,0),B$2+85)),"")</f>
        <v/>
      </c>
      <c r="C93" s="13" t="str">
        <f>IFERROR(IF(INDEX('Bieu chi tiet'!$A$17:$FA$15404,MATCH($A93,'Bieu chi tiet'!$A$17:$A$15404,0),C$2+85)=0,"",INDEX('Bieu chi tiet'!$A$17:$FA$15404,MATCH($A93,'Bieu chi tiet'!$A$17:$A$15404,0),C$2+85)),"")</f>
        <v/>
      </c>
      <c r="D93" s="13" t="str">
        <f>IFERROR(IF(INDEX('Bieu chi tiet'!$A$17:$FA$15404,MATCH($A93,'Bieu chi tiet'!$A$17:$A$15404,0),D$2+85)=0,"",INDEX('Bieu chi tiet'!$A$17:$FA$15404,MATCH($A93,'Bieu chi tiet'!$A$17:$A$15404,0),D$2+85)),"")</f>
        <v/>
      </c>
      <c r="E93" s="13" t="str">
        <f>IFERROR(IF(INDEX('Bieu chi tiet'!$A$17:$FA$15404,MATCH($A93,'Bieu chi tiet'!$A$17:$A$15404,0),E$2+85)=0,"",INDEX('Bieu chi tiet'!$A$17:$FA$15404,MATCH($A93,'Bieu chi tiet'!$A$17:$A$15404,0),E$2+85)),"")</f>
        <v/>
      </c>
      <c r="F93" s="13" t="str">
        <f>IFERROR(IF(INDEX('Bieu chi tiet'!$A$17:$FA$15404,MATCH($A93,'Bieu chi tiet'!$A$17:$A$15404,0),F$2+85)=0,"",INDEX('Bieu chi tiet'!$A$17:$FA$15404,MATCH($A93,'Bieu chi tiet'!$A$17:$A$15404,0),F$2+85)),"")</f>
        <v/>
      </c>
      <c r="G93" s="21" t="str">
        <f>IFERROR(IF(INDEX('Bieu chi tiet'!$A$17:$FA$15404,MATCH($A93,'Bieu chi tiet'!$A$17:$A$15404,0),G$2+85)=0,"",INDEX('Bieu chi tiet'!$A$17:$FA$15404,MATCH($A93,'Bieu chi tiet'!$A$17:$A$15404,0),G$2+85)),"")</f>
        <v/>
      </c>
      <c r="H93" s="13" t="str">
        <f>IFERROR(IF(INDEX('Bieu chi tiet'!$A$17:$FA$15404,MATCH($A93,'Bieu chi tiet'!$A$17:$A$15404,0),H$2+85)=0,"",INDEX('Bieu chi tiet'!$A$17:$FA$15404,MATCH($A93,'Bieu chi tiet'!$A$17:$A$15404,0),H$2+85)),"")</f>
        <v/>
      </c>
      <c r="I93" s="13" t="str">
        <f>IFERROR(IF(INDEX('Bieu chi tiet'!$A$17:$FA$15404,MATCH($A93,'Bieu chi tiet'!$A$17:$A$15404,0),I$2+85)=0,"",INDEX('Bieu chi tiet'!$A$17:$FA$15404,MATCH($A93,'Bieu chi tiet'!$A$17:$A$15404,0),I$2+85)),"")</f>
        <v/>
      </c>
      <c r="J93" s="13" t="str">
        <f>IFERROR(IF(INDEX('Bieu chi tiet'!$A$17:$FA$15404,MATCH($A93,'Bieu chi tiet'!$A$17:$A$15404,0),J$2+85)=0,"",INDEX('Bieu chi tiet'!$A$17:$FA$15404,MATCH($A93,'Bieu chi tiet'!$A$17:$A$15404,0),J$2+85)),"")</f>
        <v/>
      </c>
      <c r="K93" s="13" t="str">
        <f>IFERROR(IF(INDEX('Bieu chi tiet'!$A$17:$FA$15404,MATCH($A93,'Bieu chi tiet'!$A$17:$A$15404,0),K$2+85)=0,"",INDEX('Bieu chi tiet'!$A$17:$FA$15404,MATCH($A93,'Bieu chi tiet'!$A$17:$A$15404,0),K$2+85)),"")</f>
        <v/>
      </c>
      <c r="L93" s="21" t="str">
        <f>IFERROR(IF(INDEX('Bieu chi tiet'!$A$17:$FA$15404,MATCH($A93,'Bieu chi tiet'!$A$17:$A$15404,0),L$2+85)=0,"",INDEX('Bieu chi tiet'!$A$17:$FA$15404,MATCH($A93,'Bieu chi tiet'!$A$17:$A$15404,0),L$2+85)),"")</f>
        <v/>
      </c>
      <c r="M93" s="13" t="str">
        <f>IFERROR(IF(INDEX('Bieu chi tiet'!$A$17:$FA$15404,MATCH($A93,'Bieu chi tiet'!$A$17:$A$15404,0),M$2+85)=0,"",INDEX('Bieu chi tiet'!$A$17:$FA$15404,MATCH($A93,'Bieu chi tiet'!$A$17:$A$15404,0),M$2+85)),"")</f>
        <v/>
      </c>
      <c r="N93" s="13" t="str">
        <f>IFERROR(IF(INDEX('Bieu chi tiet'!$A$17:$FA$15404,MATCH($A93,'Bieu chi tiet'!$A$17:$A$15404,0),N$2+85)=0,"",INDEX('Bieu chi tiet'!$A$17:$FA$15404,MATCH($A93,'Bieu chi tiet'!$A$17:$A$15404,0),N$2+85)),"")</f>
        <v/>
      </c>
      <c r="O93" s="13" t="str">
        <f>IFERROR(IF(INDEX('Bieu chi tiet'!$A$17:$FA$15404,MATCH($A93,'Bieu chi tiet'!$A$17:$A$15404,0),O$2+85)=0,"",INDEX('Bieu chi tiet'!$A$17:$FA$15404,MATCH($A93,'Bieu chi tiet'!$A$17:$A$15404,0),O$2+85)),"")</f>
        <v/>
      </c>
      <c r="P93" s="13" t="str">
        <f>IFERROR(IF(INDEX('Bieu chi tiet'!$A$17:$FA$15404,MATCH($A93,'Bieu chi tiet'!$A$17:$A$15404,0),P$2+85)=0,"",INDEX('Bieu chi tiet'!$A$17:$FA$15404,MATCH($A93,'Bieu chi tiet'!$A$17:$A$15404,0),P$2+85)),"")</f>
        <v/>
      </c>
      <c r="Q93" s="13" t="str">
        <f>IFERROR(IF(INDEX('Bieu chi tiet'!$A$17:$FA$15404,MATCH($A93,'Bieu chi tiet'!$A$17:$A$15404,0),Q$2+85)=0,"",INDEX('Bieu chi tiet'!$A$17:$FA$15404,MATCH($A93,'Bieu chi tiet'!$A$17:$A$15404,0),Q$2+85)),"")</f>
        <v/>
      </c>
      <c r="R93" s="13" t="str">
        <f>IFERROR(IF(INDEX('Bieu chi tiet'!$A$17:$FA$15404,MATCH($A93,'Bieu chi tiet'!$A$17:$A$15404,0),R$2+85)=0,"",INDEX('Bieu chi tiet'!$A$17:$FA$15404,MATCH($A93,'Bieu chi tiet'!$A$17:$A$15404,0),R$2+85)),"")</f>
        <v/>
      </c>
      <c r="S93" s="13" t="str">
        <f>IFERROR(IF(INDEX('Bieu chi tiet'!$A$17:$FA$15404,MATCH($A93,'Bieu chi tiet'!$A$17:$A$15404,0),S$2+85)=0,"",INDEX('Bieu chi tiet'!$A$17:$FA$15404,MATCH($A93,'Bieu chi tiet'!$A$17:$A$15404,0),S$2+85)),"")</f>
        <v/>
      </c>
      <c r="T93" s="13" t="str">
        <f>IFERROR(IF(INDEX('Bieu chi tiet'!$A$17:$FA$15404,MATCH($A93,'Bieu chi tiet'!$A$17:$A$15404,0),T$2+85)=0,"",INDEX('Bieu chi tiet'!$A$17:$FA$15404,MATCH($A93,'Bieu chi tiet'!$A$17:$A$15404,0),T$2+85)),"")</f>
        <v/>
      </c>
      <c r="U93" s="13" t="str">
        <f>IFERROR(IF(INDEX('Bieu chi tiet'!$A$17:$FA$15404,MATCH($A93,'Bieu chi tiet'!$A$17:$A$15404,0),U$2+85)=0,"",INDEX('Bieu chi tiet'!$A$17:$FA$15404,MATCH($A93,'Bieu chi tiet'!$A$17:$A$15404,0),U$2+85)),"")</f>
        <v/>
      </c>
      <c r="V93" s="13" t="str">
        <f>IFERROR(IF(INDEX('Bieu chi tiet'!$A$17:$FA$15404,MATCH($A93,'Bieu chi tiet'!$A$17:$A$15404,0),V$2+85)=0,"",INDEX('Bieu chi tiet'!$A$17:$FA$15404,MATCH($A93,'Bieu chi tiet'!$A$17:$A$15404,0),V$2+85)),"")</f>
        <v/>
      </c>
      <c r="W93" s="13" t="str">
        <f>IFERROR(IF(INDEX('Bieu chi tiet'!$A$17:$FA$15404,MATCH($A93,'Bieu chi tiet'!$A$17:$A$15404,0),W$2+85)=0,"",INDEX('Bieu chi tiet'!$A$17:$FA$15404,MATCH($A93,'Bieu chi tiet'!$A$17:$A$15404,0),W$2+85)),"")</f>
        <v/>
      </c>
      <c r="X93" s="13" t="str">
        <f>IFERROR(IF(INDEX('Bieu chi tiet'!$A$17:$FA$15404,MATCH($A93,'Bieu chi tiet'!$A$17:$A$15404,0),X$2+85)=0,"",INDEX('Bieu chi tiet'!$A$17:$FA$15404,MATCH($A93,'Bieu chi tiet'!$A$17:$A$15404,0),X$2+85)),"")</f>
        <v/>
      </c>
      <c r="Y93" s="13" t="str">
        <f>IFERROR(IF(INDEX('Bieu chi tiet'!$A$17:$FA$15404,MATCH($A93,'Bieu chi tiet'!$A$17:$A$15404,0),Y$2+85)=0,"",INDEX('Bieu chi tiet'!$A$17:$FA$15404,MATCH($A93,'Bieu chi tiet'!$A$17:$A$15404,0),Y$2+85)),"")</f>
        <v/>
      </c>
      <c r="Z93" s="13" t="str">
        <f>IFERROR(IF(INDEX('Bieu chi tiet'!$A$17:$FA$15404,MATCH($A93,'Bieu chi tiet'!$A$17:$A$15404,0),Z$2+85)=0,"",INDEX('Bieu chi tiet'!$A$17:$FA$15404,MATCH($A93,'Bieu chi tiet'!$A$17:$A$15404,0),Z$2+85)),"")</f>
        <v/>
      </c>
      <c r="AA93" s="13" t="str">
        <f>IFERROR(IF(INDEX('Bieu chi tiet'!$A$17:$FA$15404,MATCH($A93,'Bieu chi tiet'!$A$17:$A$15404,0),AA$2+85)=0,"",INDEX('Bieu chi tiet'!$A$17:$FA$15404,MATCH($A93,'Bieu chi tiet'!$A$17:$A$15404,0),AA$2+85)),"")</f>
        <v/>
      </c>
      <c r="AB93" s="13" t="str">
        <f>IFERROR(IF(INDEX('Bieu chi tiet'!$A$17:$FA$15404,MATCH($A93,'Bieu chi tiet'!$A$17:$A$15404,0),AB$2+85)=0,"",INDEX('Bieu chi tiet'!$A$17:$FA$15404,MATCH($A93,'Bieu chi tiet'!$A$17:$A$15404,0),AB$2+85)),"")</f>
        <v/>
      </c>
      <c r="AC93" s="13" t="str">
        <f>IFERROR(IF(INDEX('Bieu chi tiet'!$A$17:$FA$15404,MATCH($A93,'Bieu chi tiet'!$A$17:$A$15404,0),AC$2+85)=0,"",INDEX('Bieu chi tiet'!$A$17:$FA$15404,MATCH($A93,'Bieu chi tiet'!$A$17:$A$15404,0),AC$2+85)),"")</f>
        <v/>
      </c>
      <c r="AD93" s="13" t="str">
        <f>IFERROR(IF(INDEX('Bieu chi tiet'!$A$17:$FA$15404,MATCH($A93,'Bieu chi tiet'!$A$17:$A$15404,0),AD$2+85)=0,"",INDEX('Bieu chi tiet'!$A$17:$FA$15404,MATCH($A93,'Bieu chi tiet'!$A$17:$A$15404,0),AD$2+85)),"")</f>
        <v/>
      </c>
      <c r="AE93" s="13" t="str">
        <f>IFERROR(IF(INDEX('Bieu chi tiet'!$A$17:$FA$15404,MATCH($A93,'Bieu chi tiet'!$A$17:$A$15404,0),AE$2+85)=0,"",INDEX('Bieu chi tiet'!$A$17:$FA$15404,MATCH($A93,'Bieu chi tiet'!$A$17:$A$15404,0),AE$2+85)),"")</f>
        <v/>
      </c>
      <c r="AF93" s="13" t="str">
        <f>IFERROR(IF(INDEX('Bieu chi tiet'!$A$17:$FA$15404,MATCH($A93,'Bieu chi tiet'!$A$17:$A$15404,0),AF$2+85)=0,"",INDEX('Bieu chi tiet'!$A$17:$FA$15404,MATCH($A93,'Bieu chi tiet'!$A$17:$A$15404,0),AF$2+85)),"")</f>
        <v/>
      </c>
      <c r="AG93" s="13" t="str">
        <f>IFERROR(IF(INDEX('Bieu chi tiet'!$A$17:$FA$15404,MATCH($A93,'Bieu chi tiet'!$A$17:$A$15404,0),AG$2+85)=0,"",INDEX('Bieu chi tiet'!$A$17:$FA$15404,MATCH($A93,'Bieu chi tiet'!$A$17:$A$15404,0),AG$2+85)),"")</f>
        <v/>
      </c>
      <c r="AH93" s="13" t="str">
        <f>IFERROR(IF(INDEX('Bieu chi tiet'!$A$17:$FA$15404,MATCH($A93,'Bieu chi tiet'!$A$17:$A$15404,0),AH$2+85)=0,"",INDEX('Bieu chi tiet'!$A$17:$FA$15404,MATCH($A93,'Bieu chi tiet'!$A$17:$A$15404,0),AH$2+85)),"")</f>
        <v/>
      </c>
      <c r="AI93" s="13" t="str">
        <f>IFERROR(IF(INDEX('Bieu chi tiet'!$A$17:$FA$15404,MATCH($A93,'Bieu chi tiet'!$A$17:$A$15404,0),AI$2+85)=0,"",INDEX('Bieu chi tiet'!$A$17:$FA$15404,MATCH($A93,'Bieu chi tiet'!$A$17:$A$15404,0),AI$2+85)),"")</f>
        <v/>
      </c>
      <c r="AJ93" s="13" t="str">
        <f>IFERROR(IF(INDEX('Bieu chi tiet'!$A$17:$FA$15404,MATCH($A93,'Bieu chi tiet'!$A$17:$A$15404,0),AJ$2+85)=0,"",INDEX('Bieu chi tiet'!$A$17:$FA$15404,MATCH($A93,'Bieu chi tiet'!$A$17:$A$15404,0),AJ$2+85)),"")</f>
        <v/>
      </c>
      <c r="AK93" s="13" t="str">
        <f>IFERROR(IF(INDEX('Bieu chi tiet'!$A$17:$FA$15404,MATCH($A93,'Bieu chi tiet'!$A$17:$A$15404,0),AK$2+85)=0,"",INDEX('Bieu chi tiet'!$A$17:$FA$15404,MATCH($A93,'Bieu chi tiet'!$A$17:$A$15404,0),AK$2+85)),"")</f>
        <v/>
      </c>
      <c r="AL93" s="13" t="str">
        <f>IFERROR(IF(INDEX('Bieu chi tiet'!$A$17:$FA$15404,MATCH($A93,'Bieu chi tiet'!$A$17:$A$15404,0),AL$2+85)=0,"",INDEX('Bieu chi tiet'!$A$17:$FA$15404,MATCH($A93,'Bieu chi tiet'!$A$17:$A$15404,0),AL$2+85)),"")</f>
        <v/>
      </c>
      <c r="AM93" s="13" t="str">
        <f>IFERROR(IF(INDEX('Bieu chi tiet'!$A$17:$FA$15404,MATCH($A93,'Bieu chi tiet'!$A$17:$A$15404,0),AM$2+85)=0,"",INDEX('Bieu chi tiet'!$A$17:$FA$15404,MATCH($A93,'Bieu chi tiet'!$A$17:$A$15404,0),AM$2+85)),"")</f>
        <v/>
      </c>
      <c r="AN93" s="13" t="str">
        <f>IFERROR(IF(INDEX('Bieu chi tiet'!$A$17:$FA$15404,MATCH($A93,'Bieu chi tiet'!$A$17:$A$15404,0),AN$2+85)=0,"",INDEX('Bieu chi tiet'!$A$17:$FA$15404,MATCH($A93,'Bieu chi tiet'!$A$17:$A$15404,0),AN$2+85)),"")</f>
        <v/>
      </c>
      <c r="AO93" s="13" t="str">
        <f>IFERROR(IF(INDEX('Bieu chi tiet'!$A$17:$FA$15404,MATCH($A93,'Bieu chi tiet'!$A$17:$A$15404,0),AO$2+85)=0,"",INDEX('Bieu chi tiet'!$A$17:$FA$15404,MATCH($A93,'Bieu chi tiet'!$A$17:$A$15404,0),AO$2+85)),"")</f>
        <v/>
      </c>
      <c r="AP93" s="13" t="str">
        <f>IFERROR(IF(INDEX('Bieu chi tiet'!$A$17:$FA$15404,MATCH($A93,'Bieu chi tiet'!$A$17:$A$15404,0),AP$2+85)=0,"",INDEX('Bieu chi tiet'!$A$17:$FA$15404,MATCH($A93,'Bieu chi tiet'!$A$17:$A$15404,0),AP$2+85)),"")</f>
        <v/>
      </c>
      <c r="AQ93" s="13" t="str">
        <f>IFERROR(IF(INDEX('Bieu chi tiet'!$A$17:$FA$15404,MATCH($A93,'Bieu chi tiet'!$A$17:$A$15404,0),AQ$2+85)=0,"",INDEX('Bieu chi tiet'!$A$17:$FA$15404,MATCH($A93,'Bieu chi tiet'!$A$17:$A$15404,0),AQ$2+85)),"")</f>
        <v/>
      </c>
      <c r="AR93" s="13" t="str">
        <f>IFERROR(IF(INDEX('Bieu chi tiet'!$A$17:$FA$15404,MATCH($A93,'Bieu chi tiet'!$A$17:$A$15404,0),AR$2+85)=0,"",INDEX('Bieu chi tiet'!$A$17:$FA$15404,MATCH($A93,'Bieu chi tiet'!$A$17:$A$15404,0),AR$2+85)),"")</f>
        <v/>
      </c>
      <c r="AS93" s="13" t="str">
        <f>IFERROR(IF(INDEX('Bieu chi tiet'!$A$17:$FA$15404,MATCH($A93,'Bieu chi tiet'!$A$17:$A$15404,0),AS$2+85)=0,"",INDEX('Bieu chi tiet'!$A$17:$FA$15404,MATCH($A93,'Bieu chi tiet'!$A$17:$A$15404,0),AS$2+85)),"")</f>
        <v/>
      </c>
      <c r="AT93" s="21" t="str">
        <f>IFERROR(IF(INDEX('Bieu chi tiet'!$A$17:$FA$15404,MATCH($A93,'Bieu chi tiet'!$A$17:$A$15404,0),AT$2+85)=0,"",INDEX('Bieu chi tiet'!$A$17:$FA$15404,MATCH($A93,'Bieu chi tiet'!$A$17:$A$15404,0),AT$2+85)),"")</f>
        <v/>
      </c>
      <c r="AU93" s="13" t="str">
        <f>IFERROR(IF(INDEX('Bieu chi tiet'!$A$17:$FA$15404,MATCH($A93,'Bieu chi tiet'!$A$17:$A$15404,0),AU$2+85)=0,"",INDEX('Bieu chi tiet'!$A$17:$FA$15404,MATCH($A93,'Bieu chi tiet'!$A$17:$A$15404,0),AU$2+85)),"")</f>
        <v/>
      </c>
      <c r="AV93" s="21" t="str">
        <f>IFERROR(IF(INDEX('Bieu chi tiet'!$A$17:$FA$15404,MATCH($A93,'Bieu chi tiet'!$A$17:$A$15404,0),AV$2+85)=0,"",INDEX('Bieu chi tiet'!$A$17:$FA$15404,MATCH($A93,'Bieu chi tiet'!$A$17:$A$15404,0),AV$2+85)),"")</f>
        <v/>
      </c>
      <c r="AW93" s="31" t="str">
        <f>IFERROR(IF(INDEX('Bieu chi tiet'!$A$17:$FA$15404,MATCH($A93,'Bieu chi tiet'!$A$17:$A$15404,0),AW$2+85)=0,"",INDEX('Bieu chi tiet'!$A$17:$FA$15404,MATCH($A93,'Bieu chi tiet'!$A$17:$A$15404,0),AW$2+85)),"")</f>
        <v/>
      </c>
      <c r="AX93" s="13" t="str">
        <f>IFERROR(IF(INDEX('Bieu chi tiet'!$A$17:$FA$15404,MATCH($A93,'Bieu chi tiet'!$A$17:$A$15404,0),AX$2+85)=0,"",INDEX('Bieu chi tiet'!$A$17:$FA$15404,MATCH($A93,'Bieu chi tiet'!$A$17:$A$15404,0),AX$2+85)),"")</f>
        <v/>
      </c>
      <c r="AY93" s="13" t="str">
        <f>IFERROR(IF(INDEX('Bieu chi tiet'!$A$17:$FA$15404,MATCH($A93,'Bieu chi tiet'!$A$17:$A$15404,0),AY$2+85)=0,"",INDEX('Bieu chi tiet'!$A$17:$FA$15404,MATCH($A93,'Bieu chi tiet'!$A$17:$A$15404,0),AY$2+85)),"")</f>
        <v/>
      </c>
    </row>
    <row r="94" spans="1:51" ht="15.75">
      <c r="A94" s="25" t="str">
        <f t="shared" si="2"/>
        <v/>
      </c>
      <c r="B94" s="13" t="str">
        <f>IFERROR(IF(INDEX('Bieu chi tiet'!$A$17:$FA$15404,MATCH($A94,'Bieu chi tiet'!$A$17:$A$15404,0),B$2+85)=0,"",INDEX('Bieu chi tiet'!$A$17:$FA$15404,MATCH($A94,'Bieu chi tiet'!$A$17:$A$15404,0),B$2+85)),"")</f>
        <v/>
      </c>
      <c r="C94" s="13" t="str">
        <f>IFERROR(IF(INDEX('Bieu chi tiet'!$A$17:$FA$15404,MATCH($A94,'Bieu chi tiet'!$A$17:$A$15404,0),C$2+85)=0,"",INDEX('Bieu chi tiet'!$A$17:$FA$15404,MATCH($A94,'Bieu chi tiet'!$A$17:$A$15404,0),C$2+85)),"")</f>
        <v/>
      </c>
      <c r="D94" s="13" t="str">
        <f>IFERROR(IF(INDEX('Bieu chi tiet'!$A$17:$FA$15404,MATCH($A94,'Bieu chi tiet'!$A$17:$A$15404,0),D$2+85)=0,"",INDEX('Bieu chi tiet'!$A$17:$FA$15404,MATCH($A94,'Bieu chi tiet'!$A$17:$A$15404,0),D$2+85)),"")</f>
        <v/>
      </c>
      <c r="E94" s="13" t="str">
        <f>IFERROR(IF(INDEX('Bieu chi tiet'!$A$17:$FA$15404,MATCH($A94,'Bieu chi tiet'!$A$17:$A$15404,0),E$2+85)=0,"",INDEX('Bieu chi tiet'!$A$17:$FA$15404,MATCH($A94,'Bieu chi tiet'!$A$17:$A$15404,0),E$2+85)),"")</f>
        <v/>
      </c>
      <c r="F94" s="13" t="str">
        <f>IFERROR(IF(INDEX('Bieu chi tiet'!$A$17:$FA$15404,MATCH($A94,'Bieu chi tiet'!$A$17:$A$15404,0),F$2+85)=0,"",INDEX('Bieu chi tiet'!$A$17:$FA$15404,MATCH($A94,'Bieu chi tiet'!$A$17:$A$15404,0),F$2+85)),"")</f>
        <v/>
      </c>
      <c r="G94" s="21" t="str">
        <f>IFERROR(IF(INDEX('Bieu chi tiet'!$A$17:$FA$15404,MATCH($A94,'Bieu chi tiet'!$A$17:$A$15404,0),G$2+85)=0,"",INDEX('Bieu chi tiet'!$A$17:$FA$15404,MATCH($A94,'Bieu chi tiet'!$A$17:$A$15404,0),G$2+85)),"")</f>
        <v/>
      </c>
      <c r="H94" s="13" t="str">
        <f>IFERROR(IF(INDEX('Bieu chi tiet'!$A$17:$FA$15404,MATCH($A94,'Bieu chi tiet'!$A$17:$A$15404,0),H$2+85)=0,"",INDEX('Bieu chi tiet'!$A$17:$FA$15404,MATCH($A94,'Bieu chi tiet'!$A$17:$A$15404,0),H$2+85)),"")</f>
        <v/>
      </c>
      <c r="I94" s="13" t="str">
        <f>IFERROR(IF(INDEX('Bieu chi tiet'!$A$17:$FA$15404,MATCH($A94,'Bieu chi tiet'!$A$17:$A$15404,0),I$2+85)=0,"",INDEX('Bieu chi tiet'!$A$17:$FA$15404,MATCH($A94,'Bieu chi tiet'!$A$17:$A$15404,0),I$2+85)),"")</f>
        <v/>
      </c>
      <c r="J94" s="13" t="str">
        <f>IFERROR(IF(INDEX('Bieu chi tiet'!$A$17:$FA$15404,MATCH($A94,'Bieu chi tiet'!$A$17:$A$15404,0),J$2+85)=0,"",INDEX('Bieu chi tiet'!$A$17:$FA$15404,MATCH($A94,'Bieu chi tiet'!$A$17:$A$15404,0),J$2+85)),"")</f>
        <v/>
      </c>
      <c r="K94" s="13" t="str">
        <f>IFERROR(IF(INDEX('Bieu chi tiet'!$A$17:$FA$15404,MATCH($A94,'Bieu chi tiet'!$A$17:$A$15404,0),K$2+85)=0,"",INDEX('Bieu chi tiet'!$A$17:$FA$15404,MATCH($A94,'Bieu chi tiet'!$A$17:$A$15404,0),K$2+85)),"")</f>
        <v/>
      </c>
      <c r="L94" s="21" t="str">
        <f>IFERROR(IF(INDEX('Bieu chi tiet'!$A$17:$FA$15404,MATCH($A94,'Bieu chi tiet'!$A$17:$A$15404,0),L$2+85)=0,"",INDEX('Bieu chi tiet'!$A$17:$FA$15404,MATCH($A94,'Bieu chi tiet'!$A$17:$A$15404,0),L$2+85)),"")</f>
        <v/>
      </c>
      <c r="M94" s="13" t="str">
        <f>IFERROR(IF(INDEX('Bieu chi tiet'!$A$17:$FA$15404,MATCH($A94,'Bieu chi tiet'!$A$17:$A$15404,0),M$2+85)=0,"",INDEX('Bieu chi tiet'!$A$17:$FA$15404,MATCH($A94,'Bieu chi tiet'!$A$17:$A$15404,0),M$2+85)),"")</f>
        <v/>
      </c>
      <c r="N94" s="13" t="str">
        <f>IFERROR(IF(INDEX('Bieu chi tiet'!$A$17:$FA$15404,MATCH($A94,'Bieu chi tiet'!$A$17:$A$15404,0),N$2+85)=0,"",INDEX('Bieu chi tiet'!$A$17:$FA$15404,MATCH($A94,'Bieu chi tiet'!$A$17:$A$15404,0),N$2+85)),"")</f>
        <v/>
      </c>
      <c r="O94" s="13" t="str">
        <f>IFERROR(IF(INDEX('Bieu chi tiet'!$A$17:$FA$15404,MATCH($A94,'Bieu chi tiet'!$A$17:$A$15404,0),O$2+85)=0,"",INDEX('Bieu chi tiet'!$A$17:$FA$15404,MATCH($A94,'Bieu chi tiet'!$A$17:$A$15404,0),O$2+85)),"")</f>
        <v/>
      </c>
      <c r="P94" s="13" t="str">
        <f>IFERROR(IF(INDEX('Bieu chi tiet'!$A$17:$FA$15404,MATCH($A94,'Bieu chi tiet'!$A$17:$A$15404,0),P$2+85)=0,"",INDEX('Bieu chi tiet'!$A$17:$FA$15404,MATCH($A94,'Bieu chi tiet'!$A$17:$A$15404,0),P$2+85)),"")</f>
        <v/>
      </c>
      <c r="Q94" s="13" t="str">
        <f>IFERROR(IF(INDEX('Bieu chi tiet'!$A$17:$FA$15404,MATCH($A94,'Bieu chi tiet'!$A$17:$A$15404,0),Q$2+85)=0,"",INDEX('Bieu chi tiet'!$A$17:$FA$15404,MATCH($A94,'Bieu chi tiet'!$A$17:$A$15404,0),Q$2+85)),"")</f>
        <v/>
      </c>
      <c r="R94" s="13" t="str">
        <f>IFERROR(IF(INDEX('Bieu chi tiet'!$A$17:$FA$15404,MATCH($A94,'Bieu chi tiet'!$A$17:$A$15404,0),R$2+85)=0,"",INDEX('Bieu chi tiet'!$A$17:$FA$15404,MATCH($A94,'Bieu chi tiet'!$A$17:$A$15404,0),R$2+85)),"")</f>
        <v/>
      </c>
      <c r="S94" s="13" t="str">
        <f>IFERROR(IF(INDEX('Bieu chi tiet'!$A$17:$FA$15404,MATCH($A94,'Bieu chi tiet'!$A$17:$A$15404,0),S$2+85)=0,"",INDEX('Bieu chi tiet'!$A$17:$FA$15404,MATCH($A94,'Bieu chi tiet'!$A$17:$A$15404,0),S$2+85)),"")</f>
        <v/>
      </c>
      <c r="T94" s="13" t="str">
        <f>IFERROR(IF(INDEX('Bieu chi tiet'!$A$17:$FA$15404,MATCH($A94,'Bieu chi tiet'!$A$17:$A$15404,0),T$2+85)=0,"",INDEX('Bieu chi tiet'!$A$17:$FA$15404,MATCH($A94,'Bieu chi tiet'!$A$17:$A$15404,0),T$2+85)),"")</f>
        <v/>
      </c>
      <c r="U94" s="13" t="str">
        <f>IFERROR(IF(INDEX('Bieu chi tiet'!$A$17:$FA$15404,MATCH($A94,'Bieu chi tiet'!$A$17:$A$15404,0),U$2+85)=0,"",INDEX('Bieu chi tiet'!$A$17:$FA$15404,MATCH($A94,'Bieu chi tiet'!$A$17:$A$15404,0),U$2+85)),"")</f>
        <v/>
      </c>
      <c r="V94" s="13" t="str">
        <f>IFERROR(IF(INDEX('Bieu chi tiet'!$A$17:$FA$15404,MATCH($A94,'Bieu chi tiet'!$A$17:$A$15404,0),V$2+85)=0,"",INDEX('Bieu chi tiet'!$A$17:$FA$15404,MATCH($A94,'Bieu chi tiet'!$A$17:$A$15404,0),V$2+85)),"")</f>
        <v/>
      </c>
      <c r="W94" s="13" t="str">
        <f>IFERROR(IF(INDEX('Bieu chi tiet'!$A$17:$FA$15404,MATCH($A94,'Bieu chi tiet'!$A$17:$A$15404,0),W$2+85)=0,"",INDEX('Bieu chi tiet'!$A$17:$FA$15404,MATCH($A94,'Bieu chi tiet'!$A$17:$A$15404,0),W$2+85)),"")</f>
        <v/>
      </c>
      <c r="X94" s="13" t="str">
        <f>IFERROR(IF(INDEX('Bieu chi tiet'!$A$17:$FA$15404,MATCH($A94,'Bieu chi tiet'!$A$17:$A$15404,0),X$2+85)=0,"",INDEX('Bieu chi tiet'!$A$17:$FA$15404,MATCH($A94,'Bieu chi tiet'!$A$17:$A$15404,0),X$2+85)),"")</f>
        <v/>
      </c>
      <c r="Y94" s="13" t="str">
        <f>IFERROR(IF(INDEX('Bieu chi tiet'!$A$17:$FA$15404,MATCH($A94,'Bieu chi tiet'!$A$17:$A$15404,0),Y$2+85)=0,"",INDEX('Bieu chi tiet'!$A$17:$FA$15404,MATCH($A94,'Bieu chi tiet'!$A$17:$A$15404,0),Y$2+85)),"")</f>
        <v/>
      </c>
      <c r="Z94" s="13" t="str">
        <f>IFERROR(IF(INDEX('Bieu chi tiet'!$A$17:$FA$15404,MATCH($A94,'Bieu chi tiet'!$A$17:$A$15404,0),Z$2+85)=0,"",INDEX('Bieu chi tiet'!$A$17:$FA$15404,MATCH($A94,'Bieu chi tiet'!$A$17:$A$15404,0),Z$2+85)),"")</f>
        <v/>
      </c>
      <c r="AA94" s="13" t="str">
        <f>IFERROR(IF(INDEX('Bieu chi tiet'!$A$17:$FA$15404,MATCH($A94,'Bieu chi tiet'!$A$17:$A$15404,0),AA$2+85)=0,"",INDEX('Bieu chi tiet'!$A$17:$FA$15404,MATCH($A94,'Bieu chi tiet'!$A$17:$A$15404,0),AA$2+85)),"")</f>
        <v/>
      </c>
      <c r="AB94" s="13" t="str">
        <f>IFERROR(IF(INDEX('Bieu chi tiet'!$A$17:$FA$15404,MATCH($A94,'Bieu chi tiet'!$A$17:$A$15404,0),AB$2+85)=0,"",INDEX('Bieu chi tiet'!$A$17:$FA$15404,MATCH($A94,'Bieu chi tiet'!$A$17:$A$15404,0),AB$2+85)),"")</f>
        <v/>
      </c>
      <c r="AC94" s="13" t="str">
        <f>IFERROR(IF(INDEX('Bieu chi tiet'!$A$17:$FA$15404,MATCH($A94,'Bieu chi tiet'!$A$17:$A$15404,0),AC$2+85)=0,"",INDEX('Bieu chi tiet'!$A$17:$FA$15404,MATCH($A94,'Bieu chi tiet'!$A$17:$A$15404,0),AC$2+85)),"")</f>
        <v/>
      </c>
      <c r="AD94" s="13" t="str">
        <f>IFERROR(IF(INDEX('Bieu chi tiet'!$A$17:$FA$15404,MATCH($A94,'Bieu chi tiet'!$A$17:$A$15404,0),AD$2+85)=0,"",INDEX('Bieu chi tiet'!$A$17:$FA$15404,MATCH($A94,'Bieu chi tiet'!$A$17:$A$15404,0),AD$2+85)),"")</f>
        <v/>
      </c>
      <c r="AE94" s="13" t="str">
        <f>IFERROR(IF(INDEX('Bieu chi tiet'!$A$17:$FA$15404,MATCH($A94,'Bieu chi tiet'!$A$17:$A$15404,0),AE$2+85)=0,"",INDEX('Bieu chi tiet'!$A$17:$FA$15404,MATCH($A94,'Bieu chi tiet'!$A$17:$A$15404,0),AE$2+85)),"")</f>
        <v/>
      </c>
      <c r="AF94" s="13" t="str">
        <f>IFERROR(IF(INDEX('Bieu chi tiet'!$A$17:$FA$15404,MATCH($A94,'Bieu chi tiet'!$A$17:$A$15404,0),AF$2+85)=0,"",INDEX('Bieu chi tiet'!$A$17:$FA$15404,MATCH($A94,'Bieu chi tiet'!$A$17:$A$15404,0),AF$2+85)),"")</f>
        <v/>
      </c>
      <c r="AG94" s="13" t="str">
        <f>IFERROR(IF(INDEX('Bieu chi tiet'!$A$17:$FA$15404,MATCH($A94,'Bieu chi tiet'!$A$17:$A$15404,0),AG$2+85)=0,"",INDEX('Bieu chi tiet'!$A$17:$FA$15404,MATCH($A94,'Bieu chi tiet'!$A$17:$A$15404,0),AG$2+85)),"")</f>
        <v/>
      </c>
      <c r="AH94" s="13" t="str">
        <f>IFERROR(IF(INDEX('Bieu chi tiet'!$A$17:$FA$15404,MATCH($A94,'Bieu chi tiet'!$A$17:$A$15404,0),AH$2+85)=0,"",INDEX('Bieu chi tiet'!$A$17:$FA$15404,MATCH($A94,'Bieu chi tiet'!$A$17:$A$15404,0),AH$2+85)),"")</f>
        <v/>
      </c>
      <c r="AI94" s="13" t="str">
        <f>IFERROR(IF(INDEX('Bieu chi tiet'!$A$17:$FA$15404,MATCH($A94,'Bieu chi tiet'!$A$17:$A$15404,0),AI$2+85)=0,"",INDEX('Bieu chi tiet'!$A$17:$FA$15404,MATCH($A94,'Bieu chi tiet'!$A$17:$A$15404,0),AI$2+85)),"")</f>
        <v/>
      </c>
      <c r="AJ94" s="13" t="str">
        <f>IFERROR(IF(INDEX('Bieu chi tiet'!$A$17:$FA$15404,MATCH($A94,'Bieu chi tiet'!$A$17:$A$15404,0),AJ$2+85)=0,"",INDEX('Bieu chi tiet'!$A$17:$FA$15404,MATCH($A94,'Bieu chi tiet'!$A$17:$A$15404,0),AJ$2+85)),"")</f>
        <v/>
      </c>
      <c r="AK94" s="13" t="str">
        <f>IFERROR(IF(INDEX('Bieu chi tiet'!$A$17:$FA$15404,MATCH($A94,'Bieu chi tiet'!$A$17:$A$15404,0),AK$2+85)=0,"",INDEX('Bieu chi tiet'!$A$17:$FA$15404,MATCH($A94,'Bieu chi tiet'!$A$17:$A$15404,0),AK$2+85)),"")</f>
        <v/>
      </c>
      <c r="AL94" s="13" t="str">
        <f>IFERROR(IF(INDEX('Bieu chi tiet'!$A$17:$FA$15404,MATCH($A94,'Bieu chi tiet'!$A$17:$A$15404,0),AL$2+85)=0,"",INDEX('Bieu chi tiet'!$A$17:$FA$15404,MATCH($A94,'Bieu chi tiet'!$A$17:$A$15404,0),AL$2+85)),"")</f>
        <v/>
      </c>
      <c r="AM94" s="13" t="str">
        <f>IFERROR(IF(INDEX('Bieu chi tiet'!$A$17:$FA$15404,MATCH($A94,'Bieu chi tiet'!$A$17:$A$15404,0),AM$2+85)=0,"",INDEX('Bieu chi tiet'!$A$17:$FA$15404,MATCH($A94,'Bieu chi tiet'!$A$17:$A$15404,0),AM$2+85)),"")</f>
        <v/>
      </c>
      <c r="AN94" s="13" t="str">
        <f>IFERROR(IF(INDEX('Bieu chi tiet'!$A$17:$FA$15404,MATCH($A94,'Bieu chi tiet'!$A$17:$A$15404,0),AN$2+85)=0,"",INDEX('Bieu chi tiet'!$A$17:$FA$15404,MATCH($A94,'Bieu chi tiet'!$A$17:$A$15404,0),AN$2+85)),"")</f>
        <v/>
      </c>
      <c r="AO94" s="13" t="str">
        <f>IFERROR(IF(INDEX('Bieu chi tiet'!$A$17:$FA$15404,MATCH($A94,'Bieu chi tiet'!$A$17:$A$15404,0),AO$2+85)=0,"",INDEX('Bieu chi tiet'!$A$17:$FA$15404,MATCH($A94,'Bieu chi tiet'!$A$17:$A$15404,0),AO$2+85)),"")</f>
        <v/>
      </c>
      <c r="AP94" s="13" t="str">
        <f>IFERROR(IF(INDEX('Bieu chi tiet'!$A$17:$FA$15404,MATCH($A94,'Bieu chi tiet'!$A$17:$A$15404,0),AP$2+85)=0,"",INDEX('Bieu chi tiet'!$A$17:$FA$15404,MATCH($A94,'Bieu chi tiet'!$A$17:$A$15404,0),AP$2+85)),"")</f>
        <v/>
      </c>
      <c r="AQ94" s="13" t="str">
        <f>IFERROR(IF(INDEX('Bieu chi tiet'!$A$17:$FA$15404,MATCH($A94,'Bieu chi tiet'!$A$17:$A$15404,0),AQ$2+85)=0,"",INDEX('Bieu chi tiet'!$A$17:$FA$15404,MATCH($A94,'Bieu chi tiet'!$A$17:$A$15404,0),AQ$2+85)),"")</f>
        <v/>
      </c>
      <c r="AR94" s="13" t="str">
        <f>IFERROR(IF(INDEX('Bieu chi tiet'!$A$17:$FA$15404,MATCH($A94,'Bieu chi tiet'!$A$17:$A$15404,0),AR$2+85)=0,"",INDEX('Bieu chi tiet'!$A$17:$FA$15404,MATCH($A94,'Bieu chi tiet'!$A$17:$A$15404,0),AR$2+85)),"")</f>
        <v/>
      </c>
      <c r="AS94" s="13" t="str">
        <f>IFERROR(IF(INDEX('Bieu chi tiet'!$A$17:$FA$15404,MATCH($A94,'Bieu chi tiet'!$A$17:$A$15404,0),AS$2+85)=0,"",INDEX('Bieu chi tiet'!$A$17:$FA$15404,MATCH($A94,'Bieu chi tiet'!$A$17:$A$15404,0),AS$2+85)),"")</f>
        <v/>
      </c>
      <c r="AT94" s="21" t="str">
        <f>IFERROR(IF(INDEX('Bieu chi tiet'!$A$17:$FA$15404,MATCH($A94,'Bieu chi tiet'!$A$17:$A$15404,0),AT$2+85)=0,"",INDEX('Bieu chi tiet'!$A$17:$FA$15404,MATCH($A94,'Bieu chi tiet'!$A$17:$A$15404,0),AT$2+85)),"")</f>
        <v/>
      </c>
      <c r="AU94" s="13" t="str">
        <f>IFERROR(IF(INDEX('Bieu chi tiet'!$A$17:$FA$15404,MATCH($A94,'Bieu chi tiet'!$A$17:$A$15404,0),AU$2+85)=0,"",INDEX('Bieu chi tiet'!$A$17:$FA$15404,MATCH($A94,'Bieu chi tiet'!$A$17:$A$15404,0),AU$2+85)),"")</f>
        <v/>
      </c>
      <c r="AV94" s="21" t="str">
        <f>IFERROR(IF(INDEX('Bieu chi tiet'!$A$17:$FA$15404,MATCH($A94,'Bieu chi tiet'!$A$17:$A$15404,0),AV$2+85)=0,"",INDEX('Bieu chi tiet'!$A$17:$FA$15404,MATCH($A94,'Bieu chi tiet'!$A$17:$A$15404,0),AV$2+85)),"")</f>
        <v/>
      </c>
      <c r="AW94" s="31" t="str">
        <f>IFERROR(IF(INDEX('Bieu chi tiet'!$A$17:$FA$15404,MATCH($A94,'Bieu chi tiet'!$A$17:$A$15404,0),AW$2+85)=0,"",INDEX('Bieu chi tiet'!$A$17:$FA$15404,MATCH($A94,'Bieu chi tiet'!$A$17:$A$15404,0),AW$2+85)),"")</f>
        <v/>
      </c>
      <c r="AX94" s="13" t="str">
        <f>IFERROR(IF(INDEX('Bieu chi tiet'!$A$17:$FA$15404,MATCH($A94,'Bieu chi tiet'!$A$17:$A$15404,0),AX$2+85)=0,"",INDEX('Bieu chi tiet'!$A$17:$FA$15404,MATCH($A94,'Bieu chi tiet'!$A$17:$A$15404,0),AX$2+85)),"")</f>
        <v/>
      </c>
      <c r="AY94" s="13" t="str">
        <f>IFERROR(IF(INDEX('Bieu chi tiet'!$A$17:$FA$15404,MATCH($A94,'Bieu chi tiet'!$A$17:$A$15404,0),AY$2+85)=0,"",INDEX('Bieu chi tiet'!$A$17:$FA$15404,MATCH($A94,'Bieu chi tiet'!$A$17:$A$15404,0),AY$2+85)),"")</f>
        <v/>
      </c>
    </row>
    <row r="95" spans="1:51" ht="15.75">
      <c r="A95" s="25" t="str">
        <f t="shared" si="2"/>
        <v/>
      </c>
      <c r="B95" s="13" t="str">
        <f>IFERROR(IF(INDEX('Bieu chi tiet'!$A$17:$FA$15404,MATCH($A95,'Bieu chi tiet'!$A$17:$A$15404,0),B$2+85)=0,"",INDEX('Bieu chi tiet'!$A$17:$FA$15404,MATCH($A95,'Bieu chi tiet'!$A$17:$A$15404,0),B$2+85)),"")</f>
        <v/>
      </c>
      <c r="C95" s="13" t="str">
        <f>IFERROR(IF(INDEX('Bieu chi tiet'!$A$17:$FA$15404,MATCH($A95,'Bieu chi tiet'!$A$17:$A$15404,0),C$2+85)=0,"",INDEX('Bieu chi tiet'!$A$17:$FA$15404,MATCH($A95,'Bieu chi tiet'!$A$17:$A$15404,0),C$2+85)),"")</f>
        <v/>
      </c>
      <c r="D95" s="13" t="str">
        <f>IFERROR(IF(INDEX('Bieu chi tiet'!$A$17:$FA$15404,MATCH($A95,'Bieu chi tiet'!$A$17:$A$15404,0),D$2+85)=0,"",INDEX('Bieu chi tiet'!$A$17:$FA$15404,MATCH($A95,'Bieu chi tiet'!$A$17:$A$15404,0),D$2+85)),"")</f>
        <v/>
      </c>
      <c r="E95" s="13" t="str">
        <f>IFERROR(IF(INDEX('Bieu chi tiet'!$A$17:$FA$15404,MATCH($A95,'Bieu chi tiet'!$A$17:$A$15404,0),E$2+85)=0,"",INDEX('Bieu chi tiet'!$A$17:$FA$15404,MATCH($A95,'Bieu chi tiet'!$A$17:$A$15404,0),E$2+85)),"")</f>
        <v/>
      </c>
      <c r="F95" s="13" t="str">
        <f>IFERROR(IF(INDEX('Bieu chi tiet'!$A$17:$FA$15404,MATCH($A95,'Bieu chi tiet'!$A$17:$A$15404,0),F$2+85)=0,"",INDEX('Bieu chi tiet'!$A$17:$FA$15404,MATCH($A95,'Bieu chi tiet'!$A$17:$A$15404,0),F$2+85)),"")</f>
        <v/>
      </c>
      <c r="G95" s="21" t="str">
        <f>IFERROR(IF(INDEX('Bieu chi tiet'!$A$17:$FA$15404,MATCH($A95,'Bieu chi tiet'!$A$17:$A$15404,0),G$2+85)=0,"",INDEX('Bieu chi tiet'!$A$17:$FA$15404,MATCH($A95,'Bieu chi tiet'!$A$17:$A$15404,0),G$2+85)),"")</f>
        <v/>
      </c>
      <c r="H95" s="13" t="str">
        <f>IFERROR(IF(INDEX('Bieu chi tiet'!$A$17:$FA$15404,MATCH($A95,'Bieu chi tiet'!$A$17:$A$15404,0),H$2+85)=0,"",INDEX('Bieu chi tiet'!$A$17:$FA$15404,MATCH($A95,'Bieu chi tiet'!$A$17:$A$15404,0),H$2+85)),"")</f>
        <v/>
      </c>
      <c r="I95" s="13" t="str">
        <f>IFERROR(IF(INDEX('Bieu chi tiet'!$A$17:$FA$15404,MATCH($A95,'Bieu chi tiet'!$A$17:$A$15404,0),I$2+85)=0,"",INDEX('Bieu chi tiet'!$A$17:$FA$15404,MATCH($A95,'Bieu chi tiet'!$A$17:$A$15404,0),I$2+85)),"")</f>
        <v/>
      </c>
      <c r="J95" s="13" t="str">
        <f>IFERROR(IF(INDEX('Bieu chi tiet'!$A$17:$FA$15404,MATCH($A95,'Bieu chi tiet'!$A$17:$A$15404,0),J$2+85)=0,"",INDEX('Bieu chi tiet'!$A$17:$FA$15404,MATCH($A95,'Bieu chi tiet'!$A$17:$A$15404,0),J$2+85)),"")</f>
        <v/>
      </c>
      <c r="K95" s="13" t="str">
        <f>IFERROR(IF(INDEX('Bieu chi tiet'!$A$17:$FA$15404,MATCH($A95,'Bieu chi tiet'!$A$17:$A$15404,0),K$2+85)=0,"",INDEX('Bieu chi tiet'!$A$17:$FA$15404,MATCH($A95,'Bieu chi tiet'!$A$17:$A$15404,0),K$2+85)),"")</f>
        <v/>
      </c>
      <c r="L95" s="21" t="str">
        <f>IFERROR(IF(INDEX('Bieu chi tiet'!$A$17:$FA$15404,MATCH($A95,'Bieu chi tiet'!$A$17:$A$15404,0),L$2+85)=0,"",INDEX('Bieu chi tiet'!$A$17:$FA$15404,MATCH($A95,'Bieu chi tiet'!$A$17:$A$15404,0),L$2+85)),"")</f>
        <v/>
      </c>
      <c r="M95" s="13" t="str">
        <f>IFERROR(IF(INDEX('Bieu chi tiet'!$A$17:$FA$15404,MATCH($A95,'Bieu chi tiet'!$A$17:$A$15404,0),M$2+85)=0,"",INDEX('Bieu chi tiet'!$A$17:$FA$15404,MATCH($A95,'Bieu chi tiet'!$A$17:$A$15404,0),M$2+85)),"")</f>
        <v/>
      </c>
      <c r="N95" s="13" t="str">
        <f>IFERROR(IF(INDEX('Bieu chi tiet'!$A$17:$FA$15404,MATCH($A95,'Bieu chi tiet'!$A$17:$A$15404,0),N$2+85)=0,"",INDEX('Bieu chi tiet'!$A$17:$FA$15404,MATCH($A95,'Bieu chi tiet'!$A$17:$A$15404,0),N$2+85)),"")</f>
        <v/>
      </c>
      <c r="O95" s="13" t="str">
        <f>IFERROR(IF(INDEX('Bieu chi tiet'!$A$17:$FA$15404,MATCH($A95,'Bieu chi tiet'!$A$17:$A$15404,0),O$2+85)=0,"",INDEX('Bieu chi tiet'!$A$17:$FA$15404,MATCH($A95,'Bieu chi tiet'!$A$17:$A$15404,0),O$2+85)),"")</f>
        <v/>
      </c>
      <c r="P95" s="13" t="str">
        <f>IFERROR(IF(INDEX('Bieu chi tiet'!$A$17:$FA$15404,MATCH($A95,'Bieu chi tiet'!$A$17:$A$15404,0),P$2+85)=0,"",INDEX('Bieu chi tiet'!$A$17:$FA$15404,MATCH($A95,'Bieu chi tiet'!$A$17:$A$15404,0),P$2+85)),"")</f>
        <v/>
      </c>
      <c r="Q95" s="13" t="str">
        <f>IFERROR(IF(INDEX('Bieu chi tiet'!$A$17:$FA$15404,MATCH($A95,'Bieu chi tiet'!$A$17:$A$15404,0),Q$2+85)=0,"",INDEX('Bieu chi tiet'!$A$17:$FA$15404,MATCH($A95,'Bieu chi tiet'!$A$17:$A$15404,0),Q$2+85)),"")</f>
        <v/>
      </c>
      <c r="R95" s="13" t="str">
        <f>IFERROR(IF(INDEX('Bieu chi tiet'!$A$17:$FA$15404,MATCH($A95,'Bieu chi tiet'!$A$17:$A$15404,0),R$2+85)=0,"",INDEX('Bieu chi tiet'!$A$17:$FA$15404,MATCH($A95,'Bieu chi tiet'!$A$17:$A$15404,0),R$2+85)),"")</f>
        <v/>
      </c>
      <c r="S95" s="13" t="str">
        <f>IFERROR(IF(INDEX('Bieu chi tiet'!$A$17:$FA$15404,MATCH($A95,'Bieu chi tiet'!$A$17:$A$15404,0),S$2+85)=0,"",INDEX('Bieu chi tiet'!$A$17:$FA$15404,MATCH($A95,'Bieu chi tiet'!$A$17:$A$15404,0),S$2+85)),"")</f>
        <v/>
      </c>
      <c r="T95" s="13" t="str">
        <f>IFERROR(IF(INDEX('Bieu chi tiet'!$A$17:$FA$15404,MATCH($A95,'Bieu chi tiet'!$A$17:$A$15404,0),T$2+85)=0,"",INDEX('Bieu chi tiet'!$A$17:$FA$15404,MATCH($A95,'Bieu chi tiet'!$A$17:$A$15404,0),T$2+85)),"")</f>
        <v/>
      </c>
      <c r="U95" s="13" t="str">
        <f>IFERROR(IF(INDEX('Bieu chi tiet'!$A$17:$FA$15404,MATCH($A95,'Bieu chi tiet'!$A$17:$A$15404,0),U$2+85)=0,"",INDEX('Bieu chi tiet'!$A$17:$FA$15404,MATCH($A95,'Bieu chi tiet'!$A$17:$A$15404,0),U$2+85)),"")</f>
        <v/>
      </c>
      <c r="V95" s="13" t="str">
        <f>IFERROR(IF(INDEX('Bieu chi tiet'!$A$17:$FA$15404,MATCH($A95,'Bieu chi tiet'!$A$17:$A$15404,0),V$2+85)=0,"",INDEX('Bieu chi tiet'!$A$17:$FA$15404,MATCH($A95,'Bieu chi tiet'!$A$17:$A$15404,0),V$2+85)),"")</f>
        <v/>
      </c>
      <c r="W95" s="13" t="str">
        <f>IFERROR(IF(INDEX('Bieu chi tiet'!$A$17:$FA$15404,MATCH($A95,'Bieu chi tiet'!$A$17:$A$15404,0),W$2+85)=0,"",INDEX('Bieu chi tiet'!$A$17:$FA$15404,MATCH($A95,'Bieu chi tiet'!$A$17:$A$15404,0),W$2+85)),"")</f>
        <v/>
      </c>
      <c r="X95" s="13" t="str">
        <f>IFERROR(IF(INDEX('Bieu chi tiet'!$A$17:$FA$15404,MATCH($A95,'Bieu chi tiet'!$A$17:$A$15404,0),X$2+85)=0,"",INDEX('Bieu chi tiet'!$A$17:$FA$15404,MATCH($A95,'Bieu chi tiet'!$A$17:$A$15404,0),X$2+85)),"")</f>
        <v/>
      </c>
      <c r="Y95" s="13" t="str">
        <f>IFERROR(IF(INDEX('Bieu chi tiet'!$A$17:$FA$15404,MATCH($A95,'Bieu chi tiet'!$A$17:$A$15404,0),Y$2+85)=0,"",INDEX('Bieu chi tiet'!$A$17:$FA$15404,MATCH($A95,'Bieu chi tiet'!$A$17:$A$15404,0),Y$2+85)),"")</f>
        <v/>
      </c>
      <c r="Z95" s="13" t="str">
        <f>IFERROR(IF(INDEX('Bieu chi tiet'!$A$17:$FA$15404,MATCH($A95,'Bieu chi tiet'!$A$17:$A$15404,0),Z$2+85)=0,"",INDEX('Bieu chi tiet'!$A$17:$FA$15404,MATCH($A95,'Bieu chi tiet'!$A$17:$A$15404,0),Z$2+85)),"")</f>
        <v/>
      </c>
      <c r="AA95" s="13" t="str">
        <f>IFERROR(IF(INDEX('Bieu chi tiet'!$A$17:$FA$15404,MATCH($A95,'Bieu chi tiet'!$A$17:$A$15404,0),AA$2+85)=0,"",INDEX('Bieu chi tiet'!$A$17:$FA$15404,MATCH($A95,'Bieu chi tiet'!$A$17:$A$15404,0),AA$2+85)),"")</f>
        <v/>
      </c>
      <c r="AB95" s="13" t="str">
        <f>IFERROR(IF(INDEX('Bieu chi tiet'!$A$17:$FA$15404,MATCH($A95,'Bieu chi tiet'!$A$17:$A$15404,0),AB$2+85)=0,"",INDEX('Bieu chi tiet'!$A$17:$FA$15404,MATCH($A95,'Bieu chi tiet'!$A$17:$A$15404,0),AB$2+85)),"")</f>
        <v/>
      </c>
      <c r="AC95" s="13" t="str">
        <f>IFERROR(IF(INDEX('Bieu chi tiet'!$A$17:$FA$15404,MATCH($A95,'Bieu chi tiet'!$A$17:$A$15404,0),AC$2+85)=0,"",INDEX('Bieu chi tiet'!$A$17:$FA$15404,MATCH($A95,'Bieu chi tiet'!$A$17:$A$15404,0),AC$2+85)),"")</f>
        <v/>
      </c>
      <c r="AD95" s="13" t="str">
        <f>IFERROR(IF(INDEX('Bieu chi tiet'!$A$17:$FA$15404,MATCH($A95,'Bieu chi tiet'!$A$17:$A$15404,0),AD$2+85)=0,"",INDEX('Bieu chi tiet'!$A$17:$FA$15404,MATCH($A95,'Bieu chi tiet'!$A$17:$A$15404,0),AD$2+85)),"")</f>
        <v/>
      </c>
      <c r="AE95" s="13" t="str">
        <f>IFERROR(IF(INDEX('Bieu chi tiet'!$A$17:$FA$15404,MATCH($A95,'Bieu chi tiet'!$A$17:$A$15404,0),AE$2+85)=0,"",INDEX('Bieu chi tiet'!$A$17:$FA$15404,MATCH($A95,'Bieu chi tiet'!$A$17:$A$15404,0),AE$2+85)),"")</f>
        <v/>
      </c>
      <c r="AF95" s="13" t="str">
        <f>IFERROR(IF(INDEX('Bieu chi tiet'!$A$17:$FA$15404,MATCH($A95,'Bieu chi tiet'!$A$17:$A$15404,0),AF$2+85)=0,"",INDEX('Bieu chi tiet'!$A$17:$FA$15404,MATCH($A95,'Bieu chi tiet'!$A$17:$A$15404,0),AF$2+85)),"")</f>
        <v/>
      </c>
      <c r="AG95" s="13" t="str">
        <f>IFERROR(IF(INDEX('Bieu chi tiet'!$A$17:$FA$15404,MATCH($A95,'Bieu chi tiet'!$A$17:$A$15404,0),AG$2+85)=0,"",INDEX('Bieu chi tiet'!$A$17:$FA$15404,MATCH($A95,'Bieu chi tiet'!$A$17:$A$15404,0),AG$2+85)),"")</f>
        <v/>
      </c>
      <c r="AH95" s="13" t="str">
        <f>IFERROR(IF(INDEX('Bieu chi tiet'!$A$17:$FA$15404,MATCH($A95,'Bieu chi tiet'!$A$17:$A$15404,0),AH$2+85)=0,"",INDEX('Bieu chi tiet'!$A$17:$FA$15404,MATCH($A95,'Bieu chi tiet'!$A$17:$A$15404,0),AH$2+85)),"")</f>
        <v/>
      </c>
      <c r="AI95" s="13" t="str">
        <f>IFERROR(IF(INDEX('Bieu chi tiet'!$A$17:$FA$15404,MATCH($A95,'Bieu chi tiet'!$A$17:$A$15404,0),AI$2+85)=0,"",INDEX('Bieu chi tiet'!$A$17:$FA$15404,MATCH($A95,'Bieu chi tiet'!$A$17:$A$15404,0),AI$2+85)),"")</f>
        <v/>
      </c>
      <c r="AJ95" s="13" t="str">
        <f>IFERROR(IF(INDEX('Bieu chi tiet'!$A$17:$FA$15404,MATCH($A95,'Bieu chi tiet'!$A$17:$A$15404,0),AJ$2+85)=0,"",INDEX('Bieu chi tiet'!$A$17:$FA$15404,MATCH($A95,'Bieu chi tiet'!$A$17:$A$15404,0),AJ$2+85)),"")</f>
        <v/>
      </c>
      <c r="AK95" s="13" t="str">
        <f>IFERROR(IF(INDEX('Bieu chi tiet'!$A$17:$FA$15404,MATCH($A95,'Bieu chi tiet'!$A$17:$A$15404,0),AK$2+85)=0,"",INDEX('Bieu chi tiet'!$A$17:$FA$15404,MATCH($A95,'Bieu chi tiet'!$A$17:$A$15404,0),AK$2+85)),"")</f>
        <v/>
      </c>
      <c r="AL95" s="13" t="str">
        <f>IFERROR(IF(INDEX('Bieu chi tiet'!$A$17:$FA$15404,MATCH($A95,'Bieu chi tiet'!$A$17:$A$15404,0),AL$2+85)=0,"",INDEX('Bieu chi tiet'!$A$17:$FA$15404,MATCH($A95,'Bieu chi tiet'!$A$17:$A$15404,0),AL$2+85)),"")</f>
        <v/>
      </c>
      <c r="AM95" s="13" t="str">
        <f>IFERROR(IF(INDEX('Bieu chi tiet'!$A$17:$FA$15404,MATCH($A95,'Bieu chi tiet'!$A$17:$A$15404,0),AM$2+85)=0,"",INDEX('Bieu chi tiet'!$A$17:$FA$15404,MATCH($A95,'Bieu chi tiet'!$A$17:$A$15404,0),AM$2+85)),"")</f>
        <v/>
      </c>
      <c r="AN95" s="13" t="str">
        <f>IFERROR(IF(INDEX('Bieu chi tiet'!$A$17:$FA$15404,MATCH($A95,'Bieu chi tiet'!$A$17:$A$15404,0),AN$2+85)=0,"",INDEX('Bieu chi tiet'!$A$17:$FA$15404,MATCH($A95,'Bieu chi tiet'!$A$17:$A$15404,0),AN$2+85)),"")</f>
        <v/>
      </c>
      <c r="AO95" s="13" t="str">
        <f>IFERROR(IF(INDEX('Bieu chi tiet'!$A$17:$FA$15404,MATCH($A95,'Bieu chi tiet'!$A$17:$A$15404,0),AO$2+85)=0,"",INDEX('Bieu chi tiet'!$A$17:$FA$15404,MATCH($A95,'Bieu chi tiet'!$A$17:$A$15404,0),AO$2+85)),"")</f>
        <v/>
      </c>
      <c r="AP95" s="13" t="str">
        <f>IFERROR(IF(INDEX('Bieu chi tiet'!$A$17:$FA$15404,MATCH($A95,'Bieu chi tiet'!$A$17:$A$15404,0),AP$2+85)=0,"",INDEX('Bieu chi tiet'!$A$17:$FA$15404,MATCH($A95,'Bieu chi tiet'!$A$17:$A$15404,0),AP$2+85)),"")</f>
        <v/>
      </c>
      <c r="AQ95" s="13" t="str">
        <f>IFERROR(IF(INDEX('Bieu chi tiet'!$A$17:$FA$15404,MATCH($A95,'Bieu chi tiet'!$A$17:$A$15404,0),AQ$2+85)=0,"",INDEX('Bieu chi tiet'!$A$17:$FA$15404,MATCH($A95,'Bieu chi tiet'!$A$17:$A$15404,0),AQ$2+85)),"")</f>
        <v/>
      </c>
      <c r="AR95" s="13" t="str">
        <f>IFERROR(IF(INDEX('Bieu chi tiet'!$A$17:$FA$15404,MATCH($A95,'Bieu chi tiet'!$A$17:$A$15404,0),AR$2+85)=0,"",INDEX('Bieu chi tiet'!$A$17:$FA$15404,MATCH($A95,'Bieu chi tiet'!$A$17:$A$15404,0),AR$2+85)),"")</f>
        <v/>
      </c>
      <c r="AS95" s="13" t="str">
        <f>IFERROR(IF(INDEX('Bieu chi tiet'!$A$17:$FA$15404,MATCH($A95,'Bieu chi tiet'!$A$17:$A$15404,0),AS$2+85)=0,"",INDEX('Bieu chi tiet'!$A$17:$FA$15404,MATCH($A95,'Bieu chi tiet'!$A$17:$A$15404,0),AS$2+85)),"")</f>
        <v/>
      </c>
      <c r="AT95" s="21" t="str">
        <f>IFERROR(IF(INDEX('Bieu chi tiet'!$A$17:$FA$15404,MATCH($A95,'Bieu chi tiet'!$A$17:$A$15404,0),AT$2+85)=0,"",INDEX('Bieu chi tiet'!$A$17:$FA$15404,MATCH($A95,'Bieu chi tiet'!$A$17:$A$15404,0),AT$2+85)),"")</f>
        <v/>
      </c>
      <c r="AU95" s="13" t="str">
        <f>IFERROR(IF(INDEX('Bieu chi tiet'!$A$17:$FA$15404,MATCH($A95,'Bieu chi tiet'!$A$17:$A$15404,0),AU$2+85)=0,"",INDEX('Bieu chi tiet'!$A$17:$FA$15404,MATCH($A95,'Bieu chi tiet'!$A$17:$A$15404,0),AU$2+85)),"")</f>
        <v/>
      </c>
      <c r="AV95" s="21" t="str">
        <f>IFERROR(IF(INDEX('Bieu chi tiet'!$A$17:$FA$15404,MATCH($A95,'Bieu chi tiet'!$A$17:$A$15404,0),AV$2+85)=0,"",INDEX('Bieu chi tiet'!$A$17:$FA$15404,MATCH($A95,'Bieu chi tiet'!$A$17:$A$15404,0),AV$2+85)),"")</f>
        <v/>
      </c>
      <c r="AW95" s="31" t="str">
        <f>IFERROR(IF(INDEX('Bieu chi tiet'!$A$17:$FA$15404,MATCH($A95,'Bieu chi tiet'!$A$17:$A$15404,0),AW$2+85)=0,"",INDEX('Bieu chi tiet'!$A$17:$FA$15404,MATCH($A95,'Bieu chi tiet'!$A$17:$A$15404,0),AW$2+85)),"")</f>
        <v/>
      </c>
      <c r="AX95" s="13" t="str">
        <f>IFERROR(IF(INDEX('Bieu chi tiet'!$A$17:$FA$15404,MATCH($A95,'Bieu chi tiet'!$A$17:$A$15404,0),AX$2+85)=0,"",INDEX('Bieu chi tiet'!$A$17:$FA$15404,MATCH($A95,'Bieu chi tiet'!$A$17:$A$15404,0),AX$2+85)),"")</f>
        <v/>
      </c>
      <c r="AY95" s="13" t="str">
        <f>IFERROR(IF(INDEX('Bieu chi tiet'!$A$17:$FA$15404,MATCH($A95,'Bieu chi tiet'!$A$17:$A$15404,0),AY$2+85)=0,"",INDEX('Bieu chi tiet'!$A$17:$FA$15404,MATCH($A95,'Bieu chi tiet'!$A$17:$A$15404,0),AY$2+85)),"")</f>
        <v/>
      </c>
    </row>
    <row r="96" spans="1:51" ht="15.75">
      <c r="A96" s="25" t="str">
        <f t="shared" si="2"/>
        <v/>
      </c>
      <c r="B96" s="13" t="str">
        <f>IFERROR(IF(INDEX('Bieu chi tiet'!$A$17:$FA$15404,MATCH($A96,'Bieu chi tiet'!$A$17:$A$15404,0),B$2+85)=0,"",INDEX('Bieu chi tiet'!$A$17:$FA$15404,MATCH($A96,'Bieu chi tiet'!$A$17:$A$15404,0),B$2+85)),"")</f>
        <v/>
      </c>
      <c r="C96" s="13" t="str">
        <f>IFERROR(IF(INDEX('Bieu chi tiet'!$A$17:$FA$15404,MATCH($A96,'Bieu chi tiet'!$A$17:$A$15404,0),C$2+85)=0,"",INDEX('Bieu chi tiet'!$A$17:$FA$15404,MATCH($A96,'Bieu chi tiet'!$A$17:$A$15404,0),C$2+85)),"")</f>
        <v/>
      </c>
      <c r="D96" s="13" t="str">
        <f>IFERROR(IF(INDEX('Bieu chi tiet'!$A$17:$FA$15404,MATCH($A96,'Bieu chi tiet'!$A$17:$A$15404,0),D$2+85)=0,"",INDEX('Bieu chi tiet'!$A$17:$FA$15404,MATCH($A96,'Bieu chi tiet'!$A$17:$A$15404,0),D$2+85)),"")</f>
        <v/>
      </c>
      <c r="E96" s="13" t="str">
        <f>IFERROR(IF(INDEX('Bieu chi tiet'!$A$17:$FA$15404,MATCH($A96,'Bieu chi tiet'!$A$17:$A$15404,0),E$2+85)=0,"",INDEX('Bieu chi tiet'!$A$17:$FA$15404,MATCH($A96,'Bieu chi tiet'!$A$17:$A$15404,0),E$2+85)),"")</f>
        <v/>
      </c>
      <c r="F96" s="13" t="str">
        <f>IFERROR(IF(INDEX('Bieu chi tiet'!$A$17:$FA$15404,MATCH($A96,'Bieu chi tiet'!$A$17:$A$15404,0),F$2+85)=0,"",INDEX('Bieu chi tiet'!$A$17:$FA$15404,MATCH($A96,'Bieu chi tiet'!$A$17:$A$15404,0),F$2+85)),"")</f>
        <v/>
      </c>
      <c r="G96" s="21" t="str">
        <f>IFERROR(IF(INDEX('Bieu chi tiet'!$A$17:$FA$15404,MATCH($A96,'Bieu chi tiet'!$A$17:$A$15404,0),G$2+85)=0,"",INDEX('Bieu chi tiet'!$A$17:$FA$15404,MATCH($A96,'Bieu chi tiet'!$A$17:$A$15404,0),G$2+85)),"")</f>
        <v/>
      </c>
      <c r="H96" s="13" t="str">
        <f>IFERROR(IF(INDEX('Bieu chi tiet'!$A$17:$FA$15404,MATCH($A96,'Bieu chi tiet'!$A$17:$A$15404,0),H$2+85)=0,"",INDEX('Bieu chi tiet'!$A$17:$FA$15404,MATCH($A96,'Bieu chi tiet'!$A$17:$A$15404,0),H$2+85)),"")</f>
        <v/>
      </c>
      <c r="I96" s="13" t="str">
        <f>IFERROR(IF(INDEX('Bieu chi tiet'!$A$17:$FA$15404,MATCH($A96,'Bieu chi tiet'!$A$17:$A$15404,0),I$2+85)=0,"",INDEX('Bieu chi tiet'!$A$17:$FA$15404,MATCH($A96,'Bieu chi tiet'!$A$17:$A$15404,0),I$2+85)),"")</f>
        <v/>
      </c>
      <c r="J96" s="13" t="str">
        <f>IFERROR(IF(INDEX('Bieu chi tiet'!$A$17:$FA$15404,MATCH($A96,'Bieu chi tiet'!$A$17:$A$15404,0),J$2+85)=0,"",INDEX('Bieu chi tiet'!$A$17:$FA$15404,MATCH($A96,'Bieu chi tiet'!$A$17:$A$15404,0),J$2+85)),"")</f>
        <v/>
      </c>
      <c r="K96" s="13" t="str">
        <f>IFERROR(IF(INDEX('Bieu chi tiet'!$A$17:$FA$15404,MATCH($A96,'Bieu chi tiet'!$A$17:$A$15404,0),K$2+85)=0,"",INDEX('Bieu chi tiet'!$A$17:$FA$15404,MATCH($A96,'Bieu chi tiet'!$A$17:$A$15404,0),K$2+85)),"")</f>
        <v/>
      </c>
      <c r="L96" s="21" t="str">
        <f>IFERROR(IF(INDEX('Bieu chi tiet'!$A$17:$FA$15404,MATCH($A96,'Bieu chi tiet'!$A$17:$A$15404,0),L$2+85)=0,"",INDEX('Bieu chi tiet'!$A$17:$FA$15404,MATCH($A96,'Bieu chi tiet'!$A$17:$A$15404,0),L$2+85)),"")</f>
        <v/>
      </c>
      <c r="M96" s="13" t="str">
        <f>IFERROR(IF(INDEX('Bieu chi tiet'!$A$17:$FA$15404,MATCH($A96,'Bieu chi tiet'!$A$17:$A$15404,0),M$2+85)=0,"",INDEX('Bieu chi tiet'!$A$17:$FA$15404,MATCH($A96,'Bieu chi tiet'!$A$17:$A$15404,0),M$2+85)),"")</f>
        <v/>
      </c>
      <c r="N96" s="13" t="str">
        <f>IFERROR(IF(INDEX('Bieu chi tiet'!$A$17:$FA$15404,MATCH($A96,'Bieu chi tiet'!$A$17:$A$15404,0),N$2+85)=0,"",INDEX('Bieu chi tiet'!$A$17:$FA$15404,MATCH($A96,'Bieu chi tiet'!$A$17:$A$15404,0),N$2+85)),"")</f>
        <v/>
      </c>
      <c r="O96" s="13" t="str">
        <f>IFERROR(IF(INDEX('Bieu chi tiet'!$A$17:$FA$15404,MATCH($A96,'Bieu chi tiet'!$A$17:$A$15404,0),O$2+85)=0,"",INDEX('Bieu chi tiet'!$A$17:$FA$15404,MATCH($A96,'Bieu chi tiet'!$A$17:$A$15404,0),O$2+85)),"")</f>
        <v/>
      </c>
      <c r="P96" s="13" t="str">
        <f>IFERROR(IF(INDEX('Bieu chi tiet'!$A$17:$FA$15404,MATCH($A96,'Bieu chi tiet'!$A$17:$A$15404,0),P$2+85)=0,"",INDEX('Bieu chi tiet'!$A$17:$FA$15404,MATCH($A96,'Bieu chi tiet'!$A$17:$A$15404,0),P$2+85)),"")</f>
        <v/>
      </c>
      <c r="Q96" s="13" t="str">
        <f>IFERROR(IF(INDEX('Bieu chi tiet'!$A$17:$FA$15404,MATCH($A96,'Bieu chi tiet'!$A$17:$A$15404,0),Q$2+85)=0,"",INDEX('Bieu chi tiet'!$A$17:$FA$15404,MATCH($A96,'Bieu chi tiet'!$A$17:$A$15404,0),Q$2+85)),"")</f>
        <v/>
      </c>
      <c r="R96" s="13" t="str">
        <f>IFERROR(IF(INDEX('Bieu chi tiet'!$A$17:$FA$15404,MATCH($A96,'Bieu chi tiet'!$A$17:$A$15404,0),R$2+85)=0,"",INDEX('Bieu chi tiet'!$A$17:$FA$15404,MATCH($A96,'Bieu chi tiet'!$A$17:$A$15404,0),R$2+85)),"")</f>
        <v/>
      </c>
      <c r="S96" s="13" t="str">
        <f>IFERROR(IF(INDEX('Bieu chi tiet'!$A$17:$FA$15404,MATCH($A96,'Bieu chi tiet'!$A$17:$A$15404,0),S$2+85)=0,"",INDEX('Bieu chi tiet'!$A$17:$FA$15404,MATCH($A96,'Bieu chi tiet'!$A$17:$A$15404,0),S$2+85)),"")</f>
        <v/>
      </c>
      <c r="T96" s="13" t="str">
        <f>IFERROR(IF(INDEX('Bieu chi tiet'!$A$17:$FA$15404,MATCH($A96,'Bieu chi tiet'!$A$17:$A$15404,0),T$2+85)=0,"",INDEX('Bieu chi tiet'!$A$17:$FA$15404,MATCH($A96,'Bieu chi tiet'!$A$17:$A$15404,0),T$2+85)),"")</f>
        <v/>
      </c>
      <c r="U96" s="13" t="str">
        <f>IFERROR(IF(INDEX('Bieu chi tiet'!$A$17:$FA$15404,MATCH($A96,'Bieu chi tiet'!$A$17:$A$15404,0),U$2+85)=0,"",INDEX('Bieu chi tiet'!$A$17:$FA$15404,MATCH($A96,'Bieu chi tiet'!$A$17:$A$15404,0),U$2+85)),"")</f>
        <v/>
      </c>
      <c r="V96" s="13" t="str">
        <f>IFERROR(IF(INDEX('Bieu chi tiet'!$A$17:$FA$15404,MATCH($A96,'Bieu chi tiet'!$A$17:$A$15404,0),V$2+85)=0,"",INDEX('Bieu chi tiet'!$A$17:$FA$15404,MATCH($A96,'Bieu chi tiet'!$A$17:$A$15404,0),V$2+85)),"")</f>
        <v/>
      </c>
      <c r="W96" s="13" t="str">
        <f>IFERROR(IF(INDEX('Bieu chi tiet'!$A$17:$FA$15404,MATCH($A96,'Bieu chi tiet'!$A$17:$A$15404,0),W$2+85)=0,"",INDEX('Bieu chi tiet'!$A$17:$FA$15404,MATCH($A96,'Bieu chi tiet'!$A$17:$A$15404,0),W$2+85)),"")</f>
        <v/>
      </c>
      <c r="X96" s="13" t="str">
        <f>IFERROR(IF(INDEX('Bieu chi tiet'!$A$17:$FA$15404,MATCH($A96,'Bieu chi tiet'!$A$17:$A$15404,0),X$2+85)=0,"",INDEX('Bieu chi tiet'!$A$17:$FA$15404,MATCH($A96,'Bieu chi tiet'!$A$17:$A$15404,0),X$2+85)),"")</f>
        <v/>
      </c>
      <c r="Y96" s="13" t="str">
        <f>IFERROR(IF(INDEX('Bieu chi tiet'!$A$17:$FA$15404,MATCH($A96,'Bieu chi tiet'!$A$17:$A$15404,0),Y$2+85)=0,"",INDEX('Bieu chi tiet'!$A$17:$FA$15404,MATCH($A96,'Bieu chi tiet'!$A$17:$A$15404,0),Y$2+85)),"")</f>
        <v/>
      </c>
      <c r="Z96" s="13" t="str">
        <f>IFERROR(IF(INDEX('Bieu chi tiet'!$A$17:$FA$15404,MATCH($A96,'Bieu chi tiet'!$A$17:$A$15404,0),Z$2+85)=0,"",INDEX('Bieu chi tiet'!$A$17:$FA$15404,MATCH($A96,'Bieu chi tiet'!$A$17:$A$15404,0),Z$2+85)),"")</f>
        <v/>
      </c>
      <c r="AA96" s="13" t="str">
        <f>IFERROR(IF(INDEX('Bieu chi tiet'!$A$17:$FA$15404,MATCH($A96,'Bieu chi tiet'!$A$17:$A$15404,0),AA$2+85)=0,"",INDEX('Bieu chi tiet'!$A$17:$FA$15404,MATCH($A96,'Bieu chi tiet'!$A$17:$A$15404,0),AA$2+85)),"")</f>
        <v/>
      </c>
      <c r="AB96" s="13" t="str">
        <f>IFERROR(IF(INDEX('Bieu chi tiet'!$A$17:$FA$15404,MATCH($A96,'Bieu chi tiet'!$A$17:$A$15404,0),AB$2+85)=0,"",INDEX('Bieu chi tiet'!$A$17:$FA$15404,MATCH($A96,'Bieu chi tiet'!$A$17:$A$15404,0),AB$2+85)),"")</f>
        <v/>
      </c>
      <c r="AC96" s="13" t="str">
        <f>IFERROR(IF(INDEX('Bieu chi tiet'!$A$17:$FA$15404,MATCH($A96,'Bieu chi tiet'!$A$17:$A$15404,0),AC$2+85)=0,"",INDEX('Bieu chi tiet'!$A$17:$FA$15404,MATCH($A96,'Bieu chi tiet'!$A$17:$A$15404,0),AC$2+85)),"")</f>
        <v/>
      </c>
      <c r="AD96" s="13" t="str">
        <f>IFERROR(IF(INDEX('Bieu chi tiet'!$A$17:$FA$15404,MATCH($A96,'Bieu chi tiet'!$A$17:$A$15404,0),AD$2+85)=0,"",INDEX('Bieu chi tiet'!$A$17:$FA$15404,MATCH($A96,'Bieu chi tiet'!$A$17:$A$15404,0),AD$2+85)),"")</f>
        <v/>
      </c>
      <c r="AE96" s="13" t="str">
        <f>IFERROR(IF(INDEX('Bieu chi tiet'!$A$17:$FA$15404,MATCH($A96,'Bieu chi tiet'!$A$17:$A$15404,0),AE$2+85)=0,"",INDEX('Bieu chi tiet'!$A$17:$FA$15404,MATCH($A96,'Bieu chi tiet'!$A$17:$A$15404,0),AE$2+85)),"")</f>
        <v/>
      </c>
      <c r="AF96" s="13" t="str">
        <f>IFERROR(IF(INDEX('Bieu chi tiet'!$A$17:$FA$15404,MATCH($A96,'Bieu chi tiet'!$A$17:$A$15404,0),AF$2+85)=0,"",INDEX('Bieu chi tiet'!$A$17:$FA$15404,MATCH($A96,'Bieu chi tiet'!$A$17:$A$15404,0),AF$2+85)),"")</f>
        <v/>
      </c>
      <c r="AG96" s="13" t="str">
        <f>IFERROR(IF(INDEX('Bieu chi tiet'!$A$17:$FA$15404,MATCH($A96,'Bieu chi tiet'!$A$17:$A$15404,0),AG$2+85)=0,"",INDEX('Bieu chi tiet'!$A$17:$FA$15404,MATCH($A96,'Bieu chi tiet'!$A$17:$A$15404,0),AG$2+85)),"")</f>
        <v/>
      </c>
      <c r="AH96" s="13" t="str">
        <f>IFERROR(IF(INDEX('Bieu chi tiet'!$A$17:$FA$15404,MATCH($A96,'Bieu chi tiet'!$A$17:$A$15404,0),AH$2+85)=0,"",INDEX('Bieu chi tiet'!$A$17:$FA$15404,MATCH($A96,'Bieu chi tiet'!$A$17:$A$15404,0),AH$2+85)),"")</f>
        <v/>
      </c>
      <c r="AI96" s="13" t="str">
        <f>IFERROR(IF(INDEX('Bieu chi tiet'!$A$17:$FA$15404,MATCH($A96,'Bieu chi tiet'!$A$17:$A$15404,0),AI$2+85)=0,"",INDEX('Bieu chi tiet'!$A$17:$FA$15404,MATCH($A96,'Bieu chi tiet'!$A$17:$A$15404,0),AI$2+85)),"")</f>
        <v/>
      </c>
      <c r="AJ96" s="13" t="str">
        <f>IFERROR(IF(INDEX('Bieu chi tiet'!$A$17:$FA$15404,MATCH($A96,'Bieu chi tiet'!$A$17:$A$15404,0),AJ$2+85)=0,"",INDEX('Bieu chi tiet'!$A$17:$FA$15404,MATCH($A96,'Bieu chi tiet'!$A$17:$A$15404,0),AJ$2+85)),"")</f>
        <v/>
      </c>
      <c r="AK96" s="13" t="str">
        <f>IFERROR(IF(INDEX('Bieu chi tiet'!$A$17:$FA$15404,MATCH($A96,'Bieu chi tiet'!$A$17:$A$15404,0),AK$2+85)=0,"",INDEX('Bieu chi tiet'!$A$17:$FA$15404,MATCH($A96,'Bieu chi tiet'!$A$17:$A$15404,0),AK$2+85)),"")</f>
        <v/>
      </c>
      <c r="AL96" s="13" t="str">
        <f>IFERROR(IF(INDEX('Bieu chi tiet'!$A$17:$FA$15404,MATCH($A96,'Bieu chi tiet'!$A$17:$A$15404,0),AL$2+85)=0,"",INDEX('Bieu chi tiet'!$A$17:$FA$15404,MATCH($A96,'Bieu chi tiet'!$A$17:$A$15404,0),AL$2+85)),"")</f>
        <v/>
      </c>
      <c r="AM96" s="13" t="str">
        <f>IFERROR(IF(INDEX('Bieu chi tiet'!$A$17:$FA$15404,MATCH($A96,'Bieu chi tiet'!$A$17:$A$15404,0),AM$2+85)=0,"",INDEX('Bieu chi tiet'!$A$17:$FA$15404,MATCH($A96,'Bieu chi tiet'!$A$17:$A$15404,0),AM$2+85)),"")</f>
        <v/>
      </c>
      <c r="AN96" s="13" t="str">
        <f>IFERROR(IF(INDEX('Bieu chi tiet'!$A$17:$FA$15404,MATCH($A96,'Bieu chi tiet'!$A$17:$A$15404,0),AN$2+85)=0,"",INDEX('Bieu chi tiet'!$A$17:$FA$15404,MATCH($A96,'Bieu chi tiet'!$A$17:$A$15404,0),AN$2+85)),"")</f>
        <v/>
      </c>
      <c r="AO96" s="13" t="str">
        <f>IFERROR(IF(INDEX('Bieu chi tiet'!$A$17:$FA$15404,MATCH($A96,'Bieu chi tiet'!$A$17:$A$15404,0),AO$2+85)=0,"",INDEX('Bieu chi tiet'!$A$17:$FA$15404,MATCH($A96,'Bieu chi tiet'!$A$17:$A$15404,0),AO$2+85)),"")</f>
        <v/>
      </c>
      <c r="AP96" s="13" t="str">
        <f>IFERROR(IF(INDEX('Bieu chi tiet'!$A$17:$FA$15404,MATCH($A96,'Bieu chi tiet'!$A$17:$A$15404,0),AP$2+85)=0,"",INDEX('Bieu chi tiet'!$A$17:$FA$15404,MATCH($A96,'Bieu chi tiet'!$A$17:$A$15404,0),AP$2+85)),"")</f>
        <v/>
      </c>
      <c r="AQ96" s="13" t="str">
        <f>IFERROR(IF(INDEX('Bieu chi tiet'!$A$17:$FA$15404,MATCH($A96,'Bieu chi tiet'!$A$17:$A$15404,0),AQ$2+85)=0,"",INDEX('Bieu chi tiet'!$A$17:$FA$15404,MATCH($A96,'Bieu chi tiet'!$A$17:$A$15404,0),AQ$2+85)),"")</f>
        <v/>
      </c>
      <c r="AR96" s="13" t="str">
        <f>IFERROR(IF(INDEX('Bieu chi tiet'!$A$17:$FA$15404,MATCH($A96,'Bieu chi tiet'!$A$17:$A$15404,0),AR$2+85)=0,"",INDEX('Bieu chi tiet'!$A$17:$FA$15404,MATCH($A96,'Bieu chi tiet'!$A$17:$A$15404,0),AR$2+85)),"")</f>
        <v/>
      </c>
      <c r="AS96" s="13" t="str">
        <f>IFERROR(IF(INDEX('Bieu chi tiet'!$A$17:$FA$15404,MATCH($A96,'Bieu chi tiet'!$A$17:$A$15404,0),AS$2+85)=0,"",INDEX('Bieu chi tiet'!$A$17:$FA$15404,MATCH($A96,'Bieu chi tiet'!$A$17:$A$15404,0),AS$2+85)),"")</f>
        <v/>
      </c>
      <c r="AT96" s="21" t="str">
        <f>IFERROR(IF(INDEX('Bieu chi tiet'!$A$17:$FA$15404,MATCH($A96,'Bieu chi tiet'!$A$17:$A$15404,0),AT$2+85)=0,"",INDEX('Bieu chi tiet'!$A$17:$FA$15404,MATCH($A96,'Bieu chi tiet'!$A$17:$A$15404,0),AT$2+85)),"")</f>
        <v/>
      </c>
      <c r="AU96" s="13" t="str">
        <f>IFERROR(IF(INDEX('Bieu chi tiet'!$A$17:$FA$15404,MATCH($A96,'Bieu chi tiet'!$A$17:$A$15404,0),AU$2+85)=0,"",INDEX('Bieu chi tiet'!$A$17:$FA$15404,MATCH($A96,'Bieu chi tiet'!$A$17:$A$15404,0),AU$2+85)),"")</f>
        <v/>
      </c>
      <c r="AV96" s="21" t="str">
        <f>IFERROR(IF(INDEX('Bieu chi tiet'!$A$17:$FA$15404,MATCH($A96,'Bieu chi tiet'!$A$17:$A$15404,0),AV$2+85)=0,"",INDEX('Bieu chi tiet'!$A$17:$FA$15404,MATCH($A96,'Bieu chi tiet'!$A$17:$A$15404,0),AV$2+85)),"")</f>
        <v/>
      </c>
      <c r="AW96" s="31" t="str">
        <f>IFERROR(IF(INDEX('Bieu chi tiet'!$A$17:$FA$15404,MATCH($A96,'Bieu chi tiet'!$A$17:$A$15404,0),AW$2+85)=0,"",INDEX('Bieu chi tiet'!$A$17:$FA$15404,MATCH($A96,'Bieu chi tiet'!$A$17:$A$15404,0),AW$2+85)),"")</f>
        <v/>
      </c>
      <c r="AX96" s="13" t="str">
        <f>IFERROR(IF(INDEX('Bieu chi tiet'!$A$17:$FA$15404,MATCH($A96,'Bieu chi tiet'!$A$17:$A$15404,0),AX$2+85)=0,"",INDEX('Bieu chi tiet'!$A$17:$FA$15404,MATCH($A96,'Bieu chi tiet'!$A$17:$A$15404,0),AX$2+85)),"")</f>
        <v/>
      </c>
      <c r="AY96" s="13" t="str">
        <f>IFERROR(IF(INDEX('Bieu chi tiet'!$A$17:$FA$15404,MATCH($A96,'Bieu chi tiet'!$A$17:$A$15404,0),AY$2+85)=0,"",INDEX('Bieu chi tiet'!$A$17:$FA$15404,MATCH($A96,'Bieu chi tiet'!$A$17:$A$15404,0),AY$2+85)),"")</f>
        <v/>
      </c>
    </row>
    <row r="97" spans="1:51" ht="15.75">
      <c r="A97" s="25" t="str">
        <f t="shared" si="2"/>
        <v/>
      </c>
      <c r="B97" s="13" t="str">
        <f>IFERROR(IF(INDEX('Bieu chi tiet'!$A$17:$FA$15404,MATCH($A97,'Bieu chi tiet'!$A$17:$A$15404,0),B$2+85)=0,"",INDEX('Bieu chi tiet'!$A$17:$FA$15404,MATCH($A97,'Bieu chi tiet'!$A$17:$A$15404,0),B$2+85)),"")</f>
        <v/>
      </c>
      <c r="C97" s="13" t="str">
        <f>IFERROR(IF(INDEX('Bieu chi tiet'!$A$17:$FA$15404,MATCH($A97,'Bieu chi tiet'!$A$17:$A$15404,0),C$2+85)=0,"",INDEX('Bieu chi tiet'!$A$17:$FA$15404,MATCH($A97,'Bieu chi tiet'!$A$17:$A$15404,0),C$2+85)),"")</f>
        <v/>
      </c>
      <c r="D97" s="13" t="str">
        <f>IFERROR(IF(INDEX('Bieu chi tiet'!$A$17:$FA$15404,MATCH($A97,'Bieu chi tiet'!$A$17:$A$15404,0),D$2+85)=0,"",INDEX('Bieu chi tiet'!$A$17:$FA$15404,MATCH($A97,'Bieu chi tiet'!$A$17:$A$15404,0),D$2+85)),"")</f>
        <v/>
      </c>
      <c r="E97" s="13" t="str">
        <f>IFERROR(IF(INDEX('Bieu chi tiet'!$A$17:$FA$15404,MATCH($A97,'Bieu chi tiet'!$A$17:$A$15404,0),E$2+85)=0,"",INDEX('Bieu chi tiet'!$A$17:$FA$15404,MATCH($A97,'Bieu chi tiet'!$A$17:$A$15404,0),E$2+85)),"")</f>
        <v/>
      </c>
      <c r="F97" s="13" t="str">
        <f>IFERROR(IF(INDEX('Bieu chi tiet'!$A$17:$FA$15404,MATCH($A97,'Bieu chi tiet'!$A$17:$A$15404,0),F$2+85)=0,"",INDEX('Bieu chi tiet'!$A$17:$FA$15404,MATCH($A97,'Bieu chi tiet'!$A$17:$A$15404,0),F$2+85)),"")</f>
        <v/>
      </c>
      <c r="G97" s="21" t="str">
        <f>IFERROR(IF(INDEX('Bieu chi tiet'!$A$17:$FA$15404,MATCH($A97,'Bieu chi tiet'!$A$17:$A$15404,0),G$2+85)=0,"",INDEX('Bieu chi tiet'!$A$17:$FA$15404,MATCH($A97,'Bieu chi tiet'!$A$17:$A$15404,0),G$2+85)),"")</f>
        <v/>
      </c>
      <c r="H97" s="13" t="str">
        <f>IFERROR(IF(INDEX('Bieu chi tiet'!$A$17:$FA$15404,MATCH($A97,'Bieu chi tiet'!$A$17:$A$15404,0),H$2+85)=0,"",INDEX('Bieu chi tiet'!$A$17:$FA$15404,MATCH($A97,'Bieu chi tiet'!$A$17:$A$15404,0),H$2+85)),"")</f>
        <v/>
      </c>
      <c r="I97" s="13" t="str">
        <f>IFERROR(IF(INDEX('Bieu chi tiet'!$A$17:$FA$15404,MATCH($A97,'Bieu chi tiet'!$A$17:$A$15404,0),I$2+85)=0,"",INDEX('Bieu chi tiet'!$A$17:$FA$15404,MATCH($A97,'Bieu chi tiet'!$A$17:$A$15404,0),I$2+85)),"")</f>
        <v/>
      </c>
      <c r="J97" s="13" t="str">
        <f>IFERROR(IF(INDEX('Bieu chi tiet'!$A$17:$FA$15404,MATCH($A97,'Bieu chi tiet'!$A$17:$A$15404,0),J$2+85)=0,"",INDEX('Bieu chi tiet'!$A$17:$FA$15404,MATCH($A97,'Bieu chi tiet'!$A$17:$A$15404,0),J$2+85)),"")</f>
        <v/>
      </c>
      <c r="K97" s="13" t="str">
        <f>IFERROR(IF(INDEX('Bieu chi tiet'!$A$17:$FA$15404,MATCH($A97,'Bieu chi tiet'!$A$17:$A$15404,0),K$2+85)=0,"",INDEX('Bieu chi tiet'!$A$17:$FA$15404,MATCH($A97,'Bieu chi tiet'!$A$17:$A$15404,0),K$2+85)),"")</f>
        <v/>
      </c>
      <c r="L97" s="21" t="str">
        <f>IFERROR(IF(INDEX('Bieu chi tiet'!$A$17:$FA$15404,MATCH($A97,'Bieu chi tiet'!$A$17:$A$15404,0),L$2+85)=0,"",INDEX('Bieu chi tiet'!$A$17:$FA$15404,MATCH($A97,'Bieu chi tiet'!$A$17:$A$15404,0),L$2+85)),"")</f>
        <v/>
      </c>
      <c r="M97" s="13" t="str">
        <f>IFERROR(IF(INDEX('Bieu chi tiet'!$A$17:$FA$15404,MATCH($A97,'Bieu chi tiet'!$A$17:$A$15404,0),M$2+85)=0,"",INDEX('Bieu chi tiet'!$A$17:$FA$15404,MATCH($A97,'Bieu chi tiet'!$A$17:$A$15404,0),M$2+85)),"")</f>
        <v/>
      </c>
      <c r="N97" s="13" t="str">
        <f>IFERROR(IF(INDEX('Bieu chi tiet'!$A$17:$FA$15404,MATCH($A97,'Bieu chi tiet'!$A$17:$A$15404,0),N$2+85)=0,"",INDEX('Bieu chi tiet'!$A$17:$FA$15404,MATCH($A97,'Bieu chi tiet'!$A$17:$A$15404,0),N$2+85)),"")</f>
        <v/>
      </c>
      <c r="O97" s="13" t="str">
        <f>IFERROR(IF(INDEX('Bieu chi tiet'!$A$17:$FA$15404,MATCH($A97,'Bieu chi tiet'!$A$17:$A$15404,0),O$2+85)=0,"",INDEX('Bieu chi tiet'!$A$17:$FA$15404,MATCH($A97,'Bieu chi tiet'!$A$17:$A$15404,0),O$2+85)),"")</f>
        <v/>
      </c>
      <c r="P97" s="13" t="str">
        <f>IFERROR(IF(INDEX('Bieu chi tiet'!$A$17:$FA$15404,MATCH($A97,'Bieu chi tiet'!$A$17:$A$15404,0),P$2+85)=0,"",INDEX('Bieu chi tiet'!$A$17:$FA$15404,MATCH($A97,'Bieu chi tiet'!$A$17:$A$15404,0),P$2+85)),"")</f>
        <v/>
      </c>
      <c r="Q97" s="13" t="str">
        <f>IFERROR(IF(INDEX('Bieu chi tiet'!$A$17:$FA$15404,MATCH($A97,'Bieu chi tiet'!$A$17:$A$15404,0),Q$2+85)=0,"",INDEX('Bieu chi tiet'!$A$17:$FA$15404,MATCH($A97,'Bieu chi tiet'!$A$17:$A$15404,0),Q$2+85)),"")</f>
        <v/>
      </c>
      <c r="R97" s="13" t="str">
        <f>IFERROR(IF(INDEX('Bieu chi tiet'!$A$17:$FA$15404,MATCH($A97,'Bieu chi tiet'!$A$17:$A$15404,0),R$2+85)=0,"",INDEX('Bieu chi tiet'!$A$17:$FA$15404,MATCH($A97,'Bieu chi tiet'!$A$17:$A$15404,0),R$2+85)),"")</f>
        <v/>
      </c>
      <c r="S97" s="13" t="str">
        <f>IFERROR(IF(INDEX('Bieu chi tiet'!$A$17:$FA$15404,MATCH($A97,'Bieu chi tiet'!$A$17:$A$15404,0),S$2+85)=0,"",INDEX('Bieu chi tiet'!$A$17:$FA$15404,MATCH($A97,'Bieu chi tiet'!$A$17:$A$15404,0),S$2+85)),"")</f>
        <v/>
      </c>
      <c r="T97" s="13" t="str">
        <f>IFERROR(IF(INDEX('Bieu chi tiet'!$A$17:$FA$15404,MATCH($A97,'Bieu chi tiet'!$A$17:$A$15404,0),T$2+85)=0,"",INDEX('Bieu chi tiet'!$A$17:$FA$15404,MATCH($A97,'Bieu chi tiet'!$A$17:$A$15404,0),T$2+85)),"")</f>
        <v/>
      </c>
      <c r="U97" s="13" t="str">
        <f>IFERROR(IF(INDEX('Bieu chi tiet'!$A$17:$FA$15404,MATCH($A97,'Bieu chi tiet'!$A$17:$A$15404,0),U$2+85)=0,"",INDEX('Bieu chi tiet'!$A$17:$FA$15404,MATCH($A97,'Bieu chi tiet'!$A$17:$A$15404,0),U$2+85)),"")</f>
        <v/>
      </c>
      <c r="V97" s="13" t="str">
        <f>IFERROR(IF(INDEX('Bieu chi tiet'!$A$17:$FA$15404,MATCH($A97,'Bieu chi tiet'!$A$17:$A$15404,0),V$2+85)=0,"",INDEX('Bieu chi tiet'!$A$17:$FA$15404,MATCH($A97,'Bieu chi tiet'!$A$17:$A$15404,0),V$2+85)),"")</f>
        <v/>
      </c>
      <c r="W97" s="13" t="str">
        <f>IFERROR(IF(INDEX('Bieu chi tiet'!$A$17:$FA$15404,MATCH($A97,'Bieu chi tiet'!$A$17:$A$15404,0),W$2+85)=0,"",INDEX('Bieu chi tiet'!$A$17:$FA$15404,MATCH($A97,'Bieu chi tiet'!$A$17:$A$15404,0),W$2+85)),"")</f>
        <v/>
      </c>
      <c r="X97" s="13" t="str">
        <f>IFERROR(IF(INDEX('Bieu chi tiet'!$A$17:$FA$15404,MATCH($A97,'Bieu chi tiet'!$A$17:$A$15404,0),X$2+85)=0,"",INDEX('Bieu chi tiet'!$A$17:$FA$15404,MATCH($A97,'Bieu chi tiet'!$A$17:$A$15404,0),X$2+85)),"")</f>
        <v/>
      </c>
      <c r="Y97" s="13" t="str">
        <f>IFERROR(IF(INDEX('Bieu chi tiet'!$A$17:$FA$15404,MATCH($A97,'Bieu chi tiet'!$A$17:$A$15404,0),Y$2+85)=0,"",INDEX('Bieu chi tiet'!$A$17:$FA$15404,MATCH($A97,'Bieu chi tiet'!$A$17:$A$15404,0),Y$2+85)),"")</f>
        <v/>
      </c>
      <c r="Z97" s="13" t="str">
        <f>IFERROR(IF(INDEX('Bieu chi tiet'!$A$17:$FA$15404,MATCH($A97,'Bieu chi tiet'!$A$17:$A$15404,0),Z$2+85)=0,"",INDEX('Bieu chi tiet'!$A$17:$FA$15404,MATCH($A97,'Bieu chi tiet'!$A$17:$A$15404,0),Z$2+85)),"")</f>
        <v/>
      </c>
      <c r="AA97" s="13" t="str">
        <f>IFERROR(IF(INDEX('Bieu chi tiet'!$A$17:$FA$15404,MATCH($A97,'Bieu chi tiet'!$A$17:$A$15404,0),AA$2+85)=0,"",INDEX('Bieu chi tiet'!$A$17:$FA$15404,MATCH($A97,'Bieu chi tiet'!$A$17:$A$15404,0),AA$2+85)),"")</f>
        <v/>
      </c>
      <c r="AB97" s="13" t="str">
        <f>IFERROR(IF(INDEX('Bieu chi tiet'!$A$17:$FA$15404,MATCH($A97,'Bieu chi tiet'!$A$17:$A$15404,0),AB$2+85)=0,"",INDEX('Bieu chi tiet'!$A$17:$FA$15404,MATCH($A97,'Bieu chi tiet'!$A$17:$A$15404,0),AB$2+85)),"")</f>
        <v/>
      </c>
      <c r="AC97" s="13" t="str">
        <f>IFERROR(IF(INDEX('Bieu chi tiet'!$A$17:$FA$15404,MATCH($A97,'Bieu chi tiet'!$A$17:$A$15404,0),AC$2+85)=0,"",INDEX('Bieu chi tiet'!$A$17:$FA$15404,MATCH($A97,'Bieu chi tiet'!$A$17:$A$15404,0),AC$2+85)),"")</f>
        <v/>
      </c>
      <c r="AD97" s="13" t="str">
        <f>IFERROR(IF(INDEX('Bieu chi tiet'!$A$17:$FA$15404,MATCH($A97,'Bieu chi tiet'!$A$17:$A$15404,0),AD$2+85)=0,"",INDEX('Bieu chi tiet'!$A$17:$FA$15404,MATCH($A97,'Bieu chi tiet'!$A$17:$A$15404,0),AD$2+85)),"")</f>
        <v/>
      </c>
      <c r="AE97" s="13" t="str">
        <f>IFERROR(IF(INDEX('Bieu chi tiet'!$A$17:$FA$15404,MATCH($A97,'Bieu chi tiet'!$A$17:$A$15404,0),AE$2+85)=0,"",INDEX('Bieu chi tiet'!$A$17:$FA$15404,MATCH($A97,'Bieu chi tiet'!$A$17:$A$15404,0),AE$2+85)),"")</f>
        <v/>
      </c>
      <c r="AF97" s="13" t="str">
        <f>IFERROR(IF(INDEX('Bieu chi tiet'!$A$17:$FA$15404,MATCH($A97,'Bieu chi tiet'!$A$17:$A$15404,0),AF$2+85)=0,"",INDEX('Bieu chi tiet'!$A$17:$FA$15404,MATCH($A97,'Bieu chi tiet'!$A$17:$A$15404,0),AF$2+85)),"")</f>
        <v/>
      </c>
      <c r="AG97" s="13" t="str">
        <f>IFERROR(IF(INDEX('Bieu chi tiet'!$A$17:$FA$15404,MATCH($A97,'Bieu chi tiet'!$A$17:$A$15404,0),AG$2+85)=0,"",INDEX('Bieu chi tiet'!$A$17:$FA$15404,MATCH($A97,'Bieu chi tiet'!$A$17:$A$15404,0),AG$2+85)),"")</f>
        <v/>
      </c>
      <c r="AH97" s="13" t="str">
        <f>IFERROR(IF(INDEX('Bieu chi tiet'!$A$17:$FA$15404,MATCH($A97,'Bieu chi tiet'!$A$17:$A$15404,0),AH$2+85)=0,"",INDEX('Bieu chi tiet'!$A$17:$FA$15404,MATCH($A97,'Bieu chi tiet'!$A$17:$A$15404,0),AH$2+85)),"")</f>
        <v/>
      </c>
      <c r="AI97" s="13" t="str">
        <f>IFERROR(IF(INDEX('Bieu chi tiet'!$A$17:$FA$15404,MATCH($A97,'Bieu chi tiet'!$A$17:$A$15404,0),AI$2+85)=0,"",INDEX('Bieu chi tiet'!$A$17:$FA$15404,MATCH($A97,'Bieu chi tiet'!$A$17:$A$15404,0),AI$2+85)),"")</f>
        <v/>
      </c>
      <c r="AJ97" s="13" t="str">
        <f>IFERROR(IF(INDEX('Bieu chi tiet'!$A$17:$FA$15404,MATCH($A97,'Bieu chi tiet'!$A$17:$A$15404,0),AJ$2+85)=0,"",INDEX('Bieu chi tiet'!$A$17:$FA$15404,MATCH($A97,'Bieu chi tiet'!$A$17:$A$15404,0),AJ$2+85)),"")</f>
        <v/>
      </c>
      <c r="AK97" s="13" t="str">
        <f>IFERROR(IF(INDEX('Bieu chi tiet'!$A$17:$FA$15404,MATCH($A97,'Bieu chi tiet'!$A$17:$A$15404,0),AK$2+85)=0,"",INDEX('Bieu chi tiet'!$A$17:$FA$15404,MATCH($A97,'Bieu chi tiet'!$A$17:$A$15404,0),AK$2+85)),"")</f>
        <v/>
      </c>
      <c r="AL97" s="13" t="str">
        <f>IFERROR(IF(INDEX('Bieu chi tiet'!$A$17:$FA$15404,MATCH($A97,'Bieu chi tiet'!$A$17:$A$15404,0),AL$2+85)=0,"",INDEX('Bieu chi tiet'!$A$17:$FA$15404,MATCH($A97,'Bieu chi tiet'!$A$17:$A$15404,0),AL$2+85)),"")</f>
        <v/>
      </c>
      <c r="AM97" s="13" t="str">
        <f>IFERROR(IF(INDEX('Bieu chi tiet'!$A$17:$FA$15404,MATCH($A97,'Bieu chi tiet'!$A$17:$A$15404,0),AM$2+85)=0,"",INDEX('Bieu chi tiet'!$A$17:$FA$15404,MATCH($A97,'Bieu chi tiet'!$A$17:$A$15404,0),AM$2+85)),"")</f>
        <v/>
      </c>
      <c r="AN97" s="13" t="str">
        <f>IFERROR(IF(INDEX('Bieu chi tiet'!$A$17:$FA$15404,MATCH($A97,'Bieu chi tiet'!$A$17:$A$15404,0),AN$2+85)=0,"",INDEX('Bieu chi tiet'!$A$17:$FA$15404,MATCH($A97,'Bieu chi tiet'!$A$17:$A$15404,0),AN$2+85)),"")</f>
        <v/>
      </c>
      <c r="AO97" s="13" t="str">
        <f>IFERROR(IF(INDEX('Bieu chi tiet'!$A$17:$FA$15404,MATCH($A97,'Bieu chi tiet'!$A$17:$A$15404,0),AO$2+85)=0,"",INDEX('Bieu chi tiet'!$A$17:$FA$15404,MATCH($A97,'Bieu chi tiet'!$A$17:$A$15404,0),AO$2+85)),"")</f>
        <v/>
      </c>
      <c r="AP97" s="13" t="str">
        <f>IFERROR(IF(INDEX('Bieu chi tiet'!$A$17:$FA$15404,MATCH($A97,'Bieu chi tiet'!$A$17:$A$15404,0),AP$2+85)=0,"",INDEX('Bieu chi tiet'!$A$17:$FA$15404,MATCH($A97,'Bieu chi tiet'!$A$17:$A$15404,0),AP$2+85)),"")</f>
        <v/>
      </c>
      <c r="AQ97" s="13" t="str">
        <f>IFERROR(IF(INDEX('Bieu chi tiet'!$A$17:$FA$15404,MATCH($A97,'Bieu chi tiet'!$A$17:$A$15404,0),AQ$2+85)=0,"",INDEX('Bieu chi tiet'!$A$17:$FA$15404,MATCH($A97,'Bieu chi tiet'!$A$17:$A$15404,0),AQ$2+85)),"")</f>
        <v/>
      </c>
      <c r="AR97" s="13" t="str">
        <f>IFERROR(IF(INDEX('Bieu chi tiet'!$A$17:$FA$15404,MATCH($A97,'Bieu chi tiet'!$A$17:$A$15404,0),AR$2+85)=0,"",INDEX('Bieu chi tiet'!$A$17:$FA$15404,MATCH($A97,'Bieu chi tiet'!$A$17:$A$15404,0),AR$2+85)),"")</f>
        <v/>
      </c>
      <c r="AS97" s="13" t="str">
        <f>IFERROR(IF(INDEX('Bieu chi tiet'!$A$17:$FA$15404,MATCH($A97,'Bieu chi tiet'!$A$17:$A$15404,0),AS$2+85)=0,"",INDEX('Bieu chi tiet'!$A$17:$FA$15404,MATCH($A97,'Bieu chi tiet'!$A$17:$A$15404,0),AS$2+85)),"")</f>
        <v/>
      </c>
      <c r="AT97" s="21" t="str">
        <f>IFERROR(IF(INDEX('Bieu chi tiet'!$A$17:$FA$15404,MATCH($A97,'Bieu chi tiet'!$A$17:$A$15404,0),AT$2+85)=0,"",INDEX('Bieu chi tiet'!$A$17:$FA$15404,MATCH($A97,'Bieu chi tiet'!$A$17:$A$15404,0),AT$2+85)),"")</f>
        <v/>
      </c>
      <c r="AU97" s="13" t="str">
        <f>IFERROR(IF(INDEX('Bieu chi tiet'!$A$17:$FA$15404,MATCH($A97,'Bieu chi tiet'!$A$17:$A$15404,0),AU$2+85)=0,"",INDEX('Bieu chi tiet'!$A$17:$FA$15404,MATCH($A97,'Bieu chi tiet'!$A$17:$A$15404,0),AU$2+85)),"")</f>
        <v/>
      </c>
      <c r="AV97" s="21" t="str">
        <f>IFERROR(IF(INDEX('Bieu chi tiet'!$A$17:$FA$15404,MATCH($A97,'Bieu chi tiet'!$A$17:$A$15404,0),AV$2+85)=0,"",INDEX('Bieu chi tiet'!$A$17:$FA$15404,MATCH($A97,'Bieu chi tiet'!$A$17:$A$15404,0),AV$2+85)),"")</f>
        <v/>
      </c>
      <c r="AW97" s="31" t="str">
        <f>IFERROR(IF(INDEX('Bieu chi tiet'!$A$17:$FA$15404,MATCH($A97,'Bieu chi tiet'!$A$17:$A$15404,0),AW$2+85)=0,"",INDEX('Bieu chi tiet'!$A$17:$FA$15404,MATCH($A97,'Bieu chi tiet'!$A$17:$A$15404,0),AW$2+85)),"")</f>
        <v/>
      </c>
      <c r="AX97" s="13" t="str">
        <f>IFERROR(IF(INDEX('Bieu chi tiet'!$A$17:$FA$15404,MATCH($A97,'Bieu chi tiet'!$A$17:$A$15404,0),AX$2+85)=0,"",INDEX('Bieu chi tiet'!$A$17:$FA$15404,MATCH($A97,'Bieu chi tiet'!$A$17:$A$15404,0),AX$2+85)),"")</f>
        <v/>
      </c>
      <c r="AY97" s="13" t="str">
        <f>IFERROR(IF(INDEX('Bieu chi tiet'!$A$17:$FA$15404,MATCH($A97,'Bieu chi tiet'!$A$17:$A$15404,0),AY$2+85)=0,"",INDEX('Bieu chi tiet'!$A$17:$FA$15404,MATCH($A97,'Bieu chi tiet'!$A$17:$A$15404,0),AY$2+85)),"")</f>
        <v/>
      </c>
    </row>
    <row r="98" spans="1:51" ht="15.75">
      <c r="A98" s="25" t="str">
        <f t="shared" si="2"/>
        <v/>
      </c>
      <c r="B98" s="13" t="str">
        <f>IFERROR(IF(INDEX('Bieu chi tiet'!$A$17:$FA$15404,MATCH($A98,'Bieu chi tiet'!$A$17:$A$15404,0),B$2+85)=0,"",INDEX('Bieu chi tiet'!$A$17:$FA$15404,MATCH($A98,'Bieu chi tiet'!$A$17:$A$15404,0),B$2+85)),"")</f>
        <v/>
      </c>
      <c r="C98" s="13" t="str">
        <f>IFERROR(IF(INDEX('Bieu chi tiet'!$A$17:$FA$15404,MATCH($A98,'Bieu chi tiet'!$A$17:$A$15404,0),C$2+85)=0,"",INDEX('Bieu chi tiet'!$A$17:$FA$15404,MATCH($A98,'Bieu chi tiet'!$A$17:$A$15404,0),C$2+85)),"")</f>
        <v/>
      </c>
      <c r="D98" s="13" t="str">
        <f>IFERROR(IF(INDEX('Bieu chi tiet'!$A$17:$FA$15404,MATCH($A98,'Bieu chi tiet'!$A$17:$A$15404,0),D$2+85)=0,"",INDEX('Bieu chi tiet'!$A$17:$FA$15404,MATCH($A98,'Bieu chi tiet'!$A$17:$A$15404,0),D$2+85)),"")</f>
        <v/>
      </c>
      <c r="E98" s="13" t="str">
        <f>IFERROR(IF(INDEX('Bieu chi tiet'!$A$17:$FA$15404,MATCH($A98,'Bieu chi tiet'!$A$17:$A$15404,0),E$2+85)=0,"",INDEX('Bieu chi tiet'!$A$17:$FA$15404,MATCH($A98,'Bieu chi tiet'!$A$17:$A$15404,0),E$2+85)),"")</f>
        <v/>
      </c>
      <c r="F98" s="13" t="str">
        <f>IFERROR(IF(INDEX('Bieu chi tiet'!$A$17:$FA$15404,MATCH($A98,'Bieu chi tiet'!$A$17:$A$15404,0),F$2+85)=0,"",INDEX('Bieu chi tiet'!$A$17:$FA$15404,MATCH($A98,'Bieu chi tiet'!$A$17:$A$15404,0),F$2+85)),"")</f>
        <v/>
      </c>
      <c r="G98" s="21" t="str">
        <f>IFERROR(IF(INDEX('Bieu chi tiet'!$A$17:$FA$15404,MATCH($A98,'Bieu chi tiet'!$A$17:$A$15404,0),G$2+85)=0,"",INDEX('Bieu chi tiet'!$A$17:$FA$15404,MATCH($A98,'Bieu chi tiet'!$A$17:$A$15404,0),G$2+85)),"")</f>
        <v/>
      </c>
      <c r="H98" s="13" t="str">
        <f>IFERROR(IF(INDEX('Bieu chi tiet'!$A$17:$FA$15404,MATCH($A98,'Bieu chi tiet'!$A$17:$A$15404,0),H$2+85)=0,"",INDEX('Bieu chi tiet'!$A$17:$FA$15404,MATCH($A98,'Bieu chi tiet'!$A$17:$A$15404,0),H$2+85)),"")</f>
        <v/>
      </c>
      <c r="I98" s="13" t="str">
        <f>IFERROR(IF(INDEX('Bieu chi tiet'!$A$17:$FA$15404,MATCH($A98,'Bieu chi tiet'!$A$17:$A$15404,0),I$2+85)=0,"",INDEX('Bieu chi tiet'!$A$17:$FA$15404,MATCH($A98,'Bieu chi tiet'!$A$17:$A$15404,0),I$2+85)),"")</f>
        <v/>
      </c>
      <c r="J98" s="13" t="str">
        <f>IFERROR(IF(INDEX('Bieu chi tiet'!$A$17:$FA$15404,MATCH($A98,'Bieu chi tiet'!$A$17:$A$15404,0),J$2+85)=0,"",INDEX('Bieu chi tiet'!$A$17:$FA$15404,MATCH($A98,'Bieu chi tiet'!$A$17:$A$15404,0),J$2+85)),"")</f>
        <v/>
      </c>
      <c r="K98" s="13" t="str">
        <f>IFERROR(IF(INDEX('Bieu chi tiet'!$A$17:$FA$15404,MATCH($A98,'Bieu chi tiet'!$A$17:$A$15404,0),K$2+85)=0,"",INDEX('Bieu chi tiet'!$A$17:$FA$15404,MATCH($A98,'Bieu chi tiet'!$A$17:$A$15404,0),K$2+85)),"")</f>
        <v/>
      </c>
      <c r="L98" s="21" t="str">
        <f>IFERROR(IF(INDEX('Bieu chi tiet'!$A$17:$FA$15404,MATCH($A98,'Bieu chi tiet'!$A$17:$A$15404,0),L$2+85)=0,"",INDEX('Bieu chi tiet'!$A$17:$FA$15404,MATCH($A98,'Bieu chi tiet'!$A$17:$A$15404,0),L$2+85)),"")</f>
        <v/>
      </c>
      <c r="M98" s="13" t="str">
        <f>IFERROR(IF(INDEX('Bieu chi tiet'!$A$17:$FA$15404,MATCH($A98,'Bieu chi tiet'!$A$17:$A$15404,0),M$2+85)=0,"",INDEX('Bieu chi tiet'!$A$17:$FA$15404,MATCH($A98,'Bieu chi tiet'!$A$17:$A$15404,0),M$2+85)),"")</f>
        <v/>
      </c>
      <c r="N98" s="13" t="str">
        <f>IFERROR(IF(INDEX('Bieu chi tiet'!$A$17:$FA$15404,MATCH($A98,'Bieu chi tiet'!$A$17:$A$15404,0),N$2+85)=0,"",INDEX('Bieu chi tiet'!$A$17:$FA$15404,MATCH($A98,'Bieu chi tiet'!$A$17:$A$15404,0),N$2+85)),"")</f>
        <v/>
      </c>
      <c r="O98" s="13" t="str">
        <f>IFERROR(IF(INDEX('Bieu chi tiet'!$A$17:$FA$15404,MATCH($A98,'Bieu chi tiet'!$A$17:$A$15404,0),O$2+85)=0,"",INDEX('Bieu chi tiet'!$A$17:$FA$15404,MATCH($A98,'Bieu chi tiet'!$A$17:$A$15404,0),O$2+85)),"")</f>
        <v/>
      </c>
      <c r="P98" s="13" t="str">
        <f>IFERROR(IF(INDEX('Bieu chi tiet'!$A$17:$FA$15404,MATCH($A98,'Bieu chi tiet'!$A$17:$A$15404,0),P$2+85)=0,"",INDEX('Bieu chi tiet'!$A$17:$FA$15404,MATCH($A98,'Bieu chi tiet'!$A$17:$A$15404,0),P$2+85)),"")</f>
        <v/>
      </c>
      <c r="Q98" s="13" t="str">
        <f>IFERROR(IF(INDEX('Bieu chi tiet'!$A$17:$FA$15404,MATCH($A98,'Bieu chi tiet'!$A$17:$A$15404,0),Q$2+85)=0,"",INDEX('Bieu chi tiet'!$A$17:$FA$15404,MATCH($A98,'Bieu chi tiet'!$A$17:$A$15404,0),Q$2+85)),"")</f>
        <v/>
      </c>
      <c r="R98" s="13" t="str">
        <f>IFERROR(IF(INDEX('Bieu chi tiet'!$A$17:$FA$15404,MATCH($A98,'Bieu chi tiet'!$A$17:$A$15404,0),R$2+85)=0,"",INDEX('Bieu chi tiet'!$A$17:$FA$15404,MATCH($A98,'Bieu chi tiet'!$A$17:$A$15404,0),R$2+85)),"")</f>
        <v/>
      </c>
      <c r="S98" s="13" t="str">
        <f>IFERROR(IF(INDEX('Bieu chi tiet'!$A$17:$FA$15404,MATCH($A98,'Bieu chi tiet'!$A$17:$A$15404,0),S$2+85)=0,"",INDEX('Bieu chi tiet'!$A$17:$FA$15404,MATCH($A98,'Bieu chi tiet'!$A$17:$A$15404,0),S$2+85)),"")</f>
        <v/>
      </c>
      <c r="T98" s="13" t="str">
        <f>IFERROR(IF(INDEX('Bieu chi tiet'!$A$17:$FA$15404,MATCH($A98,'Bieu chi tiet'!$A$17:$A$15404,0),T$2+85)=0,"",INDEX('Bieu chi tiet'!$A$17:$FA$15404,MATCH($A98,'Bieu chi tiet'!$A$17:$A$15404,0),T$2+85)),"")</f>
        <v/>
      </c>
      <c r="U98" s="13" t="str">
        <f>IFERROR(IF(INDEX('Bieu chi tiet'!$A$17:$FA$15404,MATCH($A98,'Bieu chi tiet'!$A$17:$A$15404,0),U$2+85)=0,"",INDEX('Bieu chi tiet'!$A$17:$FA$15404,MATCH($A98,'Bieu chi tiet'!$A$17:$A$15404,0),U$2+85)),"")</f>
        <v/>
      </c>
      <c r="V98" s="13" t="str">
        <f>IFERROR(IF(INDEX('Bieu chi tiet'!$A$17:$FA$15404,MATCH($A98,'Bieu chi tiet'!$A$17:$A$15404,0),V$2+85)=0,"",INDEX('Bieu chi tiet'!$A$17:$FA$15404,MATCH($A98,'Bieu chi tiet'!$A$17:$A$15404,0),V$2+85)),"")</f>
        <v/>
      </c>
      <c r="W98" s="13" t="str">
        <f>IFERROR(IF(INDEX('Bieu chi tiet'!$A$17:$FA$15404,MATCH($A98,'Bieu chi tiet'!$A$17:$A$15404,0),W$2+85)=0,"",INDEX('Bieu chi tiet'!$A$17:$FA$15404,MATCH($A98,'Bieu chi tiet'!$A$17:$A$15404,0),W$2+85)),"")</f>
        <v/>
      </c>
      <c r="X98" s="13" t="str">
        <f>IFERROR(IF(INDEX('Bieu chi tiet'!$A$17:$FA$15404,MATCH($A98,'Bieu chi tiet'!$A$17:$A$15404,0),X$2+85)=0,"",INDEX('Bieu chi tiet'!$A$17:$FA$15404,MATCH($A98,'Bieu chi tiet'!$A$17:$A$15404,0),X$2+85)),"")</f>
        <v/>
      </c>
      <c r="Y98" s="13" t="str">
        <f>IFERROR(IF(INDEX('Bieu chi tiet'!$A$17:$FA$15404,MATCH($A98,'Bieu chi tiet'!$A$17:$A$15404,0),Y$2+85)=0,"",INDEX('Bieu chi tiet'!$A$17:$FA$15404,MATCH($A98,'Bieu chi tiet'!$A$17:$A$15404,0),Y$2+85)),"")</f>
        <v/>
      </c>
      <c r="Z98" s="13" t="str">
        <f>IFERROR(IF(INDEX('Bieu chi tiet'!$A$17:$FA$15404,MATCH($A98,'Bieu chi tiet'!$A$17:$A$15404,0),Z$2+85)=0,"",INDEX('Bieu chi tiet'!$A$17:$FA$15404,MATCH($A98,'Bieu chi tiet'!$A$17:$A$15404,0),Z$2+85)),"")</f>
        <v/>
      </c>
      <c r="AA98" s="13" t="str">
        <f>IFERROR(IF(INDEX('Bieu chi tiet'!$A$17:$FA$15404,MATCH($A98,'Bieu chi tiet'!$A$17:$A$15404,0),AA$2+85)=0,"",INDEX('Bieu chi tiet'!$A$17:$FA$15404,MATCH($A98,'Bieu chi tiet'!$A$17:$A$15404,0),AA$2+85)),"")</f>
        <v/>
      </c>
      <c r="AB98" s="13" t="str">
        <f>IFERROR(IF(INDEX('Bieu chi tiet'!$A$17:$FA$15404,MATCH($A98,'Bieu chi tiet'!$A$17:$A$15404,0),AB$2+85)=0,"",INDEX('Bieu chi tiet'!$A$17:$FA$15404,MATCH($A98,'Bieu chi tiet'!$A$17:$A$15404,0),AB$2+85)),"")</f>
        <v/>
      </c>
      <c r="AC98" s="13" t="str">
        <f>IFERROR(IF(INDEX('Bieu chi tiet'!$A$17:$FA$15404,MATCH($A98,'Bieu chi tiet'!$A$17:$A$15404,0),AC$2+85)=0,"",INDEX('Bieu chi tiet'!$A$17:$FA$15404,MATCH($A98,'Bieu chi tiet'!$A$17:$A$15404,0),AC$2+85)),"")</f>
        <v/>
      </c>
      <c r="AD98" s="13" t="str">
        <f>IFERROR(IF(INDEX('Bieu chi tiet'!$A$17:$FA$15404,MATCH($A98,'Bieu chi tiet'!$A$17:$A$15404,0),AD$2+85)=0,"",INDEX('Bieu chi tiet'!$A$17:$FA$15404,MATCH($A98,'Bieu chi tiet'!$A$17:$A$15404,0),AD$2+85)),"")</f>
        <v/>
      </c>
      <c r="AE98" s="13" t="str">
        <f>IFERROR(IF(INDEX('Bieu chi tiet'!$A$17:$FA$15404,MATCH($A98,'Bieu chi tiet'!$A$17:$A$15404,0),AE$2+85)=0,"",INDEX('Bieu chi tiet'!$A$17:$FA$15404,MATCH($A98,'Bieu chi tiet'!$A$17:$A$15404,0),AE$2+85)),"")</f>
        <v/>
      </c>
      <c r="AF98" s="13" t="str">
        <f>IFERROR(IF(INDEX('Bieu chi tiet'!$A$17:$FA$15404,MATCH($A98,'Bieu chi tiet'!$A$17:$A$15404,0),AF$2+85)=0,"",INDEX('Bieu chi tiet'!$A$17:$FA$15404,MATCH($A98,'Bieu chi tiet'!$A$17:$A$15404,0),AF$2+85)),"")</f>
        <v/>
      </c>
      <c r="AG98" s="13" t="str">
        <f>IFERROR(IF(INDEX('Bieu chi tiet'!$A$17:$FA$15404,MATCH($A98,'Bieu chi tiet'!$A$17:$A$15404,0),AG$2+85)=0,"",INDEX('Bieu chi tiet'!$A$17:$FA$15404,MATCH($A98,'Bieu chi tiet'!$A$17:$A$15404,0),AG$2+85)),"")</f>
        <v/>
      </c>
      <c r="AH98" s="13" t="str">
        <f>IFERROR(IF(INDEX('Bieu chi tiet'!$A$17:$FA$15404,MATCH($A98,'Bieu chi tiet'!$A$17:$A$15404,0),AH$2+85)=0,"",INDEX('Bieu chi tiet'!$A$17:$FA$15404,MATCH($A98,'Bieu chi tiet'!$A$17:$A$15404,0),AH$2+85)),"")</f>
        <v/>
      </c>
      <c r="AI98" s="13" t="str">
        <f>IFERROR(IF(INDEX('Bieu chi tiet'!$A$17:$FA$15404,MATCH($A98,'Bieu chi tiet'!$A$17:$A$15404,0),AI$2+85)=0,"",INDEX('Bieu chi tiet'!$A$17:$FA$15404,MATCH($A98,'Bieu chi tiet'!$A$17:$A$15404,0),AI$2+85)),"")</f>
        <v/>
      </c>
      <c r="AJ98" s="13" t="str">
        <f>IFERROR(IF(INDEX('Bieu chi tiet'!$A$17:$FA$15404,MATCH($A98,'Bieu chi tiet'!$A$17:$A$15404,0),AJ$2+85)=0,"",INDEX('Bieu chi tiet'!$A$17:$FA$15404,MATCH($A98,'Bieu chi tiet'!$A$17:$A$15404,0),AJ$2+85)),"")</f>
        <v/>
      </c>
      <c r="AK98" s="13" t="str">
        <f>IFERROR(IF(INDEX('Bieu chi tiet'!$A$17:$FA$15404,MATCH($A98,'Bieu chi tiet'!$A$17:$A$15404,0),AK$2+85)=0,"",INDEX('Bieu chi tiet'!$A$17:$FA$15404,MATCH($A98,'Bieu chi tiet'!$A$17:$A$15404,0),AK$2+85)),"")</f>
        <v/>
      </c>
      <c r="AL98" s="13" t="str">
        <f>IFERROR(IF(INDEX('Bieu chi tiet'!$A$17:$FA$15404,MATCH($A98,'Bieu chi tiet'!$A$17:$A$15404,0),AL$2+85)=0,"",INDEX('Bieu chi tiet'!$A$17:$FA$15404,MATCH($A98,'Bieu chi tiet'!$A$17:$A$15404,0),AL$2+85)),"")</f>
        <v/>
      </c>
      <c r="AM98" s="13" t="str">
        <f>IFERROR(IF(INDEX('Bieu chi tiet'!$A$17:$FA$15404,MATCH($A98,'Bieu chi tiet'!$A$17:$A$15404,0),AM$2+85)=0,"",INDEX('Bieu chi tiet'!$A$17:$FA$15404,MATCH($A98,'Bieu chi tiet'!$A$17:$A$15404,0),AM$2+85)),"")</f>
        <v/>
      </c>
      <c r="AN98" s="13" t="str">
        <f>IFERROR(IF(INDEX('Bieu chi tiet'!$A$17:$FA$15404,MATCH($A98,'Bieu chi tiet'!$A$17:$A$15404,0),AN$2+85)=0,"",INDEX('Bieu chi tiet'!$A$17:$FA$15404,MATCH($A98,'Bieu chi tiet'!$A$17:$A$15404,0),AN$2+85)),"")</f>
        <v/>
      </c>
      <c r="AO98" s="13" t="str">
        <f>IFERROR(IF(INDEX('Bieu chi tiet'!$A$17:$FA$15404,MATCH($A98,'Bieu chi tiet'!$A$17:$A$15404,0),AO$2+85)=0,"",INDEX('Bieu chi tiet'!$A$17:$FA$15404,MATCH($A98,'Bieu chi tiet'!$A$17:$A$15404,0),AO$2+85)),"")</f>
        <v/>
      </c>
      <c r="AP98" s="13" t="str">
        <f>IFERROR(IF(INDEX('Bieu chi tiet'!$A$17:$FA$15404,MATCH($A98,'Bieu chi tiet'!$A$17:$A$15404,0),AP$2+85)=0,"",INDEX('Bieu chi tiet'!$A$17:$FA$15404,MATCH($A98,'Bieu chi tiet'!$A$17:$A$15404,0),AP$2+85)),"")</f>
        <v/>
      </c>
      <c r="AQ98" s="13" t="str">
        <f>IFERROR(IF(INDEX('Bieu chi tiet'!$A$17:$FA$15404,MATCH($A98,'Bieu chi tiet'!$A$17:$A$15404,0),AQ$2+85)=0,"",INDEX('Bieu chi tiet'!$A$17:$FA$15404,MATCH($A98,'Bieu chi tiet'!$A$17:$A$15404,0),AQ$2+85)),"")</f>
        <v/>
      </c>
      <c r="AR98" s="13" t="str">
        <f>IFERROR(IF(INDEX('Bieu chi tiet'!$A$17:$FA$15404,MATCH($A98,'Bieu chi tiet'!$A$17:$A$15404,0),AR$2+85)=0,"",INDEX('Bieu chi tiet'!$A$17:$FA$15404,MATCH($A98,'Bieu chi tiet'!$A$17:$A$15404,0),AR$2+85)),"")</f>
        <v/>
      </c>
      <c r="AS98" s="13" t="str">
        <f>IFERROR(IF(INDEX('Bieu chi tiet'!$A$17:$FA$15404,MATCH($A98,'Bieu chi tiet'!$A$17:$A$15404,0),AS$2+85)=0,"",INDEX('Bieu chi tiet'!$A$17:$FA$15404,MATCH($A98,'Bieu chi tiet'!$A$17:$A$15404,0),AS$2+85)),"")</f>
        <v/>
      </c>
      <c r="AT98" s="21" t="str">
        <f>IFERROR(IF(INDEX('Bieu chi tiet'!$A$17:$FA$15404,MATCH($A98,'Bieu chi tiet'!$A$17:$A$15404,0),AT$2+85)=0,"",INDEX('Bieu chi tiet'!$A$17:$FA$15404,MATCH($A98,'Bieu chi tiet'!$A$17:$A$15404,0),AT$2+85)),"")</f>
        <v/>
      </c>
      <c r="AU98" s="13" t="str">
        <f>IFERROR(IF(INDEX('Bieu chi tiet'!$A$17:$FA$15404,MATCH($A98,'Bieu chi tiet'!$A$17:$A$15404,0),AU$2+85)=0,"",INDEX('Bieu chi tiet'!$A$17:$FA$15404,MATCH($A98,'Bieu chi tiet'!$A$17:$A$15404,0),AU$2+85)),"")</f>
        <v/>
      </c>
      <c r="AV98" s="21" t="str">
        <f>IFERROR(IF(INDEX('Bieu chi tiet'!$A$17:$FA$15404,MATCH($A98,'Bieu chi tiet'!$A$17:$A$15404,0),AV$2+85)=0,"",INDEX('Bieu chi tiet'!$A$17:$FA$15404,MATCH($A98,'Bieu chi tiet'!$A$17:$A$15404,0),AV$2+85)),"")</f>
        <v/>
      </c>
      <c r="AW98" s="31" t="str">
        <f>IFERROR(IF(INDEX('Bieu chi tiet'!$A$17:$FA$15404,MATCH($A98,'Bieu chi tiet'!$A$17:$A$15404,0),AW$2+85)=0,"",INDEX('Bieu chi tiet'!$A$17:$FA$15404,MATCH($A98,'Bieu chi tiet'!$A$17:$A$15404,0),AW$2+85)),"")</f>
        <v/>
      </c>
      <c r="AX98" s="13" t="str">
        <f>IFERROR(IF(INDEX('Bieu chi tiet'!$A$17:$FA$15404,MATCH($A98,'Bieu chi tiet'!$A$17:$A$15404,0),AX$2+85)=0,"",INDEX('Bieu chi tiet'!$A$17:$FA$15404,MATCH($A98,'Bieu chi tiet'!$A$17:$A$15404,0),AX$2+85)),"")</f>
        <v/>
      </c>
      <c r="AY98" s="13" t="str">
        <f>IFERROR(IF(INDEX('Bieu chi tiet'!$A$17:$FA$15404,MATCH($A98,'Bieu chi tiet'!$A$17:$A$15404,0),AY$2+85)=0,"",INDEX('Bieu chi tiet'!$A$17:$FA$15404,MATCH($A98,'Bieu chi tiet'!$A$17:$A$15404,0),AY$2+85)),"")</f>
        <v/>
      </c>
    </row>
    <row r="99" spans="1:51" ht="15.75">
      <c r="A99" s="25" t="str">
        <f t="shared" si="2"/>
        <v/>
      </c>
      <c r="B99" s="13" t="str">
        <f>IFERROR(IF(INDEX('Bieu chi tiet'!$A$17:$FA$15404,MATCH($A99,'Bieu chi tiet'!$A$17:$A$15404,0),B$2+85)=0,"",INDEX('Bieu chi tiet'!$A$17:$FA$15404,MATCH($A99,'Bieu chi tiet'!$A$17:$A$15404,0),B$2+85)),"")</f>
        <v/>
      </c>
      <c r="C99" s="13" t="str">
        <f>IFERROR(IF(INDEX('Bieu chi tiet'!$A$17:$FA$15404,MATCH($A99,'Bieu chi tiet'!$A$17:$A$15404,0),C$2+85)=0,"",INDEX('Bieu chi tiet'!$A$17:$FA$15404,MATCH($A99,'Bieu chi tiet'!$A$17:$A$15404,0),C$2+85)),"")</f>
        <v/>
      </c>
      <c r="D99" s="13" t="str">
        <f>IFERROR(IF(INDEX('Bieu chi tiet'!$A$17:$FA$15404,MATCH($A99,'Bieu chi tiet'!$A$17:$A$15404,0),D$2+85)=0,"",INDEX('Bieu chi tiet'!$A$17:$FA$15404,MATCH($A99,'Bieu chi tiet'!$A$17:$A$15404,0),D$2+85)),"")</f>
        <v/>
      </c>
      <c r="E99" s="13" t="str">
        <f>IFERROR(IF(INDEX('Bieu chi tiet'!$A$17:$FA$15404,MATCH($A99,'Bieu chi tiet'!$A$17:$A$15404,0),E$2+85)=0,"",INDEX('Bieu chi tiet'!$A$17:$FA$15404,MATCH($A99,'Bieu chi tiet'!$A$17:$A$15404,0),E$2+85)),"")</f>
        <v/>
      </c>
      <c r="F99" s="13" t="str">
        <f>IFERROR(IF(INDEX('Bieu chi tiet'!$A$17:$FA$15404,MATCH($A99,'Bieu chi tiet'!$A$17:$A$15404,0),F$2+85)=0,"",INDEX('Bieu chi tiet'!$A$17:$FA$15404,MATCH($A99,'Bieu chi tiet'!$A$17:$A$15404,0),F$2+85)),"")</f>
        <v/>
      </c>
      <c r="G99" s="21" t="str">
        <f>IFERROR(IF(INDEX('Bieu chi tiet'!$A$17:$FA$15404,MATCH($A99,'Bieu chi tiet'!$A$17:$A$15404,0),G$2+85)=0,"",INDEX('Bieu chi tiet'!$A$17:$FA$15404,MATCH($A99,'Bieu chi tiet'!$A$17:$A$15404,0),G$2+85)),"")</f>
        <v/>
      </c>
      <c r="H99" s="13" t="str">
        <f>IFERROR(IF(INDEX('Bieu chi tiet'!$A$17:$FA$15404,MATCH($A99,'Bieu chi tiet'!$A$17:$A$15404,0),H$2+85)=0,"",INDEX('Bieu chi tiet'!$A$17:$FA$15404,MATCH($A99,'Bieu chi tiet'!$A$17:$A$15404,0),H$2+85)),"")</f>
        <v/>
      </c>
      <c r="I99" s="13" t="str">
        <f>IFERROR(IF(INDEX('Bieu chi tiet'!$A$17:$FA$15404,MATCH($A99,'Bieu chi tiet'!$A$17:$A$15404,0),I$2+85)=0,"",INDEX('Bieu chi tiet'!$A$17:$FA$15404,MATCH($A99,'Bieu chi tiet'!$A$17:$A$15404,0),I$2+85)),"")</f>
        <v/>
      </c>
      <c r="J99" s="13" t="str">
        <f>IFERROR(IF(INDEX('Bieu chi tiet'!$A$17:$FA$15404,MATCH($A99,'Bieu chi tiet'!$A$17:$A$15404,0),J$2+85)=0,"",INDEX('Bieu chi tiet'!$A$17:$FA$15404,MATCH($A99,'Bieu chi tiet'!$A$17:$A$15404,0),J$2+85)),"")</f>
        <v/>
      </c>
      <c r="K99" s="13" t="str">
        <f>IFERROR(IF(INDEX('Bieu chi tiet'!$A$17:$FA$15404,MATCH($A99,'Bieu chi tiet'!$A$17:$A$15404,0),K$2+85)=0,"",INDEX('Bieu chi tiet'!$A$17:$FA$15404,MATCH($A99,'Bieu chi tiet'!$A$17:$A$15404,0),K$2+85)),"")</f>
        <v/>
      </c>
      <c r="L99" s="21" t="str">
        <f>IFERROR(IF(INDEX('Bieu chi tiet'!$A$17:$FA$15404,MATCH($A99,'Bieu chi tiet'!$A$17:$A$15404,0),L$2+85)=0,"",INDEX('Bieu chi tiet'!$A$17:$FA$15404,MATCH($A99,'Bieu chi tiet'!$A$17:$A$15404,0),L$2+85)),"")</f>
        <v/>
      </c>
      <c r="M99" s="13" t="str">
        <f>IFERROR(IF(INDEX('Bieu chi tiet'!$A$17:$FA$15404,MATCH($A99,'Bieu chi tiet'!$A$17:$A$15404,0),M$2+85)=0,"",INDEX('Bieu chi tiet'!$A$17:$FA$15404,MATCH($A99,'Bieu chi tiet'!$A$17:$A$15404,0),M$2+85)),"")</f>
        <v/>
      </c>
      <c r="N99" s="13" t="str">
        <f>IFERROR(IF(INDEX('Bieu chi tiet'!$A$17:$FA$15404,MATCH($A99,'Bieu chi tiet'!$A$17:$A$15404,0),N$2+85)=0,"",INDEX('Bieu chi tiet'!$A$17:$FA$15404,MATCH($A99,'Bieu chi tiet'!$A$17:$A$15404,0),N$2+85)),"")</f>
        <v/>
      </c>
      <c r="O99" s="13" t="str">
        <f>IFERROR(IF(INDEX('Bieu chi tiet'!$A$17:$FA$15404,MATCH($A99,'Bieu chi tiet'!$A$17:$A$15404,0),O$2+85)=0,"",INDEX('Bieu chi tiet'!$A$17:$FA$15404,MATCH($A99,'Bieu chi tiet'!$A$17:$A$15404,0),O$2+85)),"")</f>
        <v/>
      </c>
      <c r="P99" s="13" t="str">
        <f>IFERROR(IF(INDEX('Bieu chi tiet'!$A$17:$FA$15404,MATCH($A99,'Bieu chi tiet'!$A$17:$A$15404,0),P$2+85)=0,"",INDEX('Bieu chi tiet'!$A$17:$FA$15404,MATCH($A99,'Bieu chi tiet'!$A$17:$A$15404,0),P$2+85)),"")</f>
        <v/>
      </c>
      <c r="Q99" s="13" t="str">
        <f>IFERROR(IF(INDEX('Bieu chi tiet'!$A$17:$FA$15404,MATCH($A99,'Bieu chi tiet'!$A$17:$A$15404,0),Q$2+85)=0,"",INDEX('Bieu chi tiet'!$A$17:$FA$15404,MATCH($A99,'Bieu chi tiet'!$A$17:$A$15404,0),Q$2+85)),"")</f>
        <v/>
      </c>
      <c r="R99" s="13" t="str">
        <f>IFERROR(IF(INDEX('Bieu chi tiet'!$A$17:$FA$15404,MATCH($A99,'Bieu chi tiet'!$A$17:$A$15404,0),R$2+85)=0,"",INDEX('Bieu chi tiet'!$A$17:$FA$15404,MATCH($A99,'Bieu chi tiet'!$A$17:$A$15404,0),R$2+85)),"")</f>
        <v/>
      </c>
      <c r="S99" s="13" t="str">
        <f>IFERROR(IF(INDEX('Bieu chi tiet'!$A$17:$FA$15404,MATCH($A99,'Bieu chi tiet'!$A$17:$A$15404,0),S$2+85)=0,"",INDEX('Bieu chi tiet'!$A$17:$FA$15404,MATCH($A99,'Bieu chi tiet'!$A$17:$A$15404,0),S$2+85)),"")</f>
        <v/>
      </c>
      <c r="T99" s="13" t="str">
        <f>IFERROR(IF(INDEX('Bieu chi tiet'!$A$17:$FA$15404,MATCH($A99,'Bieu chi tiet'!$A$17:$A$15404,0),T$2+85)=0,"",INDEX('Bieu chi tiet'!$A$17:$FA$15404,MATCH($A99,'Bieu chi tiet'!$A$17:$A$15404,0),T$2+85)),"")</f>
        <v/>
      </c>
      <c r="U99" s="13" t="str">
        <f>IFERROR(IF(INDEX('Bieu chi tiet'!$A$17:$FA$15404,MATCH($A99,'Bieu chi tiet'!$A$17:$A$15404,0),U$2+85)=0,"",INDEX('Bieu chi tiet'!$A$17:$FA$15404,MATCH($A99,'Bieu chi tiet'!$A$17:$A$15404,0),U$2+85)),"")</f>
        <v/>
      </c>
      <c r="V99" s="13" t="str">
        <f>IFERROR(IF(INDEX('Bieu chi tiet'!$A$17:$FA$15404,MATCH($A99,'Bieu chi tiet'!$A$17:$A$15404,0),V$2+85)=0,"",INDEX('Bieu chi tiet'!$A$17:$FA$15404,MATCH($A99,'Bieu chi tiet'!$A$17:$A$15404,0),V$2+85)),"")</f>
        <v/>
      </c>
      <c r="W99" s="13" t="str">
        <f>IFERROR(IF(INDEX('Bieu chi tiet'!$A$17:$FA$15404,MATCH($A99,'Bieu chi tiet'!$A$17:$A$15404,0),W$2+85)=0,"",INDEX('Bieu chi tiet'!$A$17:$FA$15404,MATCH($A99,'Bieu chi tiet'!$A$17:$A$15404,0),W$2+85)),"")</f>
        <v/>
      </c>
      <c r="X99" s="13" t="str">
        <f>IFERROR(IF(INDEX('Bieu chi tiet'!$A$17:$FA$15404,MATCH($A99,'Bieu chi tiet'!$A$17:$A$15404,0),X$2+85)=0,"",INDEX('Bieu chi tiet'!$A$17:$FA$15404,MATCH($A99,'Bieu chi tiet'!$A$17:$A$15404,0),X$2+85)),"")</f>
        <v/>
      </c>
      <c r="Y99" s="13" t="str">
        <f>IFERROR(IF(INDEX('Bieu chi tiet'!$A$17:$FA$15404,MATCH($A99,'Bieu chi tiet'!$A$17:$A$15404,0),Y$2+85)=0,"",INDEX('Bieu chi tiet'!$A$17:$FA$15404,MATCH($A99,'Bieu chi tiet'!$A$17:$A$15404,0),Y$2+85)),"")</f>
        <v/>
      </c>
      <c r="Z99" s="13" t="str">
        <f>IFERROR(IF(INDEX('Bieu chi tiet'!$A$17:$FA$15404,MATCH($A99,'Bieu chi tiet'!$A$17:$A$15404,0),Z$2+85)=0,"",INDEX('Bieu chi tiet'!$A$17:$FA$15404,MATCH($A99,'Bieu chi tiet'!$A$17:$A$15404,0),Z$2+85)),"")</f>
        <v/>
      </c>
      <c r="AA99" s="13" t="str">
        <f>IFERROR(IF(INDEX('Bieu chi tiet'!$A$17:$FA$15404,MATCH($A99,'Bieu chi tiet'!$A$17:$A$15404,0),AA$2+85)=0,"",INDEX('Bieu chi tiet'!$A$17:$FA$15404,MATCH($A99,'Bieu chi tiet'!$A$17:$A$15404,0),AA$2+85)),"")</f>
        <v/>
      </c>
      <c r="AB99" s="13" t="str">
        <f>IFERROR(IF(INDEX('Bieu chi tiet'!$A$17:$FA$15404,MATCH($A99,'Bieu chi tiet'!$A$17:$A$15404,0),AB$2+85)=0,"",INDEX('Bieu chi tiet'!$A$17:$FA$15404,MATCH($A99,'Bieu chi tiet'!$A$17:$A$15404,0),AB$2+85)),"")</f>
        <v/>
      </c>
      <c r="AC99" s="13" t="str">
        <f>IFERROR(IF(INDEX('Bieu chi tiet'!$A$17:$FA$15404,MATCH($A99,'Bieu chi tiet'!$A$17:$A$15404,0),AC$2+85)=0,"",INDEX('Bieu chi tiet'!$A$17:$FA$15404,MATCH($A99,'Bieu chi tiet'!$A$17:$A$15404,0),AC$2+85)),"")</f>
        <v/>
      </c>
      <c r="AD99" s="13" t="str">
        <f>IFERROR(IF(INDEX('Bieu chi tiet'!$A$17:$FA$15404,MATCH($A99,'Bieu chi tiet'!$A$17:$A$15404,0),AD$2+85)=0,"",INDEX('Bieu chi tiet'!$A$17:$FA$15404,MATCH($A99,'Bieu chi tiet'!$A$17:$A$15404,0),AD$2+85)),"")</f>
        <v/>
      </c>
      <c r="AE99" s="13" t="str">
        <f>IFERROR(IF(INDEX('Bieu chi tiet'!$A$17:$FA$15404,MATCH($A99,'Bieu chi tiet'!$A$17:$A$15404,0),AE$2+85)=0,"",INDEX('Bieu chi tiet'!$A$17:$FA$15404,MATCH($A99,'Bieu chi tiet'!$A$17:$A$15404,0),AE$2+85)),"")</f>
        <v/>
      </c>
      <c r="AF99" s="13" t="str">
        <f>IFERROR(IF(INDEX('Bieu chi tiet'!$A$17:$FA$15404,MATCH($A99,'Bieu chi tiet'!$A$17:$A$15404,0),AF$2+85)=0,"",INDEX('Bieu chi tiet'!$A$17:$FA$15404,MATCH($A99,'Bieu chi tiet'!$A$17:$A$15404,0),AF$2+85)),"")</f>
        <v/>
      </c>
      <c r="AG99" s="13" t="str">
        <f>IFERROR(IF(INDEX('Bieu chi tiet'!$A$17:$FA$15404,MATCH($A99,'Bieu chi tiet'!$A$17:$A$15404,0),AG$2+85)=0,"",INDEX('Bieu chi tiet'!$A$17:$FA$15404,MATCH($A99,'Bieu chi tiet'!$A$17:$A$15404,0),AG$2+85)),"")</f>
        <v/>
      </c>
      <c r="AH99" s="13" t="str">
        <f>IFERROR(IF(INDEX('Bieu chi tiet'!$A$17:$FA$15404,MATCH($A99,'Bieu chi tiet'!$A$17:$A$15404,0),AH$2+85)=0,"",INDEX('Bieu chi tiet'!$A$17:$FA$15404,MATCH($A99,'Bieu chi tiet'!$A$17:$A$15404,0),AH$2+85)),"")</f>
        <v/>
      </c>
      <c r="AI99" s="13" t="str">
        <f>IFERROR(IF(INDEX('Bieu chi tiet'!$A$17:$FA$15404,MATCH($A99,'Bieu chi tiet'!$A$17:$A$15404,0),AI$2+85)=0,"",INDEX('Bieu chi tiet'!$A$17:$FA$15404,MATCH($A99,'Bieu chi tiet'!$A$17:$A$15404,0),AI$2+85)),"")</f>
        <v/>
      </c>
      <c r="AJ99" s="13" t="str">
        <f>IFERROR(IF(INDEX('Bieu chi tiet'!$A$17:$FA$15404,MATCH($A99,'Bieu chi tiet'!$A$17:$A$15404,0),AJ$2+85)=0,"",INDEX('Bieu chi tiet'!$A$17:$FA$15404,MATCH($A99,'Bieu chi tiet'!$A$17:$A$15404,0),AJ$2+85)),"")</f>
        <v/>
      </c>
      <c r="AK99" s="13" t="str">
        <f>IFERROR(IF(INDEX('Bieu chi tiet'!$A$17:$FA$15404,MATCH($A99,'Bieu chi tiet'!$A$17:$A$15404,0),AK$2+85)=0,"",INDEX('Bieu chi tiet'!$A$17:$FA$15404,MATCH($A99,'Bieu chi tiet'!$A$17:$A$15404,0),AK$2+85)),"")</f>
        <v/>
      </c>
      <c r="AL99" s="13" t="str">
        <f>IFERROR(IF(INDEX('Bieu chi tiet'!$A$17:$FA$15404,MATCH($A99,'Bieu chi tiet'!$A$17:$A$15404,0),AL$2+85)=0,"",INDEX('Bieu chi tiet'!$A$17:$FA$15404,MATCH($A99,'Bieu chi tiet'!$A$17:$A$15404,0),AL$2+85)),"")</f>
        <v/>
      </c>
      <c r="AM99" s="13" t="str">
        <f>IFERROR(IF(INDEX('Bieu chi tiet'!$A$17:$FA$15404,MATCH($A99,'Bieu chi tiet'!$A$17:$A$15404,0),AM$2+85)=0,"",INDEX('Bieu chi tiet'!$A$17:$FA$15404,MATCH($A99,'Bieu chi tiet'!$A$17:$A$15404,0),AM$2+85)),"")</f>
        <v/>
      </c>
      <c r="AN99" s="13" t="str">
        <f>IFERROR(IF(INDEX('Bieu chi tiet'!$A$17:$FA$15404,MATCH($A99,'Bieu chi tiet'!$A$17:$A$15404,0),AN$2+85)=0,"",INDEX('Bieu chi tiet'!$A$17:$FA$15404,MATCH($A99,'Bieu chi tiet'!$A$17:$A$15404,0),AN$2+85)),"")</f>
        <v/>
      </c>
      <c r="AO99" s="13" t="str">
        <f>IFERROR(IF(INDEX('Bieu chi tiet'!$A$17:$FA$15404,MATCH($A99,'Bieu chi tiet'!$A$17:$A$15404,0),AO$2+85)=0,"",INDEX('Bieu chi tiet'!$A$17:$FA$15404,MATCH($A99,'Bieu chi tiet'!$A$17:$A$15404,0),AO$2+85)),"")</f>
        <v/>
      </c>
      <c r="AP99" s="13" t="str">
        <f>IFERROR(IF(INDEX('Bieu chi tiet'!$A$17:$FA$15404,MATCH($A99,'Bieu chi tiet'!$A$17:$A$15404,0),AP$2+85)=0,"",INDEX('Bieu chi tiet'!$A$17:$FA$15404,MATCH($A99,'Bieu chi tiet'!$A$17:$A$15404,0),AP$2+85)),"")</f>
        <v/>
      </c>
      <c r="AQ99" s="13" t="str">
        <f>IFERROR(IF(INDEX('Bieu chi tiet'!$A$17:$FA$15404,MATCH($A99,'Bieu chi tiet'!$A$17:$A$15404,0),AQ$2+85)=0,"",INDEX('Bieu chi tiet'!$A$17:$FA$15404,MATCH($A99,'Bieu chi tiet'!$A$17:$A$15404,0),AQ$2+85)),"")</f>
        <v/>
      </c>
      <c r="AR99" s="13" t="str">
        <f>IFERROR(IF(INDEX('Bieu chi tiet'!$A$17:$FA$15404,MATCH($A99,'Bieu chi tiet'!$A$17:$A$15404,0),AR$2+85)=0,"",INDEX('Bieu chi tiet'!$A$17:$FA$15404,MATCH($A99,'Bieu chi tiet'!$A$17:$A$15404,0),AR$2+85)),"")</f>
        <v/>
      </c>
      <c r="AS99" s="13" t="str">
        <f>IFERROR(IF(INDEX('Bieu chi tiet'!$A$17:$FA$15404,MATCH($A99,'Bieu chi tiet'!$A$17:$A$15404,0),AS$2+85)=0,"",INDEX('Bieu chi tiet'!$A$17:$FA$15404,MATCH($A99,'Bieu chi tiet'!$A$17:$A$15404,0),AS$2+85)),"")</f>
        <v/>
      </c>
      <c r="AT99" s="21" t="str">
        <f>IFERROR(IF(INDEX('Bieu chi tiet'!$A$17:$FA$15404,MATCH($A99,'Bieu chi tiet'!$A$17:$A$15404,0),AT$2+85)=0,"",INDEX('Bieu chi tiet'!$A$17:$FA$15404,MATCH($A99,'Bieu chi tiet'!$A$17:$A$15404,0),AT$2+85)),"")</f>
        <v/>
      </c>
      <c r="AU99" s="13" t="str">
        <f>IFERROR(IF(INDEX('Bieu chi tiet'!$A$17:$FA$15404,MATCH($A99,'Bieu chi tiet'!$A$17:$A$15404,0),AU$2+85)=0,"",INDEX('Bieu chi tiet'!$A$17:$FA$15404,MATCH($A99,'Bieu chi tiet'!$A$17:$A$15404,0),AU$2+85)),"")</f>
        <v/>
      </c>
      <c r="AV99" s="21" t="str">
        <f>IFERROR(IF(INDEX('Bieu chi tiet'!$A$17:$FA$15404,MATCH($A99,'Bieu chi tiet'!$A$17:$A$15404,0),AV$2+85)=0,"",INDEX('Bieu chi tiet'!$A$17:$FA$15404,MATCH($A99,'Bieu chi tiet'!$A$17:$A$15404,0),AV$2+85)),"")</f>
        <v/>
      </c>
      <c r="AW99" s="31" t="str">
        <f>IFERROR(IF(INDEX('Bieu chi tiet'!$A$17:$FA$15404,MATCH($A99,'Bieu chi tiet'!$A$17:$A$15404,0),AW$2+85)=0,"",INDEX('Bieu chi tiet'!$A$17:$FA$15404,MATCH($A99,'Bieu chi tiet'!$A$17:$A$15404,0),AW$2+85)),"")</f>
        <v/>
      </c>
      <c r="AX99" s="13" t="str">
        <f>IFERROR(IF(INDEX('Bieu chi tiet'!$A$17:$FA$15404,MATCH($A99,'Bieu chi tiet'!$A$17:$A$15404,0),AX$2+85)=0,"",INDEX('Bieu chi tiet'!$A$17:$FA$15404,MATCH($A99,'Bieu chi tiet'!$A$17:$A$15404,0),AX$2+85)),"")</f>
        <v/>
      </c>
      <c r="AY99" s="13" t="str">
        <f>IFERROR(IF(INDEX('Bieu chi tiet'!$A$17:$FA$15404,MATCH($A99,'Bieu chi tiet'!$A$17:$A$15404,0),AY$2+85)=0,"",INDEX('Bieu chi tiet'!$A$17:$FA$15404,MATCH($A99,'Bieu chi tiet'!$A$17:$A$15404,0),AY$2+85)),"")</f>
        <v/>
      </c>
    </row>
    <row r="100" spans="1:51" ht="15.75">
      <c r="A100" s="25" t="str">
        <f t="shared" si="2"/>
        <v/>
      </c>
      <c r="B100" s="13" t="str">
        <f>IFERROR(IF(INDEX('Bieu chi tiet'!$A$17:$FA$15404,MATCH($A100,'Bieu chi tiet'!$A$17:$A$15404,0),B$2+85)=0,"",INDEX('Bieu chi tiet'!$A$17:$FA$15404,MATCH($A100,'Bieu chi tiet'!$A$17:$A$15404,0),B$2+85)),"")</f>
        <v/>
      </c>
      <c r="C100" s="13" t="str">
        <f>IFERROR(IF(INDEX('Bieu chi tiet'!$A$17:$FA$15404,MATCH($A100,'Bieu chi tiet'!$A$17:$A$15404,0),C$2+85)=0,"",INDEX('Bieu chi tiet'!$A$17:$FA$15404,MATCH($A100,'Bieu chi tiet'!$A$17:$A$15404,0),C$2+85)),"")</f>
        <v/>
      </c>
      <c r="D100" s="13" t="str">
        <f>IFERROR(IF(INDEX('Bieu chi tiet'!$A$17:$FA$15404,MATCH($A100,'Bieu chi tiet'!$A$17:$A$15404,0),D$2+85)=0,"",INDEX('Bieu chi tiet'!$A$17:$FA$15404,MATCH($A100,'Bieu chi tiet'!$A$17:$A$15404,0),D$2+85)),"")</f>
        <v/>
      </c>
      <c r="E100" s="13" t="str">
        <f>IFERROR(IF(INDEX('Bieu chi tiet'!$A$17:$FA$15404,MATCH($A100,'Bieu chi tiet'!$A$17:$A$15404,0),E$2+85)=0,"",INDEX('Bieu chi tiet'!$A$17:$FA$15404,MATCH($A100,'Bieu chi tiet'!$A$17:$A$15404,0),E$2+85)),"")</f>
        <v/>
      </c>
      <c r="F100" s="13" t="str">
        <f>IFERROR(IF(INDEX('Bieu chi tiet'!$A$17:$FA$15404,MATCH($A100,'Bieu chi tiet'!$A$17:$A$15404,0),F$2+85)=0,"",INDEX('Bieu chi tiet'!$A$17:$FA$15404,MATCH($A100,'Bieu chi tiet'!$A$17:$A$15404,0),F$2+85)),"")</f>
        <v/>
      </c>
      <c r="G100" s="21" t="str">
        <f>IFERROR(IF(INDEX('Bieu chi tiet'!$A$17:$FA$15404,MATCH($A100,'Bieu chi tiet'!$A$17:$A$15404,0),G$2+85)=0,"",INDEX('Bieu chi tiet'!$A$17:$FA$15404,MATCH($A100,'Bieu chi tiet'!$A$17:$A$15404,0),G$2+85)),"")</f>
        <v/>
      </c>
      <c r="H100" s="13" t="str">
        <f>IFERROR(IF(INDEX('Bieu chi tiet'!$A$17:$FA$15404,MATCH($A100,'Bieu chi tiet'!$A$17:$A$15404,0),H$2+85)=0,"",INDEX('Bieu chi tiet'!$A$17:$FA$15404,MATCH($A100,'Bieu chi tiet'!$A$17:$A$15404,0),H$2+85)),"")</f>
        <v/>
      </c>
      <c r="I100" s="13" t="str">
        <f>IFERROR(IF(INDEX('Bieu chi tiet'!$A$17:$FA$15404,MATCH($A100,'Bieu chi tiet'!$A$17:$A$15404,0),I$2+85)=0,"",INDEX('Bieu chi tiet'!$A$17:$FA$15404,MATCH($A100,'Bieu chi tiet'!$A$17:$A$15404,0),I$2+85)),"")</f>
        <v/>
      </c>
      <c r="J100" s="13" t="str">
        <f>IFERROR(IF(INDEX('Bieu chi tiet'!$A$17:$FA$15404,MATCH($A100,'Bieu chi tiet'!$A$17:$A$15404,0),J$2+85)=0,"",INDEX('Bieu chi tiet'!$A$17:$FA$15404,MATCH($A100,'Bieu chi tiet'!$A$17:$A$15404,0),J$2+85)),"")</f>
        <v/>
      </c>
      <c r="K100" s="13" t="str">
        <f>IFERROR(IF(INDEX('Bieu chi tiet'!$A$17:$FA$15404,MATCH($A100,'Bieu chi tiet'!$A$17:$A$15404,0),K$2+85)=0,"",INDEX('Bieu chi tiet'!$A$17:$FA$15404,MATCH($A100,'Bieu chi tiet'!$A$17:$A$15404,0),K$2+85)),"")</f>
        <v/>
      </c>
      <c r="L100" s="21" t="str">
        <f>IFERROR(IF(INDEX('Bieu chi tiet'!$A$17:$FA$15404,MATCH($A100,'Bieu chi tiet'!$A$17:$A$15404,0),L$2+85)=0,"",INDEX('Bieu chi tiet'!$A$17:$FA$15404,MATCH($A100,'Bieu chi tiet'!$A$17:$A$15404,0),L$2+85)),"")</f>
        <v/>
      </c>
      <c r="M100" s="13" t="str">
        <f>IFERROR(IF(INDEX('Bieu chi tiet'!$A$17:$FA$15404,MATCH($A100,'Bieu chi tiet'!$A$17:$A$15404,0),M$2+85)=0,"",INDEX('Bieu chi tiet'!$A$17:$FA$15404,MATCH($A100,'Bieu chi tiet'!$A$17:$A$15404,0),M$2+85)),"")</f>
        <v/>
      </c>
      <c r="N100" s="13" t="str">
        <f>IFERROR(IF(INDEX('Bieu chi tiet'!$A$17:$FA$15404,MATCH($A100,'Bieu chi tiet'!$A$17:$A$15404,0),N$2+85)=0,"",INDEX('Bieu chi tiet'!$A$17:$FA$15404,MATCH($A100,'Bieu chi tiet'!$A$17:$A$15404,0),N$2+85)),"")</f>
        <v/>
      </c>
      <c r="O100" s="13" t="str">
        <f>IFERROR(IF(INDEX('Bieu chi tiet'!$A$17:$FA$15404,MATCH($A100,'Bieu chi tiet'!$A$17:$A$15404,0),O$2+85)=0,"",INDEX('Bieu chi tiet'!$A$17:$FA$15404,MATCH($A100,'Bieu chi tiet'!$A$17:$A$15404,0),O$2+85)),"")</f>
        <v/>
      </c>
      <c r="P100" s="13" t="str">
        <f>IFERROR(IF(INDEX('Bieu chi tiet'!$A$17:$FA$15404,MATCH($A100,'Bieu chi tiet'!$A$17:$A$15404,0),P$2+85)=0,"",INDEX('Bieu chi tiet'!$A$17:$FA$15404,MATCH($A100,'Bieu chi tiet'!$A$17:$A$15404,0),P$2+85)),"")</f>
        <v/>
      </c>
      <c r="Q100" s="13" t="str">
        <f>IFERROR(IF(INDEX('Bieu chi tiet'!$A$17:$FA$15404,MATCH($A100,'Bieu chi tiet'!$A$17:$A$15404,0),Q$2+85)=0,"",INDEX('Bieu chi tiet'!$A$17:$FA$15404,MATCH($A100,'Bieu chi tiet'!$A$17:$A$15404,0),Q$2+85)),"")</f>
        <v/>
      </c>
      <c r="R100" s="13" t="str">
        <f>IFERROR(IF(INDEX('Bieu chi tiet'!$A$17:$FA$15404,MATCH($A100,'Bieu chi tiet'!$A$17:$A$15404,0),R$2+85)=0,"",INDEX('Bieu chi tiet'!$A$17:$FA$15404,MATCH($A100,'Bieu chi tiet'!$A$17:$A$15404,0),R$2+85)),"")</f>
        <v/>
      </c>
      <c r="S100" s="13" t="str">
        <f>IFERROR(IF(INDEX('Bieu chi tiet'!$A$17:$FA$15404,MATCH($A100,'Bieu chi tiet'!$A$17:$A$15404,0),S$2+85)=0,"",INDEX('Bieu chi tiet'!$A$17:$FA$15404,MATCH($A100,'Bieu chi tiet'!$A$17:$A$15404,0),S$2+85)),"")</f>
        <v/>
      </c>
      <c r="T100" s="13" t="str">
        <f>IFERROR(IF(INDEX('Bieu chi tiet'!$A$17:$FA$15404,MATCH($A100,'Bieu chi tiet'!$A$17:$A$15404,0),T$2+85)=0,"",INDEX('Bieu chi tiet'!$A$17:$FA$15404,MATCH($A100,'Bieu chi tiet'!$A$17:$A$15404,0),T$2+85)),"")</f>
        <v/>
      </c>
      <c r="U100" s="13" t="str">
        <f>IFERROR(IF(INDEX('Bieu chi tiet'!$A$17:$FA$15404,MATCH($A100,'Bieu chi tiet'!$A$17:$A$15404,0),U$2+85)=0,"",INDEX('Bieu chi tiet'!$A$17:$FA$15404,MATCH($A100,'Bieu chi tiet'!$A$17:$A$15404,0),U$2+85)),"")</f>
        <v/>
      </c>
      <c r="V100" s="13" t="str">
        <f>IFERROR(IF(INDEX('Bieu chi tiet'!$A$17:$FA$15404,MATCH($A100,'Bieu chi tiet'!$A$17:$A$15404,0),V$2+85)=0,"",INDEX('Bieu chi tiet'!$A$17:$FA$15404,MATCH($A100,'Bieu chi tiet'!$A$17:$A$15404,0),V$2+85)),"")</f>
        <v/>
      </c>
      <c r="W100" s="13" t="str">
        <f>IFERROR(IF(INDEX('Bieu chi tiet'!$A$17:$FA$15404,MATCH($A100,'Bieu chi tiet'!$A$17:$A$15404,0),W$2+85)=0,"",INDEX('Bieu chi tiet'!$A$17:$FA$15404,MATCH($A100,'Bieu chi tiet'!$A$17:$A$15404,0),W$2+85)),"")</f>
        <v/>
      </c>
      <c r="X100" s="13" t="str">
        <f>IFERROR(IF(INDEX('Bieu chi tiet'!$A$17:$FA$15404,MATCH($A100,'Bieu chi tiet'!$A$17:$A$15404,0),X$2+85)=0,"",INDEX('Bieu chi tiet'!$A$17:$FA$15404,MATCH($A100,'Bieu chi tiet'!$A$17:$A$15404,0),X$2+85)),"")</f>
        <v/>
      </c>
      <c r="Y100" s="13" t="str">
        <f>IFERROR(IF(INDEX('Bieu chi tiet'!$A$17:$FA$15404,MATCH($A100,'Bieu chi tiet'!$A$17:$A$15404,0),Y$2+85)=0,"",INDEX('Bieu chi tiet'!$A$17:$FA$15404,MATCH($A100,'Bieu chi tiet'!$A$17:$A$15404,0),Y$2+85)),"")</f>
        <v/>
      </c>
      <c r="Z100" s="13" t="str">
        <f>IFERROR(IF(INDEX('Bieu chi tiet'!$A$17:$FA$15404,MATCH($A100,'Bieu chi tiet'!$A$17:$A$15404,0),Z$2+85)=0,"",INDEX('Bieu chi tiet'!$A$17:$FA$15404,MATCH($A100,'Bieu chi tiet'!$A$17:$A$15404,0),Z$2+85)),"")</f>
        <v/>
      </c>
      <c r="AA100" s="13" t="str">
        <f>IFERROR(IF(INDEX('Bieu chi tiet'!$A$17:$FA$15404,MATCH($A100,'Bieu chi tiet'!$A$17:$A$15404,0),AA$2+85)=0,"",INDEX('Bieu chi tiet'!$A$17:$FA$15404,MATCH($A100,'Bieu chi tiet'!$A$17:$A$15404,0),AA$2+85)),"")</f>
        <v/>
      </c>
      <c r="AB100" s="13" t="str">
        <f>IFERROR(IF(INDEX('Bieu chi tiet'!$A$17:$FA$15404,MATCH($A100,'Bieu chi tiet'!$A$17:$A$15404,0),AB$2+85)=0,"",INDEX('Bieu chi tiet'!$A$17:$FA$15404,MATCH($A100,'Bieu chi tiet'!$A$17:$A$15404,0),AB$2+85)),"")</f>
        <v/>
      </c>
      <c r="AC100" s="13" t="str">
        <f>IFERROR(IF(INDEX('Bieu chi tiet'!$A$17:$FA$15404,MATCH($A100,'Bieu chi tiet'!$A$17:$A$15404,0),AC$2+85)=0,"",INDEX('Bieu chi tiet'!$A$17:$FA$15404,MATCH($A100,'Bieu chi tiet'!$A$17:$A$15404,0),AC$2+85)),"")</f>
        <v/>
      </c>
      <c r="AD100" s="13" t="str">
        <f>IFERROR(IF(INDEX('Bieu chi tiet'!$A$17:$FA$15404,MATCH($A100,'Bieu chi tiet'!$A$17:$A$15404,0),AD$2+85)=0,"",INDEX('Bieu chi tiet'!$A$17:$FA$15404,MATCH($A100,'Bieu chi tiet'!$A$17:$A$15404,0),AD$2+85)),"")</f>
        <v/>
      </c>
      <c r="AE100" s="13" t="str">
        <f>IFERROR(IF(INDEX('Bieu chi tiet'!$A$17:$FA$15404,MATCH($A100,'Bieu chi tiet'!$A$17:$A$15404,0),AE$2+85)=0,"",INDEX('Bieu chi tiet'!$A$17:$FA$15404,MATCH($A100,'Bieu chi tiet'!$A$17:$A$15404,0),AE$2+85)),"")</f>
        <v/>
      </c>
      <c r="AF100" s="13" t="str">
        <f>IFERROR(IF(INDEX('Bieu chi tiet'!$A$17:$FA$15404,MATCH($A100,'Bieu chi tiet'!$A$17:$A$15404,0),AF$2+85)=0,"",INDEX('Bieu chi tiet'!$A$17:$FA$15404,MATCH($A100,'Bieu chi tiet'!$A$17:$A$15404,0),AF$2+85)),"")</f>
        <v/>
      </c>
      <c r="AG100" s="13" t="str">
        <f>IFERROR(IF(INDEX('Bieu chi tiet'!$A$17:$FA$15404,MATCH($A100,'Bieu chi tiet'!$A$17:$A$15404,0),AG$2+85)=0,"",INDEX('Bieu chi tiet'!$A$17:$FA$15404,MATCH($A100,'Bieu chi tiet'!$A$17:$A$15404,0),AG$2+85)),"")</f>
        <v/>
      </c>
      <c r="AH100" s="13" t="str">
        <f>IFERROR(IF(INDEX('Bieu chi tiet'!$A$17:$FA$15404,MATCH($A100,'Bieu chi tiet'!$A$17:$A$15404,0),AH$2+85)=0,"",INDEX('Bieu chi tiet'!$A$17:$FA$15404,MATCH($A100,'Bieu chi tiet'!$A$17:$A$15404,0),AH$2+85)),"")</f>
        <v/>
      </c>
      <c r="AI100" s="13" t="str">
        <f>IFERROR(IF(INDEX('Bieu chi tiet'!$A$17:$FA$15404,MATCH($A100,'Bieu chi tiet'!$A$17:$A$15404,0),AI$2+85)=0,"",INDEX('Bieu chi tiet'!$A$17:$FA$15404,MATCH($A100,'Bieu chi tiet'!$A$17:$A$15404,0),AI$2+85)),"")</f>
        <v/>
      </c>
      <c r="AJ100" s="13" t="str">
        <f>IFERROR(IF(INDEX('Bieu chi tiet'!$A$17:$FA$15404,MATCH($A100,'Bieu chi tiet'!$A$17:$A$15404,0),AJ$2+85)=0,"",INDEX('Bieu chi tiet'!$A$17:$FA$15404,MATCH($A100,'Bieu chi tiet'!$A$17:$A$15404,0),AJ$2+85)),"")</f>
        <v/>
      </c>
      <c r="AK100" s="13" t="str">
        <f>IFERROR(IF(INDEX('Bieu chi tiet'!$A$17:$FA$15404,MATCH($A100,'Bieu chi tiet'!$A$17:$A$15404,0),AK$2+85)=0,"",INDEX('Bieu chi tiet'!$A$17:$FA$15404,MATCH($A100,'Bieu chi tiet'!$A$17:$A$15404,0),AK$2+85)),"")</f>
        <v/>
      </c>
      <c r="AL100" s="13" t="str">
        <f>IFERROR(IF(INDEX('Bieu chi tiet'!$A$17:$FA$15404,MATCH($A100,'Bieu chi tiet'!$A$17:$A$15404,0),AL$2+85)=0,"",INDEX('Bieu chi tiet'!$A$17:$FA$15404,MATCH($A100,'Bieu chi tiet'!$A$17:$A$15404,0),AL$2+85)),"")</f>
        <v/>
      </c>
      <c r="AM100" s="13" t="str">
        <f>IFERROR(IF(INDEX('Bieu chi tiet'!$A$17:$FA$15404,MATCH($A100,'Bieu chi tiet'!$A$17:$A$15404,0),AM$2+85)=0,"",INDEX('Bieu chi tiet'!$A$17:$FA$15404,MATCH($A100,'Bieu chi tiet'!$A$17:$A$15404,0),AM$2+85)),"")</f>
        <v/>
      </c>
      <c r="AN100" s="13" t="str">
        <f>IFERROR(IF(INDEX('Bieu chi tiet'!$A$17:$FA$15404,MATCH($A100,'Bieu chi tiet'!$A$17:$A$15404,0),AN$2+85)=0,"",INDEX('Bieu chi tiet'!$A$17:$FA$15404,MATCH($A100,'Bieu chi tiet'!$A$17:$A$15404,0),AN$2+85)),"")</f>
        <v/>
      </c>
      <c r="AO100" s="13" t="str">
        <f>IFERROR(IF(INDEX('Bieu chi tiet'!$A$17:$FA$15404,MATCH($A100,'Bieu chi tiet'!$A$17:$A$15404,0),AO$2+85)=0,"",INDEX('Bieu chi tiet'!$A$17:$FA$15404,MATCH($A100,'Bieu chi tiet'!$A$17:$A$15404,0),AO$2+85)),"")</f>
        <v/>
      </c>
      <c r="AP100" s="13" t="str">
        <f>IFERROR(IF(INDEX('Bieu chi tiet'!$A$17:$FA$15404,MATCH($A100,'Bieu chi tiet'!$A$17:$A$15404,0),AP$2+85)=0,"",INDEX('Bieu chi tiet'!$A$17:$FA$15404,MATCH($A100,'Bieu chi tiet'!$A$17:$A$15404,0),AP$2+85)),"")</f>
        <v/>
      </c>
      <c r="AQ100" s="13" t="str">
        <f>IFERROR(IF(INDEX('Bieu chi tiet'!$A$17:$FA$15404,MATCH($A100,'Bieu chi tiet'!$A$17:$A$15404,0),AQ$2+85)=0,"",INDEX('Bieu chi tiet'!$A$17:$FA$15404,MATCH($A100,'Bieu chi tiet'!$A$17:$A$15404,0),AQ$2+85)),"")</f>
        <v/>
      </c>
      <c r="AR100" s="13" t="str">
        <f>IFERROR(IF(INDEX('Bieu chi tiet'!$A$17:$FA$15404,MATCH($A100,'Bieu chi tiet'!$A$17:$A$15404,0),AR$2+85)=0,"",INDEX('Bieu chi tiet'!$A$17:$FA$15404,MATCH($A100,'Bieu chi tiet'!$A$17:$A$15404,0),AR$2+85)),"")</f>
        <v/>
      </c>
      <c r="AS100" s="13" t="str">
        <f>IFERROR(IF(INDEX('Bieu chi tiet'!$A$17:$FA$15404,MATCH($A100,'Bieu chi tiet'!$A$17:$A$15404,0),AS$2+85)=0,"",INDEX('Bieu chi tiet'!$A$17:$FA$15404,MATCH($A100,'Bieu chi tiet'!$A$17:$A$15404,0),AS$2+85)),"")</f>
        <v/>
      </c>
      <c r="AT100" s="21" t="str">
        <f>IFERROR(IF(INDEX('Bieu chi tiet'!$A$17:$FA$15404,MATCH($A100,'Bieu chi tiet'!$A$17:$A$15404,0),AT$2+85)=0,"",INDEX('Bieu chi tiet'!$A$17:$FA$15404,MATCH($A100,'Bieu chi tiet'!$A$17:$A$15404,0),AT$2+85)),"")</f>
        <v/>
      </c>
      <c r="AU100" s="13" t="str">
        <f>IFERROR(IF(INDEX('Bieu chi tiet'!$A$17:$FA$15404,MATCH($A100,'Bieu chi tiet'!$A$17:$A$15404,0),AU$2+85)=0,"",INDEX('Bieu chi tiet'!$A$17:$FA$15404,MATCH($A100,'Bieu chi tiet'!$A$17:$A$15404,0),AU$2+85)),"")</f>
        <v/>
      </c>
      <c r="AV100" s="21" t="str">
        <f>IFERROR(IF(INDEX('Bieu chi tiet'!$A$17:$FA$15404,MATCH($A100,'Bieu chi tiet'!$A$17:$A$15404,0),AV$2+85)=0,"",INDEX('Bieu chi tiet'!$A$17:$FA$15404,MATCH($A100,'Bieu chi tiet'!$A$17:$A$15404,0),AV$2+85)),"")</f>
        <v/>
      </c>
      <c r="AW100" s="31" t="str">
        <f>IFERROR(IF(INDEX('Bieu chi tiet'!$A$17:$FA$15404,MATCH($A100,'Bieu chi tiet'!$A$17:$A$15404,0),AW$2+85)=0,"",INDEX('Bieu chi tiet'!$A$17:$FA$15404,MATCH($A100,'Bieu chi tiet'!$A$17:$A$15404,0),AW$2+85)),"")</f>
        <v/>
      </c>
      <c r="AX100" s="13" t="str">
        <f>IFERROR(IF(INDEX('Bieu chi tiet'!$A$17:$FA$15404,MATCH($A100,'Bieu chi tiet'!$A$17:$A$15404,0),AX$2+85)=0,"",INDEX('Bieu chi tiet'!$A$17:$FA$15404,MATCH($A100,'Bieu chi tiet'!$A$17:$A$15404,0),AX$2+85)),"")</f>
        <v/>
      </c>
      <c r="AY100" s="13" t="str">
        <f>IFERROR(IF(INDEX('Bieu chi tiet'!$A$17:$FA$15404,MATCH($A100,'Bieu chi tiet'!$A$17:$A$15404,0),AY$2+85)=0,"",INDEX('Bieu chi tiet'!$A$17:$FA$15404,MATCH($A100,'Bieu chi tiet'!$A$17:$A$15404,0),AY$2+85)),"")</f>
        <v/>
      </c>
    </row>
    <row r="101" spans="1:51" ht="15.75">
      <c r="A101" s="25" t="str">
        <f t="shared" si="2"/>
        <v/>
      </c>
      <c r="B101" s="13" t="str">
        <f>IFERROR(IF(INDEX('Bieu chi tiet'!$A$17:$FA$15404,MATCH($A101,'Bieu chi tiet'!$A$17:$A$15404,0),B$2+85)=0,"",INDEX('Bieu chi tiet'!$A$17:$FA$15404,MATCH($A101,'Bieu chi tiet'!$A$17:$A$15404,0),B$2+85)),"")</f>
        <v/>
      </c>
      <c r="C101" s="13" t="str">
        <f>IFERROR(IF(INDEX('Bieu chi tiet'!$A$17:$FA$15404,MATCH($A101,'Bieu chi tiet'!$A$17:$A$15404,0),C$2+85)=0,"",INDEX('Bieu chi tiet'!$A$17:$FA$15404,MATCH($A101,'Bieu chi tiet'!$A$17:$A$15404,0),C$2+85)),"")</f>
        <v/>
      </c>
      <c r="D101" s="13" t="str">
        <f>IFERROR(IF(INDEX('Bieu chi tiet'!$A$17:$FA$15404,MATCH($A101,'Bieu chi tiet'!$A$17:$A$15404,0),D$2+85)=0,"",INDEX('Bieu chi tiet'!$A$17:$FA$15404,MATCH($A101,'Bieu chi tiet'!$A$17:$A$15404,0),D$2+85)),"")</f>
        <v/>
      </c>
      <c r="E101" s="13" t="str">
        <f>IFERROR(IF(INDEX('Bieu chi tiet'!$A$17:$FA$15404,MATCH($A101,'Bieu chi tiet'!$A$17:$A$15404,0),E$2+85)=0,"",INDEX('Bieu chi tiet'!$A$17:$FA$15404,MATCH($A101,'Bieu chi tiet'!$A$17:$A$15404,0),E$2+85)),"")</f>
        <v/>
      </c>
      <c r="F101" s="13" t="str">
        <f>IFERROR(IF(INDEX('Bieu chi tiet'!$A$17:$FA$15404,MATCH($A101,'Bieu chi tiet'!$A$17:$A$15404,0),F$2+85)=0,"",INDEX('Bieu chi tiet'!$A$17:$FA$15404,MATCH($A101,'Bieu chi tiet'!$A$17:$A$15404,0),F$2+85)),"")</f>
        <v/>
      </c>
      <c r="G101" s="21" t="str">
        <f>IFERROR(IF(INDEX('Bieu chi tiet'!$A$17:$FA$15404,MATCH($A101,'Bieu chi tiet'!$A$17:$A$15404,0),G$2+85)=0,"",INDEX('Bieu chi tiet'!$A$17:$FA$15404,MATCH($A101,'Bieu chi tiet'!$A$17:$A$15404,0),G$2+85)),"")</f>
        <v/>
      </c>
      <c r="H101" s="13" t="str">
        <f>IFERROR(IF(INDEX('Bieu chi tiet'!$A$17:$FA$15404,MATCH($A101,'Bieu chi tiet'!$A$17:$A$15404,0),H$2+85)=0,"",INDEX('Bieu chi tiet'!$A$17:$FA$15404,MATCH($A101,'Bieu chi tiet'!$A$17:$A$15404,0),H$2+85)),"")</f>
        <v/>
      </c>
      <c r="I101" s="13" t="str">
        <f>IFERROR(IF(INDEX('Bieu chi tiet'!$A$17:$FA$15404,MATCH($A101,'Bieu chi tiet'!$A$17:$A$15404,0),I$2+85)=0,"",INDEX('Bieu chi tiet'!$A$17:$FA$15404,MATCH($A101,'Bieu chi tiet'!$A$17:$A$15404,0),I$2+85)),"")</f>
        <v/>
      </c>
      <c r="J101" s="13" t="str">
        <f>IFERROR(IF(INDEX('Bieu chi tiet'!$A$17:$FA$15404,MATCH($A101,'Bieu chi tiet'!$A$17:$A$15404,0),J$2+85)=0,"",INDEX('Bieu chi tiet'!$A$17:$FA$15404,MATCH($A101,'Bieu chi tiet'!$A$17:$A$15404,0),J$2+85)),"")</f>
        <v/>
      </c>
      <c r="K101" s="13" t="str">
        <f>IFERROR(IF(INDEX('Bieu chi tiet'!$A$17:$FA$15404,MATCH($A101,'Bieu chi tiet'!$A$17:$A$15404,0),K$2+85)=0,"",INDEX('Bieu chi tiet'!$A$17:$FA$15404,MATCH($A101,'Bieu chi tiet'!$A$17:$A$15404,0),K$2+85)),"")</f>
        <v/>
      </c>
      <c r="L101" s="21" t="str">
        <f>IFERROR(IF(INDEX('Bieu chi tiet'!$A$17:$FA$15404,MATCH($A101,'Bieu chi tiet'!$A$17:$A$15404,0),L$2+85)=0,"",INDEX('Bieu chi tiet'!$A$17:$FA$15404,MATCH($A101,'Bieu chi tiet'!$A$17:$A$15404,0),L$2+85)),"")</f>
        <v/>
      </c>
      <c r="M101" s="13" t="str">
        <f>IFERROR(IF(INDEX('Bieu chi tiet'!$A$17:$FA$15404,MATCH($A101,'Bieu chi tiet'!$A$17:$A$15404,0),M$2+85)=0,"",INDEX('Bieu chi tiet'!$A$17:$FA$15404,MATCH($A101,'Bieu chi tiet'!$A$17:$A$15404,0),M$2+85)),"")</f>
        <v/>
      </c>
      <c r="N101" s="13" t="str">
        <f>IFERROR(IF(INDEX('Bieu chi tiet'!$A$17:$FA$15404,MATCH($A101,'Bieu chi tiet'!$A$17:$A$15404,0),N$2+85)=0,"",INDEX('Bieu chi tiet'!$A$17:$FA$15404,MATCH($A101,'Bieu chi tiet'!$A$17:$A$15404,0),N$2+85)),"")</f>
        <v/>
      </c>
      <c r="O101" s="13" t="str">
        <f>IFERROR(IF(INDEX('Bieu chi tiet'!$A$17:$FA$15404,MATCH($A101,'Bieu chi tiet'!$A$17:$A$15404,0),O$2+85)=0,"",INDEX('Bieu chi tiet'!$A$17:$FA$15404,MATCH($A101,'Bieu chi tiet'!$A$17:$A$15404,0),O$2+85)),"")</f>
        <v/>
      </c>
      <c r="P101" s="13" t="str">
        <f>IFERROR(IF(INDEX('Bieu chi tiet'!$A$17:$FA$15404,MATCH($A101,'Bieu chi tiet'!$A$17:$A$15404,0),P$2+85)=0,"",INDEX('Bieu chi tiet'!$A$17:$FA$15404,MATCH($A101,'Bieu chi tiet'!$A$17:$A$15404,0),P$2+85)),"")</f>
        <v/>
      </c>
      <c r="Q101" s="13" t="str">
        <f>IFERROR(IF(INDEX('Bieu chi tiet'!$A$17:$FA$15404,MATCH($A101,'Bieu chi tiet'!$A$17:$A$15404,0),Q$2+85)=0,"",INDEX('Bieu chi tiet'!$A$17:$FA$15404,MATCH($A101,'Bieu chi tiet'!$A$17:$A$15404,0),Q$2+85)),"")</f>
        <v/>
      </c>
      <c r="R101" s="13" t="str">
        <f>IFERROR(IF(INDEX('Bieu chi tiet'!$A$17:$FA$15404,MATCH($A101,'Bieu chi tiet'!$A$17:$A$15404,0),R$2+85)=0,"",INDEX('Bieu chi tiet'!$A$17:$FA$15404,MATCH($A101,'Bieu chi tiet'!$A$17:$A$15404,0),R$2+85)),"")</f>
        <v/>
      </c>
      <c r="S101" s="13" t="str">
        <f>IFERROR(IF(INDEX('Bieu chi tiet'!$A$17:$FA$15404,MATCH($A101,'Bieu chi tiet'!$A$17:$A$15404,0),S$2+85)=0,"",INDEX('Bieu chi tiet'!$A$17:$FA$15404,MATCH($A101,'Bieu chi tiet'!$A$17:$A$15404,0),S$2+85)),"")</f>
        <v/>
      </c>
      <c r="T101" s="13" t="str">
        <f>IFERROR(IF(INDEX('Bieu chi tiet'!$A$17:$FA$15404,MATCH($A101,'Bieu chi tiet'!$A$17:$A$15404,0),T$2+85)=0,"",INDEX('Bieu chi tiet'!$A$17:$FA$15404,MATCH($A101,'Bieu chi tiet'!$A$17:$A$15404,0),T$2+85)),"")</f>
        <v/>
      </c>
      <c r="U101" s="13" t="str">
        <f>IFERROR(IF(INDEX('Bieu chi tiet'!$A$17:$FA$15404,MATCH($A101,'Bieu chi tiet'!$A$17:$A$15404,0),U$2+85)=0,"",INDEX('Bieu chi tiet'!$A$17:$FA$15404,MATCH($A101,'Bieu chi tiet'!$A$17:$A$15404,0),U$2+85)),"")</f>
        <v/>
      </c>
      <c r="V101" s="13" t="str">
        <f>IFERROR(IF(INDEX('Bieu chi tiet'!$A$17:$FA$15404,MATCH($A101,'Bieu chi tiet'!$A$17:$A$15404,0),V$2+85)=0,"",INDEX('Bieu chi tiet'!$A$17:$FA$15404,MATCH($A101,'Bieu chi tiet'!$A$17:$A$15404,0),V$2+85)),"")</f>
        <v/>
      </c>
      <c r="W101" s="13" t="str">
        <f>IFERROR(IF(INDEX('Bieu chi tiet'!$A$17:$FA$15404,MATCH($A101,'Bieu chi tiet'!$A$17:$A$15404,0),W$2+85)=0,"",INDEX('Bieu chi tiet'!$A$17:$FA$15404,MATCH($A101,'Bieu chi tiet'!$A$17:$A$15404,0),W$2+85)),"")</f>
        <v/>
      </c>
      <c r="X101" s="13" t="str">
        <f>IFERROR(IF(INDEX('Bieu chi tiet'!$A$17:$FA$15404,MATCH($A101,'Bieu chi tiet'!$A$17:$A$15404,0),X$2+85)=0,"",INDEX('Bieu chi tiet'!$A$17:$FA$15404,MATCH($A101,'Bieu chi tiet'!$A$17:$A$15404,0),X$2+85)),"")</f>
        <v/>
      </c>
      <c r="Y101" s="13" t="str">
        <f>IFERROR(IF(INDEX('Bieu chi tiet'!$A$17:$FA$15404,MATCH($A101,'Bieu chi tiet'!$A$17:$A$15404,0),Y$2+85)=0,"",INDEX('Bieu chi tiet'!$A$17:$FA$15404,MATCH($A101,'Bieu chi tiet'!$A$17:$A$15404,0),Y$2+85)),"")</f>
        <v/>
      </c>
      <c r="Z101" s="13" t="str">
        <f>IFERROR(IF(INDEX('Bieu chi tiet'!$A$17:$FA$15404,MATCH($A101,'Bieu chi tiet'!$A$17:$A$15404,0),Z$2+85)=0,"",INDEX('Bieu chi tiet'!$A$17:$FA$15404,MATCH($A101,'Bieu chi tiet'!$A$17:$A$15404,0),Z$2+85)),"")</f>
        <v/>
      </c>
      <c r="AA101" s="13" t="str">
        <f>IFERROR(IF(INDEX('Bieu chi tiet'!$A$17:$FA$15404,MATCH($A101,'Bieu chi tiet'!$A$17:$A$15404,0),AA$2+85)=0,"",INDEX('Bieu chi tiet'!$A$17:$FA$15404,MATCH($A101,'Bieu chi tiet'!$A$17:$A$15404,0),AA$2+85)),"")</f>
        <v/>
      </c>
      <c r="AB101" s="13" t="str">
        <f>IFERROR(IF(INDEX('Bieu chi tiet'!$A$17:$FA$15404,MATCH($A101,'Bieu chi tiet'!$A$17:$A$15404,0),AB$2+85)=0,"",INDEX('Bieu chi tiet'!$A$17:$FA$15404,MATCH($A101,'Bieu chi tiet'!$A$17:$A$15404,0),AB$2+85)),"")</f>
        <v/>
      </c>
      <c r="AC101" s="13" t="str">
        <f>IFERROR(IF(INDEX('Bieu chi tiet'!$A$17:$FA$15404,MATCH($A101,'Bieu chi tiet'!$A$17:$A$15404,0),AC$2+85)=0,"",INDEX('Bieu chi tiet'!$A$17:$FA$15404,MATCH($A101,'Bieu chi tiet'!$A$17:$A$15404,0),AC$2+85)),"")</f>
        <v/>
      </c>
      <c r="AD101" s="13" t="str">
        <f>IFERROR(IF(INDEX('Bieu chi tiet'!$A$17:$FA$15404,MATCH($A101,'Bieu chi tiet'!$A$17:$A$15404,0),AD$2+85)=0,"",INDEX('Bieu chi tiet'!$A$17:$FA$15404,MATCH($A101,'Bieu chi tiet'!$A$17:$A$15404,0),AD$2+85)),"")</f>
        <v/>
      </c>
      <c r="AE101" s="13" t="str">
        <f>IFERROR(IF(INDEX('Bieu chi tiet'!$A$17:$FA$15404,MATCH($A101,'Bieu chi tiet'!$A$17:$A$15404,0),AE$2+85)=0,"",INDEX('Bieu chi tiet'!$A$17:$FA$15404,MATCH($A101,'Bieu chi tiet'!$A$17:$A$15404,0),AE$2+85)),"")</f>
        <v/>
      </c>
      <c r="AF101" s="13" t="str">
        <f>IFERROR(IF(INDEX('Bieu chi tiet'!$A$17:$FA$15404,MATCH($A101,'Bieu chi tiet'!$A$17:$A$15404,0),AF$2+85)=0,"",INDEX('Bieu chi tiet'!$A$17:$FA$15404,MATCH($A101,'Bieu chi tiet'!$A$17:$A$15404,0),AF$2+85)),"")</f>
        <v/>
      </c>
      <c r="AG101" s="13" t="str">
        <f>IFERROR(IF(INDEX('Bieu chi tiet'!$A$17:$FA$15404,MATCH($A101,'Bieu chi tiet'!$A$17:$A$15404,0),AG$2+85)=0,"",INDEX('Bieu chi tiet'!$A$17:$FA$15404,MATCH($A101,'Bieu chi tiet'!$A$17:$A$15404,0),AG$2+85)),"")</f>
        <v/>
      </c>
      <c r="AH101" s="13" t="str">
        <f>IFERROR(IF(INDEX('Bieu chi tiet'!$A$17:$FA$15404,MATCH($A101,'Bieu chi tiet'!$A$17:$A$15404,0),AH$2+85)=0,"",INDEX('Bieu chi tiet'!$A$17:$FA$15404,MATCH($A101,'Bieu chi tiet'!$A$17:$A$15404,0),AH$2+85)),"")</f>
        <v/>
      </c>
      <c r="AI101" s="13" t="str">
        <f>IFERROR(IF(INDEX('Bieu chi tiet'!$A$17:$FA$15404,MATCH($A101,'Bieu chi tiet'!$A$17:$A$15404,0),AI$2+85)=0,"",INDEX('Bieu chi tiet'!$A$17:$FA$15404,MATCH($A101,'Bieu chi tiet'!$A$17:$A$15404,0),AI$2+85)),"")</f>
        <v/>
      </c>
      <c r="AJ101" s="13" t="str">
        <f>IFERROR(IF(INDEX('Bieu chi tiet'!$A$17:$FA$15404,MATCH($A101,'Bieu chi tiet'!$A$17:$A$15404,0),AJ$2+85)=0,"",INDEX('Bieu chi tiet'!$A$17:$FA$15404,MATCH($A101,'Bieu chi tiet'!$A$17:$A$15404,0),AJ$2+85)),"")</f>
        <v/>
      </c>
      <c r="AK101" s="13" t="str">
        <f>IFERROR(IF(INDEX('Bieu chi tiet'!$A$17:$FA$15404,MATCH($A101,'Bieu chi tiet'!$A$17:$A$15404,0),AK$2+85)=0,"",INDEX('Bieu chi tiet'!$A$17:$FA$15404,MATCH($A101,'Bieu chi tiet'!$A$17:$A$15404,0),AK$2+85)),"")</f>
        <v/>
      </c>
      <c r="AL101" s="13" t="str">
        <f>IFERROR(IF(INDEX('Bieu chi tiet'!$A$17:$FA$15404,MATCH($A101,'Bieu chi tiet'!$A$17:$A$15404,0),AL$2+85)=0,"",INDEX('Bieu chi tiet'!$A$17:$FA$15404,MATCH($A101,'Bieu chi tiet'!$A$17:$A$15404,0),AL$2+85)),"")</f>
        <v/>
      </c>
      <c r="AM101" s="13" t="str">
        <f>IFERROR(IF(INDEX('Bieu chi tiet'!$A$17:$FA$15404,MATCH($A101,'Bieu chi tiet'!$A$17:$A$15404,0),AM$2+85)=0,"",INDEX('Bieu chi tiet'!$A$17:$FA$15404,MATCH($A101,'Bieu chi tiet'!$A$17:$A$15404,0),AM$2+85)),"")</f>
        <v/>
      </c>
      <c r="AN101" s="13" t="str">
        <f>IFERROR(IF(INDEX('Bieu chi tiet'!$A$17:$FA$15404,MATCH($A101,'Bieu chi tiet'!$A$17:$A$15404,0),AN$2+85)=0,"",INDEX('Bieu chi tiet'!$A$17:$FA$15404,MATCH($A101,'Bieu chi tiet'!$A$17:$A$15404,0),AN$2+85)),"")</f>
        <v/>
      </c>
      <c r="AO101" s="13" t="str">
        <f>IFERROR(IF(INDEX('Bieu chi tiet'!$A$17:$FA$15404,MATCH($A101,'Bieu chi tiet'!$A$17:$A$15404,0),AO$2+85)=0,"",INDEX('Bieu chi tiet'!$A$17:$FA$15404,MATCH($A101,'Bieu chi tiet'!$A$17:$A$15404,0),AO$2+85)),"")</f>
        <v/>
      </c>
      <c r="AP101" s="13" t="str">
        <f>IFERROR(IF(INDEX('Bieu chi tiet'!$A$17:$FA$15404,MATCH($A101,'Bieu chi tiet'!$A$17:$A$15404,0),AP$2+85)=0,"",INDEX('Bieu chi tiet'!$A$17:$FA$15404,MATCH($A101,'Bieu chi tiet'!$A$17:$A$15404,0),AP$2+85)),"")</f>
        <v/>
      </c>
      <c r="AQ101" s="13" t="str">
        <f>IFERROR(IF(INDEX('Bieu chi tiet'!$A$17:$FA$15404,MATCH($A101,'Bieu chi tiet'!$A$17:$A$15404,0),AQ$2+85)=0,"",INDEX('Bieu chi tiet'!$A$17:$FA$15404,MATCH($A101,'Bieu chi tiet'!$A$17:$A$15404,0),AQ$2+85)),"")</f>
        <v/>
      </c>
      <c r="AR101" s="13" t="str">
        <f>IFERROR(IF(INDEX('Bieu chi tiet'!$A$17:$FA$15404,MATCH($A101,'Bieu chi tiet'!$A$17:$A$15404,0),AR$2+85)=0,"",INDEX('Bieu chi tiet'!$A$17:$FA$15404,MATCH($A101,'Bieu chi tiet'!$A$17:$A$15404,0),AR$2+85)),"")</f>
        <v/>
      </c>
      <c r="AS101" s="13" t="str">
        <f>IFERROR(IF(INDEX('Bieu chi tiet'!$A$17:$FA$15404,MATCH($A101,'Bieu chi tiet'!$A$17:$A$15404,0),AS$2+85)=0,"",INDEX('Bieu chi tiet'!$A$17:$FA$15404,MATCH($A101,'Bieu chi tiet'!$A$17:$A$15404,0),AS$2+85)),"")</f>
        <v/>
      </c>
      <c r="AT101" s="21" t="str">
        <f>IFERROR(IF(INDEX('Bieu chi tiet'!$A$17:$FA$15404,MATCH($A101,'Bieu chi tiet'!$A$17:$A$15404,0),AT$2+85)=0,"",INDEX('Bieu chi tiet'!$A$17:$FA$15404,MATCH($A101,'Bieu chi tiet'!$A$17:$A$15404,0),AT$2+85)),"")</f>
        <v/>
      </c>
      <c r="AU101" s="13" t="str">
        <f>IFERROR(IF(INDEX('Bieu chi tiet'!$A$17:$FA$15404,MATCH($A101,'Bieu chi tiet'!$A$17:$A$15404,0),AU$2+85)=0,"",INDEX('Bieu chi tiet'!$A$17:$FA$15404,MATCH($A101,'Bieu chi tiet'!$A$17:$A$15404,0),AU$2+85)),"")</f>
        <v/>
      </c>
      <c r="AV101" s="21" t="str">
        <f>IFERROR(IF(INDEX('Bieu chi tiet'!$A$17:$FA$15404,MATCH($A101,'Bieu chi tiet'!$A$17:$A$15404,0),AV$2+85)=0,"",INDEX('Bieu chi tiet'!$A$17:$FA$15404,MATCH($A101,'Bieu chi tiet'!$A$17:$A$15404,0),AV$2+85)),"")</f>
        <v/>
      </c>
      <c r="AW101" s="31" t="str">
        <f>IFERROR(IF(INDEX('Bieu chi tiet'!$A$17:$FA$15404,MATCH($A101,'Bieu chi tiet'!$A$17:$A$15404,0),AW$2+85)=0,"",INDEX('Bieu chi tiet'!$A$17:$FA$15404,MATCH($A101,'Bieu chi tiet'!$A$17:$A$15404,0),AW$2+85)),"")</f>
        <v/>
      </c>
      <c r="AX101" s="13" t="str">
        <f>IFERROR(IF(INDEX('Bieu chi tiet'!$A$17:$FA$15404,MATCH($A101,'Bieu chi tiet'!$A$17:$A$15404,0),AX$2+85)=0,"",INDEX('Bieu chi tiet'!$A$17:$FA$15404,MATCH($A101,'Bieu chi tiet'!$A$17:$A$15404,0),AX$2+85)),"")</f>
        <v/>
      </c>
      <c r="AY101" s="13" t="str">
        <f>IFERROR(IF(INDEX('Bieu chi tiet'!$A$17:$FA$15404,MATCH($A101,'Bieu chi tiet'!$A$17:$A$15404,0),AY$2+85)=0,"",INDEX('Bieu chi tiet'!$A$17:$FA$15404,MATCH($A101,'Bieu chi tiet'!$A$17:$A$15404,0),AY$2+85)),"")</f>
        <v/>
      </c>
    </row>
    <row r="102" spans="1:51" ht="15.75">
      <c r="A102" s="25" t="str">
        <f t="shared" si="2"/>
        <v/>
      </c>
      <c r="B102" s="13" t="str">
        <f>IFERROR(IF(INDEX('Bieu chi tiet'!$A$17:$FA$15404,MATCH($A102,'Bieu chi tiet'!$A$17:$A$15404,0),B$2+85)=0,"",INDEX('Bieu chi tiet'!$A$17:$FA$15404,MATCH($A102,'Bieu chi tiet'!$A$17:$A$15404,0),B$2+85)),"")</f>
        <v/>
      </c>
      <c r="C102" s="13" t="str">
        <f>IFERROR(IF(INDEX('Bieu chi tiet'!$A$17:$FA$15404,MATCH($A102,'Bieu chi tiet'!$A$17:$A$15404,0),C$2+85)=0,"",INDEX('Bieu chi tiet'!$A$17:$FA$15404,MATCH($A102,'Bieu chi tiet'!$A$17:$A$15404,0),C$2+85)),"")</f>
        <v/>
      </c>
      <c r="D102" s="13" t="str">
        <f>IFERROR(IF(INDEX('Bieu chi tiet'!$A$17:$FA$15404,MATCH($A102,'Bieu chi tiet'!$A$17:$A$15404,0),D$2+85)=0,"",INDEX('Bieu chi tiet'!$A$17:$FA$15404,MATCH($A102,'Bieu chi tiet'!$A$17:$A$15404,0),D$2+85)),"")</f>
        <v/>
      </c>
      <c r="E102" s="13" t="str">
        <f>IFERROR(IF(INDEX('Bieu chi tiet'!$A$17:$FA$15404,MATCH($A102,'Bieu chi tiet'!$A$17:$A$15404,0),E$2+85)=0,"",INDEX('Bieu chi tiet'!$A$17:$FA$15404,MATCH($A102,'Bieu chi tiet'!$A$17:$A$15404,0),E$2+85)),"")</f>
        <v/>
      </c>
      <c r="F102" s="13" t="str">
        <f>IFERROR(IF(INDEX('Bieu chi tiet'!$A$17:$FA$15404,MATCH($A102,'Bieu chi tiet'!$A$17:$A$15404,0),F$2+85)=0,"",INDEX('Bieu chi tiet'!$A$17:$FA$15404,MATCH($A102,'Bieu chi tiet'!$A$17:$A$15404,0),F$2+85)),"")</f>
        <v/>
      </c>
      <c r="G102" s="21" t="str">
        <f>IFERROR(IF(INDEX('Bieu chi tiet'!$A$17:$FA$15404,MATCH($A102,'Bieu chi tiet'!$A$17:$A$15404,0),G$2+85)=0,"",INDEX('Bieu chi tiet'!$A$17:$FA$15404,MATCH($A102,'Bieu chi tiet'!$A$17:$A$15404,0),G$2+85)),"")</f>
        <v/>
      </c>
      <c r="H102" s="13" t="str">
        <f>IFERROR(IF(INDEX('Bieu chi tiet'!$A$17:$FA$15404,MATCH($A102,'Bieu chi tiet'!$A$17:$A$15404,0),H$2+85)=0,"",INDEX('Bieu chi tiet'!$A$17:$FA$15404,MATCH($A102,'Bieu chi tiet'!$A$17:$A$15404,0),H$2+85)),"")</f>
        <v/>
      </c>
      <c r="I102" s="13" t="str">
        <f>IFERROR(IF(INDEX('Bieu chi tiet'!$A$17:$FA$15404,MATCH($A102,'Bieu chi tiet'!$A$17:$A$15404,0),I$2+85)=0,"",INDEX('Bieu chi tiet'!$A$17:$FA$15404,MATCH($A102,'Bieu chi tiet'!$A$17:$A$15404,0),I$2+85)),"")</f>
        <v/>
      </c>
      <c r="J102" s="13" t="str">
        <f>IFERROR(IF(INDEX('Bieu chi tiet'!$A$17:$FA$15404,MATCH($A102,'Bieu chi tiet'!$A$17:$A$15404,0),J$2+85)=0,"",INDEX('Bieu chi tiet'!$A$17:$FA$15404,MATCH($A102,'Bieu chi tiet'!$A$17:$A$15404,0),J$2+85)),"")</f>
        <v/>
      </c>
      <c r="K102" s="13" t="str">
        <f>IFERROR(IF(INDEX('Bieu chi tiet'!$A$17:$FA$15404,MATCH($A102,'Bieu chi tiet'!$A$17:$A$15404,0),K$2+85)=0,"",INDEX('Bieu chi tiet'!$A$17:$FA$15404,MATCH($A102,'Bieu chi tiet'!$A$17:$A$15404,0),K$2+85)),"")</f>
        <v/>
      </c>
      <c r="L102" s="21" t="str">
        <f>IFERROR(IF(INDEX('Bieu chi tiet'!$A$17:$FA$15404,MATCH($A102,'Bieu chi tiet'!$A$17:$A$15404,0),L$2+85)=0,"",INDEX('Bieu chi tiet'!$A$17:$FA$15404,MATCH($A102,'Bieu chi tiet'!$A$17:$A$15404,0),L$2+85)),"")</f>
        <v/>
      </c>
      <c r="M102" s="13" t="str">
        <f>IFERROR(IF(INDEX('Bieu chi tiet'!$A$17:$FA$15404,MATCH($A102,'Bieu chi tiet'!$A$17:$A$15404,0),M$2+85)=0,"",INDEX('Bieu chi tiet'!$A$17:$FA$15404,MATCH($A102,'Bieu chi tiet'!$A$17:$A$15404,0),M$2+85)),"")</f>
        <v/>
      </c>
      <c r="N102" s="13" t="str">
        <f>IFERROR(IF(INDEX('Bieu chi tiet'!$A$17:$FA$15404,MATCH($A102,'Bieu chi tiet'!$A$17:$A$15404,0),N$2+85)=0,"",INDEX('Bieu chi tiet'!$A$17:$FA$15404,MATCH($A102,'Bieu chi tiet'!$A$17:$A$15404,0),N$2+85)),"")</f>
        <v/>
      </c>
      <c r="O102" s="13" t="str">
        <f>IFERROR(IF(INDEX('Bieu chi tiet'!$A$17:$FA$15404,MATCH($A102,'Bieu chi tiet'!$A$17:$A$15404,0),O$2+85)=0,"",INDEX('Bieu chi tiet'!$A$17:$FA$15404,MATCH($A102,'Bieu chi tiet'!$A$17:$A$15404,0),O$2+85)),"")</f>
        <v/>
      </c>
      <c r="P102" s="13" t="str">
        <f>IFERROR(IF(INDEX('Bieu chi tiet'!$A$17:$FA$15404,MATCH($A102,'Bieu chi tiet'!$A$17:$A$15404,0),P$2+85)=0,"",INDEX('Bieu chi tiet'!$A$17:$FA$15404,MATCH($A102,'Bieu chi tiet'!$A$17:$A$15404,0),P$2+85)),"")</f>
        <v/>
      </c>
      <c r="Q102" s="13" t="str">
        <f>IFERROR(IF(INDEX('Bieu chi tiet'!$A$17:$FA$15404,MATCH($A102,'Bieu chi tiet'!$A$17:$A$15404,0),Q$2+85)=0,"",INDEX('Bieu chi tiet'!$A$17:$FA$15404,MATCH($A102,'Bieu chi tiet'!$A$17:$A$15404,0),Q$2+85)),"")</f>
        <v/>
      </c>
      <c r="R102" s="13" t="str">
        <f>IFERROR(IF(INDEX('Bieu chi tiet'!$A$17:$FA$15404,MATCH($A102,'Bieu chi tiet'!$A$17:$A$15404,0),R$2+85)=0,"",INDEX('Bieu chi tiet'!$A$17:$FA$15404,MATCH($A102,'Bieu chi tiet'!$A$17:$A$15404,0),R$2+85)),"")</f>
        <v/>
      </c>
      <c r="S102" s="13" t="str">
        <f>IFERROR(IF(INDEX('Bieu chi tiet'!$A$17:$FA$15404,MATCH($A102,'Bieu chi tiet'!$A$17:$A$15404,0),S$2+85)=0,"",INDEX('Bieu chi tiet'!$A$17:$FA$15404,MATCH($A102,'Bieu chi tiet'!$A$17:$A$15404,0),S$2+85)),"")</f>
        <v/>
      </c>
      <c r="T102" s="13" t="str">
        <f>IFERROR(IF(INDEX('Bieu chi tiet'!$A$17:$FA$15404,MATCH($A102,'Bieu chi tiet'!$A$17:$A$15404,0),T$2+85)=0,"",INDEX('Bieu chi tiet'!$A$17:$FA$15404,MATCH($A102,'Bieu chi tiet'!$A$17:$A$15404,0),T$2+85)),"")</f>
        <v/>
      </c>
      <c r="U102" s="13" t="str">
        <f>IFERROR(IF(INDEX('Bieu chi tiet'!$A$17:$FA$15404,MATCH($A102,'Bieu chi tiet'!$A$17:$A$15404,0),U$2+85)=0,"",INDEX('Bieu chi tiet'!$A$17:$FA$15404,MATCH($A102,'Bieu chi tiet'!$A$17:$A$15404,0),U$2+85)),"")</f>
        <v/>
      </c>
      <c r="V102" s="13" t="str">
        <f>IFERROR(IF(INDEX('Bieu chi tiet'!$A$17:$FA$15404,MATCH($A102,'Bieu chi tiet'!$A$17:$A$15404,0),V$2+85)=0,"",INDEX('Bieu chi tiet'!$A$17:$FA$15404,MATCH($A102,'Bieu chi tiet'!$A$17:$A$15404,0),V$2+85)),"")</f>
        <v/>
      </c>
      <c r="W102" s="13" t="str">
        <f>IFERROR(IF(INDEX('Bieu chi tiet'!$A$17:$FA$15404,MATCH($A102,'Bieu chi tiet'!$A$17:$A$15404,0),W$2+85)=0,"",INDEX('Bieu chi tiet'!$A$17:$FA$15404,MATCH($A102,'Bieu chi tiet'!$A$17:$A$15404,0),W$2+85)),"")</f>
        <v/>
      </c>
      <c r="X102" s="13" t="str">
        <f>IFERROR(IF(INDEX('Bieu chi tiet'!$A$17:$FA$15404,MATCH($A102,'Bieu chi tiet'!$A$17:$A$15404,0),X$2+85)=0,"",INDEX('Bieu chi tiet'!$A$17:$FA$15404,MATCH($A102,'Bieu chi tiet'!$A$17:$A$15404,0),X$2+85)),"")</f>
        <v/>
      </c>
      <c r="Y102" s="13" t="str">
        <f>IFERROR(IF(INDEX('Bieu chi tiet'!$A$17:$FA$15404,MATCH($A102,'Bieu chi tiet'!$A$17:$A$15404,0),Y$2+85)=0,"",INDEX('Bieu chi tiet'!$A$17:$FA$15404,MATCH($A102,'Bieu chi tiet'!$A$17:$A$15404,0),Y$2+85)),"")</f>
        <v/>
      </c>
      <c r="Z102" s="13" t="str">
        <f>IFERROR(IF(INDEX('Bieu chi tiet'!$A$17:$FA$15404,MATCH($A102,'Bieu chi tiet'!$A$17:$A$15404,0),Z$2+85)=0,"",INDEX('Bieu chi tiet'!$A$17:$FA$15404,MATCH($A102,'Bieu chi tiet'!$A$17:$A$15404,0),Z$2+85)),"")</f>
        <v/>
      </c>
      <c r="AA102" s="13" t="str">
        <f>IFERROR(IF(INDEX('Bieu chi tiet'!$A$17:$FA$15404,MATCH($A102,'Bieu chi tiet'!$A$17:$A$15404,0),AA$2+85)=0,"",INDEX('Bieu chi tiet'!$A$17:$FA$15404,MATCH($A102,'Bieu chi tiet'!$A$17:$A$15404,0),AA$2+85)),"")</f>
        <v/>
      </c>
      <c r="AB102" s="13" t="str">
        <f>IFERROR(IF(INDEX('Bieu chi tiet'!$A$17:$FA$15404,MATCH($A102,'Bieu chi tiet'!$A$17:$A$15404,0),AB$2+85)=0,"",INDEX('Bieu chi tiet'!$A$17:$FA$15404,MATCH($A102,'Bieu chi tiet'!$A$17:$A$15404,0),AB$2+85)),"")</f>
        <v/>
      </c>
      <c r="AC102" s="13" t="str">
        <f>IFERROR(IF(INDEX('Bieu chi tiet'!$A$17:$FA$15404,MATCH($A102,'Bieu chi tiet'!$A$17:$A$15404,0),AC$2+85)=0,"",INDEX('Bieu chi tiet'!$A$17:$FA$15404,MATCH($A102,'Bieu chi tiet'!$A$17:$A$15404,0),AC$2+85)),"")</f>
        <v/>
      </c>
      <c r="AD102" s="13" t="str">
        <f>IFERROR(IF(INDEX('Bieu chi tiet'!$A$17:$FA$15404,MATCH($A102,'Bieu chi tiet'!$A$17:$A$15404,0),AD$2+85)=0,"",INDEX('Bieu chi tiet'!$A$17:$FA$15404,MATCH($A102,'Bieu chi tiet'!$A$17:$A$15404,0),AD$2+85)),"")</f>
        <v/>
      </c>
      <c r="AE102" s="13" t="str">
        <f>IFERROR(IF(INDEX('Bieu chi tiet'!$A$17:$FA$15404,MATCH($A102,'Bieu chi tiet'!$A$17:$A$15404,0),AE$2+85)=0,"",INDEX('Bieu chi tiet'!$A$17:$FA$15404,MATCH($A102,'Bieu chi tiet'!$A$17:$A$15404,0),AE$2+85)),"")</f>
        <v/>
      </c>
      <c r="AF102" s="13" t="str">
        <f>IFERROR(IF(INDEX('Bieu chi tiet'!$A$17:$FA$15404,MATCH($A102,'Bieu chi tiet'!$A$17:$A$15404,0),AF$2+85)=0,"",INDEX('Bieu chi tiet'!$A$17:$FA$15404,MATCH($A102,'Bieu chi tiet'!$A$17:$A$15404,0),AF$2+85)),"")</f>
        <v/>
      </c>
      <c r="AG102" s="13" t="str">
        <f>IFERROR(IF(INDEX('Bieu chi tiet'!$A$17:$FA$15404,MATCH($A102,'Bieu chi tiet'!$A$17:$A$15404,0),AG$2+85)=0,"",INDEX('Bieu chi tiet'!$A$17:$FA$15404,MATCH($A102,'Bieu chi tiet'!$A$17:$A$15404,0),AG$2+85)),"")</f>
        <v/>
      </c>
      <c r="AH102" s="13" t="str">
        <f>IFERROR(IF(INDEX('Bieu chi tiet'!$A$17:$FA$15404,MATCH($A102,'Bieu chi tiet'!$A$17:$A$15404,0),AH$2+85)=0,"",INDEX('Bieu chi tiet'!$A$17:$FA$15404,MATCH($A102,'Bieu chi tiet'!$A$17:$A$15404,0),AH$2+85)),"")</f>
        <v/>
      </c>
      <c r="AI102" s="13" t="str">
        <f>IFERROR(IF(INDEX('Bieu chi tiet'!$A$17:$FA$15404,MATCH($A102,'Bieu chi tiet'!$A$17:$A$15404,0),AI$2+85)=0,"",INDEX('Bieu chi tiet'!$A$17:$FA$15404,MATCH($A102,'Bieu chi tiet'!$A$17:$A$15404,0),AI$2+85)),"")</f>
        <v/>
      </c>
      <c r="AJ102" s="13" t="str">
        <f>IFERROR(IF(INDEX('Bieu chi tiet'!$A$17:$FA$15404,MATCH($A102,'Bieu chi tiet'!$A$17:$A$15404,0),AJ$2+85)=0,"",INDEX('Bieu chi tiet'!$A$17:$FA$15404,MATCH($A102,'Bieu chi tiet'!$A$17:$A$15404,0),AJ$2+85)),"")</f>
        <v/>
      </c>
      <c r="AK102" s="13" t="str">
        <f>IFERROR(IF(INDEX('Bieu chi tiet'!$A$17:$FA$15404,MATCH($A102,'Bieu chi tiet'!$A$17:$A$15404,0),AK$2+85)=0,"",INDEX('Bieu chi tiet'!$A$17:$FA$15404,MATCH($A102,'Bieu chi tiet'!$A$17:$A$15404,0),AK$2+85)),"")</f>
        <v/>
      </c>
      <c r="AL102" s="13" t="str">
        <f>IFERROR(IF(INDEX('Bieu chi tiet'!$A$17:$FA$15404,MATCH($A102,'Bieu chi tiet'!$A$17:$A$15404,0),AL$2+85)=0,"",INDEX('Bieu chi tiet'!$A$17:$FA$15404,MATCH($A102,'Bieu chi tiet'!$A$17:$A$15404,0),AL$2+85)),"")</f>
        <v/>
      </c>
      <c r="AM102" s="13" t="str">
        <f>IFERROR(IF(INDEX('Bieu chi tiet'!$A$17:$FA$15404,MATCH($A102,'Bieu chi tiet'!$A$17:$A$15404,0),AM$2+85)=0,"",INDEX('Bieu chi tiet'!$A$17:$FA$15404,MATCH($A102,'Bieu chi tiet'!$A$17:$A$15404,0),AM$2+85)),"")</f>
        <v/>
      </c>
      <c r="AN102" s="13" t="str">
        <f>IFERROR(IF(INDEX('Bieu chi tiet'!$A$17:$FA$15404,MATCH($A102,'Bieu chi tiet'!$A$17:$A$15404,0),AN$2+85)=0,"",INDEX('Bieu chi tiet'!$A$17:$FA$15404,MATCH($A102,'Bieu chi tiet'!$A$17:$A$15404,0),AN$2+85)),"")</f>
        <v/>
      </c>
      <c r="AO102" s="13" t="str">
        <f>IFERROR(IF(INDEX('Bieu chi tiet'!$A$17:$FA$15404,MATCH($A102,'Bieu chi tiet'!$A$17:$A$15404,0),AO$2+85)=0,"",INDEX('Bieu chi tiet'!$A$17:$FA$15404,MATCH($A102,'Bieu chi tiet'!$A$17:$A$15404,0),AO$2+85)),"")</f>
        <v/>
      </c>
      <c r="AP102" s="13" t="str">
        <f>IFERROR(IF(INDEX('Bieu chi tiet'!$A$17:$FA$15404,MATCH($A102,'Bieu chi tiet'!$A$17:$A$15404,0),AP$2+85)=0,"",INDEX('Bieu chi tiet'!$A$17:$FA$15404,MATCH($A102,'Bieu chi tiet'!$A$17:$A$15404,0),AP$2+85)),"")</f>
        <v/>
      </c>
      <c r="AQ102" s="13" t="str">
        <f>IFERROR(IF(INDEX('Bieu chi tiet'!$A$17:$FA$15404,MATCH($A102,'Bieu chi tiet'!$A$17:$A$15404,0),AQ$2+85)=0,"",INDEX('Bieu chi tiet'!$A$17:$FA$15404,MATCH($A102,'Bieu chi tiet'!$A$17:$A$15404,0),AQ$2+85)),"")</f>
        <v/>
      </c>
      <c r="AR102" s="13" t="str">
        <f>IFERROR(IF(INDEX('Bieu chi tiet'!$A$17:$FA$15404,MATCH($A102,'Bieu chi tiet'!$A$17:$A$15404,0),AR$2+85)=0,"",INDEX('Bieu chi tiet'!$A$17:$FA$15404,MATCH($A102,'Bieu chi tiet'!$A$17:$A$15404,0),AR$2+85)),"")</f>
        <v/>
      </c>
      <c r="AS102" s="13" t="str">
        <f>IFERROR(IF(INDEX('Bieu chi tiet'!$A$17:$FA$15404,MATCH($A102,'Bieu chi tiet'!$A$17:$A$15404,0),AS$2+85)=0,"",INDEX('Bieu chi tiet'!$A$17:$FA$15404,MATCH($A102,'Bieu chi tiet'!$A$17:$A$15404,0),AS$2+85)),"")</f>
        <v/>
      </c>
      <c r="AT102" s="21" t="str">
        <f>IFERROR(IF(INDEX('Bieu chi tiet'!$A$17:$FA$15404,MATCH($A102,'Bieu chi tiet'!$A$17:$A$15404,0),AT$2+85)=0,"",INDEX('Bieu chi tiet'!$A$17:$FA$15404,MATCH($A102,'Bieu chi tiet'!$A$17:$A$15404,0),AT$2+85)),"")</f>
        <v/>
      </c>
      <c r="AU102" s="13" t="str">
        <f>IFERROR(IF(INDEX('Bieu chi tiet'!$A$17:$FA$15404,MATCH($A102,'Bieu chi tiet'!$A$17:$A$15404,0),AU$2+85)=0,"",INDEX('Bieu chi tiet'!$A$17:$FA$15404,MATCH($A102,'Bieu chi tiet'!$A$17:$A$15404,0),AU$2+85)),"")</f>
        <v/>
      </c>
      <c r="AV102" s="21" t="str">
        <f>IFERROR(IF(INDEX('Bieu chi tiet'!$A$17:$FA$15404,MATCH($A102,'Bieu chi tiet'!$A$17:$A$15404,0),AV$2+85)=0,"",INDEX('Bieu chi tiet'!$A$17:$FA$15404,MATCH($A102,'Bieu chi tiet'!$A$17:$A$15404,0),AV$2+85)),"")</f>
        <v/>
      </c>
      <c r="AW102" s="31" t="str">
        <f>IFERROR(IF(INDEX('Bieu chi tiet'!$A$17:$FA$15404,MATCH($A102,'Bieu chi tiet'!$A$17:$A$15404,0),AW$2+85)=0,"",INDEX('Bieu chi tiet'!$A$17:$FA$15404,MATCH($A102,'Bieu chi tiet'!$A$17:$A$15404,0),AW$2+85)),"")</f>
        <v/>
      </c>
      <c r="AX102" s="13" t="str">
        <f>IFERROR(IF(INDEX('Bieu chi tiet'!$A$17:$FA$15404,MATCH($A102,'Bieu chi tiet'!$A$17:$A$15404,0),AX$2+85)=0,"",INDEX('Bieu chi tiet'!$A$17:$FA$15404,MATCH($A102,'Bieu chi tiet'!$A$17:$A$15404,0),AX$2+85)),"")</f>
        <v/>
      </c>
      <c r="AY102" s="13" t="str">
        <f>IFERROR(IF(INDEX('Bieu chi tiet'!$A$17:$FA$15404,MATCH($A102,'Bieu chi tiet'!$A$17:$A$15404,0),AY$2+85)=0,"",INDEX('Bieu chi tiet'!$A$17:$FA$15404,MATCH($A102,'Bieu chi tiet'!$A$17:$A$15404,0),AY$2+85)),"")</f>
        <v/>
      </c>
    </row>
    <row r="103" spans="1:51" ht="15.75">
      <c r="A103" s="25" t="str">
        <f t="shared" si="2"/>
        <v/>
      </c>
      <c r="B103" s="13" t="str">
        <f>IFERROR(IF(INDEX('Bieu chi tiet'!$A$17:$FA$15404,MATCH($A103,'Bieu chi tiet'!$A$17:$A$15404,0),B$2+85)=0,"",INDEX('Bieu chi tiet'!$A$17:$FA$15404,MATCH($A103,'Bieu chi tiet'!$A$17:$A$15404,0),B$2+85)),"")</f>
        <v/>
      </c>
      <c r="C103" s="13" t="str">
        <f>IFERROR(IF(INDEX('Bieu chi tiet'!$A$17:$FA$15404,MATCH($A103,'Bieu chi tiet'!$A$17:$A$15404,0),C$2+85)=0,"",INDEX('Bieu chi tiet'!$A$17:$FA$15404,MATCH($A103,'Bieu chi tiet'!$A$17:$A$15404,0),C$2+85)),"")</f>
        <v/>
      </c>
      <c r="D103" s="13" t="str">
        <f>IFERROR(IF(INDEX('Bieu chi tiet'!$A$17:$FA$15404,MATCH($A103,'Bieu chi tiet'!$A$17:$A$15404,0),D$2+85)=0,"",INDEX('Bieu chi tiet'!$A$17:$FA$15404,MATCH($A103,'Bieu chi tiet'!$A$17:$A$15404,0),D$2+85)),"")</f>
        <v/>
      </c>
      <c r="E103" s="13" t="str">
        <f>IFERROR(IF(INDEX('Bieu chi tiet'!$A$17:$FA$15404,MATCH($A103,'Bieu chi tiet'!$A$17:$A$15404,0),E$2+85)=0,"",INDEX('Bieu chi tiet'!$A$17:$FA$15404,MATCH($A103,'Bieu chi tiet'!$A$17:$A$15404,0),E$2+85)),"")</f>
        <v/>
      </c>
      <c r="F103" s="13" t="str">
        <f>IFERROR(IF(INDEX('Bieu chi tiet'!$A$17:$FA$15404,MATCH($A103,'Bieu chi tiet'!$A$17:$A$15404,0),F$2+85)=0,"",INDEX('Bieu chi tiet'!$A$17:$FA$15404,MATCH($A103,'Bieu chi tiet'!$A$17:$A$15404,0),F$2+85)),"")</f>
        <v/>
      </c>
      <c r="G103" s="21" t="str">
        <f>IFERROR(IF(INDEX('Bieu chi tiet'!$A$17:$FA$15404,MATCH($A103,'Bieu chi tiet'!$A$17:$A$15404,0),G$2+85)=0,"",INDEX('Bieu chi tiet'!$A$17:$FA$15404,MATCH($A103,'Bieu chi tiet'!$A$17:$A$15404,0),G$2+85)),"")</f>
        <v/>
      </c>
      <c r="H103" s="13" t="str">
        <f>IFERROR(IF(INDEX('Bieu chi tiet'!$A$17:$FA$15404,MATCH($A103,'Bieu chi tiet'!$A$17:$A$15404,0),H$2+85)=0,"",INDEX('Bieu chi tiet'!$A$17:$FA$15404,MATCH($A103,'Bieu chi tiet'!$A$17:$A$15404,0),H$2+85)),"")</f>
        <v/>
      </c>
      <c r="I103" s="13" t="str">
        <f>IFERROR(IF(INDEX('Bieu chi tiet'!$A$17:$FA$15404,MATCH($A103,'Bieu chi tiet'!$A$17:$A$15404,0),I$2+85)=0,"",INDEX('Bieu chi tiet'!$A$17:$FA$15404,MATCH($A103,'Bieu chi tiet'!$A$17:$A$15404,0),I$2+85)),"")</f>
        <v/>
      </c>
      <c r="J103" s="13" t="str">
        <f>IFERROR(IF(INDEX('Bieu chi tiet'!$A$17:$FA$15404,MATCH($A103,'Bieu chi tiet'!$A$17:$A$15404,0),J$2+85)=0,"",INDEX('Bieu chi tiet'!$A$17:$FA$15404,MATCH($A103,'Bieu chi tiet'!$A$17:$A$15404,0),J$2+85)),"")</f>
        <v/>
      </c>
      <c r="K103" s="13" t="str">
        <f>IFERROR(IF(INDEX('Bieu chi tiet'!$A$17:$FA$15404,MATCH($A103,'Bieu chi tiet'!$A$17:$A$15404,0),K$2+85)=0,"",INDEX('Bieu chi tiet'!$A$17:$FA$15404,MATCH($A103,'Bieu chi tiet'!$A$17:$A$15404,0),K$2+85)),"")</f>
        <v/>
      </c>
      <c r="L103" s="21" t="str">
        <f>IFERROR(IF(INDEX('Bieu chi tiet'!$A$17:$FA$15404,MATCH($A103,'Bieu chi tiet'!$A$17:$A$15404,0),L$2+85)=0,"",INDEX('Bieu chi tiet'!$A$17:$FA$15404,MATCH($A103,'Bieu chi tiet'!$A$17:$A$15404,0),L$2+85)),"")</f>
        <v/>
      </c>
      <c r="M103" s="13" t="str">
        <f>IFERROR(IF(INDEX('Bieu chi tiet'!$A$17:$FA$15404,MATCH($A103,'Bieu chi tiet'!$A$17:$A$15404,0),M$2+85)=0,"",INDEX('Bieu chi tiet'!$A$17:$FA$15404,MATCH($A103,'Bieu chi tiet'!$A$17:$A$15404,0),M$2+85)),"")</f>
        <v/>
      </c>
      <c r="N103" s="13" t="str">
        <f>IFERROR(IF(INDEX('Bieu chi tiet'!$A$17:$FA$15404,MATCH($A103,'Bieu chi tiet'!$A$17:$A$15404,0),N$2+85)=0,"",INDEX('Bieu chi tiet'!$A$17:$FA$15404,MATCH($A103,'Bieu chi tiet'!$A$17:$A$15404,0),N$2+85)),"")</f>
        <v/>
      </c>
      <c r="O103" s="13" t="str">
        <f>IFERROR(IF(INDEX('Bieu chi tiet'!$A$17:$FA$15404,MATCH($A103,'Bieu chi tiet'!$A$17:$A$15404,0),O$2+85)=0,"",INDEX('Bieu chi tiet'!$A$17:$FA$15404,MATCH($A103,'Bieu chi tiet'!$A$17:$A$15404,0),O$2+85)),"")</f>
        <v/>
      </c>
      <c r="P103" s="13" t="str">
        <f>IFERROR(IF(INDEX('Bieu chi tiet'!$A$17:$FA$15404,MATCH($A103,'Bieu chi tiet'!$A$17:$A$15404,0),P$2+85)=0,"",INDEX('Bieu chi tiet'!$A$17:$FA$15404,MATCH($A103,'Bieu chi tiet'!$A$17:$A$15404,0),P$2+85)),"")</f>
        <v/>
      </c>
      <c r="Q103" s="13" t="str">
        <f>IFERROR(IF(INDEX('Bieu chi tiet'!$A$17:$FA$15404,MATCH($A103,'Bieu chi tiet'!$A$17:$A$15404,0),Q$2+85)=0,"",INDEX('Bieu chi tiet'!$A$17:$FA$15404,MATCH($A103,'Bieu chi tiet'!$A$17:$A$15404,0),Q$2+85)),"")</f>
        <v/>
      </c>
      <c r="R103" s="13" t="str">
        <f>IFERROR(IF(INDEX('Bieu chi tiet'!$A$17:$FA$15404,MATCH($A103,'Bieu chi tiet'!$A$17:$A$15404,0),R$2+85)=0,"",INDEX('Bieu chi tiet'!$A$17:$FA$15404,MATCH($A103,'Bieu chi tiet'!$A$17:$A$15404,0),R$2+85)),"")</f>
        <v/>
      </c>
      <c r="S103" s="13" t="str">
        <f>IFERROR(IF(INDEX('Bieu chi tiet'!$A$17:$FA$15404,MATCH($A103,'Bieu chi tiet'!$A$17:$A$15404,0),S$2+85)=0,"",INDEX('Bieu chi tiet'!$A$17:$FA$15404,MATCH($A103,'Bieu chi tiet'!$A$17:$A$15404,0),S$2+85)),"")</f>
        <v/>
      </c>
      <c r="T103" s="13" t="str">
        <f>IFERROR(IF(INDEX('Bieu chi tiet'!$A$17:$FA$15404,MATCH($A103,'Bieu chi tiet'!$A$17:$A$15404,0),T$2+85)=0,"",INDEX('Bieu chi tiet'!$A$17:$FA$15404,MATCH($A103,'Bieu chi tiet'!$A$17:$A$15404,0),T$2+85)),"")</f>
        <v/>
      </c>
      <c r="U103" s="13" t="str">
        <f>IFERROR(IF(INDEX('Bieu chi tiet'!$A$17:$FA$15404,MATCH($A103,'Bieu chi tiet'!$A$17:$A$15404,0),U$2+85)=0,"",INDEX('Bieu chi tiet'!$A$17:$FA$15404,MATCH($A103,'Bieu chi tiet'!$A$17:$A$15404,0),U$2+85)),"")</f>
        <v/>
      </c>
      <c r="V103" s="13" t="str">
        <f>IFERROR(IF(INDEX('Bieu chi tiet'!$A$17:$FA$15404,MATCH($A103,'Bieu chi tiet'!$A$17:$A$15404,0),V$2+85)=0,"",INDEX('Bieu chi tiet'!$A$17:$FA$15404,MATCH($A103,'Bieu chi tiet'!$A$17:$A$15404,0),V$2+85)),"")</f>
        <v/>
      </c>
      <c r="W103" s="13" t="str">
        <f>IFERROR(IF(INDEX('Bieu chi tiet'!$A$17:$FA$15404,MATCH($A103,'Bieu chi tiet'!$A$17:$A$15404,0),W$2+85)=0,"",INDEX('Bieu chi tiet'!$A$17:$FA$15404,MATCH($A103,'Bieu chi tiet'!$A$17:$A$15404,0),W$2+85)),"")</f>
        <v/>
      </c>
      <c r="X103" s="13" t="str">
        <f>IFERROR(IF(INDEX('Bieu chi tiet'!$A$17:$FA$15404,MATCH($A103,'Bieu chi tiet'!$A$17:$A$15404,0),X$2+85)=0,"",INDEX('Bieu chi tiet'!$A$17:$FA$15404,MATCH($A103,'Bieu chi tiet'!$A$17:$A$15404,0),X$2+85)),"")</f>
        <v/>
      </c>
      <c r="Y103" s="13" t="str">
        <f>IFERROR(IF(INDEX('Bieu chi tiet'!$A$17:$FA$15404,MATCH($A103,'Bieu chi tiet'!$A$17:$A$15404,0),Y$2+85)=0,"",INDEX('Bieu chi tiet'!$A$17:$FA$15404,MATCH($A103,'Bieu chi tiet'!$A$17:$A$15404,0),Y$2+85)),"")</f>
        <v/>
      </c>
      <c r="Z103" s="13" t="str">
        <f>IFERROR(IF(INDEX('Bieu chi tiet'!$A$17:$FA$15404,MATCH($A103,'Bieu chi tiet'!$A$17:$A$15404,0),Z$2+85)=0,"",INDEX('Bieu chi tiet'!$A$17:$FA$15404,MATCH($A103,'Bieu chi tiet'!$A$17:$A$15404,0),Z$2+85)),"")</f>
        <v/>
      </c>
      <c r="AA103" s="13" t="str">
        <f>IFERROR(IF(INDEX('Bieu chi tiet'!$A$17:$FA$15404,MATCH($A103,'Bieu chi tiet'!$A$17:$A$15404,0),AA$2+85)=0,"",INDEX('Bieu chi tiet'!$A$17:$FA$15404,MATCH($A103,'Bieu chi tiet'!$A$17:$A$15404,0),AA$2+85)),"")</f>
        <v/>
      </c>
      <c r="AB103" s="13" t="str">
        <f>IFERROR(IF(INDEX('Bieu chi tiet'!$A$17:$FA$15404,MATCH($A103,'Bieu chi tiet'!$A$17:$A$15404,0),AB$2+85)=0,"",INDEX('Bieu chi tiet'!$A$17:$FA$15404,MATCH($A103,'Bieu chi tiet'!$A$17:$A$15404,0),AB$2+85)),"")</f>
        <v/>
      </c>
      <c r="AC103" s="13" t="str">
        <f>IFERROR(IF(INDEX('Bieu chi tiet'!$A$17:$FA$15404,MATCH($A103,'Bieu chi tiet'!$A$17:$A$15404,0),AC$2+85)=0,"",INDEX('Bieu chi tiet'!$A$17:$FA$15404,MATCH($A103,'Bieu chi tiet'!$A$17:$A$15404,0),AC$2+85)),"")</f>
        <v/>
      </c>
      <c r="AD103" s="13" t="str">
        <f>IFERROR(IF(INDEX('Bieu chi tiet'!$A$17:$FA$15404,MATCH($A103,'Bieu chi tiet'!$A$17:$A$15404,0),AD$2+85)=0,"",INDEX('Bieu chi tiet'!$A$17:$FA$15404,MATCH($A103,'Bieu chi tiet'!$A$17:$A$15404,0),AD$2+85)),"")</f>
        <v/>
      </c>
      <c r="AE103" s="13" t="str">
        <f>IFERROR(IF(INDEX('Bieu chi tiet'!$A$17:$FA$15404,MATCH($A103,'Bieu chi tiet'!$A$17:$A$15404,0),AE$2+85)=0,"",INDEX('Bieu chi tiet'!$A$17:$FA$15404,MATCH($A103,'Bieu chi tiet'!$A$17:$A$15404,0),AE$2+85)),"")</f>
        <v/>
      </c>
      <c r="AF103" s="13" t="str">
        <f>IFERROR(IF(INDEX('Bieu chi tiet'!$A$17:$FA$15404,MATCH($A103,'Bieu chi tiet'!$A$17:$A$15404,0),AF$2+85)=0,"",INDEX('Bieu chi tiet'!$A$17:$FA$15404,MATCH($A103,'Bieu chi tiet'!$A$17:$A$15404,0),AF$2+85)),"")</f>
        <v/>
      </c>
      <c r="AG103" s="13" t="str">
        <f>IFERROR(IF(INDEX('Bieu chi tiet'!$A$17:$FA$15404,MATCH($A103,'Bieu chi tiet'!$A$17:$A$15404,0),AG$2+85)=0,"",INDEX('Bieu chi tiet'!$A$17:$FA$15404,MATCH($A103,'Bieu chi tiet'!$A$17:$A$15404,0),AG$2+85)),"")</f>
        <v/>
      </c>
      <c r="AH103" s="13" t="str">
        <f>IFERROR(IF(INDEX('Bieu chi tiet'!$A$17:$FA$15404,MATCH($A103,'Bieu chi tiet'!$A$17:$A$15404,0),AH$2+85)=0,"",INDEX('Bieu chi tiet'!$A$17:$FA$15404,MATCH($A103,'Bieu chi tiet'!$A$17:$A$15404,0),AH$2+85)),"")</f>
        <v/>
      </c>
      <c r="AI103" s="13" t="str">
        <f>IFERROR(IF(INDEX('Bieu chi tiet'!$A$17:$FA$15404,MATCH($A103,'Bieu chi tiet'!$A$17:$A$15404,0),AI$2+85)=0,"",INDEX('Bieu chi tiet'!$A$17:$FA$15404,MATCH($A103,'Bieu chi tiet'!$A$17:$A$15404,0),AI$2+85)),"")</f>
        <v/>
      </c>
      <c r="AJ103" s="13" t="str">
        <f>IFERROR(IF(INDEX('Bieu chi tiet'!$A$17:$FA$15404,MATCH($A103,'Bieu chi tiet'!$A$17:$A$15404,0),AJ$2+85)=0,"",INDEX('Bieu chi tiet'!$A$17:$FA$15404,MATCH($A103,'Bieu chi tiet'!$A$17:$A$15404,0),AJ$2+85)),"")</f>
        <v/>
      </c>
      <c r="AK103" s="13" t="str">
        <f>IFERROR(IF(INDEX('Bieu chi tiet'!$A$17:$FA$15404,MATCH($A103,'Bieu chi tiet'!$A$17:$A$15404,0),AK$2+85)=0,"",INDEX('Bieu chi tiet'!$A$17:$FA$15404,MATCH($A103,'Bieu chi tiet'!$A$17:$A$15404,0),AK$2+85)),"")</f>
        <v/>
      </c>
      <c r="AL103" s="13" t="str">
        <f>IFERROR(IF(INDEX('Bieu chi tiet'!$A$17:$FA$15404,MATCH($A103,'Bieu chi tiet'!$A$17:$A$15404,0),AL$2+85)=0,"",INDEX('Bieu chi tiet'!$A$17:$FA$15404,MATCH($A103,'Bieu chi tiet'!$A$17:$A$15404,0),AL$2+85)),"")</f>
        <v/>
      </c>
      <c r="AM103" s="13" t="str">
        <f>IFERROR(IF(INDEX('Bieu chi tiet'!$A$17:$FA$15404,MATCH($A103,'Bieu chi tiet'!$A$17:$A$15404,0),AM$2+85)=0,"",INDEX('Bieu chi tiet'!$A$17:$FA$15404,MATCH($A103,'Bieu chi tiet'!$A$17:$A$15404,0),AM$2+85)),"")</f>
        <v/>
      </c>
      <c r="AN103" s="13" t="str">
        <f>IFERROR(IF(INDEX('Bieu chi tiet'!$A$17:$FA$15404,MATCH($A103,'Bieu chi tiet'!$A$17:$A$15404,0),AN$2+85)=0,"",INDEX('Bieu chi tiet'!$A$17:$FA$15404,MATCH($A103,'Bieu chi tiet'!$A$17:$A$15404,0),AN$2+85)),"")</f>
        <v/>
      </c>
      <c r="AO103" s="13" t="str">
        <f>IFERROR(IF(INDEX('Bieu chi tiet'!$A$17:$FA$15404,MATCH($A103,'Bieu chi tiet'!$A$17:$A$15404,0),AO$2+85)=0,"",INDEX('Bieu chi tiet'!$A$17:$FA$15404,MATCH($A103,'Bieu chi tiet'!$A$17:$A$15404,0),AO$2+85)),"")</f>
        <v/>
      </c>
      <c r="AP103" s="13" t="str">
        <f>IFERROR(IF(INDEX('Bieu chi tiet'!$A$17:$FA$15404,MATCH($A103,'Bieu chi tiet'!$A$17:$A$15404,0),AP$2+85)=0,"",INDEX('Bieu chi tiet'!$A$17:$FA$15404,MATCH($A103,'Bieu chi tiet'!$A$17:$A$15404,0),AP$2+85)),"")</f>
        <v/>
      </c>
      <c r="AQ103" s="13" t="str">
        <f>IFERROR(IF(INDEX('Bieu chi tiet'!$A$17:$FA$15404,MATCH($A103,'Bieu chi tiet'!$A$17:$A$15404,0),AQ$2+85)=0,"",INDEX('Bieu chi tiet'!$A$17:$FA$15404,MATCH($A103,'Bieu chi tiet'!$A$17:$A$15404,0),AQ$2+85)),"")</f>
        <v/>
      </c>
      <c r="AR103" s="13" t="str">
        <f>IFERROR(IF(INDEX('Bieu chi tiet'!$A$17:$FA$15404,MATCH($A103,'Bieu chi tiet'!$A$17:$A$15404,0),AR$2+85)=0,"",INDEX('Bieu chi tiet'!$A$17:$FA$15404,MATCH($A103,'Bieu chi tiet'!$A$17:$A$15404,0),AR$2+85)),"")</f>
        <v/>
      </c>
      <c r="AS103" s="13" t="str">
        <f>IFERROR(IF(INDEX('Bieu chi tiet'!$A$17:$FA$15404,MATCH($A103,'Bieu chi tiet'!$A$17:$A$15404,0),AS$2+85)=0,"",INDEX('Bieu chi tiet'!$A$17:$FA$15404,MATCH($A103,'Bieu chi tiet'!$A$17:$A$15404,0),AS$2+85)),"")</f>
        <v/>
      </c>
      <c r="AT103" s="21" t="str">
        <f>IFERROR(IF(INDEX('Bieu chi tiet'!$A$17:$FA$15404,MATCH($A103,'Bieu chi tiet'!$A$17:$A$15404,0),AT$2+85)=0,"",INDEX('Bieu chi tiet'!$A$17:$FA$15404,MATCH($A103,'Bieu chi tiet'!$A$17:$A$15404,0),AT$2+85)),"")</f>
        <v/>
      </c>
      <c r="AU103" s="13" t="str">
        <f>IFERROR(IF(INDEX('Bieu chi tiet'!$A$17:$FA$15404,MATCH($A103,'Bieu chi tiet'!$A$17:$A$15404,0),AU$2+85)=0,"",INDEX('Bieu chi tiet'!$A$17:$FA$15404,MATCH($A103,'Bieu chi tiet'!$A$17:$A$15404,0),AU$2+85)),"")</f>
        <v/>
      </c>
      <c r="AV103" s="21" t="str">
        <f>IFERROR(IF(INDEX('Bieu chi tiet'!$A$17:$FA$15404,MATCH($A103,'Bieu chi tiet'!$A$17:$A$15404,0),AV$2+85)=0,"",INDEX('Bieu chi tiet'!$A$17:$FA$15404,MATCH($A103,'Bieu chi tiet'!$A$17:$A$15404,0),AV$2+85)),"")</f>
        <v/>
      </c>
      <c r="AW103" s="31" t="str">
        <f>IFERROR(IF(INDEX('Bieu chi tiet'!$A$17:$FA$15404,MATCH($A103,'Bieu chi tiet'!$A$17:$A$15404,0),AW$2+85)=0,"",INDEX('Bieu chi tiet'!$A$17:$FA$15404,MATCH($A103,'Bieu chi tiet'!$A$17:$A$15404,0),AW$2+85)),"")</f>
        <v/>
      </c>
      <c r="AX103" s="13" t="str">
        <f>IFERROR(IF(INDEX('Bieu chi tiet'!$A$17:$FA$15404,MATCH($A103,'Bieu chi tiet'!$A$17:$A$15404,0),AX$2+85)=0,"",INDEX('Bieu chi tiet'!$A$17:$FA$15404,MATCH($A103,'Bieu chi tiet'!$A$17:$A$15404,0),AX$2+85)),"")</f>
        <v/>
      </c>
      <c r="AY103" s="13" t="str">
        <f>IFERROR(IF(INDEX('Bieu chi tiet'!$A$17:$FA$15404,MATCH($A103,'Bieu chi tiet'!$A$17:$A$15404,0),AY$2+85)=0,"",INDEX('Bieu chi tiet'!$A$17:$FA$15404,MATCH($A103,'Bieu chi tiet'!$A$17:$A$15404,0),AY$2+85)),"")</f>
        <v/>
      </c>
    </row>
    <row r="104" spans="1:51" ht="15.75">
      <c r="A104" s="25" t="str">
        <f t="shared" si="2"/>
        <v/>
      </c>
      <c r="B104" s="13" t="str">
        <f>IFERROR(IF(INDEX('Bieu chi tiet'!$A$17:$FA$15404,MATCH($A104,'Bieu chi tiet'!$A$17:$A$15404,0),B$2+85)=0,"",INDEX('Bieu chi tiet'!$A$17:$FA$15404,MATCH($A104,'Bieu chi tiet'!$A$17:$A$15404,0),B$2+85)),"")</f>
        <v/>
      </c>
      <c r="C104" s="13" t="str">
        <f>IFERROR(IF(INDEX('Bieu chi tiet'!$A$17:$FA$15404,MATCH($A104,'Bieu chi tiet'!$A$17:$A$15404,0),C$2+85)=0,"",INDEX('Bieu chi tiet'!$A$17:$FA$15404,MATCH($A104,'Bieu chi tiet'!$A$17:$A$15404,0),C$2+85)),"")</f>
        <v/>
      </c>
      <c r="D104" s="13" t="str">
        <f>IFERROR(IF(INDEX('Bieu chi tiet'!$A$17:$FA$15404,MATCH($A104,'Bieu chi tiet'!$A$17:$A$15404,0),D$2+85)=0,"",INDEX('Bieu chi tiet'!$A$17:$FA$15404,MATCH($A104,'Bieu chi tiet'!$A$17:$A$15404,0),D$2+85)),"")</f>
        <v/>
      </c>
      <c r="E104" s="13" t="str">
        <f>IFERROR(IF(INDEX('Bieu chi tiet'!$A$17:$FA$15404,MATCH($A104,'Bieu chi tiet'!$A$17:$A$15404,0),E$2+85)=0,"",INDEX('Bieu chi tiet'!$A$17:$FA$15404,MATCH($A104,'Bieu chi tiet'!$A$17:$A$15404,0),E$2+85)),"")</f>
        <v/>
      </c>
      <c r="F104" s="13" t="str">
        <f>IFERROR(IF(INDEX('Bieu chi tiet'!$A$17:$FA$15404,MATCH($A104,'Bieu chi tiet'!$A$17:$A$15404,0),F$2+85)=0,"",INDEX('Bieu chi tiet'!$A$17:$FA$15404,MATCH($A104,'Bieu chi tiet'!$A$17:$A$15404,0),F$2+85)),"")</f>
        <v/>
      </c>
      <c r="G104" s="21" t="str">
        <f>IFERROR(IF(INDEX('Bieu chi tiet'!$A$17:$FA$15404,MATCH($A104,'Bieu chi tiet'!$A$17:$A$15404,0),G$2+85)=0,"",INDEX('Bieu chi tiet'!$A$17:$FA$15404,MATCH($A104,'Bieu chi tiet'!$A$17:$A$15404,0),G$2+85)),"")</f>
        <v/>
      </c>
      <c r="H104" s="13" t="str">
        <f>IFERROR(IF(INDEX('Bieu chi tiet'!$A$17:$FA$15404,MATCH($A104,'Bieu chi tiet'!$A$17:$A$15404,0),H$2+85)=0,"",INDEX('Bieu chi tiet'!$A$17:$FA$15404,MATCH($A104,'Bieu chi tiet'!$A$17:$A$15404,0),H$2+85)),"")</f>
        <v/>
      </c>
      <c r="I104" s="13" t="str">
        <f>IFERROR(IF(INDEX('Bieu chi tiet'!$A$17:$FA$15404,MATCH($A104,'Bieu chi tiet'!$A$17:$A$15404,0),I$2+85)=0,"",INDEX('Bieu chi tiet'!$A$17:$FA$15404,MATCH($A104,'Bieu chi tiet'!$A$17:$A$15404,0),I$2+85)),"")</f>
        <v/>
      </c>
      <c r="J104" s="13" t="str">
        <f>IFERROR(IF(INDEX('Bieu chi tiet'!$A$17:$FA$15404,MATCH($A104,'Bieu chi tiet'!$A$17:$A$15404,0),J$2+85)=0,"",INDEX('Bieu chi tiet'!$A$17:$FA$15404,MATCH($A104,'Bieu chi tiet'!$A$17:$A$15404,0),J$2+85)),"")</f>
        <v/>
      </c>
      <c r="K104" s="13" t="str">
        <f>IFERROR(IF(INDEX('Bieu chi tiet'!$A$17:$FA$15404,MATCH($A104,'Bieu chi tiet'!$A$17:$A$15404,0),K$2+85)=0,"",INDEX('Bieu chi tiet'!$A$17:$FA$15404,MATCH($A104,'Bieu chi tiet'!$A$17:$A$15404,0),K$2+85)),"")</f>
        <v/>
      </c>
      <c r="L104" s="21" t="str">
        <f>IFERROR(IF(INDEX('Bieu chi tiet'!$A$17:$FA$15404,MATCH($A104,'Bieu chi tiet'!$A$17:$A$15404,0),L$2+85)=0,"",INDEX('Bieu chi tiet'!$A$17:$FA$15404,MATCH($A104,'Bieu chi tiet'!$A$17:$A$15404,0),L$2+85)),"")</f>
        <v/>
      </c>
      <c r="M104" s="13" t="str">
        <f>IFERROR(IF(INDEX('Bieu chi tiet'!$A$17:$FA$15404,MATCH($A104,'Bieu chi tiet'!$A$17:$A$15404,0),M$2+85)=0,"",INDEX('Bieu chi tiet'!$A$17:$FA$15404,MATCH($A104,'Bieu chi tiet'!$A$17:$A$15404,0),M$2+85)),"")</f>
        <v/>
      </c>
      <c r="N104" s="13" t="str">
        <f>IFERROR(IF(INDEX('Bieu chi tiet'!$A$17:$FA$15404,MATCH($A104,'Bieu chi tiet'!$A$17:$A$15404,0),N$2+85)=0,"",INDEX('Bieu chi tiet'!$A$17:$FA$15404,MATCH($A104,'Bieu chi tiet'!$A$17:$A$15404,0),N$2+85)),"")</f>
        <v/>
      </c>
      <c r="O104" s="13" t="str">
        <f>IFERROR(IF(INDEX('Bieu chi tiet'!$A$17:$FA$15404,MATCH($A104,'Bieu chi tiet'!$A$17:$A$15404,0),O$2+85)=0,"",INDEX('Bieu chi tiet'!$A$17:$FA$15404,MATCH($A104,'Bieu chi tiet'!$A$17:$A$15404,0),O$2+85)),"")</f>
        <v/>
      </c>
      <c r="P104" s="13" t="str">
        <f>IFERROR(IF(INDEX('Bieu chi tiet'!$A$17:$FA$15404,MATCH($A104,'Bieu chi tiet'!$A$17:$A$15404,0),P$2+85)=0,"",INDEX('Bieu chi tiet'!$A$17:$FA$15404,MATCH($A104,'Bieu chi tiet'!$A$17:$A$15404,0),P$2+85)),"")</f>
        <v/>
      </c>
      <c r="Q104" s="13" t="str">
        <f>IFERROR(IF(INDEX('Bieu chi tiet'!$A$17:$FA$15404,MATCH($A104,'Bieu chi tiet'!$A$17:$A$15404,0),Q$2+85)=0,"",INDEX('Bieu chi tiet'!$A$17:$FA$15404,MATCH($A104,'Bieu chi tiet'!$A$17:$A$15404,0),Q$2+85)),"")</f>
        <v/>
      </c>
      <c r="R104" s="13" t="str">
        <f>IFERROR(IF(INDEX('Bieu chi tiet'!$A$17:$FA$15404,MATCH($A104,'Bieu chi tiet'!$A$17:$A$15404,0),R$2+85)=0,"",INDEX('Bieu chi tiet'!$A$17:$FA$15404,MATCH($A104,'Bieu chi tiet'!$A$17:$A$15404,0),R$2+85)),"")</f>
        <v/>
      </c>
      <c r="S104" s="13" t="str">
        <f>IFERROR(IF(INDEX('Bieu chi tiet'!$A$17:$FA$15404,MATCH($A104,'Bieu chi tiet'!$A$17:$A$15404,0),S$2+85)=0,"",INDEX('Bieu chi tiet'!$A$17:$FA$15404,MATCH($A104,'Bieu chi tiet'!$A$17:$A$15404,0),S$2+85)),"")</f>
        <v/>
      </c>
      <c r="T104" s="13" t="str">
        <f>IFERROR(IF(INDEX('Bieu chi tiet'!$A$17:$FA$15404,MATCH($A104,'Bieu chi tiet'!$A$17:$A$15404,0),T$2+85)=0,"",INDEX('Bieu chi tiet'!$A$17:$FA$15404,MATCH($A104,'Bieu chi tiet'!$A$17:$A$15404,0),T$2+85)),"")</f>
        <v/>
      </c>
      <c r="U104" s="13" t="str">
        <f>IFERROR(IF(INDEX('Bieu chi tiet'!$A$17:$FA$15404,MATCH($A104,'Bieu chi tiet'!$A$17:$A$15404,0),U$2+85)=0,"",INDEX('Bieu chi tiet'!$A$17:$FA$15404,MATCH($A104,'Bieu chi tiet'!$A$17:$A$15404,0),U$2+85)),"")</f>
        <v/>
      </c>
      <c r="V104" s="13" t="str">
        <f>IFERROR(IF(INDEX('Bieu chi tiet'!$A$17:$FA$15404,MATCH($A104,'Bieu chi tiet'!$A$17:$A$15404,0),V$2+85)=0,"",INDEX('Bieu chi tiet'!$A$17:$FA$15404,MATCH($A104,'Bieu chi tiet'!$A$17:$A$15404,0),V$2+85)),"")</f>
        <v/>
      </c>
      <c r="W104" s="13" t="str">
        <f>IFERROR(IF(INDEX('Bieu chi tiet'!$A$17:$FA$15404,MATCH($A104,'Bieu chi tiet'!$A$17:$A$15404,0),W$2+85)=0,"",INDEX('Bieu chi tiet'!$A$17:$FA$15404,MATCH($A104,'Bieu chi tiet'!$A$17:$A$15404,0),W$2+85)),"")</f>
        <v/>
      </c>
      <c r="X104" s="13" t="str">
        <f>IFERROR(IF(INDEX('Bieu chi tiet'!$A$17:$FA$15404,MATCH($A104,'Bieu chi tiet'!$A$17:$A$15404,0),X$2+85)=0,"",INDEX('Bieu chi tiet'!$A$17:$FA$15404,MATCH($A104,'Bieu chi tiet'!$A$17:$A$15404,0),X$2+85)),"")</f>
        <v/>
      </c>
      <c r="Y104" s="13" t="str">
        <f>IFERROR(IF(INDEX('Bieu chi tiet'!$A$17:$FA$15404,MATCH($A104,'Bieu chi tiet'!$A$17:$A$15404,0),Y$2+85)=0,"",INDEX('Bieu chi tiet'!$A$17:$FA$15404,MATCH($A104,'Bieu chi tiet'!$A$17:$A$15404,0),Y$2+85)),"")</f>
        <v/>
      </c>
      <c r="Z104" s="13" t="str">
        <f>IFERROR(IF(INDEX('Bieu chi tiet'!$A$17:$FA$15404,MATCH($A104,'Bieu chi tiet'!$A$17:$A$15404,0),Z$2+85)=0,"",INDEX('Bieu chi tiet'!$A$17:$FA$15404,MATCH($A104,'Bieu chi tiet'!$A$17:$A$15404,0),Z$2+85)),"")</f>
        <v/>
      </c>
      <c r="AA104" s="13" t="str">
        <f>IFERROR(IF(INDEX('Bieu chi tiet'!$A$17:$FA$15404,MATCH($A104,'Bieu chi tiet'!$A$17:$A$15404,0),AA$2+85)=0,"",INDEX('Bieu chi tiet'!$A$17:$FA$15404,MATCH($A104,'Bieu chi tiet'!$A$17:$A$15404,0),AA$2+85)),"")</f>
        <v/>
      </c>
      <c r="AB104" s="13" t="str">
        <f>IFERROR(IF(INDEX('Bieu chi tiet'!$A$17:$FA$15404,MATCH($A104,'Bieu chi tiet'!$A$17:$A$15404,0),AB$2+85)=0,"",INDEX('Bieu chi tiet'!$A$17:$FA$15404,MATCH($A104,'Bieu chi tiet'!$A$17:$A$15404,0),AB$2+85)),"")</f>
        <v/>
      </c>
      <c r="AC104" s="13" t="str">
        <f>IFERROR(IF(INDEX('Bieu chi tiet'!$A$17:$FA$15404,MATCH($A104,'Bieu chi tiet'!$A$17:$A$15404,0),AC$2+85)=0,"",INDEX('Bieu chi tiet'!$A$17:$FA$15404,MATCH($A104,'Bieu chi tiet'!$A$17:$A$15404,0),AC$2+85)),"")</f>
        <v/>
      </c>
      <c r="AD104" s="13" t="str">
        <f>IFERROR(IF(INDEX('Bieu chi tiet'!$A$17:$FA$15404,MATCH($A104,'Bieu chi tiet'!$A$17:$A$15404,0),AD$2+85)=0,"",INDEX('Bieu chi tiet'!$A$17:$FA$15404,MATCH($A104,'Bieu chi tiet'!$A$17:$A$15404,0),AD$2+85)),"")</f>
        <v/>
      </c>
      <c r="AE104" s="13" t="str">
        <f>IFERROR(IF(INDEX('Bieu chi tiet'!$A$17:$FA$15404,MATCH($A104,'Bieu chi tiet'!$A$17:$A$15404,0),AE$2+85)=0,"",INDEX('Bieu chi tiet'!$A$17:$FA$15404,MATCH($A104,'Bieu chi tiet'!$A$17:$A$15404,0),AE$2+85)),"")</f>
        <v/>
      </c>
      <c r="AF104" s="13" t="str">
        <f>IFERROR(IF(INDEX('Bieu chi tiet'!$A$17:$FA$15404,MATCH($A104,'Bieu chi tiet'!$A$17:$A$15404,0),AF$2+85)=0,"",INDEX('Bieu chi tiet'!$A$17:$FA$15404,MATCH($A104,'Bieu chi tiet'!$A$17:$A$15404,0),AF$2+85)),"")</f>
        <v/>
      </c>
      <c r="AG104" s="13" t="str">
        <f>IFERROR(IF(INDEX('Bieu chi tiet'!$A$17:$FA$15404,MATCH($A104,'Bieu chi tiet'!$A$17:$A$15404,0),AG$2+85)=0,"",INDEX('Bieu chi tiet'!$A$17:$FA$15404,MATCH($A104,'Bieu chi tiet'!$A$17:$A$15404,0),AG$2+85)),"")</f>
        <v/>
      </c>
      <c r="AH104" s="13" t="str">
        <f>IFERROR(IF(INDEX('Bieu chi tiet'!$A$17:$FA$15404,MATCH($A104,'Bieu chi tiet'!$A$17:$A$15404,0),AH$2+85)=0,"",INDEX('Bieu chi tiet'!$A$17:$FA$15404,MATCH($A104,'Bieu chi tiet'!$A$17:$A$15404,0),AH$2+85)),"")</f>
        <v/>
      </c>
      <c r="AI104" s="13" t="str">
        <f>IFERROR(IF(INDEX('Bieu chi tiet'!$A$17:$FA$15404,MATCH($A104,'Bieu chi tiet'!$A$17:$A$15404,0),AI$2+85)=0,"",INDEX('Bieu chi tiet'!$A$17:$FA$15404,MATCH($A104,'Bieu chi tiet'!$A$17:$A$15404,0),AI$2+85)),"")</f>
        <v/>
      </c>
      <c r="AJ104" s="13" t="str">
        <f>IFERROR(IF(INDEX('Bieu chi tiet'!$A$17:$FA$15404,MATCH($A104,'Bieu chi tiet'!$A$17:$A$15404,0),AJ$2+85)=0,"",INDEX('Bieu chi tiet'!$A$17:$FA$15404,MATCH($A104,'Bieu chi tiet'!$A$17:$A$15404,0),AJ$2+85)),"")</f>
        <v/>
      </c>
      <c r="AK104" s="13" t="str">
        <f>IFERROR(IF(INDEX('Bieu chi tiet'!$A$17:$FA$15404,MATCH($A104,'Bieu chi tiet'!$A$17:$A$15404,0),AK$2+85)=0,"",INDEX('Bieu chi tiet'!$A$17:$FA$15404,MATCH($A104,'Bieu chi tiet'!$A$17:$A$15404,0),AK$2+85)),"")</f>
        <v/>
      </c>
      <c r="AL104" s="13" t="str">
        <f>IFERROR(IF(INDEX('Bieu chi tiet'!$A$17:$FA$15404,MATCH($A104,'Bieu chi tiet'!$A$17:$A$15404,0),AL$2+85)=0,"",INDEX('Bieu chi tiet'!$A$17:$FA$15404,MATCH($A104,'Bieu chi tiet'!$A$17:$A$15404,0),AL$2+85)),"")</f>
        <v/>
      </c>
      <c r="AM104" s="13" t="str">
        <f>IFERROR(IF(INDEX('Bieu chi tiet'!$A$17:$FA$15404,MATCH($A104,'Bieu chi tiet'!$A$17:$A$15404,0),AM$2+85)=0,"",INDEX('Bieu chi tiet'!$A$17:$FA$15404,MATCH($A104,'Bieu chi tiet'!$A$17:$A$15404,0),AM$2+85)),"")</f>
        <v/>
      </c>
      <c r="AN104" s="13" t="str">
        <f>IFERROR(IF(INDEX('Bieu chi tiet'!$A$17:$FA$15404,MATCH($A104,'Bieu chi tiet'!$A$17:$A$15404,0),AN$2+85)=0,"",INDEX('Bieu chi tiet'!$A$17:$FA$15404,MATCH($A104,'Bieu chi tiet'!$A$17:$A$15404,0),AN$2+85)),"")</f>
        <v/>
      </c>
      <c r="AO104" s="13" t="str">
        <f>IFERROR(IF(INDEX('Bieu chi tiet'!$A$17:$FA$15404,MATCH($A104,'Bieu chi tiet'!$A$17:$A$15404,0),AO$2+85)=0,"",INDEX('Bieu chi tiet'!$A$17:$FA$15404,MATCH($A104,'Bieu chi tiet'!$A$17:$A$15404,0),AO$2+85)),"")</f>
        <v/>
      </c>
      <c r="AP104" s="13" t="str">
        <f>IFERROR(IF(INDEX('Bieu chi tiet'!$A$17:$FA$15404,MATCH($A104,'Bieu chi tiet'!$A$17:$A$15404,0),AP$2+85)=0,"",INDEX('Bieu chi tiet'!$A$17:$FA$15404,MATCH($A104,'Bieu chi tiet'!$A$17:$A$15404,0),AP$2+85)),"")</f>
        <v/>
      </c>
      <c r="AQ104" s="13" t="str">
        <f>IFERROR(IF(INDEX('Bieu chi tiet'!$A$17:$FA$15404,MATCH($A104,'Bieu chi tiet'!$A$17:$A$15404,0),AQ$2+85)=0,"",INDEX('Bieu chi tiet'!$A$17:$FA$15404,MATCH($A104,'Bieu chi tiet'!$A$17:$A$15404,0),AQ$2+85)),"")</f>
        <v/>
      </c>
      <c r="AR104" s="13" t="str">
        <f>IFERROR(IF(INDEX('Bieu chi tiet'!$A$17:$FA$15404,MATCH($A104,'Bieu chi tiet'!$A$17:$A$15404,0),AR$2+85)=0,"",INDEX('Bieu chi tiet'!$A$17:$FA$15404,MATCH($A104,'Bieu chi tiet'!$A$17:$A$15404,0),AR$2+85)),"")</f>
        <v/>
      </c>
      <c r="AS104" s="13" t="str">
        <f>IFERROR(IF(INDEX('Bieu chi tiet'!$A$17:$FA$15404,MATCH($A104,'Bieu chi tiet'!$A$17:$A$15404,0),AS$2+85)=0,"",INDEX('Bieu chi tiet'!$A$17:$FA$15404,MATCH($A104,'Bieu chi tiet'!$A$17:$A$15404,0),AS$2+85)),"")</f>
        <v/>
      </c>
      <c r="AT104" s="21" t="str">
        <f>IFERROR(IF(INDEX('Bieu chi tiet'!$A$17:$FA$15404,MATCH($A104,'Bieu chi tiet'!$A$17:$A$15404,0),AT$2+85)=0,"",INDEX('Bieu chi tiet'!$A$17:$FA$15404,MATCH($A104,'Bieu chi tiet'!$A$17:$A$15404,0),AT$2+85)),"")</f>
        <v/>
      </c>
      <c r="AU104" s="13" t="str">
        <f>IFERROR(IF(INDEX('Bieu chi tiet'!$A$17:$FA$15404,MATCH($A104,'Bieu chi tiet'!$A$17:$A$15404,0),AU$2+85)=0,"",INDEX('Bieu chi tiet'!$A$17:$FA$15404,MATCH($A104,'Bieu chi tiet'!$A$17:$A$15404,0),AU$2+85)),"")</f>
        <v/>
      </c>
      <c r="AV104" s="21" t="str">
        <f>IFERROR(IF(INDEX('Bieu chi tiet'!$A$17:$FA$15404,MATCH($A104,'Bieu chi tiet'!$A$17:$A$15404,0),AV$2+85)=0,"",INDEX('Bieu chi tiet'!$A$17:$FA$15404,MATCH($A104,'Bieu chi tiet'!$A$17:$A$15404,0),AV$2+85)),"")</f>
        <v/>
      </c>
      <c r="AW104" s="31" t="str">
        <f>IFERROR(IF(INDEX('Bieu chi tiet'!$A$17:$FA$15404,MATCH($A104,'Bieu chi tiet'!$A$17:$A$15404,0),AW$2+85)=0,"",INDEX('Bieu chi tiet'!$A$17:$FA$15404,MATCH($A104,'Bieu chi tiet'!$A$17:$A$15404,0),AW$2+85)),"")</f>
        <v/>
      </c>
      <c r="AX104" s="13" t="str">
        <f>IFERROR(IF(INDEX('Bieu chi tiet'!$A$17:$FA$15404,MATCH($A104,'Bieu chi tiet'!$A$17:$A$15404,0),AX$2+85)=0,"",INDEX('Bieu chi tiet'!$A$17:$FA$15404,MATCH($A104,'Bieu chi tiet'!$A$17:$A$15404,0),AX$2+85)),"")</f>
        <v/>
      </c>
      <c r="AY104" s="13" t="str">
        <f>IFERROR(IF(INDEX('Bieu chi tiet'!$A$17:$FA$15404,MATCH($A104,'Bieu chi tiet'!$A$17:$A$15404,0),AY$2+85)=0,"",INDEX('Bieu chi tiet'!$A$17:$FA$15404,MATCH($A104,'Bieu chi tiet'!$A$17:$A$15404,0),AY$2+85)),"")</f>
        <v/>
      </c>
    </row>
    <row r="105" spans="1:51" ht="15.75">
      <c r="A105" s="25" t="str">
        <f t="shared" si="2"/>
        <v/>
      </c>
      <c r="B105" s="13" t="str">
        <f>IFERROR(IF(INDEX('Bieu chi tiet'!$A$17:$FA$15404,MATCH($A105,'Bieu chi tiet'!$A$17:$A$15404,0),B$2+85)=0,"",INDEX('Bieu chi tiet'!$A$17:$FA$15404,MATCH($A105,'Bieu chi tiet'!$A$17:$A$15404,0),B$2+85)),"")</f>
        <v/>
      </c>
      <c r="C105" s="13" t="str">
        <f>IFERROR(IF(INDEX('Bieu chi tiet'!$A$17:$FA$15404,MATCH($A105,'Bieu chi tiet'!$A$17:$A$15404,0),C$2+85)=0,"",INDEX('Bieu chi tiet'!$A$17:$FA$15404,MATCH($A105,'Bieu chi tiet'!$A$17:$A$15404,0),C$2+85)),"")</f>
        <v/>
      </c>
      <c r="D105" s="13" t="str">
        <f>IFERROR(IF(INDEX('Bieu chi tiet'!$A$17:$FA$15404,MATCH($A105,'Bieu chi tiet'!$A$17:$A$15404,0),D$2+85)=0,"",INDEX('Bieu chi tiet'!$A$17:$FA$15404,MATCH($A105,'Bieu chi tiet'!$A$17:$A$15404,0),D$2+85)),"")</f>
        <v/>
      </c>
      <c r="E105" s="13" t="str">
        <f>IFERROR(IF(INDEX('Bieu chi tiet'!$A$17:$FA$15404,MATCH($A105,'Bieu chi tiet'!$A$17:$A$15404,0),E$2+85)=0,"",INDEX('Bieu chi tiet'!$A$17:$FA$15404,MATCH($A105,'Bieu chi tiet'!$A$17:$A$15404,0),E$2+85)),"")</f>
        <v/>
      </c>
      <c r="F105" s="13" t="str">
        <f>IFERROR(IF(INDEX('Bieu chi tiet'!$A$17:$FA$15404,MATCH($A105,'Bieu chi tiet'!$A$17:$A$15404,0),F$2+85)=0,"",INDEX('Bieu chi tiet'!$A$17:$FA$15404,MATCH($A105,'Bieu chi tiet'!$A$17:$A$15404,0),F$2+85)),"")</f>
        <v/>
      </c>
      <c r="G105" s="21" t="str">
        <f>IFERROR(IF(INDEX('Bieu chi tiet'!$A$17:$FA$15404,MATCH($A105,'Bieu chi tiet'!$A$17:$A$15404,0),G$2+85)=0,"",INDEX('Bieu chi tiet'!$A$17:$FA$15404,MATCH($A105,'Bieu chi tiet'!$A$17:$A$15404,0),G$2+85)),"")</f>
        <v/>
      </c>
      <c r="H105" s="13" t="str">
        <f>IFERROR(IF(INDEX('Bieu chi tiet'!$A$17:$FA$15404,MATCH($A105,'Bieu chi tiet'!$A$17:$A$15404,0),H$2+85)=0,"",INDEX('Bieu chi tiet'!$A$17:$FA$15404,MATCH($A105,'Bieu chi tiet'!$A$17:$A$15404,0),H$2+85)),"")</f>
        <v/>
      </c>
      <c r="I105" s="13" t="str">
        <f>IFERROR(IF(INDEX('Bieu chi tiet'!$A$17:$FA$15404,MATCH($A105,'Bieu chi tiet'!$A$17:$A$15404,0),I$2+85)=0,"",INDEX('Bieu chi tiet'!$A$17:$FA$15404,MATCH($A105,'Bieu chi tiet'!$A$17:$A$15404,0),I$2+85)),"")</f>
        <v/>
      </c>
      <c r="J105" s="13" t="str">
        <f>IFERROR(IF(INDEX('Bieu chi tiet'!$A$17:$FA$15404,MATCH($A105,'Bieu chi tiet'!$A$17:$A$15404,0),J$2+85)=0,"",INDEX('Bieu chi tiet'!$A$17:$FA$15404,MATCH($A105,'Bieu chi tiet'!$A$17:$A$15404,0),J$2+85)),"")</f>
        <v/>
      </c>
      <c r="K105" s="13" t="str">
        <f>IFERROR(IF(INDEX('Bieu chi tiet'!$A$17:$FA$15404,MATCH($A105,'Bieu chi tiet'!$A$17:$A$15404,0),K$2+85)=0,"",INDEX('Bieu chi tiet'!$A$17:$FA$15404,MATCH($A105,'Bieu chi tiet'!$A$17:$A$15404,0),K$2+85)),"")</f>
        <v/>
      </c>
      <c r="L105" s="21" t="str">
        <f>IFERROR(IF(INDEX('Bieu chi tiet'!$A$17:$FA$15404,MATCH($A105,'Bieu chi tiet'!$A$17:$A$15404,0),L$2+85)=0,"",INDEX('Bieu chi tiet'!$A$17:$FA$15404,MATCH($A105,'Bieu chi tiet'!$A$17:$A$15404,0),L$2+85)),"")</f>
        <v/>
      </c>
      <c r="M105" s="13" t="str">
        <f>IFERROR(IF(INDEX('Bieu chi tiet'!$A$17:$FA$15404,MATCH($A105,'Bieu chi tiet'!$A$17:$A$15404,0),M$2+85)=0,"",INDEX('Bieu chi tiet'!$A$17:$FA$15404,MATCH($A105,'Bieu chi tiet'!$A$17:$A$15404,0),M$2+85)),"")</f>
        <v/>
      </c>
      <c r="N105" s="13" t="str">
        <f>IFERROR(IF(INDEX('Bieu chi tiet'!$A$17:$FA$15404,MATCH($A105,'Bieu chi tiet'!$A$17:$A$15404,0),N$2+85)=0,"",INDEX('Bieu chi tiet'!$A$17:$FA$15404,MATCH($A105,'Bieu chi tiet'!$A$17:$A$15404,0),N$2+85)),"")</f>
        <v/>
      </c>
      <c r="O105" s="13" t="str">
        <f>IFERROR(IF(INDEX('Bieu chi tiet'!$A$17:$FA$15404,MATCH($A105,'Bieu chi tiet'!$A$17:$A$15404,0),O$2+85)=0,"",INDEX('Bieu chi tiet'!$A$17:$FA$15404,MATCH($A105,'Bieu chi tiet'!$A$17:$A$15404,0),O$2+85)),"")</f>
        <v/>
      </c>
      <c r="P105" s="13" t="str">
        <f>IFERROR(IF(INDEX('Bieu chi tiet'!$A$17:$FA$15404,MATCH($A105,'Bieu chi tiet'!$A$17:$A$15404,0),P$2+85)=0,"",INDEX('Bieu chi tiet'!$A$17:$FA$15404,MATCH($A105,'Bieu chi tiet'!$A$17:$A$15404,0),P$2+85)),"")</f>
        <v/>
      </c>
      <c r="Q105" s="13" t="str">
        <f>IFERROR(IF(INDEX('Bieu chi tiet'!$A$17:$FA$15404,MATCH($A105,'Bieu chi tiet'!$A$17:$A$15404,0),Q$2+85)=0,"",INDEX('Bieu chi tiet'!$A$17:$FA$15404,MATCH($A105,'Bieu chi tiet'!$A$17:$A$15404,0),Q$2+85)),"")</f>
        <v/>
      </c>
      <c r="R105" s="13" t="str">
        <f>IFERROR(IF(INDEX('Bieu chi tiet'!$A$17:$FA$15404,MATCH($A105,'Bieu chi tiet'!$A$17:$A$15404,0),R$2+85)=0,"",INDEX('Bieu chi tiet'!$A$17:$FA$15404,MATCH($A105,'Bieu chi tiet'!$A$17:$A$15404,0),R$2+85)),"")</f>
        <v/>
      </c>
      <c r="S105" s="13" t="str">
        <f>IFERROR(IF(INDEX('Bieu chi tiet'!$A$17:$FA$15404,MATCH($A105,'Bieu chi tiet'!$A$17:$A$15404,0),S$2+85)=0,"",INDEX('Bieu chi tiet'!$A$17:$FA$15404,MATCH($A105,'Bieu chi tiet'!$A$17:$A$15404,0),S$2+85)),"")</f>
        <v/>
      </c>
      <c r="T105" s="13" t="str">
        <f>IFERROR(IF(INDEX('Bieu chi tiet'!$A$17:$FA$15404,MATCH($A105,'Bieu chi tiet'!$A$17:$A$15404,0),T$2+85)=0,"",INDEX('Bieu chi tiet'!$A$17:$FA$15404,MATCH($A105,'Bieu chi tiet'!$A$17:$A$15404,0),T$2+85)),"")</f>
        <v/>
      </c>
      <c r="U105" s="13" t="str">
        <f>IFERROR(IF(INDEX('Bieu chi tiet'!$A$17:$FA$15404,MATCH($A105,'Bieu chi tiet'!$A$17:$A$15404,0),U$2+85)=0,"",INDEX('Bieu chi tiet'!$A$17:$FA$15404,MATCH($A105,'Bieu chi tiet'!$A$17:$A$15404,0),U$2+85)),"")</f>
        <v/>
      </c>
      <c r="V105" s="13" t="str">
        <f>IFERROR(IF(INDEX('Bieu chi tiet'!$A$17:$FA$15404,MATCH($A105,'Bieu chi tiet'!$A$17:$A$15404,0),V$2+85)=0,"",INDEX('Bieu chi tiet'!$A$17:$FA$15404,MATCH($A105,'Bieu chi tiet'!$A$17:$A$15404,0),V$2+85)),"")</f>
        <v/>
      </c>
      <c r="W105" s="13" t="str">
        <f>IFERROR(IF(INDEX('Bieu chi tiet'!$A$17:$FA$15404,MATCH($A105,'Bieu chi tiet'!$A$17:$A$15404,0),W$2+85)=0,"",INDEX('Bieu chi tiet'!$A$17:$FA$15404,MATCH($A105,'Bieu chi tiet'!$A$17:$A$15404,0),W$2+85)),"")</f>
        <v/>
      </c>
      <c r="X105" s="13" t="str">
        <f>IFERROR(IF(INDEX('Bieu chi tiet'!$A$17:$FA$15404,MATCH($A105,'Bieu chi tiet'!$A$17:$A$15404,0),X$2+85)=0,"",INDEX('Bieu chi tiet'!$A$17:$FA$15404,MATCH($A105,'Bieu chi tiet'!$A$17:$A$15404,0),X$2+85)),"")</f>
        <v/>
      </c>
      <c r="Y105" s="13" t="str">
        <f>IFERROR(IF(INDEX('Bieu chi tiet'!$A$17:$FA$15404,MATCH($A105,'Bieu chi tiet'!$A$17:$A$15404,0),Y$2+85)=0,"",INDEX('Bieu chi tiet'!$A$17:$FA$15404,MATCH($A105,'Bieu chi tiet'!$A$17:$A$15404,0),Y$2+85)),"")</f>
        <v/>
      </c>
      <c r="Z105" s="13" t="str">
        <f>IFERROR(IF(INDEX('Bieu chi tiet'!$A$17:$FA$15404,MATCH($A105,'Bieu chi tiet'!$A$17:$A$15404,0),Z$2+85)=0,"",INDEX('Bieu chi tiet'!$A$17:$FA$15404,MATCH($A105,'Bieu chi tiet'!$A$17:$A$15404,0),Z$2+85)),"")</f>
        <v/>
      </c>
      <c r="AA105" s="13" t="str">
        <f>IFERROR(IF(INDEX('Bieu chi tiet'!$A$17:$FA$15404,MATCH($A105,'Bieu chi tiet'!$A$17:$A$15404,0),AA$2+85)=0,"",INDEX('Bieu chi tiet'!$A$17:$FA$15404,MATCH($A105,'Bieu chi tiet'!$A$17:$A$15404,0),AA$2+85)),"")</f>
        <v/>
      </c>
      <c r="AB105" s="13" t="str">
        <f>IFERROR(IF(INDEX('Bieu chi tiet'!$A$17:$FA$15404,MATCH($A105,'Bieu chi tiet'!$A$17:$A$15404,0),AB$2+85)=0,"",INDEX('Bieu chi tiet'!$A$17:$FA$15404,MATCH($A105,'Bieu chi tiet'!$A$17:$A$15404,0),AB$2+85)),"")</f>
        <v/>
      </c>
      <c r="AC105" s="13" t="str">
        <f>IFERROR(IF(INDEX('Bieu chi tiet'!$A$17:$FA$15404,MATCH($A105,'Bieu chi tiet'!$A$17:$A$15404,0),AC$2+85)=0,"",INDEX('Bieu chi tiet'!$A$17:$FA$15404,MATCH($A105,'Bieu chi tiet'!$A$17:$A$15404,0),AC$2+85)),"")</f>
        <v/>
      </c>
      <c r="AD105" s="13" t="str">
        <f>IFERROR(IF(INDEX('Bieu chi tiet'!$A$17:$FA$15404,MATCH($A105,'Bieu chi tiet'!$A$17:$A$15404,0),AD$2+85)=0,"",INDEX('Bieu chi tiet'!$A$17:$FA$15404,MATCH($A105,'Bieu chi tiet'!$A$17:$A$15404,0),AD$2+85)),"")</f>
        <v/>
      </c>
      <c r="AE105" s="13" t="str">
        <f>IFERROR(IF(INDEX('Bieu chi tiet'!$A$17:$FA$15404,MATCH($A105,'Bieu chi tiet'!$A$17:$A$15404,0),AE$2+85)=0,"",INDEX('Bieu chi tiet'!$A$17:$FA$15404,MATCH($A105,'Bieu chi tiet'!$A$17:$A$15404,0),AE$2+85)),"")</f>
        <v/>
      </c>
      <c r="AF105" s="13" t="str">
        <f>IFERROR(IF(INDEX('Bieu chi tiet'!$A$17:$FA$15404,MATCH($A105,'Bieu chi tiet'!$A$17:$A$15404,0),AF$2+85)=0,"",INDEX('Bieu chi tiet'!$A$17:$FA$15404,MATCH($A105,'Bieu chi tiet'!$A$17:$A$15404,0),AF$2+85)),"")</f>
        <v/>
      </c>
      <c r="AG105" s="13" t="str">
        <f>IFERROR(IF(INDEX('Bieu chi tiet'!$A$17:$FA$15404,MATCH($A105,'Bieu chi tiet'!$A$17:$A$15404,0),AG$2+85)=0,"",INDEX('Bieu chi tiet'!$A$17:$FA$15404,MATCH($A105,'Bieu chi tiet'!$A$17:$A$15404,0),AG$2+85)),"")</f>
        <v/>
      </c>
      <c r="AH105" s="13" t="str">
        <f>IFERROR(IF(INDEX('Bieu chi tiet'!$A$17:$FA$15404,MATCH($A105,'Bieu chi tiet'!$A$17:$A$15404,0),AH$2+85)=0,"",INDEX('Bieu chi tiet'!$A$17:$FA$15404,MATCH($A105,'Bieu chi tiet'!$A$17:$A$15404,0),AH$2+85)),"")</f>
        <v/>
      </c>
      <c r="AI105" s="13" t="str">
        <f>IFERROR(IF(INDEX('Bieu chi tiet'!$A$17:$FA$15404,MATCH($A105,'Bieu chi tiet'!$A$17:$A$15404,0),AI$2+85)=0,"",INDEX('Bieu chi tiet'!$A$17:$FA$15404,MATCH($A105,'Bieu chi tiet'!$A$17:$A$15404,0),AI$2+85)),"")</f>
        <v/>
      </c>
      <c r="AJ105" s="13" t="str">
        <f>IFERROR(IF(INDEX('Bieu chi tiet'!$A$17:$FA$15404,MATCH($A105,'Bieu chi tiet'!$A$17:$A$15404,0),AJ$2+85)=0,"",INDEX('Bieu chi tiet'!$A$17:$FA$15404,MATCH($A105,'Bieu chi tiet'!$A$17:$A$15404,0),AJ$2+85)),"")</f>
        <v/>
      </c>
      <c r="AK105" s="13" t="str">
        <f>IFERROR(IF(INDEX('Bieu chi tiet'!$A$17:$FA$15404,MATCH($A105,'Bieu chi tiet'!$A$17:$A$15404,0),AK$2+85)=0,"",INDEX('Bieu chi tiet'!$A$17:$FA$15404,MATCH($A105,'Bieu chi tiet'!$A$17:$A$15404,0),AK$2+85)),"")</f>
        <v/>
      </c>
      <c r="AL105" s="13" t="str">
        <f>IFERROR(IF(INDEX('Bieu chi tiet'!$A$17:$FA$15404,MATCH($A105,'Bieu chi tiet'!$A$17:$A$15404,0),AL$2+85)=0,"",INDEX('Bieu chi tiet'!$A$17:$FA$15404,MATCH($A105,'Bieu chi tiet'!$A$17:$A$15404,0),AL$2+85)),"")</f>
        <v/>
      </c>
      <c r="AM105" s="13" t="str">
        <f>IFERROR(IF(INDEX('Bieu chi tiet'!$A$17:$FA$15404,MATCH($A105,'Bieu chi tiet'!$A$17:$A$15404,0),AM$2+85)=0,"",INDEX('Bieu chi tiet'!$A$17:$FA$15404,MATCH($A105,'Bieu chi tiet'!$A$17:$A$15404,0),AM$2+85)),"")</f>
        <v/>
      </c>
      <c r="AN105" s="13" t="str">
        <f>IFERROR(IF(INDEX('Bieu chi tiet'!$A$17:$FA$15404,MATCH($A105,'Bieu chi tiet'!$A$17:$A$15404,0),AN$2+85)=0,"",INDEX('Bieu chi tiet'!$A$17:$FA$15404,MATCH($A105,'Bieu chi tiet'!$A$17:$A$15404,0),AN$2+85)),"")</f>
        <v/>
      </c>
      <c r="AO105" s="13" t="str">
        <f>IFERROR(IF(INDEX('Bieu chi tiet'!$A$17:$FA$15404,MATCH($A105,'Bieu chi tiet'!$A$17:$A$15404,0),AO$2+85)=0,"",INDEX('Bieu chi tiet'!$A$17:$FA$15404,MATCH($A105,'Bieu chi tiet'!$A$17:$A$15404,0),AO$2+85)),"")</f>
        <v/>
      </c>
      <c r="AP105" s="13" t="str">
        <f>IFERROR(IF(INDEX('Bieu chi tiet'!$A$17:$FA$15404,MATCH($A105,'Bieu chi tiet'!$A$17:$A$15404,0),AP$2+85)=0,"",INDEX('Bieu chi tiet'!$A$17:$FA$15404,MATCH($A105,'Bieu chi tiet'!$A$17:$A$15404,0),AP$2+85)),"")</f>
        <v/>
      </c>
      <c r="AQ105" s="13" t="str">
        <f>IFERROR(IF(INDEX('Bieu chi tiet'!$A$17:$FA$15404,MATCH($A105,'Bieu chi tiet'!$A$17:$A$15404,0),AQ$2+85)=0,"",INDEX('Bieu chi tiet'!$A$17:$FA$15404,MATCH($A105,'Bieu chi tiet'!$A$17:$A$15404,0),AQ$2+85)),"")</f>
        <v/>
      </c>
      <c r="AR105" s="13" t="str">
        <f>IFERROR(IF(INDEX('Bieu chi tiet'!$A$17:$FA$15404,MATCH($A105,'Bieu chi tiet'!$A$17:$A$15404,0),AR$2+85)=0,"",INDEX('Bieu chi tiet'!$A$17:$FA$15404,MATCH($A105,'Bieu chi tiet'!$A$17:$A$15404,0),AR$2+85)),"")</f>
        <v/>
      </c>
      <c r="AS105" s="13" t="str">
        <f>IFERROR(IF(INDEX('Bieu chi tiet'!$A$17:$FA$15404,MATCH($A105,'Bieu chi tiet'!$A$17:$A$15404,0),AS$2+85)=0,"",INDEX('Bieu chi tiet'!$A$17:$FA$15404,MATCH($A105,'Bieu chi tiet'!$A$17:$A$15404,0),AS$2+85)),"")</f>
        <v/>
      </c>
      <c r="AT105" s="21" t="str">
        <f>IFERROR(IF(INDEX('Bieu chi tiet'!$A$17:$FA$15404,MATCH($A105,'Bieu chi tiet'!$A$17:$A$15404,0),AT$2+85)=0,"",INDEX('Bieu chi tiet'!$A$17:$FA$15404,MATCH($A105,'Bieu chi tiet'!$A$17:$A$15404,0),AT$2+85)),"")</f>
        <v/>
      </c>
      <c r="AU105" s="13" t="str">
        <f>IFERROR(IF(INDEX('Bieu chi tiet'!$A$17:$FA$15404,MATCH($A105,'Bieu chi tiet'!$A$17:$A$15404,0),AU$2+85)=0,"",INDEX('Bieu chi tiet'!$A$17:$FA$15404,MATCH($A105,'Bieu chi tiet'!$A$17:$A$15404,0),AU$2+85)),"")</f>
        <v/>
      </c>
      <c r="AV105" s="21" t="str">
        <f>IFERROR(IF(INDEX('Bieu chi tiet'!$A$17:$FA$15404,MATCH($A105,'Bieu chi tiet'!$A$17:$A$15404,0),AV$2+85)=0,"",INDEX('Bieu chi tiet'!$A$17:$FA$15404,MATCH($A105,'Bieu chi tiet'!$A$17:$A$15404,0),AV$2+85)),"")</f>
        <v/>
      </c>
      <c r="AW105" s="31" t="str">
        <f>IFERROR(IF(INDEX('Bieu chi tiet'!$A$17:$FA$15404,MATCH($A105,'Bieu chi tiet'!$A$17:$A$15404,0),AW$2+85)=0,"",INDEX('Bieu chi tiet'!$A$17:$FA$15404,MATCH($A105,'Bieu chi tiet'!$A$17:$A$15404,0),AW$2+85)),"")</f>
        <v/>
      </c>
      <c r="AX105" s="13" t="str">
        <f>IFERROR(IF(INDEX('Bieu chi tiet'!$A$17:$FA$15404,MATCH($A105,'Bieu chi tiet'!$A$17:$A$15404,0),AX$2+85)=0,"",INDEX('Bieu chi tiet'!$A$17:$FA$15404,MATCH($A105,'Bieu chi tiet'!$A$17:$A$15404,0),AX$2+85)),"")</f>
        <v/>
      </c>
      <c r="AY105" s="13" t="str">
        <f>IFERROR(IF(INDEX('Bieu chi tiet'!$A$17:$FA$15404,MATCH($A105,'Bieu chi tiet'!$A$17:$A$15404,0),AY$2+85)=0,"",INDEX('Bieu chi tiet'!$A$17:$FA$15404,MATCH($A105,'Bieu chi tiet'!$A$17:$A$15404,0),AY$2+85)),"")</f>
        <v/>
      </c>
    </row>
    <row r="106" spans="1:51" ht="15.75">
      <c r="A106" s="25" t="str">
        <f t="shared" si="2"/>
        <v/>
      </c>
      <c r="B106" s="13" t="str">
        <f>IFERROR(IF(INDEX('Bieu chi tiet'!$A$17:$FA$15404,MATCH($A106,'Bieu chi tiet'!$A$17:$A$15404,0),B$2+85)=0,"",INDEX('Bieu chi tiet'!$A$17:$FA$15404,MATCH($A106,'Bieu chi tiet'!$A$17:$A$15404,0),B$2+85)),"")</f>
        <v/>
      </c>
      <c r="C106" s="13" t="str">
        <f>IFERROR(IF(INDEX('Bieu chi tiet'!$A$17:$FA$15404,MATCH($A106,'Bieu chi tiet'!$A$17:$A$15404,0),C$2+85)=0,"",INDEX('Bieu chi tiet'!$A$17:$FA$15404,MATCH($A106,'Bieu chi tiet'!$A$17:$A$15404,0),C$2+85)),"")</f>
        <v/>
      </c>
      <c r="D106" s="13" t="str">
        <f>IFERROR(IF(INDEX('Bieu chi tiet'!$A$17:$FA$15404,MATCH($A106,'Bieu chi tiet'!$A$17:$A$15404,0),D$2+85)=0,"",INDEX('Bieu chi tiet'!$A$17:$FA$15404,MATCH($A106,'Bieu chi tiet'!$A$17:$A$15404,0),D$2+85)),"")</f>
        <v/>
      </c>
      <c r="E106" s="13" t="str">
        <f>IFERROR(IF(INDEX('Bieu chi tiet'!$A$17:$FA$15404,MATCH($A106,'Bieu chi tiet'!$A$17:$A$15404,0),E$2+85)=0,"",INDEX('Bieu chi tiet'!$A$17:$FA$15404,MATCH($A106,'Bieu chi tiet'!$A$17:$A$15404,0),E$2+85)),"")</f>
        <v/>
      </c>
      <c r="F106" s="13" t="str">
        <f>IFERROR(IF(INDEX('Bieu chi tiet'!$A$17:$FA$15404,MATCH($A106,'Bieu chi tiet'!$A$17:$A$15404,0),F$2+85)=0,"",INDEX('Bieu chi tiet'!$A$17:$FA$15404,MATCH($A106,'Bieu chi tiet'!$A$17:$A$15404,0),F$2+85)),"")</f>
        <v/>
      </c>
      <c r="G106" s="21" t="str">
        <f>IFERROR(IF(INDEX('Bieu chi tiet'!$A$17:$FA$15404,MATCH($A106,'Bieu chi tiet'!$A$17:$A$15404,0),G$2+85)=0,"",INDEX('Bieu chi tiet'!$A$17:$FA$15404,MATCH($A106,'Bieu chi tiet'!$A$17:$A$15404,0),G$2+85)),"")</f>
        <v/>
      </c>
      <c r="H106" s="13" t="str">
        <f>IFERROR(IF(INDEX('Bieu chi tiet'!$A$17:$FA$15404,MATCH($A106,'Bieu chi tiet'!$A$17:$A$15404,0),H$2+85)=0,"",INDEX('Bieu chi tiet'!$A$17:$FA$15404,MATCH($A106,'Bieu chi tiet'!$A$17:$A$15404,0),H$2+85)),"")</f>
        <v/>
      </c>
      <c r="I106" s="13" t="str">
        <f>IFERROR(IF(INDEX('Bieu chi tiet'!$A$17:$FA$15404,MATCH($A106,'Bieu chi tiet'!$A$17:$A$15404,0),I$2+85)=0,"",INDEX('Bieu chi tiet'!$A$17:$FA$15404,MATCH($A106,'Bieu chi tiet'!$A$17:$A$15404,0),I$2+85)),"")</f>
        <v/>
      </c>
      <c r="J106" s="13" t="str">
        <f>IFERROR(IF(INDEX('Bieu chi tiet'!$A$17:$FA$15404,MATCH($A106,'Bieu chi tiet'!$A$17:$A$15404,0),J$2+85)=0,"",INDEX('Bieu chi tiet'!$A$17:$FA$15404,MATCH($A106,'Bieu chi tiet'!$A$17:$A$15404,0),J$2+85)),"")</f>
        <v/>
      </c>
      <c r="K106" s="13" t="str">
        <f>IFERROR(IF(INDEX('Bieu chi tiet'!$A$17:$FA$15404,MATCH($A106,'Bieu chi tiet'!$A$17:$A$15404,0),K$2+85)=0,"",INDEX('Bieu chi tiet'!$A$17:$FA$15404,MATCH($A106,'Bieu chi tiet'!$A$17:$A$15404,0),K$2+85)),"")</f>
        <v/>
      </c>
      <c r="L106" s="21" t="str">
        <f>IFERROR(IF(INDEX('Bieu chi tiet'!$A$17:$FA$15404,MATCH($A106,'Bieu chi tiet'!$A$17:$A$15404,0),L$2+85)=0,"",INDEX('Bieu chi tiet'!$A$17:$FA$15404,MATCH($A106,'Bieu chi tiet'!$A$17:$A$15404,0),L$2+85)),"")</f>
        <v/>
      </c>
      <c r="M106" s="13" t="str">
        <f>IFERROR(IF(INDEX('Bieu chi tiet'!$A$17:$FA$15404,MATCH($A106,'Bieu chi tiet'!$A$17:$A$15404,0),M$2+85)=0,"",INDEX('Bieu chi tiet'!$A$17:$FA$15404,MATCH($A106,'Bieu chi tiet'!$A$17:$A$15404,0),M$2+85)),"")</f>
        <v/>
      </c>
      <c r="N106" s="13" t="str">
        <f>IFERROR(IF(INDEX('Bieu chi tiet'!$A$17:$FA$15404,MATCH($A106,'Bieu chi tiet'!$A$17:$A$15404,0),N$2+85)=0,"",INDEX('Bieu chi tiet'!$A$17:$FA$15404,MATCH($A106,'Bieu chi tiet'!$A$17:$A$15404,0),N$2+85)),"")</f>
        <v/>
      </c>
      <c r="O106" s="13" t="str">
        <f>IFERROR(IF(INDEX('Bieu chi tiet'!$A$17:$FA$15404,MATCH($A106,'Bieu chi tiet'!$A$17:$A$15404,0),O$2+85)=0,"",INDEX('Bieu chi tiet'!$A$17:$FA$15404,MATCH($A106,'Bieu chi tiet'!$A$17:$A$15404,0),O$2+85)),"")</f>
        <v/>
      </c>
      <c r="P106" s="13" t="str">
        <f>IFERROR(IF(INDEX('Bieu chi tiet'!$A$17:$FA$15404,MATCH($A106,'Bieu chi tiet'!$A$17:$A$15404,0),P$2+85)=0,"",INDEX('Bieu chi tiet'!$A$17:$FA$15404,MATCH($A106,'Bieu chi tiet'!$A$17:$A$15404,0),P$2+85)),"")</f>
        <v/>
      </c>
      <c r="Q106" s="13" t="str">
        <f>IFERROR(IF(INDEX('Bieu chi tiet'!$A$17:$FA$15404,MATCH($A106,'Bieu chi tiet'!$A$17:$A$15404,0),Q$2+85)=0,"",INDEX('Bieu chi tiet'!$A$17:$FA$15404,MATCH($A106,'Bieu chi tiet'!$A$17:$A$15404,0),Q$2+85)),"")</f>
        <v/>
      </c>
      <c r="R106" s="13" t="str">
        <f>IFERROR(IF(INDEX('Bieu chi tiet'!$A$17:$FA$15404,MATCH($A106,'Bieu chi tiet'!$A$17:$A$15404,0),R$2+85)=0,"",INDEX('Bieu chi tiet'!$A$17:$FA$15404,MATCH($A106,'Bieu chi tiet'!$A$17:$A$15404,0),R$2+85)),"")</f>
        <v/>
      </c>
      <c r="S106" s="13" t="str">
        <f>IFERROR(IF(INDEX('Bieu chi tiet'!$A$17:$FA$15404,MATCH($A106,'Bieu chi tiet'!$A$17:$A$15404,0),S$2+85)=0,"",INDEX('Bieu chi tiet'!$A$17:$FA$15404,MATCH($A106,'Bieu chi tiet'!$A$17:$A$15404,0),S$2+85)),"")</f>
        <v/>
      </c>
      <c r="T106" s="13" t="str">
        <f>IFERROR(IF(INDEX('Bieu chi tiet'!$A$17:$FA$15404,MATCH($A106,'Bieu chi tiet'!$A$17:$A$15404,0),T$2+85)=0,"",INDEX('Bieu chi tiet'!$A$17:$FA$15404,MATCH($A106,'Bieu chi tiet'!$A$17:$A$15404,0),T$2+85)),"")</f>
        <v/>
      </c>
      <c r="U106" s="13" t="str">
        <f>IFERROR(IF(INDEX('Bieu chi tiet'!$A$17:$FA$15404,MATCH($A106,'Bieu chi tiet'!$A$17:$A$15404,0),U$2+85)=0,"",INDEX('Bieu chi tiet'!$A$17:$FA$15404,MATCH($A106,'Bieu chi tiet'!$A$17:$A$15404,0),U$2+85)),"")</f>
        <v/>
      </c>
      <c r="V106" s="13" t="str">
        <f>IFERROR(IF(INDEX('Bieu chi tiet'!$A$17:$FA$15404,MATCH($A106,'Bieu chi tiet'!$A$17:$A$15404,0),V$2+85)=0,"",INDEX('Bieu chi tiet'!$A$17:$FA$15404,MATCH($A106,'Bieu chi tiet'!$A$17:$A$15404,0),V$2+85)),"")</f>
        <v/>
      </c>
      <c r="W106" s="13" t="str">
        <f>IFERROR(IF(INDEX('Bieu chi tiet'!$A$17:$FA$15404,MATCH($A106,'Bieu chi tiet'!$A$17:$A$15404,0),W$2+85)=0,"",INDEX('Bieu chi tiet'!$A$17:$FA$15404,MATCH($A106,'Bieu chi tiet'!$A$17:$A$15404,0),W$2+85)),"")</f>
        <v/>
      </c>
      <c r="X106" s="13" t="str">
        <f>IFERROR(IF(INDEX('Bieu chi tiet'!$A$17:$FA$15404,MATCH($A106,'Bieu chi tiet'!$A$17:$A$15404,0),X$2+85)=0,"",INDEX('Bieu chi tiet'!$A$17:$FA$15404,MATCH($A106,'Bieu chi tiet'!$A$17:$A$15404,0),X$2+85)),"")</f>
        <v/>
      </c>
      <c r="Y106" s="13" t="str">
        <f>IFERROR(IF(INDEX('Bieu chi tiet'!$A$17:$FA$15404,MATCH($A106,'Bieu chi tiet'!$A$17:$A$15404,0),Y$2+85)=0,"",INDEX('Bieu chi tiet'!$A$17:$FA$15404,MATCH($A106,'Bieu chi tiet'!$A$17:$A$15404,0),Y$2+85)),"")</f>
        <v/>
      </c>
      <c r="Z106" s="13" t="str">
        <f>IFERROR(IF(INDEX('Bieu chi tiet'!$A$17:$FA$15404,MATCH($A106,'Bieu chi tiet'!$A$17:$A$15404,0),Z$2+85)=0,"",INDEX('Bieu chi tiet'!$A$17:$FA$15404,MATCH($A106,'Bieu chi tiet'!$A$17:$A$15404,0),Z$2+85)),"")</f>
        <v/>
      </c>
      <c r="AA106" s="13" t="str">
        <f>IFERROR(IF(INDEX('Bieu chi tiet'!$A$17:$FA$15404,MATCH($A106,'Bieu chi tiet'!$A$17:$A$15404,0),AA$2+85)=0,"",INDEX('Bieu chi tiet'!$A$17:$FA$15404,MATCH($A106,'Bieu chi tiet'!$A$17:$A$15404,0),AA$2+85)),"")</f>
        <v/>
      </c>
      <c r="AB106" s="13" t="str">
        <f>IFERROR(IF(INDEX('Bieu chi tiet'!$A$17:$FA$15404,MATCH($A106,'Bieu chi tiet'!$A$17:$A$15404,0),AB$2+85)=0,"",INDEX('Bieu chi tiet'!$A$17:$FA$15404,MATCH($A106,'Bieu chi tiet'!$A$17:$A$15404,0),AB$2+85)),"")</f>
        <v/>
      </c>
      <c r="AC106" s="13" t="str">
        <f>IFERROR(IF(INDEX('Bieu chi tiet'!$A$17:$FA$15404,MATCH($A106,'Bieu chi tiet'!$A$17:$A$15404,0),AC$2+85)=0,"",INDEX('Bieu chi tiet'!$A$17:$FA$15404,MATCH($A106,'Bieu chi tiet'!$A$17:$A$15404,0),AC$2+85)),"")</f>
        <v/>
      </c>
      <c r="AD106" s="13" t="str">
        <f>IFERROR(IF(INDEX('Bieu chi tiet'!$A$17:$FA$15404,MATCH($A106,'Bieu chi tiet'!$A$17:$A$15404,0),AD$2+85)=0,"",INDEX('Bieu chi tiet'!$A$17:$FA$15404,MATCH($A106,'Bieu chi tiet'!$A$17:$A$15404,0),AD$2+85)),"")</f>
        <v/>
      </c>
      <c r="AE106" s="13" t="str">
        <f>IFERROR(IF(INDEX('Bieu chi tiet'!$A$17:$FA$15404,MATCH($A106,'Bieu chi tiet'!$A$17:$A$15404,0),AE$2+85)=0,"",INDEX('Bieu chi tiet'!$A$17:$FA$15404,MATCH($A106,'Bieu chi tiet'!$A$17:$A$15404,0),AE$2+85)),"")</f>
        <v/>
      </c>
      <c r="AF106" s="13" t="str">
        <f>IFERROR(IF(INDEX('Bieu chi tiet'!$A$17:$FA$15404,MATCH($A106,'Bieu chi tiet'!$A$17:$A$15404,0),AF$2+85)=0,"",INDEX('Bieu chi tiet'!$A$17:$FA$15404,MATCH($A106,'Bieu chi tiet'!$A$17:$A$15404,0),AF$2+85)),"")</f>
        <v/>
      </c>
      <c r="AG106" s="13" t="str">
        <f>IFERROR(IF(INDEX('Bieu chi tiet'!$A$17:$FA$15404,MATCH($A106,'Bieu chi tiet'!$A$17:$A$15404,0),AG$2+85)=0,"",INDEX('Bieu chi tiet'!$A$17:$FA$15404,MATCH($A106,'Bieu chi tiet'!$A$17:$A$15404,0),AG$2+85)),"")</f>
        <v/>
      </c>
      <c r="AH106" s="13" t="str">
        <f>IFERROR(IF(INDEX('Bieu chi tiet'!$A$17:$FA$15404,MATCH($A106,'Bieu chi tiet'!$A$17:$A$15404,0),AH$2+85)=0,"",INDEX('Bieu chi tiet'!$A$17:$FA$15404,MATCH($A106,'Bieu chi tiet'!$A$17:$A$15404,0),AH$2+85)),"")</f>
        <v/>
      </c>
      <c r="AI106" s="13" t="str">
        <f>IFERROR(IF(INDEX('Bieu chi tiet'!$A$17:$FA$15404,MATCH($A106,'Bieu chi tiet'!$A$17:$A$15404,0),AI$2+85)=0,"",INDEX('Bieu chi tiet'!$A$17:$FA$15404,MATCH($A106,'Bieu chi tiet'!$A$17:$A$15404,0),AI$2+85)),"")</f>
        <v/>
      </c>
      <c r="AJ106" s="13" t="str">
        <f>IFERROR(IF(INDEX('Bieu chi tiet'!$A$17:$FA$15404,MATCH($A106,'Bieu chi tiet'!$A$17:$A$15404,0),AJ$2+85)=0,"",INDEX('Bieu chi tiet'!$A$17:$FA$15404,MATCH($A106,'Bieu chi tiet'!$A$17:$A$15404,0),AJ$2+85)),"")</f>
        <v/>
      </c>
      <c r="AK106" s="13" t="str">
        <f>IFERROR(IF(INDEX('Bieu chi tiet'!$A$17:$FA$15404,MATCH($A106,'Bieu chi tiet'!$A$17:$A$15404,0),AK$2+85)=0,"",INDEX('Bieu chi tiet'!$A$17:$FA$15404,MATCH($A106,'Bieu chi tiet'!$A$17:$A$15404,0),AK$2+85)),"")</f>
        <v/>
      </c>
      <c r="AL106" s="13" t="str">
        <f>IFERROR(IF(INDEX('Bieu chi tiet'!$A$17:$FA$15404,MATCH($A106,'Bieu chi tiet'!$A$17:$A$15404,0),AL$2+85)=0,"",INDEX('Bieu chi tiet'!$A$17:$FA$15404,MATCH($A106,'Bieu chi tiet'!$A$17:$A$15404,0),AL$2+85)),"")</f>
        <v/>
      </c>
      <c r="AM106" s="13" t="str">
        <f>IFERROR(IF(INDEX('Bieu chi tiet'!$A$17:$FA$15404,MATCH($A106,'Bieu chi tiet'!$A$17:$A$15404,0),AM$2+85)=0,"",INDEX('Bieu chi tiet'!$A$17:$FA$15404,MATCH($A106,'Bieu chi tiet'!$A$17:$A$15404,0),AM$2+85)),"")</f>
        <v/>
      </c>
      <c r="AN106" s="13" t="str">
        <f>IFERROR(IF(INDEX('Bieu chi tiet'!$A$17:$FA$15404,MATCH($A106,'Bieu chi tiet'!$A$17:$A$15404,0),AN$2+85)=0,"",INDEX('Bieu chi tiet'!$A$17:$FA$15404,MATCH($A106,'Bieu chi tiet'!$A$17:$A$15404,0),AN$2+85)),"")</f>
        <v/>
      </c>
      <c r="AO106" s="13" t="str">
        <f>IFERROR(IF(INDEX('Bieu chi tiet'!$A$17:$FA$15404,MATCH($A106,'Bieu chi tiet'!$A$17:$A$15404,0),AO$2+85)=0,"",INDEX('Bieu chi tiet'!$A$17:$FA$15404,MATCH($A106,'Bieu chi tiet'!$A$17:$A$15404,0),AO$2+85)),"")</f>
        <v/>
      </c>
      <c r="AP106" s="13" t="str">
        <f>IFERROR(IF(INDEX('Bieu chi tiet'!$A$17:$FA$15404,MATCH($A106,'Bieu chi tiet'!$A$17:$A$15404,0),AP$2+85)=0,"",INDEX('Bieu chi tiet'!$A$17:$FA$15404,MATCH($A106,'Bieu chi tiet'!$A$17:$A$15404,0),AP$2+85)),"")</f>
        <v/>
      </c>
      <c r="AQ106" s="13" t="str">
        <f>IFERROR(IF(INDEX('Bieu chi tiet'!$A$17:$FA$15404,MATCH($A106,'Bieu chi tiet'!$A$17:$A$15404,0),AQ$2+85)=0,"",INDEX('Bieu chi tiet'!$A$17:$FA$15404,MATCH($A106,'Bieu chi tiet'!$A$17:$A$15404,0),AQ$2+85)),"")</f>
        <v/>
      </c>
      <c r="AR106" s="13" t="str">
        <f>IFERROR(IF(INDEX('Bieu chi tiet'!$A$17:$FA$15404,MATCH($A106,'Bieu chi tiet'!$A$17:$A$15404,0),AR$2+85)=0,"",INDEX('Bieu chi tiet'!$A$17:$FA$15404,MATCH($A106,'Bieu chi tiet'!$A$17:$A$15404,0),AR$2+85)),"")</f>
        <v/>
      </c>
      <c r="AS106" s="13" t="str">
        <f>IFERROR(IF(INDEX('Bieu chi tiet'!$A$17:$FA$15404,MATCH($A106,'Bieu chi tiet'!$A$17:$A$15404,0),AS$2+85)=0,"",INDEX('Bieu chi tiet'!$A$17:$FA$15404,MATCH($A106,'Bieu chi tiet'!$A$17:$A$15404,0),AS$2+85)),"")</f>
        <v/>
      </c>
      <c r="AT106" s="21" t="str">
        <f>IFERROR(IF(INDEX('Bieu chi tiet'!$A$17:$FA$15404,MATCH($A106,'Bieu chi tiet'!$A$17:$A$15404,0),AT$2+85)=0,"",INDEX('Bieu chi tiet'!$A$17:$FA$15404,MATCH($A106,'Bieu chi tiet'!$A$17:$A$15404,0),AT$2+85)),"")</f>
        <v/>
      </c>
      <c r="AU106" s="13" t="str">
        <f>IFERROR(IF(INDEX('Bieu chi tiet'!$A$17:$FA$15404,MATCH($A106,'Bieu chi tiet'!$A$17:$A$15404,0),AU$2+85)=0,"",INDEX('Bieu chi tiet'!$A$17:$FA$15404,MATCH($A106,'Bieu chi tiet'!$A$17:$A$15404,0),AU$2+85)),"")</f>
        <v/>
      </c>
      <c r="AV106" s="21" t="str">
        <f>IFERROR(IF(INDEX('Bieu chi tiet'!$A$17:$FA$15404,MATCH($A106,'Bieu chi tiet'!$A$17:$A$15404,0),AV$2+85)=0,"",INDEX('Bieu chi tiet'!$A$17:$FA$15404,MATCH($A106,'Bieu chi tiet'!$A$17:$A$15404,0),AV$2+85)),"")</f>
        <v/>
      </c>
      <c r="AW106" s="31" t="str">
        <f>IFERROR(IF(INDEX('Bieu chi tiet'!$A$17:$FA$15404,MATCH($A106,'Bieu chi tiet'!$A$17:$A$15404,0),AW$2+85)=0,"",INDEX('Bieu chi tiet'!$A$17:$FA$15404,MATCH($A106,'Bieu chi tiet'!$A$17:$A$15404,0),AW$2+85)),"")</f>
        <v/>
      </c>
      <c r="AX106" s="13" t="str">
        <f>IFERROR(IF(INDEX('Bieu chi tiet'!$A$17:$FA$15404,MATCH($A106,'Bieu chi tiet'!$A$17:$A$15404,0),AX$2+85)=0,"",INDEX('Bieu chi tiet'!$A$17:$FA$15404,MATCH($A106,'Bieu chi tiet'!$A$17:$A$15404,0),AX$2+85)),"")</f>
        <v/>
      </c>
      <c r="AY106" s="13" t="str">
        <f>IFERROR(IF(INDEX('Bieu chi tiet'!$A$17:$FA$15404,MATCH($A106,'Bieu chi tiet'!$A$17:$A$15404,0),AY$2+85)=0,"",INDEX('Bieu chi tiet'!$A$17:$FA$15404,MATCH($A106,'Bieu chi tiet'!$A$17:$A$15404,0),AY$2+85)),"")</f>
        <v/>
      </c>
    </row>
    <row r="107" spans="1:51" ht="15.75">
      <c r="A107" s="25" t="str">
        <f t="shared" si="2"/>
        <v/>
      </c>
      <c r="B107" s="13" t="str">
        <f>IFERROR(IF(INDEX('Bieu chi tiet'!$A$17:$FA$15404,MATCH($A107,'Bieu chi tiet'!$A$17:$A$15404,0),B$2+85)=0,"",INDEX('Bieu chi tiet'!$A$17:$FA$15404,MATCH($A107,'Bieu chi tiet'!$A$17:$A$15404,0),B$2+85)),"")</f>
        <v/>
      </c>
      <c r="C107" s="13" t="str">
        <f>IFERROR(IF(INDEX('Bieu chi tiet'!$A$17:$FA$15404,MATCH($A107,'Bieu chi tiet'!$A$17:$A$15404,0),C$2+85)=0,"",INDEX('Bieu chi tiet'!$A$17:$FA$15404,MATCH($A107,'Bieu chi tiet'!$A$17:$A$15404,0),C$2+85)),"")</f>
        <v/>
      </c>
      <c r="D107" s="13" t="str">
        <f>IFERROR(IF(INDEX('Bieu chi tiet'!$A$17:$FA$15404,MATCH($A107,'Bieu chi tiet'!$A$17:$A$15404,0),D$2+85)=0,"",INDEX('Bieu chi tiet'!$A$17:$FA$15404,MATCH($A107,'Bieu chi tiet'!$A$17:$A$15404,0),D$2+85)),"")</f>
        <v/>
      </c>
      <c r="E107" s="13" t="str">
        <f>IFERROR(IF(INDEX('Bieu chi tiet'!$A$17:$FA$15404,MATCH($A107,'Bieu chi tiet'!$A$17:$A$15404,0),E$2+85)=0,"",INDEX('Bieu chi tiet'!$A$17:$FA$15404,MATCH($A107,'Bieu chi tiet'!$A$17:$A$15404,0),E$2+85)),"")</f>
        <v/>
      </c>
      <c r="F107" s="13" t="str">
        <f>IFERROR(IF(INDEX('Bieu chi tiet'!$A$17:$FA$15404,MATCH($A107,'Bieu chi tiet'!$A$17:$A$15404,0),F$2+85)=0,"",INDEX('Bieu chi tiet'!$A$17:$FA$15404,MATCH($A107,'Bieu chi tiet'!$A$17:$A$15404,0),F$2+85)),"")</f>
        <v/>
      </c>
      <c r="G107" s="21" t="str">
        <f>IFERROR(IF(INDEX('Bieu chi tiet'!$A$17:$FA$15404,MATCH($A107,'Bieu chi tiet'!$A$17:$A$15404,0),G$2+85)=0,"",INDEX('Bieu chi tiet'!$A$17:$FA$15404,MATCH($A107,'Bieu chi tiet'!$A$17:$A$15404,0),G$2+85)),"")</f>
        <v/>
      </c>
      <c r="H107" s="13" t="str">
        <f>IFERROR(IF(INDEX('Bieu chi tiet'!$A$17:$FA$15404,MATCH($A107,'Bieu chi tiet'!$A$17:$A$15404,0),H$2+85)=0,"",INDEX('Bieu chi tiet'!$A$17:$FA$15404,MATCH($A107,'Bieu chi tiet'!$A$17:$A$15404,0),H$2+85)),"")</f>
        <v/>
      </c>
      <c r="I107" s="13" t="str">
        <f>IFERROR(IF(INDEX('Bieu chi tiet'!$A$17:$FA$15404,MATCH($A107,'Bieu chi tiet'!$A$17:$A$15404,0),I$2+85)=0,"",INDEX('Bieu chi tiet'!$A$17:$FA$15404,MATCH($A107,'Bieu chi tiet'!$A$17:$A$15404,0),I$2+85)),"")</f>
        <v/>
      </c>
      <c r="J107" s="13" t="str">
        <f>IFERROR(IF(INDEX('Bieu chi tiet'!$A$17:$FA$15404,MATCH($A107,'Bieu chi tiet'!$A$17:$A$15404,0),J$2+85)=0,"",INDEX('Bieu chi tiet'!$A$17:$FA$15404,MATCH($A107,'Bieu chi tiet'!$A$17:$A$15404,0),J$2+85)),"")</f>
        <v/>
      </c>
      <c r="K107" s="13" t="str">
        <f>IFERROR(IF(INDEX('Bieu chi tiet'!$A$17:$FA$15404,MATCH($A107,'Bieu chi tiet'!$A$17:$A$15404,0),K$2+85)=0,"",INDEX('Bieu chi tiet'!$A$17:$FA$15404,MATCH($A107,'Bieu chi tiet'!$A$17:$A$15404,0),K$2+85)),"")</f>
        <v/>
      </c>
      <c r="L107" s="21" t="str">
        <f>IFERROR(IF(INDEX('Bieu chi tiet'!$A$17:$FA$15404,MATCH($A107,'Bieu chi tiet'!$A$17:$A$15404,0),L$2+85)=0,"",INDEX('Bieu chi tiet'!$A$17:$FA$15404,MATCH($A107,'Bieu chi tiet'!$A$17:$A$15404,0),L$2+85)),"")</f>
        <v/>
      </c>
      <c r="M107" s="13" t="str">
        <f>IFERROR(IF(INDEX('Bieu chi tiet'!$A$17:$FA$15404,MATCH($A107,'Bieu chi tiet'!$A$17:$A$15404,0),M$2+85)=0,"",INDEX('Bieu chi tiet'!$A$17:$FA$15404,MATCH($A107,'Bieu chi tiet'!$A$17:$A$15404,0),M$2+85)),"")</f>
        <v/>
      </c>
      <c r="N107" s="13" t="str">
        <f>IFERROR(IF(INDEX('Bieu chi tiet'!$A$17:$FA$15404,MATCH($A107,'Bieu chi tiet'!$A$17:$A$15404,0),N$2+85)=0,"",INDEX('Bieu chi tiet'!$A$17:$FA$15404,MATCH($A107,'Bieu chi tiet'!$A$17:$A$15404,0),N$2+85)),"")</f>
        <v/>
      </c>
      <c r="O107" s="13" t="str">
        <f>IFERROR(IF(INDEX('Bieu chi tiet'!$A$17:$FA$15404,MATCH($A107,'Bieu chi tiet'!$A$17:$A$15404,0),O$2+85)=0,"",INDEX('Bieu chi tiet'!$A$17:$FA$15404,MATCH($A107,'Bieu chi tiet'!$A$17:$A$15404,0),O$2+85)),"")</f>
        <v/>
      </c>
      <c r="P107" s="13" t="str">
        <f>IFERROR(IF(INDEX('Bieu chi tiet'!$A$17:$FA$15404,MATCH($A107,'Bieu chi tiet'!$A$17:$A$15404,0),P$2+85)=0,"",INDEX('Bieu chi tiet'!$A$17:$FA$15404,MATCH($A107,'Bieu chi tiet'!$A$17:$A$15404,0),P$2+85)),"")</f>
        <v/>
      </c>
      <c r="Q107" s="13" t="str">
        <f>IFERROR(IF(INDEX('Bieu chi tiet'!$A$17:$FA$15404,MATCH($A107,'Bieu chi tiet'!$A$17:$A$15404,0),Q$2+85)=0,"",INDEX('Bieu chi tiet'!$A$17:$FA$15404,MATCH($A107,'Bieu chi tiet'!$A$17:$A$15404,0),Q$2+85)),"")</f>
        <v/>
      </c>
      <c r="R107" s="13" t="str">
        <f>IFERROR(IF(INDEX('Bieu chi tiet'!$A$17:$FA$15404,MATCH($A107,'Bieu chi tiet'!$A$17:$A$15404,0),R$2+85)=0,"",INDEX('Bieu chi tiet'!$A$17:$FA$15404,MATCH($A107,'Bieu chi tiet'!$A$17:$A$15404,0),R$2+85)),"")</f>
        <v/>
      </c>
      <c r="S107" s="13" t="str">
        <f>IFERROR(IF(INDEX('Bieu chi tiet'!$A$17:$FA$15404,MATCH($A107,'Bieu chi tiet'!$A$17:$A$15404,0),S$2+85)=0,"",INDEX('Bieu chi tiet'!$A$17:$FA$15404,MATCH($A107,'Bieu chi tiet'!$A$17:$A$15404,0),S$2+85)),"")</f>
        <v/>
      </c>
      <c r="T107" s="13" t="str">
        <f>IFERROR(IF(INDEX('Bieu chi tiet'!$A$17:$FA$15404,MATCH($A107,'Bieu chi tiet'!$A$17:$A$15404,0),T$2+85)=0,"",INDEX('Bieu chi tiet'!$A$17:$FA$15404,MATCH($A107,'Bieu chi tiet'!$A$17:$A$15404,0),T$2+85)),"")</f>
        <v/>
      </c>
      <c r="U107" s="13" t="str">
        <f>IFERROR(IF(INDEX('Bieu chi tiet'!$A$17:$FA$15404,MATCH($A107,'Bieu chi tiet'!$A$17:$A$15404,0),U$2+85)=0,"",INDEX('Bieu chi tiet'!$A$17:$FA$15404,MATCH($A107,'Bieu chi tiet'!$A$17:$A$15404,0),U$2+85)),"")</f>
        <v/>
      </c>
      <c r="V107" s="13" t="str">
        <f>IFERROR(IF(INDEX('Bieu chi tiet'!$A$17:$FA$15404,MATCH($A107,'Bieu chi tiet'!$A$17:$A$15404,0),V$2+85)=0,"",INDEX('Bieu chi tiet'!$A$17:$FA$15404,MATCH($A107,'Bieu chi tiet'!$A$17:$A$15404,0),V$2+85)),"")</f>
        <v/>
      </c>
      <c r="W107" s="13" t="str">
        <f>IFERROR(IF(INDEX('Bieu chi tiet'!$A$17:$FA$15404,MATCH($A107,'Bieu chi tiet'!$A$17:$A$15404,0),W$2+85)=0,"",INDEX('Bieu chi tiet'!$A$17:$FA$15404,MATCH($A107,'Bieu chi tiet'!$A$17:$A$15404,0),W$2+85)),"")</f>
        <v/>
      </c>
      <c r="X107" s="13" t="str">
        <f>IFERROR(IF(INDEX('Bieu chi tiet'!$A$17:$FA$15404,MATCH($A107,'Bieu chi tiet'!$A$17:$A$15404,0),X$2+85)=0,"",INDEX('Bieu chi tiet'!$A$17:$FA$15404,MATCH($A107,'Bieu chi tiet'!$A$17:$A$15404,0),X$2+85)),"")</f>
        <v/>
      </c>
      <c r="Y107" s="13" t="str">
        <f>IFERROR(IF(INDEX('Bieu chi tiet'!$A$17:$FA$15404,MATCH($A107,'Bieu chi tiet'!$A$17:$A$15404,0),Y$2+85)=0,"",INDEX('Bieu chi tiet'!$A$17:$FA$15404,MATCH($A107,'Bieu chi tiet'!$A$17:$A$15404,0),Y$2+85)),"")</f>
        <v/>
      </c>
      <c r="Z107" s="13" t="str">
        <f>IFERROR(IF(INDEX('Bieu chi tiet'!$A$17:$FA$15404,MATCH($A107,'Bieu chi tiet'!$A$17:$A$15404,0),Z$2+85)=0,"",INDEX('Bieu chi tiet'!$A$17:$FA$15404,MATCH($A107,'Bieu chi tiet'!$A$17:$A$15404,0),Z$2+85)),"")</f>
        <v/>
      </c>
      <c r="AA107" s="13" t="str">
        <f>IFERROR(IF(INDEX('Bieu chi tiet'!$A$17:$FA$15404,MATCH($A107,'Bieu chi tiet'!$A$17:$A$15404,0),AA$2+85)=0,"",INDEX('Bieu chi tiet'!$A$17:$FA$15404,MATCH($A107,'Bieu chi tiet'!$A$17:$A$15404,0),AA$2+85)),"")</f>
        <v/>
      </c>
      <c r="AB107" s="13" t="str">
        <f>IFERROR(IF(INDEX('Bieu chi tiet'!$A$17:$FA$15404,MATCH($A107,'Bieu chi tiet'!$A$17:$A$15404,0),AB$2+85)=0,"",INDEX('Bieu chi tiet'!$A$17:$FA$15404,MATCH($A107,'Bieu chi tiet'!$A$17:$A$15404,0),AB$2+85)),"")</f>
        <v/>
      </c>
      <c r="AC107" s="13" t="str">
        <f>IFERROR(IF(INDEX('Bieu chi tiet'!$A$17:$FA$15404,MATCH($A107,'Bieu chi tiet'!$A$17:$A$15404,0),AC$2+85)=0,"",INDEX('Bieu chi tiet'!$A$17:$FA$15404,MATCH($A107,'Bieu chi tiet'!$A$17:$A$15404,0),AC$2+85)),"")</f>
        <v/>
      </c>
      <c r="AD107" s="13" t="str">
        <f>IFERROR(IF(INDEX('Bieu chi tiet'!$A$17:$FA$15404,MATCH($A107,'Bieu chi tiet'!$A$17:$A$15404,0),AD$2+85)=0,"",INDEX('Bieu chi tiet'!$A$17:$FA$15404,MATCH($A107,'Bieu chi tiet'!$A$17:$A$15404,0),AD$2+85)),"")</f>
        <v/>
      </c>
      <c r="AE107" s="13" t="str">
        <f>IFERROR(IF(INDEX('Bieu chi tiet'!$A$17:$FA$15404,MATCH($A107,'Bieu chi tiet'!$A$17:$A$15404,0),AE$2+85)=0,"",INDEX('Bieu chi tiet'!$A$17:$FA$15404,MATCH($A107,'Bieu chi tiet'!$A$17:$A$15404,0),AE$2+85)),"")</f>
        <v/>
      </c>
      <c r="AF107" s="13" t="str">
        <f>IFERROR(IF(INDEX('Bieu chi tiet'!$A$17:$FA$15404,MATCH($A107,'Bieu chi tiet'!$A$17:$A$15404,0),AF$2+85)=0,"",INDEX('Bieu chi tiet'!$A$17:$FA$15404,MATCH($A107,'Bieu chi tiet'!$A$17:$A$15404,0),AF$2+85)),"")</f>
        <v/>
      </c>
      <c r="AG107" s="13" t="str">
        <f>IFERROR(IF(INDEX('Bieu chi tiet'!$A$17:$FA$15404,MATCH($A107,'Bieu chi tiet'!$A$17:$A$15404,0),AG$2+85)=0,"",INDEX('Bieu chi tiet'!$A$17:$FA$15404,MATCH($A107,'Bieu chi tiet'!$A$17:$A$15404,0),AG$2+85)),"")</f>
        <v/>
      </c>
      <c r="AH107" s="13" t="str">
        <f>IFERROR(IF(INDEX('Bieu chi tiet'!$A$17:$FA$15404,MATCH($A107,'Bieu chi tiet'!$A$17:$A$15404,0),AH$2+85)=0,"",INDEX('Bieu chi tiet'!$A$17:$FA$15404,MATCH($A107,'Bieu chi tiet'!$A$17:$A$15404,0),AH$2+85)),"")</f>
        <v/>
      </c>
      <c r="AI107" s="13" t="str">
        <f>IFERROR(IF(INDEX('Bieu chi tiet'!$A$17:$FA$15404,MATCH($A107,'Bieu chi tiet'!$A$17:$A$15404,0),AI$2+85)=0,"",INDEX('Bieu chi tiet'!$A$17:$FA$15404,MATCH($A107,'Bieu chi tiet'!$A$17:$A$15404,0),AI$2+85)),"")</f>
        <v/>
      </c>
      <c r="AJ107" s="13" t="str">
        <f>IFERROR(IF(INDEX('Bieu chi tiet'!$A$17:$FA$15404,MATCH($A107,'Bieu chi tiet'!$A$17:$A$15404,0),AJ$2+85)=0,"",INDEX('Bieu chi tiet'!$A$17:$FA$15404,MATCH($A107,'Bieu chi tiet'!$A$17:$A$15404,0),AJ$2+85)),"")</f>
        <v/>
      </c>
      <c r="AK107" s="13" t="str">
        <f>IFERROR(IF(INDEX('Bieu chi tiet'!$A$17:$FA$15404,MATCH($A107,'Bieu chi tiet'!$A$17:$A$15404,0),AK$2+85)=0,"",INDEX('Bieu chi tiet'!$A$17:$FA$15404,MATCH($A107,'Bieu chi tiet'!$A$17:$A$15404,0),AK$2+85)),"")</f>
        <v/>
      </c>
      <c r="AL107" s="13" t="str">
        <f>IFERROR(IF(INDEX('Bieu chi tiet'!$A$17:$FA$15404,MATCH($A107,'Bieu chi tiet'!$A$17:$A$15404,0),AL$2+85)=0,"",INDEX('Bieu chi tiet'!$A$17:$FA$15404,MATCH($A107,'Bieu chi tiet'!$A$17:$A$15404,0),AL$2+85)),"")</f>
        <v/>
      </c>
      <c r="AM107" s="13" t="str">
        <f>IFERROR(IF(INDEX('Bieu chi tiet'!$A$17:$FA$15404,MATCH($A107,'Bieu chi tiet'!$A$17:$A$15404,0),AM$2+85)=0,"",INDEX('Bieu chi tiet'!$A$17:$FA$15404,MATCH($A107,'Bieu chi tiet'!$A$17:$A$15404,0),AM$2+85)),"")</f>
        <v/>
      </c>
      <c r="AN107" s="13" t="str">
        <f>IFERROR(IF(INDEX('Bieu chi tiet'!$A$17:$FA$15404,MATCH($A107,'Bieu chi tiet'!$A$17:$A$15404,0),AN$2+85)=0,"",INDEX('Bieu chi tiet'!$A$17:$FA$15404,MATCH($A107,'Bieu chi tiet'!$A$17:$A$15404,0),AN$2+85)),"")</f>
        <v/>
      </c>
      <c r="AO107" s="13" t="str">
        <f>IFERROR(IF(INDEX('Bieu chi tiet'!$A$17:$FA$15404,MATCH($A107,'Bieu chi tiet'!$A$17:$A$15404,0),AO$2+85)=0,"",INDEX('Bieu chi tiet'!$A$17:$FA$15404,MATCH($A107,'Bieu chi tiet'!$A$17:$A$15404,0),AO$2+85)),"")</f>
        <v/>
      </c>
      <c r="AP107" s="13" t="str">
        <f>IFERROR(IF(INDEX('Bieu chi tiet'!$A$17:$FA$15404,MATCH($A107,'Bieu chi tiet'!$A$17:$A$15404,0),AP$2+85)=0,"",INDEX('Bieu chi tiet'!$A$17:$FA$15404,MATCH($A107,'Bieu chi tiet'!$A$17:$A$15404,0),AP$2+85)),"")</f>
        <v/>
      </c>
      <c r="AQ107" s="13" t="str">
        <f>IFERROR(IF(INDEX('Bieu chi tiet'!$A$17:$FA$15404,MATCH($A107,'Bieu chi tiet'!$A$17:$A$15404,0),AQ$2+85)=0,"",INDEX('Bieu chi tiet'!$A$17:$FA$15404,MATCH($A107,'Bieu chi tiet'!$A$17:$A$15404,0),AQ$2+85)),"")</f>
        <v/>
      </c>
      <c r="AR107" s="13" t="str">
        <f>IFERROR(IF(INDEX('Bieu chi tiet'!$A$17:$FA$15404,MATCH($A107,'Bieu chi tiet'!$A$17:$A$15404,0),AR$2+85)=0,"",INDEX('Bieu chi tiet'!$A$17:$FA$15404,MATCH($A107,'Bieu chi tiet'!$A$17:$A$15404,0),AR$2+85)),"")</f>
        <v/>
      </c>
      <c r="AS107" s="13" t="str">
        <f>IFERROR(IF(INDEX('Bieu chi tiet'!$A$17:$FA$15404,MATCH($A107,'Bieu chi tiet'!$A$17:$A$15404,0),AS$2+85)=0,"",INDEX('Bieu chi tiet'!$A$17:$FA$15404,MATCH($A107,'Bieu chi tiet'!$A$17:$A$15404,0),AS$2+85)),"")</f>
        <v/>
      </c>
      <c r="AT107" s="21" t="str">
        <f>IFERROR(IF(INDEX('Bieu chi tiet'!$A$17:$FA$15404,MATCH($A107,'Bieu chi tiet'!$A$17:$A$15404,0),AT$2+85)=0,"",INDEX('Bieu chi tiet'!$A$17:$FA$15404,MATCH($A107,'Bieu chi tiet'!$A$17:$A$15404,0),AT$2+85)),"")</f>
        <v/>
      </c>
      <c r="AU107" s="13" t="str">
        <f>IFERROR(IF(INDEX('Bieu chi tiet'!$A$17:$FA$15404,MATCH($A107,'Bieu chi tiet'!$A$17:$A$15404,0),AU$2+85)=0,"",INDEX('Bieu chi tiet'!$A$17:$FA$15404,MATCH($A107,'Bieu chi tiet'!$A$17:$A$15404,0),AU$2+85)),"")</f>
        <v/>
      </c>
      <c r="AV107" s="21" t="str">
        <f>IFERROR(IF(INDEX('Bieu chi tiet'!$A$17:$FA$15404,MATCH($A107,'Bieu chi tiet'!$A$17:$A$15404,0),AV$2+85)=0,"",INDEX('Bieu chi tiet'!$A$17:$FA$15404,MATCH($A107,'Bieu chi tiet'!$A$17:$A$15404,0),AV$2+85)),"")</f>
        <v/>
      </c>
      <c r="AW107" s="31" t="str">
        <f>IFERROR(IF(INDEX('Bieu chi tiet'!$A$17:$FA$15404,MATCH($A107,'Bieu chi tiet'!$A$17:$A$15404,0),AW$2+85)=0,"",INDEX('Bieu chi tiet'!$A$17:$FA$15404,MATCH($A107,'Bieu chi tiet'!$A$17:$A$15404,0),AW$2+85)),"")</f>
        <v/>
      </c>
      <c r="AX107" s="13" t="str">
        <f>IFERROR(IF(INDEX('Bieu chi tiet'!$A$17:$FA$15404,MATCH($A107,'Bieu chi tiet'!$A$17:$A$15404,0),AX$2+85)=0,"",INDEX('Bieu chi tiet'!$A$17:$FA$15404,MATCH($A107,'Bieu chi tiet'!$A$17:$A$15404,0),AX$2+85)),"")</f>
        <v/>
      </c>
      <c r="AY107" s="13" t="str">
        <f>IFERROR(IF(INDEX('Bieu chi tiet'!$A$17:$FA$15404,MATCH($A107,'Bieu chi tiet'!$A$17:$A$15404,0),AY$2+85)=0,"",INDEX('Bieu chi tiet'!$A$17:$FA$15404,MATCH($A107,'Bieu chi tiet'!$A$17:$A$15404,0),AY$2+85)),"")</f>
        <v/>
      </c>
    </row>
    <row r="108" spans="1:51" ht="15.75">
      <c r="A108" s="25" t="str">
        <f t="shared" si="2"/>
        <v/>
      </c>
      <c r="B108" s="13" t="str">
        <f>IFERROR(IF(INDEX('Bieu chi tiet'!$A$17:$FA$15404,MATCH($A108,'Bieu chi tiet'!$A$17:$A$15404,0),B$2+85)=0,"",INDEX('Bieu chi tiet'!$A$17:$FA$15404,MATCH($A108,'Bieu chi tiet'!$A$17:$A$15404,0),B$2+85)),"")</f>
        <v/>
      </c>
      <c r="C108" s="13" t="str">
        <f>IFERROR(IF(INDEX('Bieu chi tiet'!$A$17:$FA$15404,MATCH($A108,'Bieu chi tiet'!$A$17:$A$15404,0),C$2+85)=0,"",INDEX('Bieu chi tiet'!$A$17:$FA$15404,MATCH($A108,'Bieu chi tiet'!$A$17:$A$15404,0),C$2+85)),"")</f>
        <v/>
      </c>
      <c r="D108" s="13" t="str">
        <f>IFERROR(IF(INDEX('Bieu chi tiet'!$A$17:$FA$15404,MATCH($A108,'Bieu chi tiet'!$A$17:$A$15404,0),D$2+85)=0,"",INDEX('Bieu chi tiet'!$A$17:$FA$15404,MATCH($A108,'Bieu chi tiet'!$A$17:$A$15404,0),D$2+85)),"")</f>
        <v/>
      </c>
      <c r="E108" s="13" t="str">
        <f>IFERROR(IF(INDEX('Bieu chi tiet'!$A$17:$FA$15404,MATCH($A108,'Bieu chi tiet'!$A$17:$A$15404,0),E$2+85)=0,"",INDEX('Bieu chi tiet'!$A$17:$FA$15404,MATCH($A108,'Bieu chi tiet'!$A$17:$A$15404,0),E$2+85)),"")</f>
        <v/>
      </c>
      <c r="F108" s="13" t="str">
        <f>IFERROR(IF(INDEX('Bieu chi tiet'!$A$17:$FA$15404,MATCH($A108,'Bieu chi tiet'!$A$17:$A$15404,0),F$2+85)=0,"",INDEX('Bieu chi tiet'!$A$17:$FA$15404,MATCH($A108,'Bieu chi tiet'!$A$17:$A$15404,0),F$2+85)),"")</f>
        <v/>
      </c>
      <c r="G108" s="21" t="str">
        <f>IFERROR(IF(INDEX('Bieu chi tiet'!$A$17:$FA$15404,MATCH($A108,'Bieu chi tiet'!$A$17:$A$15404,0),G$2+85)=0,"",INDEX('Bieu chi tiet'!$A$17:$FA$15404,MATCH($A108,'Bieu chi tiet'!$A$17:$A$15404,0),G$2+85)),"")</f>
        <v/>
      </c>
      <c r="H108" s="13" t="str">
        <f>IFERROR(IF(INDEX('Bieu chi tiet'!$A$17:$FA$15404,MATCH($A108,'Bieu chi tiet'!$A$17:$A$15404,0),H$2+85)=0,"",INDEX('Bieu chi tiet'!$A$17:$FA$15404,MATCH($A108,'Bieu chi tiet'!$A$17:$A$15404,0),H$2+85)),"")</f>
        <v/>
      </c>
      <c r="I108" s="13" t="str">
        <f>IFERROR(IF(INDEX('Bieu chi tiet'!$A$17:$FA$15404,MATCH($A108,'Bieu chi tiet'!$A$17:$A$15404,0),I$2+85)=0,"",INDEX('Bieu chi tiet'!$A$17:$FA$15404,MATCH($A108,'Bieu chi tiet'!$A$17:$A$15404,0),I$2+85)),"")</f>
        <v/>
      </c>
      <c r="J108" s="13" t="str">
        <f>IFERROR(IF(INDEX('Bieu chi tiet'!$A$17:$FA$15404,MATCH($A108,'Bieu chi tiet'!$A$17:$A$15404,0),J$2+85)=0,"",INDEX('Bieu chi tiet'!$A$17:$FA$15404,MATCH($A108,'Bieu chi tiet'!$A$17:$A$15404,0),J$2+85)),"")</f>
        <v/>
      </c>
      <c r="K108" s="13" t="str">
        <f>IFERROR(IF(INDEX('Bieu chi tiet'!$A$17:$FA$15404,MATCH($A108,'Bieu chi tiet'!$A$17:$A$15404,0),K$2+85)=0,"",INDEX('Bieu chi tiet'!$A$17:$FA$15404,MATCH($A108,'Bieu chi tiet'!$A$17:$A$15404,0),K$2+85)),"")</f>
        <v/>
      </c>
      <c r="L108" s="21" t="str">
        <f>IFERROR(IF(INDEX('Bieu chi tiet'!$A$17:$FA$15404,MATCH($A108,'Bieu chi tiet'!$A$17:$A$15404,0),L$2+85)=0,"",INDEX('Bieu chi tiet'!$A$17:$FA$15404,MATCH($A108,'Bieu chi tiet'!$A$17:$A$15404,0),L$2+85)),"")</f>
        <v/>
      </c>
      <c r="M108" s="13" t="str">
        <f>IFERROR(IF(INDEX('Bieu chi tiet'!$A$17:$FA$15404,MATCH($A108,'Bieu chi tiet'!$A$17:$A$15404,0),M$2+85)=0,"",INDEX('Bieu chi tiet'!$A$17:$FA$15404,MATCH($A108,'Bieu chi tiet'!$A$17:$A$15404,0),M$2+85)),"")</f>
        <v/>
      </c>
      <c r="N108" s="13" t="str">
        <f>IFERROR(IF(INDEX('Bieu chi tiet'!$A$17:$FA$15404,MATCH($A108,'Bieu chi tiet'!$A$17:$A$15404,0),N$2+85)=0,"",INDEX('Bieu chi tiet'!$A$17:$FA$15404,MATCH($A108,'Bieu chi tiet'!$A$17:$A$15404,0),N$2+85)),"")</f>
        <v/>
      </c>
      <c r="O108" s="13" t="str">
        <f>IFERROR(IF(INDEX('Bieu chi tiet'!$A$17:$FA$15404,MATCH($A108,'Bieu chi tiet'!$A$17:$A$15404,0),O$2+85)=0,"",INDEX('Bieu chi tiet'!$A$17:$FA$15404,MATCH($A108,'Bieu chi tiet'!$A$17:$A$15404,0),O$2+85)),"")</f>
        <v/>
      </c>
      <c r="P108" s="13" t="str">
        <f>IFERROR(IF(INDEX('Bieu chi tiet'!$A$17:$FA$15404,MATCH($A108,'Bieu chi tiet'!$A$17:$A$15404,0),P$2+85)=0,"",INDEX('Bieu chi tiet'!$A$17:$FA$15404,MATCH($A108,'Bieu chi tiet'!$A$17:$A$15404,0),P$2+85)),"")</f>
        <v/>
      </c>
      <c r="Q108" s="13" t="str">
        <f>IFERROR(IF(INDEX('Bieu chi tiet'!$A$17:$FA$15404,MATCH($A108,'Bieu chi tiet'!$A$17:$A$15404,0),Q$2+85)=0,"",INDEX('Bieu chi tiet'!$A$17:$FA$15404,MATCH($A108,'Bieu chi tiet'!$A$17:$A$15404,0),Q$2+85)),"")</f>
        <v/>
      </c>
      <c r="R108" s="13" t="str">
        <f>IFERROR(IF(INDEX('Bieu chi tiet'!$A$17:$FA$15404,MATCH($A108,'Bieu chi tiet'!$A$17:$A$15404,0),R$2+85)=0,"",INDEX('Bieu chi tiet'!$A$17:$FA$15404,MATCH($A108,'Bieu chi tiet'!$A$17:$A$15404,0),R$2+85)),"")</f>
        <v/>
      </c>
      <c r="S108" s="13" t="str">
        <f>IFERROR(IF(INDEX('Bieu chi tiet'!$A$17:$FA$15404,MATCH($A108,'Bieu chi tiet'!$A$17:$A$15404,0),S$2+85)=0,"",INDEX('Bieu chi tiet'!$A$17:$FA$15404,MATCH($A108,'Bieu chi tiet'!$A$17:$A$15404,0),S$2+85)),"")</f>
        <v/>
      </c>
      <c r="T108" s="13" t="str">
        <f>IFERROR(IF(INDEX('Bieu chi tiet'!$A$17:$FA$15404,MATCH($A108,'Bieu chi tiet'!$A$17:$A$15404,0),T$2+85)=0,"",INDEX('Bieu chi tiet'!$A$17:$FA$15404,MATCH($A108,'Bieu chi tiet'!$A$17:$A$15404,0),T$2+85)),"")</f>
        <v/>
      </c>
      <c r="U108" s="13" t="str">
        <f>IFERROR(IF(INDEX('Bieu chi tiet'!$A$17:$FA$15404,MATCH($A108,'Bieu chi tiet'!$A$17:$A$15404,0),U$2+85)=0,"",INDEX('Bieu chi tiet'!$A$17:$FA$15404,MATCH($A108,'Bieu chi tiet'!$A$17:$A$15404,0),U$2+85)),"")</f>
        <v/>
      </c>
      <c r="V108" s="13" t="str">
        <f>IFERROR(IF(INDEX('Bieu chi tiet'!$A$17:$FA$15404,MATCH($A108,'Bieu chi tiet'!$A$17:$A$15404,0),V$2+85)=0,"",INDEX('Bieu chi tiet'!$A$17:$FA$15404,MATCH($A108,'Bieu chi tiet'!$A$17:$A$15404,0),V$2+85)),"")</f>
        <v/>
      </c>
      <c r="W108" s="13" t="str">
        <f>IFERROR(IF(INDEX('Bieu chi tiet'!$A$17:$FA$15404,MATCH($A108,'Bieu chi tiet'!$A$17:$A$15404,0),W$2+85)=0,"",INDEX('Bieu chi tiet'!$A$17:$FA$15404,MATCH($A108,'Bieu chi tiet'!$A$17:$A$15404,0),W$2+85)),"")</f>
        <v/>
      </c>
      <c r="X108" s="13" t="str">
        <f>IFERROR(IF(INDEX('Bieu chi tiet'!$A$17:$FA$15404,MATCH($A108,'Bieu chi tiet'!$A$17:$A$15404,0),X$2+85)=0,"",INDEX('Bieu chi tiet'!$A$17:$FA$15404,MATCH($A108,'Bieu chi tiet'!$A$17:$A$15404,0),X$2+85)),"")</f>
        <v/>
      </c>
      <c r="Y108" s="13" t="str">
        <f>IFERROR(IF(INDEX('Bieu chi tiet'!$A$17:$FA$15404,MATCH($A108,'Bieu chi tiet'!$A$17:$A$15404,0),Y$2+85)=0,"",INDEX('Bieu chi tiet'!$A$17:$FA$15404,MATCH($A108,'Bieu chi tiet'!$A$17:$A$15404,0),Y$2+85)),"")</f>
        <v/>
      </c>
      <c r="Z108" s="13" t="str">
        <f>IFERROR(IF(INDEX('Bieu chi tiet'!$A$17:$FA$15404,MATCH($A108,'Bieu chi tiet'!$A$17:$A$15404,0),Z$2+85)=0,"",INDEX('Bieu chi tiet'!$A$17:$FA$15404,MATCH($A108,'Bieu chi tiet'!$A$17:$A$15404,0),Z$2+85)),"")</f>
        <v/>
      </c>
      <c r="AA108" s="13" t="str">
        <f>IFERROR(IF(INDEX('Bieu chi tiet'!$A$17:$FA$15404,MATCH($A108,'Bieu chi tiet'!$A$17:$A$15404,0),AA$2+85)=0,"",INDEX('Bieu chi tiet'!$A$17:$FA$15404,MATCH($A108,'Bieu chi tiet'!$A$17:$A$15404,0),AA$2+85)),"")</f>
        <v/>
      </c>
      <c r="AB108" s="13" t="str">
        <f>IFERROR(IF(INDEX('Bieu chi tiet'!$A$17:$FA$15404,MATCH($A108,'Bieu chi tiet'!$A$17:$A$15404,0),AB$2+85)=0,"",INDEX('Bieu chi tiet'!$A$17:$FA$15404,MATCH($A108,'Bieu chi tiet'!$A$17:$A$15404,0),AB$2+85)),"")</f>
        <v/>
      </c>
      <c r="AC108" s="13" t="str">
        <f>IFERROR(IF(INDEX('Bieu chi tiet'!$A$17:$FA$15404,MATCH($A108,'Bieu chi tiet'!$A$17:$A$15404,0),AC$2+85)=0,"",INDEX('Bieu chi tiet'!$A$17:$FA$15404,MATCH($A108,'Bieu chi tiet'!$A$17:$A$15404,0),AC$2+85)),"")</f>
        <v/>
      </c>
      <c r="AD108" s="13" t="str">
        <f>IFERROR(IF(INDEX('Bieu chi tiet'!$A$17:$FA$15404,MATCH($A108,'Bieu chi tiet'!$A$17:$A$15404,0),AD$2+85)=0,"",INDEX('Bieu chi tiet'!$A$17:$FA$15404,MATCH($A108,'Bieu chi tiet'!$A$17:$A$15404,0),AD$2+85)),"")</f>
        <v/>
      </c>
      <c r="AE108" s="13" t="str">
        <f>IFERROR(IF(INDEX('Bieu chi tiet'!$A$17:$FA$15404,MATCH($A108,'Bieu chi tiet'!$A$17:$A$15404,0),AE$2+85)=0,"",INDEX('Bieu chi tiet'!$A$17:$FA$15404,MATCH($A108,'Bieu chi tiet'!$A$17:$A$15404,0),AE$2+85)),"")</f>
        <v/>
      </c>
      <c r="AF108" s="13" t="str">
        <f>IFERROR(IF(INDEX('Bieu chi tiet'!$A$17:$FA$15404,MATCH($A108,'Bieu chi tiet'!$A$17:$A$15404,0),AF$2+85)=0,"",INDEX('Bieu chi tiet'!$A$17:$FA$15404,MATCH($A108,'Bieu chi tiet'!$A$17:$A$15404,0),AF$2+85)),"")</f>
        <v/>
      </c>
      <c r="AG108" s="13" t="str">
        <f>IFERROR(IF(INDEX('Bieu chi tiet'!$A$17:$FA$15404,MATCH($A108,'Bieu chi tiet'!$A$17:$A$15404,0),AG$2+85)=0,"",INDEX('Bieu chi tiet'!$A$17:$FA$15404,MATCH($A108,'Bieu chi tiet'!$A$17:$A$15404,0),AG$2+85)),"")</f>
        <v/>
      </c>
      <c r="AH108" s="13" t="str">
        <f>IFERROR(IF(INDEX('Bieu chi tiet'!$A$17:$FA$15404,MATCH($A108,'Bieu chi tiet'!$A$17:$A$15404,0),AH$2+85)=0,"",INDEX('Bieu chi tiet'!$A$17:$FA$15404,MATCH($A108,'Bieu chi tiet'!$A$17:$A$15404,0),AH$2+85)),"")</f>
        <v/>
      </c>
      <c r="AI108" s="13" t="str">
        <f>IFERROR(IF(INDEX('Bieu chi tiet'!$A$17:$FA$15404,MATCH($A108,'Bieu chi tiet'!$A$17:$A$15404,0),AI$2+85)=0,"",INDEX('Bieu chi tiet'!$A$17:$FA$15404,MATCH($A108,'Bieu chi tiet'!$A$17:$A$15404,0),AI$2+85)),"")</f>
        <v/>
      </c>
      <c r="AJ108" s="13" t="str">
        <f>IFERROR(IF(INDEX('Bieu chi tiet'!$A$17:$FA$15404,MATCH($A108,'Bieu chi tiet'!$A$17:$A$15404,0),AJ$2+85)=0,"",INDEX('Bieu chi tiet'!$A$17:$FA$15404,MATCH($A108,'Bieu chi tiet'!$A$17:$A$15404,0),AJ$2+85)),"")</f>
        <v/>
      </c>
      <c r="AK108" s="13" t="str">
        <f>IFERROR(IF(INDEX('Bieu chi tiet'!$A$17:$FA$15404,MATCH($A108,'Bieu chi tiet'!$A$17:$A$15404,0),AK$2+85)=0,"",INDEX('Bieu chi tiet'!$A$17:$FA$15404,MATCH($A108,'Bieu chi tiet'!$A$17:$A$15404,0),AK$2+85)),"")</f>
        <v/>
      </c>
      <c r="AL108" s="13" t="str">
        <f>IFERROR(IF(INDEX('Bieu chi tiet'!$A$17:$FA$15404,MATCH($A108,'Bieu chi tiet'!$A$17:$A$15404,0),AL$2+85)=0,"",INDEX('Bieu chi tiet'!$A$17:$FA$15404,MATCH($A108,'Bieu chi tiet'!$A$17:$A$15404,0),AL$2+85)),"")</f>
        <v/>
      </c>
      <c r="AM108" s="13" t="str">
        <f>IFERROR(IF(INDEX('Bieu chi tiet'!$A$17:$FA$15404,MATCH($A108,'Bieu chi tiet'!$A$17:$A$15404,0),AM$2+85)=0,"",INDEX('Bieu chi tiet'!$A$17:$FA$15404,MATCH($A108,'Bieu chi tiet'!$A$17:$A$15404,0),AM$2+85)),"")</f>
        <v/>
      </c>
      <c r="AN108" s="13" t="str">
        <f>IFERROR(IF(INDEX('Bieu chi tiet'!$A$17:$FA$15404,MATCH($A108,'Bieu chi tiet'!$A$17:$A$15404,0),AN$2+85)=0,"",INDEX('Bieu chi tiet'!$A$17:$FA$15404,MATCH($A108,'Bieu chi tiet'!$A$17:$A$15404,0),AN$2+85)),"")</f>
        <v/>
      </c>
      <c r="AO108" s="13" t="str">
        <f>IFERROR(IF(INDEX('Bieu chi tiet'!$A$17:$FA$15404,MATCH($A108,'Bieu chi tiet'!$A$17:$A$15404,0),AO$2+85)=0,"",INDEX('Bieu chi tiet'!$A$17:$FA$15404,MATCH($A108,'Bieu chi tiet'!$A$17:$A$15404,0),AO$2+85)),"")</f>
        <v/>
      </c>
      <c r="AP108" s="13" t="str">
        <f>IFERROR(IF(INDEX('Bieu chi tiet'!$A$17:$FA$15404,MATCH($A108,'Bieu chi tiet'!$A$17:$A$15404,0),AP$2+85)=0,"",INDEX('Bieu chi tiet'!$A$17:$FA$15404,MATCH($A108,'Bieu chi tiet'!$A$17:$A$15404,0),AP$2+85)),"")</f>
        <v/>
      </c>
      <c r="AQ108" s="13" t="str">
        <f>IFERROR(IF(INDEX('Bieu chi tiet'!$A$17:$FA$15404,MATCH($A108,'Bieu chi tiet'!$A$17:$A$15404,0),AQ$2+85)=0,"",INDEX('Bieu chi tiet'!$A$17:$FA$15404,MATCH($A108,'Bieu chi tiet'!$A$17:$A$15404,0),AQ$2+85)),"")</f>
        <v/>
      </c>
      <c r="AR108" s="13" t="str">
        <f>IFERROR(IF(INDEX('Bieu chi tiet'!$A$17:$FA$15404,MATCH($A108,'Bieu chi tiet'!$A$17:$A$15404,0),AR$2+85)=0,"",INDEX('Bieu chi tiet'!$A$17:$FA$15404,MATCH($A108,'Bieu chi tiet'!$A$17:$A$15404,0),AR$2+85)),"")</f>
        <v/>
      </c>
      <c r="AS108" s="13" t="str">
        <f>IFERROR(IF(INDEX('Bieu chi tiet'!$A$17:$FA$15404,MATCH($A108,'Bieu chi tiet'!$A$17:$A$15404,0),AS$2+85)=0,"",INDEX('Bieu chi tiet'!$A$17:$FA$15404,MATCH($A108,'Bieu chi tiet'!$A$17:$A$15404,0),AS$2+85)),"")</f>
        <v/>
      </c>
      <c r="AT108" s="21" t="str">
        <f>IFERROR(IF(INDEX('Bieu chi tiet'!$A$17:$FA$15404,MATCH($A108,'Bieu chi tiet'!$A$17:$A$15404,0),AT$2+85)=0,"",INDEX('Bieu chi tiet'!$A$17:$FA$15404,MATCH($A108,'Bieu chi tiet'!$A$17:$A$15404,0),AT$2+85)),"")</f>
        <v/>
      </c>
      <c r="AU108" s="13" t="str">
        <f>IFERROR(IF(INDEX('Bieu chi tiet'!$A$17:$FA$15404,MATCH($A108,'Bieu chi tiet'!$A$17:$A$15404,0),AU$2+85)=0,"",INDEX('Bieu chi tiet'!$A$17:$FA$15404,MATCH($A108,'Bieu chi tiet'!$A$17:$A$15404,0),AU$2+85)),"")</f>
        <v/>
      </c>
      <c r="AV108" s="21" t="str">
        <f>IFERROR(IF(INDEX('Bieu chi tiet'!$A$17:$FA$15404,MATCH($A108,'Bieu chi tiet'!$A$17:$A$15404,0),AV$2+85)=0,"",INDEX('Bieu chi tiet'!$A$17:$FA$15404,MATCH($A108,'Bieu chi tiet'!$A$17:$A$15404,0),AV$2+85)),"")</f>
        <v/>
      </c>
      <c r="AW108" s="31" t="str">
        <f>IFERROR(IF(INDEX('Bieu chi tiet'!$A$17:$FA$15404,MATCH($A108,'Bieu chi tiet'!$A$17:$A$15404,0),AW$2+85)=0,"",INDEX('Bieu chi tiet'!$A$17:$FA$15404,MATCH($A108,'Bieu chi tiet'!$A$17:$A$15404,0),AW$2+85)),"")</f>
        <v/>
      </c>
      <c r="AX108" s="13" t="str">
        <f>IFERROR(IF(INDEX('Bieu chi tiet'!$A$17:$FA$15404,MATCH($A108,'Bieu chi tiet'!$A$17:$A$15404,0),AX$2+85)=0,"",INDEX('Bieu chi tiet'!$A$17:$FA$15404,MATCH($A108,'Bieu chi tiet'!$A$17:$A$15404,0),AX$2+85)),"")</f>
        <v/>
      </c>
      <c r="AY108" s="13" t="str">
        <f>IFERROR(IF(INDEX('Bieu chi tiet'!$A$17:$FA$15404,MATCH($A108,'Bieu chi tiet'!$A$17:$A$15404,0),AY$2+85)=0,"",INDEX('Bieu chi tiet'!$A$17:$FA$15404,MATCH($A108,'Bieu chi tiet'!$A$17:$A$15404,0),AY$2+85)),"")</f>
        <v/>
      </c>
    </row>
    <row r="109" spans="1:51" ht="15.75">
      <c r="A109" s="25" t="str">
        <f t="shared" si="2"/>
        <v/>
      </c>
      <c r="B109" s="13" t="str">
        <f>IFERROR(IF(INDEX('Bieu chi tiet'!$A$17:$FA$15404,MATCH($A109,'Bieu chi tiet'!$A$17:$A$15404,0),B$2+85)=0,"",INDEX('Bieu chi tiet'!$A$17:$FA$15404,MATCH($A109,'Bieu chi tiet'!$A$17:$A$15404,0),B$2+85)),"")</f>
        <v/>
      </c>
      <c r="C109" s="13" t="str">
        <f>IFERROR(IF(INDEX('Bieu chi tiet'!$A$17:$FA$15404,MATCH($A109,'Bieu chi tiet'!$A$17:$A$15404,0),C$2+85)=0,"",INDEX('Bieu chi tiet'!$A$17:$FA$15404,MATCH($A109,'Bieu chi tiet'!$A$17:$A$15404,0),C$2+85)),"")</f>
        <v/>
      </c>
      <c r="D109" s="13" t="str">
        <f>IFERROR(IF(INDEX('Bieu chi tiet'!$A$17:$FA$15404,MATCH($A109,'Bieu chi tiet'!$A$17:$A$15404,0),D$2+85)=0,"",INDEX('Bieu chi tiet'!$A$17:$FA$15404,MATCH($A109,'Bieu chi tiet'!$A$17:$A$15404,0),D$2+85)),"")</f>
        <v/>
      </c>
      <c r="E109" s="13" t="str">
        <f>IFERROR(IF(INDEX('Bieu chi tiet'!$A$17:$FA$15404,MATCH($A109,'Bieu chi tiet'!$A$17:$A$15404,0),E$2+85)=0,"",INDEX('Bieu chi tiet'!$A$17:$FA$15404,MATCH($A109,'Bieu chi tiet'!$A$17:$A$15404,0),E$2+85)),"")</f>
        <v/>
      </c>
      <c r="F109" s="13" t="str">
        <f>IFERROR(IF(INDEX('Bieu chi tiet'!$A$17:$FA$15404,MATCH($A109,'Bieu chi tiet'!$A$17:$A$15404,0),F$2+85)=0,"",INDEX('Bieu chi tiet'!$A$17:$FA$15404,MATCH($A109,'Bieu chi tiet'!$A$17:$A$15404,0),F$2+85)),"")</f>
        <v/>
      </c>
      <c r="G109" s="21" t="str">
        <f>IFERROR(IF(INDEX('Bieu chi tiet'!$A$17:$FA$15404,MATCH($A109,'Bieu chi tiet'!$A$17:$A$15404,0),G$2+85)=0,"",INDEX('Bieu chi tiet'!$A$17:$FA$15404,MATCH($A109,'Bieu chi tiet'!$A$17:$A$15404,0),G$2+85)),"")</f>
        <v/>
      </c>
      <c r="H109" s="13" t="str">
        <f>IFERROR(IF(INDEX('Bieu chi tiet'!$A$17:$FA$15404,MATCH($A109,'Bieu chi tiet'!$A$17:$A$15404,0),H$2+85)=0,"",INDEX('Bieu chi tiet'!$A$17:$FA$15404,MATCH($A109,'Bieu chi tiet'!$A$17:$A$15404,0),H$2+85)),"")</f>
        <v/>
      </c>
      <c r="I109" s="13" t="str">
        <f>IFERROR(IF(INDEX('Bieu chi tiet'!$A$17:$FA$15404,MATCH($A109,'Bieu chi tiet'!$A$17:$A$15404,0),I$2+85)=0,"",INDEX('Bieu chi tiet'!$A$17:$FA$15404,MATCH($A109,'Bieu chi tiet'!$A$17:$A$15404,0),I$2+85)),"")</f>
        <v/>
      </c>
      <c r="J109" s="13" t="str">
        <f>IFERROR(IF(INDEX('Bieu chi tiet'!$A$17:$FA$15404,MATCH($A109,'Bieu chi tiet'!$A$17:$A$15404,0),J$2+85)=0,"",INDEX('Bieu chi tiet'!$A$17:$FA$15404,MATCH($A109,'Bieu chi tiet'!$A$17:$A$15404,0),J$2+85)),"")</f>
        <v/>
      </c>
      <c r="K109" s="13" t="str">
        <f>IFERROR(IF(INDEX('Bieu chi tiet'!$A$17:$FA$15404,MATCH($A109,'Bieu chi tiet'!$A$17:$A$15404,0),K$2+85)=0,"",INDEX('Bieu chi tiet'!$A$17:$FA$15404,MATCH($A109,'Bieu chi tiet'!$A$17:$A$15404,0),K$2+85)),"")</f>
        <v/>
      </c>
      <c r="L109" s="21" t="str">
        <f>IFERROR(IF(INDEX('Bieu chi tiet'!$A$17:$FA$15404,MATCH($A109,'Bieu chi tiet'!$A$17:$A$15404,0),L$2+85)=0,"",INDEX('Bieu chi tiet'!$A$17:$FA$15404,MATCH($A109,'Bieu chi tiet'!$A$17:$A$15404,0),L$2+85)),"")</f>
        <v/>
      </c>
      <c r="M109" s="13" t="str">
        <f>IFERROR(IF(INDEX('Bieu chi tiet'!$A$17:$FA$15404,MATCH($A109,'Bieu chi tiet'!$A$17:$A$15404,0),M$2+85)=0,"",INDEX('Bieu chi tiet'!$A$17:$FA$15404,MATCH($A109,'Bieu chi tiet'!$A$17:$A$15404,0),M$2+85)),"")</f>
        <v/>
      </c>
      <c r="N109" s="13" t="str">
        <f>IFERROR(IF(INDEX('Bieu chi tiet'!$A$17:$FA$15404,MATCH($A109,'Bieu chi tiet'!$A$17:$A$15404,0),N$2+85)=0,"",INDEX('Bieu chi tiet'!$A$17:$FA$15404,MATCH($A109,'Bieu chi tiet'!$A$17:$A$15404,0),N$2+85)),"")</f>
        <v/>
      </c>
      <c r="O109" s="13" t="str">
        <f>IFERROR(IF(INDEX('Bieu chi tiet'!$A$17:$FA$15404,MATCH($A109,'Bieu chi tiet'!$A$17:$A$15404,0),O$2+85)=0,"",INDEX('Bieu chi tiet'!$A$17:$FA$15404,MATCH($A109,'Bieu chi tiet'!$A$17:$A$15404,0),O$2+85)),"")</f>
        <v/>
      </c>
      <c r="P109" s="13" t="str">
        <f>IFERROR(IF(INDEX('Bieu chi tiet'!$A$17:$FA$15404,MATCH($A109,'Bieu chi tiet'!$A$17:$A$15404,0),P$2+85)=0,"",INDEX('Bieu chi tiet'!$A$17:$FA$15404,MATCH($A109,'Bieu chi tiet'!$A$17:$A$15404,0),P$2+85)),"")</f>
        <v/>
      </c>
      <c r="Q109" s="13" t="str">
        <f>IFERROR(IF(INDEX('Bieu chi tiet'!$A$17:$FA$15404,MATCH($A109,'Bieu chi tiet'!$A$17:$A$15404,0),Q$2+85)=0,"",INDEX('Bieu chi tiet'!$A$17:$FA$15404,MATCH($A109,'Bieu chi tiet'!$A$17:$A$15404,0),Q$2+85)),"")</f>
        <v/>
      </c>
      <c r="R109" s="13" t="str">
        <f>IFERROR(IF(INDEX('Bieu chi tiet'!$A$17:$FA$15404,MATCH($A109,'Bieu chi tiet'!$A$17:$A$15404,0),R$2+85)=0,"",INDEX('Bieu chi tiet'!$A$17:$FA$15404,MATCH($A109,'Bieu chi tiet'!$A$17:$A$15404,0),R$2+85)),"")</f>
        <v/>
      </c>
      <c r="S109" s="13" t="str">
        <f>IFERROR(IF(INDEX('Bieu chi tiet'!$A$17:$FA$15404,MATCH($A109,'Bieu chi tiet'!$A$17:$A$15404,0),S$2+85)=0,"",INDEX('Bieu chi tiet'!$A$17:$FA$15404,MATCH($A109,'Bieu chi tiet'!$A$17:$A$15404,0),S$2+85)),"")</f>
        <v/>
      </c>
      <c r="T109" s="13" t="str">
        <f>IFERROR(IF(INDEX('Bieu chi tiet'!$A$17:$FA$15404,MATCH($A109,'Bieu chi tiet'!$A$17:$A$15404,0),T$2+85)=0,"",INDEX('Bieu chi tiet'!$A$17:$FA$15404,MATCH($A109,'Bieu chi tiet'!$A$17:$A$15404,0),T$2+85)),"")</f>
        <v/>
      </c>
      <c r="U109" s="13" t="str">
        <f>IFERROR(IF(INDEX('Bieu chi tiet'!$A$17:$FA$15404,MATCH($A109,'Bieu chi tiet'!$A$17:$A$15404,0),U$2+85)=0,"",INDEX('Bieu chi tiet'!$A$17:$FA$15404,MATCH($A109,'Bieu chi tiet'!$A$17:$A$15404,0),U$2+85)),"")</f>
        <v/>
      </c>
      <c r="V109" s="13" t="str">
        <f>IFERROR(IF(INDEX('Bieu chi tiet'!$A$17:$FA$15404,MATCH($A109,'Bieu chi tiet'!$A$17:$A$15404,0),V$2+85)=0,"",INDEX('Bieu chi tiet'!$A$17:$FA$15404,MATCH($A109,'Bieu chi tiet'!$A$17:$A$15404,0),V$2+85)),"")</f>
        <v/>
      </c>
      <c r="W109" s="13" t="str">
        <f>IFERROR(IF(INDEX('Bieu chi tiet'!$A$17:$FA$15404,MATCH($A109,'Bieu chi tiet'!$A$17:$A$15404,0),W$2+85)=0,"",INDEX('Bieu chi tiet'!$A$17:$FA$15404,MATCH($A109,'Bieu chi tiet'!$A$17:$A$15404,0),W$2+85)),"")</f>
        <v/>
      </c>
      <c r="X109" s="13" t="str">
        <f>IFERROR(IF(INDEX('Bieu chi tiet'!$A$17:$FA$15404,MATCH($A109,'Bieu chi tiet'!$A$17:$A$15404,0),X$2+85)=0,"",INDEX('Bieu chi tiet'!$A$17:$FA$15404,MATCH($A109,'Bieu chi tiet'!$A$17:$A$15404,0),X$2+85)),"")</f>
        <v/>
      </c>
      <c r="Y109" s="13" t="str">
        <f>IFERROR(IF(INDEX('Bieu chi tiet'!$A$17:$FA$15404,MATCH($A109,'Bieu chi tiet'!$A$17:$A$15404,0),Y$2+85)=0,"",INDEX('Bieu chi tiet'!$A$17:$FA$15404,MATCH($A109,'Bieu chi tiet'!$A$17:$A$15404,0),Y$2+85)),"")</f>
        <v/>
      </c>
      <c r="Z109" s="13" t="str">
        <f>IFERROR(IF(INDEX('Bieu chi tiet'!$A$17:$FA$15404,MATCH($A109,'Bieu chi tiet'!$A$17:$A$15404,0),Z$2+85)=0,"",INDEX('Bieu chi tiet'!$A$17:$FA$15404,MATCH($A109,'Bieu chi tiet'!$A$17:$A$15404,0),Z$2+85)),"")</f>
        <v/>
      </c>
      <c r="AA109" s="13" t="str">
        <f>IFERROR(IF(INDEX('Bieu chi tiet'!$A$17:$FA$15404,MATCH($A109,'Bieu chi tiet'!$A$17:$A$15404,0),AA$2+85)=0,"",INDEX('Bieu chi tiet'!$A$17:$FA$15404,MATCH($A109,'Bieu chi tiet'!$A$17:$A$15404,0),AA$2+85)),"")</f>
        <v/>
      </c>
      <c r="AB109" s="13" t="str">
        <f>IFERROR(IF(INDEX('Bieu chi tiet'!$A$17:$FA$15404,MATCH($A109,'Bieu chi tiet'!$A$17:$A$15404,0),AB$2+85)=0,"",INDEX('Bieu chi tiet'!$A$17:$FA$15404,MATCH($A109,'Bieu chi tiet'!$A$17:$A$15404,0),AB$2+85)),"")</f>
        <v/>
      </c>
      <c r="AC109" s="13" t="str">
        <f>IFERROR(IF(INDEX('Bieu chi tiet'!$A$17:$FA$15404,MATCH($A109,'Bieu chi tiet'!$A$17:$A$15404,0),AC$2+85)=0,"",INDEX('Bieu chi tiet'!$A$17:$FA$15404,MATCH($A109,'Bieu chi tiet'!$A$17:$A$15404,0),AC$2+85)),"")</f>
        <v/>
      </c>
      <c r="AD109" s="13" t="str">
        <f>IFERROR(IF(INDEX('Bieu chi tiet'!$A$17:$FA$15404,MATCH($A109,'Bieu chi tiet'!$A$17:$A$15404,0),AD$2+85)=0,"",INDEX('Bieu chi tiet'!$A$17:$FA$15404,MATCH($A109,'Bieu chi tiet'!$A$17:$A$15404,0),AD$2+85)),"")</f>
        <v/>
      </c>
      <c r="AE109" s="13" t="str">
        <f>IFERROR(IF(INDEX('Bieu chi tiet'!$A$17:$FA$15404,MATCH($A109,'Bieu chi tiet'!$A$17:$A$15404,0),AE$2+85)=0,"",INDEX('Bieu chi tiet'!$A$17:$FA$15404,MATCH($A109,'Bieu chi tiet'!$A$17:$A$15404,0),AE$2+85)),"")</f>
        <v/>
      </c>
      <c r="AF109" s="13" t="str">
        <f>IFERROR(IF(INDEX('Bieu chi tiet'!$A$17:$FA$15404,MATCH($A109,'Bieu chi tiet'!$A$17:$A$15404,0),AF$2+85)=0,"",INDEX('Bieu chi tiet'!$A$17:$FA$15404,MATCH($A109,'Bieu chi tiet'!$A$17:$A$15404,0),AF$2+85)),"")</f>
        <v/>
      </c>
      <c r="AG109" s="13" t="str">
        <f>IFERROR(IF(INDEX('Bieu chi tiet'!$A$17:$FA$15404,MATCH($A109,'Bieu chi tiet'!$A$17:$A$15404,0),AG$2+85)=0,"",INDEX('Bieu chi tiet'!$A$17:$FA$15404,MATCH($A109,'Bieu chi tiet'!$A$17:$A$15404,0),AG$2+85)),"")</f>
        <v/>
      </c>
      <c r="AH109" s="13" t="str">
        <f>IFERROR(IF(INDEX('Bieu chi tiet'!$A$17:$FA$15404,MATCH($A109,'Bieu chi tiet'!$A$17:$A$15404,0),AH$2+85)=0,"",INDEX('Bieu chi tiet'!$A$17:$FA$15404,MATCH($A109,'Bieu chi tiet'!$A$17:$A$15404,0),AH$2+85)),"")</f>
        <v/>
      </c>
      <c r="AI109" s="13" t="str">
        <f>IFERROR(IF(INDEX('Bieu chi tiet'!$A$17:$FA$15404,MATCH($A109,'Bieu chi tiet'!$A$17:$A$15404,0),AI$2+85)=0,"",INDEX('Bieu chi tiet'!$A$17:$FA$15404,MATCH($A109,'Bieu chi tiet'!$A$17:$A$15404,0),AI$2+85)),"")</f>
        <v/>
      </c>
      <c r="AJ109" s="13" t="str">
        <f>IFERROR(IF(INDEX('Bieu chi tiet'!$A$17:$FA$15404,MATCH($A109,'Bieu chi tiet'!$A$17:$A$15404,0),AJ$2+85)=0,"",INDEX('Bieu chi tiet'!$A$17:$FA$15404,MATCH($A109,'Bieu chi tiet'!$A$17:$A$15404,0),AJ$2+85)),"")</f>
        <v/>
      </c>
      <c r="AK109" s="13" t="str">
        <f>IFERROR(IF(INDEX('Bieu chi tiet'!$A$17:$FA$15404,MATCH($A109,'Bieu chi tiet'!$A$17:$A$15404,0),AK$2+85)=0,"",INDEX('Bieu chi tiet'!$A$17:$FA$15404,MATCH($A109,'Bieu chi tiet'!$A$17:$A$15404,0),AK$2+85)),"")</f>
        <v/>
      </c>
      <c r="AL109" s="13" t="str">
        <f>IFERROR(IF(INDEX('Bieu chi tiet'!$A$17:$FA$15404,MATCH($A109,'Bieu chi tiet'!$A$17:$A$15404,0),AL$2+85)=0,"",INDEX('Bieu chi tiet'!$A$17:$FA$15404,MATCH($A109,'Bieu chi tiet'!$A$17:$A$15404,0),AL$2+85)),"")</f>
        <v/>
      </c>
      <c r="AM109" s="13" t="str">
        <f>IFERROR(IF(INDEX('Bieu chi tiet'!$A$17:$FA$15404,MATCH($A109,'Bieu chi tiet'!$A$17:$A$15404,0),AM$2+85)=0,"",INDEX('Bieu chi tiet'!$A$17:$FA$15404,MATCH($A109,'Bieu chi tiet'!$A$17:$A$15404,0),AM$2+85)),"")</f>
        <v/>
      </c>
      <c r="AN109" s="13" t="str">
        <f>IFERROR(IF(INDEX('Bieu chi tiet'!$A$17:$FA$15404,MATCH($A109,'Bieu chi tiet'!$A$17:$A$15404,0),AN$2+85)=0,"",INDEX('Bieu chi tiet'!$A$17:$FA$15404,MATCH($A109,'Bieu chi tiet'!$A$17:$A$15404,0),AN$2+85)),"")</f>
        <v/>
      </c>
      <c r="AO109" s="13" t="str">
        <f>IFERROR(IF(INDEX('Bieu chi tiet'!$A$17:$FA$15404,MATCH($A109,'Bieu chi tiet'!$A$17:$A$15404,0),AO$2+85)=0,"",INDEX('Bieu chi tiet'!$A$17:$FA$15404,MATCH($A109,'Bieu chi tiet'!$A$17:$A$15404,0),AO$2+85)),"")</f>
        <v/>
      </c>
      <c r="AP109" s="13" t="str">
        <f>IFERROR(IF(INDEX('Bieu chi tiet'!$A$17:$FA$15404,MATCH($A109,'Bieu chi tiet'!$A$17:$A$15404,0),AP$2+85)=0,"",INDEX('Bieu chi tiet'!$A$17:$FA$15404,MATCH($A109,'Bieu chi tiet'!$A$17:$A$15404,0),AP$2+85)),"")</f>
        <v/>
      </c>
      <c r="AQ109" s="13" t="str">
        <f>IFERROR(IF(INDEX('Bieu chi tiet'!$A$17:$FA$15404,MATCH($A109,'Bieu chi tiet'!$A$17:$A$15404,0),AQ$2+85)=0,"",INDEX('Bieu chi tiet'!$A$17:$FA$15404,MATCH($A109,'Bieu chi tiet'!$A$17:$A$15404,0),AQ$2+85)),"")</f>
        <v/>
      </c>
      <c r="AR109" s="13" t="str">
        <f>IFERROR(IF(INDEX('Bieu chi tiet'!$A$17:$FA$15404,MATCH($A109,'Bieu chi tiet'!$A$17:$A$15404,0),AR$2+85)=0,"",INDEX('Bieu chi tiet'!$A$17:$FA$15404,MATCH($A109,'Bieu chi tiet'!$A$17:$A$15404,0),AR$2+85)),"")</f>
        <v/>
      </c>
      <c r="AS109" s="13" t="str">
        <f>IFERROR(IF(INDEX('Bieu chi tiet'!$A$17:$FA$15404,MATCH($A109,'Bieu chi tiet'!$A$17:$A$15404,0),AS$2+85)=0,"",INDEX('Bieu chi tiet'!$A$17:$FA$15404,MATCH($A109,'Bieu chi tiet'!$A$17:$A$15404,0),AS$2+85)),"")</f>
        <v/>
      </c>
      <c r="AT109" s="21" t="str">
        <f>IFERROR(IF(INDEX('Bieu chi tiet'!$A$17:$FA$15404,MATCH($A109,'Bieu chi tiet'!$A$17:$A$15404,0),AT$2+85)=0,"",INDEX('Bieu chi tiet'!$A$17:$FA$15404,MATCH($A109,'Bieu chi tiet'!$A$17:$A$15404,0),AT$2+85)),"")</f>
        <v/>
      </c>
      <c r="AU109" s="13" t="str">
        <f>IFERROR(IF(INDEX('Bieu chi tiet'!$A$17:$FA$15404,MATCH($A109,'Bieu chi tiet'!$A$17:$A$15404,0),AU$2+85)=0,"",INDEX('Bieu chi tiet'!$A$17:$FA$15404,MATCH($A109,'Bieu chi tiet'!$A$17:$A$15404,0),AU$2+85)),"")</f>
        <v/>
      </c>
      <c r="AV109" s="21" t="str">
        <f>IFERROR(IF(INDEX('Bieu chi tiet'!$A$17:$FA$15404,MATCH($A109,'Bieu chi tiet'!$A$17:$A$15404,0),AV$2+85)=0,"",INDEX('Bieu chi tiet'!$A$17:$FA$15404,MATCH($A109,'Bieu chi tiet'!$A$17:$A$15404,0),AV$2+85)),"")</f>
        <v/>
      </c>
      <c r="AW109" s="31" t="str">
        <f>IFERROR(IF(INDEX('Bieu chi tiet'!$A$17:$FA$15404,MATCH($A109,'Bieu chi tiet'!$A$17:$A$15404,0),AW$2+85)=0,"",INDEX('Bieu chi tiet'!$A$17:$FA$15404,MATCH($A109,'Bieu chi tiet'!$A$17:$A$15404,0),AW$2+85)),"")</f>
        <v/>
      </c>
      <c r="AX109" s="13" t="str">
        <f>IFERROR(IF(INDEX('Bieu chi tiet'!$A$17:$FA$15404,MATCH($A109,'Bieu chi tiet'!$A$17:$A$15404,0),AX$2+85)=0,"",INDEX('Bieu chi tiet'!$A$17:$FA$15404,MATCH($A109,'Bieu chi tiet'!$A$17:$A$15404,0),AX$2+85)),"")</f>
        <v/>
      </c>
      <c r="AY109" s="13" t="str">
        <f>IFERROR(IF(INDEX('Bieu chi tiet'!$A$17:$FA$15404,MATCH($A109,'Bieu chi tiet'!$A$17:$A$15404,0),AY$2+85)=0,"",INDEX('Bieu chi tiet'!$A$17:$FA$15404,MATCH($A109,'Bieu chi tiet'!$A$17:$A$15404,0),AY$2+85)),"")</f>
        <v/>
      </c>
    </row>
    <row r="110" spans="1:51" ht="15.75">
      <c r="A110" s="25" t="str">
        <f t="shared" si="2"/>
        <v/>
      </c>
      <c r="B110" s="13" t="str">
        <f>IFERROR(IF(INDEX('Bieu chi tiet'!$A$17:$FA$15404,MATCH($A110,'Bieu chi tiet'!$A$17:$A$15404,0),B$2+85)=0,"",INDEX('Bieu chi tiet'!$A$17:$FA$15404,MATCH($A110,'Bieu chi tiet'!$A$17:$A$15404,0),B$2+85)),"")</f>
        <v/>
      </c>
      <c r="C110" s="13" t="str">
        <f>IFERROR(IF(INDEX('Bieu chi tiet'!$A$17:$FA$15404,MATCH($A110,'Bieu chi tiet'!$A$17:$A$15404,0),C$2+85)=0,"",INDEX('Bieu chi tiet'!$A$17:$FA$15404,MATCH($A110,'Bieu chi tiet'!$A$17:$A$15404,0),C$2+85)),"")</f>
        <v/>
      </c>
      <c r="D110" s="13" t="str">
        <f>IFERROR(IF(INDEX('Bieu chi tiet'!$A$17:$FA$15404,MATCH($A110,'Bieu chi tiet'!$A$17:$A$15404,0),D$2+85)=0,"",INDEX('Bieu chi tiet'!$A$17:$FA$15404,MATCH($A110,'Bieu chi tiet'!$A$17:$A$15404,0),D$2+85)),"")</f>
        <v/>
      </c>
      <c r="E110" s="13" t="str">
        <f>IFERROR(IF(INDEX('Bieu chi tiet'!$A$17:$FA$15404,MATCH($A110,'Bieu chi tiet'!$A$17:$A$15404,0),E$2+85)=0,"",INDEX('Bieu chi tiet'!$A$17:$FA$15404,MATCH($A110,'Bieu chi tiet'!$A$17:$A$15404,0),E$2+85)),"")</f>
        <v/>
      </c>
      <c r="F110" s="13" t="str">
        <f>IFERROR(IF(INDEX('Bieu chi tiet'!$A$17:$FA$15404,MATCH($A110,'Bieu chi tiet'!$A$17:$A$15404,0),F$2+85)=0,"",INDEX('Bieu chi tiet'!$A$17:$FA$15404,MATCH($A110,'Bieu chi tiet'!$A$17:$A$15404,0),F$2+85)),"")</f>
        <v/>
      </c>
      <c r="G110" s="21" t="str">
        <f>IFERROR(IF(INDEX('Bieu chi tiet'!$A$17:$FA$15404,MATCH($A110,'Bieu chi tiet'!$A$17:$A$15404,0),G$2+85)=0,"",INDEX('Bieu chi tiet'!$A$17:$FA$15404,MATCH($A110,'Bieu chi tiet'!$A$17:$A$15404,0),G$2+85)),"")</f>
        <v/>
      </c>
      <c r="H110" s="13" t="str">
        <f>IFERROR(IF(INDEX('Bieu chi tiet'!$A$17:$FA$15404,MATCH($A110,'Bieu chi tiet'!$A$17:$A$15404,0),H$2+85)=0,"",INDEX('Bieu chi tiet'!$A$17:$FA$15404,MATCH($A110,'Bieu chi tiet'!$A$17:$A$15404,0),H$2+85)),"")</f>
        <v/>
      </c>
      <c r="I110" s="13" t="str">
        <f>IFERROR(IF(INDEX('Bieu chi tiet'!$A$17:$FA$15404,MATCH($A110,'Bieu chi tiet'!$A$17:$A$15404,0),I$2+85)=0,"",INDEX('Bieu chi tiet'!$A$17:$FA$15404,MATCH($A110,'Bieu chi tiet'!$A$17:$A$15404,0),I$2+85)),"")</f>
        <v/>
      </c>
      <c r="J110" s="13" t="str">
        <f>IFERROR(IF(INDEX('Bieu chi tiet'!$A$17:$FA$15404,MATCH($A110,'Bieu chi tiet'!$A$17:$A$15404,0),J$2+85)=0,"",INDEX('Bieu chi tiet'!$A$17:$FA$15404,MATCH($A110,'Bieu chi tiet'!$A$17:$A$15404,0),J$2+85)),"")</f>
        <v/>
      </c>
      <c r="K110" s="13" t="str">
        <f>IFERROR(IF(INDEX('Bieu chi tiet'!$A$17:$FA$15404,MATCH($A110,'Bieu chi tiet'!$A$17:$A$15404,0),K$2+85)=0,"",INDEX('Bieu chi tiet'!$A$17:$FA$15404,MATCH($A110,'Bieu chi tiet'!$A$17:$A$15404,0),K$2+85)),"")</f>
        <v/>
      </c>
      <c r="L110" s="21" t="str">
        <f>IFERROR(IF(INDEX('Bieu chi tiet'!$A$17:$FA$15404,MATCH($A110,'Bieu chi tiet'!$A$17:$A$15404,0),L$2+85)=0,"",INDEX('Bieu chi tiet'!$A$17:$FA$15404,MATCH($A110,'Bieu chi tiet'!$A$17:$A$15404,0),L$2+85)),"")</f>
        <v/>
      </c>
      <c r="M110" s="13" t="str">
        <f>IFERROR(IF(INDEX('Bieu chi tiet'!$A$17:$FA$15404,MATCH($A110,'Bieu chi tiet'!$A$17:$A$15404,0),M$2+85)=0,"",INDEX('Bieu chi tiet'!$A$17:$FA$15404,MATCH($A110,'Bieu chi tiet'!$A$17:$A$15404,0),M$2+85)),"")</f>
        <v/>
      </c>
      <c r="N110" s="13" t="str">
        <f>IFERROR(IF(INDEX('Bieu chi tiet'!$A$17:$FA$15404,MATCH($A110,'Bieu chi tiet'!$A$17:$A$15404,0),N$2+85)=0,"",INDEX('Bieu chi tiet'!$A$17:$FA$15404,MATCH($A110,'Bieu chi tiet'!$A$17:$A$15404,0),N$2+85)),"")</f>
        <v/>
      </c>
      <c r="O110" s="13" t="str">
        <f>IFERROR(IF(INDEX('Bieu chi tiet'!$A$17:$FA$15404,MATCH($A110,'Bieu chi tiet'!$A$17:$A$15404,0),O$2+85)=0,"",INDEX('Bieu chi tiet'!$A$17:$FA$15404,MATCH($A110,'Bieu chi tiet'!$A$17:$A$15404,0),O$2+85)),"")</f>
        <v/>
      </c>
      <c r="P110" s="13" t="str">
        <f>IFERROR(IF(INDEX('Bieu chi tiet'!$A$17:$FA$15404,MATCH($A110,'Bieu chi tiet'!$A$17:$A$15404,0),P$2+85)=0,"",INDEX('Bieu chi tiet'!$A$17:$FA$15404,MATCH($A110,'Bieu chi tiet'!$A$17:$A$15404,0),P$2+85)),"")</f>
        <v/>
      </c>
      <c r="Q110" s="13" t="str">
        <f>IFERROR(IF(INDEX('Bieu chi tiet'!$A$17:$FA$15404,MATCH($A110,'Bieu chi tiet'!$A$17:$A$15404,0),Q$2+85)=0,"",INDEX('Bieu chi tiet'!$A$17:$FA$15404,MATCH($A110,'Bieu chi tiet'!$A$17:$A$15404,0),Q$2+85)),"")</f>
        <v/>
      </c>
      <c r="R110" s="13" t="str">
        <f>IFERROR(IF(INDEX('Bieu chi tiet'!$A$17:$FA$15404,MATCH($A110,'Bieu chi tiet'!$A$17:$A$15404,0),R$2+85)=0,"",INDEX('Bieu chi tiet'!$A$17:$FA$15404,MATCH($A110,'Bieu chi tiet'!$A$17:$A$15404,0),R$2+85)),"")</f>
        <v/>
      </c>
      <c r="S110" s="13" t="str">
        <f>IFERROR(IF(INDEX('Bieu chi tiet'!$A$17:$FA$15404,MATCH($A110,'Bieu chi tiet'!$A$17:$A$15404,0),S$2+85)=0,"",INDEX('Bieu chi tiet'!$A$17:$FA$15404,MATCH($A110,'Bieu chi tiet'!$A$17:$A$15404,0),S$2+85)),"")</f>
        <v/>
      </c>
      <c r="T110" s="13" t="str">
        <f>IFERROR(IF(INDEX('Bieu chi tiet'!$A$17:$FA$15404,MATCH($A110,'Bieu chi tiet'!$A$17:$A$15404,0),T$2+85)=0,"",INDEX('Bieu chi tiet'!$A$17:$FA$15404,MATCH($A110,'Bieu chi tiet'!$A$17:$A$15404,0),T$2+85)),"")</f>
        <v/>
      </c>
      <c r="U110" s="13" t="str">
        <f>IFERROR(IF(INDEX('Bieu chi tiet'!$A$17:$FA$15404,MATCH($A110,'Bieu chi tiet'!$A$17:$A$15404,0),U$2+85)=0,"",INDEX('Bieu chi tiet'!$A$17:$FA$15404,MATCH($A110,'Bieu chi tiet'!$A$17:$A$15404,0),U$2+85)),"")</f>
        <v/>
      </c>
      <c r="V110" s="13" t="str">
        <f>IFERROR(IF(INDEX('Bieu chi tiet'!$A$17:$FA$15404,MATCH($A110,'Bieu chi tiet'!$A$17:$A$15404,0),V$2+85)=0,"",INDEX('Bieu chi tiet'!$A$17:$FA$15404,MATCH($A110,'Bieu chi tiet'!$A$17:$A$15404,0),V$2+85)),"")</f>
        <v/>
      </c>
      <c r="W110" s="13" t="str">
        <f>IFERROR(IF(INDEX('Bieu chi tiet'!$A$17:$FA$15404,MATCH($A110,'Bieu chi tiet'!$A$17:$A$15404,0),W$2+85)=0,"",INDEX('Bieu chi tiet'!$A$17:$FA$15404,MATCH($A110,'Bieu chi tiet'!$A$17:$A$15404,0),W$2+85)),"")</f>
        <v/>
      </c>
      <c r="X110" s="13" t="str">
        <f>IFERROR(IF(INDEX('Bieu chi tiet'!$A$17:$FA$15404,MATCH($A110,'Bieu chi tiet'!$A$17:$A$15404,0),X$2+85)=0,"",INDEX('Bieu chi tiet'!$A$17:$FA$15404,MATCH($A110,'Bieu chi tiet'!$A$17:$A$15404,0),X$2+85)),"")</f>
        <v/>
      </c>
      <c r="Y110" s="13" t="str">
        <f>IFERROR(IF(INDEX('Bieu chi tiet'!$A$17:$FA$15404,MATCH($A110,'Bieu chi tiet'!$A$17:$A$15404,0),Y$2+85)=0,"",INDEX('Bieu chi tiet'!$A$17:$FA$15404,MATCH($A110,'Bieu chi tiet'!$A$17:$A$15404,0),Y$2+85)),"")</f>
        <v/>
      </c>
      <c r="Z110" s="13" t="str">
        <f>IFERROR(IF(INDEX('Bieu chi tiet'!$A$17:$FA$15404,MATCH($A110,'Bieu chi tiet'!$A$17:$A$15404,0),Z$2+85)=0,"",INDEX('Bieu chi tiet'!$A$17:$FA$15404,MATCH($A110,'Bieu chi tiet'!$A$17:$A$15404,0),Z$2+85)),"")</f>
        <v/>
      </c>
      <c r="AA110" s="13" t="str">
        <f>IFERROR(IF(INDEX('Bieu chi tiet'!$A$17:$FA$15404,MATCH($A110,'Bieu chi tiet'!$A$17:$A$15404,0),AA$2+85)=0,"",INDEX('Bieu chi tiet'!$A$17:$FA$15404,MATCH($A110,'Bieu chi tiet'!$A$17:$A$15404,0),AA$2+85)),"")</f>
        <v/>
      </c>
      <c r="AB110" s="13" t="str">
        <f>IFERROR(IF(INDEX('Bieu chi tiet'!$A$17:$FA$15404,MATCH($A110,'Bieu chi tiet'!$A$17:$A$15404,0),AB$2+85)=0,"",INDEX('Bieu chi tiet'!$A$17:$FA$15404,MATCH($A110,'Bieu chi tiet'!$A$17:$A$15404,0),AB$2+85)),"")</f>
        <v/>
      </c>
      <c r="AC110" s="13" t="str">
        <f>IFERROR(IF(INDEX('Bieu chi tiet'!$A$17:$FA$15404,MATCH($A110,'Bieu chi tiet'!$A$17:$A$15404,0),AC$2+85)=0,"",INDEX('Bieu chi tiet'!$A$17:$FA$15404,MATCH($A110,'Bieu chi tiet'!$A$17:$A$15404,0),AC$2+85)),"")</f>
        <v/>
      </c>
      <c r="AD110" s="13" t="str">
        <f>IFERROR(IF(INDEX('Bieu chi tiet'!$A$17:$FA$15404,MATCH($A110,'Bieu chi tiet'!$A$17:$A$15404,0),AD$2+85)=0,"",INDEX('Bieu chi tiet'!$A$17:$FA$15404,MATCH($A110,'Bieu chi tiet'!$A$17:$A$15404,0),AD$2+85)),"")</f>
        <v/>
      </c>
      <c r="AE110" s="13" t="str">
        <f>IFERROR(IF(INDEX('Bieu chi tiet'!$A$17:$FA$15404,MATCH($A110,'Bieu chi tiet'!$A$17:$A$15404,0),AE$2+85)=0,"",INDEX('Bieu chi tiet'!$A$17:$FA$15404,MATCH($A110,'Bieu chi tiet'!$A$17:$A$15404,0),AE$2+85)),"")</f>
        <v/>
      </c>
      <c r="AF110" s="13" t="str">
        <f>IFERROR(IF(INDEX('Bieu chi tiet'!$A$17:$FA$15404,MATCH($A110,'Bieu chi tiet'!$A$17:$A$15404,0),AF$2+85)=0,"",INDEX('Bieu chi tiet'!$A$17:$FA$15404,MATCH($A110,'Bieu chi tiet'!$A$17:$A$15404,0),AF$2+85)),"")</f>
        <v/>
      </c>
      <c r="AG110" s="13" t="str">
        <f>IFERROR(IF(INDEX('Bieu chi tiet'!$A$17:$FA$15404,MATCH($A110,'Bieu chi tiet'!$A$17:$A$15404,0),AG$2+85)=0,"",INDEX('Bieu chi tiet'!$A$17:$FA$15404,MATCH($A110,'Bieu chi tiet'!$A$17:$A$15404,0),AG$2+85)),"")</f>
        <v/>
      </c>
      <c r="AH110" s="13" t="str">
        <f>IFERROR(IF(INDEX('Bieu chi tiet'!$A$17:$FA$15404,MATCH($A110,'Bieu chi tiet'!$A$17:$A$15404,0),AH$2+85)=0,"",INDEX('Bieu chi tiet'!$A$17:$FA$15404,MATCH($A110,'Bieu chi tiet'!$A$17:$A$15404,0),AH$2+85)),"")</f>
        <v/>
      </c>
      <c r="AI110" s="13" t="str">
        <f>IFERROR(IF(INDEX('Bieu chi tiet'!$A$17:$FA$15404,MATCH($A110,'Bieu chi tiet'!$A$17:$A$15404,0),AI$2+85)=0,"",INDEX('Bieu chi tiet'!$A$17:$FA$15404,MATCH($A110,'Bieu chi tiet'!$A$17:$A$15404,0),AI$2+85)),"")</f>
        <v/>
      </c>
      <c r="AJ110" s="13" t="str">
        <f>IFERROR(IF(INDEX('Bieu chi tiet'!$A$17:$FA$15404,MATCH($A110,'Bieu chi tiet'!$A$17:$A$15404,0),AJ$2+85)=0,"",INDEX('Bieu chi tiet'!$A$17:$FA$15404,MATCH($A110,'Bieu chi tiet'!$A$17:$A$15404,0),AJ$2+85)),"")</f>
        <v/>
      </c>
      <c r="AK110" s="13" t="str">
        <f>IFERROR(IF(INDEX('Bieu chi tiet'!$A$17:$FA$15404,MATCH($A110,'Bieu chi tiet'!$A$17:$A$15404,0),AK$2+85)=0,"",INDEX('Bieu chi tiet'!$A$17:$FA$15404,MATCH($A110,'Bieu chi tiet'!$A$17:$A$15404,0),AK$2+85)),"")</f>
        <v/>
      </c>
      <c r="AL110" s="13" t="str">
        <f>IFERROR(IF(INDEX('Bieu chi tiet'!$A$17:$FA$15404,MATCH($A110,'Bieu chi tiet'!$A$17:$A$15404,0),AL$2+85)=0,"",INDEX('Bieu chi tiet'!$A$17:$FA$15404,MATCH($A110,'Bieu chi tiet'!$A$17:$A$15404,0),AL$2+85)),"")</f>
        <v/>
      </c>
      <c r="AM110" s="13" t="str">
        <f>IFERROR(IF(INDEX('Bieu chi tiet'!$A$17:$FA$15404,MATCH($A110,'Bieu chi tiet'!$A$17:$A$15404,0),AM$2+85)=0,"",INDEX('Bieu chi tiet'!$A$17:$FA$15404,MATCH($A110,'Bieu chi tiet'!$A$17:$A$15404,0),AM$2+85)),"")</f>
        <v/>
      </c>
      <c r="AN110" s="13" t="str">
        <f>IFERROR(IF(INDEX('Bieu chi tiet'!$A$17:$FA$15404,MATCH($A110,'Bieu chi tiet'!$A$17:$A$15404,0),AN$2+85)=0,"",INDEX('Bieu chi tiet'!$A$17:$FA$15404,MATCH($A110,'Bieu chi tiet'!$A$17:$A$15404,0),AN$2+85)),"")</f>
        <v/>
      </c>
      <c r="AO110" s="13" t="str">
        <f>IFERROR(IF(INDEX('Bieu chi tiet'!$A$17:$FA$15404,MATCH($A110,'Bieu chi tiet'!$A$17:$A$15404,0),AO$2+85)=0,"",INDEX('Bieu chi tiet'!$A$17:$FA$15404,MATCH($A110,'Bieu chi tiet'!$A$17:$A$15404,0),AO$2+85)),"")</f>
        <v/>
      </c>
      <c r="AP110" s="13" t="str">
        <f>IFERROR(IF(INDEX('Bieu chi tiet'!$A$17:$FA$15404,MATCH($A110,'Bieu chi tiet'!$A$17:$A$15404,0),AP$2+85)=0,"",INDEX('Bieu chi tiet'!$A$17:$FA$15404,MATCH($A110,'Bieu chi tiet'!$A$17:$A$15404,0),AP$2+85)),"")</f>
        <v/>
      </c>
      <c r="AQ110" s="13" t="str">
        <f>IFERROR(IF(INDEX('Bieu chi tiet'!$A$17:$FA$15404,MATCH($A110,'Bieu chi tiet'!$A$17:$A$15404,0),AQ$2+85)=0,"",INDEX('Bieu chi tiet'!$A$17:$FA$15404,MATCH($A110,'Bieu chi tiet'!$A$17:$A$15404,0),AQ$2+85)),"")</f>
        <v/>
      </c>
      <c r="AR110" s="13" t="str">
        <f>IFERROR(IF(INDEX('Bieu chi tiet'!$A$17:$FA$15404,MATCH($A110,'Bieu chi tiet'!$A$17:$A$15404,0),AR$2+85)=0,"",INDEX('Bieu chi tiet'!$A$17:$FA$15404,MATCH($A110,'Bieu chi tiet'!$A$17:$A$15404,0),AR$2+85)),"")</f>
        <v/>
      </c>
      <c r="AS110" s="13" t="str">
        <f>IFERROR(IF(INDEX('Bieu chi tiet'!$A$17:$FA$15404,MATCH($A110,'Bieu chi tiet'!$A$17:$A$15404,0),AS$2+85)=0,"",INDEX('Bieu chi tiet'!$A$17:$FA$15404,MATCH($A110,'Bieu chi tiet'!$A$17:$A$15404,0),AS$2+85)),"")</f>
        <v/>
      </c>
      <c r="AT110" s="21" t="str">
        <f>IFERROR(IF(INDEX('Bieu chi tiet'!$A$17:$FA$15404,MATCH($A110,'Bieu chi tiet'!$A$17:$A$15404,0),AT$2+85)=0,"",INDEX('Bieu chi tiet'!$A$17:$FA$15404,MATCH($A110,'Bieu chi tiet'!$A$17:$A$15404,0),AT$2+85)),"")</f>
        <v/>
      </c>
      <c r="AU110" s="13" t="str">
        <f>IFERROR(IF(INDEX('Bieu chi tiet'!$A$17:$FA$15404,MATCH($A110,'Bieu chi tiet'!$A$17:$A$15404,0),AU$2+85)=0,"",INDEX('Bieu chi tiet'!$A$17:$FA$15404,MATCH($A110,'Bieu chi tiet'!$A$17:$A$15404,0),AU$2+85)),"")</f>
        <v/>
      </c>
      <c r="AV110" s="21" t="str">
        <f>IFERROR(IF(INDEX('Bieu chi tiet'!$A$17:$FA$15404,MATCH($A110,'Bieu chi tiet'!$A$17:$A$15404,0),AV$2+85)=0,"",INDEX('Bieu chi tiet'!$A$17:$FA$15404,MATCH($A110,'Bieu chi tiet'!$A$17:$A$15404,0),AV$2+85)),"")</f>
        <v/>
      </c>
      <c r="AW110" s="31" t="str">
        <f>IFERROR(IF(INDEX('Bieu chi tiet'!$A$17:$FA$15404,MATCH($A110,'Bieu chi tiet'!$A$17:$A$15404,0),AW$2+85)=0,"",INDEX('Bieu chi tiet'!$A$17:$FA$15404,MATCH($A110,'Bieu chi tiet'!$A$17:$A$15404,0),AW$2+85)),"")</f>
        <v/>
      </c>
      <c r="AX110" s="13" t="str">
        <f>IFERROR(IF(INDEX('Bieu chi tiet'!$A$17:$FA$15404,MATCH($A110,'Bieu chi tiet'!$A$17:$A$15404,0),AX$2+85)=0,"",INDEX('Bieu chi tiet'!$A$17:$FA$15404,MATCH($A110,'Bieu chi tiet'!$A$17:$A$15404,0),AX$2+85)),"")</f>
        <v/>
      </c>
      <c r="AY110" s="13" t="str">
        <f>IFERROR(IF(INDEX('Bieu chi tiet'!$A$17:$FA$15404,MATCH($A110,'Bieu chi tiet'!$A$17:$A$15404,0),AY$2+85)=0,"",INDEX('Bieu chi tiet'!$A$17:$FA$15404,MATCH($A110,'Bieu chi tiet'!$A$17:$A$15404,0),AY$2+85)),"")</f>
        <v/>
      </c>
    </row>
    <row r="111" spans="1:51" ht="15.75">
      <c r="A111" s="25" t="str">
        <f t="shared" si="2"/>
        <v/>
      </c>
      <c r="B111" s="13" t="str">
        <f>IFERROR(IF(INDEX('Bieu chi tiet'!$A$17:$FA$15404,MATCH($A111,'Bieu chi tiet'!$A$17:$A$15404,0),B$2+85)=0,"",INDEX('Bieu chi tiet'!$A$17:$FA$15404,MATCH($A111,'Bieu chi tiet'!$A$17:$A$15404,0),B$2+85)),"")</f>
        <v/>
      </c>
      <c r="C111" s="13" t="str">
        <f>IFERROR(IF(INDEX('Bieu chi tiet'!$A$17:$FA$15404,MATCH($A111,'Bieu chi tiet'!$A$17:$A$15404,0),C$2+85)=0,"",INDEX('Bieu chi tiet'!$A$17:$FA$15404,MATCH($A111,'Bieu chi tiet'!$A$17:$A$15404,0),C$2+85)),"")</f>
        <v/>
      </c>
      <c r="D111" s="13" t="str">
        <f>IFERROR(IF(INDEX('Bieu chi tiet'!$A$17:$FA$15404,MATCH($A111,'Bieu chi tiet'!$A$17:$A$15404,0),D$2+85)=0,"",INDEX('Bieu chi tiet'!$A$17:$FA$15404,MATCH($A111,'Bieu chi tiet'!$A$17:$A$15404,0),D$2+85)),"")</f>
        <v/>
      </c>
      <c r="E111" s="13" t="str">
        <f>IFERROR(IF(INDEX('Bieu chi tiet'!$A$17:$FA$15404,MATCH($A111,'Bieu chi tiet'!$A$17:$A$15404,0),E$2+85)=0,"",INDEX('Bieu chi tiet'!$A$17:$FA$15404,MATCH($A111,'Bieu chi tiet'!$A$17:$A$15404,0),E$2+85)),"")</f>
        <v/>
      </c>
      <c r="F111" s="13" t="str">
        <f>IFERROR(IF(INDEX('Bieu chi tiet'!$A$17:$FA$15404,MATCH($A111,'Bieu chi tiet'!$A$17:$A$15404,0),F$2+85)=0,"",INDEX('Bieu chi tiet'!$A$17:$FA$15404,MATCH($A111,'Bieu chi tiet'!$A$17:$A$15404,0),F$2+85)),"")</f>
        <v/>
      </c>
      <c r="G111" s="21" t="str">
        <f>IFERROR(IF(INDEX('Bieu chi tiet'!$A$17:$FA$15404,MATCH($A111,'Bieu chi tiet'!$A$17:$A$15404,0),G$2+85)=0,"",INDEX('Bieu chi tiet'!$A$17:$FA$15404,MATCH($A111,'Bieu chi tiet'!$A$17:$A$15404,0),G$2+85)),"")</f>
        <v/>
      </c>
      <c r="H111" s="13" t="str">
        <f>IFERROR(IF(INDEX('Bieu chi tiet'!$A$17:$FA$15404,MATCH($A111,'Bieu chi tiet'!$A$17:$A$15404,0),H$2+85)=0,"",INDEX('Bieu chi tiet'!$A$17:$FA$15404,MATCH($A111,'Bieu chi tiet'!$A$17:$A$15404,0),H$2+85)),"")</f>
        <v/>
      </c>
      <c r="I111" s="13" t="str">
        <f>IFERROR(IF(INDEX('Bieu chi tiet'!$A$17:$FA$15404,MATCH($A111,'Bieu chi tiet'!$A$17:$A$15404,0),I$2+85)=0,"",INDEX('Bieu chi tiet'!$A$17:$FA$15404,MATCH($A111,'Bieu chi tiet'!$A$17:$A$15404,0),I$2+85)),"")</f>
        <v/>
      </c>
      <c r="J111" s="13" t="str">
        <f>IFERROR(IF(INDEX('Bieu chi tiet'!$A$17:$FA$15404,MATCH($A111,'Bieu chi tiet'!$A$17:$A$15404,0),J$2+85)=0,"",INDEX('Bieu chi tiet'!$A$17:$FA$15404,MATCH($A111,'Bieu chi tiet'!$A$17:$A$15404,0),J$2+85)),"")</f>
        <v/>
      </c>
      <c r="K111" s="13" t="str">
        <f>IFERROR(IF(INDEX('Bieu chi tiet'!$A$17:$FA$15404,MATCH($A111,'Bieu chi tiet'!$A$17:$A$15404,0),K$2+85)=0,"",INDEX('Bieu chi tiet'!$A$17:$FA$15404,MATCH($A111,'Bieu chi tiet'!$A$17:$A$15404,0),K$2+85)),"")</f>
        <v/>
      </c>
      <c r="L111" s="21" t="str">
        <f>IFERROR(IF(INDEX('Bieu chi tiet'!$A$17:$FA$15404,MATCH($A111,'Bieu chi tiet'!$A$17:$A$15404,0),L$2+85)=0,"",INDEX('Bieu chi tiet'!$A$17:$FA$15404,MATCH($A111,'Bieu chi tiet'!$A$17:$A$15404,0),L$2+85)),"")</f>
        <v/>
      </c>
      <c r="M111" s="13" t="str">
        <f>IFERROR(IF(INDEX('Bieu chi tiet'!$A$17:$FA$15404,MATCH($A111,'Bieu chi tiet'!$A$17:$A$15404,0),M$2+85)=0,"",INDEX('Bieu chi tiet'!$A$17:$FA$15404,MATCH($A111,'Bieu chi tiet'!$A$17:$A$15404,0),M$2+85)),"")</f>
        <v/>
      </c>
      <c r="N111" s="13" t="str">
        <f>IFERROR(IF(INDEX('Bieu chi tiet'!$A$17:$FA$15404,MATCH($A111,'Bieu chi tiet'!$A$17:$A$15404,0),N$2+85)=0,"",INDEX('Bieu chi tiet'!$A$17:$FA$15404,MATCH($A111,'Bieu chi tiet'!$A$17:$A$15404,0),N$2+85)),"")</f>
        <v/>
      </c>
      <c r="O111" s="13" t="str">
        <f>IFERROR(IF(INDEX('Bieu chi tiet'!$A$17:$FA$15404,MATCH($A111,'Bieu chi tiet'!$A$17:$A$15404,0),O$2+85)=0,"",INDEX('Bieu chi tiet'!$A$17:$FA$15404,MATCH($A111,'Bieu chi tiet'!$A$17:$A$15404,0),O$2+85)),"")</f>
        <v/>
      </c>
      <c r="P111" s="13" t="str">
        <f>IFERROR(IF(INDEX('Bieu chi tiet'!$A$17:$FA$15404,MATCH($A111,'Bieu chi tiet'!$A$17:$A$15404,0),P$2+85)=0,"",INDEX('Bieu chi tiet'!$A$17:$FA$15404,MATCH($A111,'Bieu chi tiet'!$A$17:$A$15404,0),P$2+85)),"")</f>
        <v/>
      </c>
      <c r="Q111" s="13" t="str">
        <f>IFERROR(IF(INDEX('Bieu chi tiet'!$A$17:$FA$15404,MATCH($A111,'Bieu chi tiet'!$A$17:$A$15404,0),Q$2+85)=0,"",INDEX('Bieu chi tiet'!$A$17:$FA$15404,MATCH($A111,'Bieu chi tiet'!$A$17:$A$15404,0),Q$2+85)),"")</f>
        <v/>
      </c>
      <c r="R111" s="13" t="str">
        <f>IFERROR(IF(INDEX('Bieu chi tiet'!$A$17:$FA$15404,MATCH($A111,'Bieu chi tiet'!$A$17:$A$15404,0),R$2+85)=0,"",INDEX('Bieu chi tiet'!$A$17:$FA$15404,MATCH($A111,'Bieu chi tiet'!$A$17:$A$15404,0),R$2+85)),"")</f>
        <v/>
      </c>
      <c r="S111" s="13" t="str">
        <f>IFERROR(IF(INDEX('Bieu chi tiet'!$A$17:$FA$15404,MATCH($A111,'Bieu chi tiet'!$A$17:$A$15404,0),S$2+85)=0,"",INDEX('Bieu chi tiet'!$A$17:$FA$15404,MATCH($A111,'Bieu chi tiet'!$A$17:$A$15404,0),S$2+85)),"")</f>
        <v/>
      </c>
      <c r="T111" s="13" t="str">
        <f>IFERROR(IF(INDEX('Bieu chi tiet'!$A$17:$FA$15404,MATCH($A111,'Bieu chi tiet'!$A$17:$A$15404,0),T$2+85)=0,"",INDEX('Bieu chi tiet'!$A$17:$FA$15404,MATCH($A111,'Bieu chi tiet'!$A$17:$A$15404,0),T$2+85)),"")</f>
        <v/>
      </c>
      <c r="U111" s="13" t="str">
        <f>IFERROR(IF(INDEX('Bieu chi tiet'!$A$17:$FA$15404,MATCH($A111,'Bieu chi tiet'!$A$17:$A$15404,0),U$2+85)=0,"",INDEX('Bieu chi tiet'!$A$17:$FA$15404,MATCH($A111,'Bieu chi tiet'!$A$17:$A$15404,0),U$2+85)),"")</f>
        <v/>
      </c>
      <c r="V111" s="13" t="str">
        <f>IFERROR(IF(INDEX('Bieu chi tiet'!$A$17:$FA$15404,MATCH($A111,'Bieu chi tiet'!$A$17:$A$15404,0),V$2+85)=0,"",INDEX('Bieu chi tiet'!$A$17:$FA$15404,MATCH($A111,'Bieu chi tiet'!$A$17:$A$15404,0),V$2+85)),"")</f>
        <v/>
      </c>
      <c r="W111" s="13" t="str">
        <f>IFERROR(IF(INDEX('Bieu chi tiet'!$A$17:$FA$15404,MATCH($A111,'Bieu chi tiet'!$A$17:$A$15404,0),W$2+85)=0,"",INDEX('Bieu chi tiet'!$A$17:$FA$15404,MATCH($A111,'Bieu chi tiet'!$A$17:$A$15404,0),W$2+85)),"")</f>
        <v/>
      </c>
      <c r="X111" s="13" t="str">
        <f>IFERROR(IF(INDEX('Bieu chi tiet'!$A$17:$FA$15404,MATCH($A111,'Bieu chi tiet'!$A$17:$A$15404,0),X$2+85)=0,"",INDEX('Bieu chi tiet'!$A$17:$FA$15404,MATCH($A111,'Bieu chi tiet'!$A$17:$A$15404,0),X$2+85)),"")</f>
        <v/>
      </c>
      <c r="Y111" s="13" t="str">
        <f>IFERROR(IF(INDEX('Bieu chi tiet'!$A$17:$FA$15404,MATCH($A111,'Bieu chi tiet'!$A$17:$A$15404,0),Y$2+85)=0,"",INDEX('Bieu chi tiet'!$A$17:$FA$15404,MATCH($A111,'Bieu chi tiet'!$A$17:$A$15404,0),Y$2+85)),"")</f>
        <v/>
      </c>
      <c r="Z111" s="13" t="str">
        <f>IFERROR(IF(INDEX('Bieu chi tiet'!$A$17:$FA$15404,MATCH($A111,'Bieu chi tiet'!$A$17:$A$15404,0),Z$2+85)=0,"",INDEX('Bieu chi tiet'!$A$17:$FA$15404,MATCH($A111,'Bieu chi tiet'!$A$17:$A$15404,0),Z$2+85)),"")</f>
        <v/>
      </c>
      <c r="AA111" s="13" t="str">
        <f>IFERROR(IF(INDEX('Bieu chi tiet'!$A$17:$FA$15404,MATCH($A111,'Bieu chi tiet'!$A$17:$A$15404,0),AA$2+85)=0,"",INDEX('Bieu chi tiet'!$A$17:$FA$15404,MATCH($A111,'Bieu chi tiet'!$A$17:$A$15404,0),AA$2+85)),"")</f>
        <v/>
      </c>
      <c r="AB111" s="13" t="str">
        <f>IFERROR(IF(INDEX('Bieu chi tiet'!$A$17:$FA$15404,MATCH($A111,'Bieu chi tiet'!$A$17:$A$15404,0),AB$2+85)=0,"",INDEX('Bieu chi tiet'!$A$17:$FA$15404,MATCH($A111,'Bieu chi tiet'!$A$17:$A$15404,0),AB$2+85)),"")</f>
        <v/>
      </c>
      <c r="AC111" s="13" t="str">
        <f>IFERROR(IF(INDEX('Bieu chi tiet'!$A$17:$FA$15404,MATCH($A111,'Bieu chi tiet'!$A$17:$A$15404,0),AC$2+85)=0,"",INDEX('Bieu chi tiet'!$A$17:$FA$15404,MATCH($A111,'Bieu chi tiet'!$A$17:$A$15404,0),AC$2+85)),"")</f>
        <v/>
      </c>
      <c r="AD111" s="13" t="str">
        <f>IFERROR(IF(INDEX('Bieu chi tiet'!$A$17:$FA$15404,MATCH($A111,'Bieu chi tiet'!$A$17:$A$15404,0),AD$2+85)=0,"",INDEX('Bieu chi tiet'!$A$17:$FA$15404,MATCH($A111,'Bieu chi tiet'!$A$17:$A$15404,0),AD$2+85)),"")</f>
        <v/>
      </c>
      <c r="AE111" s="13" t="str">
        <f>IFERROR(IF(INDEX('Bieu chi tiet'!$A$17:$FA$15404,MATCH($A111,'Bieu chi tiet'!$A$17:$A$15404,0),AE$2+85)=0,"",INDEX('Bieu chi tiet'!$A$17:$FA$15404,MATCH($A111,'Bieu chi tiet'!$A$17:$A$15404,0),AE$2+85)),"")</f>
        <v/>
      </c>
      <c r="AF111" s="13" t="str">
        <f>IFERROR(IF(INDEX('Bieu chi tiet'!$A$17:$FA$15404,MATCH($A111,'Bieu chi tiet'!$A$17:$A$15404,0),AF$2+85)=0,"",INDEX('Bieu chi tiet'!$A$17:$FA$15404,MATCH($A111,'Bieu chi tiet'!$A$17:$A$15404,0),AF$2+85)),"")</f>
        <v/>
      </c>
      <c r="AG111" s="13" t="str">
        <f>IFERROR(IF(INDEX('Bieu chi tiet'!$A$17:$FA$15404,MATCH($A111,'Bieu chi tiet'!$A$17:$A$15404,0),AG$2+85)=0,"",INDEX('Bieu chi tiet'!$A$17:$FA$15404,MATCH($A111,'Bieu chi tiet'!$A$17:$A$15404,0),AG$2+85)),"")</f>
        <v/>
      </c>
      <c r="AH111" s="13" t="str">
        <f>IFERROR(IF(INDEX('Bieu chi tiet'!$A$17:$FA$15404,MATCH($A111,'Bieu chi tiet'!$A$17:$A$15404,0),AH$2+85)=0,"",INDEX('Bieu chi tiet'!$A$17:$FA$15404,MATCH($A111,'Bieu chi tiet'!$A$17:$A$15404,0),AH$2+85)),"")</f>
        <v/>
      </c>
      <c r="AI111" s="13" t="str">
        <f>IFERROR(IF(INDEX('Bieu chi tiet'!$A$17:$FA$15404,MATCH($A111,'Bieu chi tiet'!$A$17:$A$15404,0),AI$2+85)=0,"",INDEX('Bieu chi tiet'!$A$17:$FA$15404,MATCH($A111,'Bieu chi tiet'!$A$17:$A$15404,0),AI$2+85)),"")</f>
        <v/>
      </c>
      <c r="AJ111" s="13" t="str">
        <f>IFERROR(IF(INDEX('Bieu chi tiet'!$A$17:$FA$15404,MATCH($A111,'Bieu chi tiet'!$A$17:$A$15404,0),AJ$2+85)=0,"",INDEX('Bieu chi tiet'!$A$17:$FA$15404,MATCH($A111,'Bieu chi tiet'!$A$17:$A$15404,0),AJ$2+85)),"")</f>
        <v/>
      </c>
      <c r="AK111" s="13" t="str">
        <f>IFERROR(IF(INDEX('Bieu chi tiet'!$A$17:$FA$15404,MATCH($A111,'Bieu chi tiet'!$A$17:$A$15404,0),AK$2+85)=0,"",INDEX('Bieu chi tiet'!$A$17:$FA$15404,MATCH($A111,'Bieu chi tiet'!$A$17:$A$15404,0),AK$2+85)),"")</f>
        <v/>
      </c>
      <c r="AL111" s="13" t="str">
        <f>IFERROR(IF(INDEX('Bieu chi tiet'!$A$17:$FA$15404,MATCH($A111,'Bieu chi tiet'!$A$17:$A$15404,0),AL$2+85)=0,"",INDEX('Bieu chi tiet'!$A$17:$FA$15404,MATCH($A111,'Bieu chi tiet'!$A$17:$A$15404,0),AL$2+85)),"")</f>
        <v/>
      </c>
      <c r="AM111" s="13" t="str">
        <f>IFERROR(IF(INDEX('Bieu chi tiet'!$A$17:$FA$15404,MATCH($A111,'Bieu chi tiet'!$A$17:$A$15404,0),AM$2+85)=0,"",INDEX('Bieu chi tiet'!$A$17:$FA$15404,MATCH($A111,'Bieu chi tiet'!$A$17:$A$15404,0),AM$2+85)),"")</f>
        <v/>
      </c>
      <c r="AN111" s="13" t="str">
        <f>IFERROR(IF(INDEX('Bieu chi tiet'!$A$17:$FA$15404,MATCH($A111,'Bieu chi tiet'!$A$17:$A$15404,0),AN$2+85)=0,"",INDEX('Bieu chi tiet'!$A$17:$FA$15404,MATCH($A111,'Bieu chi tiet'!$A$17:$A$15404,0),AN$2+85)),"")</f>
        <v/>
      </c>
      <c r="AO111" s="13" t="str">
        <f>IFERROR(IF(INDEX('Bieu chi tiet'!$A$17:$FA$15404,MATCH($A111,'Bieu chi tiet'!$A$17:$A$15404,0),AO$2+85)=0,"",INDEX('Bieu chi tiet'!$A$17:$FA$15404,MATCH($A111,'Bieu chi tiet'!$A$17:$A$15404,0),AO$2+85)),"")</f>
        <v/>
      </c>
      <c r="AP111" s="13" t="str">
        <f>IFERROR(IF(INDEX('Bieu chi tiet'!$A$17:$FA$15404,MATCH($A111,'Bieu chi tiet'!$A$17:$A$15404,0),AP$2+85)=0,"",INDEX('Bieu chi tiet'!$A$17:$FA$15404,MATCH($A111,'Bieu chi tiet'!$A$17:$A$15404,0),AP$2+85)),"")</f>
        <v/>
      </c>
      <c r="AQ111" s="13" t="str">
        <f>IFERROR(IF(INDEX('Bieu chi tiet'!$A$17:$FA$15404,MATCH($A111,'Bieu chi tiet'!$A$17:$A$15404,0),AQ$2+85)=0,"",INDEX('Bieu chi tiet'!$A$17:$FA$15404,MATCH($A111,'Bieu chi tiet'!$A$17:$A$15404,0),AQ$2+85)),"")</f>
        <v/>
      </c>
      <c r="AR111" s="13" t="str">
        <f>IFERROR(IF(INDEX('Bieu chi tiet'!$A$17:$FA$15404,MATCH($A111,'Bieu chi tiet'!$A$17:$A$15404,0),AR$2+85)=0,"",INDEX('Bieu chi tiet'!$A$17:$FA$15404,MATCH($A111,'Bieu chi tiet'!$A$17:$A$15404,0),AR$2+85)),"")</f>
        <v/>
      </c>
      <c r="AS111" s="13" t="str">
        <f>IFERROR(IF(INDEX('Bieu chi tiet'!$A$17:$FA$15404,MATCH($A111,'Bieu chi tiet'!$A$17:$A$15404,0),AS$2+85)=0,"",INDEX('Bieu chi tiet'!$A$17:$FA$15404,MATCH($A111,'Bieu chi tiet'!$A$17:$A$15404,0),AS$2+85)),"")</f>
        <v/>
      </c>
      <c r="AT111" s="21" t="str">
        <f>IFERROR(IF(INDEX('Bieu chi tiet'!$A$17:$FA$15404,MATCH($A111,'Bieu chi tiet'!$A$17:$A$15404,0),AT$2+85)=0,"",INDEX('Bieu chi tiet'!$A$17:$FA$15404,MATCH($A111,'Bieu chi tiet'!$A$17:$A$15404,0),AT$2+85)),"")</f>
        <v/>
      </c>
      <c r="AU111" s="13" t="str">
        <f>IFERROR(IF(INDEX('Bieu chi tiet'!$A$17:$FA$15404,MATCH($A111,'Bieu chi tiet'!$A$17:$A$15404,0),AU$2+85)=0,"",INDEX('Bieu chi tiet'!$A$17:$FA$15404,MATCH($A111,'Bieu chi tiet'!$A$17:$A$15404,0),AU$2+85)),"")</f>
        <v/>
      </c>
      <c r="AV111" s="21" t="str">
        <f>IFERROR(IF(INDEX('Bieu chi tiet'!$A$17:$FA$15404,MATCH($A111,'Bieu chi tiet'!$A$17:$A$15404,0),AV$2+85)=0,"",INDEX('Bieu chi tiet'!$A$17:$FA$15404,MATCH($A111,'Bieu chi tiet'!$A$17:$A$15404,0),AV$2+85)),"")</f>
        <v/>
      </c>
      <c r="AW111" s="31" t="str">
        <f>IFERROR(IF(INDEX('Bieu chi tiet'!$A$17:$FA$15404,MATCH($A111,'Bieu chi tiet'!$A$17:$A$15404,0),AW$2+85)=0,"",INDEX('Bieu chi tiet'!$A$17:$FA$15404,MATCH($A111,'Bieu chi tiet'!$A$17:$A$15404,0),AW$2+85)),"")</f>
        <v/>
      </c>
      <c r="AX111" s="13" t="str">
        <f>IFERROR(IF(INDEX('Bieu chi tiet'!$A$17:$FA$15404,MATCH($A111,'Bieu chi tiet'!$A$17:$A$15404,0),AX$2+85)=0,"",INDEX('Bieu chi tiet'!$A$17:$FA$15404,MATCH($A111,'Bieu chi tiet'!$A$17:$A$15404,0),AX$2+85)),"")</f>
        <v/>
      </c>
      <c r="AY111" s="13" t="str">
        <f>IFERROR(IF(INDEX('Bieu chi tiet'!$A$17:$FA$15404,MATCH($A111,'Bieu chi tiet'!$A$17:$A$15404,0),AY$2+85)=0,"",INDEX('Bieu chi tiet'!$A$17:$FA$15404,MATCH($A111,'Bieu chi tiet'!$A$17:$A$15404,0),AY$2+85)),"")</f>
        <v/>
      </c>
    </row>
    <row r="112" spans="1:51" ht="15.75">
      <c r="A112" s="25" t="str">
        <f t="shared" si="2"/>
        <v/>
      </c>
      <c r="B112" s="13" t="str">
        <f>IFERROR(IF(INDEX('Bieu chi tiet'!$A$17:$FA$15404,MATCH($A112,'Bieu chi tiet'!$A$17:$A$15404,0),B$2+85)=0,"",INDEX('Bieu chi tiet'!$A$17:$FA$15404,MATCH($A112,'Bieu chi tiet'!$A$17:$A$15404,0),B$2+85)),"")</f>
        <v/>
      </c>
      <c r="C112" s="13" t="str">
        <f>IFERROR(IF(INDEX('Bieu chi tiet'!$A$17:$FA$15404,MATCH($A112,'Bieu chi tiet'!$A$17:$A$15404,0),C$2+85)=0,"",INDEX('Bieu chi tiet'!$A$17:$FA$15404,MATCH($A112,'Bieu chi tiet'!$A$17:$A$15404,0),C$2+85)),"")</f>
        <v/>
      </c>
      <c r="D112" s="13" t="str">
        <f>IFERROR(IF(INDEX('Bieu chi tiet'!$A$17:$FA$15404,MATCH($A112,'Bieu chi tiet'!$A$17:$A$15404,0),D$2+85)=0,"",INDEX('Bieu chi tiet'!$A$17:$FA$15404,MATCH($A112,'Bieu chi tiet'!$A$17:$A$15404,0),D$2+85)),"")</f>
        <v/>
      </c>
      <c r="E112" s="13" t="str">
        <f>IFERROR(IF(INDEX('Bieu chi tiet'!$A$17:$FA$15404,MATCH($A112,'Bieu chi tiet'!$A$17:$A$15404,0),E$2+85)=0,"",INDEX('Bieu chi tiet'!$A$17:$FA$15404,MATCH($A112,'Bieu chi tiet'!$A$17:$A$15404,0),E$2+85)),"")</f>
        <v/>
      </c>
      <c r="F112" s="13" t="str">
        <f>IFERROR(IF(INDEX('Bieu chi tiet'!$A$17:$FA$15404,MATCH($A112,'Bieu chi tiet'!$A$17:$A$15404,0),F$2+85)=0,"",INDEX('Bieu chi tiet'!$A$17:$FA$15404,MATCH($A112,'Bieu chi tiet'!$A$17:$A$15404,0),F$2+85)),"")</f>
        <v/>
      </c>
      <c r="G112" s="21" t="str">
        <f>IFERROR(IF(INDEX('Bieu chi tiet'!$A$17:$FA$15404,MATCH($A112,'Bieu chi tiet'!$A$17:$A$15404,0),G$2+85)=0,"",INDEX('Bieu chi tiet'!$A$17:$FA$15404,MATCH($A112,'Bieu chi tiet'!$A$17:$A$15404,0),G$2+85)),"")</f>
        <v/>
      </c>
      <c r="H112" s="13" t="str">
        <f>IFERROR(IF(INDEX('Bieu chi tiet'!$A$17:$FA$15404,MATCH($A112,'Bieu chi tiet'!$A$17:$A$15404,0),H$2+85)=0,"",INDEX('Bieu chi tiet'!$A$17:$FA$15404,MATCH($A112,'Bieu chi tiet'!$A$17:$A$15404,0),H$2+85)),"")</f>
        <v/>
      </c>
      <c r="I112" s="13" t="str">
        <f>IFERROR(IF(INDEX('Bieu chi tiet'!$A$17:$FA$15404,MATCH($A112,'Bieu chi tiet'!$A$17:$A$15404,0),I$2+85)=0,"",INDEX('Bieu chi tiet'!$A$17:$FA$15404,MATCH($A112,'Bieu chi tiet'!$A$17:$A$15404,0),I$2+85)),"")</f>
        <v/>
      </c>
      <c r="J112" s="13" t="str">
        <f>IFERROR(IF(INDEX('Bieu chi tiet'!$A$17:$FA$15404,MATCH($A112,'Bieu chi tiet'!$A$17:$A$15404,0),J$2+85)=0,"",INDEX('Bieu chi tiet'!$A$17:$FA$15404,MATCH($A112,'Bieu chi tiet'!$A$17:$A$15404,0),J$2+85)),"")</f>
        <v/>
      </c>
      <c r="K112" s="13" t="str">
        <f>IFERROR(IF(INDEX('Bieu chi tiet'!$A$17:$FA$15404,MATCH($A112,'Bieu chi tiet'!$A$17:$A$15404,0),K$2+85)=0,"",INDEX('Bieu chi tiet'!$A$17:$FA$15404,MATCH($A112,'Bieu chi tiet'!$A$17:$A$15404,0),K$2+85)),"")</f>
        <v/>
      </c>
      <c r="L112" s="21" t="str">
        <f>IFERROR(IF(INDEX('Bieu chi tiet'!$A$17:$FA$15404,MATCH($A112,'Bieu chi tiet'!$A$17:$A$15404,0),L$2+85)=0,"",INDEX('Bieu chi tiet'!$A$17:$FA$15404,MATCH($A112,'Bieu chi tiet'!$A$17:$A$15404,0),L$2+85)),"")</f>
        <v/>
      </c>
      <c r="M112" s="13" t="str">
        <f>IFERROR(IF(INDEX('Bieu chi tiet'!$A$17:$FA$15404,MATCH($A112,'Bieu chi tiet'!$A$17:$A$15404,0),M$2+85)=0,"",INDEX('Bieu chi tiet'!$A$17:$FA$15404,MATCH($A112,'Bieu chi tiet'!$A$17:$A$15404,0),M$2+85)),"")</f>
        <v/>
      </c>
      <c r="N112" s="13" t="str">
        <f>IFERROR(IF(INDEX('Bieu chi tiet'!$A$17:$FA$15404,MATCH($A112,'Bieu chi tiet'!$A$17:$A$15404,0),N$2+85)=0,"",INDEX('Bieu chi tiet'!$A$17:$FA$15404,MATCH($A112,'Bieu chi tiet'!$A$17:$A$15404,0),N$2+85)),"")</f>
        <v/>
      </c>
      <c r="O112" s="13" t="str">
        <f>IFERROR(IF(INDEX('Bieu chi tiet'!$A$17:$FA$15404,MATCH($A112,'Bieu chi tiet'!$A$17:$A$15404,0),O$2+85)=0,"",INDEX('Bieu chi tiet'!$A$17:$FA$15404,MATCH($A112,'Bieu chi tiet'!$A$17:$A$15404,0),O$2+85)),"")</f>
        <v/>
      </c>
      <c r="P112" s="13" t="str">
        <f>IFERROR(IF(INDEX('Bieu chi tiet'!$A$17:$FA$15404,MATCH($A112,'Bieu chi tiet'!$A$17:$A$15404,0),P$2+85)=0,"",INDEX('Bieu chi tiet'!$A$17:$FA$15404,MATCH($A112,'Bieu chi tiet'!$A$17:$A$15404,0),P$2+85)),"")</f>
        <v/>
      </c>
      <c r="Q112" s="13" t="str">
        <f>IFERROR(IF(INDEX('Bieu chi tiet'!$A$17:$FA$15404,MATCH($A112,'Bieu chi tiet'!$A$17:$A$15404,0),Q$2+85)=0,"",INDEX('Bieu chi tiet'!$A$17:$FA$15404,MATCH($A112,'Bieu chi tiet'!$A$17:$A$15404,0),Q$2+85)),"")</f>
        <v/>
      </c>
      <c r="R112" s="13" t="str">
        <f>IFERROR(IF(INDEX('Bieu chi tiet'!$A$17:$FA$15404,MATCH($A112,'Bieu chi tiet'!$A$17:$A$15404,0),R$2+85)=0,"",INDEX('Bieu chi tiet'!$A$17:$FA$15404,MATCH($A112,'Bieu chi tiet'!$A$17:$A$15404,0),R$2+85)),"")</f>
        <v/>
      </c>
      <c r="S112" s="13" t="str">
        <f>IFERROR(IF(INDEX('Bieu chi tiet'!$A$17:$FA$15404,MATCH($A112,'Bieu chi tiet'!$A$17:$A$15404,0),S$2+85)=0,"",INDEX('Bieu chi tiet'!$A$17:$FA$15404,MATCH($A112,'Bieu chi tiet'!$A$17:$A$15404,0),S$2+85)),"")</f>
        <v/>
      </c>
      <c r="T112" s="13" t="str">
        <f>IFERROR(IF(INDEX('Bieu chi tiet'!$A$17:$FA$15404,MATCH($A112,'Bieu chi tiet'!$A$17:$A$15404,0),T$2+85)=0,"",INDEX('Bieu chi tiet'!$A$17:$FA$15404,MATCH($A112,'Bieu chi tiet'!$A$17:$A$15404,0),T$2+85)),"")</f>
        <v/>
      </c>
      <c r="U112" s="13" t="str">
        <f>IFERROR(IF(INDEX('Bieu chi tiet'!$A$17:$FA$15404,MATCH($A112,'Bieu chi tiet'!$A$17:$A$15404,0),U$2+85)=0,"",INDEX('Bieu chi tiet'!$A$17:$FA$15404,MATCH($A112,'Bieu chi tiet'!$A$17:$A$15404,0),U$2+85)),"")</f>
        <v/>
      </c>
      <c r="V112" s="13" t="str">
        <f>IFERROR(IF(INDEX('Bieu chi tiet'!$A$17:$FA$15404,MATCH($A112,'Bieu chi tiet'!$A$17:$A$15404,0),V$2+85)=0,"",INDEX('Bieu chi tiet'!$A$17:$FA$15404,MATCH($A112,'Bieu chi tiet'!$A$17:$A$15404,0),V$2+85)),"")</f>
        <v/>
      </c>
      <c r="W112" s="13" t="str">
        <f>IFERROR(IF(INDEX('Bieu chi tiet'!$A$17:$FA$15404,MATCH($A112,'Bieu chi tiet'!$A$17:$A$15404,0),W$2+85)=0,"",INDEX('Bieu chi tiet'!$A$17:$FA$15404,MATCH($A112,'Bieu chi tiet'!$A$17:$A$15404,0),W$2+85)),"")</f>
        <v/>
      </c>
      <c r="X112" s="13" t="str">
        <f>IFERROR(IF(INDEX('Bieu chi tiet'!$A$17:$FA$15404,MATCH($A112,'Bieu chi tiet'!$A$17:$A$15404,0),X$2+85)=0,"",INDEX('Bieu chi tiet'!$A$17:$FA$15404,MATCH($A112,'Bieu chi tiet'!$A$17:$A$15404,0),X$2+85)),"")</f>
        <v/>
      </c>
      <c r="Y112" s="13" t="str">
        <f>IFERROR(IF(INDEX('Bieu chi tiet'!$A$17:$FA$15404,MATCH($A112,'Bieu chi tiet'!$A$17:$A$15404,0),Y$2+85)=0,"",INDEX('Bieu chi tiet'!$A$17:$FA$15404,MATCH($A112,'Bieu chi tiet'!$A$17:$A$15404,0),Y$2+85)),"")</f>
        <v/>
      </c>
      <c r="Z112" s="13" t="str">
        <f>IFERROR(IF(INDEX('Bieu chi tiet'!$A$17:$FA$15404,MATCH($A112,'Bieu chi tiet'!$A$17:$A$15404,0),Z$2+85)=0,"",INDEX('Bieu chi tiet'!$A$17:$FA$15404,MATCH($A112,'Bieu chi tiet'!$A$17:$A$15404,0),Z$2+85)),"")</f>
        <v/>
      </c>
      <c r="AA112" s="13" t="str">
        <f>IFERROR(IF(INDEX('Bieu chi tiet'!$A$17:$FA$15404,MATCH($A112,'Bieu chi tiet'!$A$17:$A$15404,0),AA$2+85)=0,"",INDEX('Bieu chi tiet'!$A$17:$FA$15404,MATCH($A112,'Bieu chi tiet'!$A$17:$A$15404,0),AA$2+85)),"")</f>
        <v/>
      </c>
      <c r="AB112" s="13" t="str">
        <f>IFERROR(IF(INDEX('Bieu chi tiet'!$A$17:$FA$15404,MATCH($A112,'Bieu chi tiet'!$A$17:$A$15404,0),AB$2+85)=0,"",INDEX('Bieu chi tiet'!$A$17:$FA$15404,MATCH($A112,'Bieu chi tiet'!$A$17:$A$15404,0),AB$2+85)),"")</f>
        <v/>
      </c>
      <c r="AC112" s="13" t="str">
        <f>IFERROR(IF(INDEX('Bieu chi tiet'!$A$17:$FA$15404,MATCH($A112,'Bieu chi tiet'!$A$17:$A$15404,0),AC$2+85)=0,"",INDEX('Bieu chi tiet'!$A$17:$FA$15404,MATCH($A112,'Bieu chi tiet'!$A$17:$A$15404,0),AC$2+85)),"")</f>
        <v/>
      </c>
      <c r="AD112" s="13" t="str">
        <f>IFERROR(IF(INDEX('Bieu chi tiet'!$A$17:$FA$15404,MATCH($A112,'Bieu chi tiet'!$A$17:$A$15404,0),AD$2+85)=0,"",INDEX('Bieu chi tiet'!$A$17:$FA$15404,MATCH($A112,'Bieu chi tiet'!$A$17:$A$15404,0),AD$2+85)),"")</f>
        <v/>
      </c>
      <c r="AE112" s="13" t="str">
        <f>IFERROR(IF(INDEX('Bieu chi tiet'!$A$17:$FA$15404,MATCH($A112,'Bieu chi tiet'!$A$17:$A$15404,0),AE$2+85)=0,"",INDEX('Bieu chi tiet'!$A$17:$FA$15404,MATCH($A112,'Bieu chi tiet'!$A$17:$A$15404,0),AE$2+85)),"")</f>
        <v/>
      </c>
      <c r="AF112" s="13" t="str">
        <f>IFERROR(IF(INDEX('Bieu chi tiet'!$A$17:$FA$15404,MATCH($A112,'Bieu chi tiet'!$A$17:$A$15404,0),AF$2+85)=0,"",INDEX('Bieu chi tiet'!$A$17:$FA$15404,MATCH($A112,'Bieu chi tiet'!$A$17:$A$15404,0),AF$2+85)),"")</f>
        <v/>
      </c>
      <c r="AG112" s="13" t="str">
        <f>IFERROR(IF(INDEX('Bieu chi tiet'!$A$17:$FA$15404,MATCH($A112,'Bieu chi tiet'!$A$17:$A$15404,0),AG$2+85)=0,"",INDEX('Bieu chi tiet'!$A$17:$FA$15404,MATCH($A112,'Bieu chi tiet'!$A$17:$A$15404,0),AG$2+85)),"")</f>
        <v/>
      </c>
      <c r="AH112" s="13" t="str">
        <f>IFERROR(IF(INDEX('Bieu chi tiet'!$A$17:$FA$15404,MATCH($A112,'Bieu chi tiet'!$A$17:$A$15404,0),AH$2+85)=0,"",INDEX('Bieu chi tiet'!$A$17:$FA$15404,MATCH($A112,'Bieu chi tiet'!$A$17:$A$15404,0),AH$2+85)),"")</f>
        <v/>
      </c>
      <c r="AI112" s="13" t="str">
        <f>IFERROR(IF(INDEX('Bieu chi tiet'!$A$17:$FA$15404,MATCH($A112,'Bieu chi tiet'!$A$17:$A$15404,0),AI$2+85)=0,"",INDEX('Bieu chi tiet'!$A$17:$FA$15404,MATCH($A112,'Bieu chi tiet'!$A$17:$A$15404,0),AI$2+85)),"")</f>
        <v/>
      </c>
      <c r="AJ112" s="13" t="str">
        <f>IFERROR(IF(INDEX('Bieu chi tiet'!$A$17:$FA$15404,MATCH($A112,'Bieu chi tiet'!$A$17:$A$15404,0),AJ$2+85)=0,"",INDEX('Bieu chi tiet'!$A$17:$FA$15404,MATCH($A112,'Bieu chi tiet'!$A$17:$A$15404,0),AJ$2+85)),"")</f>
        <v/>
      </c>
      <c r="AK112" s="13" t="str">
        <f>IFERROR(IF(INDEX('Bieu chi tiet'!$A$17:$FA$15404,MATCH($A112,'Bieu chi tiet'!$A$17:$A$15404,0),AK$2+85)=0,"",INDEX('Bieu chi tiet'!$A$17:$FA$15404,MATCH($A112,'Bieu chi tiet'!$A$17:$A$15404,0),AK$2+85)),"")</f>
        <v/>
      </c>
      <c r="AL112" s="13" t="str">
        <f>IFERROR(IF(INDEX('Bieu chi tiet'!$A$17:$FA$15404,MATCH($A112,'Bieu chi tiet'!$A$17:$A$15404,0),AL$2+85)=0,"",INDEX('Bieu chi tiet'!$A$17:$FA$15404,MATCH($A112,'Bieu chi tiet'!$A$17:$A$15404,0),AL$2+85)),"")</f>
        <v/>
      </c>
      <c r="AM112" s="13" t="str">
        <f>IFERROR(IF(INDEX('Bieu chi tiet'!$A$17:$FA$15404,MATCH($A112,'Bieu chi tiet'!$A$17:$A$15404,0),AM$2+85)=0,"",INDEX('Bieu chi tiet'!$A$17:$FA$15404,MATCH($A112,'Bieu chi tiet'!$A$17:$A$15404,0),AM$2+85)),"")</f>
        <v/>
      </c>
      <c r="AN112" s="13" t="str">
        <f>IFERROR(IF(INDEX('Bieu chi tiet'!$A$17:$FA$15404,MATCH($A112,'Bieu chi tiet'!$A$17:$A$15404,0),AN$2+85)=0,"",INDEX('Bieu chi tiet'!$A$17:$FA$15404,MATCH($A112,'Bieu chi tiet'!$A$17:$A$15404,0),AN$2+85)),"")</f>
        <v/>
      </c>
      <c r="AO112" s="13" t="str">
        <f>IFERROR(IF(INDEX('Bieu chi tiet'!$A$17:$FA$15404,MATCH($A112,'Bieu chi tiet'!$A$17:$A$15404,0),AO$2+85)=0,"",INDEX('Bieu chi tiet'!$A$17:$FA$15404,MATCH($A112,'Bieu chi tiet'!$A$17:$A$15404,0),AO$2+85)),"")</f>
        <v/>
      </c>
      <c r="AP112" s="13" t="str">
        <f>IFERROR(IF(INDEX('Bieu chi tiet'!$A$17:$FA$15404,MATCH($A112,'Bieu chi tiet'!$A$17:$A$15404,0),AP$2+85)=0,"",INDEX('Bieu chi tiet'!$A$17:$FA$15404,MATCH($A112,'Bieu chi tiet'!$A$17:$A$15404,0),AP$2+85)),"")</f>
        <v/>
      </c>
      <c r="AQ112" s="13" t="str">
        <f>IFERROR(IF(INDEX('Bieu chi tiet'!$A$17:$FA$15404,MATCH($A112,'Bieu chi tiet'!$A$17:$A$15404,0),AQ$2+85)=0,"",INDEX('Bieu chi tiet'!$A$17:$FA$15404,MATCH($A112,'Bieu chi tiet'!$A$17:$A$15404,0),AQ$2+85)),"")</f>
        <v/>
      </c>
      <c r="AR112" s="13" t="str">
        <f>IFERROR(IF(INDEX('Bieu chi tiet'!$A$17:$FA$15404,MATCH($A112,'Bieu chi tiet'!$A$17:$A$15404,0),AR$2+85)=0,"",INDEX('Bieu chi tiet'!$A$17:$FA$15404,MATCH($A112,'Bieu chi tiet'!$A$17:$A$15404,0),AR$2+85)),"")</f>
        <v/>
      </c>
      <c r="AS112" s="13" t="str">
        <f>IFERROR(IF(INDEX('Bieu chi tiet'!$A$17:$FA$15404,MATCH($A112,'Bieu chi tiet'!$A$17:$A$15404,0),AS$2+85)=0,"",INDEX('Bieu chi tiet'!$A$17:$FA$15404,MATCH($A112,'Bieu chi tiet'!$A$17:$A$15404,0),AS$2+85)),"")</f>
        <v/>
      </c>
      <c r="AT112" s="21" t="str">
        <f>IFERROR(IF(INDEX('Bieu chi tiet'!$A$17:$FA$15404,MATCH($A112,'Bieu chi tiet'!$A$17:$A$15404,0),AT$2+85)=0,"",INDEX('Bieu chi tiet'!$A$17:$FA$15404,MATCH($A112,'Bieu chi tiet'!$A$17:$A$15404,0),AT$2+85)),"")</f>
        <v/>
      </c>
      <c r="AU112" s="13" t="str">
        <f>IFERROR(IF(INDEX('Bieu chi tiet'!$A$17:$FA$15404,MATCH($A112,'Bieu chi tiet'!$A$17:$A$15404,0),AU$2+85)=0,"",INDEX('Bieu chi tiet'!$A$17:$FA$15404,MATCH($A112,'Bieu chi tiet'!$A$17:$A$15404,0),AU$2+85)),"")</f>
        <v/>
      </c>
      <c r="AV112" s="21" t="str">
        <f>IFERROR(IF(INDEX('Bieu chi tiet'!$A$17:$FA$15404,MATCH($A112,'Bieu chi tiet'!$A$17:$A$15404,0),AV$2+85)=0,"",INDEX('Bieu chi tiet'!$A$17:$FA$15404,MATCH($A112,'Bieu chi tiet'!$A$17:$A$15404,0),AV$2+85)),"")</f>
        <v/>
      </c>
      <c r="AW112" s="31" t="str">
        <f>IFERROR(IF(INDEX('Bieu chi tiet'!$A$17:$FA$15404,MATCH($A112,'Bieu chi tiet'!$A$17:$A$15404,0),AW$2+85)=0,"",INDEX('Bieu chi tiet'!$A$17:$FA$15404,MATCH($A112,'Bieu chi tiet'!$A$17:$A$15404,0),AW$2+85)),"")</f>
        <v/>
      </c>
      <c r="AX112" s="13" t="str">
        <f>IFERROR(IF(INDEX('Bieu chi tiet'!$A$17:$FA$15404,MATCH($A112,'Bieu chi tiet'!$A$17:$A$15404,0),AX$2+85)=0,"",INDEX('Bieu chi tiet'!$A$17:$FA$15404,MATCH($A112,'Bieu chi tiet'!$A$17:$A$15404,0),AX$2+85)),"")</f>
        <v/>
      </c>
      <c r="AY112" s="13" t="str">
        <f>IFERROR(IF(INDEX('Bieu chi tiet'!$A$17:$FA$15404,MATCH($A112,'Bieu chi tiet'!$A$17:$A$15404,0),AY$2+85)=0,"",INDEX('Bieu chi tiet'!$A$17:$FA$15404,MATCH($A112,'Bieu chi tiet'!$A$17:$A$15404,0),AY$2+85)),"")</f>
        <v/>
      </c>
    </row>
    <row r="113" spans="1:51" ht="15.75">
      <c r="A113" s="25" t="str">
        <f t="shared" si="2"/>
        <v/>
      </c>
      <c r="B113" s="13" t="str">
        <f>IFERROR(IF(INDEX('Bieu chi tiet'!$A$17:$FA$15404,MATCH($A113,'Bieu chi tiet'!$A$17:$A$15404,0),B$2+85)=0,"",INDEX('Bieu chi tiet'!$A$17:$FA$15404,MATCH($A113,'Bieu chi tiet'!$A$17:$A$15404,0),B$2+85)),"")</f>
        <v/>
      </c>
      <c r="C113" s="13" t="str">
        <f>IFERROR(IF(INDEX('Bieu chi tiet'!$A$17:$FA$15404,MATCH($A113,'Bieu chi tiet'!$A$17:$A$15404,0),C$2+85)=0,"",INDEX('Bieu chi tiet'!$A$17:$FA$15404,MATCH($A113,'Bieu chi tiet'!$A$17:$A$15404,0),C$2+85)),"")</f>
        <v/>
      </c>
      <c r="D113" s="13" t="str">
        <f>IFERROR(IF(INDEX('Bieu chi tiet'!$A$17:$FA$15404,MATCH($A113,'Bieu chi tiet'!$A$17:$A$15404,0),D$2+85)=0,"",INDEX('Bieu chi tiet'!$A$17:$FA$15404,MATCH($A113,'Bieu chi tiet'!$A$17:$A$15404,0),D$2+85)),"")</f>
        <v/>
      </c>
      <c r="E113" s="13" t="str">
        <f>IFERROR(IF(INDEX('Bieu chi tiet'!$A$17:$FA$15404,MATCH($A113,'Bieu chi tiet'!$A$17:$A$15404,0),E$2+85)=0,"",INDEX('Bieu chi tiet'!$A$17:$FA$15404,MATCH($A113,'Bieu chi tiet'!$A$17:$A$15404,0),E$2+85)),"")</f>
        <v/>
      </c>
      <c r="F113" s="13" t="str">
        <f>IFERROR(IF(INDEX('Bieu chi tiet'!$A$17:$FA$15404,MATCH($A113,'Bieu chi tiet'!$A$17:$A$15404,0),F$2+85)=0,"",INDEX('Bieu chi tiet'!$A$17:$FA$15404,MATCH($A113,'Bieu chi tiet'!$A$17:$A$15404,0),F$2+85)),"")</f>
        <v/>
      </c>
      <c r="G113" s="21" t="str">
        <f>IFERROR(IF(INDEX('Bieu chi tiet'!$A$17:$FA$15404,MATCH($A113,'Bieu chi tiet'!$A$17:$A$15404,0),G$2+85)=0,"",INDEX('Bieu chi tiet'!$A$17:$FA$15404,MATCH($A113,'Bieu chi tiet'!$A$17:$A$15404,0),G$2+85)),"")</f>
        <v/>
      </c>
      <c r="H113" s="13" t="str">
        <f>IFERROR(IF(INDEX('Bieu chi tiet'!$A$17:$FA$15404,MATCH($A113,'Bieu chi tiet'!$A$17:$A$15404,0),H$2+85)=0,"",INDEX('Bieu chi tiet'!$A$17:$FA$15404,MATCH($A113,'Bieu chi tiet'!$A$17:$A$15404,0),H$2+85)),"")</f>
        <v/>
      </c>
      <c r="I113" s="13" t="str">
        <f>IFERROR(IF(INDEX('Bieu chi tiet'!$A$17:$FA$15404,MATCH($A113,'Bieu chi tiet'!$A$17:$A$15404,0),I$2+85)=0,"",INDEX('Bieu chi tiet'!$A$17:$FA$15404,MATCH($A113,'Bieu chi tiet'!$A$17:$A$15404,0),I$2+85)),"")</f>
        <v/>
      </c>
      <c r="J113" s="13" t="str">
        <f>IFERROR(IF(INDEX('Bieu chi tiet'!$A$17:$FA$15404,MATCH($A113,'Bieu chi tiet'!$A$17:$A$15404,0),J$2+85)=0,"",INDEX('Bieu chi tiet'!$A$17:$FA$15404,MATCH($A113,'Bieu chi tiet'!$A$17:$A$15404,0),J$2+85)),"")</f>
        <v/>
      </c>
      <c r="K113" s="13" t="str">
        <f>IFERROR(IF(INDEX('Bieu chi tiet'!$A$17:$FA$15404,MATCH($A113,'Bieu chi tiet'!$A$17:$A$15404,0),K$2+85)=0,"",INDEX('Bieu chi tiet'!$A$17:$FA$15404,MATCH($A113,'Bieu chi tiet'!$A$17:$A$15404,0),K$2+85)),"")</f>
        <v/>
      </c>
      <c r="L113" s="21" t="str">
        <f>IFERROR(IF(INDEX('Bieu chi tiet'!$A$17:$FA$15404,MATCH($A113,'Bieu chi tiet'!$A$17:$A$15404,0),L$2+85)=0,"",INDEX('Bieu chi tiet'!$A$17:$FA$15404,MATCH($A113,'Bieu chi tiet'!$A$17:$A$15404,0),L$2+85)),"")</f>
        <v/>
      </c>
      <c r="M113" s="13" t="str">
        <f>IFERROR(IF(INDEX('Bieu chi tiet'!$A$17:$FA$15404,MATCH($A113,'Bieu chi tiet'!$A$17:$A$15404,0),M$2+85)=0,"",INDEX('Bieu chi tiet'!$A$17:$FA$15404,MATCH($A113,'Bieu chi tiet'!$A$17:$A$15404,0),M$2+85)),"")</f>
        <v/>
      </c>
      <c r="N113" s="13" t="str">
        <f>IFERROR(IF(INDEX('Bieu chi tiet'!$A$17:$FA$15404,MATCH($A113,'Bieu chi tiet'!$A$17:$A$15404,0),N$2+85)=0,"",INDEX('Bieu chi tiet'!$A$17:$FA$15404,MATCH($A113,'Bieu chi tiet'!$A$17:$A$15404,0),N$2+85)),"")</f>
        <v/>
      </c>
      <c r="O113" s="13" t="str">
        <f>IFERROR(IF(INDEX('Bieu chi tiet'!$A$17:$FA$15404,MATCH($A113,'Bieu chi tiet'!$A$17:$A$15404,0),O$2+85)=0,"",INDEX('Bieu chi tiet'!$A$17:$FA$15404,MATCH($A113,'Bieu chi tiet'!$A$17:$A$15404,0),O$2+85)),"")</f>
        <v/>
      </c>
      <c r="P113" s="13" t="str">
        <f>IFERROR(IF(INDEX('Bieu chi tiet'!$A$17:$FA$15404,MATCH($A113,'Bieu chi tiet'!$A$17:$A$15404,0),P$2+85)=0,"",INDEX('Bieu chi tiet'!$A$17:$FA$15404,MATCH($A113,'Bieu chi tiet'!$A$17:$A$15404,0),P$2+85)),"")</f>
        <v/>
      </c>
      <c r="Q113" s="13" t="str">
        <f>IFERROR(IF(INDEX('Bieu chi tiet'!$A$17:$FA$15404,MATCH($A113,'Bieu chi tiet'!$A$17:$A$15404,0),Q$2+85)=0,"",INDEX('Bieu chi tiet'!$A$17:$FA$15404,MATCH($A113,'Bieu chi tiet'!$A$17:$A$15404,0),Q$2+85)),"")</f>
        <v/>
      </c>
      <c r="R113" s="13" t="str">
        <f>IFERROR(IF(INDEX('Bieu chi tiet'!$A$17:$FA$15404,MATCH($A113,'Bieu chi tiet'!$A$17:$A$15404,0),R$2+85)=0,"",INDEX('Bieu chi tiet'!$A$17:$FA$15404,MATCH($A113,'Bieu chi tiet'!$A$17:$A$15404,0),R$2+85)),"")</f>
        <v/>
      </c>
      <c r="S113" s="13" t="str">
        <f>IFERROR(IF(INDEX('Bieu chi tiet'!$A$17:$FA$15404,MATCH($A113,'Bieu chi tiet'!$A$17:$A$15404,0),S$2+85)=0,"",INDEX('Bieu chi tiet'!$A$17:$FA$15404,MATCH($A113,'Bieu chi tiet'!$A$17:$A$15404,0),S$2+85)),"")</f>
        <v/>
      </c>
      <c r="T113" s="13" t="str">
        <f>IFERROR(IF(INDEX('Bieu chi tiet'!$A$17:$FA$15404,MATCH($A113,'Bieu chi tiet'!$A$17:$A$15404,0),T$2+85)=0,"",INDEX('Bieu chi tiet'!$A$17:$FA$15404,MATCH($A113,'Bieu chi tiet'!$A$17:$A$15404,0),T$2+85)),"")</f>
        <v/>
      </c>
      <c r="U113" s="13" t="str">
        <f>IFERROR(IF(INDEX('Bieu chi tiet'!$A$17:$FA$15404,MATCH($A113,'Bieu chi tiet'!$A$17:$A$15404,0),U$2+85)=0,"",INDEX('Bieu chi tiet'!$A$17:$FA$15404,MATCH($A113,'Bieu chi tiet'!$A$17:$A$15404,0),U$2+85)),"")</f>
        <v/>
      </c>
      <c r="V113" s="13" t="str">
        <f>IFERROR(IF(INDEX('Bieu chi tiet'!$A$17:$FA$15404,MATCH($A113,'Bieu chi tiet'!$A$17:$A$15404,0),V$2+85)=0,"",INDEX('Bieu chi tiet'!$A$17:$FA$15404,MATCH($A113,'Bieu chi tiet'!$A$17:$A$15404,0),V$2+85)),"")</f>
        <v/>
      </c>
      <c r="W113" s="13" t="str">
        <f>IFERROR(IF(INDEX('Bieu chi tiet'!$A$17:$FA$15404,MATCH($A113,'Bieu chi tiet'!$A$17:$A$15404,0),W$2+85)=0,"",INDEX('Bieu chi tiet'!$A$17:$FA$15404,MATCH($A113,'Bieu chi tiet'!$A$17:$A$15404,0),W$2+85)),"")</f>
        <v/>
      </c>
      <c r="X113" s="13" t="str">
        <f>IFERROR(IF(INDEX('Bieu chi tiet'!$A$17:$FA$15404,MATCH($A113,'Bieu chi tiet'!$A$17:$A$15404,0),X$2+85)=0,"",INDEX('Bieu chi tiet'!$A$17:$FA$15404,MATCH($A113,'Bieu chi tiet'!$A$17:$A$15404,0),X$2+85)),"")</f>
        <v/>
      </c>
      <c r="Y113" s="13" t="str">
        <f>IFERROR(IF(INDEX('Bieu chi tiet'!$A$17:$FA$15404,MATCH($A113,'Bieu chi tiet'!$A$17:$A$15404,0),Y$2+85)=0,"",INDEX('Bieu chi tiet'!$A$17:$FA$15404,MATCH($A113,'Bieu chi tiet'!$A$17:$A$15404,0),Y$2+85)),"")</f>
        <v/>
      </c>
      <c r="Z113" s="13" t="str">
        <f>IFERROR(IF(INDEX('Bieu chi tiet'!$A$17:$FA$15404,MATCH($A113,'Bieu chi tiet'!$A$17:$A$15404,0),Z$2+85)=0,"",INDEX('Bieu chi tiet'!$A$17:$FA$15404,MATCH($A113,'Bieu chi tiet'!$A$17:$A$15404,0),Z$2+85)),"")</f>
        <v/>
      </c>
      <c r="AA113" s="13" t="str">
        <f>IFERROR(IF(INDEX('Bieu chi tiet'!$A$17:$FA$15404,MATCH($A113,'Bieu chi tiet'!$A$17:$A$15404,0),AA$2+85)=0,"",INDEX('Bieu chi tiet'!$A$17:$FA$15404,MATCH($A113,'Bieu chi tiet'!$A$17:$A$15404,0),AA$2+85)),"")</f>
        <v/>
      </c>
      <c r="AB113" s="13" t="str">
        <f>IFERROR(IF(INDEX('Bieu chi tiet'!$A$17:$FA$15404,MATCH($A113,'Bieu chi tiet'!$A$17:$A$15404,0),AB$2+85)=0,"",INDEX('Bieu chi tiet'!$A$17:$FA$15404,MATCH($A113,'Bieu chi tiet'!$A$17:$A$15404,0),AB$2+85)),"")</f>
        <v/>
      </c>
      <c r="AC113" s="13" t="str">
        <f>IFERROR(IF(INDEX('Bieu chi tiet'!$A$17:$FA$15404,MATCH($A113,'Bieu chi tiet'!$A$17:$A$15404,0),AC$2+85)=0,"",INDEX('Bieu chi tiet'!$A$17:$FA$15404,MATCH($A113,'Bieu chi tiet'!$A$17:$A$15404,0),AC$2+85)),"")</f>
        <v/>
      </c>
      <c r="AD113" s="13" t="str">
        <f>IFERROR(IF(INDEX('Bieu chi tiet'!$A$17:$FA$15404,MATCH($A113,'Bieu chi tiet'!$A$17:$A$15404,0),AD$2+85)=0,"",INDEX('Bieu chi tiet'!$A$17:$FA$15404,MATCH($A113,'Bieu chi tiet'!$A$17:$A$15404,0),AD$2+85)),"")</f>
        <v/>
      </c>
      <c r="AE113" s="13" t="str">
        <f>IFERROR(IF(INDEX('Bieu chi tiet'!$A$17:$FA$15404,MATCH($A113,'Bieu chi tiet'!$A$17:$A$15404,0),AE$2+85)=0,"",INDEX('Bieu chi tiet'!$A$17:$FA$15404,MATCH($A113,'Bieu chi tiet'!$A$17:$A$15404,0),AE$2+85)),"")</f>
        <v/>
      </c>
      <c r="AF113" s="13" t="str">
        <f>IFERROR(IF(INDEX('Bieu chi tiet'!$A$17:$FA$15404,MATCH($A113,'Bieu chi tiet'!$A$17:$A$15404,0),AF$2+85)=0,"",INDEX('Bieu chi tiet'!$A$17:$FA$15404,MATCH($A113,'Bieu chi tiet'!$A$17:$A$15404,0),AF$2+85)),"")</f>
        <v/>
      </c>
      <c r="AG113" s="13" t="str">
        <f>IFERROR(IF(INDEX('Bieu chi tiet'!$A$17:$FA$15404,MATCH($A113,'Bieu chi tiet'!$A$17:$A$15404,0),AG$2+85)=0,"",INDEX('Bieu chi tiet'!$A$17:$FA$15404,MATCH($A113,'Bieu chi tiet'!$A$17:$A$15404,0),AG$2+85)),"")</f>
        <v/>
      </c>
      <c r="AH113" s="13" t="str">
        <f>IFERROR(IF(INDEX('Bieu chi tiet'!$A$17:$FA$15404,MATCH($A113,'Bieu chi tiet'!$A$17:$A$15404,0),AH$2+85)=0,"",INDEX('Bieu chi tiet'!$A$17:$FA$15404,MATCH($A113,'Bieu chi tiet'!$A$17:$A$15404,0),AH$2+85)),"")</f>
        <v/>
      </c>
      <c r="AI113" s="13" t="str">
        <f>IFERROR(IF(INDEX('Bieu chi tiet'!$A$17:$FA$15404,MATCH($A113,'Bieu chi tiet'!$A$17:$A$15404,0),AI$2+85)=0,"",INDEX('Bieu chi tiet'!$A$17:$FA$15404,MATCH($A113,'Bieu chi tiet'!$A$17:$A$15404,0),AI$2+85)),"")</f>
        <v/>
      </c>
      <c r="AJ113" s="13" t="str">
        <f>IFERROR(IF(INDEX('Bieu chi tiet'!$A$17:$FA$15404,MATCH($A113,'Bieu chi tiet'!$A$17:$A$15404,0),AJ$2+85)=0,"",INDEX('Bieu chi tiet'!$A$17:$FA$15404,MATCH($A113,'Bieu chi tiet'!$A$17:$A$15404,0),AJ$2+85)),"")</f>
        <v/>
      </c>
      <c r="AK113" s="13" t="str">
        <f>IFERROR(IF(INDEX('Bieu chi tiet'!$A$17:$FA$15404,MATCH($A113,'Bieu chi tiet'!$A$17:$A$15404,0),AK$2+85)=0,"",INDEX('Bieu chi tiet'!$A$17:$FA$15404,MATCH($A113,'Bieu chi tiet'!$A$17:$A$15404,0),AK$2+85)),"")</f>
        <v/>
      </c>
      <c r="AL113" s="13" t="str">
        <f>IFERROR(IF(INDEX('Bieu chi tiet'!$A$17:$FA$15404,MATCH($A113,'Bieu chi tiet'!$A$17:$A$15404,0),AL$2+85)=0,"",INDEX('Bieu chi tiet'!$A$17:$FA$15404,MATCH($A113,'Bieu chi tiet'!$A$17:$A$15404,0),AL$2+85)),"")</f>
        <v/>
      </c>
      <c r="AM113" s="13" t="str">
        <f>IFERROR(IF(INDEX('Bieu chi tiet'!$A$17:$FA$15404,MATCH($A113,'Bieu chi tiet'!$A$17:$A$15404,0),AM$2+85)=0,"",INDEX('Bieu chi tiet'!$A$17:$FA$15404,MATCH($A113,'Bieu chi tiet'!$A$17:$A$15404,0),AM$2+85)),"")</f>
        <v/>
      </c>
      <c r="AN113" s="13" t="str">
        <f>IFERROR(IF(INDEX('Bieu chi tiet'!$A$17:$FA$15404,MATCH($A113,'Bieu chi tiet'!$A$17:$A$15404,0),AN$2+85)=0,"",INDEX('Bieu chi tiet'!$A$17:$FA$15404,MATCH($A113,'Bieu chi tiet'!$A$17:$A$15404,0),AN$2+85)),"")</f>
        <v/>
      </c>
      <c r="AO113" s="13" t="str">
        <f>IFERROR(IF(INDEX('Bieu chi tiet'!$A$17:$FA$15404,MATCH($A113,'Bieu chi tiet'!$A$17:$A$15404,0),AO$2+85)=0,"",INDEX('Bieu chi tiet'!$A$17:$FA$15404,MATCH($A113,'Bieu chi tiet'!$A$17:$A$15404,0),AO$2+85)),"")</f>
        <v/>
      </c>
      <c r="AP113" s="13" t="str">
        <f>IFERROR(IF(INDEX('Bieu chi tiet'!$A$17:$FA$15404,MATCH($A113,'Bieu chi tiet'!$A$17:$A$15404,0),AP$2+85)=0,"",INDEX('Bieu chi tiet'!$A$17:$FA$15404,MATCH($A113,'Bieu chi tiet'!$A$17:$A$15404,0),AP$2+85)),"")</f>
        <v/>
      </c>
      <c r="AQ113" s="13" t="str">
        <f>IFERROR(IF(INDEX('Bieu chi tiet'!$A$17:$FA$15404,MATCH($A113,'Bieu chi tiet'!$A$17:$A$15404,0),AQ$2+85)=0,"",INDEX('Bieu chi tiet'!$A$17:$FA$15404,MATCH($A113,'Bieu chi tiet'!$A$17:$A$15404,0),AQ$2+85)),"")</f>
        <v/>
      </c>
      <c r="AR113" s="13" t="str">
        <f>IFERROR(IF(INDEX('Bieu chi tiet'!$A$17:$FA$15404,MATCH($A113,'Bieu chi tiet'!$A$17:$A$15404,0),AR$2+85)=0,"",INDEX('Bieu chi tiet'!$A$17:$FA$15404,MATCH($A113,'Bieu chi tiet'!$A$17:$A$15404,0),AR$2+85)),"")</f>
        <v/>
      </c>
      <c r="AS113" s="13" t="str">
        <f>IFERROR(IF(INDEX('Bieu chi tiet'!$A$17:$FA$15404,MATCH($A113,'Bieu chi tiet'!$A$17:$A$15404,0),AS$2+85)=0,"",INDEX('Bieu chi tiet'!$A$17:$FA$15404,MATCH($A113,'Bieu chi tiet'!$A$17:$A$15404,0),AS$2+85)),"")</f>
        <v/>
      </c>
      <c r="AT113" s="21" t="str">
        <f>IFERROR(IF(INDEX('Bieu chi tiet'!$A$17:$FA$15404,MATCH($A113,'Bieu chi tiet'!$A$17:$A$15404,0),AT$2+85)=0,"",INDEX('Bieu chi tiet'!$A$17:$FA$15404,MATCH($A113,'Bieu chi tiet'!$A$17:$A$15404,0),AT$2+85)),"")</f>
        <v/>
      </c>
      <c r="AU113" s="13" t="str">
        <f>IFERROR(IF(INDEX('Bieu chi tiet'!$A$17:$FA$15404,MATCH($A113,'Bieu chi tiet'!$A$17:$A$15404,0),AU$2+85)=0,"",INDEX('Bieu chi tiet'!$A$17:$FA$15404,MATCH($A113,'Bieu chi tiet'!$A$17:$A$15404,0),AU$2+85)),"")</f>
        <v/>
      </c>
      <c r="AV113" s="21" t="str">
        <f>IFERROR(IF(INDEX('Bieu chi tiet'!$A$17:$FA$15404,MATCH($A113,'Bieu chi tiet'!$A$17:$A$15404,0),AV$2+85)=0,"",INDEX('Bieu chi tiet'!$A$17:$FA$15404,MATCH($A113,'Bieu chi tiet'!$A$17:$A$15404,0),AV$2+85)),"")</f>
        <v/>
      </c>
      <c r="AW113" s="31" t="str">
        <f>IFERROR(IF(INDEX('Bieu chi tiet'!$A$17:$FA$15404,MATCH($A113,'Bieu chi tiet'!$A$17:$A$15404,0),AW$2+85)=0,"",INDEX('Bieu chi tiet'!$A$17:$FA$15404,MATCH($A113,'Bieu chi tiet'!$A$17:$A$15404,0),AW$2+85)),"")</f>
        <v/>
      </c>
      <c r="AX113" s="13" t="str">
        <f>IFERROR(IF(INDEX('Bieu chi tiet'!$A$17:$FA$15404,MATCH($A113,'Bieu chi tiet'!$A$17:$A$15404,0),AX$2+85)=0,"",INDEX('Bieu chi tiet'!$A$17:$FA$15404,MATCH($A113,'Bieu chi tiet'!$A$17:$A$15404,0),AX$2+85)),"")</f>
        <v/>
      </c>
      <c r="AY113" s="13" t="str">
        <f>IFERROR(IF(INDEX('Bieu chi tiet'!$A$17:$FA$15404,MATCH($A113,'Bieu chi tiet'!$A$17:$A$15404,0),AY$2+85)=0,"",INDEX('Bieu chi tiet'!$A$17:$FA$15404,MATCH($A113,'Bieu chi tiet'!$A$17:$A$15404,0),AY$2+85)),"")</f>
        <v/>
      </c>
    </row>
    <row r="114" spans="1:51" ht="15.75">
      <c r="A114" s="25" t="str">
        <f t="shared" si="2"/>
        <v/>
      </c>
      <c r="B114" s="13" t="str">
        <f>IFERROR(IF(INDEX('Bieu chi tiet'!$A$17:$FA$15404,MATCH($A114,'Bieu chi tiet'!$A$17:$A$15404,0),B$2+85)=0,"",INDEX('Bieu chi tiet'!$A$17:$FA$15404,MATCH($A114,'Bieu chi tiet'!$A$17:$A$15404,0),B$2+85)),"")</f>
        <v/>
      </c>
      <c r="C114" s="13" t="str">
        <f>IFERROR(IF(INDEX('Bieu chi tiet'!$A$17:$FA$15404,MATCH($A114,'Bieu chi tiet'!$A$17:$A$15404,0),C$2+85)=0,"",INDEX('Bieu chi tiet'!$A$17:$FA$15404,MATCH($A114,'Bieu chi tiet'!$A$17:$A$15404,0),C$2+85)),"")</f>
        <v/>
      </c>
      <c r="D114" s="13" t="str">
        <f>IFERROR(IF(INDEX('Bieu chi tiet'!$A$17:$FA$15404,MATCH($A114,'Bieu chi tiet'!$A$17:$A$15404,0),D$2+85)=0,"",INDEX('Bieu chi tiet'!$A$17:$FA$15404,MATCH($A114,'Bieu chi tiet'!$A$17:$A$15404,0),D$2+85)),"")</f>
        <v/>
      </c>
      <c r="E114" s="13" t="str">
        <f>IFERROR(IF(INDEX('Bieu chi tiet'!$A$17:$FA$15404,MATCH($A114,'Bieu chi tiet'!$A$17:$A$15404,0),E$2+85)=0,"",INDEX('Bieu chi tiet'!$A$17:$FA$15404,MATCH($A114,'Bieu chi tiet'!$A$17:$A$15404,0),E$2+85)),"")</f>
        <v/>
      </c>
      <c r="F114" s="13" t="str">
        <f>IFERROR(IF(INDEX('Bieu chi tiet'!$A$17:$FA$15404,MATCH($A114,'Bieu chi tiet'!$A$17:$A$15404,0),F$2+85)=0,"",INDEX('Bieu chi tiet'!$A$17:$FA$15404,MATCH($A114,'Bieu chi tiet'!$A$17:$A$15404,0),F$2+85)),"")</f>
        <v/>
      </c>
      <c r="G114" s="21" t="str">
        <f>IFERROR(IF(INDEX('Bieu chi tiet'!$A$17:$FA$15404,MATCH($A114,'Bieu chi tiet'!$A$17:$A$15404,0),G$2+85)=0,"",INDEX('Bieu chi tiet'!$A$17:$FA$15404,MATCH($A114,'Bieu chi tiet'!$A$17:$A$15404,0),G$2+85)),"")</f>
        <v/>
      </c>
      <c r="H114" s="13" t="str">
        <f>IFERROR(IF(INDEX('Bieu chi tiet'!$A$17:$FA$15404,MATCH($A114,'Bieu chi tiet'!$A$17:$A$15404,0),H$2+85)=0,"",INDEX('Bieu chi tiet'!$A$17:$FA$15404,MATCH($A114,'Bieu chi tiet'!$A$17:$A$15404,0),H$2+85)),"")</f>
        <v/>
      </c>
      <c r="I114" s="13" t="str">
        <f>IFERROR(IF(INDEX('Bieu chi tiet'!$A$17:$FA$15404,MATCH($A114,'Bieu chi tiet'!$A$17:$A$15404,0),I$2+85)=0,"",INDEX('Bieu chi tiet'!$A$17:$FA$15404,MATCH($A114,'Bieu chi tiet'!$A$17:$A$15404,0),I$2+85)),"")</f>
        <v/>
      </c>
      <c r="J114" s="13" t="str">
        <f>IFERROR(IF(INDEX('Bieu chi tiet'!$A$17:$FA$15404,MATCH($A114,'Bieu chi tiet'!$A$17:$A$15404,0),J$2+85)=0,"",INDEX('Bieu chi tiet'!$A$17:$FA$15404,MATCH($A114,'Bieu chi tiet'!$A$17:$A$15404,0),J$2+85)),"")</f>
        <v/>
      </c>
      <c r="K114" s="13" t="str">
        <f>IFERROR(IF(INDEX('Bieu chi tiet'!$A$17:$FA$15404,MATCH($A114,'Bieu chi tiet'!$A$17:$A$15404,0),K$2+85)=0,"",INDEX('Bieu chi tiet'!$A$17:$FA$15404,MATCH($A114,'Bieu chi tiet'!$A$17:$A$15404,0),K$2+85)),"")</f>
        <v/>
      </c>
      <c r="L114" s="21" t="str">
        <f>IFERROR(IF(INDEX('Bieu chi tiet'!$A$17:$FA$15404,MATCH($A114,'Bieu chi tiet'!$A$17:$A$15404,0),L$2+85)=0,"",INDEX('Bieu chi tiet'!$A$17:$FA$15404,MATCH($A114,'Bieu chi tiet'!$A$17:$A$15404,0),L$2+85)),"")</f>
        <v/>
      </c>
      <c r="M114" s="13" t="str">
        <f>IFERROR(IF(INDEX('Bieu chi tiet'!$A$17:$FA$15404,MATCH($A114,'Bieu chi tiet'!$A$17:$A$15404,0),M$2+85)=0,"",INDEX('Bieu chi tiet'!$A$17:$FA$15404,MATCH($A114,'Bieu chi tiet'!$A$17:$A$15404,0),M$2+85)),"")</f>
        <v/>
      </c>
      <c r="N114" s="13" t="str">
        <f>IFERROR(IF(INDEX('Bieu chi tiet'!$A$17:$FA$15404,MATCH($A114,'Bieu chi tiet'!$A$17:$A$15404,0),N$2+85)=0,"",INDEX('Bieu chi tiet'!$A$17:$FA$15404,MATCH($A114,'Bieu chi tiet'!$A$17:$A$15404,0),N$2+85)),"")</f>
        <v/>
      </c>
      <c r="O114" s="13" t="str">
        <f>IFERROR(IF(INDEX('Bieu chi tiet'!$A$17:$FA$15404,MATCH($A114,'Bieu chi tiet'!$A$17:$A$15404,0),O$2+85)=0,"",INDEX('Bieu chi tiet'!$A$17:$FA$15404,MATCH($A114,'Bieu chi tiet'!$A$17:$A$15404,0),O$2+85)),"")</f>
        <v/>
      </c>
      <c r="P114" s="13" t="str">
        <f>IFERROR(IF(INDEX('Bieu chi tiet'!$A$17:$FA$15404,MATCH($A114,'Bieu chi tiet'!$A$17:$A$15404,0),P$2+85)=0,"",INDEX('Bieu chi tiet'!$A$17:$FA$15404,MATCH($A114,'Bieu chi tiet'!$A$17:$A$15404,0),P$2+85)),"")</f>
        <v/>
      </c>
      <c r="Q114" s="13" t="str">
        <f>IFERROR(IF(INDEX('Bieu chi tiet'!$A$17:$FA$15404,MATCH($A114,'Bieu chi tiet'!$A$17:$A$15404,0),Q$2+85)=0,"",INDEX('Bieu chi tiet'!$A$17:$FA$15404,MATCH($A114,'Bieu chi tiet'!$A$17:$A$15404,0),Q$2+85)),"")</f>
        <v/>
      </c>
      <c r="R114" s="13" t="str">
        <f>IFERROR(IF(INDEX('Bieu chi tiet'!$A$17:$FA$15404,MATCH($A114,'Bieu chi tiet'!$A$17:$A$15404,0),R$2+85)=0,"",INDEX('Bieu chi tiet'!$A$17:$FA$15404,MATCH($A114,'Bieu chi tiet'!$A$17:$A$15404,0),R$2+85)),"")</f>
        <v/>
      </c>
      <c r="S114" s="13" t="str">
        <f>IFERROR(IF(INDEX('Bieu chi tiet'!$A$17:$FA$15404,MATCH($A114,'Bieu chi tiet'!$A$17:$A$15404,0),S$2+85)=0,"",INDEX('Bieu chi tiet'!$A$17:$FA$15404,MATCH($A114,'Bieu chi tiet'!$A$17:$A$15404,0),S$2+85)),"")</f>
        <v/>
      </c>
      <c r="T114" s="13" t="str">
        <f>IFERROR(IF(INDEX('Bieu chi tiet'!$A$17:$FA$15404,MATCH($A114,'Bieu chi tiet'!$A$17:$A$15404,0),T$2+85)=0,"",INDEX('Bieu chi tiet'!$A$17:$FA$15404,MATCH($A114,'Bieu chi tiet'!$A$17:$A$15404,0),T$2+85)),"")</f>
        <v/>
      </c>
      <c r="U114" s="13" t="str">
        <f>IFERROR(IF(INDEX('Bieu chi tiet'!$A$17:$FA$15404,MATCH($A114,'Bieu chi tiet'!$A$17:$A$15404,0),U$2+85)=0,"",INDEX('Bieu chi tiet'!$A$17:$FA$15404,MATCH($A114,'Bieu chi tiet'!$A$17:$A$15404,0),U$2+85)),"")</f>
        <v/>
      </c>
      <c r="V114" s="13" t="str">
        <f>IFERROR(IF(INDEX('Bieu chi tiet'!$A$17:$FA$15404,MATCH($A114,'Bieu chi tiet'!$A$17:$A$15404,0),V$2+85)=0,"",INDEX('Bieu chi tiet'!$A$17:$FA$15404,MATCH($A114,'Bieu chi tiet'!$A$17:$A$15404,0),V$2+85)),"")</f>
        <v/>
      </c>
      <c r="W114" s="13" t="str">
        <f>IFERROR(IF(INDEX('Bieu chi tiet'!$A$17:$FA$15404,MATCH($A114,'Bieu chi tiet'!$A$17:$A$15404,0),W$2+85)=0,"",INDEX('Bieu chi tiet'!$A$17:$FA$15404,MATCH($A114,'Bieu chi tiet'!$A$17:$A$15404,0),W$2+85)),"")</f>
        <v/>
      </c>
      <c r="X114" s="13" t="str">
        <f>IFERROR(IF(INDEX('Bieu chi tiet'!$A$17:$FA$15404,MATCH($A114,'Bieu chi tiet'!$A$17:$A$15404,0),X$2+85)=0,"",INDEX('Bieu chi tiet'!$A$17:$FA$15404,MATCH($A114,'Bieu chi tiet'!$A$17:$A$15404,0),X$2+85)),"")</f>
        <v/>
      </c>
      <c r="Y114" s="13" t="str">
        <f>IFERROR(IF(INDEX('Bieu chi tiet'!$A$17:$FA$15404,MATCH($A114,'Bieu chi tiet'!$A$17:$A$15404,0),Y$2+85)=0,"",INDEX('Bieu chi tiet'!$A$17:$FA$15404,MATCH($A114,'Bieu chi tiet'!$A$17:$A$15404,0),Y$2+85)),"")</f>
        <v/>
      </c>
      <c r="Z114" s="13" t="str">
        <f>IFERROR(IF(INDEX('Bieu chi tiet'!$A$17:$FA$15404,MATCH($A114,'Bieu chi tiet'!$A$17:$A$15404,0),Z$2+85)=0,"",INDEX('Bieu chi tiet'!$A$17:$FA$15404,MATCH($A114,'Bieu chi tiet'!$A$17:$A$15404,0),Z$2+85)),"")</f>
        <v/>
      </c>
      <c r="AA114" s="13" t="str">
        <f>IFERROR(IF(INDEX('Bieu chi tiet'!$A$17:$FA$15404,MATCH($A114,'Bieu chi tiet'!$A$17:$A$15404,0),AA$2+85)=0,"",INDEX('Bieu chi tiet'!$A$17:$FA$15404,MATCH($A114,'Bieu chi tiet'!$A$17:$A$15404,0),AA$2+85)),"")</f>
        <v/>
      </c>
      <c r="AB114" s="13" t="str">
        <f>IFERROR(IF(INDEX('Bieu chi tiet'!$A$17:$FA$15404,MATCH($A114,'Bieu chi tiet'!$A$17:$A$15404,0),AB$2+85)=0,"",INDEX('Bieu chi tiet'!$A$17:$FA$15404,MATCH($A114,'Bieu chi tiet'!$A$17:$A$15404,0),AB$2+85)),"")</f>
        <v/>
      </c>
      <c r="AC114" s="13" t="str">
        <f>IFERROR(IF(INDEX('Bieu chi tiet'!$A$17:$FA$15404,MATCH($A114,'Bieu chi tiet'!$A$17:$A$15404,0),AC$2+85)=0,"",INDEX('Bieu chi tiet'!$A$17:$FA$15404,MATCH($A114,'Bieu chi tiet'!$A$17:$A$15404,0),AC$2+85)),"")</f>
        <v/>
      </c>
      <c r="AD114" s="13" t="str">
        <f>IFERROR(IF(INDEX('Bieu chi tiet'!$A$17:$FA$15404,MATCH($A114,'Bieu chi tiet'!$A$17:$A$15404,0),AD$2+85)=0,"",INDEX('Bieu chi tiet'!$A$17:$FA$15404,MATCH($A114,'Bieu chi tiet'!$A$17:$A$15404,0),AD$2+85)),"")</f>
        <v/>
      </c>
      <c r="AE114" s="13" t="str">
        <f>IFERROR(IF(INDEX('Bieu chi tiet'!$A$17:$FA$15404,MATCH($A114,'Bieu chi tiet'!$A$17:$A$15404,0),AE$2+85)=0,"",INDEX('Bieu chi tiet'!$A$17:$FA$15404,MATCH($A114,'Bieu chi tiet'!$A$17:$A$15404,0),AE$2+85)),"")</f>
        <v/>
      </c>
      <c r="AF114" s="13" t="str">
        <f>IFERROR(IF(INDEX('Bieu chi tiet'!$A$17:$FA$15404,MATCH($A114,'Bieu chi tiet'!$A$17:$A$15404,0),AF$2+85)=0,"",INDEX('Bieu chi tiet'!$A$17:$FA$15404,MATCH($A114,'Bieu chi tiet'!$A$17:$A$15404,0),AF$2+85)),"")</f>
        <v/>
      </c>
      <c r="AG114" s="13" t="str">
        <f>IFERROR(IF(INDEX('Bieu chi tiet'!$A$17:$FA$15404,MATCH($A114,'Bieu chi tiet'!$A$17:$A$15404,0),AG$2+85)=0,"",INDEX('Bieu chi tiet'!$A$17:$FA$15404,MATCH($A114,'Bieu chi tiet'!$A$17:$A$15404,0),AG$2+85)),"")</f>
        <v/>
      </c>
      <c r="AH114" s="13" t="str">
        <f>IFERROR(IF(INDEX('Bieu chi tiet'!$A$17:$FA$15404,MATCH($A114,'Bieu chi tiet'!$A$17:$A$15404,0),AH$2+85)=0,"",INDEX('Bieu chi tiet'!$A$17:$FA$15404,MATCH($A114,'Bieu chi tiet'!$A$17:$A$15404,0),AH$2+85)),"")</f>
        <v/>
      </c>
      <c r="AI114" s="13" t="str">
        <f>IFERROR(IF(INDEX('Bieu chi tiet'!$A$17:$FA$15404,MATCH($A114,'Bieu chi tiet'!$A$17:$A$15404,0),AI$2+85)=0,"",INDEX('Bieu chi tiet'!$A$17:$FA$15404,MATCH($A114,'Bieu chi tiet'!$A$17:$A$15404,0),AI$2+85)),"")</f>
        <v/>
      </c>
      <c r="AJ114" s="13" t="str">
        <f>IFERROR(IF(INDEX('Bieu chi tiet'!$A$17:$FA$15404,MATCH($A114,'Bieu chi tiet'!$A$17:$A$15404,0),AJ$2+85)=0,"",INDEX('Bieu chi tiet'!$A$17:$FA$15404,MATCH($A114,'Bieu chi tiet'!$A$17:$A$15404,0),AJ$2+85)),"")</f>
        <v/>
      </c>
      <c r="AK114" s="13" t="str">
        <f>IFERROR(IF(INDEX('Bieu chi tiet'!$A$17:$FA$15404,MATCH($A114,'Bieu chi tiet'!$A$17:$A$15404,0),AK$2+85)=0,"",INDEX('Bieu chi tiet'!$A$17:$FA$15404,MATCH($A114,'Bieu chi tiet'!$A$17:$A$15404,0),AK$2+85)),"")</f>
        <v/>
      </c>
      <c r="AL114" s="13" t="str">
        <f>IFERROR(IF(INDEX('Bieu chi tiet'!$A$17:$FA$15404,MATCH($A114,'Bieu chi tiet'!$A$17:$A$15404,0),AL$2+85)=0,"",INDEX('Bieu chi tiet'!$A$17:$FA$15404,MATCH($A114,'Bieu chi tiet'!$A$17:$A$15404,0),AL$2+85)),"")</f>
        <v/>
      </c>
      <c r="AM114" s="13" t="str">
        <f>IFERROR(IF(INDEX('Bieu chi tiet'!$A$17:$FA$15404,MATCH($A114,'Bieu chi tiet'!$A$17:$A$15404,0),AM$2+85)=0,"",INDEX('Bieu chi tiet'!$A$17:$FA$15404,MATCH($A114,'Bieu chi tiet'!$A$17:$A$15404,0),AM$2+85)),"")</f>
        <v/>
      </c>
      <c r="AN114" s="13" t="str">
        <f>IFERROR(IF(INDEX('Bieu chi tiet'!$A$17:$FA$15404,MATCH($A114,'Bieu chi tiet'!$A$17:$A$15404,0),AN$2+85)=0,"",INDEX('Bieu chi tiet'!$A$17:$FA$15404,MATCH($A114,'Bieu chi tiet'!$A$17:$A$15404,0),AN$2+85)),"")</f>
        <v/>
      </c>
      <c r="AO114" s="13" t="str">
        <f>IFERROR(IF(INDEX('Bieu chi tiet'!$A$17:$FA$15404,MATCH($A114,'Bieu chi tiet'!$A$17:$A$15404,0),AO$2+85)=0,"",INDEX('Bieu chi tiet'!$A$17:$FA$15404,MATCH($A114,'Bieu chi tiet'!$A$17:$A$15404,0),AO$2+85)),"")</f>
        <v/>
      </c>
      <c r="AP114" s="13" t="str">
        <f>IFERROR(IF(INDEX('Bieu chi tiet'!$A$17:$FA$15404,MATCH($A114,'Bieu chi tiet'!$A$17:$A$15404,0),AP$2+85)=0,"",INDEX('Bieu chi tiet'!$A$17:$FA$15404,MATCH($A114,'Bieu chi tiet'!$A$17:$A$15404,0),AP$2+85)),"")</f>
        <v/>
      </c>
      <c r="AQ114" s="13" t="str">
        <f>IFERROR(IF(INDEX('Bieu chi tiet'!$A$17:$FA$15404,MATCH($A114,'Bieu chi tiet'!$A$17:$A$15404,0),AQ$2+85)=0,"",INDEX('Bieu chi tiet'!$A$17:$FA$15404,MATCH($A114,'Bieu chi tiet'!$A$17:$A$15404,0),AQ$2+85)),"")</f>
        <v/>
      </c>
      <c r="AR114" s="13" t="str">
        <f>IFERROR(IF(INDEX('Bieu chi tiet'!$A$17:$FA$15404,MATCH($A114,'Bieu chi tiet'!$A$17:$A$15404,0),AR$2+85)=0,"",INDEX('Bieu chi tiet'!$A$17:$FA$15404,MATCH($A114,'Bieu chi tiet'!$A$17:$A$15404,0),AR$2+85)),"")</f>
        <v/>
      </c>
      <c r="AS114" s="13" t="str">
        <f>IFERROR(IF(INDEX('Bieu chi tiet'!$A$17:$FA$15404,MATCH($A114,'Bieu chi tiet'!$A$17:$A$15404,0),AS$2+85)=0,"",INDEX('Bieu chi tiet'!$A$17:$FA$15404,MATCH($A114,'Bieu chi tiet'!$A$17:$A$15404,0),AS$2+85)),"")</f>
        <v/>
      </c>
      <c r="AT114" s="21" t="str">
        <f>IFERROR(IF(INDEX('Bieu chi tiet'!$A$17:$FA$15404,MATCH($A114,'Bieu chi tiet'!$A$17:$A$15404,0),AT$2+85)=0,"",INDEX('Bieu chi tiet'!$A$17:$FA$15404,MATCH($A114,'Bieu chi tiet'!$A$17:$A$15404,0),AT$2+85)),"")</f>
        <v/>
      </c>
      <c r="AU114" s="13" t="str">
        <f>IFERROR(IF(INDEX('Bieu chi tiet'!$A$17:$FA$15404,MATCH($A114,'Bieu chi tiet'!$A$17:$A$15404,0),AU$2+85)=0,"",INDEX('Bieu chi tiet'!$A$17:$FA$15404,MATCH($A114,'Bieu chi tiet'!$A$17:$A$15404,0),AU$2+85)),"")</f>
        <v/>
      </c>
      <c r="AV114" s="21" t="str">
        <f>IFERROR(IF(INDEX('Bieu chi tiet'!$A$17:$FA$15404,MATCH($A114,'Bieu chi tiet'!$A$17:$A$15404,0),AV$2+85)=0,"",INDEX('Bieu chi tiet'!$A$17:$FA$15404,MATCH($A114,'Bieu chi tiet'!$A$17:$A$15404,0),AV$2+85)),"")</f>
        <v/>
      </c>
      <c r="AW114" s="31" t="str">
        <f>IFERROR(IF(INDEX('Bieu chi tiet'!$A$17:$FA$15404,MATCH($A114,'Bieu chi tiet'!$A$17:$A$15404,0),AW$2+85)=0,"",INDEX('Bieu chi tiet'!$A$17:$FA$15404,MATCH($A114,'Bieu chi tiet'!$A$17:$A$15404,0),AW$2+85)),"")</f>
        <v/>
      </c>
      <c r="AX114" s="13" t="str">
        <f>IFERROR(IF(INDEX('Bieu chi tiet'!$A$17:$FA$15404,MATCH($A114,'Bieu chi tiet'!$A$17:$A$15404,0),AX$2+85)=0,"",INDEX('Bieu chi tiet'!$A$17:$FA$15404,MATCH($A114,'Bieu chi tiet'!$A$17:$A$15404,0),AX$2+85)),"")</f>
        <v/>
      </c>
      <c r="AY114" s="13" t="str">
        <f>IFERROR(IF(INDEX('Bieu chi tiet'!$A$17:$FA$15404,MATCH($A114,'Bieu chi tiet'!$A$17:$A$15404,0),AY$2+85)=0,"",INDEX('Bieu chi tiet'!$A$17:$FA$15404,MATCH($A114,'Bieu chi tiet'!$A$17:$A$15404,0),AY$2+85)),"")</f>
        <v/>
      </c>
    </row>
    <row r="115" spans="1:51" ht="15.75">
      <c r="A115" s="25" t="str">
        <f t="shared" si="2"/>
        <v/>
      </c>
      <c r="B115" s="13" t="str">
        <f>IFERROR(IF(INDEX('Bieu chi tiet'!$A$17:$FA$15404,MATCH($A115,'Bieu chi tiet'!$A$17:$A$15404,0),B$2+85)=0,"",INDEX('Bieu chi tiet'!$A$17:$FA$15404,MATCH($A115,'Bieu chi tiet'!$A$17:$A$15404,0),B$2+85)),"")</f>
        <v/>
      </c>
      <c r="C115" s="13" t="str">
        <f>IFERROR(IF(INDEX('Bieu chi tiet'!$A$17:$FA$15404,MATCH($A115,'Bieu chi tiet'!$A$17:$A$15404,0),C$2+85)=0,"",INDEX('Bieu chi tiet'!$A$17:$FA$15404,MATCH($A115,'Bieu chi tiet'!$A$17:$A$15404,0),C$2+85)),"")</f>
        <v/>
      </c>
      <c r="D115" s="13" t="str">
        <f>IFERROR(IF(INDEX('Bieu chi tiet'!$A$17:$FA$15404,MATCH($A115,'Bieu chi tiet'!$A$17:$A$15404,0),D$2+85)=0,"",INDEX('Bieu chi tiet'!$A$17:$FA$15404,MATCH($A115,'Bieu chi tiet'!$A$17:$A$15404,0),D$2+85)),"")</f>
        <v/>
      </c>
      <c r="E115" s="13" t="str">
        <f>IFERROR(IF(INDEX('Bieu chi tiet'!$A$17:$FA$15404,MATCH($A115,'Bieu chi tiet'!$A$17:$A$15404,0),E$2+85)=0,"",INDEX('Bieu chi tiet'!$A$17:$FA$15404,MATCH($A115,'Bieu chi tiet'!$A$17:$A$15404,0),E$2+85)),"")</f>
        <v/>
      </c>
      <c r="F115" s="13" t="str">
        <f>IFERROR(IF(INDEX('Bieu chi tiet'!$A$17:$FA$15404,MATCH($A115,'Bieu chi tiet'!$A$17:$A$15404,0),F$2+85)=0,"",INDEX('Bieu chi tiet'!$A$17:$FA$15404,MATCH($A115,'Bieu chi tiet'!$A$17:$A$15404,0),F$2+85)),"")</f>
        <v/>
      </c>
      <c r="G115" s="21" t="str">
        <f>IFERROR(IF(INDEX('Bieu chi tiet'!$A$17:$FA$15404,MATCH($A115,'Bieu chi tiet'!$A$17:$A$15404,0),G$2+85)=0,"",INDEX('Bieu chi tiet'!$A$17:$FA$15404,MATCH($A115,'Bieu chi tiet'!$A$17:$A$15404,0),G$2+85)),"")</f>
        <v/>
      </c>
      <c r="H115" s="13" t="str">
        <f>IFERROR(IF(INDEX('Bieu chi tiet'!$A$17:$FA$15404,MATCH($A115,'Bieu chi tiet'!$A$17:$A$15404,0),H$2+85)=0,"",INDEX('Bieu chi tiet'!$A$17:$FA$15404,MATCH($A115,'Bieu chi tiet'!$A$17:$A$15404,0),H$2+85)),"")</f>
        <v/>
      </c>
      <c r="I115" s="13" t="str">
        <f>IFERROR(IF(INDEX('Bieu chi tiet'!$A$17:$FA$15404,MATCH($A115,'Bieu chi tiet'!$A$17:$A$15404,0),I$2+85)=0,"",INDEX('Bieu chi tiet'!$A$17:$FA$15404,MATCH($A115,'Bieu chi tiet'!$A$17:$A$15404,0),I$2+85)),"")</f>
        <v/>
      </c>
      <c r="J115" s="13" t="str">
        <f>IFERROR(IF(INDEX('Bieu chi tiet'!$A$17:$FA$15404,MATCH($A115,'Bieu chi tiet'!$A$17:$A$15404,0),J$2+85)=0,"",INDEX('Bieu chi tiet'!$A$17:$FA$15404,MATCH($A115,'Bieu chi tiet'!$A$17:$A$15404,0),J$2+85)),"")</f>
        <v/>
      </c>
      <c r="K115" s="13" t="str">
        <f>IFERROR(IF(INDEX('Bieu chi tiet'!$A$17:$FA$15404,MATCH($A115,'Bieu chi tiet'!$A$17:$A$15404,0),K$2+85)=0,"",INDEX('Bieu chi tiet'!$A$17:$FA$15404,MATCH($A115,'Bieu chi tiet'!$A$17:$A$15404,0),K$2+85)),"")</f>
        <v/>
      </c>
      <c r="L115" s="21" t="str">
        <f>IFERROR(IF(INDEX('Bieu chi tiet'!$A$17:$FA$15404,MATCH($A115,'Bieu chi tiet'!$A$17:$A$15404,0),L$2+85)=0,"",INDEX('Bieu chi tiet'!$A$17:$FA$15404,MATCH($A115,'Bieu chi tiet'!$A$17:$A$15404,0),L$2+85)),"")</f>
        <v/>
      </c>
      <c r="M115" s="13" t="str">
        <f>IFERROR(IF(INDEX('Bieu chi tiet'!$A$17:$FA$15404,MATCH($A115,'Bieu chi tiet'!$A$17:$A$15404,0),M$2+85)=0,"",INDEX('Bieu chi tiet'!$A$17:$FA$15404,MATCH($A115,'Bieu chi tiet'!$A$17:$A$15404,0),M$2+85)),"")</f>
        <v/>
      </c>
      <c r="N115" s="13" t="str">
        <f>IFERROR(IF(INDEX('Bieu chi tiet'!$A$17:$FA$15404,MATCH($A115,'Bieu chi tiet'!$A$17:$A$15404,0),N$2+85)=0,"",INDEX('Bieu chi tiet'!$A$17:$FA$15404,MATCH($A115,'Bieu chi tiet'!$A$17:$A$15404,0),N$2+85)),"")</f>
        <v/>
      </c>
      <c r="O115" s="13" t="str">
        <f>IFERROR(IF(INDEX('Bieu chi tiet'!$A$17:$FA$15404,MATCH($A115,'Bieu chi tiet'!$A$17:$A$15404,0),O$2+85)=0,"",INDEX('Bieu chi tiet'!$A$17:$FA$15404,MATCH($A115,'Bieu chi tiet'!$A$17:$A$15404,0),O$2+85)),"")</f>
        <v/>
      </c>
      <c r="P115" s="13" t="str">
        <f>IFERROR(IF(INDEX('Bieu chi tiet'!$A$17:$FA$15404,MATCH($A115,'Bieu chi tiet'!$A$17:$A$15404,0),P$2+85)=0,"",INDEX('Bieu chi tiet'!$A$17:$FA$15404,MATCH($A115,'Bieu chi tiet'!$A$17:$A$15404,0),P$2+85)),"")</f>
        <v/>
      </c>
      <c r="Q115" s="13" t="str">
        <f>IFERROR(IF(INDEX('Bieu chi tiet'!$A$17:$FA$15404,MATCH($A115,'Bieu chi tiet'!$A$17:$A$15404,0),Q$2+85)=0,"",INDEX('Bieu chi tiet'!$A$17:$FA$15404,MATCH($A115,'Bieu chi tiet'!$A$17:$A$15404,0),Q$2+85)),"")</f>
        <v/>
      </c>
      <c r="R115" s="13" t="str">
        <f>IFERROR(IF(INDEX('Bieu chi tiet'!$A$17:$FA$15404,MATCH($A115,'Bieu chi tiet'!$A$17:$A$15404,0),R$2+85)=0,"",INDEX('Bieu chi tiet'!$A$17:$FA$15404,MATCH($A115,'Bieu chi tiet'!$A$17:$A$15404,0),R$2+85)),"")</f>
        <v/>
      </c>
      <c r="S115" s="13" t="str">
        <f>IFERROR(IF(INDEX('Bieu chi tiet'!$A$17:$FA$15404,MATCH($A115,'Bieu chi tiet'!$A$17:$A$15404,0),S$2+85)=0,"",INDEX('Bieu chi tiet'!$A$17:$FA$15404,MATCH($A115,'Bieu chi tiet'!$A$17:$A$15404,0),S$2+85)),"")</f>
        <v/>
      </c>
      <c r="T115" s="13" t="str">
        <f>IFERROR(IF(INDEX('Bieu chi tiet'!$A$17:$FA$15404,MATCH($A115,'Bieu chi tiet'!$A$17:$A$15404,0),T$2+85)=0,"",INDEX('Bieu chi tiet'!$A$17:$FA$15404,MATCH($A115,'Bieu chi tiet'!$A$17:$A$15404,0),T$2+85)),"")</f>
        <v/>
      </c>
      <c r="U115" s="13" t="str">
        <f>IFERROR(IF(INDEX('Bieu chi tiet'!$A$17:$FA$15404,MATCH($A115,'Bieu chi tiet'!$A$17:$A$15404,0),U$2+85)=0,"",INDEX('Bieu chi tiet'!$A$17:$FA$15404,MATCH($A115,'Bieu chi tiet'!$A$17:$A$15404,0),U$2+85)),"")</f>
        <v/>
      </c>
      <c r="V115" s="13" t="str">
        <f>IFERROR(IF(INDEX('Bieu chi tiet'!$A$17:$FA$15404,MATCH($A115,'Bieu chi tiet'!$A$17:$A$15404,0),V$2+85)=0,"",INDEX('Bieu chi tiet'!$A$17:$FA$15404,MATCH($A115,'Bieu chi tiet'!$A$17:$A$15404,0),V$2+85)),"")</f>
        <v/>
      </c>
      <c r="W115" s="13" t="str">
        <f>IFERROR(IF(INDEX('Bieu chi tiet'!$A$17:$FA$15404,MATCH($A115,'Bieu chi tiet'!$A$17:$A$15404,0),W$2+85)=0,"",INDEX('Bieu chi tiet'!$A$17:$FA$15404,MATCH($A115,'Bieu chi tiet'!$A$17:$A$15404,0),W$2+85)),"")</f>
        <v/>
      </c>
      <c r="X115" s="13" t="str">
        <f>IFERROR(IF(INDEX('Bieu chi tiet'!$A$17:$FA$15404,MATCH($A115,'Bieu chi tiet'!$A$17:$A$15404,0),X$2+85)=0,"",INDEX('Bieu chi tiet'!$A$17:$FA$15404,MATCH($A115,'Bieu chi tiet'!$A$17:$A$15404,0),X$2+85)),"")</f>
        <v/>
      </c>
      <c r="Y115" s="13" t="str">
        <f>IFERROR(IF(INDEX('Bieu chi tiet'!$A$17:$FA$15404,MATCH($A115,'Bieu chi tiet'!$A$17:$A$15404,0),Y$2+85)=0,"",INDEX('Bieu chi tiet'!$A$17:$FA$15404,MATCH($A115,'Bieu chi tiet'!$A$17:$A$15404,0),Y$2+85)),"")</f>
        <v/>
      </c>
      <c r="Z115" s="13" t="str">
        <f>IFERROR(IF(INDEX('Bieu chi tiet'!$A$17:$FA$15404,MATCH($A115,'Bieu chi tiet'!$A$17:$A$15404,0),Z$2+85)=0,"",INDEX('Bieu chi tiet'!$A$17:$FA$15404,MATCH($A115,'Bieu chi tiet'!$A$17:$A$15404,0),Z$2+85)),"")</f>
        <v/>
      </c>
      <c r="AA115" s="13" t="str">
        <f>IFERROR(IF(INDEX('Bieu chi tiet'!$A$17:$FA$15404,MATCH($A115,'Bieu chi tiet'!$A$17:$A$15404,0),AA$2+85)=0,"",INDEX('Bieu chi tiet'!$A$17:$FA$15404,MATCH($A115,'Bieu chi tiet'!$A$17:$A$15404,0),AA$2+85)),"")</f>
        <v/>
      </c>
      <c r="AB115" s="13" t="str">
        <f>IFERROR(IF(INDEX('Bieu chi tiet'!$A$17:$FA$15404,MATCH($A115,'Bieu chi tiet'!$A$17:$A$15404,0),AB$2+85)=0,"",INDEX('Bieu chi tiet'!$A$17:$FA$15404,MATCH($A115,'Bieu chi tiet'!$A$17:$A$15404,0),AB$2+85)),"")</f>
        <v/>
      </c>
      <c r="AC115" s="13" t="str">
        <f>IFERROR(IF(INDEX('Bieu chi tiet'!$A$17:$FA$15404,MATCH($A115,'Bieu chi tiet'!$A$17:$A$15404,0),AC$2+85)=0,"",INDEX('Bieu chi tiet'!$A$17:$FA$15404,MATCH($A115,'Bieu chi tiet'!$A$17:$A$15404,0),AC$2+85)),"")</f>
        <v/>
      </c>
      <c r="AD115" s="13" t="str">
        <f>IFERROR(IF(INDEX('Bieu chi tiet'!$A$17:$FA$15404,MATCH($A115,'Bieu chi tiet'!$A$17:$A$15404,0),AD$2+85)=0,"",INDEX('Bieu chi tiet'!$A$17:$FA$15404,MATCH($A115,'Bieu chi tiet'!$A$17:$A$15404,0),AD$2+85)),"")</f>
        <v/>
      </c>
      <c r="AE115" s="13" t="str">
        <f>IFERROR(IF(INDEX('Bieu chi tiet'!$A$17:$FA$15404,MATCH($A115,'Bieu chi tiet'!$A$17:$A$15404,0),AE$2+85)=0,"",INDEX('Bieu chi tiet'!$A$17:$FA$15404,MATCH($A115,'Bieu chi tiet'!$A$17:$A$15404,0),AE$2+85)),"")</f>
        <v/>
      </c>
      <c r="AF115" s="13" t="str">
        <f>IFERROR(IF(INDEX('Bieu chi tiet'!$A$17:$FA$15404,MATCH($A115,'Bieu chi tiet'!$A$17:$A$15404,0),AF$2+85)=0,"",INDEX('Bieu chi tiet'!$A$17:$FA$15404,MATCH($A115,'Bieu chi tiet'!$A$17:$A$15404,0),AF$2+85)),"")</f>
        <v/>
      </c>
      <c r="AG115" s="13" t="str">
        <f>IFERROR(IF(INDEX('Bieu chi tiet'!$A$17:$FA$15404,MATCH($A115,'Bieu chi tiet'!$A$17:$A$15404,0),AG$2+85)=0,"",INDEX('Bieu chi tiet'!$A$17:$FA$15404,MATCH($A115,'Bieu chi tiet'!$A$17:$A$15404,0),AG$2+85)),"")</f>
        <v/>
      </c>
      <c r="AH115" s="13" t="str">
        <f>IFERROR(IF(INDEX('Bieu chi tiet'!$A$17:$FA$15404,MATCH($A115,'Bieu chi tiet'!$A$17:$A$15404,0),AH$2+85)=0,"",INDEX('Bieu chi tiet'!$A$17:$FA$15404,MATCH($A115,'Bieu chi tiet'!$A$17:$A$15404,0),AH$2+85)),"")</f>
        <v/>
      </c>
      <c r="AI115" s="13" t="str">
        <f>IFERROR(IF(INDEX('Bieu chi tiet'!$A$17:$FA$15404,MATCH($A115,'Bieu chi tiet'!$A$17:$A$15404,0),AI$2+85)=0,"",INDEX('Bieu chi tiet'!$A$17:$FA$15404,MATCH($A115,'Bieu chi tiet'!$A$17:$A$15404,0),AI$2+85)),"")</f>
        <v/>
      </c>
      <c r="AJ115" s="13" t="str">
        <f>IFERROR(IF(INDEX('Bieu chi tiet'!$A$17:$FA$15404,MATCH($A115,'Bieu chi tiet'!$A$17:$A$15404,0),AJ$2+85)=0,"",INDEX('Bieu chi tiet'!$A$17:$FA$15404,MATCH($A115,'Bieu chi tiet'!$A$17:$A$15404,0),AJ$2+85)),"")</f>
        <v/>
      </c>
      <c r="AK115" s="13" t="str">
        <f>IFERROR(IF(INDEX('Bieu chi tiet'!$A$17:$FA$15404,MATCH($A115,'Bieu chi tiet'!$A$17:$A$15404,0),AK$2+85)=0,"",INDEX('Bieu chi tiet'!$A$17:$FA$15404,MATCH($A115,'Bieu chi tiet'!$A$17:$A$15404,0),AK$2+85)),"")</f>
        <v/>
      </c>
      <c r="AL115" s="13" t="str">
        <f>IFERROR(IF(INDEX('Bieu chi tiet'!$A$17:$FA$15404,MATCH($A115,'Bieu chi tiet'!$A$17:$A$15404,0),AL$2+85)=0,"",INDEX('Bieu chi tiet'!$A$17:$FA$15404,MATCH($A115,'Bieu chi tiet'!$A$17:$A$15404,0),AL$2+85)),"")</f>
        <v/>
      </c>
      <c r="AM115" s="13" t="str">
        <f>IFERROR(IF(INDEX('Bieu chi tiet'!$A$17:$FA$15404,MATCH($A115,'Bieu chi tiet'!$A$17:$A$15404,0),AM$2+85)=0,"",INDEX('Bieu chi tiet'!$A$17:$FA$15404,MATCH($A115,'Bieu chi tiet'!$A$17:$A$15404,0),AM$2+85)),"")</f>
        <v/>
      </c>
      <c r="AN115" s="13" t="str">
        <f>IFERROR(IF(INDEX('Bieu chi tiet'!$A$17:$FA$15404,MATCH($A115,'Bieu chi tiet'!$A$17:$A$15404,0),AN$2+85)=0,"",INDEX('Bieu chi tiet'!$A$17:$FA$15404,MATCH($A115,'Bieu chi tiet'!$A$17:$A$15404,0),AN$2+85)),"")</f>
        <v/>
      </c>
      <c r="AO115" s="13" t="str">
        <f>IFERROR(IF(INDEX('Bieu chi tiet'!$A$17:$FA$15404,MATCH($A115,'Bieu chi tiet'!$A$17:$A$15404,0),AO$2+85)=0,"",INDEX('Bieu chi tiet'!$A$17:$FA$15404,MATCH($A115,'Bieu chi tiet'!$A$17:$A$15404,0),AO$2+85)),"")</f>
        <v/>
      </c>
      <c r="AP115" s="13" t="str">
        <f>IFERROR(IF(INDEX('Bieu chi tiet'!$A$17:$FA$15404,MATCH($A115,'Bieu chi tiet'!$A$17:$A$15404,0),AP$2+85)=0,"",INDEX('Bieu chi tiet'!$A$17:$FA$15404,MATCH($A115,'Bieu chi tiet'!$A$17:$A$15404,0),AP$2+85)),"")</f>
        <v/>
      </c>
      <c r="AQ115" s="13" t="str">
        <f>IFERROR(IF(INDEX('Bieu chi tiet'!$A$17:$FA$15404,MATCH($A115,'Bieu chi tiet'!$A$17:$A$15404,0),AQ$2+85)=0,"",INDEX('Bieu chi tiet'!$A$17:$FA$15404,MATCH($A115,'Bieu chi tiet'!$A$17:$A$15404,0),AQ$2+85)),"")</f>
        <v/>
      </c>
      <c r="AR115" s="13" t="str">
        <f>IFERROR(IF(INDEX('Bieu chi tiet'!$A$17:$FA$15404,MATCH($A115,'Bieu chi tiet'!$A$17:$A$15404,0),AR$2+85)=0,"",INDEX('Bieu chi tiet'!$A$17:$FA$15404,MATCH($A115,'Bieu chi tiet'!$A$17:$A$15404,0),AR$2+85)),"")</f>
        <v/>
      </c>
      <c r="AS115" s="13" t="str">
        <f>IFERROR(IF(INDEX('Bieu chi tiet'!$A$17:$FA$15404,MATCH($A115,'Bieu chi tiet'!$A$17:$A$15404,0),AS$2+85)=0,"",INDEX('Bieu chi tiet'!$A$17:$FA$15404,MATCH($A115,'Bieu chi tiet'!$A$17:$A$15404,0),AS$2+85)),"")</f>
        <v/>
      </c>
      <c r="AT115" s="21" t="str">
        <f>IFERROR(IF(INDEX('Bieu chi tiet'!$A$17:$FA$15404,MATCH($A115,'Bieu chi tiet'!$A$17:$A$15404,0),AT$2+85)=0,"",INDEX('Bieu chi tiet'!$A$17:$FA$15404,MATCH($A115,'Bieu chi tiet'!$A$17:$A$15404,0),AT$2+85)),"")</f>
        <v/>
      </c>
      <c r="AU115" s="13" t="str">
        <f>IFERROR(IF(INDEX('Bieu chi tiet'!$A$17:$FA$15404,MATCH($A115,'Bieu chi tiet'!$A$17:$A$15404,0),AU$2+85)=0,"",INDEX('Bieu chi tiet'!$A$17:$FA$15404,MATCH($A115,'Bieu chi tiet'!$A$17:$A$15404,0),AU$2+85)),"")</f>
        <v/>
      </c>
      <c r="AV115" s="21" t="str">
        <f>IFERROR(IF(INDEX('Bieu chi tiet'!$A$17:$FA$15404,MATCH($A115,'Bieu chi tiet'!$A$17:$A$15404,0),AV$2+85)=0,"",INDEX('Bieu chi tiet'!$A$17:$FA$15404,MATCH($A115,'Bieu chi tiet'!$A$17:$A$15404,0),AV$2+85)),"")</f>
        <v/>
      </c>
      <c r="AW115" s="31" t="str">
        <f>IFERROR(IF(INDEX('Bieu chi tiet'!$A$17:$FA$15404,MATCH($A115,'Bieu chi tiet'!$A$17:$A$15404,0),AW$2+85)=0,"",INDEX('Bieu chi tiet'!$A$17:$FA$15404,MATCH($A115,'Bieu chi tiet'!$A$17:$A$15404,0),AW$2+85)),"")</f>
        <v/>
      </c>
      <c r="AX115" s="13" t="str">
        <f>IFERROR(IF(INDEX('Bieu chi tiet'!$A$17:$FA$15404,MATCH($A115,'Bieu chi tiet'!$A$17:$A$15404,0),AX$2+85)=0,"",INDEX('Bieu chi tiet'!$A$17:$FA$15404,MATCH($A115,'Bieu chi tiet'!$A$17:$A$15404,0),AX$2+85)),"")</f>
        <v/>
      </c>
      <c r="AY115" s="13" t="str">
        <f>IFERROR(IF(INDEX('Bieu chi tiet'!$A$17:$FA$15404,MATCH($A115,'Bieu chi tiet'!$A$17:$A$15404,0),AY$2+85)=0,"",INDEX('Bieu chi tiet'!$A$17:$FA$15404,MATCH($A115,'Bieu chi tiet'!$A$17:$A$15404,0),AY$2+85)),"")</f>
        <v/>
      </c>
    </row>
    <row r="116" spans="1:51" ht="15.75">
      <c r="A116" s="25" t="str">
        <f t="shared" si="2"/>
        <v/>
      </c>
      <c r="B116" s="13" t="str">
        <f>IFERROR(IF(INDEX('Bieu chi tiet'!$A$17:$FA$15404,MATCH($A116,'Bieu chi tiet'!$A$17:$A$15404,0),B$2+85)=0,"",INDEX('Bieu chi tiet'!$A$17:$FA$15404,MATCH($A116,'Bieu chi tiet'!$A$17:$A$15404,0),B$2+85)),"")</f>
        <v/>
      </c>
      <c r="C116" s="13" t="str">
        <f>IFERROR(IF(INDEX('Bieu chi tiet'!$A$17:$FA$15404,MATCH($A116,'Bieu chi tiet'!$A$17:$A$15404,0),C$2+85)=0,"",INDEX('Bieu chi tiet'!$A$17:$FA$15404,MATCH($A116,'Bieu chi tiet'!$A$17:$A$15404,0),C$2+85)),"")</f>
        <v/>
      </c>
      <c r="D116" s="13" t="str">
        <f>IFERROR(IF(INDEX('Bieu chi tiet'!$A$17:$FA$15404,MATCH($A116,'Bieu chi tiet'!$A$17:$A$15404,0),D$2+85)=0,"",INDEX('Bieu chi tiet'!$A$17:$FA$15404,MATCH($A116,'Bieu chi tiet'!$A$17:$A$15404,0),D$2+85)),"")</f>
        <v/>
      </c>
      <c r="E116" s="13" t="str">
        <f>IFERROR(IF(INDEX('Bieu chi tiet'!$A$17:$FA$15404,MATCH($A116,'Bieu chi tiet'!$A$17:$A$15404,0),E$2+85)=0,"",INDEX('Bieu chi tiet'!$A$17:$FA$15404,MATCH($A116,'Bieu chi tiet'!$A$17:$A$15404,0),E$2+85)),"")</f>
        <v/>
      </c>
      <c r="F116" s="13" t="str">
        <f>IFERROR(IF(INDEX('Bieu chi tiet'!$A$17:$FA$15404,MATCH($A116,'Bieu chi tiet'!$A$17:$A$15404,0),F$2+85)=0,"",INDEX('Bieu chi tiet'!$A$17:$FA$15404,MATCH($A116,'Bieu chi tiet'!$A$17:$A$15404,0),F$2+85)),"")</f>
        <v/>
      </c>
      <c r="G116" s="21" t="str">
        <f>IFERROR(IF(INDEX('Bieu chi tiet'!$A$17:$FA$15404,MATCH($A116,'Bieu chi tiet'!$A$17:$A$15404,0),G$2+85)=0,"",INDEX('Bieu chi tiet'!$A$17:$FA$15404,MATCH($A116,'Bieu chi tiet'!$A$17:$A$15404,0),G$2+85)),"")</f>
        <v/>
      </c>
      <c r="H116" s="13" t="str">
        <f>IFERROR(IF(INDEX('Bieu chi tiet'!$A$17:$FA$15404,MATCH($A116,'Bieu chi tiet'!$A$17:$A$15404,0),H$2+85)=0,"",INDEX('Bieu chi tiet'!$A$17:$FA$15404,MATCH($A116,'Bieu chi tiet'!$A$17:$A$15404,0),H$2+85)),"")</f>
        <v/>
      </c>
      <c r="I116" s="13" t="str">
        <f>IFERROR(IF(INDEX('Bieu chi tiet'!$A$17:$FA$15404,MATCH($A116,'Bieu chi tiet'!$A$17:$A$15404,0),I$2+85)=0,"",INDEX('Bieu chi tiet'!$A$17:$FA$15404,MATCH($A116,'Bieu chi tiet'!$A$17:$A$15404,0),I$2+85)),"")</f>
        <v/>
      </c>
      <c r="J116" s="13" t="str">
        <f>IFERROR(IF(INDEX('Bieu chi tiet'!$A$17:$FA$15404,MATCH($A116,'Bieu chi tiet'!$A$17:$A$15404,0),J$2+85)=0,"",INDEX('Bieu chi tiet'!$A$17:$FA$15404,MATCH($A116,'Bieu chi tiet'!$A$17:$A$15404,0),J$2+85)),"")</f>
        <v/>
      </c>
      <c r="K116" s="13" t="str">
        <f>IFERROR(IF(INDEX('Bieu chi tiet'!$A$17:$FA$15404,MATCH($A116,'Bieu chi tiet'!$A$17:$A$15404,0),K$2+85)=0,"",INDEX('Bieu chi tiet'!$A$17:$FA$15404,MATCH($A116,'Bieu chi tiet'!$A$17:$A$15404,0),K$2+85)),"")</f>
        <v/>
      </c>
      <c r="L116" s="21" t="str">
        <f>IFERROR(IF(INDEX('Bieu chi tiet'!$A$17:$FA$15404,MATCH($A116,'Bieu chi tiet'!$A$17:$A$15404,0),L$2+85)=0,"",INDEX('Bieu chi tiet'!$A$17:$FA$15404,MATCH($A116,'Bieu chi tiet'!$A$17:$A$15404,0),L$2+85)),"")</f>
        <v/>
      </c>
      <c r="M116" s="13" t="str">
        <f>IFERROR(IF(INDEX('Bieu chi tiet'!$A$17:$FA$15404,MATCH($A116,'Bieu chi tiet'!$A$17:$A$15404,0),M$2+85)=0,"",INDEX('Bieu chi tiet'!$A$17:$FA$15404,MATCH($A116,'Bieu chi tiet'!$A$17:$A$15404,0),M$2+85)),"")</f>
        <v/>
      </c>
      <c r="N116" s="13" t="str">
        <f>IFERROR(IF(INDEX('Bieu chi tiet'!$A$17:$FA$15404,MATCH($A116,'Bieu chi tiet'!$A$17:$A$15404,0),N$2+85)=0,"",INDEX('Bieu chi tiet'!$A$17:$FA$15404,MATCH($A116,'Bieu chi tiet'!$A$17:$A$15404,0),N$2+85)),"")</f>
        <v/>
      </c>
      <c r="O116" s="13" t="str">
        <f>IFERROR(IF(INDEX('Bieu chi tiet'!$A$17:$FA$15404,MATCH($A116,'Bieu chi tiet'!$A$17:$A$15404,0),O$2+85)=0,"",INDEX('Bieu chi tiet'!$A$17:$FA$15404,MATCH($A116,'Bieu chi tiet'!$A$17:$A$15404,0),O$2+85)),"")</f>
        <v/>
      </c>
      <c r="P116" s="13" t="str">
        <f>IFERROR(IF(INDEX('Bieu chi tiet'!$A$17:$FA$15404,MATCH($A116,'Bieu chi tiet'!$A$17:$A$15404,0),P$2+85)=0,"",INDEX('Bieu chi tiet'!$A$17:$FA$15404,MATCH($A116,'Bieu chi tiet'!$A$17:$A$15404,0),P$2+85)),"")</f>
        <v/>
      </c>
      <c r="Q116" s="13" t="str">
        <f>IFERROR(IF(INDEX('Bieu chi tiet'!$A$17:$FA$15404,MATCH($A116,'Bieu chi tiet'!$A$17:$A$15404,0),Q$2+85)=0,"",INDEX('Bieu chi tiet'!$A$17:$FA$15404,MATCH($A116,'Bieu chi tiet'!$A$17:$A$15404,0),Q$2+85)),"")</f>
        <v/>
      </c>
      <c r="R116" s="13" t="str">
        <f>IFERROR(IF(INDEX('Bieu chi tiet'!$A$17:$FA$15404,MATCH($A116,'Bieu chi tiet'!$A$17:$A$15404,0),R$2+85)=0,"",INDEX('Bieu chi tiet'!$A$17:$FA$15404,MATCH($A116,'Bieu chi tiet'!$A$17:$A$15404,0),R$2+85)),"")</f>
        <v/>
      </c>
      <c r="S116" s="13" t="str">
        <f>IFERROR(IF(INDEX('Bieu chi tiet'!$A$17:$FA$15404,MATCH($A116,'Bieu chi tiet'!$A$17:$A$15404,0),S$2+85)=0,"",INDEX('Bieu chi tiet'!$A$17:$FA$15404,MATCH($A116,'Bieu chi tiet'!$A$17:$A$15404,0),S$2+85)),"")</f>
        <v/>
      </c>
      <c r="T116" s="13" t="str">
        <f>IFERROR(IF(INDEX('Bieu chi tiet'!$A$17:$FA$15404,MATCH($A116,'Bieu chi tiet'!$A$17:$A$15404,0),T$2+85)=0,"",INDEX('Bieu chi tiet'!$A$17:$FA$15404,MATCH($A116,'Bieu chi tiet'!$A$17:$A$15404,0),T$2+85)),"")</f>
        <v/>
      </c>
      <c r="U116" s="13" t="str">
        <f>IFERROR(IF(INDEX('Bieu chi tiet'!$A$17:$FA$15404,MATCH($A116,'Bieu chi tiet'!$A$17:$A$15404,0),U$2+85)=0,"",INDEX('Bieu chi tiet'!$A$17:$FA$15404,MATCH($A116,'Bieu chi tiet'!$A$17:$A$15404,0),U$2+85)),"")</f>
        <v/>
      </c>
      <c r="V116" s="13" t="str">
        <f>IFERROR(IF(INDEX('Bieu chi tiet'!$A$17:$FA$15404,MATCH($A116,'Bieu chi tiet'!$A$17:$A$15404,0),V$2+85)=0,"",INDEX('Bieu chi tiet'!$A$17:$FA$15404,MATCH($A116,'Bieu chi tiet'!$A$17:$A$15404,0),V$2+85)),"")</f>
        <v/>
      </c>
      <c r="W116" s="13" t="str">
        <f>IFERROR(IF(INDEX('Bieu chi tiet'!$A$17:$FA$15404,MATCH($A116,'Bieu chi tiet'!$A$17:$A$15404,0),W$2+85)=0,"",INDEX('Bieu chi tiet'!$A$17:$FA$15404,MATCH($A116,'Bieu chi tiet'!$A$17:$A$15404,0),W$2+85)),"")</f>
        <v/>
      </c>
      <c r="X116" s="13" t="str">
        <f>IFERROR(IF(INDEX('Bieu chi tiet'!$A$17:$FA$15404,MATCH($A116,'Bieu chi tiet'!$A$17:$A$15404,0),X$2+85)=0,"",INDEX('Bieu chi tiet'!$A$17:$FA$15404,MATCH($A116,'Bieu chi tiet'!$A$17:$A$15404,0),X$2+85)),"")</f>
        <v/>
      </c>
      <c r="Y116" s="13" t="str">
        <f>IFERROR(IF(INDEX('Bieu chi tiet'!$A$17:$FA$15404,MATCH($A116,'Bieu chi tiet'!$A$17:$A$15404,0),Y$2+85)=0,"",INDEX('Bieu chi tiet'!$A$17:$FA$15404,MATCH($A116,'Bieu chi tiet'!$A$17:$A$15404,0),Y$2+85)),"")</f>
        <v/>
      </c>
      <c r="Z116" s="13" t="str">
        <f>IFERROR(IF(INDEX('Bieu chi tiet'!$A$17:$FA$15404,MATCH($A116,'Bieu chi tiet'!$A$17:$A$15404,0),Z$2+85)=0,"",INDEX('Bieu chi tiet'!$A$17:$FA$15404,MATCH($A116,'Bieu chi tiet'!$A$17:$A$15404,0),Z$2+85)),"")</f>
        <v/>
      </c>
      <c r="AA116" s="13" t="str">
        <f>IFERROR(IF(INDEX('Bieu chi tiet'!$A$17:$FA$15404,MATCH($A116,'Bieu chi tiet'!$A$17:$A$15404,0),AA$2+85)=0,"",INDEX('Bieu chi tiet'!$A$17:$FA$15404,MATCH($A116,'Bieu chi tiet'!$A$17:$A$15404,0),AA$2+85)),"")</f>
        <v/>
      </c>
      <c r="AB116" s="13" t="str">
        <f>IFERROR(IF(INDEX('Bieu chi tiet'!$A$17:$FA$15404,MATCH($A116,'Bieu chi tiet'!$A$17:$A$15404,0),AB$2+85)=0,"",INDEX('Bieu chi tiet'!$A$17:$FA$15404,MATCH($A116,'Bieu chi tiet'!$A$17:$A$15404,0),AB$2+85)),"")</f>
        <v/>
      </c>
      <c r="AC116" s="13" t="str">
        <f>IFERROR(IF(INDEX('Bieu chi tiet'!$A$17:$FA$15404,MATCH($A116,'Bieu chi tiet'!$A$17:$A$15404,0),AC$2+85)=0,"",INDEX('Bieu chi tiet'!$A$17:$FA$15404,MATCH($A116,'Bieu chi tiet'!$A$17:$A$15404,0),AC$2+85)),"")</f>
        <v/>
      </c>
      <c r="AD116" s="13" t="str">
        <f>IFERROR(IF(INDEX('Bieu chi tiet'!$A$17:$FA$15404,MATCH($A116,'Bieu chi tiet'!$A$17:$A$15404,0),AD$2+85)=0,"",INDEX('Bieu chi tiet'!$A$17:$FA$15404,MATCH($A116,'Bieu chi tiet'!$A$17:$A$15404,0),AD$2+85)),"")</f>
        <v/>
      </c>
      <c r="AE116" s="13" t="str">
        <f>IFERROR(IF(INDEX('Bieu chi tiet'!$A$17:$FA$15404,MATCH($A116,'Bieu chi tiet'!$A$17:$A$15404,0),AE$2+85)=0,"",INDEX('Bieu chi tiet'!$A$17:$FA$15404,MATCH($A116,'Bieu chi tiet'!$A$17:$A$15404,0),AE$2+85)),"")</f>
        <v/>
      </c>
      <c r="AF116" s="13" t="str">
        <f>IFERROR(IF(INDEX('Bieu chi tiet'!$A$17:$FA$15404,MATCH($A116,'Bieu chi tiet'!$A$17:$A$15404,0),AF$2+85)=0,"",INDEX('Bieu chi tiet'!$A$17:$FA$15404,MATCH($A116,'Bieu chi tiet'!$A$17:$A$15404,0),AF$2+85)),"")</f>
        <v/>
      </c>
      <c r="AG116" s="13" t="str">
        <f>IFERROR(IF(INDEX('Bieu chi tiet'!$A$17:$FA$15404,MATCH($A116,'Bieu chi tiet'!$A$17:$A$15404,0),AG$2+85)=0,"",INDEX('Bieu chi tiet'!$A$17:$FA$15404,MATCH($A116,'Bieu chi tiet'!$A$17:$A$15404,0),AG$2+85)),"")</f>
        <v/>
      </c>
      <c r="AH116" s="13" t="str">
        <f>IFERROR(IF(INDEX('Bieu chi tiet'!$A$17:$FA$15404,MATCH($A116,'Bieu chi tiet'!$A$17:$A$15404,0),AH$2+85)=0,"",INDEX('Bieu chi tiet'!$A$17:$FA$15404,MATCH($A116,'Bieu chi tiet'!$A$17:$A$15404,0),AH$2+85)),"")</f>
        <v/>
      </c>
      <c r="AI116" s="13" t="str">
        <f>IFERROR(IF(INDEX('Bieu chi tiet'!$A$17:$FA$15404,MATCH($A116,'Bieu chi tiet'!$A$17:$A$15404,0),AI$2+85)=0,"",INDEX('Bieu chi tiet'!$A$17:$FA$15404,MATCH($A116,'Bieu chi tiet'!$A$17:$A$15404,0),AI$2+85)),"")</f>
        <v/>
      </c>
      <c r="AJ116" s="13" t="str">
        <f>IFERROR(IF(INDEX('Bieu chi tiet'!$A$17:$FA$15404,MATCH($A116,'Bieu chi tiet'!$A$17:$A$15404,0),AJ$2+85)=0,"",INDEX('Bieu chi tiet'!$A$17:$FA$15404,MATCH($A116,'Bieu chi tiet'!$A$17:$A$15404,0),AJ$2+85)),"")</f>
        <v/>
      </c>
      <c r="AK116" s="13" t="str">
        <f>IFERROR(IF(INDEX('Bieu chi tiet'!$A$17:$FA$15404,MATCH($A116,'Bieu chi tiet'!$A$17:$A$15404,0),AK$2+85)=0,"",INDEX('Bieu chi tiet'!$A$17:$FA$15404,MATCH($A116,'Bieu chi tiet'!$A$17:$A$15404,0),AK$2+85)),"")</f>
        <v/>
      </c>
      <c r="AL116" s="13" t="str">
        <f>IFERROR(IF(INDEX('Bieu chi tiet'!$A$17:$FA$15404,MATCH($A116,'Bieu chi tiet'!$A$17:$A$15404,0),AL$2+85)=0,"",INDEX('Bieu chi tiet'!$A$17:$FA$15404,MATCH($A116,'Bieu chi tiet'!$A$17:$A$15404,0),AL$2+85)),"")</f>
        <v/>
      </c>
      <c r="AM116" s="13" t="str">
        <f>IFERROR(IF(INDEX('Bieu chi tiet'!$A$17:$FA$15404,MATCH($A116,'Bieu chi tiet'!$A$17:$A$15404,0),AM$2+85)=0,"",INDEX('Bieu chi tiet'!$A$17:$FA$15404,MATCH($A116,'Bieu chi tiet'!$A$17:$A$15404,0),AM$2+85)),"")</f>
        <v/>
      </c>
      <c r="AN116" s="13" t="str">
        <f>IFERROR(IF(INDEX('Bieu chi tiet'!$A$17:$FA$15404,MATCH($A116,'Bieu chi tiet'!$A$17:$A$15404,0),AN$2+85)=0,"",INDEX('Bieu chi tiet'!$A$17:$FA$15404,MATCH($A116,'Bieu chi tiet'!$A$17:$A$15404,0),AN$2+85)),"")</f>
        <v/>
      </c>
      <c r="AO116" s="13" t="str">
        <f>IFERROR(IF(INDEX('Bieu chi tiet'!$A$17:$FA$15404,MATCH($A116,'Bieu chi tiet'!$A$17:$A$15404,0),AO$2+85)=0,"",INDEX('Bieu chi tiet'!$A$17:$FA$15404,MATCH($A116,'Bieu chi tiet'!$A$17:$A$15404,0),AO$2+85)),"")</f>
        <v/>
      </c>
      <c r="AP116" s="13" t="str">
        <f>IFERROR(IF(INDEX('Bieu chi tiet'!$A$17:$FA$15404,MATCH($A116,'Bieu chi tiet'!$A$17:$A$15404,0),AP$2+85)=0,"",INDEX('Bieu chi tiet'!$A$17:$FA$15404,MATCH($A116,'Bieu chi tiet'!$A$17:$A$15404,0),AP$2+85)),"")</f>
        <v/>
      </c>
      <c r="AQ116" s="13" t="str">
        <f>IFERROR(IF(INDEX('Bieu chi tiet'!$A$17:$FA$15404,MATCH($A116,'Bieu chi tiet'!$A$17:$A$15404,0),AQ$2+85)=0,"",INDEX('Bieu chi tiet'!$A$17:$FA$15404,MATCH($A116,'Bieu chi tiet'!$A$17:$A$15404,0),AQ$2+85)),"")</f>
        <v/>
      </c>
      <c r="AR116" s="13" t="str">
        <f>IFERROR(IF(INDEX('Bieu chi tiet'!$A$17:$FA$15404,MATCH($A116,'Bieu chi tiet'!$A$17:$A$15404,0),AR$2+85)=0,"",INDEX('Bieu chi tiet'!$A$17:$FA$15404,MATCH($A116,'Bieu chi tiet'!$A$17:$A$15404,0),AR$2+85)),"")</f>
        <v/>
      </c>
      <c r="AS116" s="13" t="str">
        <f>IFERROR(IF(INDEX('Bieu chi tiet'!$A$17:$FA$15404,MATCH($A116,'Bieu chi tiet'!$A$17:$A$15404,0),AS$2+85)=0,"",INDEX('Bieu chi tiet'!$A$17:$FA$15404,MATCH($A116,'Bieu chi tiet'!$A$17:$A$15404,0),AS$2+85)),"")</f>
        <v/>
      </c>
      <c r="AT116" s="21" t="str">
        <f>IFERROR(IF(INDEX('Bieu chi tiet'!$A$17:$FA$15404,MATCH($A116,'Bieu chi tiet'!$A$17:$A$15404,0),AT$2+85)=0,"",INDEX('Bieu chi tiet'!$A$17:$FA$15404,MATCH($A116,'Bieu chi tiet'!$A$17:$A$15404,0),AT$2+85)),"")</f>
        <v/>
      </c>
      <c r="AU116" s="13" t="str">
        <f>IFERROR(IF(INDEX('Bieu chi tiet'!$A$17:$FA$15404,MATCH($A116,'Bieu chi tiet'!$A$17:$A$15404,0),AU$2+85)=0,"",INDEX('Bieu chi tiet'!$A$17:$FA$15404,MATCH($A116,'Bieu chi tiet'!$A$17:$A$15404,0),AU$2+85)),"")</f>
        <v/>
      </c>
      <c r="AV116" s="21" t="str">
        <f>IFERROR(IF(INDEX('Bieu chi tiet'!$A$17:$FA$15404,MATCH($A116,'Bieu chi tiet'!$A$17:$A$15404,0),AV$2+85)=0,"",INDEX('Bieu chi tiet'!$A$17:$FA$15404,MATCH($A116,'Bieu chi tiet'!$A$17:$A$15404,0),AV$2+85)),"")</f>
        <v/>
      </c>
      <c r="AW116" s="31" t="str">
        <f>IFERROR(IF(INDEX('Bieu chi tiet'!$A$17:$FA$15404,MATCH($A116,'Bieu chi tiet'!$A$17:$A$15404,0),AW$2+85)=0,"",INDEX('Bieu chi tiet'!$A$17:$FA$15404,MATCH($A116,'Bieu chi tiet'!$A$17:$A$15404,0),AW$2+85)),"")</f>
        <v/>
      </c>
      <c r="AX116" s="13" t="str">
        <f>IFERROR(IF(INDEX('Bieu chi tiet'!$A$17:$FA$15404,MATCH($A116,'Bieu chi tiet'!$A$17:$A$15404,0),AX$2+85)=0,"",INDEX('Bieu chi tiet'!$A$17:$FA$15404,MATCH($A116,'Bieu chi tiet'!$A$17:$A$15404,0),AX$2+85)),"")</f>
        <v/>
      </c>
      <c r="AY116" s="13" t="str">
        <f>IFERROR(IF(INDEX('Bieu chi tiet'!$A$17:$FA$15404,MATCH($A116,'Bieu chi tiet'!$A$17:$A$15404,0),AY$2+85)=0,"",INDEX('Bieu chi tiet'!$A$17:$FA$15404,MATCH($A116,'Bieu chi tiet'!$A$17:$A$15404,0),AY$2+85)),"")</f>
        <v/>
      </c>
    </row>
    <row r="117" spans="1:51" ht="15.75">
      <c r="A117" s="25" t="str">
        <f t="shared" si="2"/>
        <v/>
      </c>
      <c r="B117" s="13" t="str">
        <f>IFERROR(IF(INDEX('Bieu chi tiet'!$A$17:$FA$15404,MATCH($A117,'Bieu chi tiet'!$A$17:$A$15404,0),B$2+85)=0,"",INDEX('Bieu chi tiet'!$A$17:$FA$15404,MATCH($A117,'Bieu chi tiet'!$A$17:$A$15404,0),B$2+85)),"")</f>
        <v/>
      </c>
      <c r="C117" s="13" t="str">
        <f>IFERROR(IF(INDEX('Bieu chi tiet'!$A$17:$FA$15404,MATCH($A117,'Bieu chi tiet'!$A$17:$A$15404,0),C$2+85)=0,"",INDEX('Bieu chi tiet'!$A$17:$FA$15404,MATCH($A117,'Bieu chi tiet'!$A$17:$A$15404,0),C$2+85)),"")</f>
        <v/>
      </c>
      <c r="D117" s="13" t="str">
        <f>IFERROR(IF(INDEX('Bieu chi tiet'!$A$17:$FA$15404,MATCH($A117,'Bieu chi tiet'!$A$17:$A$15404,0),D$2+85)=0,"",INDEX('Bieu chi tiet'!$A$17:$FA$15404,MATCH($A117,'Bieu chi tiet'!$A$17:$A$15404,0),D$2+85)),"")</f>
        <v/>
      </c>
      <c r="E117" s="13" t="str">
        <f>IFERROR(IF(INDEX('Bieu chi tiet'!$A$17:$FA$15404,MATCH($A117,'Bieu chi tiet'!$A$17:$A$15404,0),E$2+85)=0,"",INDEX('Bieu chi tiet'!$A$17:$FA$15404,MATCH($A117,'Bieu chi tiet'!$A$17:$A$15404,0),E$2+85)),"")</f>
        <v/>
      </c>
      <c r="F117" s="13" t="str">
        <f>IFERROR(IF(INDEX('Bieu chi tiet'!$A$17:$FA$15404,MATCH($A117,'Bieu chi tiet'!$A$17:$A$15404,0),F$2+85)=0,"",INDEX('Bieu chi tiet'!$A$17:$FA$15404,MATCH($A117,'Bieu chi tiet'!$A$17:$A$15404,0),F$2+85)),"")</f>
        <v/>
      </c>
      <c r="G117" s="21" t="str">
        <f>IFERROR(IF(INDEX('Bieu chi tiet'!$A$17:$FA$15404,MATCH($A117,'Bieu chi tiet'!$A$17:$A$15404,0),G$2+85)=0,"",INDEX('Bieu chi tiet'!$A$17:$FA$15404,MATCH($A117,'Bieu chi tiet'!$A$17:$A$15404,0),G$2+85)),"")</f>
        <v/>
      </c>
      <c r="H117" s="13" t="str">
        <f>IFERROR(IF(INDEX('Bieu chi tiet'!$A$17:$FA$15404,MATCH($A117,'Bieu chi tiet'!$A$17:$A$15404,0),H$2+85)=0,"",INDEX('Bieu chi tiet'!$A$17:$FA$15404,MATCH($A117,'Bieu chi tiet'!$A$17:$A$15404,0),H$2+85)),"")</f>
        <v/>
      </c>
      <c r="I117" s="13" t="str">
        <f>IFERROR(IF(INDEX('Bieu chi tiet'!$A$17:$FA$15404,MATCH($A117,'Bieu chi tiet'!$A$17:$A$15404,0),I$2+85)=0,"",INDEX('Bieu chi tiet'!$A$17:$FA$15404,MATCH($A117,'Bieu chi tiet'!$A$17:$A$15404,0),I$2+85)),"")</f>
        <v/>
      </c>
      <c r="J117" s="13" t="str">
        <f>IFERROR(IF(INDEX('Bieu chi tiet'!$A$17:$FA$15404,MATCH($A117,'Bieu chi tiet'!$A$17:$A$15404,0),J$2+85)=0,"",INDEX('Bieu chi tiet'!$A$17:$FA$15404,MATCH($A117,'Bieu chi tiet'!$A$17:$A$15404,0),J$2+85)),"")</f>
        <v/>
      </c>
      <c r="K117" s="13" t="str">
        <f>IFERROR(IF(INDEX('Bieu chi tiet'!$A$17:$FA$15404,MATCH($A117,'Bieu chi tiet'!$A$17:$A$15404,0),K$2+85)=0,"",INDEX('Bieu chi tiet'!$A$17:$FA$15404,MATCH($A117,'Bieu chi tiet'!$A$17:$A$15404,0),K$2+85)),"")</f>
        <v/>
      </c>
      <c r="L117" s="21" t="str">
        <f>IFERROR(IF(INDEX('Bieu chi tiet'!$A$17:$FA$15404,MATCH($A117,'Bieu chi tiet'!$A$17:$A$15404,0),L$2+85)=0,"",INDEX('Bieu chi tiet'!$A$17:$FA$15404,MATCH($A117,'Bieu chi tiet'!$A$17:$A$15404,0),L$2+85)),"")</f>
        <v/>
      </c>
      <c r="M117" s="13" t="str">
        <f>IFERROR(IF(INDEX('Bieu chi tiet'!$A$17:$FA$15404,MATCH($A117,'Bieu chi tiet'!$A$17:$A$15404,0),M$2+85)=0,"",INDEX('Bieu chi tiet'!$A$17:$FA$15404,MATCH($A117,'Bieu chi tiet'!$A$17:$A$15404,0),M$2+85)),"")</f>
        <v/>
      </c>
      <c r="N117" s="13" t="str">
        <f>IFERROR(IF(INDEX('Bieu chi tiet'!$A$17:$FA$15404,MATCH($A117,'Bieu chi tiet'!$A$17:$A$15404,0),N$2+85)=0,"",INDEX('Bieu chi tiet'!$A$17:$FA$15404,MATCH($A117,'Bieu chi tiet'!$A$17:$A$15404,0),N$2+85)),"")</f>
        <v/>
      </c>
      <c r="O117" s="13" t="str">
        <f>IFERROR(IF(INDEX('Bieu chi tiet'!$A$17:$FA$15404,MATCH($A117,'Bieu chi tiet'!$A$17:$A$15404,0),O$2+85)=0,"",INDEX('Bieu chi tiet'!$A$17:$FA$15404,MATCH($A117,'Bieu chi tiet'!$A$17:$A$15404,0),O$2+85)),"")</f>
        <v/>
      </c>
      <c r="P117" s="13" t="str">
        <f>IFERROR(IF(INDEX('Bieu chi tiet'!$A$17:$FA$15404,MATCH($A117,'Bieu chi tiet'!$A$17:$A$15404,0),P$2+85)=0,"",INDEX('Bieu chi tiet'!$A$17:$FA$15404,MATCH($A117,'Bieu chi tiet'!$A$17:$A$15404,0),P$2+85)),"")</f>
        <v/>
      </c>
      <c r="Q117" s="13" t="str">
        <f>IFERROR(IF(INDEX('Bieu chi tiet'!$A$17:$FA$15404,MATCH($A117,'Bieu chi tiet'!$A$17:$A$15404,0),Q$2+85)=0,"",INDEX('Bieu chi tiet'!$A$17:$FA$15404,MATCH($A117,'Bieu chi tiet'!$A$17:$A$15404,0),Q$2+85)),"")</f>
        <v/>
      </c>
      <c r="R117" s="13" t="str">
        <f>IFERROR(IF(INDEX('Bieu chi tiet'!$A$17:$FA$15404,MATCH($A117,'Bieu chi tiet'!$A$17:$A$15404,0),R$2+85)=0,"",INDEX('Bieu chi tiet'!$A$17:$FA$15404,MATCH($A117,'Bieu chi tiet'!$A$17:$A$15404,0),R$2+85)),"")</f>
        <v/>
      </c>
      <c r="S117" s="13" t="str">
        <f>IFERROR(IF(INDEX('Bieu chi tiet'!$A$17:$FA$15404,MATCH($A117,'Bieu chi tiet'!$A$17:$A$15404,0),S$2+85)=0,"",INDEX('Bieu chi tiet'!$A$17:$FA$15404,MATCH($A117,'Bieu chi tiet'!$A$17:$A$15404,0),S$2+85)),"")</f>
        <v/>
      </c>
      <c r="T117" s="13" t="str">
        <f>IFERROR(IF(INDEX('Bieu chi tiet'!$A$17:$FA$15404,MATCH($A117,'Bieu chi tiet'!$A$17:$A$15404,0),T$2+85)=0,"",INDEX('Bieu chi tiet'!$A$17:$FA$15404,MATCH($A117,'Bieu chi tiet'!$A$17:$A$15404,0),T$2+85)),"")</f>
        <v/>
      </c>
      <c r="U117" s="13" t="str">
        <f>IFERROR(IF(INDEX('Bieu chi tiet'!$A$17:$FA$15404,MATCH($A117,'Bieu chi tiet'!$A$17:$A$15404,0),U$2+85)=0,"",INDEX('Bieu chi tiet'!$A$17:$FA$15404,MATCH($A117,'Bieu chi tiet'!$A$17:$A$15404,0),U$2+85)),"")</f>
        <v/>
      </c>
      <c r="V117" s="13" t="str">
        <f>IFERROR(IF(INDEX('Bieu chi tiet'!$A$17:$FA$15404,MATCH($A117,'Bieu chi tiet'!$A$17:$A$15404,0),V$2+85)=0,"",INDEX('Bieu chi tiet'!$A$17:$FA$15404,MATCH($A117,'Bieu chi tiet'!$A$17:$A$15404,0),V$2+85)),"")</f>
        <v/>
      </c>
      <c r="W117" s="13" t="str">
        <f>IFERROR(IF(INDEX('Bieu chi tiet'!$A$17:$FA$15404,MATCH($A117,'Bieu chi tiet'!$A$17:$A$15404,0),W$2+85)=0,"",INDEX('Bieu chi tiet'!$A$17:$FA$15404,MATCH($A117,'Bieu chi tiet'!$A$17:$A$15404,0),W$2+85)),"")</f>
        <v/>
      </c>
      <c r="X117" s="13" t="str">
        <f>IFERROR(IF(INDEX('Bieu chi tiet'!$A$17:$FA$15404,MATCH($A117,'Bieu chi tiet'!$A$17:$A$15404,0),X$2+85)=0,"",INDEX('Bieu chi tiet'!$A$17:$FA$15404,MATCH($A117,'Bieu chi tiet'!$A$17:$A$15404,0),X$2+85)),"")</f>
        <v/>
      </c>
      <c r="Y117" s="13" t="str">
        <f>IFERROR(IF(INDEX('Bieu chi tiet'!$A$17:$FA$15404,MATCH($A117,'Bieu chi tiet'!$A$17:$A$15404,0),Y$2+85)=0,"",INDEX('Bieu chi tiet'!$A$17:$FA$15404,MATCH($A117,'Bieu chi tiet'!$A$17:$A$15404,0),Y$2+85)),"")</f>
        <v/>
      </c>
      <c r="Z117" s="13" t="str">
        <f>IFERROR(IF(INDEX('Bieu chi tiet'!$A$17:$FA$15404,MATCH($A117,'Bieu chi tiet'!$A$17:$A$15404,0),Z$2+85)=0,"",INDEX('Bieu chi tiet'!$A$17:$FA$15404,MATCH($A117,'Bieu chi tiet'!$A$17:$A$15404,0),Z$2+85)),"")</f>
        <v/>
      </c>
      <c r="AA117" s="13" t="str">
        <f>IFERROR(IF(INDEX('Bieu chi tiet'!$A$17:$FA$15404,MATCH($A117,'Bieu chi tiet'!$A$17:$A$15404,0),AA$2+85)=0,"",INDEX('Bieu chi tiet'!$A$17:$FA$15404,MATCH($A117,'Bieu chi tiet'!$A$17:$A$15404,0),AA$2+85)),"")</f>
        <v/>
      </c>
      <c r="AB117" s="13" t="str">
        <f>IFERROR(IF(INDEX('Bieu chi tiet'!$A$17:$FA$15404,MATCH($A117,'Bieu chi tiet'!$A$17:$A$15404,0),AB$2+85)=0,"",INDEX('Bieu chi tiet'!$A$17:$FA$15404,MATCH($A117,'Bieu chi tiet'!$A$17:$A$15404,0),AB$2+85)),"")</f>
        <v/>
      </c>
      <c r="AC117" s="13" t="str">
        <f>IFERROR(IF(INDEX('Bieu chi tiet'!$A$17:$FA$15404,MATCH($A117,'Bieu chi tiet'!$A$17:$A$15404,0),AC$2+85)=0,"",INDEX('Bieu chi tiet'!$A$17:$FA$15404,MATCH($A117,'Bieu chi tiet'!$A$17:$A$15404,0),AC$2+85)),"")</f>
        <v/>
      </c>
      <c r="AD117" s="13" t="str">
        <f>IFERROR(IF(INDEX('Bieu chi tiet'!$A$17:$FA$15404,MATCH($A117,'Bieu chi tiet'!$A$17:$A$15404,0),AD$2+85)=0,"",INDEX('Bieu chi tiet'!$A$17:$FA$15404,MATCH($A117,'Bieu chi tiet'!$A$17:$A$15404,0),AD$2+85)),"")</f>
        <v/>
      </c>
      <c r="AE117" s="13" t="str">
        <f>IFERROR(IF(INDEX('Bieu chi tiet'!$A$17:$FA$15404,MATCH($A117,'Bieu chi tiet'!$A$17:$A$15404,0),AE$2+85)=0,"",INDEX('Bieu chi tiet'!$A$17:$FA$15404,MATCH($A117,'Bieu chi tiet'!$A$17:$A$15404,0),AE$2+85)),"")</f>
        <v/>
      </c>
      <c r="AF117" s="13" t="str">
        <f>IFERROR(IF(INDEX('Bieu chi tiet'!$A$17:$FA$15404,MATCH($A117,'Bieu chi tiet'!$A$17:$A$15404,0),AF$2+85)=0,"",INDEX('Bieu chi tiet'!$A$17:$FA$15404,MATCH($A117,'Bieu chi tiet'!$A$17:$A$15404,0),AF$2+85)),"")</f>
        <v/>
      </c>
      <c r="AG117" s="13" t="str">
        <f>IFERROR(IF(INDEX('Bieu chi tiet'!$A$17:$FA$15404,MATCH($A117,'Bieu chi tiet'!$A$17:$A$15404,0),AG$2+85)=0,"",INDEX('Bieu chi tiet'!$A$17:$FA$15404,MATCH($A117,'Bieu chi tiet'!$A$17:$A$15404,0),AG$2+85)),"")</f>
        <v/>
      </c>
      <c r="AH117" s="13" t="str">
        <f>IFERROR(IF(INDEX('Bieu chi tiet'!$A$17:$FA$15404,MATCH($A117,'Bieu chi tiet'!$A$17:$A$15404,0),AH$2+85)=0,"",INDEX('Bieu chi tiet'!$A$17:$FA$15404,MATCH($A117,'Bieu chi tiet'!$A$17:$A$15404,0),AH$2+85)),"")</f>
        <v/>
      </c>
      <c r="AI117" s="13" t="str">
        <f>IFERROR(IF(INDEX('Bieu chi tiet'!$A$17:$FA$15404,MATCH($A117,'Bieu chi tiet'!$A$17:$A$15404,0),AI$2+85)=0,"",INDEX('Bieu chi tiet'!$A$17:$FA$15404,MATCH($A117,'Bieu chi tiet'!$A$17:$A$15404,0),AI$2+85)),"")</f>
        <v/>
      </c>
      <c r="AJ117" s="13" t="str">
        <f>IFERROR(IF(INDEX('Bieu chi tiet'!$A$17:$FA$15404,MATCH($A117,'Bieu chi tiet'!$A$17:$A$15404,0),AJ$2+85)=0,"",INDEX('Bieu chi tiet'!$A$17:$FA$15404,MATCH($A117,'Bieu chi tiet'!$A$17:$A$15404,0),AJ$2+85)),"")</f>
        <v/>
      </c>
      <c r="AK117" s="13" t="str">
        <f>IFERROR(IF(INDEX('Bieu chi tiet'!$A$17:$FA$15404,MATCH($A117,'Bieu chi tiet'!$A$17:$A$15404,0),AK$2+85)=0,"",INDEX('Bieu chi tiet'!$A$17:$FA$15404,MATCH($A117,'Bieu chi tiet'!$A$17:$A$15404,0),AK$2+85)),"")</f>
        <v/>
      </c>
      <c r="AL117" s="13" t="str">
        <f>IFERROR(IF(INDEX('Bieu chi tiet'!$A$17:$FA$15404,MATCH($A117,'Bieu chi tiet'!$A$17:$A$15404,0),AL$2+85)=0,"",INDEX('Bieu chi tiet'!$A$17:$FA$15404,MATCH($A117,'Bieu chi tiet'!$A$17:$A$15404,0),AL$2+85)),"")</f>
        <v/>
      </c>
      <c r="AM117" s="13" t="str">
        <f>IFERROR(IF(INDEX('Bieu chi tiet'!$A$17:$FA$15404,MATCH($A117,'Bieu chi tiet'!$A$17:$A$15404,0),AM$2+85)=0,"",INDEX('Bieu chi tiet'!$A$17:$FA$15404,MATCH($A117,'Bieu chi tiet'!$A$17:$A$15404,0),AM$2+85)),"")</f>
        <v/>
      </c>
      <c r="AN117" s="13" t="str">
        <f>IFERROR(IF(INDEX('Bieu chi tiet'!$A$17:$FA$15404,MATCH($A117,'Bieu chi tiet'!$A$17:$A$15404,0),AN$2+85)=0,"",INDEX('Bieu chi tiet'!$A$17:$FA$15404,MATCH($A117,'Bieu chi tiet'!$A$17:$A$15404,0),AN$2+85)),"")</f>
        <v/>
      </c>
      <c r="AO117" s="13" t="str">
        <f>IFERROR(IF(INDEX('Bieu chi tiet'!$A$17:$FA$15404,MATCH($A117,'Bieu chi tiet'!$A$17:$A$15404,0),AO$2+85)=0,"",INDEX('Bieu chi tiet'!$A$17:$FA$15404,MATCH($A117,'Bieu chi tiet'!$A$17:$A$15404,0),AO$2+85)),"")</f>
        <v/>
      </c>
      <c r="AP117" s="13" t="str">
        <f>IFERROR(IF(INDEX('Bieu chi tiet'!$A$17:$FA$15404,MATCH($A117,'Bieu chi tiet'!$A$17:$A$15404,0),AP$2+85)=0,"",INDEX('Bieu chi tiet'!$A$17:$FA$15404,MATCH($A117,'Bieu chi tiet'!$A$17:$A$15404,0),AP$2+85)),"")</f>
        <v/>
      </c>
      <c r="AQ117" s="13" t="str">
        <f>IFERROR(IF(INDEX('Bieu chi tiet'!$A$17:$FA$15404,MATCH($A117,'Bieu chi tiet'!$A$17:$A$15404,0),AQ$2+85)=0,"",INDEX('Bieu chi tiet'!$A$17:$FA$15404,MATCH($A117,'Bieu chi tiet'!$A$17:$A$15404,0),AQ$2+85)),"")</f>
        <v/>
      </c>
      <c r="AR117" s="13" t="str">
        <f>IFERROR(IF(INDEX('Bieu chi tiet'!$A$17:$FA$15404,MATCH($A117,'Bieu chi tiet'!$A$17:$A$15404,0),AR$2+85)=0,"",INDEX('Bieu chi tiet'!$A$17:$FA$15404,MATCH($A117,'Bieu chi tiet'!$A$17:$A$15404,0),AR$2+85)),"")</f>
        <v/>
      </c>
      <c r="AS117" s="13" t="str">
        <f>IFERROR(IF(INDEX('Bieu chi tiet'!$A$17:$FA$15404,MATCH($A117,'Bieu chi tiet'!$A$17:$A$15404,0),AS$2+85)=0,"",INDEX('Bieu chi tiet'!$A$17:$FA$15404,MATCH($A117,'Bieu chi tiet'!$A$17:$A$15404,0),AS$2+85)),"")</f>
        <v/>
      </c>
      <c r="AT117" s="21" t="str">
        <f>IFERROR(IF(INDEX('Bieu chi tiet'!$A$17:$FA$15404,MATCH($A117,'Bieu chi tiet'!$A$17:$A$15404,0),AT$2+85)=0,"",INDEX('Bieu chi tiet'!$A$17:$FA$15404,MATCH($A117,'Bieu chi tiet'!$A$17:$A$15404,0),AT$2+85)),"")</f>
        <v/>
      </c>
      <c r="AU117" s="13" t="str">
        <f>IFERROR(IF(INDEX('Bieu chi tiet'!$A$17:$FA$15404,MATCH($A117,'Bieu chi tiet'!$A$17:$A$15404,0),AU$2+85)=0,"",INDEX('Bieu chi tiet'!$A$17:$FA$15404,MATCH($A117,'Bieu chi tiet'!$A$17:$A$15404,0),AU$2+85)),"")</f>
        <v/>
      </c>
      <c r="AV117" s="21" t="str">
        <f>IFERROR(IF(INDEX('Bieu chi tiet'!$A$17:$FA$15404,MATCH($A117,'Bieu chi tiet'!$A$17:$A$15404,0),AV$2+85)=0,"",INDEX('Bieu chi tiet'!$A$17:$FA$15404,MATCH($A117,'Bieu chi tiet'!$A$17:$A$15404,0),AV$2+85)),"")</f>
        <v/>
      </c>
      <c r="AW117" s="31" t="str">
        <f>IFERROR(IF(INDEX('Bieu chi tiet'!$A$17:$FA$15404,MATCH($A117,'Bieu chi tiet'!$A$17:$A$15404,0),AW$2+85)=0,"",INDEX('Bieu chi tiet'!$A$17:$FA$15404,MATCH($A117,'Bieu chi tiet'!$A$17:$A$15404,0),AW$2+85)),"")</f>
        <v/>
      </c>
      <c r="AX117" s="13" t="str">
        <f>IFERROR(IF(INDEX('Bieu chi tiet'!$A$17:$FA$15404,MATCH($A117,'Bieu chi tiet'!$A$17:$A$15404,0),AX$2+85)=0,"",INDEX('Bieu chi tiet'!$A$17:$FA$15404,MATCH($A117,'Bieu chi tiet'!$A$17:$A$15404,0),AX$2+85)),"")</f>
        <v/>
      </c>
      <c r="AY117" s="13" t="str">
        <f>IFERROR(IF(INDEX('Bieu chi tiet'!$A$17:$FA$15404,MATCH($A117,'Bieu chi tiet'!$A$17:$A$15404,0),AY$2+85)=0,"",INDEX('Bieu chi tiet'!$A$17:$FA$15404,MATCH($A117,'Bieu chi tiet'!$A$17:$A$15404,0),AY$2+85)),"")</f>
        <v/>
      </c>
    </row>
    <row r="118" spans="1:51" ht="15.75">
      <c r="A118" s="25" t="str">
        <f t="shared" si="2"/>
        <v/>
      </c>
      <c r="B118" s="13" t="str">
        <f>IFERROR(IF(INDEX('Bieu chi tiet'!$A$17:$FA$15404,MATCH($A118,'Bieu chi tiet'!$A$17:$A$15404,0),B$2+85)=0,"",INDEX('Bieu chi tiet'!$A$17:$FA$15404,MATCH($A118,'Bieu chi tiet'!$A$17:$A$15404,0),B$2+85)),"")</f>
        <v/>
      </c>
      <c r="C118" s="13" t="str">
        <f>IFERROR(IF(INDEX('Bieu chi tiet'!$A$17:$FA$15404,MATCH($A118,'Bieu chi tiet'!$A$17:$A$15404,0),C$2+85)=0,"",INDEX('Bieu chi tiet'!$A$17:$FA$15404,MATCH($A118,'Bieu chi tiet'!$A$17:$A$15404,0),C$2+85)),"")</f>
        <v/>
      </c>
      <c r="D118" s="13" t="str">
        <f>IFERROR(IF(INDEX('Bieu chi tiet'!$A$17:$FA$15404,MATCH($A118,'Bieu chi tiet'!$A$17:$A$15404,0),D$2+85)=0,"",INDEX('Bieu chi tiet'!$A$17:$FA$15404,MATCH($A118,'Bieu chi tiet'!$A$17:$A$15404,0),D$2+85)),"")</f>
        <v/>
      </c>
      <c r="E118" s="13" t="str">
        <f>IFERROR(IF(INDEX('Bieu chi tiet'!$A$17:$FA$15404,MATCH($A118,'Bieu chi tiet'!$A$17:$A$15404,0),E$2+85)=0,"",INDEX('Bieu chi tiet'!$A$17:$FA$15404,MATCH($A118,'Bieu chi tiet'!$A$17:$A$15404,0),E$2+85)),"")</f>
        <v/>
      </c>
      <c r="F118" s="13" t="str">
        <f>IFERROR(IF(INDEX('Bieu chi tiet'!$A$17:$FA$15404,MATCH($A118,'Bieu chi tiet'!$A$17:$A$15404,0),F$2+85)=0,"",INDEX('Bieu chi tiet'!$A$17:$FA$15404,MATCH($A118,'Bieu chi tiet'!$A$17:$A$15404,0),F$2+85)),"")</f>
        <v/>
      </c>
      <c r="G118" s="21" t="str">
        <f>IFERROR(IF(INDEX('Bieu chi tiet'!$A$17:$FA$15404,MATCH($A118,'Bieu chi tiet'!$A$17:$A$15404,0),G$2+85)=0,"",INDEX('Bieu chi tiet'!$A$17:$FA$15404,MATCH($A118,'Bieu chi tiet'!$A$17:$A$15404,0),G$2+85)),"")</f>
        <v/>
      </c>
      <c r="H118" s="13" t="str">
        <f>IFERROR(IF(INDEX('Bieu chi tiet'!$A$17:$FA$15404,MATCH($A118,'Bieu chi tiet'!$A$17:$A$15404,0),H$2+85)=0,"",INDEX('Bieu chi tiet'!$A$17:$FA$15404,MATCH($A118,'Bieu chi tiet'!$A$17:$A$15404,0),H$2+85)),"")</f>
        <v/>
      </c>
      <c r="I118" s="13" t="str">
        <f>IFERROR(IF(INDEX('Bieu chi tiet'!$A$17:$FA$15404,MATCH($A118,'Bieu chi tiet'!$A$17:$A$15404,0),I$2+85)=0,"",INDEX('Bieu chi tiet'!$A$17:$FA$15404,MATCH($A118,'Bieu chi tiet'!$A$17:$A$15404,0),I$2+85)),"")</f>
        <v/>
      </c>
      <c r="J118" s="13" t="str">
        <f>IFERROR(IF(INDEX('Bieu chi tiet'!$A$17:$FA$15404,MATCH($A118,'Bieu chi tiet'!$A$17:$A$15404,0),J$2+85)=0,"",INDEX('Bieu chi tiet'!$A$17:$FA$15404,MATCH($A118,'Bieu chi tiet'!$A$17:$A$15404,0),J$2+85)),"")</f>
        <v/>
      </c>
      <c r="K118" s="13" t="str">
        <f>IFERROR(IF(INDEX('Bieu chi tiet'!$A$17:$FA$15404,MATCH($A118,'Bieu chi tiet'!$A$17:$A$15404,0),K$2+85)=0,"",INDEX('Bieu chi tiet'!$A$17:$FA$15404,MATCH($A118,'Bieu chi tiet'!$A$17:$A$15404,0),K$2+85)),"")</f>
        <v/>
      </c>
      <c r="L118" s="21" t="str">
        <f>IFERROR(IF(INDEX('Bieu chi tiet'!$A$17:$FA$15404,MATCH($A118,'Bieu chi tiet'!$A$17:$A$15404,0),L$2+85)=0,"",INDEX('Bieu chi tiet'!$A$17:$FA$15404,MATCH($A118,'Bieu chi tiet'!$A$17:$A$15404,0),L$2+85)),"")</f>
        <v/>
      </c>
      <c r="M118" s="13" t="str">
        <f>IFERROR(IF(INDEX('Bieu chi tiet'!$A$17:$FA$15404,MATCH($A118,'Bieu chi tiet'!$A$17:$A$15404,0),M$2+85)=0,"",INDEX('Bieu chi tiet'!$A$17:$FA$15404,MATCH($A118,'Bieu chi tiet'!$A$17:$A$15404,0),M$2+85)),"")</f>
        <v/>
      </c>
      <c r="N118" s="13" t="str">
        <f>IFERROR(IF(INDEX('Bieu chi tiet'!$A$17:$FA$15404,MATCH($A118,'Bieu chi tiet'!$A$17:$A$15404,0),N$2+85)=0,"",INDEX('Bieu chi tiet'!$A$17:$FA$15404,MATCH($A118,'Bieu chi tiet'!$A$17:$A$15404,0),N$2+85)),"")</f>
        <v/>
      </c>
      <c r="O118" s="13" t="str">
        <f>IFERROR(IF(INDEX('Bieu chi tiet'!$A$17:$FA$15404,MATCH($A118,'Bieu chi tiet'!$A$17:$A$15404,0),O$2+85)=0,"",INDEX('Bieu chi tiet'!$A$17:$FA$15404,MATCH($A118,'Bieu chi tiet'!$A$17:$A$15404,0),O$2+85)),"")</f>
        <v/>
      </c>
      <c r="P118" s="13" t="str">
        <f>IFERROR(IF(INDEX('Bieu chi tiet'!$A$17:$FA$15404,MATCH($A118,'Bieu chi tiet'!$A$17:$A$15404,0),P$2+85)=0,"",INDEX('Bieu chi tiet'!$A$17:$FA$15404,MATCH($A118,'Bieu chi tiet'!$A$17:$A$15404,0),P$2+85)),"")</f>
        <v/>
      </c>
      <c r="Q118" s="13" t="str">
        <f>IFERROR(IF(INDEX('Bieu chi tiet'!$A$17:$FA$15404,MATCH($A118,'Bieu chi tiet'!$A$17:$A$15404,0),Q$2+85)=0,"",INDEX('Bieu chi tiet'!$A$17:$FA$15404,MATCH($A118,'Bieu chi tiet'!$A$17:$A$15404,0),Q$2+85)),"")</f>
        <v/>
      </c>
      <c r="R118" s="13" t="str">
        <f>IFERROR(IF(INDEX('Bieu chi tiet'!$A$17:$FA$15404,MATCH($A118,'Bieu chi tiet'!$A$17:$A$15404,0),R$2+85)=0,"",INDEX('Bieu chi tiet'!$A$17:$FA$15404,MATCH($A118,'Bieu chi tiet'!$A$17:$A$15404,0),R$2+85)),"")</f>
        <v/>
      </c>
      <c r="S118" s="13" t="str">
        <f>IFERROR(IF(INDEX('Bieu chi tiet'!$A$17:$FA$15404,MATCH($A118,'Bieu chi tiet'!$A$17:$A$15404,0),S$2+85)=0,"",INDEX('Bieu chi tiet'!$A$17:$FA$15404,MATCH($A118,'Bieu chi tiet'!$A$17:$A$15404,0),S$2+85)),"")</f>
        <v/>
      </c>
      <c r="T118" s="13" t="str">
        <f>IFERROR(IF(INDEX('Bieu chi tiet'!$A$17:$FA$15404,MATCH($A118,'Bieu chi tiet'!$A$17:$A$15404,0),T$2+85)=0,"",INDEX('Bieu chi tiet'!$A$17:$FA$15404,MATCH($A118,'Bieu chi tiet'!$A$17:$A$15404,0),T$2+85)),"")</f>
        <v/>
      </c>
      <c r="U118" s="13" t="str">
        <f>IFERROR(IF(INDEX('Bieu chi tiet'!$A$17:$FA$15404,MATCH($A118,'Bieu chi tiet'!$A$17:$A$15404,0),U$2+85)=0,"",INDEX('Bieu chi tiet'!$A$17:$FA$15404,MATCH($A118,'Bieu chi tiet'!$A$17:$A$15404,0),U$2+85)),"")</f>
        <v/>
      </c>
      <c r="V118" s="13" t="str">
        <f>IFERROR(IF(INDEX('Bieu chi tiet'!$A$17:$FA$15404,MATCH($A118,'Bieu chi tiet'!$A$17:$A$15404,0),V$2+85)=0,"",INDEX('Bieu chi tiet'!$A$17:$FA$15404,MATCH($A118,'Bieu chi tiet'!$A$17:$A$15404,0),V$2+85)),"")</f>
        <v/>
      </c>
      <c r="W118" s="13" t="str">
        <f>IFERROR(IF(INDEX('Bieu chi tiet'!$A$17:$FA$15404,MATCH($A118,'Bieu chi tiet'!$A$17:$A$15404,0),W$2+85)=0,"",INDEX('Bieu chi tiet'!$A$17:$FA$15404,MATCH($A118,'Bieu chi tiet'!$A$17:$A$15404,0),W$2+85)),"")</f>
        <v/>
      </c>
      <c r="X118" s="13" t="str">
        <f>IFERROR(IF(INDEX('Bieu chi tiet'!$A$17:$FA$15404,MATCH($A118,'Bieu chi tiet'!$A$17:$A$15404,0),X$2+85)=0,"",INDEX('Bieu chi tiet'!$A$17:$FA$15404,MATCH($A118,'Bieu chi tiet'!$A$17:$A$15404,0),X$2+85)),"")</f>
        <v/>
      </c>
      <c r="Y118" s="13" t="str">
        <f>IFERROR(IF(INDEX('Bieu chi tiet'!$A$17:$FA$15404,MATCH($A118,'Bieu chi tiet'!$A$17:$A$15404,0),Y$2+85)=0,"",INDEX('Bieu chi tiet'!$A$17:$FA$15404,MATCH($A118,'Bieu chi tiet'!$A$17:$A$15404,0),Y$2+85)),"")</f>
        <v/>
      </c>
      <c r="Z118" s="13" t="str">
        <f>IFERROR(IF(INDEX('Bieu chi tiet'!$A$17:$FA$15404,MATCH($A118,'Bieu chi tiet'!$A$17:$A$15404,0),Z$2+85)=0,"",INDEX('Bieu chi tiet'!$A$17:$FA$15404,MATCH($A118,'Bieu chi tiet'!$A$17:$A$15404,0),Z$2+85)),"")</f>
        <v/>
      </c>
      <c r="AA118" s="13" t="str">
        <f>IFERROR(IF(INDEX('Bieu chi tiet'!$A$17:$FA$15404,MATCH($A118,'Bieu chi tiet'!$A$17:$A$15404,0),AA$2+85)=0,"",INDEX('Bieu chi tiet'!$A$17:$FA$15404,MATCH($A118,'Bieu chi tiet'!$A$17:$A$15404,0),AA$2+85)),"")</f>
        <v/>
      </c>
      <c r="AB118" s="13" t="str">
        <f>IFERROR(IF(INDEX('Bieu chi tiet'!$A$17:$FA$15404,MATCH($A118,'Bieu chi tiet'!$A$17:$A$15404,0),AB$2+85)=0,"",INDEX('Bieu chi tiet'!$A$17:$FA$15404,MATCH($A118,'Bieu chi tiet'!$A$17:$A$15404,0),AB$2+85)),"")</f>
        <v/>
      </c>
      <c r="AC118" s="13" t="str">
        <f>IFERROR(IF(INDEX('Bieu chi tiet'!$A$17:$FA$15404,MATCH($A118,'Bieu chi tiet'!$A$17:$A$15404,0),AC$2+85)=0,"",INDEX('Bieu chi tiet'!$A$17:$FA$15404,MATCH($A118,'Bieu chi tiet'!$A$17:$A$15404,0),AC$2+85)),"")</f>
        <v/>
      </c>
      <c r="AD118" s="13" t="str">
        <f>IFERROR(IF(INDEX('Bieu chi tiet'!$A$17:$FA$15404,MATCH($A118,'Bieu chi tiet'!$A$17:$A$15404,0),AD$2+85)=0,"",INDEX('Bieu chi tiet'!$A$17:$FA$15404,MATCH($A118,'Bieu chi tiet'!$A$17:$A$15404,0),AD$2+85)),"")</f>
        <v/>
      </c>
      <c r="AE118" s="13" t="str">
        <f>IFERROR(IF(INDEX('Bieu chi tiet'!$A$17:$FA$15404,MATCH($A118,'Bieu chi tiet'!$A$17:$A$15404,0),AE$2+85)=0,"",INDEX('Bieu chi tiet'!$A$17:$FA$15404,MATCH($A118,'Bieu chi tiet'!$A$17:$A$15404,0),AE$2+85)),"")</f>
        <v/>
      </c>
      <c r="AF118" s="13" t="str">
        <f>IFERROR(IF(INDEX('Bieu chi tiet'!$A$17:$FA$15404,MATCH($A118,'Bieu chi tiet'!$A$17:$A$15404,0),AF$2+85)=0,"",INDEX('Bieu chi tiet'!$A$17:$FA$15404,MATCH($A118,'Bieu chi tiet'!$A$17:$A$15404,0),AF$2+85)),"")</f>
        <v/>
      </c>
      <c r="AG118" s="13" t="str">
        <f>IFERROR(IF(INDEX('Bieu chi tiet'!$A$17:$FA$15404,MATCH($A118,'Bieu chi tiet'!$A$17:$A$15404,0),AG$2+85)=0,"",INDEX('Bieu chi tiet'!$A$17:$FA$15404,MATCH($A118,'Bieu chi tiet'!$A$17:$A$15404,0),AG$2+85)),"")</f>
        <v/>
      </c>
      <c r="AH118" s="13" t="str">
        <f>IFERROR(IF(INDEX('Bieu chi tiet'!$A$17:$FA$15404,MATCH($A118,'Bieu chi tiet'!$A$17:$A$15404,0),AH$2+85)=0,"",INDEX('Bieu chi tiet'!$A$17:$FA$15404,MATCH($A118,'Bieu chi tiet'!$A$17:$A$15404,0),AH$2+85)),"")</f>
        <v/>
      </c>
      <c r="AI118" s="13" t="str">
        <f>IFERROR(IF(INDEX('Bieu chi tiet'!$A$17:$FA$15404,MATCH($A118,'Bieu chi tiet'!$A$17:$A$15404,0),AI$2+85)=0,"",INDEX('Bieu chi tiet'!$A$17:$FA$15404,MATCH($A118,'Bieu chi tiet'!$A$17:$A$15404,0),AI$2+85)),"")</f>
        <v/>
      </c>
      <c r="AJ118" s="13" t="str">
        <f>IFERROR(IF(INDEX('Bieu chi tiet'!$A$17:$FA$15404,MATCH($A118,'Bieu chi tiet'!$A$17:$A$15404,0),AJ$2+85)=0,"",INDEX('Bieu chi tiet'!$A$17:$FA$15404,MATCH($A118,'Bieu chi tiet'!$A$17:$A$15404,0),AJ$2+85)),"")</f>
        <v/>
      </c>
      <c r="AK118" s="13" t="str">
        <f>IFERROR(IF(INDEX('Bieu chi tiet'!$A$17:$FA$15404,MATCH($A118,'Bieu chi tiet'!$A$17:$A$15404,0),AK$2+85)=0,"",INDEX('Bieu chi tiet'!$A$17:$FA$15404,MATCH($A118,'Bieu chi tiet'!$A$17:$A$15404,0),AK$2+85)),"")</f>
        <v/>
      </c>
      <c r="AL118" s="13" t="str">
        <f>IFERROR(IF(INDEX('Bieu chi tiet'!$A$17:$FA$15404,MATCH($A118,'Bieu chi tiet'!$A$17:$A$15404,0),AL$2+85)=0,"",INDEX('Bieu chi tiet'!$A$17:$FA$15404,MATCH($A118,'Bieu chi tiet'!$A$17:$A$15404,0),AL$2+85)),"")</f>
        <v/>
      </c>
      <c r="AM118" s="13" t="str">
        <f>IFERROR(IF(INDEX('Bieu chi tiet'!$A$17:$FA$15404,MATCH($A118,'Bieu chi tiet'!$A$17:$A$15404,0),AM$2+85)=0,"",INDEX('Bieu chi tiet'!$A$17:$FA$15404,MATCH($A118,'Bieu chi tiet'!$A$17:$A$15404,0),AM$2+85)),"")</f>
        <v/>
      </c>
      <c r="AN118" s="13" t="str">
        <f>IFERROR(IF(INDEX('Bieu chi tiet'!$A$17:$FA$15404,MATCH($A118,'Bieu chi tiet'!$A$17:$A$15404,0),AN$2+85)=0,"",INDEX('Bieu chi tiet'!$A$17:$FA$15404,MATCH($A118,'Bieu chi tiet'!$A$17:$A$15404,0),AN$2+85)),"")</f>
        <v/>
      </c>
      <c r="AO118" s="13" t="str">
        <f>IFERROR(IF(INDEX('Bieu chi tiet'!$A$17:$FA$15404,MATCH($A118,'Bieu chi tiet'!$A$17:$A$15404,0),AO$2+85)=0,"",INDEX('Bieu chi tiet'!$A$17:$FA$15404,MATCH($A118,'Bieu chi tiet'!$A$17:$A$15404,0),AO$2+85)),"")</f>
        <v/>
      </c>
      <c r="AP118" s="13" t="str">
        <f>IFERROR(IF(INDEX('Bieu chi tiet'!$A$17:$FA$15404,MATCH($A118,'Bieu chi tiet'!$A$17:$A$15404,0),AP$2+85)=0,"",INDEX('Bieu chi tiet'!$A$17:$FA$15404,MATCH($A118,'Bieu chi tiet'!$A$17:$A$15404,0),AP$2+85)),"")</f>
        <v/>
      </c>
      <c r="AQ118" s="13" t="str">
        <f>IFERROR(IF(INDEX('Bieu chi tiet'!$A$17:$FA$15404,MATCH($A118,'Bieu chi tiet'!$A$17:$A$15404,0),AQ$2+85)=0,"",INDEX('Bieu chi tiet'!$A$17:$FA$15404,MATCH($A118,'Bieu chi tiet'!$A$17:$A$15404,0),AQ$2+85)),"")</f>
        <v/>
      </c>
      <c r="AR118" s="13" t="str">
        <f>IFERROR(IF(INDEX('Bieu chi tiet'!$A$17:$FA$15404,MATCH($A118,'Bieu chi tiet'!$A$17:$A$15404,0),AR$2+85)=0,"",INDEX('Bieu chi tiet'!$A$17:$FA$15404,MATCH($A118,'Bieu chi tiet'!$A$17:$A$15404,0),AR$2+85)),"")</f>
        <v/>
      </c>
      <c r="AS118" s="13" t="str">
        <f>IFERROR(IF(INDEX('Bieu chi tiet'!$A$17:$FA$15404,MATCH($A118,'Bieu chi tiet'!$A$17:$A$15404,0),AS$2+85)=0,"",INDEX('Bieu chi tiet'!$A$17:$FA$15404,MATCH($A118,'Bieu chi tiet'!$A$17:$A$15404,0),AS$2+85)),"")</f>
        <v/>
      </c>
      <c r="AT118" s="21" t="str">
        <f>IFERROR(IF(INDEX('Bieu chi tiet'!$A$17:$FA$15404,MATCH($A118,'Bieu chi tiet'!$A$17:$A$15404,0),AT$2+85)=0,"",INDEX('Bieu chi tiet'!$A$17:$FA$15404,MATCH($A118,'Bieu chi tiet'!$A$17:$A$15404,0),AT$2+85)),"")</f>
        <v/>
      </c>
      <c r="AU118" s="13" t="str">
        <f>IFERROR(IF(INDEX('Bieu chi tiet'!$A$17:$FA$15404,MATCH($A118,'Bieu chi tiet'!$A$17:$A$15404,0),AU$2+85)=0,"",INDEX('Bieu chi tiet'!$A$17:$FA$15404,MATCH($A118,'Bieu chi tiet'!$A$17:$A$15404,0),AU$2+85)),"")</f>
        <v/>
      </c>
      <c r="AV118" s="21" t="str">
        <f>IFERROR(IF(INDEX('Bieu chi tiet'!$A$17:$FA$15404,MATCH($A118,'Bieu chi tiet'!$A$17:$A$15404,0),AV$2+85)=0,"",INDEX('Bieu chi tiet'!$A$17:$FA$15404,MATCH($A118,'Bieu chi tiet'!$A$17:$A$15404,0),AV$2+85)),"")</f>
        <v/>
      </c>
      <c r="AW118" s="31" t="str">
        <f>IFERROR(IF(INDEX('Bieu chi tiet'!$A$17:$FA$15404,MATCH($A118,'Bieu chi tiet'!$A$17:$A$15404,0),AW$2+85)=0,"",INDEX('Bieu chi tiet'!$A$17:$FA$15404,MATCH($A118,'Bieu chi tiet'!$A$17:$A$15404,0),AW$2+85)),"")</f>
        <v/>
      </c>
      <c r="AX118" s="13" t="str">
        <f>IFERROR(IF(INDEX('Bieu chi tiet'!$A$17:$FA$15404,MATCH($A118,'Bieu chi tiet'!$A$17:$A$15404,0),AX$2+85)=0,"",INDEX('Bieu chi tiet'!$A$17:$FA$15404,MATCH($A118,'Bieu chi tiet'!$A$17:$A$15404,0),AX$2+85)),"")</f>
        <v/>
      </c>
      <c r="AY118" s="13" t="str">
        <f>IFERROR(IF(INDEX('Bieu chi tiet'!$A$17:$FA$15404,MATCH($A118,'Bieu chi tiet'!$A$17:$A$15404,0),AY$2+85)=0,"",INDEX('Bieu chi tiet'!$A$17:$FA$15404,MATCH($A118,'Bieu chi tiet'!$A$17:$A$15404,0),AY$2+85)),"")</f>
        <v/>
      </c>
    </row>
    <row r="119" spans="1:51" ht="15.75">
      <c r="A119" s="25" t="str">
        <f t="shared" si="2"/>
        <v/>
      </c>
      <c r="B119" s="13" t="str">
        <f>IFERROR(IF(INDEX('Bieu chi tiet'!$A$17:$FA$15404,MATCH($A119,'Bieu chi tiet'!$A$17:$A$15404,0),B$2+85)=0,"",INDEX('Bieu chi tiet'!$A$17:$FA$15404,MATCH($A119,'Bieu chi tiet'!$A$17:$A$15404,0),B$2+85)),"")</f>
        <v/>
      </c>
      <c r="C119" s="13" t="str">
        <f>IFERROR(IF(INDEX('Bieu chi tiet'!$A$17:$FA$15404,MATCH($A119,'Bieu chi tiet'!$A$17:$A$15404,0),C$2+85)=0,"",INDEX('Bieu chi tiet'!$A$17:$FA$15404,MATCH($A119,'Bieu chi tiet'!$A$17:$A$15404,0),C$2+85)),"")</f>
        <v/>
      </c>
      <c r="D119" s="13" t="str">
        <f>IFERROR(IF(INDEX('Bieu chi tiet'!$A$17:$FA$15404,MATCH($A119,'Bieu chi tiet'!$A$17:$A$15404,0),D$2+85)=0,"",INDEX('Bieu chi tiet'!$A$17:$FA$15404,MATCH($A119,'Bieu chi tiet'!$A$17:$A$15404,0),D$2+85)),"")</f>
        <v/>
      </c>
      <c r="E119" s="13" t="str">
        <f>IFERROR(IF(INDEX('Bieu chi tiet'!$A$17:$FA$15404,MATCH($A119,'Bieu chi tiet'!$A$17:$A$15404,0),E$2+85)=0,"",INDEX('Bieu chi tiet'!$A$17:$FA$15404,MATCH($A119,'Bieu chi tiet'!$A$17:$A$15404,0),E$2+85)),"")</f>
        <v/>
      </c>
      <c r="F119" s="13" t="str">
        <f>IFERROR(IF(INDEX('Bieu chi tiet'!$A$17:$FA$15404,MATCH($A119,'Bieu chi tiet'!$A$17:$A$15404,0),F$2+85)=0,"",INDEX('Bieu chi tiet'!$A$17:$FA$15404,MATCH($A119,'Bieu chi tiet'!$A$17:$A$15404,0),F$2+85)),"")</f>
        <v/>
      </c>
      <c r="G119" s="21" t="str">
        <f>IFERROR(IF(INDEX('Bieu chi tiet'!$A$17:$FA$15404,MATCH($A119,'Bieu chi tiet'!$A$17:$A$15404,0),G$2+85)=0,"",INDEX('Bieu chi tiet'!$A$17:$FA$15404,MATCH($A119,'Bieu chi tiet'!$A$17:$A$15404,0),G$2+85)),"")</f>
        <v/>
      </c>
      <c r="H119" s="13" t="str">
        <f>IFERROR(IF(INDEX('Bieu chi tiet'!$A$17:$FA$15404,MATCH($A119,'Bieu chi tiet'!$A$17:$A$15404,0),H$2+85)=0,"",INDEX('Bieu chi tiet'!$A$17:$FA$15404,MATCH($A119,'Bieu chi tiet'!$A$17:$A$15404,0),H$2+85)),"")</f>
        <v/>
      </c>
      <c r="I119" s="13" t="str">
        <f>IFERROR(IF(INDEX('Bieu chi tiet'!$A$17:$FA$15404,MATCH($A119,'Bieu chi tiet'!$A$17:$A$15404,0),I$2+85)=0,"",INDEX('Bieu chi tiet'!$A$17:$FA$15404,MATCH($A119,'Bieu chi tiet'!$A$17:$A$15404,0),I$2+85)),"")</f>
        <v/>
      </c>
      <c r="J119" s="13" t="str">
        <f>IFERROR(IF(INDEX('Bieu chi tiet'!$A$17:$FA$15404,MATCH($A119,'Bieu chi tiet'!$A$17:$A$15404,0),J$2+85)=0,"",INDEX('Bieu chi tiet'!$A$17:$FA$15404,MATCH($A119,'Bieu chi tiet'!$A$17:$A$15404,0),J$2+85)),"")</f>
        <v/>
      </c>
      <c r="K119" s="13" t="str">
        <f>IFERROR(IF(INDEX('Bieu chi tiet'!$A$17:$FA$15404,MATCH($A119,'Bieu chi tiet'!$A$17:$A$15404,0),K$2+85)=0,"",INDEX('Bieu chi tiet'!$A$17:$FA$15404,MATCH($A119,'Bieu chi tiet'!$A$17:$A$15404,0),K$2+85)),"")</f>
        <v/>
      </c>
      <c r="L119" s="21" t="str">
        <f>IFERROR(IF(INDEX('Bieu chi tiet'!$A$17:$FA$15404,MATCH($A119,'Bieu chi tiet'!$A$17:$A$15404,0),L$2+85)=0,"",INDEX('Bieu chi tiet'!$A$17:$FA$15404,MATCH($A119,'Bieu chi tiet'!$A$17:$A$15404,0),L$2+85)),"")</f>
        <v/>
      </c>
      <c r="M119" s="13" t="str">
        <f>IFERROR(IF(INDEX('Bieu chi tiet'!$A$17:$FA$15404,MATCH($A119,'Bieu chi tiet'!$A$17:$A$15404,0),M$2+85)=0,"",INDEX('Bieu chi tiet'!$A$17:$FA$15404,MATCH($A119,'Bieu chi tiet'!$A$17:$A$15404,0),M$2+85)),"")</f>
        <v/>
      </c>
      <c r="N119" s="13" t="str">
        <f>IFERROR(IF(INDEX('Bieu chi tiet'!$A$17:$FA$15404,MATCH($A119,'Bieu chi tiet'!$A$17:$A$15404,0),N$2+85)=0,"",INDEX('Bieu chi tiet'!$A$17:$FA$15404,MATCH($A119,'Bieu chi tiet'!$A$17:$A$15404,0),N$2+85)),"")</f>
        <v/>
      </c>
      <c r="O119" s="13" t="str">
        <f>IFERROR(IF(INDEX('Bieu chi tiet'!$A$17:$FA$15404,MATCH($A119,'Bieu chi tiet'!$A$17:$A$15404,0),O$2+85)=0,"",INDEX('Bieu chi tiet'!$A$17:$FA$15404,MATCH($A119,'Bieu chi tiet'!$A$17:$A$15404,0),O$2+85)),"")</f>
        <v/>
      </c>
      <c r="P119" s="13" t="str">
        <f>IFERROR(IF(INDEX('Bieu chi tiet'!$A$17:$FA$15404,MATCH($A119,'Bieu chi tiet'!$A$17:$A$15404,0),P$2+85)=0,"",INDEX('Bieu chi tiet'!$A$17:$FA$15404,MATCH($A119,'Bieu chi tiet'!$A$17:$A$15404,0),P$2+85)),"")</f>
        <v/>
      </c>
      <c r="Q119" s="13" t="str">
        <f>IFERROR(IF(INDEX('Bieu chi tiet'!$A$17:$FA$15404,MATCH($A119,'Bieu chi tiet'!$A$17:$A$15404,0),Q$2+85)=0,"",INDEX('Bieu chi tiet'!$A$17:$FA$15404,MATCH($A119,'Bieu chi tiet'!$A$17:$A$15404,0),Q$2+85)),"")</f>
        <v/>
      </c>
      <c r="R119" s="13" t="str">
        <f>IFERROR(IF(INDEX('Bieu chi tiet'!$A$17:$FA$15404,MATCH($A119,'Bieu chi tiet'!$A$17:$A$15404,0),R$2+85)=0,"",INDEX('Bieu chi tiet'!$A$17:$FA$15404,MATCH($A119,'Bieu chi tiet'!$A$17:$A$15404,0),R$2+85)),"")</f>
        <v/>
      </c>
      <c r="S119" s="13" t="str">
        <f>IFERROR(IF(INDEX('Bieu chi tiet'!$A$17:$FA$15404,MATCH($A119,'Bieu chi tiet'!$A$17:$A$15404,0),S$2+85)=0,"",INDEX('Bieu chi tiet'!$A$17:$FA$15404,MATCH($A119,'Bieu chi tiet'!$A$17:$A$15404,0),S$2+85)),"")</f>
        <v/>
      </c>
      <c r="T119" s="13" t="str">
        <f>IFERROR(IF(INDEX('Bieu chi tiet'!$A$17:$FA$15404,MATCH($A119,'Bieu chi tiet'!$A$17:$A$15404,0),T$2+85)=0,"",INDEX('Bieu chi tiet'!$A$17:$FA$15404,MATCH($A119,'Bieu chi tiet'!$A$17:$A$15404,0),T$2+85)),"")</f>
        <v/>
      </c>
      <c r="U119" s="13" t="str">
        <f>IFERROR(IF(INDEX('Bieu chi tiet'!$A$17:$FA$15404,MATCH($A119,'Bieu chi tiet'!$A$17:$A$15404,0),U$2+85)=0,"",INDEX('Bieu chi tiet'!$A$17:$FA$15404,MATCH($A119,'Bieu chi tiet'!$A$17:$A$15404,0),U$2+85)),"")</f>
        <v/>
      </c>
      <c r="V119" s="13" t="str">
        <f>IFERROR(IF(INDEX('Bieu chi tiet'!$A$17:$FA$15404,MATCH($A119,'Bieu chi tiet'!$A$17:$A$15404,0),V$2+85)=0,"",INDEX('Bieu chi tiet'!$A$17:$FA$15404,MATCH($A119,'Bieu chi tiet'!$A$17:$A$15404,0),V$2+85)),"")</f>
        <v/>
      </c>
      <c r="W119" s="13" t="str">
        <f>IFERROR(IF(INDEX('Bieu chi tiet'!$A$17:$FA$15404,MATCH($A119,'Bieu chi tiet'!$A$17:$A$15404,0),W$2+85)=0,"",INDEX('Bieu chi tiet'!$A$17:$FA$15404,MATCH($A119,'Bieu chi tiet'!$A$17:$A$15404,0),W$2+85)),"")</f>
        <v/>
      </c>
      <c r="X119" s="13" t="str">
        <f>IFERROR(IF(INDEX('Bieu chi tiet'!$A$17:$FA$15404,MATCH($A119,'Bieu chi tiet'!$A$17:$A$15404,0),X$2+85)=0,"",INDEX('Bieu chi tiet'!$A$17:$FA$15404,MATCH($A119,'Bieu chi tiet'!$A$17:$A$15404,0),X$2+85)),"")</f>
        <v/>
      </c>
      <c r="Y119" s="13" t="str">
        <f>IFERROR(IF(INDEX('Bieu chi tiet'!$A$17:$FA$15404,MATCH($A119,'Bieu chi tiet'!$A$17:$A$15404,0),Y$2+85)=0,"",INDEX('Bieu chi tiet'!$A$17:$FA$15404,MATCH($A119,'Bieu chi tiet'!$A$17:$A$15404,0),Y$2+85)),"")</f>
        <v/>
      </c>
      <c r="Z119" s="13" t="str">
        <f>IFERROR(IF(INDEX('Bieu chi tiet'!$A$17:$FA$15404,MATCH($A119,'Bieu chi tiet'!$A$17:$A$15404,0),Z$2+85)=0,"",INDEX('Bieu chi tiet'!$A$17:$FA$15404,MATCH($A119,'Bieu chi tiet'!$A$17:$A$15404,0),Z$2+85)),"")</f>
        <v/>
      </c>
      <c r="AA119" s="13" t="str">
        <f>IFERROR(IF(INDEX('Bieu chi tiet'!$A$17:$FA$15404,MATCH($A119,'Bieu chi tiet'!$A$17:$A$15404,0),AA$2+85)=0,"",INDEX('Bieu chi tiet'!$A$17:$FA$15404,MATCH($A119,'Bieu chi tiet'!$A$17:$A$15404,0),AA$2+85)),"")</f>
        <v/>
      </c>
      <c r="AB119" s="13" t="str">
        <f>IFERROR(IF(INDEX('Bieu chi tiet'!$A$17:$FA$15404,MATCH($A119,'Bieu chi tiet'!$A$17:$A$15404,0),AB$2+85)=0,"",INDEX('Bieu chi tiet'!$A$17:$FA$15404,MATCH($A119,'Bieu chi tiet'!$A$17:$A$15404,0),AB$2+85)),"")</f>
        <v/>
      </c>
      <c r="AC119" s="13" t="str">
        <f>IFERROR(IF(INDEX('Bieu chi tiet'!$A$17:$FA$15404,MATCH($A119,'Bieu chi tiet'!$A$17:$A$15404,0),AC$2+85)=0,"",INDEX('Bieu chi tiet'!$A$17:$FA$15404,MATCH($A119,'Bieu chi tiet'!$A$17:$A$15404,0),AC$2+85)),"")</f>
        <v/>
      </c>
      <c r="AD119" s="13" t="str">
        <f>IFERROR(IF(INDEX('Bieu chi tiet'!$A$17:$FA$15404,MATCH($A119,'Bieu chi tiet'!$A$17:$A$15404,0),AD$2+85)=0,"",INDEX('Bieu chi tiet'!$A$17:$FA$15404,MATCH($A119,'Bieu chi tiet'!$A$17:$A$15404,0),AD$2+85)),"")</f>
        <v/>
      </c>
      <c r="AE119" s="13" t="str">
        <f>IFERROR(IF(INDEX('Bieu chi tiet'!$A$17:$FA$15404,MATCH($A119,'Bieu chi tiet'!$A$17:$A$15404,0),AE$2+85)=0,"",INDEX('Bieu chi tiet'!$A$17:$FA$15404,MATCH($A119,'Bieu chi tiet'!$A$17:$A$15404,0),AE$2+85)),"")</f>
        <v/>
      </c>
      <c r="AF119" s="13" t="str">
        <f>IFERROR(IF(INDEX('Bieu chi tiet'!$A$17:$FA$15404,MATCH($A119,'Bieu chi tiet'!$A$17:$A$15404,0),AF$2+85)=0,"",INDEX('Bieu chi tiet'!$A$17:$FA$15404,MATCH($A119,'Bieu chi tiet'!$A$17:$A$15404,0),AF$2+85)),"")</f>
        <v/>
      </c>
      <c r="AG119" s="13" t="str">
        <f>IFERROR(IF(INDEX('Bieu chi tiet'!$A$17:$FA$15404,MATCH($A119,'Bieu chi tiet'!$A$17:$A$15404,0),AG$2+85)=0,"",INDEX('Bieu chi tiet'!$A$17:$FA$15404,MATCH($A119,'Bieu chi tiet'!$A$17:$A$15404,0),AG$2+85)),"")</f>
        <v/>
      </c>
      <c r="AH119" s="13" t="str">
        <f>IFERROR(IF(INDEX('Bieu chi tiet'!$A$17:$FA$15404,MATCH($A119,'Bieu chi tiet'!$A$17:$A$15404,0),AH$2+85)=0,"",INDEX('Bieu chi tiet'!$A$17:$FA$15404,MATCH($A119,'Bieu chi tiet'!$A$17:$A$15404,0),AH$2+85)),"")</f>
        <v/>
      </c>
      <c r="AI119" s="13" t="str">
        <f>IFERROR(IF(INDEX('Bieu chi tiet'!$A$17:$FA$15404,MATCH($A119,'Bieu chi tiet'!$A$17:$A$15404,0),AI$2+85)=0,"",INDEX('Bieu chi tiet'!$A$17:$FA$15404,MATCH($A119,'Bieu chi tiet'!$A$17:$A$15404,0),AI$2+85)),"")</f>
        <v/>
      </c>
      <c r="AJ119" s="13" t="str">
        <f>IFERROR(IF(INDEX('Bieu chi tiet'!$A$17:$FA$15404,MATCH($A119,'Bieu chi tiet'!$A$17:$A$15404,0),AJ$2+85)=0,"",INDEX('Bieu chi tiet'!$A$17:$FA$15404,MATCH($A119,'Bieu chi tiet'!$A$17:$A$15404,0),AJ$2+85)),"")</f>
        <v/>
      </c>
      <c r="AK119" s="13" t="str">
        <f>IFERROR(IF(INDEX('Bieu chi tiet'!$A$17:$FA$15404,MATCH($A119,'Bieu chi tiet'!$A$17:$A$15404,0),AK$2+85)=0,"",INDEX('Bieu chi tiet'!$A$17:$FA$15404,MATCH($A119,'Bieu chi tiet'!$A$17:$A$15404,0),AK$2+85)),"")</f>
        <v/>
      </c>
      <c r="AL119" s="13" t="str">
        <f>IFERROR(IF(INDEX('Bieu chi tiet'!$A$17:$FA$15404,MATCH($A119,'Bieu chi tiet'!$A$17:$A$15404,0),AL$2+85)=0,"",INDEX('Bieu chi tiet'!$A$17:$FA$15404,MATCH($A119,'Bieu chi tiet'!$A$17:$A$15404,0),AL$2+85)),"")</f>
        <v/>
      </c>
      <c r="AM119" s="13" t="str">
        <f>IFERROR(IF(INDEX('Bieu chi tiet'!$A$17:$FA$15404,MATCH($A119,'Bieu chi tiet'!$A$17:$A$15404,0),AM$2+85)=0,"",INDEX('Bieu chi tiet'!$A$17:$FA$15404,MATCH($A119,'Bieu chi tiet'!$A$17:$A$15404,0),AM$2+85)),"")</f>
        <v/>
      </c>
      <c r="AN119" s="13" t="str">
        <f>IFERROR(IF(INDEX('Bieu chi tiet'!$A$17:$FA$15404,MATCH($A119,'Bieu chi tiet'!$A$17:$A$15404,0),AN$2+85)=0,"",INDEX('Bieu chi tiet'!$A$17:$FA$15404,MATCH($A119,'Bieu chi tiet'!$A$17:$A$15404,0),AN$2+85)),"")</f>
        <v/>
      </c>
      <c r="AO119" s="13" t="str">
        <f>IFERROR(IF(INDEX('Bieu chi tiet'!$A$17:$FA$15404,MATCH($A119,'Bieu chi tiet'!$A$17:$A$15404,0),AO$2+85)=0,"",INDEX('Bieu chi tiet'!$A$17:$FA$15404,MATCH($A119,'Bieu chi tiet'!$A$17:$A$15404,0),AO$2+85)),"")</f>
        <v/>
      </c>
      <c r="AP119" s="13" t="str">
        <f>IFERROR(IF(INDEX('Bieu chi tiet'!$A$17:$FA$15404,MATCH($A119,'Bieu chi tiet'!$A$17:$A$15404,0),AP$2+85)=0,"",INDEX('Bieu chi tiet'!$A$17:$FA$15404,MATCH($A119,'Bieu chi tiet'!$A$17:$A$15404,0),AP$2+85)),"")</f>
        <v/>
      </c>
      <c r="AQ119" s="13" t="str">
        <f>IFERROR(IF(INDEX('Bieu chi tiet'!$A$17:$FA$15404,MATCH($A119,'Bieu chi tiet'!$A$17:$A$15404,0),AQ$2+85)=0,"",INDEX('Bieu chi tiet'!$A$17:$FA$15404,MATCH($A119,'Bieu chi tiet'!$A$17:$A$15404,0),AQ$2+85)),"")</f>
        <v/>
      </c>
      <c r="AR119" s="13" t="str">
        <f>IFERROR(IF(INDEX('Bieu chi tiet'!$A$17:$FA$15404,MATCH($A119,'Bieu chi tiet'!$A$17:$A$15404,0),AR$2+85)=0,"",INDEX('Bieu chi tiet'!$A$17:$FA$15404,MATCH($A119,'Bieu chi tiet'!$A$17:$A$15404,0),AR$2+85)),"")</f>
        <v/>
      </c>
      <c r="AS119" s="13" t="str">
        <f>IFERROR(IF(INDEX('Bieu chi tiet'!$A$17:$FA$15404,MATCH($A119,'Bieu chi tiet'!$A$17:$A$15404,0),AS$2+85)=0,"",INDEX('Bieu chi tiet'!$A$17:$FA$15404,MATCH($A119,'Bieu chi tiet'!$A$17:$A$15404,0),AS$2+85)),"")</f>
        <v/>
      </c>
      <c r="AT119" s="21" t="str">
        <f>IFERROR(IF(INDEX('Bieu chi tiet'!$A$17:$FA$15404,MATCH($A119,'Bieu chi tiet'!$A$17:$A$15404,0),AT$2+85)=0,"",INDEX('Bieu chi tiet'!$A$17:$FA$15404,MATCH($A119,'Bieu chi tiet'!$A$17:$A$15404,0),AT$2+85)),"")</f>
        <v/>
      </c>
      <c r="AU119" s="13" t="str">
        <f>IFERROR(IF(INDEX('Bieu chi tiet'!$A$17:$FA$15404,MATCH($A119,'Bieu chi tiet'!$A$17:$A$15404,0),AU$2+85)=0,"",INDEX('Bieu chi tiet'!$A$17:$FA$15404,MATCH($A119,'Bieu chi tiet'!$A$17:$A$15404,0),AU$2+85)),"")</f>
        <v/>
      </c>
      <c r="AV119" s="21" t="str">
        <f>IFERROR(IF(INDEX('Bieu chi tiet'!$A$17:$FA$15404,MATCH($A119,'Bieu chi tiet'!$A$17:$A$15404,0),AV$2+85)=0,"",INDEX('Bieu chi tiet'!$A$17:$FA$15404,MATCH($A119,'Bieu chi tiet'!$A$17:$A$15404,0),AV$2+85)),"")</f>
        <v/>
      </c>
      <c r="AW119" s="31" t="str">
        <f>IFERROR(IF(INDEX('Bieu chi tiet'!$A$17:$FA$15404,MATCH($A119,'Bieu chi tiet'!$A$17:$A$15404,0),AW$2+85)=0,"",INDEX('Bieu chi tiet'!$A$17:$FA$15404,MATCH($A119,'Bieu chi tiet'!$A$17:$A$15404,0),AW$2+85)),"")</f>
        <v/>
      </c>
      <c r="AX119" s="13" t="str">
        <f>IFERROR(IF(INDEX('Bieu chi tiet'!$A$17:$FA$15404,MATCH($A119,'Bieu chi tiet'!$A$17:$A$15404,0),AX$2+85)=0,"",INDEX('Bieu chi tiet'!$A$17:$FA$15404,MATCH($A119,'Bieu chi tiet'!$A$17:$A$15404,0),AX$2+85)),"")</f>
        <v/>
      </c>
      <c r="AY119" s="13" t="str">
        <f>IFERROR(IF(INDEX('Bieu chi tiet'!$A$17:$FA$15404,MATCH($A119,'Bieu chi tiet'!$A$17:$A$15404,0),AY$2+85)=0,"",INDEX('Bieu chi tiet'!$A$17:$FA$15404,MATCH($A119,'Bieu chi tiet'!$A$17:$A$15404,0),AY$2+85)),"")</f>
        <v/>
      </c>
    </row>
    <row r="120" spans="1:51" ht="15.75">
      <c r="A120" s="25" t="str">
        <f t="shared" si="2"/>
        <v/>
      </c>
      <c r="B120" s="13" t="str">
        <f>IFERROR(IF(INDEX('Bieu chi tiet'!$A$17:$FA$15404,MATCH($A120,'Bieu chi tiet'!$A$17:$A$15404,0),B$2+85)=0,"",INDEX('Bieu chi tiet'!$A$17:$FA$15404,MATCH($A120,'Bieu chi tiet'!$A$17:$A$15404,0),B$2+85)),"")</f>
        <v/>
      </c>
      <c r="C120" s="13" t="str">
        <f>IFERROR(IF(INDEX('Bieu chi tiet'!$A$17:$FA$15404,MATCH($A120,'Bieu chi tiet'!$A$17:$A$15404,0),C$2+85)=0,"",INDEX('Bieu chi tiet'!$A$17:$FA$15404,MATCH($A120,'Bieu chi tiet'!$A$17:$A$15404,0),C$2+85)),"")</f>
        <v/>
      </c>
      <c r="D120" s="13" t="str">
        <f>IFERROR(IF(INDEX('Bieu chi tiet'!$A$17:$FA$15404,MATCH($A120,'Bieu chi tiet'!$A$17:$A$15404,0),D$2+85)=0,"",INDEX('Bieu chi tiet'!$A$17:$FA$15404,MATCH($A120,'Bieu chi tiet'!$A$17:$A$15404,0),D$2+85)),"")</f>
        <v/>
      </c>
      <c r="E120" s="13" t="str">
        <f>IFERROR(IF(INDEX('Bieu chi tiet'!$A$17:$FA$15404,MATCH($A120,'Bieu chi tiet'!$A$17:$A$15404,0),E$2+85)=0,"",INDEX('Bieu chi tiet'!$A$17:$FA$15404,MATCH($A120,'Bieu chi tiet'!$A$17:$A$15404,0),E$2+85)),"")</f>
        <v/>
      </c>
      <c r="F120" s="13" t="str">
        <f>IFERROR(IF(INDEX('Bieu chi tiet'!$A$17:$FA$15404,MATCH($A120,'Bieu chi tiet'!$A$17:$A$15404,0),F$2+85)=0,"",INDEX('Bieu chi tiet'!$A$17:$FA$15404,MATCH($A120,'Bieu chi tiet'!$A$17:$A$15404,0),F$2+85)),"")</f>
        <v/>
      </c>
      <c r="G120" s="21" t="str">
        <f>IFERROR(IF(INDEX('Bieu chi tiet'!$A$17:$FA$15404,MATCH($A120,'Bieu chi tiet'!$A$17:$A$15404,0),G$2+85)=0,"",INDEX('Bieu chi tiet'!$A$17:$FA$15404,MATCH($A120,'Bieu chi tiet'!$A$17:$A$15404,0),G$2+85)),"")</f>
        <v/>
      </c>
      <c r="H120" s="13" t="str">
        <f>IFERROR(IF(INDEX('Bieu chi tiet'!$A$17:$FA$15404,MATCH($A120,'Bieu chi tiet'!$A$17:$A$15404,0),H$2+85)=0,"",INDEX('Bieu chi tiet'!$A$17:$FA$15404,MATCH($A120,'Bieu chi tiet'!$A$17:$A$15404,0),H$2+85)),"")</f>
        <v/>
      </c>
      <c r="I120" s="13" t="str">
        <f>IFERROR(IF(INDEX('Bieu chi tiet'!$A$17:$FA$15404,MATCH($A120,'Bieu chi tiet'!$A$17:$A$15404,0),I$2+85)=0,"",INDEX('Bieu chi tiet'!$A$17:$FA$15404,MATCH($A120,'Bieu chi tiet'!$A$17:$A$15404,0),I$2+85)),"")</f>
        <v/>
      </c>
      <c r="J120" s="13" t="str">
        <f>IFERROR(IF(INDEX('Bieu chi tiet'!$A$17:$FA$15404,MATCH($A120,'Bieu chi tiet'!$A$17:$A$15404,0),J$2+85)=0,"",INDEX('Bieu chi tiet'!$A$17:$FA$15404,MATCH($A120,'Bieu chi tiet'!$A$17:$A$15404,0),J$2+85)),"")</f>
        <v/>
      </c>
      <c r="K120" s="13" t="str">
        <f>IFERROR(IF(INDEX('Bieu chi tiet'!$A$17:$FA$15404,MATCH($A120,'Bieu chi tiet'!$A$17:$A$15404,0),K$2+85)=0,"",INDEX('Bieu chi tiet'!$A$17:$FA$15404,MATCH($A120,'Bieu chi tiet'!$A$17:$A$15404,0),K$2+85)),"")</f>
        <v/>
      </c>
      <c r="L120" s="21" t="str">
        <f>IFERROR(IF(INDEX('Bieu chi tiet'!$A$17:$FA$15404,MATCH($A120,'Bieu chi tiet'!$A$17:$A$15404,0),L$2+85)=0,"",INDEX('Bieu chi tiet'!$A$17:$FA$15404,MATCH($A120,'Bieu chi tiet'!$A$17:$A$15404,0),L$2+85)),"")</f>
        <v/>
      </c>
      <c r="M120" s="13" t="str">
        <f>IFERROR(IF(INDEX('Bieu chi tiet'!$A$17:$FA$15404,MATCH($A120,'Bieu chi tiet'!$A$17:$A$15404,0),M$2+85)=0,"",INDEX('Bieu chi tiet'!$A$17:$FA$15404,MATCH($A120,'Bieu chi tiet'!$A$17:$A$15404,0),M$2+85)),"")</f>
        <v/>
      </c>
      <c r="N120" s="13" t="str">
        <f>IFERROR(IF(INDEX('Bieu chi tiet'!$A$17:$FA$15404,MATCH($A120,'Bieu chi tiet'!$A$17:$A$15404,0),N$2+85)=0,"",INDEX('Bieu chi tiet'!$A$17:$FA$15404,MATCH($A120,'Bieu chi tiet'!$A$17:$A$15404,0),N$2+85)),"")</f>
        <v/>
      </c>
      <c r="O120" s="13" t="str">
        <f>IFERROR(IF(INDEX('Bieu chi tiet'!$A$17:$FA$15404,MATCH($A120,'Bieu chi tiet'!$A$17:$A$15404,0),O$2+85)=0,"",INDEX('Bieu chi tiet'!$A$17:$FA$15404,MATCH($A120,'Bieu chi tiet'!$A$17:$A$15404,0),O$2+85)),"")</f>
        <v/>
      </c>
      <c r="P120" s="13" t="str">
        <f>IFERROR(IF(INDEX('Bieu chi tiet'!$A$17:$FA$15404,MATCH($A120,'Bieu chi tiet'!$A$17:$A$15404,0),P$2+85)=0,"",INDEX('Bieu chi tiet'!$A$17:$FA$15404,MATCH($A120,'Bieu chi tiet'!$A$17:$A$15404,0),P$2+85)),"")</f>
        <v/>
      </c>
      <c r="Q120" s="13" t="str">
        <f>IFERROR(IF(INDEX('Bieu chi tiet'!$A$17:$FA$15404,MATCH($A120,'Bieu chi tiet'!$A$17:$A$15404,0),Q$2+85)=0,"",INDEX('Bieu chi tiet'!$A$17:$FA$15404,MATCH($A120,'Bieu chi tiet'!$A$17:$A$15404,0),Q$2+85)),"")</f>
        <v/>
      </c>
      <c r="R120" s="13" t="str">
        <f>IFERROR(IF(INDEX('Bieu chi tiet'!$A$17:$FA$15404,MATCH($A120,'Bieu chi tiet'!$A$17:$A$15404,0),R$2+85)=0,"",INDEX('Bieu chi tiet'!$A$17:$FA$15404,MATCH($A120,'Bieu chi tiet'!$A$17:$A$15404,0),R$2+85)),"")</f>
        <v/>
      </c>
      <c r="S120" s="13" t="str">
        <f>IFERROR(IF(INDEX('Bieu chi tiet'!$A$17:$FA$15404,MATCH($A120,'Bieu chi tiet'!$A$17:$A$15404,0),S$2+85)=0,"",INDEX('Bieu chi tiet'!$A$17:$FA$15404,MATCH($A120,'Bieu chi tiet'!$A$17:$A$15404,0),S$2+85)),"")</f>
        <v/>
      </c>
      <c r="T120" s="13" t="str">
        <f>IFERROR(IF(INDEX('Bieu chi tiet'!$A$17:$FA$15404,MATCH($A120,'Bieu chi tiet'!$A$17:$A$15404,0),T$2+85)=0,"",INDEX('Bieu chi tiet'!$A$17:$FA$15404,MATCH($A120,'Bieu chi tiet'!$A$17:$A$15404,0),T$2+85)),"")</f>
        <v/>
      </c>
      <c r="U120" s="13" t="str">
        <f>IFERROR(IF(INDEX('Bieu chi tiet'!$A$17:$FA$15404,MATCH($A120,'Bieu chi tiet'!$A$17:$A$15404,0),U$2+85)=0,"",INDEX('Bieu chi tiet'!$A$17:$FA$15404,MATCH($A120,'Bieu chi tiet'!$A$17:$A$15404,0),U$2+85)),"")</f>
        <v/>
      </c>
      <c r="V120" s="13" t="str">
        <f>IFERROR(IF(INDEX('Bieu chi tiet'!$A$17:$FA$15404,MATCH($A120,'Bieu chi tiet'!$A$17:$A$15404,0),V$2+85)=0,"",INDEX('Bieu chi tiet'!$A$17:$FA$15404,MATCH($A120,'Bieu chi tiet'!$A$17:$A$15404,0),V$2+85)),"")</f>
        <v/>
      </c>
      <c r="W120" s="13" t="str">
        <f>IFERROR(IF(INDEX('Bieu chi tiet'!$A$17:$FA$15404,MATCH($A120,'Bieu chi tiet'!$A$17:$A$15404,0),W$2+85)=0,"",INDEX('Bieu chi tiet'!$A$17:$FA$15404,MATCH($A120,'Bieu chi tiet'!$A$17:$A$15404,0),W$2+85)),"")</f>
        <v/>
      </c>
      <c r="X120" s="13" t="str">
        <f>IFERROR(IF(INDEX('Bieu chi tiet'!$A$17:$FA$15404,MATCH($A120,'Bieu chi tiet'!$A$17:$A$15404,0),X$2+85)=0,"",INDEX('Bieu chi tiet'!$A$17:$FA$15404,MATCH($A120,'Bieu chi tiet'!$A$17:$A$15404,0),X$2+85)),"")</f>
        <v/>
      </c>
      <c r="Y120" s="13" t="str">
        <f>IFERROR(IF(INDEX('Bieu chi tiet'!$A$17:$FA$15404,MATCH($A120,'Bieu chi tiet'!$A$17:$A$15404,0),Y$2+85)=0,"",INDEX('Bieu chi tiet'!$A$17:$FA$15404,MATCH($A120,'Bieu chi tiet'!$A$17:$A$15404,0),Y$2+85)),"")</f>
        <v/>
      </c>
      <c r="Z120" s="13" t="str">
        <f>IFERROR(IF(INDEX('Bieu chi tiet'!$A$17:$FA$15404,MATCH($A120,'Bieu chi tiet'!$A$17:$A$15404,0),Z$2+85)=0,"",INDEX('Bieu chi tiet'!$A$17:$FA$15404,MATCH($A120,'Bieu chi tiet'!$A$17:$A$15404,0),Z$2+85)),"")</f>
        <v/>
      </c>
      <c r="AA120" s="13" t="str">
        <f>IFERROR(IF(INDEX('Bieu chi tiet'!$A$17:$FA$15404,MATCH($A120,'Bieu chi tiet'!$A$17:$A$15404,0),AA$2+85)=0,"",INDEX('Bieu chi tiet'!$A$17:$FA$15404,MATCH($A120,'Bieu chi tiet'!$A$17:$A$15404,0),AA$2+85)),"")</f>
        <v/>
      </c>
      <c r="AB120" s="13" t="str">
        <f>IFERROR(IF(INDEX('Bieu chi tiet'!$A$17:$FA$15404,MATCH($A120,'Bieu chi tiet'!$A$17:$A$15404,0),AB$2+85)=0,"",INDEX('Bieu chi tiet'!$A$17:$FA$15404,MATCH($A120,'Bieu chi tiet'!$A$17:$A$15404,0),AB$2+85)),"")</f>
        <v/>
      </c>
      <c r="AC120" s="13" t="str">
        <f>IFERROR(IF(INDEX('Bieu chi tiet'!$A$17:$FA$15404,MATCH($A120,'Bieu chi tiet'!$A$17:$A$15404,0),AC$2+85)=0,"",INDEX('Bieu chi tiet'!$A$17:$FA$15404,MATCH($A120,'Bieu chi tiet'!$A$17:$A$15404,0),AC$2+85)),"")</f>
        <v/>
      </c>
      <c r="AD120" s="13" t="str">
        <f>IFERROR(IF(INDEX('Bieu chi tiet'!$A$17:$FA$15404,MATCH($A120,'Bieu chi tiet'!$A$17:$A$15404,0),AD$2+85)=0,"",INDEX('Bieu chi tiet'!$A$17:$FA$15404,MATCH($A120,'Bieu chi tiet'!$A$17:$A$15404,0),AD$2+85)),"")</f>
        <v/>
      </c>
      <c r="AE120" s="13" t="str">
        <f>IFERROR(IF(INDEX('Bieu chi tiet'!$A$17:$FA$15404,MATCH($A120,'Bieu chi tiet'!$A$17:$A$15404,0),AE$2+85)=0,"",INDEX('Bieu chi tiet'!$A$17:$FA$15404,MATCH($A120,'Bieu chi tiet'!$A$17:$A$15404,0),AE$2+85)),"")</f>
        <v/>
      </c>
      <c r="AF120" s="13" t="str">
        <f>IFERROR(IF(INDEX('Bieu chi tiet'!$A$17:$FA$15404,MATCH($A120,'Bieu chi tiet'!$A$17:$A$15404,0),AF$2+85)=0,"",INDEX('Bieu chi tiet'!$A$17:$FA$15404,MATCH($A120,'Bieu chi tiet'!$A$17:$A$15404,0),AF$2+85)),"")</f>
        <v/>
      </c>
      <c r="AG120" s="13" t="str">
        <f>IFERROR(IF(INDEX('Bieu chi tiet'!$A$17:$FA$15404,MATCH($A120,'Bieu chi tiet'!$A$17:$A$15404,0),AG$2+85)=0,"",INDEX('Bieu chi tiet'!$A$17:$FA$15404,MATCH($A120,'Bieu chi tiet'!$A$17:$A$15404,0),AG$2+85)),"")</f>
        <v/>
      </c>
      <c r="AH120" s="13" t="str">
        <f>IFERROR(IF(INDEX('Bieu chi tiet'!$A$17:$FA$15404,MATCH($A120,'Bieu chi tiet'!$A$17:$A$15404,0),AH$2+85)=0,"",INDEX('Bieu chi tiet'!$A$17:$FA$15404,MATCH($A120,'Bieu chi tiet'!$A$17:$A$15404,0),AH$2+85)),"")</f>
        <v/>
      </c>
      <c r="AI120" s="13" t="str">
        <f>IFERROR(IF(INDEX('Bieu chi tiet'!$A$17:$FA$15404,MATCH($A120,'Bieu chi tiet'!$A$17:$A$15404,0),AI$2+85)=0,"",INDEX('Bieu chi tiet'!$A$17:$FA$15404,MATCH($A120,'Bieu chi tiet'!$A$17:$A$15404,0),AI$2+85)),"")</f>
        <v/>
      </c>
      <c r="AJ120" s="13" t="str">
        <f>IFERROR(IF(INDEX('Bieu chi tiet'!$A$17:$FA$15404,MATCH($A120,'Bieu chi tiet'!$A$17:$A$15404,0),AJ$2+85)=0,"",INDEX('Bieu chi tiet'!$A$17:$FA$15404,MATCH($A120,'Bieu chi tiet'!$A$17:$A$15404,0),AJ$2+85)),"")</f>
        <v/>
      </c>
      <c r="AK120" s="13" t="str">
        <f>IFERROR(IF(INDEX('Bieu chi tiet'!$A$17:$FA$15404,MATCH($A120,'Bieu chi tiet'!$A$17:$A$15404,0),AK$2+85)=0,"",INDEX('Bieu chi tiet'!$A$17:$FA$15404,MATCH($A120,'Bieu chi tiet'!$A$17:$A$15404,0),AK$2+85)),"")</f>
        <v/>
      </c>
      <c r="AL120" s="13" t="str">
        <f>IFERROR(IF(INDEX('Bieu chi tiet'!$A$17:$FA$15404,MATCH($A120,'Bieu chi tiet'!$A$17:$A$15404,0),AL$2+85)=0,"",INDEX('Bieu chi tiet'!$A$17:$FA$15404,MATCH($A120,'Bieu chi tiet'!$A$17:$A$15404,0),AL$2+85)),"")</f>
        <v/>
      </c>
      <c r="AM120" s="13" t="str">
        <f>IFERROR(IF(INDEX('Bieu chi tiet'!$A$17:$FA$15404,MATCH($A120,'Bieu chi tiet'!$A$17:$A$15404,0),AM$2+85)=0,"",INDEX('Bieu chi tiet'!$A$17:$FA$15404,MATCH($A120,'Bieu chi tiet'!$A$17:$A$15404,0),AM$2+85)),"")</f>
        <v/>
      </c>
      <c r="AN120" s="13" t="str">
        <f>IFERROR(IF(INDEX('Bieu chi tiet'!$A$17:$FA$15404,MATCH($A120,'Bieu chi tiet'!$A$17:$A$15404,0),AN$2+85)=0,"",INDEX('Bieu chi tiet'!$A$17:$FA$15404,MATCH($A120,'Bieu chi tiet'!$A$17:$A$15404,0),AN$2+85)),"")</f>
        <v/>
      </c>
      <c r="AO120" s="13" t="str">
        <f>IFERROR(IF(INDEX('Bieu chi tiet'!$A$17:$FA$15404,MATCH($A120,'Bieu chi tiet'!$A$17:$A$15404,0),AO$2+85)=0,"",INDEX('Bieu chi tiet'!$A$17:$FA$15404,MATCH($A120,'Bieu chi tiet'!$A$17:$A$15404,0),AO$2+85)),"")</f>
        <v/>
      </c>
      <c r="AP120" s="13" t="str">
        <f>IFERROR(IF(INDEX('Bieu chi tiet'!$A$17:$FA$15404,MATCH($A120,'Bieu chi tiet'!$A$17:$A$15404,0),AP$2+85)=0,"",INDEX('Bieu chi tiet'!$A$17:$FA$15404,MATCH($A120,'Bieu chi tiet'!$A$17:$A$15404,0),AP$2+85)),"")</f>
        <v/>
      </c>
      <c r="AQ120" s="13" t="str">
        <f>IFERROR(IF(INDEX('Bieu chi tiet'!$A$17:$FA$15404,MATCH($A120,'Bieu chi tiet'!$A$17:$A$15404,0),AQ$2+85)=0,"",INDEX('Bieu chi tiet'!$A$17:$FA$15404,MATCH($A120,'Bieu chi tiet'!$A$17:$A$15404,0),AQ$2+85)),"")</f>
        <v/>
      </c>
      <c r="AR120" s="13" t="str">
        <f>IFERROR(IF(INDEX('Bieu chi tiet'!$A$17:$FA$15404,MATCH($A120,'Bieu chi tiet'!$A$17:$A$15404,0),AR$2+85)=0,"",INDEX('Bieu chi tiet'!$A$17:$FA$15404,MATCH($A120,'Bieu chi tiet'!$A$17:$A$15404,0),AR$2+85)),"")</f>
        <v/>
      </c>
      <c r="AS120" s="13" t="str">
        <f>IFERROR(IF(INDEX('Bieu chi tiet'!$A$17:$FA$15404,MATCH($A120,'Bieu chi tiet'!$A$17:$A$15404,0),AS$2+85)=0,"",INDEX('Bieu chi tiet'!$A$17:$FA$15404,MATCH($A120,'Bieu chi tiet'!$A$17:$A$15404,0),AS$2+85)),"")</f>
        <v/>
      </c>
      <c r="AT120" s="21" t="str">
        <f>IFERROR(IF(INDEX('Bieu chi tiet'!$A$17:$FA$15404,MATCH($A120,'Bieu chi tiet'!$A$17:$A$15404,0),AT$2+85)=0,"",INDEX('Bieu chi tiet'!$A$17:$FA$15404,MATCH($A120,'Bieu chi tiet'!$A$17:$A$15404,0),AT$2+85)),"")</f>
        <v/>
      </c>
      <c r="AU120" s="13" t="str">
        <f>IFERROR(IF(INDEX('Bieu chi tiet'!$A$17:$FA$15404,MATCH($A120,'Bieu chi tiet'!$A$17:$A$15404,0),AU$2+85)=0,"",INDEX('Bieu chi tiet'!$A$17:$FA$15404,MATCH($A120,'Bieu chi tiet'!$A$17:$A$15404,0),AU$2+85)),"")</f>
        <v/>
      </c>
      <c r="AV120" s="21" t="str">
        <f>IFERROR(IF(INDEX('Bieu chi tiet'!$A$17:$FA$15404,MATCH($A120,'Bieu chi tiet'!$A$17:$A$15404,0),AV$2+85)=0,"",INDEX('Bieu chi tiet'!$A$17:$FA$15404,MATCH($A120,'Bieu chi tiet'!$A$17:$A$15404,0),AV$2+85)),"")</f>
        <v/>
      </c>
      <c r="AW120" s="31" t="str">
        <f>IFERROR(IF(INDEX('Bieu chi tiet'!$A$17:$FA$15404,MATCH($A120,'Bieu chi tiet'!$A$17:$A$15404,0),AW$2+85)=0,"",INDEX('Bieu chi tiet'!$A$17:$FA$15404,MATCH($A120,'Bieu chi tiet'!$A$17:$A$15404,0),AW$2+85)),"")</f>
        <v/>
      </c>
      <c r="AX120" s="13" t="str">
        <f>IFERROR(IF(INDEX('Bieu chi tiet'!$A$17:$FA$15404,MATCH($A120,'Bieu chi tiet'!$A$17:$A$15404,0),AX$2+85)=0,"",INDEX('Bieu chi tiet'!$A$17:$FA$15404,MATCH($A120,'Bieu chi tiet'!$A$17:$A$15404,0),AX$2+85)),"")</f>
        <v/>
      </c>
      <c r="AY120" s="13" t="str">
        <f>IFERROR(IF(INDEX('Bieu chi tiet'!$A$17:$FA$15404,MATCH($A120,'Bieu chi tiet'!$A$17:$A$15404,0),AY$2+85)=0,"",INDEX('Bieu chi tiet'!$A$17:$FA$15404,MATCH($A120,'Bieu chi tiet'!$A$17:$A$15404,0),AY$2+85)),"")</f>
        <v/>
      </c>
    </row>
    <row r="121" spans="1:51" ht="15.75">
      <c r="A121" s="25" t="str">
        <f t="shared" si="2"/>
        <v/>
      </c>
      <c r="B121" s="13" t="str">
        <f>IFERROR(IF(INDEX('Bieu chi tiet'!$A$17:$FA$15404,MATCH($A121,'Bieu chi tiet'!$A$17:$A$15404,0),B$2+85)=0,"",INDEX('Bieu chi tiet'!$A$17:$FA$15404,MATCH($A121,'Bieu chi tiet'!$A$17:$A$15404,0),B$2+85)),"")</f>
        <v/>
      </c>
      <c r="C121" s="13" t="str">
        <f>IFERROR(IF(INDEX('Bieu chi tiet'!$A$17:$FA$15404,MATCH($A121,'Bieu chi tiet'!$A$17:$A$15404,0),C$2+85)=0,"",INDEX('Bieu chi tiet'!$A$17:$FA$15404,MATCH($A121,'Bieu chi tiet'!$A$17:$A$15404,0),C$2+85)),"")</f>
        <v/>
      </c>
      <c r="D121" s="13" t="str">
        <f>IFERROR(IF(INDEX('Bieu chi tiet'!$A$17:$FA$15404,MATCH($A121,'Bieu chi tiet'!$A$17:$A$15404,0),D$2+85)=0,"",INDEX('Bieu chi tiet'!$A$17:$FA$15404,MATCH($A121,'Bieu chi tiet'!$A$17:$A$15404,0),D$2+85)),"")</f>
        <v/>
      </c>
      <c r="E121" s="13" t="str">
        <f>IFERROR(IF(INDEX('Bieu chi tiet'!$A$17:$FA$15404,MATCH($A121,'Bieu chi tiet'!$A$17:$A$15404,0),E$2+85)=0,"",INDEX('Bieu chi tiet'!$A$17:$FA$15404,MATCH($A121,'Bieu chi tiet'!$A$17:$A$15404,0),E$2+85)),"")</f>
        <v/>
      </c>
      <c r="F121" s="13" t="str">
        <f>IFERROR(IF(INDEX('Bieu chi tiet'!$A$17:$FA$15404,MATCH($A121,'Bieu chi tiet'!$A$17:$A$15404,0),F$2+85)=0,"",INDEX('Bieu chi tiet'!$A$17:$FA$15404,MATCH($A121,'Bieu chi tiet'!$A$17:$A$15404,0),F$2+85)),"")</f>
        <v/>
      </c>
      <c r="G121" s="21" t="str">
        <f>IFERROR(IF(INDEX('Bieu chi tiet'!$A$17:$FA$15404,MATCH($A121,'Bieu chi tiet'!$A$17:$A$15404,0),G$2+85)=0,"",INDEX('Bieu chi tiet'!$A$17:$FA$15404,MATCH($A121,'Bieu chi tiet'!$A$17:$A$15404,0),G$2+85)),"")</f>
        <v/>
      </c>
      <c r="H121" s="13" t="str">
        <f>IFERROR(IF(INDEX('Bieu chi tiet'!$A$17:$FA$15404,MATCH($A121,'Bieu chi tiet'!$A$17:$A$15404,0),H$2+85)=0,"",INDEX('Bieu chi tiet'!$A$17:$FA$15404,MATCH($A121,'Bieu chi tiet'!$A$17:$A$15404,0),H$2+85)),"")</f>
        <v/>
      </c>
      <c r="I121" s="13" t="str">
        <f>IFERROR(IF(INDEX('Bieu chi tiet'!$A$17:$FA$15404,MATCH($A121,'Bieu chi tiet'!$A$17:$A$15404,0),I$2+85)=0,"",INDEX('Bieu chi tiet'!$A$17:$FA$15404,MATCH($A121,'Bieu chi tiet'!$A$17:$A$15404,0),I$2+85)),"")</f>
        <v/>
      </c>
      <c r="J121" s="13" t="str">
        <f>IFERROR(IF(INDEX('Bieu chi tiet'!$A$17:$FA$15404,MATCH($A121,'Bieu chi tiet'!$A$17:$A$15404,0),J$2+85)=0,"",INDEX('Bieu chi tiet'!$A$17:$FA$15404,MATCH($A121,'Bieu chi tiet'!$A$17:$A$15404,0),J$2+85)),"")</f>
        <v/>
      </c>
      <c r="K121" s="13" t="str">
        <f>IFERROR(IF(INDEX('Bieu chi tiet'!$A$17:$FA$15404,MATCH($A121,'Bieu chi tiet'!$A$17:$A$15404,0),K$2+85)=0,"",INDEX('Bieu chi tiet'!$A$17:$FA$15404,MATCH($A121,'Bieu chi tiet'!$A$17:$A$15404,0),K$2+85)),"")</f>
        <v/>
      </c>
      <c r="L121" s="21" t="str">
        <f>IFERROR(IF(INDEX('Bieu chi tiet'!$A$17:$FA$15404,MATCH($A121,'Bieu chi tiet'!$A$17:$A$15404,0),L$2+85)=0,"",INDEX('Bieu chi tiet'!$A$17:$FA$15404,MATCH($A121,'Bieu chi tiet'!$A$17:$A$15404,0),L$2+85)),"")</f>
        <v/>
      </c>
      <c r="M121" s="13" t="str">
        <f>IFERROR(IF(INDEX('Bieu chi tiet'!$A$17:$FA$15404,MATCH($A121,'Bieu chi tiet'!$A$17:$A$15404,0),M$2+85)=0,"",INDEX('Bieu chi tiet'!$A$17:$FA$15404,MATCH($A121,'Bieu chi tiet'!$A$17:$A$15404,0),M$2+85)),"")</f>
        <v/>
      </c>
      <c r="N121" s="13" t="str">
        <f>IFERROR(IF(INDEX('Bieu chi tiet'!$A$17:$FA$15404,MATCH($A121,'Bieu chi tiet'!$A$17:$A$15404,0),N$2+85)=0,"",INDEX('Bieu chi tiet'!$A$17:$FA$15404,MATCH($A121,'Bieu chi tiet'!$A$17:$A$15404,0),N$2+85)),"")</f>
        <v/>
      </c>
      <c r="O121" s="13" t="str">
        <f>IFERROR(IF(INDEX('Bieu chi tiet'!$A$17:$FA$15404,MATCH($A121,'Bieu chi tiet'!$A$17:$A$15404,0),O$2+85)=0,"",INDEX('Bieu chi tiet'!$A$17:$FA$15404,MATCH($A121,'Bieu chi tiet'!$A$17:$A$15404,0),O$2+85)),"")</f>
        <v/>
      </c>
      <c r="P121" s="13" t="str">
        <f>IFERROR(IF(INDEX('Bieu chi tiet'!$A$17:$FA$15404,MATCH($A121,'Bieu chi tiet'!$A$17:$A$15404,0),P$2+85)=0,"",INDEX('Bieu chi tiet'!$A$17:$FA$15404,MATCH($A121,'Bieu chi tiet'!$A$17:$A$15404,0),P$2+85)),"")</f>
        <v/>
      </c>
      <c r="Q121" s="13" t="str">
        <f>IFERROR(IF(INDEX('Bieu chi tiet'!$A$17:$FA$15404,MATCH($A121,'Bieu chi tiet'!$A$17:$A$15404,0),Q$2+85)=0,"",INDEX('Bieu chi tiet'!$A$17:$FA$15404,MATCH($A121,'Bieu chi tiet'!$A$17:$A$15404,0),Q$2+85)),"")</f>
        <v/>
      </c>
      <c r="R121" s="13" t="str">
        <f>IFERROR(IF(INDEX('Bieu chi tiet'!$A$17:$FA$15404,MATCH($A121,'Bieu chi tiet'!$A$17:$A$15404,0),R$2+85)=0,"",INDEX('Bieu chi tiet'!$A$17:$FA$15404,MATCH($A121,'Bieu chi tiet'!$A$17:$A$15404,0),R$2+85)),"")</f>
        <v/>
      </c>
      <c r="S121" s="13" t="str">
        <f>IFERROR(IF(INDEX('Bieu chi tiet'!$A$17:$FA$15404,MATCH($A121,'Bieu chi tiet'!$A$17:$A$15404,0),S$2+85)=0,"",INDEX('Bieu chi tiet'!$A$17:$FA$15404,MATCH($A121,'Bieu chi tiet'!$A$17:$A$15404,0),S$2+85)),"")</f>
        <v/>
      </c>
      <c r="T121" s="13" t="str">
        <f>IFERROR(IF(INDEX('Bieu chi tiet'!$A$17:$FA$15404,MATCH($A121,'Bieu chi tiet'!$A$17:$A$15404,0),T$2+85)=0,"",INDEX('Bieu chi tiet'!$A$17:$FA$15404,MATCH($A121,'Bieu chi tiet'!$A$17:$A$15404,0),T$2+85)),"")</f>
        <v/>
      </c>
      <c r="U121" s="13" t="str">
        <f>IFERROR(IF(INDEX('Bieu chi tiet'!$A$17:$FA$15404,MATCH($A121,'Bieu chi tiet'!$A$17:$A$15404,0),U$2+85)=0,"",INDEX('Bieu chi tiet'!$A$17:$FA$15404,MATCH($A121,'Bieu chi tiet'!$A$17:$A$15404,0),U$2+85)),"")</f>
        <v/>
      </c>
      <c r="V121" s="13" t="str">
        <f>IFERROR(IF(INDEX('Bieu chi tiet'!$A$17:$FA$15404,MATCH($A121,'Bieu chi tiet'!$A$17:$A$15404,0),V$2+85)=0,"",INDEX('Bieu chi tiet'!$A$17:$FA$15404,MATCH($A121,'Bieu chi tiet'!$A$17:$A$15404,0),V$2+85)),"")</f>
        <v/>
      </c>
      <c r="W121" s="13" t="str">
        <f>IFERROR(IF(INDEX('Bieu chi tiet'!$A$17:$FA$15404,MATCH($A121,'Bieu chi tiet'!$A$17:$A$15404,0),W$2+85)=0,"",INDEX('Bieu chi tiet'!$A$17:$FA$15404,MATCH($A121,'Bieu chi tiet'!$A$17:$A$15404,0),W$2+85)),"")</f>
        <v/>
      </c>
      <c r="X121" s="13" t="str">
        <f>IFERROR(IF(INDEX('Bieu chi tiet'!$A$17:$FA$15404,MATCH($A121,'Bieu chi tiet'!$A$17:$A$15404,0),X$2+85)=0,"",INDEX('Bieu chi tiet'!$A$17:$FA$15404,MATCH($A121,'Bieu chi tiet'!$A$17:$A$15404,0),X$2+85)),"")</f>
        <v/>
      </c>
      <c r="Y121" s="13" t="str">
        <f>IFERROR(IF(INDEX('Bieu chi tiet'!$A$17:$FA$15404,MATCH($A121,'Bieu chi tiet'!$A$17:$A$15404,0),Y$2+85)=0,"",INDEX('Bieu chi tiet'!$A$17:$FA$15404,MATCH($A121,'Bieu chi tiet'!$A$17:$A$15404,0),Y$2+85)),"")</f>
        <v/>
      </c>
      <c r="Z121" s="13" t="str">
        <f>IFERROR(IF(INDEX('Bieu chi tiet'!$A$17:$FA$15404,MATCH($A121,'Bieu chi tiet'!$A$17:$A$15404,0),Z$2+85)=0,"",INDEX('Bieu chi tiet'!$A$17:$FA$15404,MATCH($A121,'Bieu chi tiet'!$A$17:$A$15404,0),Z$2+85)),"")</f>
        <v/>
      </c>
      <c r="AA121" s="13" t="str">
        <f>IFERROR(IF(INDEX('Bieu chi tiet'!$A$17:$FA$15404,MATCH($A121,'Bieu chi tiet'!$A$17:$A$15404,0),AA$2+85)=0,"",INDEX('Bieu chi tiet'!$A$17:$FA$15404,MATCH($A121,'Bieu chi tiet'!$A$17:$A$15404,0),AA$2+85)),"")</f>
        <v/>
      </c>
      <c r="AB121" s="13" t="str">
        <f>IFERROR(IF(INDEX('Bieu chi tiet'!$A$17:$FA$15404,MATCH($A121,'Bieu chi tiet'!$A$17:$A$15404,0),AB$2+85)=0,"",INDEX('Bieu chi tiet'!$A$17:$FA$15404,MATCH($A121,'Bieu chi tiet'!$A$17:$A$15404,0),AB$2+85)),"")</f>
        <v/>
      </c>
      <c r="AC121" s="13" t="str">
        <f>IFERROR(IF(INDEX('Bieu chi tiet'!$A$17:$FA$15404,MATCH($A121,'Bieu chi tiet'!$A$17:$A$15404,0),AC$2+85)=0,"",INDEX('Bieu chi tiet'!$A$17:$FA$15404,MATCH($A121,'Bieu chi tiet'!$A$17:$A$15404,0),AC$2+85)),"")</f>
        <v/>
      </c>
      <c r="AD121" s="13" t="str">
        <f>IFERROR(IF(INDEX('Bieu chi tiet'!$A$17:$FA$15404,MATCH($A121,'Bieu chi tiet'!$A$17:$A$15404,0),AD$2+85)=0,"",INDEX('Bieu chi tiet'!$A$17:$FA$15404,MATCH($A121,'Bieu chi tiet'!$A$17:$A$15404,0),AD$2+85)),"")</f>
        <v/>
      </c>
      <c r="AE121" s="13" t="str">
        <f>IFERROR(IF(INDEX('Bieu chi tiet'!$A$17:$FA$15404,MATCH($A121,'Bieu chi tiet'!$A$17:$A$15404,0),AE$2+85)=0,"",INDEX('Bieu chi tiet'!$A$17:$FA$15404,MATCH($A121,'Bieu chi tiet'!$A$17:$A$15404,0),AE$2+85)),"")</f>
        <v/>
      </c>
      <c r="AF121" s="13" t="str">
        <f>IFERROR(IF(INDEX('Bieu chi tiet'!$A$17:$FA$15404,MATCH($A121,'Bieu chi tiet'!$A$17:$A$15404,0),AF$2+85)=0,"",INDEX('Bieu chi tiet'!$A$17:$FA$15404,MATCH($A121,'Bieu chi tiet'!$A$17:$A$15404,0),AF$2+85)),"")</f>
        <v/>
      </c>
      <c r="AG121" s="13" t="str">
        <f>IFERROR(IF(INDEX('Bieu chi tiet'!$A$17:$FA$15404,MATCH($A121,'Bieu chi tiet'!$A$17:$A$15404,0),AG$2+85)=0,"",INDEX('Bieu chi tiet'!$A$17:$FA$15404,MATCH($A121,'Bieu chi tiet'!$A$17:$A$15404,0),AG$2+85)),"")</f>
        <v/>
      </c>
      <c r="AH121" s="13" t="str">
        <f>IFERROR(IF(INDEX('Bieu chi tiet'!$A$17:$FA$15404,MATCH($A121,'Bieu chi tiet'!$A$17:$A$15404,0),AH$2+85)=0,"",INDEX('Bieu chi tiet'!$A$17:$FA$15404,MATCH($A121,'Bieu chi tiet'!$A$17:$A$15404,0),AH$2+85)),"")</f>
        <v/>
      </c>
      <c r="AI121" s="13" t="str">
        <f>IFERROR(IF(INDEX('Bieu chi tiet'!$A$17:$FA$15404,MATCH($A121,'Bieu chi tiet'!$A$17:$A$15404,0),AI$2+85)=0,"",INDEX('Bieu chi tiet'!$A$17:$FA$15404,MATCH($A121,'Bieu chi tiet'!$A$17:$A$15404,0),AI$2+85)),"")</f>
        <v/>
      </c>
      <c r="AJ121" s="13" t="str">
        <f>IFERROR(IF(INDEX('Bieu chi tiet'!$A$17:$FA$15404,MATCH($A121,'Bieu chi tiet'!$A$17:$A$15404,0),AJ$2+85)=0,"",INDEX('Bieu chi tiet'!$A$17:$FA$15404,MATCH($A121,'Bieu chi tiet'!$A$17:$A$15404,0),AJ$2+85)),"")</f>
        <v/>
      </c>
      <c r="AK121" s="13" t="str">
        <f>IFERROR(IF(INDEX('Bieu chi tiet'!$A$17:$FA$15404,MATCH($A121,'Bieu chi tiet'!$A$17:$A$15404,0),AK$2+85)=0,"",INDEX('Bieu chi tiet'!$A$17:$FA$15404,MATCH($A121,'Bieu chi tiet'!$A$17:$A$15404,0),AK$2+85)),"")</f>
        <v/>
      </c>
      <c r="AL121" s="13" t="str">
        <f>IFERROR(IF(INDEX('Bieu chi tiet'!$A$17:$FA$15404,MATCH($A121,'Bieu chi tiet'!$A$17:$A$15404,0),AL$2+85)=0,"",INDEX('Bieu chi tiet'!$A$17:$FA$15404,MATCH($A121,'Bieu chi tiet'!$A$17:$A$15404,0),AL$2+85)),"")</f>
        <v/>
      </c>
      <c r="AM121" s="13" t="str">
        <f>IFERROR(IF(INDEX('Bieu chi tiet'!$A$17:$FA$15404,MATCH($A121,'Bieu chi tiet'!$A$17:$A$15404,0),AM$2+85)=0,"",INDEX('Bieu chi tiet'!$A$17:$FA$15404,MATCH($A121,'Bieu chi tiet'!$A$17:$A$15404,0),AM$2+85)),"")</f>
        <v/>
      </c>
      <c r="AN121" s="13" t="str">
        <f>IFERROR(IF(INDEX('Bieu chi tiet'!$A$17:$FA$15404,MATCH($A121,'Bieu chi tiet'!$A$17:$A$15404,0),AN$2+85)=0,"",INDEX('Bieu chi tiet'!$A$17:$FA$15404,MATCH($A121,'Bieu chi tiet'!$A$17:$A$15404,0),AN$2+85)),"")</f>
        <v/>
      </c>
      <c r="AO121" s="13" t="str">
        <f>IFERROR(IF(INDEX('Bieu chi tiet'!$A$17:$FA$15404,MATCH($A121,'Bieu chi tiet'!$A$17:$A$15404,0),AO$2+85)=0,"",INDEX('Bieu chi tiet'!$A$17:$FA$15404,MATCH($A121,'Bieu chi tiet'!$A$17:$A$15404,0),AO$2+85)),"")</f>
        <v/>
      </c>
      <c r="AP121" s="13" t="str">
        <f>IFERROR(IF(INDEX('Bieu chi tiet'!$A$17:$FA$15404,MATCH($A121,'Bieu chi tiet'!$A$17:$A$15404,0),AP$2+85)=0,"",INDEX('Bieu chi tiet'!$A$17:$FA$15404,MATCH($A121,'Bieu chi tiet'!$A$17:$A$15404,0),AP$2+85)),"")</f>
        <v/>
      </c>
      <c r="AQ121" s="13" t="str">
        <f>IFERROR(IF(INDEX('Bieu chi tiet'!$A$17:$FA$15404,MATCH($A121,'Bieu chi tiet'!$A$17:$A$15404,0),AQ$2+85)=0,"",INDEX('Bieu chi tiet'!$A$17:$FA$15404,MATCH($A121,'Bieu chi tiet'!$A$17:$A$15404,0),AQ$2+85)),"")</f>
        <v/>
      </c>
      <c r="AR121" s="13" t="str">
        <f>IFERROR(IF(INDEX('Bieu chi tiet'!$A$17:$FA$15404,MATCH($A121,'Bieu chi tiet'!$A$17:$A$15404,0),AR$2+85)=0,"",INDEX('Bieu chi tiet'!$A$17:$FA$15404,MATCH($A121,'Bieu chi tiet'!$A$17:$A$15404,0),AR$2+85)),"")</f>
        <v/>
      </c>
      <c r="AS121" s="13" t="str">
        <f>IFERROR(IF(INDEX('Bieu chi tiet'!$A$17:$FA$15404,MATCH($A121,'Bieu chi tiet'!$A$17:$A$15404,0),AS$2+85)=0,"",INDEX('Bieu chi tiet'!$A$17:$FA$15404,MATCH($A121,'Bieu chi tiet'!$A$17:$A$15404,0),AS$2+85)),"")</f>
        <v/>
      </c>
      <c r="AT121" s="21" t="str">
        <f>IFERROR(IF(INDEX('Bieu chi tiet'!$A$17:$FA$15404,MATCH($A121,'Bieu chi tiet'!$A$17:$A$15404,0),AT$2+85)=0,"",INDEX('Bieu chi tiet'!$A$17:$FA$15404,MATCH($A121,'Bieu chi tiet'!$A$17:$A$15404,0),AT$2+85)),"")</f>
        <v/>
      </c>
      <c r="AU121" s="13" t="str">
        <f>IFERROR(IF(INDEX('Bieu chi tiet'!$A$17:$FA$15404,MATCH($A121,'Bieu chi tiet'!$A$17:$A$15404,0),AU$2+85)=0,"",INDEX('Bieu chi tiet'!$A$17:$FA$15404,MATCH($A121,'Bieu chi tiet'!$A$17:$A$15404,0),AU$2+85)),"")</f>
        <v/>
      </c>
      <c r="AV121" s="21" t="str">
        <f>IFERROR(IF(INDEX('Bieu chi tiet'!$A$17:$FA$15404,MATCH($A121,'Bieu chi tiet'!$A$17:$A$15404,0),AV$2+85)=0,"",INDEX('Bieu chi tiet'!$A$17:$FA$15404,MATCH($A121,'Bieu chi tiet'!$A$17:$A$15404,0),AV$2+85)),"")</f>
        <v/>
      </c>
      <c r="AW121" s="31" t="str">
        <f>IFERROR(IF(INDEX('Bieu chi tiet'!$A$17:$FA$15404,MATCH($A121,'Bieu chi tiet'!$A$17:$A$15404,0),AW$2+85)=0,"",INDEX('Bieu chi tiet'!$A$17:$FA$15404,MATCH($A121,'Bieu chi tiet'!$A$17:$A$15404,0),AW$2+85)),"")</f>
        <v/>
      </c>
      <c r="AX121" s="13" t="str">
        <f>IFERROR(IF(INDEX('Bieu chi tiet'!$A$17:$FA$15404,MATCH($A121,'Bieu chi tiet'!$A$17:$A$15404,0),AX$2+85)=0,"",INDEX('Bieu chi tiet'!$A$17:$FA$15404,MATCH($A121,'Bieu chi tiet'!$A$17:$A$15404,0),AX$2+85)),"")</f>
        <v/>
      </c>
      <c r="AY121" s="13" t="str">
        <f>IFERROR(IF(INDEX('Bieu chi tiet'!$A$17:$FA$15404,MATCH($A121,'Bieu chi tiet'!$A$17:$A$15404,0),AY$2+85)=0,"",INDEX('Bieu chi tiet'!$A$17:$FA$15404,MATCH($A121,'Bieu chi tiet'!$A$17:$A$15404,0),AY$2+85)),"")</f>
        <v/>
      </c>
    </row>
    <row r="122" spans="1:51" ht="15.75">
      <c r="A122" s="25" t="str">
        <f t="shared" si="2"/>
        <v/>
      </c>
      <c r="B122" s="13" t="str">
        <f>IFERROR(IF(INDEX('Bieu chi tiet'!$A$17:$FA$15404,MATCH($A122,'Bieu chi tiet'!$A$17:$A$15404,0),B$2+85)=0,"",INDEX('Bieu chi tiet'!$A$17:$FA$15404,MATCH($A122,'Bieu chi tiet'!$A$17:$A$15404,0),B$2+85)),"")</f>
        <v/>
      </c>
      <c r="C122" s="13" t="str">
        <f>IFERROR(IF(INDEX('Bieu chi tiet'!$A$17:$FA$15404,MATCH($A122,'Bieu chi tiet'!$A$17:$A$15404,0),C$2+85)=0,"",INDEX('Bieu chi tiet'!$A$17:$FA$15404,MATCH($A122,'Bieu chi tiet'!$A$17:$A$15404,0),C$2+85)),"")</f>
        <v/>
      </c>
      <c r="D122" s="13" t="str">
        <f>IFERROR(IF(INDEX('Bieu chi tiet'!$A$17:$FA$15404,MATCH($A122,'Bieu chi tiet'!$A$17:$A$15404,0),D$2+85)=0,"",INDEX('Bieu chi tiet'!$A$17:$FA$15404,MATCH($A122,'Bieu chi tiet'!$A$17:$A$15404,0),D$2+85)),"")</f>
        <v/>
      </c>
      <c r="E122" s="13" t="str">
        <f>IFERROR(IF(INDEX('Bieu chi tiet'!$A$17:$FA$15404,MATCH($A122,'Bieu chi tiet'!$A$17:$A$15404,0),E$2+85)=0,"",INDEX('Bieu chi tiet'!$A$17:$FA$15404,MATCH($A122,'Bieu chi tiet'!$A$17:$A$15404,0),E$2+85)),"")</f>
        <v/>
      </c>
      <c r="F122" s="13" t="str">
        <f>IFERROR(IF(INDEX('Bieu chi tiet'!$A$17:$FA$15404,MATCH($A122,'Bieu chi tiet'!$A$17:$A$15404,0),F$2+85)=0,"",INDEX('Bieu chi tiet'!$A$17:$FA$15404,MATCH($A122,'Bieu chi tiet'!$A$17:$A$15404,0),F$2+85)),"")</f>
        <v/>
      </c>
      <c r="G122" s="21" t="str">
        <f>IFERROR(IF(INDEX('Bieu chi tiet'!$A$17:$FA$15404,MATCH($A122,'Bieu chi tiet'!$A$17:$A$15404,0),G$2+85)=0,"",INDEX('Bieu chi tiet'!$A$17:$FA$15404,MATCH($A122,'Bieu chi tiet'!$A$17:$A$15404,0),G$2+85)),"")</f>
        <v/>
      </c>
      <c r="H122" s="13" t="str">
        <f>IFERROR(IF(INDEX('Bieu chi tiet'!$A$17:$FA$15404,MATCH($A122,'Bieu chi tiet'!$A$17:$A$15404,0),H$2+85)=0,"",INDEX('Bieu chi tiet'!$A$17:$FA$15404,MATCH($A122,'Bieu chi tiet'!$A$17:$A$15404,0),H$2+85)),"")</f>
        <v/>
      </c>
      <c r="I122" s="13" t="str">
        <f>IFERROR(IF(INDEX('Bieu chi tiet'!$A$17:$FA$15404,MATCH($A122,'Bieu chi tiet'!$A$17:$A$15404,0),I$2+85)=0,"",INDEX('Bieu chi tiet'!$A$17:$FA$15404,MATCH($A122,'Bieu chi tiet'!$A$17:$A$15404,0),I$2+85)),"")</f>
        <v/>
      </c>
      <c r="J122" s="13" t="str">
        <f>IFERROR(IF(INDEX('Bieu chi tiet'!$A$17:$FA$15404,MATCH($A122,'Bieu chi tiet'!$A$17:$A$15404,0),J$2+85)=0,"",INDEX('Bieu chi tiet'!$A$17:$FA$15404,MATCH($A122,'Bieu chi tiet'!$A$17:$A$15404,0),J$2+85)),"")</f>
        <v/>
      </c>
      <c r="K122" s="13" t="str">
        <f>IFERROR(IF(INDEX('Bieu chi tiet'!$A$17:$FA$15404,MATCH($A122,'Bieu chi tiet'!$A$17:$A$15404,0),K$2+85)=0,"",INDEX('Bieu chi tiet'!$A$17:$FA$15404,MATCH($A122,'Bieu chi tiet'!$A$17:$A$15404,0),K$2+85)),"")</f>
        <v/>
      </c>
      <c r="L122" s="21" t="str">
        <f>IFERROR(IF(INDEX('Bieu chi tiet'!$A$17:$FA$15404,MATCH($A122,'Bieu chi tiet'!$A$17:$A$15404,0),L$2+85)=0,"",INDEX('Bieu chi tiet'!$A$17:$FA$15404,MATCH($A122,'Bieu chi tiet'!$A$17:$A$15404,0),L$2+85)),"")</f>
        <v/>
      </c>
      <c r="M122" s="13" t="str">
        <f>IFERROR(IF(INDEX('Bieu chi tiet'!$A$17:$FA$15404,MATCH($A122,'Bieu chi tiet'!$A$17:$A$15404,0),M$2+85)=0,"",INDEX('Bieu chi tiet'!$A$17:$FA$15404,MATCH($A122,'Bieu chi tiet'!$A$17:$A$15404,0),M$2+85)),"")</f>
        <v/>
      </c>
      <c r="N122" s="13" t="str">
        <f>IFERROR(IF(INDEX('Bieu chi tiet'!$A$17:$FA$15404,MATCH($A122,'Bieu chi tiet'!$A$17:$A$15404,0),N$2+85)=0,"",INDEX('Bieu chi tiet'!$A$17:$FA$15404,MATCH($A122,'Bieu chi tiet'!$A$17:$A$15404,0),N$2+85)),"")</f>
        <v/>
      </c>
      <c r="O122" s="13" t="str">
        <f>IFERROR(IF(INDEX('Bieu chi tiet'!$A$17:$FA$15404,MATCH($A122,'Bieu chi tiet'!$A$17:$A$15404,0),O$2+85)=0,"",INDEX('Bieu chi tiet'!$A$17:$FA$15404,MATCH($A122,'Bieu chi tiet'!$A$17:$A$15404,0),O$2+85)),"")</f>
        <v/>
      </c>
      <c r="P122" s="13" t="str">
        <f>IFERROR(IF(INDEX('Bieu chi tiet'!$A$17:$FA$15404,MATCH($A122,'Bieu chi tiet'!$A$17:$A$15404,0),P$2+85)=0,"",INDEX('Bieu chi tiet'!$A$17:$FA$15404,MATCH($A122,'Bieu chi tiet'!$A$17:$A$15404,0),P$2+85)),"")</f>
        <v/>
      </c>
      <c r="Q122" s="13" t="str">
        <f>IFERROR(IF(INDEX('Bieu chi tiet'!$A$17:$FA$15404,MATCH($A122,'Bieu chi tiet'!$A$17:$A$15404,0),Q$2+85)=0,"",INDEX('Bieu chi tiet'!$A$17:$FA$15404,MATCH($A122,'Bieu chi tiet'!$A$17:$A$15404,0),Q$2+85)),"")</f>
        <v/>
      </c>
      <c r="R122" s="13" t="str">
        <f>IFERROR(IF(INDEX('Bieu chi tiet'!$A$17:$FA$15404,MATCH($A122,'Bieu chi tiet'!$A$17:$A$15404,0),R$2+85)=0,"",INDEX('Bieu chi tiet'!$A$17:$FA$15404,MATCH($A122,'Bieu chi tiet'!$A$17:$A$15404,0),R$2+85)),"")</f>
        <v/>
      </c>
      <c r="S122" s="13" t="str">
        <f>IFERROR(IF(INDEX('Bieu chi tiet'!$A$17:$FA$15404,MATCH($A122,'Bieu chi tiet'!$A$17:$A$15404,0),S$2+85)=0,"",INDEX('Bieu chi tiet'!$A$17:$FA$15404,MATCH($A122,'Bieu chi tiet'!$A$17:$A$15404,0),S$2+85)),"")</f>
        <v/>
      </c>
      <c r="T122" s="13" t="str">
        <f>IFERROR(IF(INDEX('Bieu chi tiet'!$A$17:$FA$15404,MATCH($A122,'Bieu chi tiet'!$A$17:$A$15404,0),T$2+85)=0,"",INDEX('Bieu chi tiet'!$A$17:$FA$15404,MATCH($A122,'Bieu chi tiet'!$A$17:$A$15404,0),T$2+85)),"")</f>
        <v/>
      </c>
      <c r="U122" s="13" t="str">
        <f>IFERROR(IF(INDEX('Bieu chi tiet'!$A$17:$FA$15404,MATCH($A122,'Bieu chi tiet'!$A$17:$A$15404,0),U$2+85)=0,"",INDEX('Bieu chi tiet'!$A$17:$FA$15404,MATCH($A122,'Bieu chi tiet'!$A$17:$A$15404,0),U$2+85)),"")</f>
        <v/>
      </c>
      <c r="V122" s="13" t="str">
        <f>IFERROR(IF(INDEX('Bieu chi tiet'!$A$17:$FA$15404,MATCH($A122,'Bieu chi tiet'!$A$17:$A$15404,0),V$2+85)=0,"",INDEX('Bieu chi tiet'!$A$17:$FA$15404,MATCH($A122,'Bieu chi tiet'!$A$17:$A$15404,0),V$2+85)),"")</f>
        <v/>
      </c>
      <c r="W122" s="13" t="str">
        <f>IFERROR(IF(INDEX('Bieu chi tiet'!$A$17:$FA$15404,MATCH($A122,'Bieu chi tiet'!$A$17:$A$15404,0),W$2+85)=0,"",INDEX('Bieu chi tiet'!$A$17:$FA$15404,MATCH($A122,'Bieu chi tiet'!$A$17:$A$15404,0),W$2+85)),"")</f>
        <v/>
      </c>
      <c r="X122" s="13" t="str">
        <f>IFERROR(IF(INDEX('Bieu chi tiet'!$A$17:$FA$15404,MATCH($A122,'Bieu chi tiet'!$A$17:$A$15404,0),X$2+85)=0,"",INDEX('Bieu chi tiet'!$A$17:$FA$15404,MATCH($A122,'Bieu chi tiet'!$A$17:$A$15404,0),X$2+85)),"")</f>
        <v/>
      </c>
      <c r="Y122" s="13" t="str">
        <f>IFERROR(IF(INDEX('Bieu chi tiet'!$A$17:$FA$15404,MATCH($A122,'Bieu chi tiet'!$A$17:$A$15404,0),Y$2+85)=0,"",INDEX('Bieu chi tiet'!$A$17:$FA$15404,MATCH($A122,'Bieu chi tiet'!$A$17:$A$15404,0),Y$2+85)),"")</f>
        <v/>
      </c>
      <c r="Z122" s="13" t="str">
        <f>IFERROR(IF(INDEX('Bieu chi tiet'!$A$17:$FA$15404,MATCH($A122,'Bieu chi tiet'!$A$17:$A$15404,0),Z$2+85)=0,"",INDEX('Bieu chi tiet'!$A$17:$FA$15404,MATCH($A122,'Bieu chi tiet'!$A$17:$A$15404,0),Z$2+85)),"")</f>
        <v/>
      </c>
      <c r="AA122" s="13" t="str">
        <f>IFERROR(IF(INDEX('Bieu chi tiet'!$A$17:$FA$15404,MATCH($A122,'Bieu chi tiet'!$A$17:$A$15404,0),AA$2+85)=0,"",INDEX('Bieu chi tiet'!$A$17:$FA$15404,MATCH($A122,'Bieu chi tiet'!$A$17:$A$15404,0),AA$2+85)),"")</f>
        <v/>
      </c>
      <c r="AB122" s="13" t="str">
        <f>IFERROR(IF(INDEX('Bieu chi tiet'!$A$17:$FA$15404,MATCH($A122,'Bieu chi tiet'!$A$17:$A$15404,0),AB$2+85)=0,"",INDEX('Bieu chi tiet'!$A$17:$FA$15404,MATCH($A122,'Bieu chi tiet'!$A$17:$A$15404,0),AB$2+85)),"")</f>
        <v/>
      </c>
      <c r="AC122" s="13" t="str">
        <f>IFERROR(IF(INDEX('Bieu chi tiet'!$A$17:$FA$15404,MATCH($A122,'Bieu chi tiet'!$A$17:$A$15404,0),AC$2+85)=0,"",INDEX('Bieu chi tiet'!$A$17:$FA$15404,MATCH($A122,'Bieu chi tiet'!$A$17:$A$15404,0),AC$2+85)),"")</f>
        <v/>
      </c>
      <c r="AD122" s="13" t="str">
        <f>IFERROR(IF(INDEX('Bieu chi tiet'!$A$17:$FA$15404,MATCH($A122,'Bieu chi tiet'!$A$17:$A$15404,0),AD$2+85)=0,"",INDEX('Bieu chi tiet'!$A$17:$FA$15404,MATCH($A122,'Bieu chi tiet'!$A$17:$A$15404,0),AD$2+85)),"")</f>
        <v/>
      </c>
      <c r="AE122" s="13" t="str">
        <f>IFERROR(IF(INDEX('Bieu chi tiet'!$A$17:$FA$15404,MATCH($A122,'Bieu chi tiet'!$A$17:$A$15404,0),AE$2+85)=0,"",INDEX('Bieu chi tiet'!$A$17:$FA$15404,MATCH($A122,'Bieu chi tiet'!$A$17:$A$15404,0),AE$2+85)),"")</f>
        <v/>
      </c>
      <c r="AF122" s="13" t="str">
        <f>IFERROR(IF(INDEX('Bieu chi tiet'!$A$17:$FA$15404,MATCH($A122,'Bieu chi tiet'!$A$17:$A$15404,0),AF$2+85)=0,"",INDEX('Bieu chi tiet'!$A$17:$FA$15404,MATCH($A122,'Bieu chi tiet'!$A$17:$A$15404,0),AF$2+85)),"")</f>
        <v/>
      </c>
      <c r="AG122" s="13" t="str">
        <f>IFERROR(IF(INDEX('Bieu chi tiet'!$A$17:$FA$15404,MATCH($A122,'Bieu chi tiet'!$A$17:$A$15404,0),AG$2+85)=0,"",INDEX('Bieu chi tiet'!$A$17:$FA$15404,MATCH($A122,'Bieu chi tiet'!$A$17:$A$15404,0),AG$2+85)),"")</f>
        <v/>
      </c>
      <c r="AH122" s="13" t="str">
        <f>IFERROR(IF(INDEX('Bieu chi tiet'!$A$17:$FA$15404,MATCH($A122,'Bieu chi tiet'!$A$17:$A$15404,0),AH$2+85)=0,"",INDEX('Bieu chi tiet'!$A$17:$FA$15404,MATCH($A122,'Bieu chi tiet'!$A$17:$A$15404,0),AH$2+85)),"")</f>
        <v/>
      </c>
      <c r="AI122" s="13" t="str">
        <f>IFERROR(IF(INDEX('Bieu chi tiet'!$A$17:$FA$15404,MATCH($A122,'Bieu chi tiet'!$A$17:$A$15404,0),AI$2+85)=0,"",INDEX('Bieu chi tiet'!$A$17:$FA$15404,MATCH($A122,'Bieu chi tiet'!$A$17:$A$15404,0),AI$2+85)),"")</f>
        <v/>
      </c>
      <c r="AJ122" s="13" t="str">
        <f>IFERROR(IF(INDEX('Bieu chi tiet'!$A$17:$FA$15404,MATCH($A122,'Bieu chi tiet'!$A$17:$A$15404,0),AJ$2+85)=0,"",INDEX('Bieu chi tiet'!$A$17:$FA$15404,MATCH($A122,'Bieu chi tiet'!$A$17:$A$15404,0),AJ$2+85)),"")</f>
        <v/>
      </c>
      <c r="AK122" s="13" t="str">
        <f>IFERROR(IF(INDEX('Bieu chi tiet'!$A$17:$FA$15404,MATCH($A122,'Bieu chi tiet'!$A$17:$A$15404,0),AK$2+85)=0,"",INDEX('Bieu chi tiet'!$A$17:$FA$15404,MATCH($A122,'Bieu chi tiet'!$A$17:$A$15404,0),AK$2+85)),"")</f>
        <v/>
      </c>
      <c r="AL122" s="13" t="str">
        <f>IFERROR(IF(INDEX('Bieu chi tiet'!$A$17:$FA$15404,MATCH($A122,'Bieu chi tiet'!$A$17:$A$15404,0),AL$2+85)=0,"",INDEX('Bieu chi tiet'!$A$17:$FA$15404,MATCH($A122,'Bieu chi tiet'!$A$17:$A$15404,0),AL$2+85)),"")</f>
        <v/>
      </c>
      <c r="AM122" s="13" t="str">
        <f>IFERROR(IF(INDEX('Bieu chi tiet'!$A$17:$FA$15404,MATCH($A122,'Bieu chi tiet'!$A$17:$A$15404,0),AM$2+85)=0,"",INDEX('Bieu chi tiet'!$A$17:$FA$15404,MATCH($A122,'Bieu chi tiet'!$A$17:$A$15404,0),AM$2+85)),"")</f>
        <v/>
      </c>
      <c r="AN122" s="13" t="str">
        <f>IFERROR(IF(INDEX('Bieu chi tiet'!$A$17:$FA$15404,MATCH($A122,'Bieu chi tiet'!$A$17:$A$15404,0),AN$2+85)=0,"",INDEX('Bieu chi tiet'!$A$17:$FA$15404,MATCH($A122,'Bieu chi tiet'!$A$17:$A$15404,0),AN$2+85)),"")</f>
        <v/>
      </c>
      <c r="AO122" s="13" t="str">
        <f>IFERROR(IF(INDEX('Bieu chi tiet'!$A$17:$FA$15404,MATCH($A122,'Bieu chi tiet'!$A$17:$A$15404,0),AO$2+85)=0,"",INDEX('Bieu chi tiet'!$A$17:$FA$15404,MATCH($A122,'Bieu chi tiet'!$A$17:$A$15404,0),AO$2+85)),"")</f>
        <v/>
      </c>
      <c r="AP122" s="13" t="str">
        <f>IFERROR(IF(INDEX('Bieu chi tiet'!$A$17:$FA$15404,MATCH($A122,'Bieu chi tiet'!$A$17:$A$15404,0),AP$2+85)=0,"",INDEX('Bieu chi tiet'!$A$17:$FA$15404,MATCH($A122,'Bieu chi tiet'!$A$17:$A$15404,0),AP$2+85)),"")</f>
        <v/>
      </c>
      <c r="AQ122" s="13" t="str">
        <f>IFERROR(IF(INDEX('Bieu chi tiet'!$A$17:$FA$15404,MATCH($A122,'Bieu chi tiet'!$A$17:$A$15404,0),AQ$2+85)=0,"",INDEX('Bieu chi tiet'!$A$17:$FA$15404,MATCH($A122,'Bieu chi tiet'!$A$17:$A$15404,0),AQ$2+85)),"")</f>
        <v/>
      </c>
      <c r="AR122" s="13" t="str">
        <f>IFERROR(IF(INDEX('Bieu chi tiet'!$A$17:$FA$15404,MATCH($A122,'Bieu chi tiet'!$A$17:$A$15404,0),AR$2+85)=0,"",INDEX('Bieu chi tiet'!$A$17:$FA$15404,MATCH($A122,'Bieu chi tiet'!$A$17:$A$15404,0),AR$2+85)),"")</f>
        <v/>
      </c>
      <c r="AS122" s="13" t="str">
        <f>IFERROR(IF(INDEX('Bieu chi tiet'!$A$17:$FA$15404,MATCH($A122,'Bieu chi tiet'!$A$17:$A$15404,0),AS$2+85)=0,"",INDEX('Bieu chi tiet'!$A$17:$FA$15404,MATCH($A122,'Bieu chi tiet'!$A$17:$A$15404,0),AS$2+85)),"")</f>
        <v/>
      </c>
      <c r="AT122" s="21" t="str">
        <f>IFERROR(IF(INDEX('Bieu chi tiet'!$A$17:$FA$15404,MATCH($A122,'Bieu chi tiet'!$A$17:$A$15404,0),AT$2+85)=0,"",INDEX('Bieu chi tiet'!$A$17:$FA$15404,MATCH($A122,'Bieu chi tiet'!$A$17:$A$15404,0),AT$2+85)),"")</f>
        <v/>
      </c>
      <c r="AU122" s="13" t="str">
        <f>IFERROR(IF(INDEX('Bieu chi tiet'!$A$17:$FA$15404,MATCH($A122,'Bieu chi tiet'!$A$17:$A$15404,0),AU$2+85)=0,"",INDEX('Bieu chi tiet'!$A$17:$FA$15404,MATCH($A122,'Bieu chi tiet'!$A$17:$A$15404,0),AU$2+85)),"")</f>
        <v/>
      </c>
      <c r="AV122" s="21" t="str">
        <f>IFERROR(IF(INDEX('Bieu chi tiet'!$A$17:$FA$15404,MATCH($A122,'Bieu chi tiet'!$A$17:$A$15404,0),AV$2+85)=0,"",INDEX('Bieu chi tiet'!$A$17:$FA$15404,MATCH($A122,'Bieu chi tiet'!$A$17:$A$15404,0),AV$2+85)),"")</f>
        <v/>
      </c>
      <c r="AW122" s="31" t="str">
        <f>IFERROR(IF(INDEX('Bieu chi tiet'!$A$17:$FA$15404,MATCH($A122,'Bieu chi tiet'!$A$17:$A$15404,0),AW$2+85)=0,"",INDEX('Bieu chi tiet'!$A$17:$FA$15404,MATCH($A122,'Bieu chi tiet'!$A$17:$A$15404,0),AW$2+85)),"")</f>
        <v/>
      </c>
      <c r="AX122" s="13" t="str">
        <f>IFERROR(IF(INDEX('Bieu chi tiet'!$A$17:$FA$15404,MATCH($A122,'Bieu chi tiet'!$A$17:$A$15404,0),AX$2+85)=0,"",INDEX('Bieu chi tiet'!$A$17:$FA$15404,MATCH($A122,'Bieu chi tiet'!$A$17:$A$15404,0),AX$2+85)),"")</f>
        <v/>
      </c>
      <c r="AY122" s="13" t="str">
        <f>IFERROR(IF(INDEX('Bieu chi tiet'!$A$17:$FA$15404,MATCH($A122,'Bieu chi tiet'!$A$17:$A$15404,0),AY$2+85)=0,"",INDEX('Bieu chi tiet'!$A$17:$FA$15404,MATCH($A122,'Bieu chi tiet'!$A$17:$A$15404,0),AY$2+85)),"")</f>
        <v/>
      </c>
    </row>
    <row r="123" spans="1:51" ht="15.75">
      <c r="A123" s="25" t="str">
        <f t="shared" si="2"/>
        <v/>
      </c>
      <c r="B123" s="13" t="str">
        <f>IFERROR(IF(INDEX('Bieu chi tiet'!$A$17:$FA$15404,MATCH($A123,'Bieu chi tiet'!$A$17:$A$15404,0),B$2+85)=0,"",INDEX('Bieu chi tiet'!$A$17:$FA$15404,MATCH($A123,'Bieu chi tiet'!$A$17:$A$15404,0),B$2+85)),"")</f>
        <v/>
      </c>
      <c r="C123" s="13" t="str">
        <f>IFERROR(IF(INDEX('Bieu chi tiet'!$A$17:$FA$15404,MATCH($A123,'Bieu chi tiet'!$A$17:$A$15404,0),C$2+85)=0,"",INDEX('Bieu chi tiet'!$A$17:$FA$15404,MATCH($A123,'Bieu chi tiet'!$A$17:$A$15404,0),C$2+85)),"")</f>
        <v/>
      </c>
      <c r="D123" s="13" t="str">
        <f>IFERROR(IF(INDEX('Bieu chi tiet'!$A$17:$FA$15404,MATCH($A123,'Bieu chi tiet'!$A$17:$A$15404,0),D$2+85)=0,"",INDEX('Bieu chi tiet'!$A$17:$FA$15404,MATCH($A123,'Bieu chi tiet'!$A$17:$A$15404,0),D$2+85)),"")</f>
        <v/>
      </c>
      <c r="E123" s="13" t="str">
        <f>IFERROR(IF(INDEX('Bieu chi tiet'!$A$17:$FA$15404,MATCH($A123,'Bieu chi tiet'!$A$17:$A$15404,0),E$2+85)=0,"",INDEX('Bieu chi tiet'!$A$17:$FA$15404,MATCH($A123,'Bieu chi tiet'!$A$17:$A$15404,0),E$2+85)),"")</f>
        <v/>
      </c>
      <c r="F123" s="13" t="str">
        <f>IFERROR(IF(INDEX('Bieu chi tiet'!$A$17:$FA$15404,MATCH($A123,'Bieu chi tiet'!$A$17:$A$15404,0),F$2+85)=0,"",INDEX('Bieu chi tiet'!$A$17:$FA$15404,MATCH($A123,'Bieu chi tiet'!$A$17:$A$15404,0),F$2+85)),"")</f>
        <v/>
      </c>
      <c r="G123" s="21" t="str">
        <f>IFERROR(IF(INDEX('Bieu chi tiet'!$A$17:$FA$15404,MATCH($A123,'Bieu chi tiet'!$A$17:$A$15404,0),G$2+85)=0,"",INDEX('Bieu chi tiet'!$A$17:$FA$15404,MATCH($A123,'Bieu chi tiet'!$A$17:$A$15404,0),G$2+85)),"")</f>
        <v/>
      </c>
      <c r="H123" s="13" t="str">
        <f>IFERROR(IF(INDEX('Bieu chi tiet'!$A$17:$FA$15404,MATCH($A123,'Bieu chi tiet'!$A$17:$A$15404,0),H$2+85)=0,"",INDEX('Bieu chi tiet'!$A$17:$FA$15404,MATCH($A123,'Bieu chi tiet'!$A$17:$A$15404,0),H$2+85)),"")</f>
        <v/>
      </c>
      <c r="I123" s="13" t="str">
        <f>IFERROR(IF(INDEX('Bieu chi tiet'!$A$17:$FA$15404,MATCH($A123,'Bieu chi tiet'!$A$17:$A$15404,0),I$2+85)=0,"",INDEX('Bieu chi tiet'!$A$17:$FA$15404,MATCH($A123,'Bieu chi tiet'!$A$17:$A$15404,0),I$2+85)),"")</f>
        <v/>
      </c>
      <c r="J123" s="13" t="str">
        <f>IFERROR(IF(INDEX('Bieu chi tiet'!$A$17:$FA$15404,MATCH($A123,'Bieu chi tiet'!$A$17:$A$15404,0),J$2+85)=0,"",INDEX('Bieu chi tiet'!$A$17:$FA$15404,MATCH($A123,'Bieu chi tiet'!$A$17:$A$15404,0),J$2+85)),"")</f>
        <v/>
      </c>
      <c r="K123" s="13" t="str">
        <f>IFERROR(IF(INDEX('Bieu chi tiet'!$A$17:$FA$15404,MATCH($A123,'Bieu chi tiet'!$A$17:$A$15404,0),K$2+85)=0,"",INDEX('Bieu chi tiet'!$A$17:$FA$15404,MATCH($A123,'Bieu chi tiet'!$A$17:$A$15404,0),K$2+85)),"")</f>
        <v/>
      </c>
      <c r="L123" s="21" t="str">
        <f>IFERROR(IF(INDEX('Bieu chi tiet'!$A$17:$FA$15404,MATCH($A123,'Bieu chi tiet'!$A$17:$A$15404,0),L$2+85)=0,"",INDEX('Bieu chi tiet'!$A$17:$FA$15404,MATCH($A123,'Bieu chi tiet'!$A$17:$A$15404,0),L$2+85)),"")</f>
        <v/>
      </c>
      <c r="M123" s="13" t="str">
        <f>IFERROR(IF(INDEX('Bieu chi tiet'!$A$17:$FA$15404,MATCH($A123,'Bieu chi tiet'!$A$17:$A$15404,0),M$2+85)=0,"",INDEX('Bieu chi tiet'!$A$17:$FA$15404,MATCH($A123,'Bieu chi tiet'!$A$17:$A$15404,0),M$2+85)),"")</f>
        <v/>
      </c>
      <c r="N123" s="13" t="str">
        <f>IFERROR(IF(INDEX('Bieu chi tiet'!$A$17:$FA$15404,MATCH($A123,'Bieu chi tiet'!$A$17:$A$15404,0),N$2+85)=0,"",INDEX('Bieu chi tiet'!$A$17:$FA$15404,MATCH($A123,'Bieu chi tiet'!$A$17:$A$15404,0),N$2+85)),"")</f>
        <v/>
      </c>
      <c r="O123" s="13" t="str">
        <f>IFERROR(IF(INDEX('Bieu chi tiet'!$A$17:$FA$15404,MATCH($A123,'Bieu chi tiet'!$A$17:$A$15404,0),O$2+85)=0,"",INDEX('Bieu chi tiet'!$A$17:$FA$15404,MATCH($A123,'Bieu chi tiet'!$A$17:$A$15404,0),O$2+85)),"")</f>
        <v/>
      </c>
      <c r="P123" s="13" t="str">
        <f>IFERROR(IF(INDEX('Bieu chi tiet'!$A$17:$FA$15404,MATCH($A123,'Bieu chi tiet'!$A$17:$A$15404,0),P$2+85)=0,"",INDEX('Bieu chi tiet'!$A$17:$FA$15404,MATCH($A123,'Bieu chi tiet'!$A$17:$A$15404,0),P$2+85)),"")</f>
        <v/>
      </c>
      <c r="Q123" s="13" t="str">
        <f>IFERROR(IF(INDEX('Bieu chi tiet'!$A$17:$FA$15404,MATCH($A123,'Bieu chi tiet'!$A$17:$A$15404,0),Q$2+85)=0,"",INDEX('Bieu chi tiet'!$A$17:$FA$15404,MATCH($A123,'Bieu chi tiet'!$A$17:$A$15404,0),Q$2+85)),"")</f>
        <v/>
      </c>
      <c r="R123" s="13" t="str">
        <f>IFERROR(IF(INDEX('Bieu chi tiet'!$A$17:$FA$15404,MATCH($A123,'Bieu chi tiet'!$A$17:$A$15404,0),R$2+85)=0,"",INDEX('Bieu chi tiet'!$A$17:$FA$15404,MATCH($A123,'Bieu chi tiet'!$A$17:$A$15404,0),R$2+85)),"")</f>
        <v/>
      </c>
      <c r="S123" s="13" t="str">
        <f>IFERROR(IF(INDEX('Bieu chi tiet'!$A$17:$FA$15404,MATCH($A123,'Bieu chi tiet'!$A$17:$A$15404,0),S$2+85)=0,"",INDEX('Bieu chi tiet'!$A$17:$FA$15404,MATCH($A123,'Bieu chi tiet'!$A$17:$A$15404,0),S$2+85)),"")</f>
        <v/>
      </c>
      <c r="T123" s="13" t="str">
        <f>IFERROR(IF(INDEX('Bieu chi tiet'!$A$17:$FA$15404,MATCH($A123,'Bieu chi tiet'!$A$17:$A$15404,0),T$2+85)=0,"",INDEX('Bieu chi tiet'!$A$17:$FA$15404,MATCH($A123,'Bieu chi tiet'!$A$17:$A$15404,0),T$2+85)),"")</f>
        <v/>
      </c>
      <c r="U123" s="13" t="str">
        <f>IFERROR(IF(INDEX('Bieu chi tiet'!$A$17:$FA$15404,MATCH($A123,'Bieu chi tiet'!$A$17:$A$15404,0),U$2+85)=0,"",INDEX('Bieu chi tiet'!$A$17:$FA$15404,MATCH($A123,'Bieu chi tiet'!$A$17:$A$15404,0),U$2+85)),"")</f>
        <v/>
      </c>
      <c r="V123" s="13" t="str">
        <f>IFERROR(IF(INDEX('Bieu chi tiet'!$A$17:$FA$15404,MATCH($A123,'Bieu chi tiet'!$A$17:$A$15404,0),V$2+85)=0,"",INDEX('Bieu chi tiet'!$A$17:$FA$15404,MATCH($A123,'Bieu chi tiet'!$A$17:$A$15404,0),V$2+85)),"")</f>
        <v/>
      </c>
      <c r="W123" s="13" t="str">
        <f>IFERROR(IF(INDEX('Bieu chi tiet'!$A$17:$FA$15404,MATCH($A123,'Bieu chi tiet'!$A$17:$A$15404,0),W$2+85)=0,"",INDEX('Bieu chi tiet'!$A$17:$FA$15404,MATCH($A123,'Bieu chi tiet'!$A$17:$A$15404,0),W$2+85)),"")</f>
        <v/>
      </c>
      <c r="X123" s="13" t="str">
        <f>IFERROR(IF(INDEX('Bieu chi tiet'!$A$17:$FA$15404,MATCH($A123,'Bieu chi tiet'!$A$17:$A$15404,0),X$2+85)=0,"",INDEX('Bieu chi tiet'!$A$17:$FA$15404,MATCH($A123,'Bieu chi tiet'!$A$17:$A$15404,0),X$2+85)),"")</f>
        <v/>
      </c>
      <c r="Y123" s="13" t="str">
        <f>IFERROR(IF(INDEX('Bieu chi tiet'!$A$17:$FA$15404,MATCH($A123,'Bieu chi tiet'!$A$17:$A$15404,0),Y$2+85)=0,"",INDEX('Bieu chi tiet'!$A$17:$FA$15404,MATCH($A123,'Bieu chi tiet'!$A$17:$A$15404,0),Y$2+85)),"")</f>
        <v/>
      </c>
      <c r="Z123" s="13" t="str">
        <f>IFERROR(IF(INDEX('Bieu chi tiet'!$A$17:$FA$15404,MATCH($A123,'Bieu chi tiet'!$A$17:$A$15404,0),Z$2+85)=0,"",INDEX('Bieu chi tiet'!$A$17:$FA$15404,MATCH($A123,'Bieu chi tiet'!$A$17:$A$15404,0),Z$2+85)),"")</f>
        <v/>
      </c>
      <c r="AA123" s="13" t="str">
        <f>IFERROR(IF(INDEX('Bieu chi tiet'!$A$17:$FA$15404,MATCH($A123,'Bieu chi tiet'!$A$17:$A$15404,0),AA$2+85)=0,"",INDEX('Bieu chi tiet'!$A$17:$FA$15404,MATCH($A123,'Bieu chi tiet'!$A$17:$A$15404,0),AA$2+85)),"")</f>
        <v/>
      </c>
      <c r="AB123" s="13" t="str">
        <f>IFERROR(IF(INDEX('Bieu chi tiet'!$A$17:$FA$15404,MATCH($A123,'Bieu chi tiet'!$A$17:$A$15404,0),AB$2+85)=0,"",INDEX('Bieu chi tiet'!$A$17:$FA$15404,MATCH($A123,'Bieu chi tiet'!$A$17:$A$15404,0),AB$2+85)),"")</f>
        <v/>
      </c>
      <c r="AC123" s="13" t="str">
        <f>IFERROR(IF(INDEX('Bieu chi tiet'!$A$17:$FA$15404,MATCH($A123,'Bieu chi tiet'!$A$17:$A$15404,0),AC$2+85)=0,"",INDEX('Bieu chi tiet'!$A$17:$FA$15404,MATCH($A123,'Bieu chi tiet'!$A$17:$A$15404,0),AC$2+85)),"")</f>
        <v/>
      </c>
      <c r="AD123" s="13" t="str">
        <f>IFERROR(IF(INDEX('Bieu chi tiet'!$A$17:$FA$15404,MATCH($A123,'Bieu chi tiet'!$A$17:$A$15404,0),AD$2+85)=0,"",INDEX('Bieu chi tiet'!$A$17:$FA$15404,MATCH($A123,'Bieu chi tiet'!$A$17:$A$15404,0),AD$2+85)),"")</f>
        <v/>
      </c>
      <c r="AE123" s="13" t="str">
        <f>IFERROR(IF(INDEX('Bieu chi tiet'!$A$17:$FA$15404,MATCH($A123,'Bieu chi tiet'!$A$17:$A$15404,0),AE$2+85)=0,"",INDEX('Bieu chi tiet'!$A$17:$FA$15404,MATCH($A123,'Bieu chi tiet'!$A$17:$A$15404,0),AE$2+85)),"")</f>
        <v/>
      </c>
      <c r="AF123" s="13" t="str">
        <f>IFERROR(IF(INDEX('Bieu chi tiet'!$A$17:$FA$15404,MATCH($A123,'Bieu chi tiet'!$A$17:$A$15404,0),AF$2+85)=0,"",INDEX('Bieu chi tiet'!$A$17:$FA$15404,MATCH($A123,'Bieu chi tiet'!$A$17:$A$15404,0),AF$2+85)),"")</f>
        <v/>
      </c>
      <c r="AG123" s="13" t="str">
        <f>IFERROR(IF(INDEX('Bieu chi tiet'!$A$17:$FA$15404,MATCH($A123,'Bieu chi tiet'!$A$17:$A$15404,0),AG$2+85)=0,"",INDEX('Bieu chi tiet'!$A$17:$FA$15404,MATCH($A123,'Bieu chi tiet'!$A$17:$A$15404,0),AG$2+85)),"")</f>
        <v/>
      </c>
      <c r="AH123" s="13" t="str">
        <f>IFERROR(IF(INDEX('Bieu chi tiet'!$A$17:$FA$15404,MATCH($A123,'Bieu chi tiet'!$A$17:$A$15404,0),AH$2+85)=0,"",INDEX('Bieu chi tiet'!$A$17:$FA$15404,MATCH($A123,'Bieu chi tiet'!$A$17:$A$15404,0),AH$2+85)),"")</f>
        <v/>
      </c>
      <c r="AI123" s="13" t="str">
        <f>IFERROR(IF(INDEX('Bieu chi tiet'!$A$17:$FA$15404,MATCH($A123,'Bieu chi tiet'!$A$17:$A$15404,0),AI$2+85)=0,"",INDEX('Bieu chi tiet'!$A$17:$FA$15404,MATCH($A123,'Bieu chi tiet'!$A$17:$A$15404,0),AI$2+85)),"")</f>
        <v/>
      </c>
      <c r="AJ123" s="13" t="str">
        <f>IFERROR(IF(INDEX('Bieu chi tiet'!$A$17:$FA$15404,MATCH($A123,'Bieu chi tiet'!$A$17:$A$15404,0),AJ$2+85)=0,"",INDEX('Bieu chi tiet'!$A$17:$FA$15404,MATCH($A123,'Bieu chi tiet'!$A$17:$A$15404,0),AJ$2+85)),"")</f>
        <v/>
      </c>
      <c r="AK123" s="13" t="str">
        <f>IFERROR(IF(INDEX('Bieu chi tiet'!$A$17:$FA$15404,MATCH($A123,'Bieu chi tiet'!$A$17:$A$15404,0),AK$2+85)=0,"",INDEX('Bieu chi tiet'!$A$17:$FA$15404,MATCH($A123,'Bieu chi tiet'!$A$17:$A$15404,0),AK$2+85)),"")</f>
        <v/>
      </c>
      <c r="AL123" s="13" t="str">
        <f>IFERROR(IF(INDEX('Bieu chi tiet'!$A$17:$FA$15404,MATCH($A123,'Bieu chi tiet'!$A$17:$A$15404,0),AL$2+85)=0,"",INDEX('Bieu chi tiet'!$A$17:$FA$15404,MATCH($A123,'Bieu chi tiet'!$A$17:$A$15404,0),AL$2+85)),"")</f>
        <v/>
      </c>
      <c r="AM123" s="13" t="str">
        <f>IFERROR(IF(INDEX('Bieu chi tiet'!$A$17:$FA$15404,MATCH($A123,'Bieu chi tiet'!$A$17:$A$15404,0),AM$2+85)=0,"",INDEX('Bieu chi tiet'!$A$17:$FA$15404,MATCH($A123,'Bieu chi tiet'!$A$17:$A$15404,0),AM$2+85)),"")</f>
        <v/>
      </c>
      <c r="AN123" s="13" t="str">
        <f>IFERROR(IF(INDEX('Bieu chi tiet'!$A$17:$FA$15404,MATCH($A123,'Bieu chi tiet'!$A$17:$A$15404,0),AN$2+85)=0,"",INDEX('Bieu chi tiet'!$A$17:$FA$15404,MATCH($A123,'Bieu chi tiet'!$A$17:$A$15404,0),AN$2+85)),"")</f>
        <v/>
      </c>
      <c r="AO123" s="13" t="str">
        <f>IFERROR(IF(INDEX('Bieu chi tiet'!$A$17:$FA$15404,MATCH($A123,'Bieu chi tiet'!$A$17:$A$15404,0),AO$2+85)=0,"",INDEX('Bieu chi tiet'!$A$17:$FA$15404,MATCH($A123,'Bieu chi tiet'!$A$17:$A$15404,0),AO$2+85)),"")</f>
        <v/>
      </c>
      <c r="AP123" s="13" t="str">
        <f>IFERROR(IF(INDEX('Bieu chi tiet'!$A$17:$FA$15404,MATCH($A123,'Bieu chi tiet'!$A$17:$A$15404,0),AP$2+85)=0,"",INDEX('Bieu chi tiet'!$A$17:$FA$15404,MATCH($A123,'Bieu chi tiet'!$A$17:$A$15404,0),AP$2+85)),"")</f>
        <v/>
      </c>
      <c r="AQ123" s="13" t="str">
        <f>IFERROR(IF(INDEX('Bieu chi tiet'!$A$17:$FA$15404,MATCH($A123,'Bieu chi tiet'!$A$17:$A$15404,0),AQ$2+85)=0,"",INDEX('Bieu chi tiet'!$A$17:$FA$15404,MATCH($A123,'Bieu chi tiet'!$A$17:$A$15404,0),AQ$2+85)),"")</f>
        <v/>
      </c>
      <c r="AR123" s="13" t="str">
        <f>IFERROR(IF(INDEX('Bieu chi tiet'!$A$17:$FA$15404,MATCH($A123,'Bieu chi tiet'!$A$17:$A$15404,0),AR$2+85)=0,"",INDEX('Bieu chi tiet'!$A$17:$FA$15404,MATCH($A123,'Bieu chi tiet'!$A$17:$A$15404,0),AR$2+85)),"")</f>
        <v/>
      </c>
      <c r="AS123" s="13" t="str">
        <f>IFERROR(IF(INDEX('Bieu chi tiet'!$A$17:$FA$15404,MATCH($A123,'Bieu chi tiet'!$A$17:$A$15404,0),AS$2+85)=0,"",INDEX('Bieu chi tiet'!$A$17:$FA$15404,MATCH($A123,'Bieu chi tiet'!$A$17:$A$15404,0),AS$2+85)),"")</f>
        <v/>
      </c>
      <c r="AT123" s="21" t="str">
        <f>IFERROR(IF(INDEX('Bieu chi tiet'!$A$17:$FA$15404,MATCH($A123,'Bieu chi tiet'!$A$17:$A$15404,0),AT$2+85)=0,"",INDEX('Bieu chi tiet'!$A$17:$FA$15404,MATCH($A123,'Bieu chi tiet'!$A$17:$A$15404,0),AT$2+85)),"")</f>
        <v/>
      </c>
      <c r="AU123" s="13" t="str">
        <f>IFERROR(IF(INDEX('Bieu chi tiet'!$A$17:$FA$15404,MATCH($A123,'Bieu chi tiet'!$A$17:$A$15404,0),AU$2+85)=0,"",INDEX('Bieu chi tiet'!$A$17:$FA$15404,MATCH($A123,'Bieu chi tiet'!$A$17:$A$15404,0),AU$2+85)),"")</f>
        <v/>
      </c>
      <c r="AV123" s="21" t="str">
        <f>IFERROR(IF(INDEX('Bieu chi tiet'!$A$17:$FA$15404,MATCH($A123,'Bieu chi tiet'!$A$17:$A$15404,0),AV$2+85)=0,"",INDEX('Bieu chi tiet'!$A$17:$FA$15404,MATCH($A123,'Bieu chi tiet'!$A$17:$A$15404,0),AV$2+85)),"")</f>
        <v/>
      </c>
      <c r="AW123" s="31" t="str">
        <f>IFERROR(IF(INDEX('Bieu chi tiet'!$A$17:$FA$15404,MATCH($A123,'Bieu chi tiet'!$A$17:$A$15404,0),AW$2+85)=0,"",INDEX('Bieu chi tiet'!$A$17:$FA$15404,MATCH($A123,'Bieu chi tiet'!$A$17:$A$15404,0),AW$2+85)),"")</f>
        <v/>
      </c>
      <c r="AX123" s="13" t="str">
        <f>IFERROR(IF(INDEX('Bieu chi tiet'!$A$17:$FA$15404,MATCH($A123,'Bieu chi tiet'!$A$17:$A$15404,0),AX$2+85)=0,"",INDEX('Bieu chi tiet'!$A$17:$FA$15404,MATCH($A123,'Bieu chi tiet'!$A$17:$A$15404,0),AX$2+85)),"")</f>
        <v/>
      </c>
      <c r="AY123" s="13" t="str">
        <f>IFERROR(IF(INDEX('Bieu chi tiet'!$A$17:$FA$15404,MATCH($A123,'Bieu chi tiet'!$A$17:$A$15404,0),AY$2+85)=0,"",INDEX('Bieu chi tiet'!$A$17:$FA$15404,MATCH($A123,'Bieu chi tiet'!$A$17:$A$15404,0),AY$2+85)),"")</f>
        <v/>
      </c>
    </row>
    <row r="124" spans="1:51" ht="15.75">
      <c r="A124" s="25" t="str">
        <f t="shared" si="2"/>
        <v/>
      </c>
      <c r="B124" s="13" t="str">
        <f>IFERROR(IF(INDEX('Bieu chi tiet'!$A$17:$FA$15404,MATCH($A124,'Bieu chi tiet'!$A$17:$A$15404,0),B$2+85)=0,"",INDEX('Bieu chi tiet'!$A$17:$FA$15404,MATCH($A124,'Bieu chi tiet'!$A$17:$A$15404,0),B$2+85)),"")</f>
        <v/>
      </c>
      <c r="C124" s="13" t="str">
        <f>IFERROR(IF(INDEX('Bieu chi tiet'!$A$17:$FA$15404,MATCH($A124,'Bieu chi tiet'!$A$17:$A$15404,0),C$2+85)=0,"",INDEX('Bieu chi tiet'!$A$17:$FA$15404,MATCH($A124,'Bieu chi tiet'!$A$17:$A$15404,0),C$2+85)),"")</f>
        <v/>
      </c>
      <c r="D124" s="13" t="str">
        <f>IFERROR(IF(INDEX('Bieu chi tiet'!$A$17:$FA$15404,MATCH($A124,'Bieu chi tiet'!$A$17:$A$15404,0),D$2+85)=0,"",INDEX('Bieu chi tiet'!$A$17:$FA$15404,MATCH($A124,'Bieu chi tiet'!$A$17:$A$15404,0),D$2+85)),"")</f>
        <v/>
      </c>
      <c r="E124" s="13" t="str">
        <f>IFERROR(IF(INDEX('Bieu chi tiet'!$A$17:$FA$15404,MATCH($A124,'Bieu chi tiet'!$A$17:$A$15404,0),E$2+85)=0,"",INDEX('Bieu chi tiet'!$A$17:$FA$15404,MATCH($A124,'Bieu chi tiet'!$A$17:$A$15404,0),E$2+85)),"")</f>
        <v/>
      </c>
      <c r="F124" s="13" t="str">
        <f>IFERROR(IF(INDEX('Bieu chi tiet'!$A$17:$FA$15404,MATCH($A124,'Bieu chi tiet'!$A$17:$A$15404,0),F$2+85)=0,"",INDEX('Bieu chi tiet'!$A$17:$FA$15404,MATCH($A124,'Bieu chi tiet'!$A$17:$A$15404,0),F$2+85)),"")</f>
        <v/>
      </c>
      <c r="G124" s="21" t="str">
        <f>IFERROR(IF(INDEX('Bieu chi tiet'!$A$17:$FA$15404,MATCH($A124,'Bieu chi tiet'!$A$17:$A$15404,0),G$2+85)=0,"",INDEX('Bieu chi tiet'!$A$17:$FA$15404,MATCH($A124,'Bieu chi tiet'!$A$17:$A$15404,0),G$2+85)),"")</f>
        <v/>
      </c>
      <c r="H124" s="13" t="str">
        <f>IFERROR(IF(INDEX('Bieu chi tiet'!$A$17:$FA$15404,MATCH($A124,'Bieu chi tiet'!$A$17:$A$15404,0),H$2+85)=0,"",INDEX('Bieu chi tiet'!$A$17:$FA$15404,MATCH($A124,'Bieu chi tiet'!$A$17:$A$15404,0),H$2+85)),"")</f>
        <v/>
      </c>
      <c r="I124" s="13" t="str">
        <f>IFERROR(IF(INDEX('Bieu chi tiet'!$A$17:$FA$15404,MATCH($A124,'Bieu chi tiet'!$A$17:$A$15404,0),I$2+85)=0,"",INDEX('Bieu chi tiet'!$A$17:$FA$15404,MATCH($A124,'Bieu chi tiet'!$A$17:$A$15404,0),I$2+85)),"")</f>
        <v/>
      </c>
      <c r="J124" s="13" t="str">
        <f>IFERROR(IF(INDEX('Bieu chi tiet'!$A$17:$FA$15404,MATCH($A124,'Bieu chi tiet'!$A$17:$A$15404,0),J$2+85)=0,"",INDEX('Bieu chi tiet'!$A$17:$FA$15404,MATCH($A124,'Bieu chi tiet'!$A$17:$A$15404,0),J$2+85)),"")</f>
        <v/>
      </c>
      <c r="K124" s="13" t="str">
        <f>IFERROR(IF(INDEX('Bieu chi tiet'!$A$17:$FA$15404,MATCH($A124,'Bieu chi tiet'!$A$17:$A$15404,0),K$2+85)=0,"",INDEX('Bieu chi tiet'!$A$17:$FA$15404,MATCH($A124,'Bieu chi tiet'!$A$17:$A$15404,0),K$2+85)),"")</f>
        <v/>
      </c>
      <c r="L124" s="21" t="str">
        <f>IFERROR(IF(INDEX('Bieu chi tiet'!$A$17:$FA$15404,MATCH($A124,'Bieu chi tiet'!$A$17:$A$15404,0),L$2+85)=0,"",INDEX('Bieu chi tiet'!$A$17:$FA$15404,MATCH($A124,'Bieu chi tiet'!$A$17:$A$15404,0),L$2+85)),"")</f>
        <v/>
      </c>
      <c r="M124" s="13" t="str">
        <f>IFERROR(IF(INDEX('Bieu chi tiet'!$A$17:$FA$15404,MATCH($A124,'Bieu chi tiet'!$A$17:$A$15404,0),M$2+85)=0,"",INDEX('Bieu chi tiet'!$A$17:$FA$15404,MATCH($A124,'Bieu chi tiet'!$A$17:$A$15404,0),M$2+85)),"")</f>
        <v/>
      </c>
      <c r="N124" s="13" t="str">
        <f>IFERROR(IF(INDEX('Bieu chi tiet'!$A$17:$FA$15404,MATCH($A124,'Bieu chi tiet'!$A$17:$A$15404,0),N$2+85)=0,"",INDEX('Bieu chi tiet'!$A$17:$FA$15404,MATCH($A124,'Bieu chi tiet'!$A$17:$A$15404,0),N$2+85)),"")</f>
        <v/>
      </c>
      <c r="O124" s="13" t="str">
        <f>IFERROR(IF(INDEX('Bieu chi tiet'!$A$17:$FA$15404,MATCH($A124,'Bieu chi tiet'!$A$17:$A$15404,0),O$2+85)=0,"",INDEX('Bieu chi tiet'!$A$17:$FA$15404,MATCH($A124,'Bieu chi tiet'!$A$17:$A$15404,0),O$2+85)),"")</f>
        <v/>
      </c>
      <c r="P124" s="13" t="str">
        <f>IFERROR(IF(INDEX('Bieu chi tiet'!$A$17:$FA$15404,MATCH($A124,'Bieu chi tiet'!$A$17:$A$15404,0),P$2+85)=0,"",INDEX('Bieu chi tiet'!$A$17:$FA$15404,MATCH($A124,'Bieu chi tiet'!$A$17:$A$15404,0),P$2+85)),"")</f>
        <v/>
      </c>
      <c r="Q124" s="13" t="str">
        <f>IFERROR(IF(INDEX('Bieu chi tiet'!$A$17:$FA$15404,MATCH($A124,'Bieu chi tiet'!$A$17:$A$15404,0),Q$2+85)=0,"",INDEX('Bieu chi tiet'!$A$17:$FA$15404,MATCH($A124,'Bieu chi tiet'!$A$17:$A$15404,0),Q$2+85)),"")</f>
        <v/>
      </c>
      <c r="R124" s="13" t="str">
        <f>IFERROR(IF(INDEX('Bieu chi tiet'!$A$17:$FA$15404,MATCH($A124,'Bieu chi tiet'!$A$17:$A$15404,0),R$2+85)=0,"",INDEX('Bieu chi tiet'!$A$17:$FA$15404,MATCH($A124,'Bieu chi tiet'!$A$17:$A$15404,0),R$2+85)),"")</f>
        <v/>
      </c>
      <c r="S124" s="13" t="str">
        <f>IFERROR(IF(INDEX('Bieu chi tiet'!$A$17:$FA$15404,MATCH($A124,'Bieu chi tiet'!$A$17:$A$15404,0),S$2+85)=0,"",INDEX('Bieu chi tiet'!$A$17:$FA$15404,MATCH($A124,'Bieu chi tiet'!$A$17:$A$15404,0),S$2+85)),"")</f>
        <v/>
      </c>
      <c r="T124" s="13" t="str">
        <f>IFERROR(IF(INDEX('Bieu chi tiet'!$A$17:$FA$15404,MATCH($A124,'Bieu chi tiet'!$A$17:$A$15404,0),T$2+85)=0,"",INDEX('Bieu chi tiet'!$A$17:$FA$15404,MATCH($A124,'Bieu chi tiet'!$A$17:$A$15404,0),T$2+85)),"")</f>
        <v/>
      </c>
      <c r="U124" s="13" t="str">
        <f>IFERROR(IF(INDEX('Bieu chi tiet'!$A$17:$FA$15404,MATCH($A124,'Bieu chi tiet'!$A$17:$A$15404,0),U$2+85)=0,"",INDEX('Bieu chi tiet'!$A$17:$FA$15404,MATCH($A124,'Bieu chi tiet'!$A$17:$A$15404,0),U$2+85)),"")</f>
        <v/>
      </c>
      <c r="V124" s="13" t="str">
        <f>IFERROR(IF(INDEX('Bieu chi tiet'!$A$17:$FA$15404,MATCH($A124,'Bieu chi tiet'!$A$17:$A$15404,0),V$2+85)=0,"",INDEX('Bieu chi tiet'!$A$17:$FA$15404,MATCH($A124,'Bieu chi tiet'!$A$17:$A$15404,0),V$2+85)),"")</f>
        <v/>
      </c>
      <c r="W124" s="13" t="str">
        <f>IFERROR(IF(INDEX('Bieu chi tiet'!$A$17:$FA$15404,MATCH($A124,'Bieu chi tiet'!$A$17:$A$15404,0),W$2+85)=0,"",INDEX('Bieu chi tiet'!$A$17:$FA$15404,MATCH($A124,'Bieu chi tiet'!$A$17:$A$15404,0),W$2+85)),"")</f>
        <v/>
      </c>
      <c r="X124" s="13" t="str">
        <f>IFERROR(IF(INDEX('Bieu chi tiet'!$A$17:$FA$15404,MATCH($A124,'Bieu chi tiet'!$A$17:$A$15404,0),X$2+85)=0,"",INDEX('Bieu chi tiet'!$A$17:$FA$15404,MATCH($A124,'Bieu chi tiet'!$A$17:$A$15404,0),X$2+85)),"")</f>
        <v/>
      </c>
      <c r="Y124" s="13" t="str">
        <f>IFERROR(IF(INDEX('Bieu chi tiet'!$A$17:$FA$15404,MATCH($A124,'Bieu chi tiet'!$A$17:$A$15404,0),Y$2+85)=0,"",INDEX('Bieu chi tiet'!$A$17:$FA$15404,MATCH($A124,'Bieu chi tiet'!$A$17:$A$15404,0),Y$2+85)),"")</f>
        <v/>
      </c>
      <c r="Z124" s="13" t="str">
        <f>IFERROR(IF(INDEX('Bieu chi tiet'!$A$17:$FA$15404,MATCH($A124,'Bieu chi tiet'!$A$17:$A$15404,0),Z$2+85)=0,"",INDEX('Bieu chi tiet'!$A$17:$FA$15404,MATCH($A124,'Bieu chi tiet'!$A$17:$A$15404,0),Z$2+85)),"")</f>
        <v/>
      </c>
      <c r="AA124" s="13" t="str">
        <f>IFERROR(IF(INDEX('Bieu chi tiet'!$A$17:$FA$15404,MATCH($A124,'Bieu chi tiet'!$A$17:$A$15404,0),AA$2+85)=0,"",INDEX('Bieu chi tiet'!$A$17:$FA$15404,MATCH($A124,'Bieu chi tiet'!$A$17:$A$15404,0),AA$2+85)),"")</f>
        <v/>
      </c>
      <c r="AB124" s="13" t="str">
        <f>IFERROR(IF(INDEX('Bieu chi tiet'!$A$17:$FA$15404,MATCH($A124,'Bieu chi tiet'!$A$17:$A$15404,0),AB$2+85)=0,"",INDEX('Bieu chi tiet'!$A$17:$FA$15404,MATCH($A124,'Bieu chi tiet'!$A$17:$A$15404,0),AB$2+85)),"")</f>
        <v/>
      </c>
      <c r="AC124" s="13" t="str">
        <f>IFERROR(IF(INDEX('Bieu chi tiet'!$A$17:$FA$15404,MATCH($A124,'Bieu chi tiet'!$A$17:$A$15404,0),AC$2+85)=0,"",INDEX('Bieu chi tiet'!$A$17:$FA$15404,MATCH($A124,'Bieu chi tiet'!$A$17:$A$15404,0),AC$2+85)),"")</f>
        <v/>
      </c>
      <c r="AD124" s="13" t="str">
        <f>IFERROR(IF(INDEX('Bieu chi tiet'!$A$17:$FA$15404,MATCH($A124,'Bieu chi tiet'!$A$17:$A$15404,0),AD$2+85)=0,"",INDEX('Bieu chi tiet'!$A$17:$FA$15404,MATCH($A124,'Bieu chi tiet'!$A$17:$A$15404,0),AD$2+85)),"")</f>
        <v/>
      </c>
      <c r="AE124" s="13" t="str">
        <f>IFERROR(IF(INDEX('Bieu chi tiet'!$A$17:$FA$15404,MATCH($A124,'Bieu chi tiet'!$A$17:$A$15404,0),AE$2+85)=0,"",INDEX('Bieu chi tiet'!$A$17:$FA$15404,MATCH($A124,'Bieu chi tiet'!$A$17:$A$15404,0),AE$2+85)),"")</f>
        <v/>
      </c>
      <c r="AF124" s="13" t="str">
        <f>IFERROR(IF(INDEX('Bieu chi tiet'!$A$17:$FA$15404,MATCH($A124,'Bieu chi tiet'!$A$17:$A$15404,0),AF$2+85)=0,"",INDEX('Bieu chi tiet'!$A$17:$FA$15404,MATCH($A124,'Bieu chi tiet'!$A$17:$A$15404,0),AF$2+85)),"")</f>
        <v/>
      </c>
      <c r="AG124" s="13" t="str">
        <f>IFERROR(IF(INDEX('Bieu chi tiet'!$A$17:$FA$15404,MATCH($A124,'Bieu chi tiet'!$A$17:$A$15404,0),AG$2+85)=0,"",INDEX('Bieu chi tiet'!$A$17:$FA$15404,MATCH($A124,'Bieu chi tiet'!$A$17:$A$15404,0),AG$2+85)),"")</f>
        <v/>
      </c>
      <c r="AH124" s="13" t="str">
        <f>IFERROR(IF(INDEX('Bieu chi tiet'!$A$17:$FA$15404,MATCH($A124,'Bieu chi tiet'!$A$17:$A$15404,0),AH$2+85)=0,"",INDEX('Bieu chi tiet'!$A$17:$FA$15404,MATCH($A124,'Bieu chi tiet'!$A$17:$A$15404,0),AH$2+85)),"")</f>
        <v/>
      </c>
      <c r="AI124" s="13" t="str">
        <f>IFERROR(IF(INDEX('Bieu chi tiet'!$A$17:$FA$15404,MATCH($A124,'Bieu chi tiet'!$A$17:$A$15404,0),AI$2+85)=0,"",INDEX('Bieu chi tiet'!$A$17:$FA$15404,MATCH($A124,'Bieu chi tiet'!$A$17:$A$15404,0),AI$2+85)),"")</f>
        <v/>
      </c>
      <c r="AJ124" s="13" t="str">
        <f>IFERROR(IF(INDEX('Bieu chi tiet'!$A$17:$FA$15404,MATCH($A124,'Bieu chi tiet'!$A$17:$A$15404,0),AJ$2+85)=0,"",INDEX('Bieu chi tiet'!$A$17:$FA$15404,MATCH($A124,'Bieu chi tiet'!$A$17:$A$15404,0),AJ$2+85)),"")</f>
        <v/>
      </c>
      <c r="AK124" s="13" t="str">
        <f>IFERROR(IF(INDEX('Bieu chi tiet'!$A$17:$FA$15404,MATCH($A124,'Bieu chi tiet'!$A$17:$A$15404,0),AK$2+85)=0,"",INDEX('Bieu chi tiet'!$A$17:$FA$15404,MATCH($A124,'Bieu chi tiet'!$A$17:$A$15404,0),AK$2+85)),"")</f>
        <v/>
      </c>
      <c r="AL124" s="13" t="str">
        <f>IFERROR(IF(INDEX('Bieu chi tiet'!$A$17:$FA$15404,MATCH($A124,'Bieu chi tiet'!$A$17:$A$15404,0),AL$2+85)=0,"",INDEX('Bieu chi tiet'!$A$17:$FA$15404,MATCH($A124,'Bieu chi tiet'!$A$17:$A$15404,0),AL$2+85)),"")</f>
        <v/>
      </c>
      <c r="AM124" s="13" t="str">
        <f>IFERROR(IF(INDEX('Bieu chi tiet'!$A$17:$FA$15404,MATCH($A124,'Bieu chi tiet'!$A$17:$A$15404,0),AM$2+85)=0,"",INDEX('Bieu chi tiet'!$A$17:$FA$15404,MATCH($A124,'Bieu chi tiet'!$A$17:$A$15404,0),AM$2+85)),"")</f>
        <v/>
      </c>
      <c r="AN124" s="13" t="str">
        <f>IFERROR(IF(INDEX('Bieu chi tiet'!$A$17:$FA$15404,MATCH($A124,'Bieu chi tiet'!$A$17:$A$15404,0),AN$2+85)=0,"",INDEX('Bieu chi tiet'!$A$17:$FA$15404,MATCH($A124,'Bieu chi tiet'!$A$17:$A$15404,0),AN$2+85)),"")</f>
        <v/>
      </c>
      <c r="AO124" s="13" t="str">
        <f>IFERROR(IF(INDEX('Bieu chi tiet'!$A$17:$FA$15404,MATCH($A124,'Bieu chi tiet'!$A$17:$A$15404,0),AO$2+85)=0,"",INDEX('Bieu chi tiet'!$A$17:$FA$15404,MATCH($A124,'Bieu chi tiet'!$A$17:$A$15404,0),AO$2+85)),"")</f>
        <v/>
      </c>
      <c r="AP124" s="13" t="str">
        <f>IFERROR(IF(INDEX('Bieu chi tiet'!$A$17:$FA$15404,MATCH($A124,'Bieu chi tiet'!$A$17:$A$15404,0),AP$2+85)=0,"",INDEX('Bieu chi tiet'!$A$17:$FA$15404,MATCH($A124,'Bieu chi tiet'!$A$17:$A$15404,0),AP$2+85)),"")</f>
        <v/>
      </c>
      <c r="AQ124" s="13" t="str">
        <f>IFERROR(IF(INDEX('Bieu chi tiet'!$A$17:$FA$15404,MATCH($A124,'Bieu chi tiet'!$A$17:$A$15404,0),AQ$2+85)=0,"",INDEX('Bieu chi tiet'!$A$17:$FA$15404,MATCH($A124,'Bieu chi tiet'!$A$17:$A$15404,0),AQ$2+85)),"")</f>
        <v/>
      </c>
      <c r="AR124" s="13" t="str">
        <f>IFERROR(IF(INDEX('Bieu chi tiet'!$A$17:$FA$15404,MATCH($A124,'Bieu chi tiet'!$A$17:$A$15404,0),AR$2+85)=0,"",INDEX('Bieu chi tiet'!$A$17:$FA$15404,MATCH($A124,'Bieu chi tiet'!$A$17:$A$15404,0),AR$2+85)),"")</f>
        <v/>
      </c>
      <c r="AS124" s="13" t="str">
        <f>IFERROR(IF(INDEX('Bieu chi tiet'!$A$17:$FA$15404,MATCH($A124,'Bieu chi tiet'!$A$17:$A$15404,0),AS$2+85)=0,"",INDEX('Bieu chi tiet'!$A$17:$FA$15404,MATCH($A124,'Bieu chi tiet'!$A$17:$A$15404,0),AS$2+85)),"")</f>
        <v/>
      </c>
      <c r="AT124" s="21" t="str">
        <f>IFERROR(IF(INDEX('Bieu chi tiet'!$A$17:$FA$15404,MATCH($A124,'Bieu chi tiet'!$A$17:$A$15404,0),AT$2+85)=0,"",INDEX('Bieu chi tiet'!$A$17:$FA$15404,MATCH($A124,'Bieu chi tiet'!$A$17:$A$15404,0),AT$2+85)),"")</f>
        <v/>
      </c>
      <c r="AU124" s="13" t="str">
        <f>IFERROR(IF(INDEX('Bieu chi tiet'!$A$17:$FA$15404,MATCH($A124,'Bieu chi tiet'!$A$17:$A$15404,0),AU$2+85)=0,"",INDEX('Bieu chi tiet'!$A$17:$FA$15404,MATCH($A124,'Bieu chi tiet'!$A$17:$A$15404,0),AU$2+85)),"")</f>
        <v/>
      </c>
      <c r="AV124" s="21" t="str">
        <f>IFERROR(IF(INDEX('Bieu chi tiet'!$A$17:$FA$15404,MATCH($A124,'Bieu chi tiet'!$A$17:$A$15404,0),AV$2+85)=0,"",INDEX('Bieu chi tiet'!$A$17:$FA$15404,MATCH($A124,'Bieu chi tiet'!$A$17:$A$15404,0),AV$2+85)),"")</f>
        <v/>
      </c>
      <c r="AW124" s="31" t="str">
        <f>IFERROR(IF(INDEX('Bieu chi tiet'!$A$17:$FA$15404,MATCH($A124,'Bieu chi tiet'!$A$17:$A$15404,0),AW$2+85)=0,"",INDEX('Bieu chi tiet'!$A$17:$FA$15404,MATCH($A124,'Bieu chi tiet'!$A$17:$A$15404,0),AW$2+85)),"")</f>
        <v/>
      </c>
      <c r="AX124" s="13" t="str">
        <f>IFERROR(IF(INDEX('Bieu chi tiet'!$A$17:$FA$15404,MATCH($A124,'Bieu chi tiet'!$A$17:$A$15404,0),AX$2+85)=0,"",INDEX('Bieu chi tiet'!$A$17:$FA$15404,MATCH($A124,'Bieu chi tiet'!$A$17:$A$15404,0),AX$2+85)),"")</f>
        <v/>
      </c>
      <c r="AY124" s="13" t="str">
        <f>IFERROR(IF(INDEX('Bieu chi tiet'!$A$17:$FA$15404,MATCH($A124,'Bieu chi tiet'!$A$17:$A$15404,0),AY$2+85)=0,"",INDEX('Bieu chi tiet'!$A$17:$FA$15404,MATCH($A124,'Bieu chi tiet'!$A$17:$A$15404,0),AY$2+85)),"")</f>
        <v/>
      </c>
    </row>
    <row r="125" spans="1:51" ht="15.75">
      <c r="A125" s="25" t="str">
        <f t="shared" si="2"/>
        <v/>
      </c>
      <c r="B125" s="13" t="str">
        <f>IFERROR(IF(INDEX('Bieu chi tiet'!$A$17:$FA$15404,MATCH($A125,'Bieu chi tiet'!$A$17:$A$15404,0),B$2+85)=0,"",INDEX('Bieu chi tiet'!$A$17:$FA$15404,MATCH($A125,'Bieu chi tiet'!$A$17:$A$15404,0),B$2+85)),"")</f>
        <v/>
      </c>
      <c r="C125" s="13" t="str">
        <f>IFERROR(IF(INDEX('Bieu chi tiet'!$A$17:$FA$15404,MATCH($A125,'Bieu chi tiet'!$A$17:$A$15404,0),C$2+85)=0,"",INDEX('Bieu chi tiet'!$A$17:$FA$15404,MATCH($A125,'Bieu chi tiet'!$A$17:$A$15404,0),C$2+85)),"")</f>
        <v/>
      </c>
      <c r="D125" s="13" t="str">
        <f>IFERROR(IF(INDEX('Bieu chi tiet'!$A$17:$FA$15404,MATCH($A125,'Bieu chi tiet'!$A$17:$A$15404,0),D$2+85)=0,"",INDEX('Bieu chi tiet'!$A$17:$FA$15404,MATCH($A125,'Bieu chi tiet'!$A$17:$A$15404,0),D$2+85)),"")</f>
        <v/>
      </c>
      <c r="E125" s="13" t="str">
        <f>IFERROR(IF(INDEX('Bieu chi tiet'!$A$17:$FA$15404,MATCH($A125,'Bieu chi tiet'!$A$17:$A$15404,0),E$2+85)=0,"",INDEX('Bieu chi tiet'!$A$17:$FA$15404,MATCH($A125,'Bieu chi tiet'!$A$17:$A$15404,0),E$2+85)),"")</f>
        <v/>
      </c>
      <c r="F125" s="13" t="str">
        <f>IFERROR(IF(INDEX('Bieu chi tiet'!$A$17:$FA$15404,MATCH($A125,'Bieu chi tiet'!$A$17:$A$15404,0),F$2+85)=0,"",INDEX('Bieu chi tiet'!$A$17:$FA$15404,MATCH($A125,'Bieu chi tiet'!$A$17:$A$15404,0),F$2+85)),"")</f>
        <v/>
      </c>
      <c r="G125" s="21" t="str">
        <f>IFERROR(IF(INDEX('Bieu chi tiet'!$A$17:$FA$15404,MATCH($A125,'Bieu chi tiet'!$A$17:$A$15404,0),G$2+85)=0,"",INDEX('Bieu chi tiet'!$A$17:$FA$15404,MATCH($A125,'Bieu chi tiet'!$A$17:$A$15404,0),G$2+85)),"")</f>
        <v/>
      </c>
      <c r="H125" s="13" t="str">
        <f>IFERROR(IF(INDEX('Bieu chi tiet'!$A$17:$FA$15404,MATCH($A125,'Bieu chi tiet'!$A$17:$A$15404,0),H$2+85)=0,"",INDEX('Bieu chi tiet'!$A$17:$FA$15404,MATCH($A125,'Bieu chi tiet'!$A$17:$A$15404,0),H$2+85)),"")</f>
        <v/>
      </c>
      <c r="I125" s="13" t="str">
        <f>IFERROR(IF(INDEX('Bieu chi tiet'!$A$17:$FA$15404,MATCH($A125,'Bieu chi tiet'!$A$17:$A$15404,0),I$2+85)=0,"",INDEX('Bieu chi tiet'!$A$17:$FA$15404,MATCH($A125,'Bieu chi tiet'!$A$17:$A$15404,0),I$2+85)),"")</f>
        <v/>
      </c>
      <c r="J125" s="13" t="str">
        <f>IFERROR(IF(INDEX('Bieu chi tiet'!$A$17:$FA$15404,MATCH($A125,'Bieu chi tiet'!$A$17:$A$15404,0),J$2+85)=0,"",INDEX('Bieu chi tiet'!$A$17:$FA$15404,MATCH($A125,'Bieu chi tiet'!$A$17:$A$15404,0),J$2+85)),"")</f>
        <v/>
      </c>
      <c r="K125" s="13" t="str">
        <f>IFERROR(IF(INDEX('Bieu chi tiet'!$A$17:$FA$15404,MATCH($A125,'Bieu chi tiet'!$A$17:$A$15404,0),K$2+85)=0,"",INDEX('Bieu chi tiet'!$A$17:$FA$15404,MATCH($A125,'Bieu chi tiet'!$A$17:$A$15404,0),K$2+85)),"")</f>
        <v/>
      </c>
      <c r="L125" s="21" t="str">
        <f>IFERROR(IF(INDEX('Bieu chi tiet'!$A$17:$FA$15404,MATCH($A125,'Bieu chi tiet'!$A$17:$A$15404,0),L$2+85)=0,"",INDEX('Bieu chi tiet'!$A$17:$FA$15404,MATCH($A125,'Bieu chi tiet'!$A$17:$A$15404,0),L$2+85)),"")</f>
        <v/>
      </c>
      <c r="M125" s="13" t="str">
        <f>IFERROR(IF(INDEX('Bieu chi tiet'!$A$17:$FA$15404,MATCH($A125,'Bieu chi tiet'!$A$17:$A$15404,0),M$2+85)=0,"",INDEX('Bieu chi tiet'!$A$17:$FA$15404,MATCH($A125,'Bieu chi tiet'!$A$17:$A$15404,0),M$2+85)),"")</f>
        <v/>
      </c>
      <c r="N125" s="13" t="str">
        <f>IFERROR(IF(INDEX('Bieu chi tiet'!$A$17:$FA$15404,MATCH($A125,'Bieu chi tiet'!$A$17:$A$15404,0),N$2+85)=0,"",INDEX('Bieu chi tiet'!$A$17:$FA$15404,MATCH($A125,'Bieu chi tiet'!$A$17:$A$15404,0),N$2+85)),"")</f>
        <v/>
      </c>
      <c r="O125" s="13" t="str">
        <f>IFERROR(IF(INDEX('Bieu chi tiet'!$A$17:$FA$15404,MATCH($A125,'Bieu chi tiet'!$A$17:$A$15404,0),O$2+85)=0,"",INDEX('Bieu chi tiet'!$A$17:$FA$15404,MATCH($A125,'Bieu chi tiet'!$A$17:$A$15404,0),O$2+85)),"")</f>
        <v/>
      </c>
      <c r="P125" s="13" t="str">
        <f>IFERROR(IF(INDEX('Bieu chi tiet'!$A$17:$FA$15404,MATCH($A125,'Bieu chi tiet'!$A$17:$A$15404,0),P$2+85)=0,"",INDEX('Bieu chi tiet'!$A$17:$FA$15404,MATCH($A125,'Bieu chi tiet'!$A$17:$A$15404,0),P$2+85)),"")</f>
        <v/>
      </c>
      <c r="Q125" s="13" t="str">
        <f>IFERROR(IF(INDEX('Bieu chi tiet'!$A$17:$FA$15404,MATCH($A125,'Bieu chi tiet'!$A$17:$A$15404,0),Q$2+85)=0,"",INDEX('Bieu chi tiet'!$A$17:$FA$15404,MATCH($A125,'Bieu chi tiet'!$A$17:$A$15404,0),Q$2+85)),"")</f>
        <v/>
      </c>
      <c r="R125" s="13" t="str">
        <f>IFERROR(IF(INDEX('Bieu chi tiet'!$A$17:$FA$15404,MATCH($A125,'Bieu chi tiet'!$A$17:$A$15404,0),R$2+85)=0,"",INDEX('Bieu chi tiet'!$A$17:$FA$15404,MATCH($A125,'Bieu chi tiet'!$A$17:$A$15404,0),R$2+85)),"")</f>
        <v/>
      </c>
      <c r="S125" s="13" t="str">
        <f>IFERROR(IF(INDEX('Bieu chi tiet'!$A$17:$FA$15404,MATCH($A125,'Bieu chi tiet'!$A$17:$A$15404,0),S$2+85)=0,"",INDEX('Bieu chi tiet'!$A$17:$FA$15404,MATCH($A125,'Bieu chi tiet'!$A$17:$A$15404,0),S$2+85)),"")</f>
        <v/>
      </c>
      <c r="T125" s="13" t="str">
        <f>IFERROR(IF(INDEX('Bieu chi tiet'!$A$17:$FA$15404,MATCH($A125,'Bieu chi tiet'!$A$17:$A$15404,0),T$2+85)=0,"",INDEX('Bieu chi tiet'!$A$17:$FA$15404,MATCH($A125,'Bieu chi tiet'!$A$17:$A$15404,0),T$2+85)),"")</f>
        <v/>
      </c>
      <c r="U125" s="13" t="str">
        <f>IFERROR(IF(INDEX('Bieu chi tiet'!$A$17:$FA$15404,MATCH($A125,'Bieu chi tiet'!$A$17:$A$15404,0),U$2+85)=0,"",INDEX('Bieu chi tiet'!$A$17:$FA$15404,MATCH($A125,'Bieu chi tiet'!$A$17:$A$15404,0),U$2+85)),"")</f>
        <v/>
      </c>
      <c r="V125" s="13" t="str">
        <f>IFERROR(IF(INDEX('Bieu chi tiet'!$A$17:$FA$15404,MATCH($A125,'Bieu chi tiet'!$A$17:$A$15404,0),V$2+85)=0,"",INDEX('Bieu chi tiet'!$A$17:$FA$15404,MATCH($A125,'Bieu chi tiet'!$A$17:$A$15404,0),V$2+85)),"")</f>
        <v/>
      </c>
      <c r="W125" s="13" t="str">
        <f>IFERROR(IF(INDEX('Bieu chi tiet'!$A$17:$FA$15404,MATCH($A125,'Bieu chi tiet'!$A$17:$A$15404,0),W$2+85)=0,"",INDEX('Bieu chi tiet'!$A$17:$FA$15404,MATCH($A125,'Bieu chi tiet'!$A$17:$A$15404,0),W$2+85)),"")</f>
        <v/>
      </c>
      <c r="X125" s="13" t="str">
        <f>IFERROR(IF(INDEX('Bieu chi tiet'!$A$17:$FA$15404,MATCH($A125,'Bieu chi tiet'!$A$17:$A$15404,0),X$2+85)=0,"",INDEX('Bieu chi tiet'!$A$17:$FA$15404,MATCH($A125,'Bieu chi tiet'!$A$17:$A$15404,0),X$2+85)),"")</f>
        <v/>
      </c>
      <c r="Y125" s="13" t="str">
        <f>IFERROR(IF(INDEX('Bieu chi tiet'!$A$17:$FA$15404,MATCH($A125,'Bieu chi tiet'!$A$17:$A$15404,0),Y$2+85)=0,"",INDEX('Bieu chi tiet'!$A$17:$FA$15404,MATCH($A125,'Bieu chi tiet'!$A$17:$A$15404,0),Y$2+85)),"")</f>
        <v/>
      </c>
      <c r="Z125" s="13" t="str">
        <f>IFERROR(IF(INDEX('Bieu chi tiet'!$A$17:$FA$15404,MATCH($A125,'Bieu chi tiet'!$A$17:$A$15404,0),Z$2+85)=0,"",INDEX('Bieu chi tiet'!$A$17:$FA$15404,MATCH($A125,'Bieu chi tiet'!$A$17:$A$15404,0),Z$2+85)),"")</f>
        <v/>
      </c>
      <c r="AA125" s="13" t="str">
        <f>IFERROR(IF(INDEX('Bieu chi tiet'!$A$17:$FA$15404,MATCH($A125,'Bieu chi tiet'!$A$17:$A$15404,0),AA$2+85)=0,"",INDEX('Bieu chi tiet'!$A$17:$FA$15404,MATCH($A125,'Bieu chi tiet'!$A$17:$A$15404,0),AA$2+85)),"")</f>
        <v/>
      </c>
      <c r="AB125" s="13" t="str">
        <f>IFERROR(IF(INDEX('Bieu chi tiet'!$A$17:$FA$15404,MATCH($A125,'Bieu chi tiet'!$A$17:$A$15404,0),AB$2+85)=0,"",INDEX('Bieu chi tiet'!$A$17:$FA$15404,MATCH($A125,'Bieu chi tiet'!$A$17:$A$15404,0),AB$2+85)),"")</f>
        <v/>
      </c>
      <c r="AC125" s="13" t="str">
        <f>IFERROR(IF(INDEX('Bieu chi tiet'!$A$17:$FA$15404,MATCH($A125,'Bieu chi tiet'!$A$17:$A$15404,0),AC$2+85)=0,"",INDEX('Bieu chi tiet'!$A$17:$FA$15404,MATCH($A125,'Bieu chi tiet'!$A$17:$A$15404,0),AC$2+85)),"")</f>
        <v/>
      </c>
      <c r="AD125" s="13" t="str">
        <f>IFERROR(IF(INDEX('Bieu chi tiet'!$A$17:$FA$15404,MATCH($A125,'Bieu chi tiet'!$A$17:$A$15404,0),AD$2+85)=0,"",INDEX('Bieu chi tiet'!$A$17:$FA$15404,MATCH($A125,'Bieu chi tiet'!$A$17:$A$15404,0),AD$2+85)),"")</f>
        <v/>
      </c>
      <c r="AE125" s="13" t="str">
        <f>IFERROR(IF(INDEX('Bieu chi tiet'!$A$17:$FA$15404,MATCH($A125,'Bieu chi tiet'!$A$17:$A$15404,0),AE$2+85)=0,"",INDEX('Bieu chi tiet'!$A$17:$FA$15404,MATCH($A125,'Bieu chi tiet'!$A$17:$A$15404,0),AE$2+85)),"")</f>
        <v/>
      </c>
      <c r="AF125" s="13" t="str">
        <f>IFERROR(IF(INDEX('Bieu chi tiet'!$A$17:$FA$15404,MATCH($A125,'Bieu chi tiet'!$A$17:$A$15404,0),AF$2+85)=0,"",INDEX('Bieu chi tiet'!$A$17:$FA$15404,MATCH($A125,'Bieu chi tiet'!$A$17:$A$15404,0),AF$2+85)),"")</f>
        <v/>
      </c>
      <c r="AG125" s="13" t="str">
        <f>IFERROR(IF(INDEX('Bieu chi tiet'!$A$17:$FA$15404,MATCH($A125,'Bieu chi tiet'!$A$17:$A$15404,0),AG$2+85)=0,"",INDEX('Bieu chi tiet'!$A$17:$FA$15404,MATCH($A125,'Bieu chi tiet'!$A$17:$A$15404,0),AG$2+85)),"")</f>
        <v/>
      </c>
      <c r="AH125" s="13" t="str">
        <f>IFERROR(IF(INDEX('Bieu chi tiet'!$A$17:$FA$15404,MATCH($A125,'Bieu chi tiet'!$A$17:$A$15404,0),AH$2+85)=0,"",INDEX('Bieu chi tiet'!$A$17:$FA$15404,MATCH($A125,'Bieu chi tiet'!$A$17:$A$15404,0),AH$2+85)),"")</f>
        <v/>
      </c>
      <c r="AI125" s="13" t="str">
        <f>IFERROR(IF(INDEX('Bieu chi tiet'!$A$17:$FA$15404,MATCH($A125,'Bieu chi tiet'!$A$17:$A$15404,0),AI$2+85)=0,"",INDEX('Bieu chi tiet'!$A$17:$FA$15404,MATCH($A125,'Bieu chi tiet'!$A$17:$A$15404,0),AI$2+85)),"")</f>
        <v/>
      </c>
      <c r="AJ125" s="13" t="str">
        <f>IFERROR(IF(INDEX('Bieu chi tiet'!$A$17:$FA$15404,MATCH($A125,'Bieu chi tiet'!$A$17:$A$15404,0),AJ$2+85)=0,"",INDEX('Bieu chi tiet'!$A$17:$FA$15404,MATCH($A125,'Bieu chi tiet'!$A$17:$A$15404,0),AJ$2+85)),"")</f>
        <v/>
      </c>
      <c r="AK125" s="13" t="str">
        <f>IFERROR(IF(INDEX('Bieu chi tiet'!$A$17:$FA$15404,MATCH($A125,'Bieu chi tiet'!$A$17:$A$15404,0),AK$2+85)=0,"",INDEX('Bieu chi tiet'!$A$17:$FA$15404,MATCH($A125,'Bieu chi tiet'!$A$17:$A$15404,0),AK$2+85)),"")</f>
        <v/>
      </c>
      <c r="AL125" s="13" t="str">
        <f>IFERROR(IF(INDEX('Bieu chi tiet'!$A$17:$FA$15404,MATCH($A125,'Bieu chi tiet'!$A$17:$A$15404,0),AL$2+85)=0,"",INDEX('Bieu chi tiet'!$A$17:$FA$15404,MATCH($A125,'Bieu chi tiet'!$A$17:$A$15404,0),AL$2+85)),"")</f>
        <v/>
      </c>
      <c r="AM125" s="13" t="str">
        <f>IFERROR(IF(INDEX('Bieu chi tiet'!$A$17:$FA$15404,MATCH($A125,'Bieu chi tiet'!$A$17:$A$15404,0),AM$2+85)=0,"",INDEX('Bieu chi tiet'!$A$17:$FA$15404,MATCH($A125,'Bieu chi tiet'!$A$17:$A$15404,0),AM$2+85)),"")</f>
        <v/>
      </c>
      <c r="AN125" s="13" t="str">
        <f>IFERROR(IF(INDEX('Bieu chi tiet'!$A$17:$FA$15404,MATCH($A125,'Bieu chi tiet'!$A$17:$A$15404,0),AN$2+85)=0,"",INDEX('Bieu chi tiet'!$A$17:$FA$15404,MATCH($A125,'Bieu chi tiet'!$A$17:$A$15404,0),AN$2+85)),"")</f>
        <v/>
      </c>
      <c r="AO125" s="13" t="str">
        <f>IFERROR(IF(INDEX('Bieu chi tiet'!$A$17:$FA$15404,MATCH($A125,'Bieu chi tiet'!$A$17:$A$15404,0),AO$2+85)=0,"",INDEX('Bieu chi tiet'!$A$17:$FA$15404,MATCH($A125,'Bieu chi tiet'!$A$17:$A$15404,0),AO$2+85)),"")</f>
        <v/>
      </c>
      <c r="AP125" s="13" t="str">
        <f>IFERROR(IF(INDEX('Bieu chi tiet'!$A$17:$FA$15404,MATCH($A125,'Bieu chi tiet'!$A$17:$A$15404,0),AP$2+85)=0,"",INDEX('Bieu chi tiet'!$A$17:$FA$15404,MATCH($A125,'Bieu chi tiet'!$A$17:$A$15404,0),AP$2+85)),"")</f>
        <v/>
      </c>
      <c r="AQ125" s="13" t="str">
        <f>IFERROR(IF(INDEX('Bieu chi tiet'!$A$17:$FA$15404,MATCH($A125,'Bieu chi tiet'!$A$17:$A$15404,0),AQ$2+85)=0,"",INDEX('Bieu chi tiet'!$A$17:$FA$15404,MATCH($A125,'Bieu chi tiet'!$A$17:$A$15404,0),AQ$2+85)),"")</f>
        <v/>
      </c>
      <c r="AR125" s="13" t="str">
        <f>IFERROR(IF(INDEX('Bieu chi tiet'!$A$17:$FA$15404,MATCH($A125,'Bieu chi tiet'!$A$17:$A$15404,0),AR$2+85)=0,"",INDEX('Bieu chi tiet'!$A$17:$FA$15404,MATCH($A125,'Bieu chi tiet'!$A$17:$A$15404,0),AR$2+85)),"")</f>
        <v/>
      </c>
      <c r="AS125" s="13" t="str">
        <f>IFERROR(IF(INDEX('Bieu chi tiet'!$A$17:$FA$15404,MATCH($A125,'Bieu chi tiet'!$A$17:$A$15404,0),AS$2+85)=0,"",INDEX('Bieu chi tiet'!$A$17:$FA$15404,MATCH($A125,'Bieu chi tiet'!$A$17:$A$15404,0),AS$2+85)),"")</f>
        <v/>
      </c>
      <c r="AT125" s="21" t="str">
        <f>IFERROR(IF(INDEX('Bieu chi tiet'!$A$17:$FA$15404,MATCH($A125,'Bieu chi tiet'!$A$17:$A$15404,0),AT$2+85)=0,"",INDEX('Bieu chi tiet'!$A$17:$FA$15404,MATCH($A125,'Bieu chi tiet'!$A$17:$A$15404,0),AT$2+85)),"")</f>
        <v/>
      </c>
      <c r="AU125" s="13" t="str">
        <f>IFERROR(IF(INDEX('Bieu chi tiet'!$A$17:$FA$15404,MATCH($A125,'Bieu chi tiet'!$A$17:$A$15404,0),AU$2+85)=0,"",INDEX('Bieu chi tiet'!$A$17:$FA$15404,MATCH($A125,'Bieu chi tiet'!$A$17:$A$15404,0),AU$2+85)),"")</f>
        <v/>
      </c>
      <c r="AV125" s="21" t="str">
        <f>IFERROR(IF(INDEX('Bieu chi tiet'!$A$17:$FA$15404,MATCH($A125,'Bieu chi tiet'!$A$17:$A$15404,0),AV$2+85)=0,"",INDEX('Bieu chi tiet'!$A$17:$FA$15404,MATCH($A125,'Bieu chi tiet'!$A$17:$A$15404,0),AV$2+85)),"")</f>
        <v/>
      </c>
      <c r="AW125" s="31" t="str">
        <f>IFERROR(IF(INDEX('Bieu chi tiet'!$A$17:$FA$15404,MATCH($A125,'Bieu chi tiet'!$A$17:$A$15404,0),AW$2+85)=0,"",INDEX('Bieu chi tiet'!$A$17:$FA$15404,MATCH($A125,'Bieu chi tiet'!$A$17:$A$15404,0),AW$2+85)),"")</f>
        <v/>
      </c>
      <c r="AX125" s="13" t="str">
        <f>IFERROR(IF(INDEX('Bieu chi tiet'!$A$17:$FA$15404,MATCH($A125,'Bieu chi tiet'!$A$17:$A$15404,0),AX$2+85)=0,"",INDEX('Bieu chi tiet'!$A$17:$FA$15404,MATCH($A125,'Bieu chi tiet'!$A$17:$A$15404,0),AX$2+85)),"")</f>
        <v/>
      </c>
      <c r="AY125" s="13" t="str">
        <f>IFERROR(IF(INDEX('Bieu chi tiet'!$A$17:$FA$15404,MATCH($A125,'Bieu chi tiet'!$A$17:$A$15404,0),AY$2+85)=0,"",INDEX('Bieu chi tiet'!$A$17:$FA$15404,MATCH($A125,'Bieu chi tiet'!$A$17:$A$15404,0),AY$2+85)),"")</f>
        <v/>
      </c>
    </row>
    <row r="126" spans="1:51" ht="15.75">
      <c r="A126" s="25" t="str">
        <f t="shared" si="2"/>
        <v/>
      </c>
      <c r="B126" s="13" t="str">
        <f>IFERROR(IF(INDEX('Bieu chi tiet'!$A$17:$FA$15404,MATCH($A126,'Bieu chi tiet'!$A$17:$A$15404,0),B$2+85)=0,"",INDEX('Bieu chi tiet'!$A$17:$FA$15404,MATCH($A126,'Bieu chi tiet'!$A$17:$A$15404,0),B$2+85)),"")</f>
        <v/>
      </c>
      <c r="C126" s="13" t="str">
        <f>IFERROR(IF(INDEX('Bieu chi tiet'!$A$17:$FA$15404,MATCH($A126,'Bieu chi tiet'!$A$17:$A$15404,0),C$2+85)=0,"",INDEX('Bieu chi tiet'!$A$17:$FA$15404,MATCH($A126,'Bieu chi tiet'!$A$17:$A$15404,0),C$2+85)),"")</f>
        <v/>
      </c>
      <c r="D126" s="13" t="str">
        <f>IFERROR(IF(INDEX('Bieu chi tiet'!$A$17:$FA$15404,MATCH($A126,'Bieu chi tiet'!$A$17:$A$15404,0),D$2+85)=0,"",INDEX('Bieu chi tiet'!$A$17:$FA$15404,MATCH($A126,'Bieu chi tiet'!$A$17:$A$15404,0),D$2+85)),"")</f>
        <v/>
      </c>
      <c r="E126" s="13" t="str">
        <f>IFERROR(IF(INDEX('Bieu chi tiet'!$A$17:$FA$15404,MATCH($A126,'Bieu chi tiet'!$A$17:$A$15404,0),E$2+85)=0,"",INDEX('Bieu chi tiet'!$A$17:$FA$15404,MATCH($A126,'Bieu chi tiet'!$A$17:$A$15404,0),E$2+85)),"")</f>
        <v/>
      </c>
      <c r="F126" s="13" t="str">
        <f>IFERROR(IF(INDEX('Bieu chi tiet'!$A$17:$FA$15404,MATCH($A126,'Bieu chi tiet'!$A$17:$A$15404,0),F$2+85)=0,"",INDEX('Bieu chi tiet'!$A$17:$FA$15404,MATCH($A126,'Bieu chi tiet'!$A$17:$A$15404,0),F$2+85)),"")</f>
        <v/>
      </c>
      <c r="G126" s="21" t="str">
        <f>IFERROR(IF(INDEX('Bieu chi tiet'!$A$17:$FA$15404,MATCH($A126,'Bieu chi tiet'!$A$17:$A$15404,0),G$2+85)=0,"",INDEX('Bieu chi tiet'!$A$17:$FA$15404,MATCH($A126,'Bieu chi tiet'!$A$17:$A$15404,0),G$2+85)),"")</f>
        <v/>
      </c>
      <c r="H126" s="13" t="str">
        <f>IFERROR(IF(INDEX('Bieu chi tiet'!$A$17:$FA$15404,MATCH($A126,'Bieu chi tiet'!$A$17:$A$15404,0),H$2+85)=0,"",INDEX('Bieu chi tiet'!$A$17:$FA$15404,MATCH($A126,'Bieu chi tiet'!$A$17:$A$15404,0),H$2+85)),"")</f>
        <v/>
      </c>
      <c r="I126" s="13" t="str">
        <f>IFERROR(IF(INDEX('Bieu chi tiet'!$A$17:$FA$15404,MATCH($A126,'Bieu chi tiet'!$A$17:$A$15404,0),I$2+85)=0,"",INDEX('Bieu chi tiet'!$A$17:$FA$15404,MATCH($A126,'Bieu chi tiet'!$A$17:$A$15404,0),I$2+85)),"")</f>
        <v/>
      </c>
      <c r="J126" s="13" t="str">
        <f>IFERROR(IF(INDEX('Bieu chi tiet'!$A$17:$FA$15404,MATCH($A126,'Bieu chi tiet'!$A$17:$A$15404,0),J$2+85)=0,"",INDEX('Bieu chi tiet'!$A$17:$FA$15404,MATCH($A126,'Bieu chi tiet'!$A$17:$A$15404,0),J$2+85)),"")</f>
        <v/>
      </c>
      <c r="K126" s="13" t="str">
        <f>IFERROR(IF(INDEX('Bieu chi tiet'!$A$17:$FA$15404,MATCH($A126,'Bieu chi tiet'!$A$17:$A$15404,0),K$2+85)=0,"",INDEX('Bieu chi tiet'!$A$17:$FA$15404,MATCH($A126,'Bieu chi tiet'!$A$17:$A$15404,0),K$2+85)),"")</f>
        <v/>
      </c>
      <c r="L126" s="21" t="str">
        <f>IFERROR(IF(INDEX('Bieu chi tiet'!$A$17:$FA$15404,MATCH($A126,'Bieu chi tiet'!$A$17:$A$15404,0),L$2+85)=0,"",INDEX('Bieu chi tiet'!$A$17:$FA$15404,MATCH($A126,'Bieu chi tiet'!$A$17:$A$15404,0),L$2+85)),"")</f>
        <v/>
      </c>
      <c r="M126" s="13" t="str">
        <f>IFERROR(IF(INDEX('Bieu chi tiet'!$A$17:$FA$15404,MATCH($A126,'Bieu chi tiet'!$A$17:$A$15404,0),M$2+85)=0,"",INDEX('Bieu chi tiet'!$A$17:$FA$15404,MATCH($A126,'Bieu chi tiet'!$A$17:$A$15404,0),M$2+85)),"")</f>
        <v/>
      </c>
      <c r="N126" s="13" t="str">
        <f>IFERROR(IF(INDEX('Bieu chi tiet'!$A$17:$FA$15404,MATCH($A126,'Bieu chi tiet'!$A$17:$A$15404,0),N$2+85)=0,"",INDEX('Bieu chi tiet'!$A$17:$FA$15404,MATCH($A126,'Bieu chi tiet'!$A$17:$A$15404,0),N$2+85)),"")</f>
        <v/>
      </c>
      <c r="O126" s="13" t="str">
        <f>IFERROR(IF(INDEX('Bieu chi tiet'!$A$17:$FA$15404,MATCH($A126,'Bieu chi tiet'!$A$17:$A$15404,0),O$2+85)=0,"",INDEX('Bieu chi tiet'!$A$17:$FA$15404,MATCH($A126,'Bieu chi tiet'!$A$17:$A$15404,0),O$2+85)),"")</f>
        <v/>
      </c>
      <c r="P126" s="13" t="str">
        <f>IFERROR(IF(INDEX('Bieu chi tiet'!$A$17:$FA$15404,MATCH($A126,'Bieu chi tiet'!$A$17:$A$15404,0),P$2+85)=0,"",INDEX('Bieu chi tiet'!$A$17:$FA$15404,MATCH($A126,'Bieu chi tiet'!$A$17:$A$15404,0),P$2+85)),"")</f>
        <v/>
      </c>
      <c r="Q126" s="13" t="str">
        <f>IFERROR(IF(INDEX('Bieu chi tiet'!$A$17:$FA$15404,MATCH($A126,'Bieu chi tiet'!$A$17:$A$15404,0),Q$2+85)=0,"",INDEX('Bieu chi tiet'!$A$17:$FA$15404,MATCH($A126,'Bieu chi tiet'!$A$17:$A$15404,0),Q$2+85)),"")</f>
        <v/>
      </c>
      <c r="R126" s="13" t="str">
        <f>IFERROR(IF(INDEX('Bieu chi tiet'!$A$17:$FA$15404,MATCH($A126,'Bieu chi tiet'!$A$17:$A$15404,0),R$2+85)=0,"",INDEX('Bieu chi tiet'!$A$17:$FA$15404,MATCH($A126,'Bieu chi tiet'!$A$17:$A$15404,0),R$2+85)),"")</f>
        <v/>
      </c>
      <c r="S126" s="13" t="str">
        <f>IFERROR(IF(INDEX('Bieu chi tiet'!$A$17:$FA$15404,MATCH($A126,'Bieu chi tiet'!$A$17:$A$15404,0),S$2+85)=0,"",INDEX('Bieu chi tiet'!$A$17:$FA$15404,MATCH($A126,'Bieu chi tiet'!$A$17:$A$15404,0),S$2+85)),"")</f>
        <v/>
      </c>
      <c r="T126" s="13" t="str">
        <f>IFERROR(IF(INDEX('Bieu chi tiet'!$A$17:$FA$15404,MATCH($A126,'Bieu chi tiet'!$A$17:$A$15404,0),T$2+85)=0,"",INDEX('Bieu chi tiet'!$A$17:$FA$15404,MATCH($A126,'Bieu chi tiet'!$A$17:$A$15404,0),T$2+85)),"")</f>
        <v/>
      </c>
      <c r="U126" s="13" t="str">
        <f>IFERROR(IF(INDEX('Bieu chi tiet'!$A$17:$FA$15404,MATCH($A126,'Bieu chi tiet'!$A$17:$A$15404,0),U$2+85)=0,"",INDEX('Bieu chi tiet'!$A$17:$FA$15404,MATCH($A126,'Bieu chi tiet'!$A$17:$A$15404,0),U$2+85)),"")</f>
        <v/>
      </c>
      <c r="V126" s="13" t="str">
        <f>IFERROR(IF(INDEX('Bieu chi tiet'!$A$17:$FA$15404,MATCH($A126,'Bieu chi tiet'!$A$17:$A$15404,0),V$2+85)=0,"",INDEX('Bieu chi tiet'!$A$17:$FA$15404,MATCH($A126,'Bieu chi tiet'!$A$17:$A$15404,0),V$2+85)),"")</f>
        <v/>
      </c>
      <c r="W126" s="13" t="str">
        <f>IFERROR(IF(INDEX('Bieu chi tiet'!$A$17:$FA$15404,MATCH($A126,'Bieu chi tiet'!$A$17:$A$15404,0),W$2+85)=0,"",INDEX('Bieu chi tiet'!$A$17:$FA$15404,MATCH($A126,'Bieu chi tiet'!$A$17:$A$15404,0),W$2+85)),"")</f>
        <v/>
      </c>
      <c r="X126" s="13" t="str">
        <f>IFERROR(IF(INDEX('Bieu chi tiet'!$A$17:$FA$15404,MATCH($A126,'Bieu chi tiet'!$A$17:$A$15404,0),X$2+85)=0,"",INDEX('Bieu chi tiet'!$A$17:$FA$15404,MATCH($A126,'Bieu chi tiet'!$A$17:$A$15404,0),X$2+85)),"")</f>
        <v/>
      </c>
      <c r="Y126" s="13" t="str">
        <f>IFERROR(IF(INDEX('Bieu chi tiet'!$A$17:$FA$15404,MATCH($A126,'Bieu chi tiet'!$A$17:$A$15404,0),Y$2+85)=0,"",INDEX('Bieu chi tiet'!$A$17:$FA$15404,MATCH($A126,'Bieu chi tiet'!$A$17:$A$15404,0),Y$2+85)),"")</f>
        <v/>
      </c>
      <c r="Z126" s="13" t="str">
        <f>IFERROR(IF(INDEX('Bieu chi tiet'!$A$17:$FA$15404,MATCH($A126,'Bieu chi tiet'!$A$17:$A$15404,0),Z$2+85)=0,"",INDEX('Bieu chi tiet'!$A$17:$FA$15404,MATCH($A126,'Bieu chi tiet'!$A$17:$A$15404,0),Z$2+85)),"")</f>
        <v/>
      </c>
      <c r="AA126" s="13" t="str">
        <f>IFERROR(IF(INDEX('Bieu chi tiet'!$A$17:$FA$15404,MATCH($A126,'Bieu chi tiet'!$A$17:$A$15404,0),AA$2+85)=0,"",INDEX('Bieu chi tiet'!$A$17:$FA$15404,MATCH($A126,'Bieu chi tiet'!$A$17:$A$15404,0),AA$2+85)),"")</f>
        <v/>
      </c>
      <c r="AB126" s="13" t="str">
        <f>IFERROR(IF(INDEX('Bieu chi tiet'!$A$17:$FA$15404,MATCH($A126,'Bieu chi tiet'!$A$17:$A$15404,0),AB$2+85)=0,"",INDEX('Bieu chi tiet'!$A$17:$FA$15404,MATCH($A126,'Bieu chi tiet'!$A$17:$A$15404,0),AB$2+85)),"")</f>
        <v/>
      </c>
      <c r="AC126" s="13" t="str">
        <f>IFERROR(IF(INDEX('Bieu chi tiet'!$A$17:$FA$15404,MATCH($A126,'Bieu chi tiet'!$A$17:$A$15404,0),AC$2+85)=0,"",INDEX('Bieu chi tiet'!$A$17:$FA$15404,MATCH($A126,'Bieu chi tiet'!$A$17:$A$15404,0),AC$2+85)),"")</f>
        <v/>
      </c>
      <c r="AD126" s="13" t="str">
        <f>IFERROR(IF(INDEX('Bieu chi tiet'!$A$17:$FA$15404,MATCH($A126,'Bieu chi tiet'!$A$17:$A$15404,0),AD$2+85)=0,"",INDEX('Bieu chi tiet'!$A$17:$FA$15404,MATCH($A126,'Bieu chi tiet'!$A$17:$A$15404,0),AD$2+85)),"")</f>
        <v/>
      </c>
      <c r="AE126" s="13" t="str">
        <f>IFERROR(IF(INDEX('Bieu chi tiet'!$A$17:$FA$15404,MATCH($A126,'Bieu chi tiet'!$A$17:$A$15404,0),AE$2+85)=0,"",INDEX('Bieu chi tiet'!$A$17:$FA$15404,MATCH($A126,'Bieu chi tiet'!$A$17:$A$15404,0),AE$2+85)),"")</f>
        <v/>
      </c>
      <c r="AF126" s="13" t="str">
        <f>IFERROR(IF(INDEX('Bieu chi tiet'!$A$17:$FA$15404,MATCH($A126,'Bieu chi tiet'!$A$17:$A$15404,0),AF$2+85)=0,"",INDEX('Bieu chi tiet'!$A$17:$FA$15404,MATCH($A126,'Bieu chi tiet'!$A$17:$A$15404,0),AF$2+85)),"")</f>
        <v/>
      </c>
      <c r="AG126" s="13" t="str">
        <f>IFERROR(IF(INDEX('Bieu chi tiet'!$A$17:$FA$15404,MATCH($A126,'Bieu chi tiet'!$A$17:$A$15404,0),AG$2+85)=0,"",INDEX('Bieu chi tiet'!$A$17:$FA$15404,MATCH($A126,'Bieu chi tiet'!$A$17:$A$15404,0),AG$2+85)),"")</f>
        <v/>
      </c>
      <c r="AH126" s="13" t="str">
        <f>IFERROR(IF(INDEX('Bieu chi tiet'!$A$17:$FA$15404,MATCH($A126,'Bieu chi tiet'!$A$17:$A$15404,0),AH$2+85)=0,"",INDEX('Bieu chi tiet'!$A$17:$FA$15404,MATCH($A126,'Bieu chi tiet'!$A$17:$A$15404,0),AH$2+85)),"")</f>
        <v/>
      </c>
      <c r="AI126" s="13" t="str">
        <f>IFERROR(IF(INDEX('Bieu chi tiet'!$A$17:$FA$15404,MATCH($A126,'Bieu chi tiet'!$A$17:$A$15404,0),AI$2+85)=0,"",INDEX('Bieu chi tiet'!$A$17:$FA$15404,MATCH($A126,'Bieu chi tiet'!$A$17:$A$15404,0),AI$2+85)),"")</f>
        <v/>
      </c>
      <c r="AJ126" s="13" t="str">
        <f>IFERROR(IF(INDEX('Bieu chi tiet'!$A$17:$FA$15404,MATCH($A126,'Bieu chi tiet'!$A$17:$A$15404,0),AJ$2+85)=0,"",INDEX('Bieu chi tiet'!$A$17:$FA$15404,MATCH($A126,'Bieu chi tiet'!$A$17:$A$15404,0),AJ$2+85)),"")</f>
        <v/>
      </c>
      <c r="AK126" s="13" t="str">
        <f>IFERROR(IF(INDEX('Bieu chi tiet'!$A$17:$FA$15404,MATCH($A126,'Bieu chi tiet'!$A$17:$A$15404,0),AK$2+85)=0,"",INDEX('Bieu chi tiet'!$A$17:$FA$15404,MATCH($A126,'Bieu chi tiet'!$A$17:$A$15404,0),AK$2+85)),"")</f>
        <v/>
      </c>
      <c r="AL126" s="13" t="str">
        <f>IFERROR(IF(INDEX('Bieu chi tiet'!$A$17:$FA$15404,MATCH($A126,'Bieu chi tiet'!$A$17:$A$15404,0),AL$2+85)=0,"",INDEX('Bieu chi tiet'!$A$17:$FA$15404,MATCH($A126,'Bieu chi tiet'!$A$17:$A$15404,0),AL$2+85)),"")</f>
        <v/>
      </c>
      <c r="AM126" s="13" t="str">
        <f>IFERROR(IF(INDEX('Bieu chi tiet'!$A$17:$FA$15404,MATCH($A126,'Bieu chi tiet'!$A$17:$A$15404,0),AM$2+85)=0,"",INDEX('Bieu chi tiet'!$A$17:$FA$15404,MATCH($A126,'Bieu chi tiet'!$A$17:$A$15404,0),AM$2+85)),"")</f>
        <v/>
      </c>
      <c r="AN126" s="13" t="str">
        <f>IFERROR(IF(INDEX('Bieu chi tiet'!$A$17:$FA$15404,MATCH($A126,'Bieu chi tiet'!$A$17:$A$15404,0),AN$2+85)=0,"",INDEX('Bieu chi tiet'!$A$17:$FA$15404,MATCH($A126,'Bieu chi tiet'!$A$17:$A$15404,0),AN$2+85)),"")</f>
        <v/>
      </c>
      <c r="AO126" s="13" t="str">
        <f>IFERROR(IF(INDEX('Bieu chi tiet'!$A$17:$FA$15404,MATCH($A126,'Bieu chi tiet'!$A$17:$A$15404,0),AO$2+85)=0,"",INDEX('Bieu chi tiet'!$A$17:$FA$15404,MATCH($A126,'Bieu chi tiet'!$A$17:$A$15404,0),AO$2+85)),"")</f>
        <v/>
      </c>
      <c r="AP126" s="13" t="str">
        <f>IFERROR(IF(INDEX('Bieu chi tiet'!$A$17:$FA$15404,MATCH($A126,'Bieu chi tiet'!$A$17:$A$15404,0),AP$2+85)=0,"",INDEX('Bieu chi tiet'!$A$17:$FA$15404,MATCH($A126,'Bieu chi tiet'!$A$17:$A$15404,0),AP$2+85)),"")</f>
        <v/>
      </c>
      <c r="AQ126" s="13" t="str">
        <f>IFERROR(IF(INDEX('Bieu chi tiet'!$A$17:$FA$15404,MATCH($A126,'Bieu chi tiet'!$A$17:$A$15404,0),AQ$2+85)=0,"",INDEX('Bieu chi tiet'!$A$17:$FA$15404,MATCH($A126,'Bieu chi tiet'!$A$17:$A$15404,0),AQ$2+85)),"")</f>
        <v/>
      </c>
      <c r="AR126" s="13" t="str">
        <f>IFERROR(IF(INDEX('Bieu chi tiet'!$A$17:$FA$15404,MATCH($A126,'Bieu chi tiet'!$A$17:$A$15404,0),AR$2+85)=0,"",INDEX('Bieu chi tiet'!$A$17:$FA$15404,MATCH($A126,'Bieu chi tiet'!$A$17:$A$15404,0),AR$2+85)),"")</f>
        <v/>
      </c>
      <c r="AS126" s="13" t="str">
        <f>IFERROR(IF(INDEX('Bieu chi tiet'!$A$17:$FA$15404,MATCH($A126,'Bieu chi tiet'!$A$17:$A$15404,0),AS$2+85)=0,"",INDEX('Bieu chi tiet'!$A$17:$FA$15404,MATCH($A126,'Bieu chi tiet'!$A$17:$A$15404,0),AS$2+85)),"")</f>
        <v/>
      </c>
      <c r="AT126" s="21" t="str">
        <f>IFERROR(IF(INDEX('Bieu chi tiet'!$A$17:$FA$15404,MATCH($A126,'Bieu chi tiet'!$A$17:$A$15404,0),AT$2+85)=0,"",INDEX('Bieu chi tiet'!$A$17:$FA$15404,MATCH($A126,'Bieu chi tiet'!$A$17:$A$15404,0),AT$2+85)),"")</f>
        <v/>
      </c>
      <c r="AU126" s="13" t="str">
        <f>IFERROR(IF(INDEX('Bieu chi tiet'!$A$17:$FA$15404,MATCH($A126,'Bieu chi tiet'!$A$17:$A$15404,0),AU$2+85)=0,"",INDEX('Bieu chi tiet'!$A$17:$FA$15404,MATCH($A126,'Bieu chi tiet'!$A$17:$A$15404,0),AU$2+85)),"")</f>
        <v/>
      </c>
      <c r="AV126" s="21" t="str">
        <f>IFERROR(IF(INDEX('Bieu chi tiet'!$A$17:$FA$15404,MATCH($A126,'Bieu chi tiet'!$A$17:$A$15404,0),AV$2+85)=0,"",INDEX('Bieu chi tiet'!$A$17:$FA$15404,MATCH($A126,'Bieu chi tiet'!$A$17:$A$15404,0),AV$2+85)),"")</f>
        <v/>
      </c>
      <c r="AW126" s="31" t="str">
        <f>IFERROR(IF(INDEX('Bieu chi tiet'!$A$17:$FA$15404,MATCH($A126,'Bieu chi tiet'!$A$17:$A$15404,0),AW$2+85)=0,"",INDEX('Bieu chi tiet'!$A$17:$FA$15404,MATCH($A126,'Bieu chi tiet'!$A$17:$A$15404,0),AW$2+85)),"")</f>
        <v/>
      </c>
      <c r="AX126" s="13" t="str">
        <f>IFERROR(IF(INDEX('Bieu chi tiet'!$A$17:$FA$15404,MATCH($A126,'Bieu chi tiet'!$A$17:$A$15404,0),AX$2+85)=0,"",INDEX('Bieu chi tiet'!$A$17:$FA$15404,MATCH($A126,'Bieu chi tiet'!$A$17:$A$15404,0),AX$2+85)),"")</f>
        <v/>
      </c>
      <c r="AY126" s="13" t="str">
        <f>IFERROR(IF(INDEX('Bieu chi tiet'!$A$17:$FA$15404,MATCH($A126,'Bieu chi tiet'!$A$17:$A$15404,0),AY$2+85)=0,"",INDEX('Bieu chi tiet'!$A$17:$FA$15404,MATCH($A126,'Bieu chi tiet'!$A$17:$A$15404,0),AY$2+85)),"")</f>
        <v/>
      </c>
    </row>
    <row r="127" spans="1:51" ht="15.75">
      <c r="A127" s="25" t="str">
        <f t="shared" si="2"/>
        <v/>
      </c>
      <c r="B127" s="13" t="str">
        <f>IFERROR(IF(INDEX('Bieu chi tiet'!$A$17:$FA$15404,MATCH($A127,'Bieu chi tiet'!$A$17:$A$15404,0),B$2+85)=0,"",INDEX('Bieu chi tiet'!$A$17:$FA$15404,MATCH($A127,'Bieu chi tiet'!$A$17:$A$15404,0),B$2+85)),"")</f>
        <v/>
      </c>
      <c r="C127" s="13" t="str">
        <f>IFERROR(IF(INDEX('Bieu chi tiet'!$A$17:$FA$15404,MATCH($A127,'Bieu chi tiet'!$A$17:$A$15404,0),C$2+85)=0,"",INDEX('Bieu chi tiet'!$A$17:$FA$15404,MATCH($A127,'Bieu chi tiet'!$A$17:$A$15404,0),C$2+85)),"")</f>
        <v/>
      </c>
      <c r="D127" s="13" t="str">
        <f>IFERROR(IF(INDEX('Bieu chi tiet'!$A$17:$FA$15404,MATCH($A127,'Bieu chi tiet'!$A$17:$A$15404,0),D$2+85)=0,"",INDEX('Bieu chi tiet'!$A$17:$FA$15404,MATCH($A127,'Bieu chi tiet'!$A$17:$A$15404,0),D$2+85)),"")</f>
        <v/>
      </c>
      <c r="E127" s="13" t="str">
        <f>IFERROR(IF(INDEX('Bieu chi tiet'!$A$17:$FA$15404,MATCH($A127,'Bieu chi tiet'!$A$17:$A$15404,0),E$2+85)=0,"",INDEX('Bieu chi tiet'!$A$17:$FA$15404,MATCH($A127,'Bieu chi tiet'!$A$17:$A$15404,0),E$2+85)),"")</f>
        <v/>
      </c>
      <c r="F127" s="13" t="str">
        <f>IFERROR(IF(INDEX('Bieu chi tiet'!$A$17:$FA$15404,MATCH($A127,'Bieu chi tiet'!$A$17:$A$15404,0),F$2+85)=0,"",INDEX('Bieu chi tiet'!$A$17:$FA$15404,MATCH($A127,'Bieu chi tiet'!$A$17:$A$15404,0),F$2+85)),"")</f>
        <v/>
      </c>
      <c r="G127" s="21" t="str">
        <f>IFERROR(IF(INDEX('Bieu chi tiet'!$A$17:$FA$15404,MATCH($A127,'Bieu chi tiet'!$A$17:$A$15404,0),G$2+85)=0,"",INDEX('Bieu chi tiet'!$A$17:$FA$15404,MATCH($A127,'Bieu chi tiet'!$A$17:$A$15404,0),G$2+85)),"")</f>
        <v/>
      </c>
      <c r="H127" s="13" t="str">
        <f>IFERROR(IF(INDEX('Bieu chi tiet'!$A$17:$FA$15404,MATCH($A127,'Bieu chi tiet'!$A$17:$A$15404,0),H$2+85)=0,"",INDEX('Bieu chi tiet'!$A$17:$FA$15404,MATCH($A127,'Bieu chi tiet'!$A$17:$A$15404,0),H$2+85)),"")</f>
        <v/>
      </c>
      <c r="I127" s="13" t="str">
        <f>IFERROR(IF(INDEX('Bieu chi tiet'!$A$17:$FA$15404,MATCH($A127,'Bieu chi tiet'!$A$17:$A$15404,0),I$2+85)=0,"",INDEX('Bieu chi tiet'!$A$17:$FA$15404,MATCH($A127,'Bieu chi tiet'!$A$17:$A$15404,0),I$2+85)),"")</f>
        <v/>
      </c>
      <c r="J127" s="13" t="str">
        <f>IFERROR(IF(INDEX('Bieu chi tiet'!$A$17:$FA$15404,MATCH($A127,'Bieu chi tiet'!$A$17:$A$15404,0),J$2+85)=0,"",INDEX('Bieu chi tiet'!$A$17:$FA$15404,MATCH($A127,'Bieu chi tiet'!$A$17:$A$15404,0),J$2+85)),"")</f>
        <v/>
      </c>
      <c r="K127" s="13" t="str">
        <f>IFERROR(IF(INDEX('Bieu chi tiet'!$A$17:$FA$15404,MATCH($A127,'Bieu chi tiet'!$A$17:$A$15404,0),K$2+85)=0,"",INDEX('Bieu chi tiet'!$A$17:$FA$15404,MATCH($A127,'Bieu chi tiet'!$A$17:$A$15404,0),K$2+85)),"")</f>
        <v/>
      </c>
      <c r="L127" s="21" t="str">
        <f>IFERROR(IF(INDEX('Bieu chi tiet'!$A$17:$FA$15404,MATCH($A127,'Bieu chi tiet'!$A$17:$A$15404,0),L$2+85)=0,"",INDEX('Bieu chi tiet'!$A$17:$FA$15404,MATCH($A127,'Bieu chi tiet'!$A$17:$A$15404,0),L$2+85)),"")</f>
        <v/>
      </c>
      <c r="M127" s="13" t="str">
        <f>IFERROR(IF(INDEX('Bieu chi tiet'!$A$17:$FA$15404,MATCH($A127,'Bieu chi tiet'!$A$17:$A$15404,0),M$2+85)=0,"",INDEX('Bieu chi tiet'!$A$17:$FA$15404,MATCH($A127,'Bieu chi tiet'!$A$17:$A$15404,0),M$2+85)),"")</f>
        <v/>
      </c>
      <c r="N127" s="13" t="str">
        <f>IFERROR(IF(INDEX('Bieu chi tiet'!$A$17:$FA$15404,MATCH($A127,'Bieu chi tiet'!$A$17:$A$15404,0),N$2+85)=0,"",INDEX('Bieu chi tiet'!$A$17:$FA$15404,MATCH($A127,'Bieu chi tiet'!$A$17:$A$15404,0),N$2+85)),"")</f>
        <v/>
      </c>
      <c r="O127" s="13" t="str">
        <f>IFERROR(IF(INDEX('Bieu chi tiet'!$A$17:$FA$15404,MATCH($A127,'Bieu chi tiet'!$A$17:$A$15404,0),O$2+85)=0,"",INDEX('Bieu chi tiet'!$A$17:$FA$15404,MATCH($A127,'Bieu chi tiet'!$A$17:$A$15404,0),O$2+85)),"")</f>
        <v/>
      </c>
      <c r="P127" s="13" t="str">
        <f>IFERROR(IF(INDEX('Bieu chi tiet'!$A$17:$FA$15404,MATCH($A127,'Bieu chi tiet'!$A$17:$A$15404,0),P$2+85)=0,"",INDEX('Bieu chi tiet'!$A$17:$FA$15404,MATCH($A127,'Bieu chi tiet'!$A$17:$A$15404,0),P$2+85)),"")</f>
        <v/>
      </c>
      <c r="Q127" s="13" t="str">
        <f>IFERROR(IF(INDEX('Bieu chi tiet'!$A$17:$FA$15404,MATCH($A127,'Bieu chi tiet'!$A$17:$A$15404,0),Q$2+85)=0,"",INDEX('Bieu chi tiet'!$A$17:$FA$15404,MATCH($A127,'Bieu chi tiet'!$A$17:$A$15404,0),Q$2+85)),"")</f>
        <v/>
      </c>
      <c r="R127" s="13" t="str">
        <f>IFERROR(IF(INDEX('Bieu chi tiet'!$A$17:$FA$15404,MATCH($A127,'Bieu chi tiet'!$A$17:$A$15404,0),R$2+85)=0,"",INDEX('Bieu chi tiet'!$A$17:$FA$15404,MATCH($A127,'Bieu chi tiet'!$A$17:$A$15404,0),R$2+85)),"")</f>
        <v/>
      </c>
      <c r="S127" s="13" t="str">
        <f>IFERROR(IF(INDEX('Bieu chi tiet'!$A$17:$FA$15404,MATCH($A127,'Bieu chi tiet'!$A$17:$A$15404,0),S$2+85)=0,"",INDEX('Bieu chi tiet'!$A$17:$FA$15404,MATCH($A127,'Bieu chi tiet'!$A$17:$A$15404,0),S$2+85)),"")</f>
        <v/>
      </c>
      <c r="T127" s="13" t="str">
        <f>IFERROR(IF(INDEX('Bieu chi tiet'!$A$17:$FA$15404,MATCH($A127,'Bieu chi tiet'!$A$17:$A$15404,0),T$2+85)=0,"",INDEX('Bieu chi tiet'!$A$17:$FA$15404,MATCH($A127,'Bieu chi tiet'!$A$17:$A$15404,0),T$2+85)),"")</f>
        <v/>
      </c>
      <c r="U127" s="13" t="str">
        <f>IFERROR(IF(INDEX('Bieu chi tiet'!$A$17:$FA$15404,MATCH($A127,'Bieu chi tiet'!$A$17:$A$15404,0),U$2+85)=0,"",INDEX('Bieu chi tiet'!$A$17:$FA$15404,MATCH($A127,'Bieu chi tiet'!$A$17:$A$15404,0),U$2+85)),"")</f>
        <v/>
      </c>
      <c r="V127" s="13" t="str">
        <f>IFERROR(IF(INDEX('Bieu chi tiet'!$A$17:$FA$15404,MATCH($A127,'Bieu chi tiet'!$A$17:$A$15404,0),V$2+85)=0,"",INDEX('Bieu chi tiet'!$A$17:$FA$15404,MATCH($A127,'Bieu chi tiet'!$A$17:$A$15404,0),V$2+85)),"")</f>
        <v/>
      </c>
      <c r="W127" s="13" t="str">
        <f>IFERROR(IF(INDEX('Bieu chi tiet'!$A$17:$FA$15404,MATCH($A127,'Bieu chi tiet'!$A$17:$A$15404,0),W$2+85)=0,"",INDEX('Bieu chi tiet'!$A$17:$FA$15404,MATCH($A127,'Bieu chi tiet'!$A$17:$A$15404,0),W$2+85)),"")</f>
        <v/>
      </c>
      <c r="X127" s="13" t="str">
        <f>IFERROR(IF(INDEX('Bieu chi tiet'!$A$17:$FA$15404,MATCH($A127,'Bieu chi tiet'!$A$17:$A$15404,0),X$2+85)=0,"",INDEX('Bieu chi tiet'!$A$17:$FA$15404,MATCH($A127,'Bieu chi tiet'!$A$17:$A$15404,0),X$2+85)),"")</f>
        <v/>
      </c>
      <c r="Y127" s="13" t="str">
        <f>IFERROR(IF(INDEX('Bieu chi tiet'!$A$17:$FA$15404,MATCH($A127,'Bieu chi tiet'!$A$17:$A$15404,0),Y$2+85)=0,"",INDEX('Bieu chi tiet'!$A$17:$FA$15404,MATCH($A127,'Bieu chi tiet'!$A$17:$A$15404,0),Y$2+85)),"")</f>
        <v/>
      </c>
      <c r="Z127" s="13" t="str">
        <f>IFERROR(IF(INDEX('Bieu chi tiet'!$A$17:$FA$15404,MATCH($A127,'Bieu chi tiet'!$A$17:$A$15404,0),Z$2+85)=0,"",INDEX('Bieu chi tiet'!$A$17:$FA$15404,MATCH($A127,'Bieu chi tiet'!$A$17:$A$15404,0),Z$2+85)),"")</f>
        <v/>
      </c>
      <c r="AA127" s="13" t="str">
        <f>IFERROR(IF(INDEX('Bieu chi tiet'!$A$17:$FA$15404,MATCH($A127,'Bieu chi tiet'!$A$17:$A$15404,0),AA$2+85)=0,"",INDEX('Bieu chi tiet'!$A$17:$FA$15404,MATCH($A127,'Bieu chi tiet'!$A$17:$A$15404,0),AA$2+85)),"")</f>
        <v/>
      </c>
      <c r="AB127" s="13" t="str">
        <f>IFERROR(IF(INDEX('Bieu chi tiet'!$A$17:$FA$15404,MATCH($A127,'Bieu chi tiet'!$A$17:$A$15404,0),AB$2+85)=0,"",INDEX('Bieu chi tiet'!$A$17:$FA$15404,MATCH($A127,'Bieu chi tiet'!$A$17:$A$15404,0),AB$2+85)),"")</f>
        <v/>
      </c>
      <c r="AC127" s="13" t="str">
        <f>IFERROR(IF(INDEX('Bieu chi tiet'!$A$17:$FA$15404,MATCH($A127,'Bieu chi tiet'!$A$17:$A$15404,0),AC$2+85)=0,"",INDEX('Bieu chi tiet'!$A$17:$FA$15404,MATCH($A127,'Bieu chi tiet'!$A$17:$A$15404,0),AC$2+85)),"")</f>
        <v/>
      </c>
      <c r="AD127" s="13" t="str">
        <f>IFERROR(IF(INDEX('Bieu chi tiet'!$A$17:$FA$15404,MATCH($A127,'Bieu chi tiet'!$A$17:$A$15404,0),AD$2+85)=0,"",INDEX('Bieu chi tiet'!$A$17:$FA$15404,MATCH($A127,'Bieu chi tiet'!$A$17:$A$15404,0),AD$2+85)),"")</f>
        <v/>
      </c>
      <c r="AE127" s="13" t="str">
        <f>IFERROR(IF(INDEX('Bieu chi tiet'!$A$17:$FA$15404,MATCH($A127,'Bieu chi tiet'!$A$17:$A$15404,0),AE$2+85)=0,"",INDEX('Bieu chi tiet'!$A$17:$FA$15404,MATCH($A127,'Bieu chi tiet'!$A$17:$A$15404,0),AE$2+85)),"")</f>
        <v/>
      </c>
      <c r="AF127" s="13" t="str">
        <f>IFERROR(IF(INDEX('Bieu chi tiet'!$A$17:$FA$15404,MATCH($A127,'Bieu chi tiet'!$A$17:$A$15404,0),AF$2+85)=0,"",INDEX('Bieu chi tiet'!$A$17:$FA$15404,MATCH($A127,'Bieu chi tiet'!$A$17:$A$15404,0),AF$2+85)),"")</f>
        <v/>
      </c>
      <c r="AG127" s="13" t="str">
        <f>IFERROR(IF(INDEX('Bieu chi tiet'!$A$17:$FA$15404,MATCH($A127,'Bieu chi tiet'!$A$17:$A$15404,0),AG$2+85)=0,"",INDEX('Bieu chi tiet'!$A$17:$FA$15404,MATCH($A127,'Bieu chi tiet'!$A$17:$A$15404,0),AG$2+85)),"")</f>
        <v/>
      </c>
      <c r="AH127" s="13" t="str">
        <f>IFERROR(IF(INDEX('Bieu chi tiet'!$A$17:$FA$15404,MATCH($A127,'Bieu chi tiet'!$A$17:$A$15404,0),AH$2+85)=0,"",INDEX('Bieu chi tiet'!$A$17:$FA$15404,MATCH($A127,'Bieu chi tiet'!$A$17:$A$15404,0),AH$2+85)),"")</f>
        <v/>
      </c>
      <c r="AI127" s="13" t="str">
        <f>IFERROR(IF(INDEX('Bieu chi tiet'!$A$17:$FA$15404,MATCH($A127,'Bieu chi tiet'!$A$17:$A$15404,0),AI$2+85)=0,"",INDEX('Bieu chi tiet'!$A$17:$FA$15404,MATCH($A127,'Bieu chi tiet'!$A$17:$A$15404,0),AI$2+85)),"")</f>
        <v/>
      </c>
      <c r="AJ127" s="13" t="str">
        <f>IFERROR(IF(INDEX('Bieu chi tiet'!$A$17:$FA$15404,MATCH($A127,'Bieu chi tiet'!$A$17:$A$15404,0),AJ$2+85)=0,"",INDEX('Bieu chi tiet'!$A$17:$FA$15404,MATCH($A127,'Bieu chi tiet'!$A$17:$A$15404,0),AJ$2+85)),"")</f>
        <v/>
      </c>
      <c r="AK127" s="13" t="str">
        <f>IFERROR(IF(INDEX('Bieu chi tiet'!$A$17:$FA$15404,MATCH($A127,'Bieu chi tiet'!$A$17:$A$15404,0),AK$2+85)=0,"",INDEX('Bieu chi tiet'!$A$17:$FA$15404,MATCH($A127,'Bieu chi tiet'!$A$17:$A$15404,0),AK$2+85)),"")</f>
        <v/>
      </c>
      <c r="AL127" s="13" t="str">
        <f>IFERROR(IF(INDEX('Bieu chi tiet'!$A$17:$FA$15404,MATCH($A127,'Bieu chi tiet'!$A$17:$A$15404,0),AL$2+85)=0,"",INDEX('Bieu chi tiet'!$A$17:$FA$15404,MATCH($A127,'Bieu chi tiet'!$A$17:$A$15404,0),AL$2+85)),"")</f>
        <v/>
      </c>
      <c r="AM127" s="13" t="str">
        <f>IFERROR(IF(INDEX('Bieu chi tiet'!$A$17:$FA$15404,MATCH($A127,'Bieu chi tiet'!$A$17:$A$15404,0),AM$2+85)=0,"",INDEX('Bieu chi tiet'!$A$17:$FA$15404,MATCH($A127,'Bieu chi tiet'!$A$17:$A$15404,0),AM$2+85)),"")</f>
        <v/>
      </c>
      <c r="AN127" s="13" t="str">
        <f>IFERROR(IF(INDEX('Bieu chi tiet'!$A$17:$FA$15404,MATCH($A127,'Bieu chi tiet'!$A$17:$A$15404,0),AN$2+85)=0,"",INDEX('Bieu chi tiet'!$A$17:$FA$15404,MATCH($A127,'Bieu chi tiet'!$A$17:$A$15404,0),AN$2+85)),"")</f>
        <v/>
      </c>
      <c r="AO127" s="13" t="str">
        <f>IFERROR(IF(INDEX('Bieu chi tiet'!$A$17:$FA$15404,MATCH($A127,'Bieu chi tiet'!$A$17:$A$15404,0),AO$2+85)=0,"",INDEX('Bieu chi tiet'!$A$17:$FA$15404,MATCH($A127,'Bieu chi tiet'!$A$17:$A$15404,0),AO$2+85)),"")</f>
        <v/>
      </c>
      <c r="AP127" s="13" t="str">
        <f>IFERROR(IF(INDEX('Bieu chi tiet'!$A$17:$FA$15404,MATCH($A127,'Bieu chi tiet'!$A$17:$A$15404,0),AP$2+85)=0,"",INDEX('Bieu chi tiet'!$A$17:$FA$15404,MATCH($A127,'Bieu chi tiet'!$A$17:$A$15404,0),AP$2+85)),"")</f>
        <v/>
      </c>
      <c r="AQ127" s="13" t="str">
        <f>IFERROR(IF(INDEX('Bieu chi tiet'!$A$17:$FA$15404,MATCH($A127,'Bieu chi tiet'!$A$17:$A$15404,0),AQ$2+85)=0,"",INDEX('Bieu chi tiet'!$A$17:$FA$15404,MATCH($A127,'Bieu chi tiet'!$A$17:$A$15404,0),AQ$2+85)),"")</f>
        <v/>
      </c>
      <c r="AR127" s="13" t="str">
        <f>IFERROR(IF(INDEX('Bieu chi tiet'!$A$17:$FA$15404,MATCH($A127,'Bieu chi tiet'!$A$17:$A$15404,0),AR$2+85)=0,"",INDEX('Bieu chi tiet'!$A$17:$FA$15404,MATCH($A127,'Bieu chi tiet'!$A$17:$A$15404,0),AR$2+85)),"")</f>
        <v/>
      </c>
      <c r="AS127" s="13" t="str">
        <f>IFERROR(IF(INDEX('Bieu chi tiet'!$A$17:$FA$15404,MATCH($A127,'Bieu chi tiet'!$A$17:$A$15404,0),AS$2+85)=0,"",INDEX('Bieu chi tiet'!$A$17:$FA$15404,MATCH($A127,'Bieu chi tiet'!$A$17:$A$15404,0),AS$2+85)),"")</f>
        <v/>
      </c>
      <c r="AT127" s="21" t="str">
        <f>IFERROR(IF(INDEX('Bieu chi tiet'!$A$17:$FA$15404,MATCH($A127,'Bieu chi tiet'!$A$17:$A$15404,0),AT$2+85)=0,"",INDEX('Bieu chi tiet'!$A$17:$FA$15404,MATCH($A127,'Bieu chi tiet'!$A$17:$A$15404,0),AT$2+85)),"")</f>
        <v/>
      </c>
      <c r="AU127" s="13" t="str">
        <f>IFERROR(IF(INDEX('Bieu chi tiet'!$A$17:$FA$15404,MATCH($A127,'Bieu chi tiet'!$A$17:$A$15404,0),AU$2+85)=0,"",INDEX('Bieu chi tiet'!$A$17:$FA$15404,MATCH($A127,'Bieu chi tiet'!$A$17:$A$15404,0),AU$2+85)),"")</f>
        <v/>
      </c>
      <c r="AV127" s="21" t="str">
        <f>IFERROR(IF(INDEX('Bieu chi tiet'!$A$17:$FA$15404,MATCH($A127,'Bieu chi tiet'!$A$17:$A$15404,0),AV$2+85)=0,"",INDEX('Bieu chi tiet'!$A$17:$FA$15404,MATCH($A127,'Bieu chi tiet'!$A$17:$A$15404,0),AV$2+85)),"")</f>
        <v/>
      </c>
      <c r="AW127" s="31" t="str">
        <f>IFERROR(IF(INDEX('Bieu chi tiet'!$A$17:$FA$15404,MATCH($A127,'Bieu chi tiet'!$A$17:$A$15404,0),AW$2+85)=0,"",INDEX('Bieu chi tiet'!$A$17:$FA$15404,MATCH($A127,'Bieu chi tiet'!$A$17:$A$15404,0),AW$2+85)),"")</f>
        <v/>
      </c>
      <c r="AX127" s="13" t="str">
        <f>IFERROR(IF(INDEX('Bieu chi tiet'!$A$17:$FA$15404,MATCH($A127,'Bieu chi tiet'!$A$17:$A$15404,0),AX$2+85)=0,"",INDEX('Bieu chi tiet'!$A$17:$FA$15404,MATCH($A127,'Bieu chi tiet'!$A$17:$A$15404,0),AX$2+85)),"")</f>
        <v/>
      </c>
      <c r="AY127" s="13" t="str">
        <f>IFERROR(IF(INDEX('Bieu chi tiet'!$A$17:$FA$15404,MATCH($A127,'Bieu chi tiet'!$A$17:$A$15404,0),AY$2+85)=0,"",INDEX('Bieu chi tiet'!$A$17:$FA$15404,MATCH($A127,'Bieu chi tiet'!$A$17:$A$15404,0),AY$2+85)),"")</f>
        <v/>
      </c>
    </row>
    <row r="128" spans="1:51" ht="15.75">
      <c r="A128" s="25" t="str">
        <f t="shared" si="2"/>
        <v/>
      </c>
      <c r="B128" s="13" t="str">
        <f>IFERROR(IF(INDEX('Bieu chi tiet'!$A$17:$FA$15404,MATCH($A128,'Bieu chi tiet'!$A$17:$A$15404,0),B$2+85)=0,"",INDEX('Bieu chi tiet'!$A$17:$FA$15404,MATCH($A128,'Bieu chi tiet'!$A$17:$A$15404,0),B$2+85)),"")</f>
        <v/>
      </c>
      <c r="C128" s="13" t="str">
        <f>IFERROR(IF(INDEX('Bieu chi tiet'!$A$17:$FA$15404,MATCH($A128,'Bieu chi tiet'!$A$17:$A$15404,0),C$2+85)=0,"",INDEX('Bieu chi tiet'!$A$17:$FA$15404,MATCH($A128,'Bieu chi tiet'!$A$17:$A$15404,0),C$2+85)),"")</f>
        <v/>
      </c>
      <c r="D128" s="13" t="str">
        <f>IFERROR(IF(INDEX('Bieu chi tiet'!$A$17:$FA$15404,MATCH($A128,'Bieu chi tiet'!$A$17:$A$15404,0),D$2+85)=0,"",INDEX('Bieu chi tiet'!$A$17:$FA$15404,MATCH($A128,'Bieu chi tiet'!$A$17:$A$15404,0),D$2+85)),"")</f>
        <v/>
      </c>
      <c r="E128" s="13" t="str">
        <f>IFERROR(IF(INDEX('Bieu chi tiet'!$A$17:$FA$15404,MATCH($A128,'Bieu chi tiet'!$A$17:$A$15404,0),E$2+85)=0,"",INDEX('Bieu chi tiet'!$A$17:$FA$15404,MATCH($A128,'Bieu chi tiet'!$A$17:$A$15404,0),E$2+85)),"")</f>
        <v/>
      </c>
      <c r="F128" s="13" t="str">
        <f>IFERROR(IF(INDEX('Bieu chi tiet'!$A$17:$FA$15404,MATCH($A128,'Bieu chi tiet'!$A$17:$A$15404,0),F$2+85)=0,"",INDEX('Bieu chi tiet'!$A$17:$FA$15404,MATCH($A128,'Bieu chi tiet'!$A$17:$A$15404,0),F$2+85)),"")</f>
        <v/>
      </c>
      <c r="G128" s="21" t="str">
        <f>IFERROR(IF(INDEX('Bieu chi tiet'!$A$17:$FA$15404,MATCH($A128,'Bieu chi tiet'!$A$17:$A$15404,0),G$2+85)=0,"",INDEX('Bieu chi tiet'!$A$17:$FA$15404,MATCH($A128,'Bieu chi tiet'!$A$17:$A$15404,0),G$2+85)),"")</f>
        <v/>
      </c>
      <c r="H128" s="13" t="str">
        <f>IFERROR(IF(INDEX('Bieu chi tiet'!$A$17:$FA$15404,MATCH($A128,'Bieu chi tiet'!$A$17:$A$15404,0),H$2+85)=0,"",INDEX('Bieu chi tiet'!$A$17:$FA$15404,MATCH($A128,'Bieu chi tiet'!$A$17:$A$15404,0),H$2+85)),"")</f>
        <v/>
      </c>
      <c r="I128" s="13" t="str">
        <f>IFERROR(IF(INDEX('Bieu chi tiet'!$A$17:$FA$15404,MATCH($A128,'Bieu chi tiet'!$A$17:$A$15404,0),I$2+85)=0,"",INDEX('Bieu chi tiet'!$A$17:$FA$15404,MATCH($A128,'Bieu chi tiet'!$A$17:$A$15404,0),I$2+85)),"")</f>
        <v/>
      </c>
      <c r="J128" s="13" t="str">
        <f>IFERROR(IF(INDEX('Bieu chi tiet'!$A$17:$FA$15404,MATCH($A128,'Bieu chi tiet'!$A$17:$A$15404,0),J$2+85)=0,"",INDEX('Bieu chi tiet'!$A$17:$FA$15404,MATCH($A128,'Bieu chi tiet'!$A$17:$A$15404,0),J$2+85)),"")</f>
        <v/>
      </c>
      <c r="K128" s="13" t="str">
        <f>IFERROR(IF(INDEX('Bieu chi tiet'!$A$17:$FA$15404,MATCH($A128,'Bieu chi tiet'!$A$17:$A$15404,0),K$2+85)=0,"",INDEX('Bieu chi tiet'!$A$17:$FA$15404,MATCH($A128,'Bieu chi tiet'!$A$17:$A$15404,0),K$2+85)),"")</f>
        <v/>
      </c>
      <c r="L128" s="21" t="str">
        <f>IFERROR(IF(INDEX('Bieu chi tiet'!$A$17:$FA$15404,MATCH($A128,'Bieu chi tiet'!$A$17:$A$15404,0),L$2+85)=0,"",INDEX('Bieu chi tiet'!$A$17:$FA$15404,MATCH($A128,'Bieu chi tiet'!$A$17:$A$15404,0),L$2+85)),"")</f>
        <v/>
      </c>
      <c r="M128" s="13" t="str">
        <f>IFERROR(IF(INDEX('Bieu chi tiet'!$A$17:$FA$15404,MATCH($A128,'Bieu chi tiet'!$A$17:$A$15404,0),M$2+85)=0,"",INDEX('Bieu chi tiet'!$A$17:$FA$15404,MATCH($A128,'Bieu chi tiet'!$A$17:$A$15404,0),M$2+85)),"")</f>
        <v/>
      </c>
      <c r="N128" s="13" t="str">
        <f>IFERROR(IF(INDEX('Bieu chi tiet'!$A$17:$FA$15404,MATCH($A128,'Bieu chi tiet'!$A$17:$A$15404,0),N$2+85)=0,"",INDEX('Bieu chi tiet'!$A$17:$FA$15404,MATCH($A128,'Bieu chi tiet'!$A$17:$A$15404,0),N$2+85)),"")</f>
        <v/>
      </c>
      <c r="O128" s="13" t="str">
        <f>IFERROR(IF(INDEX('Bieu chi tiet'!$A$17:$FA$15404,MATCH($A128,'Bieu chi tiet'!$A$17:$A$15404,0),O$2+85)=0,"",INDEX('Bieu chi tiet'!$A$17:$FA$15404,MATCH($A128,'Bieu chi tiet'!$A$17:$A$15404,0),O$2+85)),"")</f>
        <v/>
      </c>
      <c r="P128" s="13" t="str">
        <f>IFERROR(IF(INDEX('Bieu chi tiet'!$A$17:$FA$15404,MATCH($A128,'Bieu chi tiet'!$A$17:$A$15404,0),P$2+85)=0,"",INDEX('Bieu chi tiet'!$A$17:$FA$15404,MATCH($A128,'Bieu chi tiet'!$A$17:$A$15404,0),P$2+85)),"")</f>
        <v/>
      </c>
      <c r="Q128" s="13" t="str">
        <f>IFERROR(IF(INDEX('Bieu chi tiet'!$A$17:$FA$15404,MATCH($A128,'Bieu chi tiet'!$A$17:$A$15404,0),Q$2+85)=0,"",INDEX('Bieu chi tiet'!$A$17:$FA$15404,MATCH($A128,'Bieu chi tiet'!$A$17:$A$15404,0),Q$2+85)),"")</f>
        <v/>
      </c>
      <c r="R128" s="13" t="str">
        <f>IFERROR(IF(INDEX('Bieu chi tiet'!$A$17:$FA$15404,MATCH($A128,'Bieu chi tiet'!$A$17:$A$15404,0),R$2+85)=0,"",INDEX('Bieu chi tiet'!$A$17:$FA$15404,MATCH($A128,'Bieu chi tiet'!$A$17:$A$15404,0),R$2+85)),"")</f>
        <v/>
      </c>
      <c r="S128" s="13" t="str">
        <f>IFERROR(IF(INDEX('Bieu chi tiet'!$A$17:$FA$15404,MATCH($A128,'Bieu chi tiet'!$A$17:$A$15404,0),S$2+85)=0,"",INDEX('Bieu chi tiet'!$A$17:$FA$15404,MATCH($A128,'Bieu chi tiet'!$A$17:$A$15404,0),S$2+85)),"")</f>
        <v/>
      </c>
      <c r="T128" s="13" t="str">
        <f>IFERROR(IF(INDEX('Bieu chi tiet'!$A$17:$FA$15404,MATCH($A128,'Bieu chi tiet'!$A$17:$A$15404,0),T$2+85)=0,"",INDEX('Bieu chi tiet'!$A$17:$FA$15404,MATCH($A128,'Bieu chi tiet'!$A$17:$A$15404,0),T$2+85)),"")</f>
        <v/>
      </c>
      <c r="U128" s="13" t="str">
        <f>IFERROR(IF(INDEX('Bieu chi tiet'!$A$17:$FA$15404,MATCH($A128,'Bieu chi tiet'!$A$17:$A$15404,0),U$2+85)=0,"",INDEX('Bieu chi tiet'!$A$17:$FA$15404,MATCH($A128,'Bieu chi tiet'!$A$17:$A$15404,0),U$2+85)),"")</f>
        <v/>
      </c>
      <c r="V128" s="13" t="str">
        <f>IFERROR(IF(INDEX('Bieu chi tiet'!$A$17:$FA$15404,MATCH($A128,'Bieu chi tiet'!$A$17:$A$15404,0),V$2+85)=0,"",INDEX('Bieu chi tiet'!$A$17:$FA$15404,MATCH($A128,'Bieu chi tiet'!$A$17:$A$15404,0),V$2+85)),"")</f>
        <v/>
      </c>
      <c r="W128" s="13" t="str">
        <f>IFERROR(IF(INDEX('Bieu chi tiet'!$A$17:$FA$15404,MATCH($A128,'Bieu chi tiet'!$A$17:$A$15404,0),W$2+85)=0,"",INDEX('Bieu chi tiet'!$A$17:$FA$15404,MATCH($A128,'Bieu chi tiet'!$A$17:$A$15404,0),W$2+85)),"")</f>
        <v/>
      </c>
      <c r="X128" s="13" t="str">
        <f>IFERROR(IF(INDEX('Bieu chi tiet'!$A$17:$FA$15404,MATCH($A128,'Bieu chi tiet'!$A$17:$A$15404,0),X$2+85)=0,"",INDEX('Bieu chi tiet'!$A$17:$FA$15404,MATCH($A128,'Bieu chi tiet'!$A$17:$A$15404,0),X$2+85)),"")</f>
        <v/>
      </c>
      <c r="Y128" s="13" t="str">
        <f>IFERROR(IF(INDEX('Bieu chi tiet'!$A$17:$FA$15404,MATCH($A128,'Bieu chi tiet'!$A$17:$A$15404,0),Y$2+85)=0,"",INDEX('Bieu chi tiet'!$A$17:$FA$15404,MATCH($A128,'Bieu chi tiet'!$A$17:$A$15404,0),Y$2+85)),"")</f>
        <v/>
      </c>
      <c r="Z128" s="13" t="str">
        <f>IFERROR(IF(INDEX('Bieu chi tiet'!$A$17:$FA$15404,MATCH($A128,'Bieu chi tiet'!$A$17:$A$15404,0),Z$2+85)=0,"",INDEX('Bieu chi tiet'!$A$17:$FA$15404,MATCH($A128,'Bieu chi tiet'!$A$17:$A$15404,0),Z$2+85)),"")</f>
        <v/>
      </c>
      <c r="AA128" s="13" t="str">
        <f>IFERROR(IF(INDEX('Bieu chi tiet'!$A$17:$FA$15404,MATCH($A128,'Bieu chi tiet'!$A$17:$A$15404,0),AA$2+85)=0,"",INDEX('Bieu chi tiet'!$A$17:$FA$15404,MATCH($A128,'Bieu chi tiet'!$A$17:$A$15404,0),AA$2+85)),"")</f>
        <v/>
      </c>
      <c r="AB128" s="13" t="str">
        <f>IFERROR(IF(INDEX('Bieu chi tiet'!$A$17:$FA$15404,MATCH($A128,'Bieu chi tiet'!$A$17:$A$15404,0),AB$2+85)=0,"",INDEX('Bieu chi tiet'!$A$17:$FA$15404,MATCH($A128,'Bieu chi tiet'!$A$17:$A$15404,0),AB$2+85)),"")</f>
        <v/>
      </c>
      <c r="AC128" s="13" t="str">
        <f>IFERROR(IF(INDEX('Bieu chi tiet'!$A$17:$FA$15404,MATCH($A128,'Bieu chi tiet'!$A$17:$A$15404,0),AC$2+85)=0,"",INDEX('Bieu chi tiet'!$A$17:$FA$15404,MATCH($A128,'Bieu chi tiet'!$A$17:$A$15404,0),AC$2+85)),"")</f>
        <v/>
      </c>
      <c r="AD128" s="13" t="str">
        <f>IFERROR(IF(INDEX('Bieu chi tiet'!$A$17:$FA$15404,MATCH($A128,'Bieu chi tiet'!$A$17:$A$15404,0),AD$2+85)=0,"",INDEX('Bieu chi tiet'!$A$17:$FA$15404,MATCH($A128,'Bieu chi tiet'!$A$17:$A$15404,0),AD$2+85)),"")</f>
        <v/>
      </c>
      <c r="AE128" s="13" t="str">
        <f>IFERROR(IF(INDEX('Bieu chi tiet'!$A$17:$FA$15404,MATCH($A128,'Bieu chi tiet'!$A$17:$A$15404,0),AE$2+85)=0,"",INDEX('Bieu chi tiet'!$A$17:$FA$15404,MATCH($A128,'Bieu chi tiet'!$A$17:$A$15404,0),AE$2+85)),"")</f>
        <v/>
      </c>
      <c r="AF128" s="13" t="str">
        <f>IFERROR(IF(INDEX('Bieu chi tiet'!$A$17:$FA$15404,MATCH($A128,'Bieu chi tiet'!$A$17:$A$15404,0),AF$2+85)=0,"",INDEX('Bieu chi tiet'!$A$17:$FA$15404,MATCH($A128,'Bieu chi tiet'!$A$17:$A$15404,0),AF$2+85)),"")</f>
        <v/>
      </c>
      <c r="AG128" s="13" t="str">
        <f>IFERROR(IF(INDEX('Bieu chi tiet'!$A$17:$FA$15404,MATCH($A128,'Bieu chi tiet'!$A$17:$A$15404,0),AG$2+85)=0,"",INDEX('Bieu chi tiet'!$A$17:$FA$15404,MATCH($A128,'Bieu chi tiet'!$A$17:$A$15404,0),AG$2+85)),"")</f>
        <v/>
      </c>
      <c r="AH128" s="13" t="str">
        <f>IFERROR(IF(INDEX('Bieu chi tiet'!$A$17:$FA$15404,MATCH($A128,'Bieu chi tiet'!$A$17:$A$15404,0),AH$2+85)=0,"",INDEX('Bieu chi tiet'!$A$17:$FA$15404,MATCH($A128,'Bieu chi tiet'!$A$17:$A$15404,0),AH$2+85)),"")</f>
        <v/>
      </c>
      <c r="AI128" s="13" t="str">
        <f>IFERROR(IF(INDEX('Bieu chi tiet'!$A$17:$FA$15404,MATCH($A128,'Bieu chi tiet'!$A$17:$A$15404,0),AI$2+85)=0,"",INDEX('Bieu chi tiet'!$A$17:$FA$15404,MATCH($A128,'Bieu chi tiet'!$A$17:$A$15404,0),AI$2+85)),"")</f>
        <v/>
      </c>
      <c r="AJ128" s="13" t="str">
        <f>IFERROR(IF(INDEX('Bieu chi tiet'!$A$17:$FA$15404,MATCH($A128,'Bieu chi tiet'!$A$17:$A$15404,0),AJ$2+85)=0,"",INDEX('Bieu chi tiet'!$A$17:$FA$15404,MATCH($A128,'Bieu chi tiet'!$A$17:$A$15404,0),AJ$2+85)),"")</f>
        <v/>
      </c>
      <c r="AK128" s="13" t="str">
        <f>IFERROR(IF(INDEX('Bieu chi tiet'!$A$17:$FA$15404,MATCH($A128,'Bieu chi tiet'!$A$17:$A$15404,0),AK$2+85)=0,"",INDEX('Bieu chi tiet'!$A$17:$FA$15404,MATCH($A128,'Bieu chi tiet'!$A$17:$A$15404,0),AK$2+85)),"")</f>
        <v/>
      </c>
      <c r="AL128" s="13" t="str">
        <f>IFERROR(IF(INDEX('Bieu chi tiet'!$A$17:$FA$15404,MATCH($A128,'Bieu chi tiet'!$A$17:$A$15404,0),AL$2+85)=0,"",INDEX('Bieu chi tiet'!$A$17:$FA$15404,MATCH($A128,'Bieu chi tiet'!$A$17:$A$15404,0),AL$2+85)),"")</f>
        <v/>
      </c>
      <c r="AM128" s="13" t="str">
        <f>IFERROR(IF(INDEX('Bieu chi tiet'!$A$17:$FA$15404,MATCH($A128,'Bieu chi tiet'!$A$17:$A$15404,0),AM$2+85)=0,"",INDEX('Bieu chi tiet'!$A$17:$FA$15404,MATCH($A128,'Bieu chi tiet'!$A$17:$A$15404,0),AM$2+85)),"")</f>
        <v/>
      </c>
      <c r="AN128" s="13" t="str">
        <f>IFERROR(IF(INDEX('Bieu chi tiet'!$A$17:$FA$15404,MATCH($A128,'Bieu chi tiet'!$A$17:$A$15404,0),AN$2+85)=0,"",INDEX('Bieu chi tiet'!$A$17:$FA$15404,MATCH($A128,'Bieu chi tiet'!$A$17:$A$15404,0),AN$2+85)),"")</f>
        <v/>
      </c>
      <c r="AO128" s="13" t="str">
        <f>IFERROR(IF(INDEX('Bieu chi tiet'!$A$17:$FA$15404,MATCH($A128,'Bieu chi tiet'!$A$17:$A$15404,0),AO$2+85)=0,"",INDEX('Bieu chi tiet'!$A$17:$FA$15404,MATCH($A128,'Bieu chi tiet'!$A$17:$A$15404,0),AO$2+85)),"")</f>
        <v/>
      </c>
      <c r="AP128" s="13" t="str">
        <f>IFERROR(IF(INDEX('Bieu chi tiet'!$A$17:$FA$15404,MATCH($A128,'Bieu chi tiet'!$A$17:$A$15404,0),AP$2+85)=0,"",INDEX('Bieu chi tiet'!$A$17:$FA$15404,MATCH($A128,'Bieu chi tiet'!$A$17:$A$15404,0),AP$2+85)),"")</f>
        <v/>
      </c>
      <c r="AQ128" s="13" t="str">
        <f>IFERROR(IF(INDEX('Bieu chi tiet'!$A$17:$FA$15404,MATCH($A128,'Bieu chi tiet'!$A$17:$A$15404,0),AQ$2+85)=0,"",INDEX('Bieu chi tiet'!$A$17:$FA$15404,MATCH($A128,'Bieu chi tiet'!$A$17:$A$15404,0),AQ$2+85)),"")</f>
        <v/>
      </c>
      <c r="AR128" s="13" t="str">
        <f>IFERROR(IF(INDEX('Bieu chi tiet'!$A$17:$FA$15404,MATCH($A128,'Bieu chi tiet'!$A$17:$A$15404,0),AR$2+85)=0,"",INDEX('Bieu chi tiet'!$A$17:$FA$15404,MATCH($A128,'Bieu chi tiet'!$A$17:$A$15404,0),AR$2+85)),"")</f>
        <v/>
      </c>
      <c r="AS128" s="13" t="str">
        <f>IFERROR(IF(INDEX('Bieu chi tiet'!$A$17:$FA$15404,MATCH($A128,'Bieu chi tiet'!$A$17:$A$15404,0),AS$2+85)=0,"",INDEX('Bieu chi tiet'!$A$17:$FA$15404,MATCH($A128,'Bieu chi tiet'!$A$17:$A$15404,0),AS$2+85)),"")</f>
        <v/>
      </c>
      <c r="AT128" s="21" t="str">
        <f>IFERROR(IF(INDEX('Bieu chi tiet'!$A$17:$FA$15404,MATCH($A128,'Bieu chi tiet'!$A$17:$A$15404,0),AT$2+85)=0,"",INDEX('Bieu chi tiet'!$A$17:$FA$15404,MATCH($A128,'Bieu chi tiet'!$A$17:$A$15404,0),AT$2+85)),"")</f>
        <v/>
      </c>
      <c r="AU128" s="13" t="str">
        <f>IFERROR(IF(INDEX('Bieu chi tiet'!$A$17:$FA$15404,MATCH($A128,'Bieu chi tiet'!$A$17:$A$15404,0),AU$2+85)=0,"",INDEX('Bieu chi tiet'!$A$17:$FA$15404,MATCH($A128,'Bieu chi tiet'!$A$17:$A$15404,0),AU$2+85)),"")</f>
        <v/>
      </c>
      <c r="AV128" s="21" t="str">
        <f>IFERROR(IF(INDEX('Bieu chi tiet'!$A$17:$FA$15404,MATCH($A128,'Bieu chi tiet'!$A$17:$A$15404,0),AV$2+85)=0,"",INDEX('Bieu chi tiet'!$A$17:$FA$15404,MATCH($A128,'Bieu chi tiet'!$A$17:$A$15404,0),AV$2+85)),"")</f>
        <v/>
      </c>
      <c r="AW128" s="31" t="str">
        <f>IFERROR(IF(INDEX('Bieu chi tiet'!$A$17:$FA$15404,MATCH($A128,'Bieu chi tiet'!$A$17:$A$15404,0),AW$2+85)=0,"",INDEX('Bieu chi tiet'!$A$17:$FA$15404,MATCH($A128,'Bieu chi tiet'!$A$17:$A$15404,0),AW$2+85)),"")</f>
        <v/>
      </c>
      <c r="AX128" s="13" t="str">
        <f>IFERROR(IF(INDEX('Bieu chi tiet'!$A$17:$FA$15404,MATCH($A128,'Bieu chi tiet'!$A$17:$A$15404,0),AX$2+85)=0,"",INDEX('Bieu chi tiet'!$A$17:$FA$15404,MATCH($A128,'Bieu chi tiet'!$A$17:$A$15404,0),AX$2+85)),"")</f>
        <v/>
      </c>
      <c r="AY128" s="13" t="str">
        <f>IFERROR(IF(INDEX('Bieu chi tiet'!$A$17:$FA$15404,MATCH($A128,'Bieu chi tiet'!$A$17:$A$15404,0),AY$2+85)=0,"",INDEX('Bieu chi tiet'!$A$17:$FA$15404,MATCH($A128,'Bieu chi tiet'!$A$17:$A$15404,0),AY$2+85)),"")</f>
        <v/>
      </c>
    </row>
    <row r="129" spans="1:51" ht="15.75">
      <c r="A129" s="25" t="str">
        <f t="shared" si="2"/>
        <v/>
      </c>
      <c r="B129" s="13" t="str">
        <f>IFERROR(IF(INDEX('Bieu chi tiet'!$A$17:$FA$15404,MATCH($A129,'Bieu chi tiet'!$A$17:$A$15404,0),B$2+85)=0,"",INDEX('Bieu chi tiet'!$A$17:$FA$15404,MATCH($A129,'Bieu chi tiet'!$A$17:$A$15404,0),B$2+85)),"")</f>
        <v/>
      </c>
      <c r="C129" s="13" t="str">
        <f>IFERROR(IF(INDEX('Bieu chi tiet'!$A$17:$FA$15404,MATCH($A129,'Bieu chi tiet'!$A$17:$A$15404,0),C$2+85)=0,"",INDEX('Bieu chi tiet'!$A$17:$FA$15404,MATCH($A129,'Bieu chi tiet'!$A$17:$A$15404,0),C$2+85)),"")</f>
        <v/>
      </c>
      <c r="D129" s="13" t="str">
        <f>IFERROR(IF(INDEX('Bieu chi tiet'!$A$17:$FA$15404,MATCH($A129,'Bieu chi tiet'!$A$17:$A$15404,0),D$2+85)=0,"",INDEX('Bieu chi tiet'!$A$17:$FA$15404,MATCH($A129,'Bieu chi tiet'!$A$17:$A$15404,0),D$2+85)),"")</f>
        <v/>
      </c>
      <c r="E129" s="13" t="str">
        <f>IFERROR(IF(INDEX('Bieu chi tiet'!$A$17:$FA$15404,MATCH($A129,'Bieu chi tiet'!$A$17:$A$15404,0),E$2+85)=0,"",INDEX('Bieu chi tiet'!$A$17:$FA$15404,MATCH($A129,'Bieu chi tiet'!$A$17:$A$15404,0),E$2+85)),"")</f>
        <v/>
      </c>
      <c r="F129" s="13" t="str">
        <f>IFERROR(IF(INDEX('Bieu chi tiet'!$A$17:$FA$15404,MATCH($A129,'Bieu chi tiet'!$A$17:$A$15404,0),F$2+85)=0,"",INDEX('Bieu chi tiet'!$A$17:$FA$15404,MATCH($A129,'Bieu chi tiet'!$A$17:$A$15404,0),F$2+85)),"")</f>
        <v/>
      </c>
      <c r="G129" s="21" t="str">
        <f>IFERROR(IF(INDEX('Bieu chi tiet'!$A$17:$FA$15404,MATCH($A129,'Bieu chi tiet'!$A$17:$A$15404,0),G$2+85)=0,"",INDEX('Bieu chi tiet'!$A$17:$FA$15404,MATCH($A129,'Bieu chi tiet'!$A$17:$A$15404,0),G$2+85)),"")</f>
        <v/>
      </c>
      <c r="H129" s="13" t="str">
        <f>IFERROR(IF(INDEX('Bieu chi tiet'!$A$17:$FA$15404,MATCH($A129,'Bieu chi tiet'!$A$17:$A$15404,0),H$2+85)=0,"",INDEX('Bieu chi tiet'!$A$17:$FA$15404,MATCH($A129,'Bieu chi tiet'!$A$17:$A$15404,0),H$2+85)),"")</f>
        <v/>
      </c>
      <c r="I129" s="13" t="str">
        <f>IFERROR(IF(INDEX('Bieu chi tiet'!$A$17:$FA$15404,MATCH($A129,'Bieu chi tiet'!$A$17:$A$15404,0),I$2+85)=0,"",INDEX('Bieu chi tiet'!$A$17:$FA$15404,MATCH($A129,'Bieu chi tiet'!$A$17:$A$15404,0),I$2+85)),"")</f>
        <v/>
      </c>
      <c r="J129" s="13" t="str">
        <f>IFERROR(IF(INDEX('Bieu chi tiet'!$A$17:$FA$15404,MATCH($A129,'Bieu chi tiet'!$A$17:$A$15404,0),J$2+85)=0,"",INDEX('Bieu chi tiet'!$A$17:$FA$15404,MATCH($A129,'Bieu chi tiet'!$A$17:$A$15404,0),J$2+85)),"")</f>
        <v/>
      </c>
      <c r="K129" s="13" t="str">
        <f>IFERROR(IF(INDEX('Bieu chi tiet'!$A$17:$FA$15404,MATCH($A129,'Bieu chi tiet'!$A$17:$A$15404,0),K$2+85)=0,"",INDEX('Bieu chi tiet'!$A$17:$FA$15404,MATCH($A129,'Bieu chi tiet'!$A$17:$A$15404,0),K$2+85)),"")</f>
        <v/>
      </c>
      <c r="L129" s="21" t="str">
        <f>IFERROR(IF(INDEX('Bieu chi tiet'!$A$17:$FA$15404,MATCH($A129,'Bieu chi tiet'!$A$17:$A$15404,0),L$2+85)=0,"",INDEX('Bieu chi tiet'!$A$17:$FA$15404,MATCH($A129,'Bieu chi tiet'!$A$17:$A$15404,0),L$2+85)),"")</f>
        <v/>
      </c>
      <c r="M129" s="13" t="str">
        <f>IFERROR(IF(INDEX('Bieu chi tiet'!$A$17:$FA$15404,MATCH($A129,'Bieu chi tiet'!$A$17:$A$15404,0),M$2+85)=0,"",INDEX('Bieu chi tiet'!$A$17:$FA$15404,MATCH($A129,'Bieu chi tiet'!$A$17:$A$15404,0),M$2+85)),"")</f>
        <v/>
      </c>
      <c r="N129" s="13" t="str">
        <f>IFERROR(IF(INDEX('Bieu chi tiet'!$A$17:$FA$15404,MATCH($A129,'Bieu chi tiet'!$A$17:$A$15404,0),N$2+85)=0,"",INDEX('Bieu chi tiet'!$A$17:$FA$15404,MATCH($A129,'Bieu chi tiet'!$A$17:$A$15404,0),N$2+85)),"")</f>
        <v/>
      </c>
      <c r="O129" s="13" t="str">
        <f>IFERROR(IF(INDEX('Bieu chi tiet'!$A$17:$FA$15404,MATCH($A129,'Bieu chi tiet'!$A$17:$A$15404,0),O$2+85)=0,"",INDEX('Bieu chi tiet'!$A$17:$FA$15404,MATCH($A129,'Bieu chi tiet'!$A$17:$A$15404,0),O$2+85)),"")</f>
        <v/>
      </c>
      <c r="P129" s="13" t="str">
        <f>IFERROR(IF(INDEX('Bieu chi tiet'!$A$17:$FA$15404,MATCH($A129,'Bieu chi tiet'!$A$17:$A$15404,0),P$2+85)=0,"",INDEX('Bieu chi tiet'!$A$17:$FA$15404,MATCH($A129,'Bieu chi tiet'!$A$17:$A$15404,0),P$2+85)),"")</f>
        <v/>
      </c>
      <c r="Q129" s="13" t="str">
        <f>IFERROR(IF(INDEX('Bieu chi tiet'!$A$17:$FA$15404,MATCH($A129,'Bieu chi tiet'!$A$17:$A$15404,0),Q$2+85)=0,"",INDEX('Bieu chi tiet'!$A$17:$FA$15404,MATCH($A129,'Bieu chi tiet'!$A$17:$A$15404,0),Q$2+85)),"")</f>
        <v/>
      </c>
      <c r="R129" s="13" t="str">
        <f>IFERROR(IF(INDEX('Bieu chi tiet'!$A$17:$FA$15404,MATCH($A129,'Bieu chi tiet'!$A$17:$A$15404,0),R$2+85)=0,"",INDEX('Bieu chi tiet'!$A$17:$FA$15404,MATCH($A129,'Bieu chi tiet'!$A$17:$A$15404,0),R$2+85)),"")</f>
        <v/>
      </c>
      <c r="S129" s="13" t="str">
        <f>IFERROR(IF(INDEX('Bieu chi tiet'!$A$17:$FA$15404,MATCH($A129,'Bieu chi tiet'!$A$17:$A$15404,0),S$2+85)=0,"",INDEX('Bieu chi tiet'!$A$17:$FA$15404,MATCH($A129,'Bieu chi tiet'!$A$17:$A$15404,0),S$2+85)),"")</f>
        <v/>
      </c>
      <c r="T129" s="13" t="str">
        <f>IFERROR(IF(INDEX('Bieu chi tiet'!$A$17:$FA$15404,MATCH($A129,'Bieu chi tiet'!$A$17:$A$15404,0),T$2+85)=0,"",INDEX('Bieu chi tiet'!$A$17:$FA$15404,MATCH($A129,'Bieu chi tiet'!$A$17:$A$15404,0),T$2+85)),"")</f>
        <v/>
      </c>
      <c r="U129" s="13" t="str">
        <f>IFERROR(IF(INDEX('Bieu chi tiet'!$A$17:$FA$15404,MATCH($A129,'Bieu chi tiet'!$A$17:$A$15404,0),U$2+85)=0,"",INDEX('Bieu chi tiet'!$A$17:$FA$15404,MATCH($A129,'Bieu chi tiet'!$A$17:$A$15404,0),U$2+85)),"")</f>
        <v/>
      </c>
      <c r="V129" s="13" t="str">
        <f>IFERROR(IF(INDEX('Bieu chi tiet'!$A$17:$FA$15404,MATCH($A129,'Bieu chi tiet'!$A$17:$A$15404,0),V$2+85)=0,"",INDEX('Bieu chi tiet'!$A$17:$FA$15404,MATCH($A129,'Bieu chi tiet'!$A$17:$A$15404,0),V$2+85)),"")</f>
        <v/>
      </c>
      <c r="W129" s="13" t="str">
        <f>IFERROR(IF(INDEX('Bieu chi tiet'!$A$17:$FA$15404,MATCH($A129,'Bieu chi tiet'!$A$17:$A$15404,0),W$2+85)=0,"",INDEX('Bieu chi tiet'!$A$17:$FA$15404,MATCH($A129,'Bieu chi tiet'!$A$17:$A$15404,0),W$2+85)),"")</f>
        <v/>
      </c>
      <c r="X129" s="13" t="str">
        <f>IFERROR(IF(INDEX('Bieu chi tiet'!$A$17:$FA$15404,MATCH($A129,'Bieu chi tiet'!$A$17:$A$15404,0),X$2+85)=0,"",INDEX('Bieu chi tiet'!$A$17:$FA$15404,MATCH($A129,'Bieu chi tiet'!$A$17:$A$15404,0),X$2+85)),"")</f>
        <v/>
      </c>
      <c r="Y129" s="13" t="str">
        <f>IFERROR(IF(INDEX('Bieu chi tiet'!$A$17:$FA$15404,MATCH($A129,'Bieu chi tiet'!$A$17:$A$15404,0),Y$2+85)=0,"",INDEX('Bieu chi tiet'!$A$17:$FA$15404,MATCH($A129,'Bieu chi tiet'!$A$17:$A$15404,0),Y$2+85)),"")</f>
        <v/>
      </c>
      <c r="Z129" s="13" t="str">
        <f>IFERROR(IF(INDEX('Bieu chi tiet'!$A$17:$FA$15404,MATCH($A129,'Bieu chi tiet'!$A$17:$A$15404,0),Z$2+85)=0,"",INDEX('Bieu chi tiet'!$A$17:$FA$15404,MATCH($A129,'Bieu chi tiet'!$A$17:$A$15404,0),Z$2+85)),"")</f>
        <v/>
      </c>
      <c r="AA129" s="13" t="str">
        <f>IFERROR(IF(INDEX('Bieu chi tiet'!$A$17:$FA$15404,MATCH($A129,'Bieu chi tiet'!$A$17:$A$15404,0),AA$2+85)=0,"",INDEX('Bieu chi tiet'!$A$17:$FA$15404,MATCH($A129,'Bieu chi tiet'!$A$17:$A$15404,0),AA$2+85)),"")</f>
        <v/>
      </c>
      <c r="AB129" s="13" t="str">
        <f>IFERROR(IF(INDEX('Bieu chi tiet'!$A$17:$FA$15404,MATCH($A129,'Bieu chi tiet'!$A$17:$A$15404,0),AB$2+85)=0,"",INDEX('Bieu chi tiet'!$A$17:$FA$15404,MATCH($A129,'Bieu chi tiet'!$A$17:$A$15404,0),AB$2+85)),"")</f>
        <v/>
      </c>
      <c r="AC129" s="13" t="str">
        <f>IFERROR(IF(INDEX('Bieu chi tiet'!$A$17:$FA$15404,MATCH($A129,'Bieu chi tiet'!$A$17:$A$15404,0),AC$2+85)=0,"",INDEX('Bieu chi tiet'!$A$17:$FA$15404,MATCH($A129,'Bieu chi tiet'!$A$17:$A$15404,0),AC$2+85)),"")</f>
        <v/>
      </c>
      <c r="AD129" s="13" t="str">
        <f>IFERROR(IF(INDEX('Bieu chi tiet'!$A$17:$FA$15404,MATCH($A129,'Bieu chi tiet'!$A$17:$A$15404,0),AD$2+85)=0,"",INDEX('Bieu chi tiet'!$A$17:$FA$15404,MATCH($A129,'Bieu chi tiet'!$A$17:$A$15404,0),AD$2+85)),"")</f>
        <v/>
      </c>
      <c r="AE129" s="13" t="str">
        <f>IFERROR(IF(INDEX('Bieu chi tiet'!$A$17:$FA$15404,MATCH($A129,'Bieu chi tiet'!$A$17:$A$15404,0),AE$2+85)=0,"",INDEX('Bieu chi tiet'!$A$17:$FA$15404,MATCH($A129,'Bieu chi tiet'!$A$17:$A$15404,0),AE$2+85)),"")</f>
        <v/>
      </c>
      <c r="AF129" s="13" t="str">
        <f>IFERROR(IF(INDEX('Bieu chi tiet'!$A$17:$FA$15404,MATCH($A129,'Bieu chi tiet'!$A$17:$A$15404,0),AF$2+85)=0,"",INDEX('Bieu chi tiet'!$A$17:$FA$15404,MATCH($A129,'Bieu chi tiet'!$A$17:$A$15404,0),AF$2+85)),"")</f>
        <v/>
      </c>
      <c r="AG129" s="13" t="str">
        <f>IFERROR(IF(INDEX('Bieu chi tiet'!$A$17:$FA$15404,MATCH($A129,'Bieu chi tiet'!$A$17:$A$15404,0),AG$2+85)=0,"",INDEX('Bieu chi tiet'!$A$17:$FA$15404,MATCH($A129,'Bieu chi tiet'!$A$17:$A$15404,0),AG$2+85)),"")</f>
        <v/>
      </c>
      <c r="AH129" s="13" t="str">
        <f>IFERROR(IF(INDEX('Bieu chi tiet'!$A$17:$FA$15404,MATCH($A129,'Bieu chi tiet'!$A$17:$A$15404,0),AH$2+85)=0,"",INDEX('Bieu chi tiet'!$A$17:$FA$15404,MATCH($A129,'Bieu chi tiet'!$A$17:$A$15404,0),AH$2+85)),"")</f>
        <v/>
      </c>
      <c r="AI129" s="13" t="str">
        <f>IFERROR(IF(INDEX('Bieu chi tiet'!$A$17:$FA$15404,MATCH($A129,'Bieu chi tiet'!$A$17:$A$15404,0),AI$2+85)=0,"",INDEX('Bieu chi tiet'!$A$17:$FA$15404,MATCH($A129,'Bieu chi tiet'!$A$17:$A$15404,0),AI$2+85)),"")</f>
        <v/>
      </c>
      <c r="AJ129" s="13" t="str">
        <f>IFERROR(IF(INDEX('Bieu chi tiet'!$A$17:$FA$15404,MATCH($A129,'Bieu chi tiet'!$A$17:$A$15404,0),AJ$2+85)=0,"",INDEX('Bieu chi tiet'!$A$17:$FA$15404,MATCH($A129,'Bieu chi tiet'!$A$17:$A$15404,0),AJ$2+85)),"")</f>
        <v/>
      </c>
      <c r="AK129" s="13" t="str">
        <f>IFERROR(IF(INDEX('Bieu chi tiet'!$A$17:$FA$15404,MATCH($A129,'Bieu chi tiet'!$A$17:$A$15404,0),AK$2+85)=0,"",INDEX('Bieu chi tiet'!$A$17:$FA$15404,MATCH($A129,'Bieu chi tiet'!$A$17:$A$15404,0),AK$2+85)),"")</f>
        <v/>
      </c>
      <c r="AL129" s="13" t="str">
        <f>IFERROR(IF(INDEX('Bieu chi tiet'!$A$17:$FA$15404,MATCH($A129,'Bieu chi tiet'!$A$17:$A$15404,0),AL$2+85)=0,"",INDEX('Bieu chi tiet'!$A$17:$FA$15404,MATCH($A129,'Bieu chi tiet'!$A$17:$A$15404,0),AL$2+85)),"")</f>
        <v/>
      </c>
      <c r="AM129" s="13" t="str">
        <f>IFERROR(IF(INDEX('Bieu chi tiet'!$A$17:$FA$15404,MATCH($A129,'Bieu chi tiet'!$A$17:$A$15404,0),AM$2+85)=0,"",INDEX('Bieu chi tiet'!$A$17:$FA$15404,MATCH($A129,'Bieu chi tiet'!$A$17:$A$15404,0),AM$2+85)),"")</f>
        <v/>
      </c>
      <c r="AN129" s="13" t="str">
        <f>IFERROR(IF(INDEX('Bieu chi tiet'!$A$17:$FA$15404,MATCH($A129,'Bieu chi tiet'!$A$17:$A$15404,0),AN$2+85)=0,"",INDEX('Bieu chi tiet'!$A$17:$FA$15404,MATCH($A129,'Bieu chi tiet'!$A$17:$A$15404,0),AN$2+85)),"")</f>
        <v/>
      </c>
      <c r="AO129" s="13" t="str">
        <f>IFERROR(IF(INDEX('Bieu chi tiet'!$A$17:$FA$15404,MATCH($A129,'Bieu chi tiet'!$A$17:$A$15404,0),AO$2+85)=0,"",INDEX('Bieu chi tiet'!$A$17:$FA$15404,MATCH($A129,'Bieu chi tiet'!$A$17:$A$15404,0),AO$2+85)),"")</f>
        <v/>
      </c>
      <c r="AP129" s="13" t="str">
        <f>IFERROR(IF(INDEX('Bieu chi tiet'!$A$17:$FA$15404,MATCH($A129,'Bieu chi tiet'!$A$17:$A$15404,0),AP$2+85)=0,"",INDEX('Bieu chi tiet'!$A$17:$FA$15404,MATCH($A129,'Bieu chi tiet'!$A$17:$A$15404,0),AP$2+85)),"")</f>
        <v/>
      </c>
      <c r="AQ129" s="13" t="str">
        <f>IFERROR(IF(INDEX('Bieu chi tiet'!$A$17:$FA$15404,MATCH($A129,'Bieu chi tiet'!$A$17:$A$15404,0),AQ$2+85)=0,"",INDEX('Bieu chi tiet'!$A$17:$FA$15404,MATCH($A129,'Bieu chi tiet'!$A$17:$A$15404,0),AQ$2+85)),"")</f>
        <v/>
      </c>
      <c r="AR129" s="13" t="str">
        <f>IFERROR(IF(INDEX('Bieu chi tiet'!$A$17:$FA$15404,MATCH($A129,'Bieu chi tiet'!$A$17:$A$15404,0),AR$2+85)=0,"",INDEX('Bieu chi tiet'!$A$17:$FA$15404,MATCH($A129,'Bieu chi tiet'!$A$17:$A$15404,0),AR$2+85)),"")</f>
        <v/>
      </c>
      <c r="AS129" s="13" t="str">
        <f>IFERROR(IF(INDEX('Bieu chi tiet'!$A$17:$FA$15404,MATCH($A129,'Bieu chi tiet'!$A$17:$A$15404,0),AS$2+85)=0,"",INDEX('Bieu chi tiet'!$A$17:$FA$15404,MATCH($A129,'Bieu chi tiet'!$A$17:$A$15404,0),AS$2+85)),"")</f>
        <v/>
      </c>
      <c r="AT129" s="21" t="str">
        <f>IFERROR(IF(INDEX('Bieu chi tiet'!$A$17:$FA$15404,MATCH($A129,'Bieu chi tiet'!$A$17:$A$15404,0),AT$2+85)=0,"",INDEX('Bieu chi tiet'!$A$17:$FA$15404,MATCH($A129,'Bieu chi tiet'!$A$17:$A$15404,0),AT$2+85)),"")</f>
        <v/>
      </c>
      <c r="AU129" s="13" t="str">
        <f>IFERROR(IF(INDEX('Bieu chi tiet'!$A$17:$FA$15404,MATCH($A129,'Bieu chi tiet'!$A$17:$A$15404,0),AU$2+85)=0,"",INDEX('Bieu chi tiet'!$A$17:$FA$15404,MATCH($A129,'Bieu chi tiet'!$A$17:$A$15404,0),AU$2+85)),"")</f>
        <v/>
      </c>
      <c r="AV129" s="21" t="str">
        <f>IFERROR(IF(INDEX('Bieu chi tiet'!$A$17:$FA$15404,MATCH($A129,'Bieu chi tiet'!$A$17:$A$15404,0),AV$2+85)=0,"",INDEX('Bieu chi tiet'!$A$17:$FA$15404,MATCH($A129,'Bieu chi tiet'!$A$17:$A$15404,0),AV$2+85)),"")</f>
        <v/>
      </c>
      <c r="AW129" s="31" t="str">
        <f>IFERROR(IF(INDEX('Bieu chi tiet'!$A$17:$FA$15404,MATCH($A129,'Bieu chi tiet'!$A$17:$A$15404,0),AW$2+85)=0,"",INDEX('Bieu chi tiet'!$A$17:$FA$15404,MATCH($A129,'Bieu chi tiet'!$A$17:$A$15404,0),AW$2+85)),"")</f>
        <v/>
      </c>
      <c r="AX129" s="13" t="str">
        <f>IFERROR(IF(INDEX('Bieu chi tiet'!$A$17:$FA$15404,MATCH($A129,'Bieu chi tiet'!$A$17:$A$15404,0),AX$2+85)=0,"",INDEX('Bieu chi tiet'!$A$17:$FA$15404,MATCH($A129,'Bieu chi tiet'!$A$17:$A$15404,0),AX$2+85)),"")</f>
        <v/>
      </c>
      <c r="AY129" s="13" t="str">
        <f>IFERROR(IF(INDEX('Bieu chi tiet'!$A$17:$FA$15404,MATCH($A129,'Bieu chi tiet'!$A$17:$A$15404,0),AY$2+85)=0,"",INDEX('Bieu chi tiet'!$A$17:$FA$15404,MATCH($A129,'Bieu chi tiet'!$A$17:$A$15404,0),AY$2+85)),"")</f>
        <v/>
      </c>
    </row>
    <row r="130" spans="1:51" ht="15.75">
      <c r="A130" s="25" t="str">
        <f t="shared" si="2"/>
        <v/>
      </c>
      <c r="B130" s="13" t="str">
        <f>IFERROR(IF(INDEX('Bieu chi tiet'!$A$17:$FA$15404,MATCH($A130,'Bieu chi tiet'!$A$17:$A$15404,0),B$2+85)=0,"",INDEX('Bieu chi tiet'!$A$17:$FA$15404,MATCH($A130,'Bieu chi tiet'!$A$17:$A$15404,0),B$2+85)),"")</f>
        <v/>
      </c>
      <c r="C130" s="13" t="str">
        <f>IFERROR(IF(INDEX('Bieu chi tiet'!$A$17:$FA$15404,MATCH($A130,'Bieu chi tiet'!$A$17:$A$15404,0),C$2+85)=0,"",INDEX('Bieu chi tiet'!$A$17:$FA$15404,MATCH($A130,'Bieu chi tiet'!$A$17:$A$15404,0),C$2+85)),"")</f>
        <v/>
      </c>
      <c r="D130" s="13" t="str">
        <f>IFERROR(IF(INDEX('Bieu chi tiet'!$A$17:$FA$15404,MATCH($A130,'Bieu chi tiet'!$A$17:$A$15404,0),D$2+85)=0,"",INDEX('Bieu chi tiet'!$A$17:$FA$15404,MATCH($A130,'Bieu chi tiet'!$A$17:$A$15404,0),D$2+85)),"")</f>
        <v/>
      </c>
      <c r="E130" s="13" t="str">
        <f>IFERROR(IF(INDEX('Bieu chi tiet'!$A$17:$FA$15404,MATCH($A130,'Bieu chi tiet'!$A$17:$A$15404,0),E$2+85)=0,"",INDEX('Bieu chi tiet'!$A$17:$FA$15404,MATCH($A130,'Bieu chi tiet'!$A$17:$A$15404,0),E$2+85)),"")</f>
        <v/>
      </c>
      <c r="F130" s="13" t="str">
        <f>IFERROR(IF(INDEX('Bieu chi tiet'!$A$17:$FA$15404,MATCH($A130,'Bieu chi tiet'!$A$17:$A$15404,0),F$2+85)=0,"",INDEX('Bieu chi tiet'!$A$17:$FA$15404,MATCH($A130,'Bieu chi tiet'!$A$17:$A$15404,0),F$2+85)),"")</f>
        <v/>
      </c>
      <c r="G130" s="21" t="str">
        <f>IFERROR(IF(INDEX('Bieu chi tiet'!$A$17:$FA$15404,MATCH($A130,'Bieu chi tiet'!$A$17:$A$15404,0),G$2+85)=0,"",INDEX('Bieu chi tiet'!$A$17:$FA$15404,MATCH($A130,'Bieu chi tiet'!$A$17:$A$15404,0),G$2+85)),"")</f>
        <v/>
      </c>
      <c r="H130" s="13" t="str">
        <f>IFERROR(IF(INDEX('Bieu chi tiet'!$A$17:$FA$15404,MATCH($A130,'Bieu chi tiet'!$A$17:$A$15404,0),H$2+85)=0,"",INDEX('Bieu chi tiet'!$A$17:$FA$15404,MATCH($A130,'Bieu chi tiet'!$A$17:$A$15404,0),H$2+85)),"")</f>
        <v/>
      </c>
      <c r="I130" s="13" t="str">
        <f>IFERROR(IF(INDEX('Bieu chi tiet'!$A$17:$FA$15404,MATCH($A130,'Bieu chi tiet'!$A$17:$A$15404,0),I$2+85)=0,"",INDEX('Bieu chi tiet'!$A$17:$FA$15404,MATCH($A130,'Bieu chi tiet'!$A$17:$A$15404,0),I$2+85)),"")</f>
        <v/>
      </c>
      <c r="J130" s="13" t="str">
        <f>IFERROR(IF(INDEX('Bieu chi tiet'!$A$17:$FA$15404,MATCH($A130,'Bieu chi tiet'!$A$17:$A$15404,0),J$2+85)=0,"",INDEX('Bieu chi tiet'!$A$17:$FA$15404,MATCH($A130,'Bieu chi tiet'!$A$17:$A$15404,0),J$2+85)),"")</f>
        <v/>
      </c>
      <c r="K130" s="13" t="str">
        <f>IFERROR(IF(INDEX('Bieu chi tiet'!$A$17:$FA$15404,MATCH($A130,'Bieu chi tiet'!$A$17:$A$15404,0),K$2+85)=0,"",INDEX('Bieu chi tiet'!$A$17:$FA$15404,MATCH($A130,'Bieu chi tiet'!$A$17:$A$15404,0),K$2+85)),"")</f>
        <v/>
      </c>
      <c r="L130" s="21" t="str">
        <f>IFERROR(IF(INDEX('Bieu chi tiet'!$A$17:$FA$15404,MATCH($A130,'Bieu chi tiet'!$A$17:$A$15404,0),L$2+85)=0,"",INDEX('Bieu chi tiet'!$A$17:$FA$15404,MATCH($A130,'Bieu chi tiet'!$A$17:$A$15404,0),L$2+85)),"")</f>
        <v/>
      </c>
      <c r="M130" s="13" t="str">
        <f>IFERROR(IF(INDEX('Bieu chi tiet'!$A$17:$FA$15404,MATCH($A130,'Bieu chi tiet'!$A$17:$A$15404,0),M$2+85)=0,"",INDEX('Bieu chi tiet'!$A$17:$FA$15404,MATCH($A130,'Bieu chi tiet'!$A$17:$A$15404,0),M$2+85)),"")</f>
        <v/>
      </c>
      <c r="N130" s="13" t="str">
        <f>IFERROR(IF(INDEX('Bieu chi tiet'!$A$17:$FA$15404,MATCH($A130,'Bieu chi tiet'!$A$17:$A$15404,0),N$2+85)=0,"",INDEX('Bieu chi tiet'!$A$17:$FA$15404,MATCH($A130,'Bieu chi tiet'!$A$17:$A$15404,0),N$2+85)),"")</f>
        <v/>
      </c>
      <c r="O130" s="13" t="str">
        <f>IFERROR(IF(INDEX('Bieu chi tiet'!$A$17:$FA$15404,MATCH($A130,'Bieu chi tiet'!$A$17:$A$15404,0),O$2+85)=0,"",INDEX('Bieu chi tiet'!$A$17:$FA$15404,MATCH($A130,'Bieu chi tiet'!$A$17:$A$15404,0),O$2+85)),"")</f>
        <v/>
      </c>
      <c r="P130" s="13" t="str">
        <f>IFERROR(IF(INDEX('Bieu chi tiet'!$A$17:$FA$15404,MATCH($A130,'Bieu chi tiet'!$A$17:$A$15404,0),P$2+85)=0,"",INDEX('Bieu chi tiet'!$A$17:$FA$15404,MATCH($A130,'Bieu chi tiet'!$A$17:$A$15404,0),P$2+85)),"")</f>
        <v/>
      </c>
      <c r="Q130" s="13" t="str">
        <f>IFERROR(IF(INDEX('Bieu chi tiet'!$A$17:$FA$15404,MATCH($A130,'Bieu chi tiet'!$A$17:$A$15404,0),Q$2+85)=0,"",INDEX('Bieu chi tiet'!$A$17:$FA$15404,MATCH($A130,'Bieu chi tiet'!$A$17:$A$15404,0),Q$2+85)),"")</f>
        <v/>
      </c>
      <c r="R130" s="13" t="str">
        <f>IFERROR(IF(INDEX('Bieu chi tiet'!$A$17:$FA$15404,MATCH($A130,'Bieu chi tiet'!$A$17:$A$15404,0),R$2+85)=0,"",INDEX('Bieu chi tiet'!$A$17:$FA$15404,MATCH($A130,'Bieu chi tiet'!$A$17:$A$15404,0),R$2+85)),"")</f>
        <v/>
      </c>
      <c r="S130" s="13" t="str">
        <f>IFERROR(IF(INDEX('Bieu chi tiet'!$A$17:$FA$15404,MATCH($A130,'Bieu chi tiet'!$A$17:$A$15404,0),S$2+85)=0,"",INDEX('Bieu chi tiet'!$A$17:$FA$15404,MATCH($A130,'Bieu chi tiet'!$A$17:$A$15404,0),S$2+85)),"")</f>
        <v/>
      </c>
      <c r="T130" s="13" t="str">
        <f>IFERROR(IF(INDEX('Bieu chi tiet'!$A$17:$FA$15404,MATCH($A130,'Bieu chi tiet'!$A$17:$A$15404,0),T$2+85)=0,"",INDEX('Bieu chi tiet'!$A$17:$FA$15404,MATCH($A130,'Bieu chi tiet'!$A$17:$A$15404,0),T$2+85)),"")</f>
        <v/>
      </c>
      <c r="U130" s="13" t="str">
        <f>IFERROR(IF(INDEX('Bieu chi tiet'!$A$17:$FA$15404,MATCH($A130,'Bieu chi tiet'!$A$17:$A$15404,0),U$2+85)=0,"",INDEX('Bieu chi tiet'!$A$17:$FA$15404,MATCH($A130,'Bieu chi tiet'!$A$17:$A$15404,0),U$2+85)),"")</f>
        <v/>
      </c>
      <c r="V130" s="13" t="str">
        <f>IFERROR(IF(INDEX('Bieu chi tiet'!$A$17:$FA$15404,MATCH($A130,'Bieu chi tiet'!$A$17:$A$15404,0),V$2+85)=0,"",INDEX('Bieu chi tiet'!$A$17:$FA$15404,MATCH($A130,'Bieu chi tiet'!$A$17:$A$15404,0),V$2+85)),"")</f>
        <v/>
      </c>
      <c r="W130" s="13" t="str">
        <f>IFERROR(IF(INDEX('Bieu chi tiet'!$A$17:$FA$15404,MATCH($A130,'Bieu chi tiet'!$A$17:$A$15404,0),W$2+85)=0,"",INDEX('Bieu chi tiet'!$A$17:$FA$15404,MATCH($A130,'Bieu chi tiet'!$A$17:$A$15404,0),W$2+85)),"")</f>
        <v/>
      </c>
      <c r="X130" s="13" t="str">
        <f>IFERROR(IF(INDEX('Bieu chi tiet'!$A$17:$FA$15404,MATCH($A130,'Bieu chi tiet'!$A$17:$A$15404,0),X$2+85)=0,"",INDEX('Bieu chi tiet'!$A$17:$FA$15404,MATCH($A130,'Bieu chi tiet'!$A$17:$A$15404,0),X$2+85)),"")</f>
        <v/>
      </c>
      <c r="Y130" s="13" t="str">
        <f>IFERROR(IF(INDEX('Bieu chi tiet'!$A$17:$FA$15404,MATCH($A130,'Bieu chi tiet'!$A$17:$A$15404,0),Y$2+85)=0,"",INDEX('Bieu chi tiet'!$A$17:$FA$15404,MATCH($A130,'Bieu chi tiet'!$A$17:$A$15404,0),Y$2+85)),"")</f>
        <v/>
      </c>
      <c r="Z130" s="13" t="str">
        <f>IFERROR(IF(INDEX('Bieu chi tiet'!$A$17:$FA$15404,MATCH($A130,'Bieu chi tiet'!$A$17:$A$15404,0),Z$2+85)=0,"",INDEX('Bieu chi tiet'!$A$17:$FA$15404,MATCH($A130,'Bieu chi tiet'!$A$17:$A$15404,0),Z$2+85)),"")</f>
        <v/>
      </c>
      <c r="AA130" s="13" t="str">
        <f>IFERROR(IF(INDEX('Bieu chi tiet'!$A$17:$FA$15404,MATCH($A130,'Bieu chi tiet'!$A$17:$A$15404,0),AA$2+85)=0,"",INDEX('Bieu chi tiet'!$A$17:$FA$15404,MATCH($A130,'Bieu chi tiet'!$A$17:$A$15404,0),AA$2+85)),"")</f>
        <v/>
      </c>
      <c r="AB130" s="13" t="str">
        <f>IFERROR(IF(INDEX('Bieu chi tiet'!$A$17:$FA$15404,MATCH($A130,'Bieu chi tiet'!$A$17:$A$15404,0),AB$2+85)=0,"",INDEX('Bieu chi tiet'!$A$17:$FA$15404,MATCH($A130,'Bieu chi tiet'!$A$17:$A$15404,0),AB$2+85)),"")</f>
        <v/>
      </c>
      <c r="AC130" s="13" t="str">
        <f>IFERROR(IF(INDEX('Bieu chi tiet'!$A$17:$FA$15404,MATCH($A130,'Bieu chi tiet'!$A$17:$A$15404,0),AC$2+85)=0,"",INDEX('Bieu chi tiet'!$A$17:$FA$15404,MATCH($A130,'Bieu chi tiet'!$A$17:$A$15404,0),AC$2+85)),"")</f>
        <v/>
      </c>
      <c r="AD130" s="13" t="str">
        <f>IFERROR(IF(INDEX('Bieu chi tiet'!$A$17:$FA$15404,MATCH($A130,'Bieu chi tiet'!$A$17:$A$15404,0),AD$2+85)=0,"",INDEX('Bieu chi tiet'!$A$17:$FA$15404,MATCH($A130,'Bieu chi tiet'!$A$17:$A$15404,0),AD$2+85)),"")</f>
        <v/>
      </c>
      <c r="AE130" s="13" t="str">
        <f>IFERROR(IF(INDEX('Bieu chi tiet'!$A$17:$FA$15404,MATCH($A130,'Bieu chi tiet'!$A$17:$A$15404,0),AE$2+85)=0,"",INDEX('Bieu chi tiet'!$A$17:$FA$15404,MATCH($A130,'Bieu chi tiet'!$A$17:$A$15404,0),AE$2+85)),"")</f>
        <v/>
      </c>
      <c r="AF130" s="13" t="str">
        <f>IFERROR(IF(INDEX('Bieu chi tiet'!$A$17:$FA$15404,MATCH($A130,'Bieu chi tiet'!$A$17:$A$15404,0),AF$2+85)=0,"",INDEX('Bieu chi tiet'!$A$17:$FA$15404,MATCH($A130,'Bieu chi tiet'!$A$17:$A$15404,0),AF$2+85)),"")</f>
        <v/>
      </c>
      <c r="AG130" s="13" t="str">
        <f>IFERROR(IF(INDEX('Bieu chi tiet'!$A$17:$FA$15404,MATCH($A130,'Bieu chi tiet'!$A$17:$A$15404,0),AG$2+85)=0,"",INDEX('Bieu chi tiet'!$A$17:$FA$15404,MATCH($A130,'Bieu chi tiet'!$A$17:$A$15404,0),AG$2+85)),"")</f>
        <v/>
      </c>
      <c r="AH130" s="13" t="str">
        <f>IFERROR(IF(INDEX('Bieu chi tiet'!$A$17:$FA$15404,MATCH($A130,'Bieu chi tiet'!$A$17:$A$15404,0),AH$2+85)=0,"",INDEX('Bieu chi tiet'!$A$17:$FA$15404,MATCH($A130,'Bieu chi tiet'!$A$17:$A$15404,0),AH$2+85)),"")</f>
        <v/>
      </c>
      <c r="AI130" s="13" t="str">
        <f>IFERROR(IF(INDEX('Bieu chi tiet'!$A$17:$FA$15404,MATCH($A130,'Bieu chi tiet'!$A$17:$A$15404,0),AI$2+85)=0,"",INDEX('Bieu chi tiet'!$A$17:$FA$15404,MATCH($A130,'Bieu chi tiet'!$A$17:$A$15404,0),AI$2+85)),"")</f>
        <v/>
      </c>
      <c r="AJ130" s="13" t="str">
        <f>IFERROR(IF(INDEX('Bieu chi tiet'!$A$17:$FA$15404,MATCH($A130,'Bieu chi tiet'!$A$17:$A$15404,0),AJ$2+85)=0,"",INDEX('Bieu chi tiet'!$A$17:$FA$15404,MATCH($A130,'Bieu chi tiet'!$A$17:$A$15404,0),AJ$2+85)),"")</f>
        <v/>
      </c>
      <c r="AK130" s="13" t="str">
        <f>IFERROR(IF(INDEX('Bieu chi tiet'!$A$17:$FA$15404,MATCH($A130,'Bieu chi tiet'!$A$17:$A$15404,0),AK$2+85)=0,"",INDEX('Bieu chi tiet'!$A$17:$FA$15404,MATCH($A130,'Bieu chi tiet'!$A$17:$A$15404,0),AK$2+85)),"")</f>
        <v/>
      </c>
      <c r="AL130" s="13" t="str">
        <f>IFERROR(IF(INDEX('Bieu chi tiet'!$A$17:$FA$15404,MATCH($A130,'Bieu chi tiet'!$A$17:$A$15404,0),AL$2+85)=0,"",INDEX('Bieu chi tiet'!$A$17:$FA$15404,MATCH($A130,'Bieu chi tiet'!$A$17:$A$15404,0),AL$2+85)),"")</f>
        <v/>
      </c>
      <c r="AM130" s="13" t="str">
        <f>IFERROR(IF(INDEX('Bieu chi tiet'!$A$17:$FA$15404,MATCH($A130,'Bieu chi tiet'!$A$17:$A$15404,0),AM$2+85)=0,"",INDEX('Bieu chi tiet'!$A$17:$FA$15404,MATCH($A130,'Bieu chi tiet'!$A$17:$A$15404,0),AM$2+85)),"")</f>
        <v/>
      </c>
      <c r="AN130" s="13" t="str">
        <f>IFERROR(IF(INDEX('Bieu chi tiet'!$A$17:$FA$15404,MATCH($A130,'Bieu chi tiet'!$A$17:$A$15404,0),AN$2+85)=0,"",INDEX('Bieu chi tiet'!$A$17:$FA$15404,MATCH($A130,'Bieu chi tiet'!$A$17:$A$15404,0),AN$2+85)),"")</f>
        <v/>
      </c>
      <c r="AO130" s="13" t="str">
        <f>IFERROR(IF(INDEX('Bieu chi tiet'!$A$17:$FA$15404,MATCH($A130,'Bieu chi tiet'!$A$17:$A$15404,0),AO$2+85)=0,"",INDEX('Bieu chi tiet'!$A$17:$FA$15404,MATCH($A130,'Bieu chi tiet'!$A$17:$A$15404,0),AO$2+85)),"")</f>
        <v/>
      </c>
      <c r="AP130" s="13" t="str">
        <f>IFERROR(IF(INDEX('Bieu chi tiet'!$A$17:$FA$15404,MATCH($A130,'Bieu chi tiet'!$A$17:$A$15404,0),AP$2+85)=0,"",INDEX('Bieu chi tiet'!$A$17:$FA$15404,MATCH($A130,'Bieu chi tiet'!$A$17:$A$15404,0),AP$2+85)),"")</f>
        <v/>
      </c>
      <c r="AQ130" s="13" t="str">
        <f>IFERROR(IF(INDEX('Bieu chi tiet'!$A$17:$FA$15404,MATCH($A130,'Bieu chi tiet'!$A$17:$A$15404,0),AQ$2+85)=0,"",INDEX('Bieu chi tiet'!$A$17:$FA$15404,MATCH($A130,'Bieu chi tiet'!$A$17:$A$15404,0),AQ$2+85)),"")</f>
        <v/>
      </c>
      <c r="AR130" s="13" t="str">
        <f>IFERROR(IF(INDEX('Bieu chi tiet'!$A$17:$FA$15404,MATCH($A130,'Bieu chi tiet'!$A$17:$A$15404,0),AR$2+85)=0,"",INDEX('Bieu chi tiet'!$A$17:$FA$15404,MATCH($A130,'Bieu chi tiet'!$A$17:$A$15404,0),AR$2+85)),"")</f>
        <v/>
      </c>
      <c r="AS130" s="13" t="str">
        <f>IFERROR(IF(INDEX('Bieu chi tiet'!$A$17:$FA$15404,MATCH($A130,'Bieu chi tiet'!$A$17:$A$15404,0),AS$2+85)=0,"",INDEX('Bieu chi tiet'!$A$17:$FA$15404,MATCH($A130,'Bieu chi tiet'!$A$17:$A$15404,0),AS$2+85)),"")</f>
        <v/>
      </c>
      <c r="AT130" s="21" t="str">
        <f>IFERROR(IF(INDEX('Bieu chi tiet'!$A$17:$FA$15404,MATCH($A130,'Bieu chi tiet'!$A$17:$A$15404,0),AT$2+85)=0,"",INDEX('Bieu chi tiet'!$A$17:$FA$15404,MATCH($A130,'Bieu chi tiet'!$A$17:$A$15404,0),AT$2+85)),"")</f>
        <v/>
      </c>
      <c r="AU130" s="13" t="str">
        <f>IFERROR(IF(INDEX('Bieu chi tiet'!$A$17:$FA$15404,MATCH($A130,'Bieu chi tiet'!$A$17:$A$15404,0),AU$2+85)=0,"",INDEX('Bieu chi tiet'!$A$17:$FA$15404,MATCH($A130,'Bieu chi tiet'!$A$17:$A$15404,0),AU$2+85)),"")</f>
        <v/>
      </c>
      <c r="AV130" s="21" t="str">
        <f>IFERROR(IF(INDEX('Bieu chi tiet'!$A$17:$FA$15404,MATCH($A130,'Bieu chi tiet'!$A$17:$A$15404,0),AV$2+85)=0,"",INDEX('Bieu chi tiet'!$A$17:$FA$15404,MATCH($A130,'Bieu chi tiet'!$A$17:$A$15404,0),AV$2+85)),"")</f>
        <v/>
      </c>
      <c r="AW130" s="31" t="str">
        <f>IFERROR(IF(INDEX('Bieu chi tiet'!$A$17:$FA$15404,MATCH($A130,'Bieu chi tiet'!$A$17:$A$15404,0),AW$2+85)=0,"",INDEX('Bieu chi tiet'!$A$17:$FA$15404,MATCH($A130,'Bieu chi tiet'!$A$17:$A$15404,0),AW$2+85)),"")</f>
        <v/>
      </c>
      <c r="AX130" s="13" t="str">
        <f>IFERROR(IF(INDEX('Bieu chi tiet'!$A$17:$FA$15404,MATCH($A130,'Bieu chi tiet'!$A$17:$A$15404,0),AX$2+85)=0,"",INDEX('Bieu chi tiet'!$A$17:$FA$15404,MATCH($A130,'Bieu chi tiet'!$A$17:$A$15404,0),AX$2+85)),"")</f>
        <v/>
      </c>
      <c r="AY130" s="13" t="str">
        <f>IFERROR(IF(INDEX('Bieu chi tiet'!$A$17:$FA$15404,MATCH($A130,'Bieu chi tiet'!$A$17:$A$15404,0),AY$2+85)=0,"",INDEX('Bieu chi tiet'!$A$17:$FA$15404,MATCH($A130,'Bieu chi tiet'!$A$17:$A$15404,0),AY$2+85)),"")</f>
        <v/>
      </c>
    </row>
    <row r="131" spans="1:51" ht="15.75">
      <c r="A131" s="25" t="str">
        <f t="shared" si="2"/>
        <v/>
      </c>
      <c r="B131" s="13" t="str">
        <f>IFERROR(IF(INDEX('Bieu chi tiet'!$A$17:$FA$15404,MATCH($A131,'Bieu chi tiet'!$A$17:$A$15404,0),B$2+85)=0,"",INDEX('Bieu chi tiet'!$A$17:$FA$15404,MATCH($A131,'Bieu chi tiet'!$A$17:$A$15404,0),B$2+85)),"")</f>
        <v/>
      </c>
      <c r="C131" s="13" t="str">
        <f>IFERROR(IF(INDEX('Bieu chi tiet'!$A$17:$FA$15404,MATCH($A131,'Bieu chi tiet'!$A$17:$A$15404,0),C$2+85)=0,"",INDEX('Bieu chi tiet'!$A$17:$FA$15404,MATCH($A131,'Bieu chi tiet'!$A$17:$A$15404,0),C$2+85)),"")</f>
        <v/>
      </c>
      <c r="D131" s="13" t="str">
        <f>IFERROR(IF(INDEX('Bieu chi tiet'!$A$17:$FA$15404,MATCH($A131,'Bieu chi tiet'!$A$17:$A$15404,0),D$2+85)=0,"",INDEX('Bieu chi tiet'!$A$17:$FA$15404,MATCH($A131,'Bieu chi tiet'!$A$17:$A$15404,0),D$2+85)),"")</f>
        <v/>
      </c>
      <c r="E131" s="13" t="str">
        <f>IFERROR(IF(INDEX('Bieu chi tiet'!$A$17:$FA$15404,MATCH($A131,'Bieu chi tiet'!$A$17:$A$15404,0),E$2+85)=0,"",INDEX('Bieu chi tiet'!$A$17:$FA$15404,MATCH($A131,'Bieu chi tiet'!$A$17:$A$15404,0),E$2+85)),"")</f>
        <v/>
      </c>
      <c r="F131" s="13" t="str">
        <f>IFERROR(IF(INDEX('Bieu chi tiet'!$A$17:$FA$15404,MATCH($A131,'Bieu chi tiet'!$A$17:$A$15404,0),F$2+85)=0,"",INDEX('Bieu chi tiet'!$A$17:$FA$15404,MATCH($A131,'Bieu chi tiet'!$A$17:$A$15404,0),F$2+85)),"")</f>
        <v/>
      </c>
      <c r="G131" s="21" t="str">
        <f>IFERROR(IF(INDEX('Bieu chi tiet'!$A$17:$FA$15404,MATCH($A131,'Bieu chi tiet'!$A$17:$A$15404,0),G$2+85)=0,"",INDEX('Bieu chi tiet'!$A$17:$FA$15404,MATCH($A131,'Bieu chi tiet'!$A$17:$A$15404,0),G$2+85)),"")</f>
        <v/>
      </c>
      <c r="H131" s="13" t="str">
        <f>IFERROR(IF(INDEX('Bieu chi tiet'!$A$17:$FA$15404,MATCH($A131,'Bieu chi tiet'!$A$17:$A$15404,0),H$2+85)=0,"",INDEX('Bieu chi tiet'!$A$17:$FA$15404,MATCH($A131,'Bieu chi tiet'!$A$17:$A$15404,0),H$2+85)),"")</f>
        <v/>
      </c>
      <c r="I131" s="13" t="str">
        <f>IFERROR(IF(INDEX('Bieu chi tiet'!$A$17:$FA$15404,MATCH($A131,'Bieu chi tiet'!$A$17:$A$15404,0),I$2+85)=0,"",INDEX('Bieu chi tiet'!$A$17:$FA$15404,MATCH($A131,'Bieu chi tiet'!$A$17:$A$15404,0),I$2+85)),"")</f>
        <v/>
      </c>
      <c r="J131" s="13" t="str">
        <f>IFERROR(IF(INDEX('Bieu chi tiet'!$A$17:$FA$15404,MATCH($A131,'Bieu chi tiet'!$A$17:$A$15404,0),J$2+85)=0,"",INDEX('Bieu chi tiet'!$A$17:$FA$15404,MATCH($A131,'Bieu chi tiet'!$A$17:$A$15404,0),J$2+85)),"")</f>
        <v/>
      </c>
      <c r="K131" s="13" t="str">
        <f>IFERROR(IF(INDEX('Bieu chi tiet'!$A$17:$FA$15404,MATCH($A131,'Bieu chi tiet'!$A$17:$A$15404,0),K$2+85)=0,"",INDEX('Bieu chi tiet'!$A$17:$FA$15404,MATCH($A131,'Bieu chi tiet'!$A$17:$A$15404,0),K$2+85)),"")</f>
        <v/>
      </c>
      <c r="L131" s="21" t="str">
        <f>IFERROR(IF(INDEX('Bieu chi tiet'!$A$17:$FA$15404,MATCH($A131,'Bieu chi tiet'!$A$17:$A$15404,0),L$2+85)=0,"",INDEX('Bieu chi tiet'!$A$17:$FA$15404,MATCH($A131,'Bieu chi tiet'!$A$17:$A$15404,0),L$2+85)),"")</f>
        <v/>
      </c>
      <c r="M131" s="13" t="str">
        <f>IFERROR(IF(INDEX('Bieu chi tiet'!$A$17:$FA$15404,MATCH($A131,'Bieu chi tiet'!$A$17:$A$15404,0),M$2+85)=0,"",INDEX('Bieu chi tiet'!$A$17:$FA$15404,MATCH($A131,'Bieu chi tiet'!$A$17:$A$15404,0),M$2+85)),"")</f>
        <v/>
      </c>
      <c r="N131" s="13" t="str">
        <f>IFERROR(IF(INDEX('Bieu chi tiet'!$A$17:$FA$15404,MATCH($A131,'Bieu chi tiet'!$A$17:$A$15404,0),N$2+85)=0,"",INDEX('Bieu chi tiet'!$A$17:$FA$15404,MATCH($A131,'Bieu chi tiet'!$A$17:$A$15404,0),N$2+85)),"")</f>
        <v/>
      </c>
      <c r="O131" s="13" t="str">
        <f>IFERROR(IF(INDEX('Bieu chi tiet'!$A$17:$FA$15404,MATCH($A131,'Bieu chi tiet'!$A$17:$A$15404,0),O$2+85)=0,"",INDEX('Bieu chi tiet'!$A$17:$FA$15404,MATCH($A131,'Bieu chi tiet'!$A$17:$A$15404,0),O$2+85)),"")</f>
        <v/>
      </c>
      <c r="P131" s="13" t="str">
        <f>IFERROR(IF(INDEX('Bieu chi tiet'!$A$17:$FA$15404,MATCH($A131,'Bieu chi tiet'!$A$17:$A$15404,0),P$2+85)=0,"",INDEX('Bieu chi tiet'!$A$17:$FA$15404,MATCH($A131,'Bieu chi tiet'!$A$17:$A$15404,0),P$2+85)),"")</f>
        <v/>
      </c>
      <c r="Q131" s="13" t="str">
        <f>IFERROR(IF(INDEX('Bieu chi tiet'!$A$17:$FA$15404,MATCH($A131,'Bieu chi tiet'!$A$17:$A$15404,0),Q$2+85)=0,"",INDEX('Bieu chi tiet'!$A$17:$FA$15404,MATCH($A131,'Bieu chi tiet'!$A$17:$A$15404,0),Q$2+85)),"")</f>
        <v/>
      </c>
      <c r="R131" s="13" t="str">
        <f>IFERROR(IF(INDEX('Bieu chi tiet'!$A$17:$FA$15404,MATCH($A131,'Bieu chi tiet'!$A$17:$A$15404,0),R$2+85)=0,"",INDEX('Bieu chi tiet'!$A$17:$FA$15404,MATCH($A131,'Bieu chi tiet'!$A$17:$A$15404,0),R$2+85)),"")</f>
        <v/>
      </c>
      <c r="S131" s="13" t="str">
        <f>IFERROR(IF(INDEX('Bieu chi tiet'!$A$17:$FA$15404,MATCH($A131,'Bieu chi tiet'!$A$17:$A$15404,0),S$2+85)=0,"",INDEX('Bieu chi tiet'!$A$17:$FA$15404,MATCH($A131,'Bieu chi tiet'!$A$17:$A$15404,0),S$2+85)),"")</f>
        <v/>
      </c>
      <c r="T131" s="13" t="str">
        <f>IFERROR(IF(INDEX('Bieu chi tiet'!$A$17:$FA$15404,MATCH($A131,'Bieu chi tiet'!$A$17:$A$15404,0),T$2+85)=0,"",INDEX('Bieu chi tiet'!$A$17:$FA$15404,MATCH($A131,'Bieu chi tiet'!$A$17:$A$15404,0),T$2+85)),"")</f>
        <v/>
      </c>
      <c r="U131" s="13" t="str">
        <f>IFERROR(IF(INDEX('Bieu chi tiet'!$A$17:$FA$15404,MATCH($A131,'Bieu chi tiet'!$A$17:$A$15404,0),U$2+85)=0,"",INDEX('Bieu chi tiet'!$A$17:$FA$15404,MATCH($A131,'Bieu chi tiet'!$A$17:$A$15404,0),U$2+85)),"")</f>
        <v/>
      </c>
      <c r="V131" s="13" t="str">
        <f>IFERROR(IF(INDEX('Bieu chi tiet'!$A$17:$FA$15404,MATCH($A131,'Bieu chi tiet'!$A$17:$A$15404,0),V$2+85)=0,"",INDEX('Bieu chi tiet'!$A$17:$FA$15404,MATCH($A131,'Bieu chi tiet'!$A$17:$A$15404,0),V$2+85)),"")</f>
        <v/>
      </c>
      <c r="W131" s="13" t="str">
        <f>IFERROR(IF(INDEX('Bieu chi tiet'!$A$17:$FA$15404,MATCH($A131,'Bieu chi tiet'!$A$17:$A$15404,0),W$2+85)=0,"",INDEX('Bieu chi tiet'!$A$17:$FA$15404,MATCH($A131,'Bieu chi tiet'!$A$17:$A$15404,0),W$2+85)),"")</f>
        <v/>
      </c>
      <c r="X131" s="13" t="str">
        <f>IFERROR(IF(INDEX('Bieu chi tiet'!$A$17:$FA$15404,MATCH($A131,'Bieu chi tiet'!$A$17:$A$15404,0),X$2+85)=0,"",INDEX('Bieu chi tiet'!$A$17:$FA$15404,MATCH($A131,'Bieu chi tiet'!$A$17:$A$15404,0),X$2+85)),"")</f>
        <v/>
      </c>
      <c r="Y131" s="13" t="str">
        <f>IFERROR(IF(INDEX('Bieu chi tiet'!$A$17:$FA$15404,MATCH($A131,'Bieu chi tiet'!$A$17:$A$15404,0),Y$2+85)=0,"",INDEX('Bieu chi tiet'!$A$17:$FA$15404,MATCH($A131,'Bieu chi tiet'!$A$17:$A$15404,0),Y$2+85)),"")</f>
        <v/>
      </c>
      <c r="Z131" s="13" t="str">
        <f>IFERROR(IF(INDEX('Bieu chi tiet'!$A$17:$FA$15404,MATCH($A131,'Bieu chi tiet'!$A$17:$A$15404,0),Z$2+85)=0,"",INDEX('Bieu chi tiet'!$A$17:$FA$15404,MATCH($A131,'Bieu chi tiet'!$A$17:$A$15404,0),Z$2+85)),"")</f>
        <v/>
      </c>
      <c r="AA131" s="13" t="str">
        <f>IFERROR(IF(INDEX('Bieu chi tiet'!$A$17:$FA$15404,MATCH($A131,'Bieu chi tiet'!$A$17:$A$15404,0),AA$2+85)=0,"",INDEX('Bieu chi tiet'!$A$17:$FA$15404,MATCH($A131,'Bieu chi tiet'!$A$17:$A$15404,0),AA$2+85)),"")</f>
        <v/>
      </c>
      <c r="AB131" s="13" t="str">
        <f>IFERROR(IF(INDEX('Bieu chi tiet'!$A$17:$FA$15404,MATCH($A131,'Bieu chi tiet'!$A$17:$A$15404,0),AB$2+85)=0,"",INDEX('Bieu chi tiet'!$A$17:$FA$15404,MATCH($A131,'Bieu chi tiet'!$A$17:$A$15404,0),AB$2+85)),"")</f>
        <v/>
      </c>
      <c r="AC131" s="13" t="str">
        <f>IFERROR(IF(INDEX('Bieu chi tiet'!$A$17:$FA$15404,MATCH($A131,'Bieu chi tiet'!$A$17:$A$15404,0),AC$2+85)=0,"",INDEX('Bieu chi tiet'!$A$17:$FA$15404,MATCH($A131,'Bieu chi tiet'!$A$17:$A$15404,0),AC$2+85)),"")</f>
        <v/>
      </c>
      <c r="AD131" s="13" t="str">
        <f>IFERROR(IF(INDEX('Bieu chi tiet'!$A$17:$FA$15404,MATCH($A131,'Bieu chi tiet'!$A$17:$A$15404,0),AD$2+85)=0,"",INDEX('Bieu chi tiet'!$A$17:$FA$15404,MATCH($A131,'Bieu chi tiet'!$A$17:$A$15404,0),AD$2+85)),"")</f>
        <v/>
      </c>
      <c r="AE131" s="13" t="str">
        <f>IFERROR(IF(INDEX('Bieu chi tiet'!$A$17:$FA$15404,MATCH($A131,'Bieu chi tiet'!$A$17:$A$15404,0),AE$2+85)=0,"",INDEX('Bieu chi tiet'!$A$17:$FA$15404,MATCH($A131,'Bieu chi tiet'!$A$17:$A$15404,0),AE$2+85)),"")</f>
        <v/>
      </c>
      <c r="AF131" s="13" t="str">
        <f>IFERROR(IF(INDEX('Bieu chi tiet'!$A$17:$FA$15404,MATCH($A131,'Bieu chi tiet'!$A$17:$A$15404,0),AF$2+85)=0,"",INDEX('Bieu chi tiet'!$A$17:$FA$15404,MATCH($A131,'Bieu chi tiet'!$A$17:$A$15404,0),AF$2+85)),"")</f>
        <v/>
      </c>
      <c r="AG131" s="13" t="str">
        <f>IFERROR(IF(INDEX('Bieu chi tiet'!$A$17:$FA$15404,MATCH($A131,'Bieu chi tiet'!$A$17:$A$15404,0),AG$2+85)=0,"",INDEX('Bieu chi tiet'!$A$17:$FA$15404,MATCH($A131,'Bieu chi tiet'!$A$17:$A$15404,0),AG$2+85)),"")</f>
        <v/>
      </c>
      <c r="AH131" s="13" t="str">
        <f>IFERROR(IF(INDEX('Bieu chi tiet'!$A$17:$FA$15404,MATCH($A131,'Bieu chi tiet'!$A$17:$A$15404,0),AH$2+85)=0,"",INDEX('Bieu chi tiet'!$A$17:$FA$15404,MATCH($A131,'Bieu chi tiet'!$A$17:$A$15404,0),AH$2+85)),"")</f>
        <v/>
      </c>
      <c r="AI131" s="13" t="str">
        <f>IFERROR(IF(INDEX('Bieu chi tiet'!$A$17:$FA$15404,MATCH($A131,'Bieu chi tiet'!$A$17:$A$15404,0),AI$2+85)=0,"",INDEX('Bieu chi tiet'!$A$17:$FA$15404,MATCH($A131,'Bieu chi tiet'!$A$17:$A$15404,0),AI$2+85)),"")</f>
        <v/>
      </c>
      <c r="AJ131" s="13" t="str">
        <f>IFERROR(IF(INDEX('Bieu chi tiet'!$A$17:$FA$15404,MATCH($A131,'Bieu chi tiet'!$A$17:$A$15404,0),AJ$2+85)=0,"",INDEX('Bieu chi tiet'!$A$17:$FA$15404,MATCH($A131,'Bieu chi tiet'!$A$17:$A$15404,0),AJ$2+85)),"")</f>
        <v/>
      </c>
      <c r="AK131" s="13" t="str">
        <f>IFERROR(IF(INDEX('Bieu chi tiet'!$A$17:$FA$15404,MATCH($A131,'Bieu chi tiet'!$A$17:$A$15404,0),AK$2+85)=0,"",INDEX('Bieu chi tiet'!$A$17:$FA$15404,MATCH($A131,'Bieu chi tiet'!$A$17:$A$15404,0),AK$2+85)),"")</f>
        <v/>
      </c>
      <c r="AL131" s="13" t="str">
        <f>IFERROR(IF(INDEX('Bieu chi tiet'!$A$17:$FA$15404,MATCH($A131,'Bieu chi tiet'!$A$17:$A$15404,0),AL$2+85)=0,"",INDEX('Bieu chi tiet'!$A$17:$FA$15404,MATCH($A131,'Bieu chi tiet'!$A$17:$A$15404,0),AL$2+85)),"")</f>
        <v/>
      </c>
      <c r="AM131" s="13" t="str">
        <f>IFERROR(IF(INDEX('Bieu chi tiet'!$A$17:$FA$15404,MATCH($A131,'Bieu chi tiet'!$A$17:$A$15404,0),AM$2+85)=0,"",INDEX('Bieu chi tiet'!$A$17:$FA$15404,MATCH($A131,'Bieu chi tiet'!$A$17:$A$15404,0),AM$2+85)),"")</f>
        <v/>
      </c>
      <c r="AN131" s="13" t="str">
        <f>IFERROR(IF(INDEX('Bieu chi tiet'!$A$17:$FA$15404,MATCH($A131,'Bieu chi tiet'!$A$17:$A$15404,0),AN$2+85)=0,"",INDEX('Bieu chi tiet'!$A$17:$FA$15404,MATCH($A131,'Bieu chi tiet'!$A$17:$A$15404,0),AN$2+85)),"")</f>
        <v/>
      </c>
      <c r="AO131" s="13" t="str">
        <f>IFERROR(IF(INDEX('Bieu chi tiet'!$A$17:$FA$15404,MATCH($A131,'Bieu chi tiet'!$A$17:$A$15404,0),AO$2+85)=0,"",INDEX('Bieu chi tiet'!$A$17:$FA$15404,MATCH($A131,'Bieu chi tiet'!$A$17:$A$15404,0),AO$2+85)),"")</f>
        <v/>
      </c>
      <c r="AP131" s="13" t="str">
        <f>IFERROR(IF(INDEX('Bieu chi tiet'!$A$17:$FA$15404,MATCH($A131,'Bieu chi tiet'!$A$17:$A$15404,0),AP$2+85)=0,"",INDEX('Bieu chi tiet'!$A$17:$FA$15404,MATCH($A131,'Bieu chi tiet'!$A$17:$A$15404,0),AP$2+85)),"")</f>
        <v/>
      </c>
      <c r="AQ131" s="13" t="str">
        <f>IFERROR(IF(INDEX('Bieu chi tiet'!$A$17:$FA$15404,MATCH($A131,'Bieu chi tiet'!$A$17:$A$15404,0),AQ$2+85)=0,"",INDEX('Bieu chi tiet'!$A$17:$FA$15404,MATCH($A131,'Bieu chi tiet'!$A$17:$A$15404,0),AQ$2+85)),"")</f>
        <v/>
      </c>
      <c r="AR131" s="13" t="str">
        <f>IFERROR(IF(INDEX('Bieu chi tiet'!$A$17:$FA$15404,MATCH($A131,'Bieu chi tiet'!$A$17:$A$15404,0),AR$2+85)=0,"",INDEX('Bieu chi tiet'!$A$17:$FA$15404,MATCH($A131,'Bieu chi tiet'!$A$17:$A$15404,0),AR$2+85)),"")</f>
        <v/>
      </c>
      <c r="AS131" s="13" t="str">
        <f>IFERROR(IF(INDEX('Bieu chi tiet'!$A$17:$FA$15404,MATCH($A131,'Bieu chi tiet'!$A$17:$A$15404,0),AS$2+85)=0,"",INDEX('Bieu chi tiet'!$A$17:$FA$15404,MATCH($A131,'Bieu chi tiet'!$A$17:$A$15404,0),AS$2+85)),"")</f>
        <v/>
      </c>
      <c r="AT131" s="21" t="str">
        <f>IFERROR(IF(INDEX('Bieu chi tiet'!$A$17:$FA$15404,MATCH($A131,'Bieu chi tiet'!$A$17:$A$15404,0),AT$2+85)=0,"",INDEX('Bieu chi tiet'!$A$17:$FA$15404,MATCH($A131,'Bieu chi tiet'!$A$17:$A$15404,0),AT$2+85)),"")</f>
        <v/>
      </c>
      <c r="AU131" s="13" t="str">
        <f>IFERROR(IF(INDEX('Bieu chi tiet'!$A$17:$FA$15404,MATCH($A131,'Bieu chi tiet'!$A$17:$A$15404,0),AU$2+85)=0,"",INDEX('Bieu chi tiet'!$A$17:$FA$15404,MATCH($A131,'Bieu chi tiet'!$A$17:$A$15404,0),AU$2+85)),"")</f>
        <v/>
      </c>
      <c r="AV131" s="21" t="str">
        <f>IFERROR(IF(INDEX('Bieu chi tiet'!$A$17:$FA$15404,MATCH($A131,'Bieu chi tiet'!$A$17:$A$15404,0),AV$2+85)=0,"",INDEX('Bieu chi tiet'!$A$17:$FA$15404,MATCH($A131,'Bieu chi tiet'!$A$17:$A$15404,0),AV$2+85)),"")</f>
        <v/>
      </c>
      <c r="AW131" s="31" t="str">
        <f>IFERROR(IF(INDEX('Bieu chi tiet'!$A$17:$FA$15404,MATCH($A131,'Bieu chi tiet'!$A$17:$A$15404,0),AW$2+85)=0,"",INDEX('Bieu chi tiet'!$A$17:$FA$15404,MATCH($A131,'Bieu chi tiet'!$A$17:$A$15404,0),AW$2+85)),"")</f>
        <v/>
      </c>
      <c r="AX131" s="13" t="str">
        <f>IFERROR(IF(INDEX('Bieu chi tiet'!$A$17:$FA$15404,MATCH($A131,'Bieu chi tiet'!$A$17:$A$15404,0),AX$2+85)=0,"",INDEX('Bieu chi tiet'!$A$17:$FA$15404,MATCH($A131,'Bieu chi tiet'!$A$17:$A$15404,0),AX$2+85)),"")</f>
        <v/>
      </c>
      <c r="AY131" s="13" t="str">
        <f>IFERROR(IF(INDEX('Bieu chi tiet'!$A$17:$FA$15404,MATCH($A131,'Bieu chi tiet'!$A$17:$A$15404,0),AY$2+85)=0,"",INDEX('Bieu chi tiet'!$A$17:$FA$15404,MATCH($A131,'Bieu chi tiet'!$A$17:$A$15404,0),AY$2+85)),"")</f>
        <v/>
      </c>
    </row>
    <row r="132" spans="1:51" ht="15.75">
      <c r="A132" s="25" t="str">
        <f t="shared" si="2"/>
        <v/>
      </c>
      <c r="B132" s="13" t="str">
        <f>IFERROR(IF(INDEX('Bieu chi tiet'!$A$17:$FA$15404,MATCH($A132,'Bieu chi tiet'!$A$17:$A$15404,0),B$2+85)=0,"",INDEX('Bieu chi tiet'!$A$17:$FA$15404,MATCH($A132,'Bieu chi tiet'!$A$17:$A$15404,0),B$2+85)),"")</f>
        <v/>
      </c>
      <c r="C132" s="13" t="str">
        <f>IFERROR(IF(INDEX('Bieu chi tiet'!$A$17:$FA$15404,MATCH($A132,'Bieu chi tiet'!$A$17:$A$15404,0),C$2+85)=0,"",INDEX('Bieu chi tiet'!$A$17:$FA$15404,MATCH($A132,'Bieu chi tiet'!$A$17:$A$15404,0),C$2+85)),"")</f>
        <v/>
      </c>
      <c r="D132" s="13" t="str">
        <f>IFERROR(IF(INDEX('Bieu chi tiet'!$A$17:$FA$15404,MATCH($A132,'Bieu chi tiet'!$A$17:$A$15404,0),D$2+85)=0,"",INDEX('Bieu chi tiet'!$A$17:$FA$15404,MATCH($A132,'Bieu chi tiet'!$A$17:$A$15404,0),D$2+85)),"")</f>
        <v/>
      </c>
      <c r="E132" s="13" t="str">
        <f>IFERROR(IF(INDEX('Bieu chi tiet'!$A$17:$FA$15404,MATCH($A132,'Bieu chi tiet'!$A$17:$A$15404,0),E$2+85)=0,"",INDEX('Bieu chi tiet'!$A$17:$FA$15404,MATCH($A132,'Bieu chi tiet'!$A$17:$A$15404,0),E$2+85)),"")</f>
        <v/>
      </c>
      <c r="F132" s="13" t="str">
        <f>IFERROR(IF(INDEX('Bieu chi tiet'!$A$17:$FA$15404,MATCH($A132,'Bieu chi tiet'!$A$17:$A$15404,0),F$2+85)=0,"",INDEX('Bieu chi tiet'!$A$17:$FA$15404,MATCH($A132,'Bieu chi tiet'!$A$17:$A$15404,0),F$2+85)),"")</f>
        <v/>
      </c>
      <c r="G132" s="21" t="str">
        <f>IFERROR(IF(INDEX('Bieu chi tiet'!$A$17:$FA$15404,MATCH($A132,'Bieu chi tiet'!$A$17:$A$15404,0),G$2+85)=0,"",INDEX('Bieu chi tiet'!$A$17:$FA$15404,MATCH($A132,'Bieu chi tiet'!$A$17:$A$15404,0),G$2+85)),"")</f>
        <v/>
      </c>
      <c r="H132" s="13" t="str">
        <f>IFERROR(IF(INDEX('Bieu chi tiet'!$A$17:$FA$15404,MATCH($A132,'Bieu chi tiet'!$A$17:$A$15404,0),H$2+85)=0,"",INDEX('Bieu chi tiet'!$A$17:$FA$15404,MATCH($A132,'Bieu chi tiet'!$A$17:$A$15404,0),H$2+85)),"")</f>
        <v/>
      </c>
      <c r="I132" s="13" t="str">
        <f>IFERROR(IF(INDEX('Bieu chi tiet'!$A$17:$FA$15404,MATCH($A132,'Bieu chi tiet'!$A$17:$A$15404,0),I$2+85)=0,"",INDEX('Bieu chi tiet'!$A$17:$FA$15404,MATCH($A132,'Bieu chi tiet'!$A$17:$A$15404,0),I$2+85)),"")</f>
        <v/>
      </c>
      <c r="J132" s="13" t="str">
        <f>IFERROR(IF(INDEX('Bieu chi tiet'!$A$17:$FA$15404,MATCH($A132,'Bieu chi tiet'!$A$17:$A$15404,0),J$2+85)=0,"",INDEX('Bieu chi tiet'!$A$17:$FA$15404,MATCH($A132,'Bieu chi tiet'!$A$17:$A$15404,0),J$2+85)),"")</f>
        <v/>
      </c>
      <c r="K132" s="13" t="str">
        <f>IFERROR(IF(INDEX('Bieu chi tiet'!$A$17:$FA$15404,MATCH($A132,'Bieu chi tiet'!$A$17:$A$15404,0),K$2+85)=0,"",INDEX('Bieu chi tiet'!$A$17:$FA$15404,MATCH($A132,'Bieu chi tiet'!$A$17:$A$15404,0),K$2+85)),"")</f>
        <v/>
      </c>
      <c r="L132" s="21" t="str">
        <f>IFERROR(IF(INDEX('Bieu chi tiet'!$A$17:$FA$15404,MATCH($A132,'Bieu chi tiet'!$A$17:$A$15404,0),L$2+85)=0,"",INDEX('Bieu chi tiet'!$A$17:$FA$15404,MATCH($A132,'Bieu chi tiet'!$A$17:$A$15404,0),L$2+85)),"")</f>
        <v/>
      </c>
      <c r="M132" s="13" t="str">
        <f>IFERROR(IF(INDEX('Bieu chi tiet'!$A$17:$FA$15404,MATCH($A132,'Bieu chi tiet'!$A$17:$A$15404,0),M$2+85)=0,"",INDEX('Bieu chi tiet'!$A$17:$FA$15404,MATCH($A132,'Bieu chi tiet'!$A$17:$A$15404,0),M$2+85)),"")</f>
        <v/>
      </c>
      <c r="N132" s="13" t="str">
        <f>IFERROR(IF(INDEX('Bieu chi tiet'!$A$17:$FA$15404,MATCH($A132,'Bieu chi tiet'!$A$17:$A$15404,0),N$2+85)=0,"",INDEX('Bieu chi tiet'!$A$17:$FA$15404,MATCH($A132,'Bieu chi tiet'!$A$17:$A$15404,0),N$2+85)),"")</f>
        <v/>
      </c>
      <c r="O132" s="13" t="str">
        <f>IFERROR(IF(INDEX('Bieu chi tiet'!$A$17:$FA$15404,MATCH($A132,'Bieu chi tiet'!$A$17:$A$15404,0),O$2+85)=0,"",INDEX('Bieu chi tiet'!$A$17:$FA$15404,MATCH($A132,'Bieu chi tiet'!$A$17:$A$15404,0),O$2+85)),"")</f>
        <v/>
      </c>
      <c r="P132" s="13" t="str">
        <f>IFERROR(IF(INDEX('Bieu chi tiet'!$A$17:$FA$15404,MATCH($A132,'Bieu chi tiet'!$A$17:$A$15404,0),P$2+85)=0,"",INDEX('Bieu chi tiet'!$A$17:$FA$15404,MATCH($A132,'Bieu chi tiet'!$A$17:$A$15404,0),P$2+85)),"")</f>
        <v/>
      </c>
      <c r="Q132" s="13" t="str">
        <f>IFERROR(IF(INDEX('Bieu chi tiet'!$A$17:$FA$15404,MATCH($A132,'Bieu chi tiet'!$A$17:$A$15404,0),Q$2+85)=0,"",INDEX('Bieu chi tiet'!$A$17:$FA$15404,MATCH($A132,'Bieu chi tiet'!$A$17:$A$15404,0),Q$2+85)),"")</f>
        <v/>
      </c>
      <c r="R132" s="13" t="str">
        <f>IFERROR(IF(INDEX('Bieu chi tiet'!$A$17:$FA$15404,MATCH($A132,'Bieu chi tiet'!$A$17:$A$15404,0),R$2+85)=0,"",INDEX('Bieu chi tiet'!$A$17:$FA$15404,MATCH($A132,'Bieu chi tiet'!$A$17:$A$15404,0),R$2+85)),"")</f>
        <v/>
      </c>
      <c r="S132" s="13" t="str">
        <f>IFERROR(IF(INDEX('Bieu chi tiet'!$A$17:$FA$15404,MATCH($A132,'Bieu chi tiet'!$A$17:$A$15404,0),S$2+85)=0,"",INDEX('Bieu chi tiet'!$A$17:$FA$15404,MATCH($A132,'Bieu chi tiet'!$A$17:$A$15404,0),S$2+85)),"")</f>
        <v/>
      </c>
      <c r="T132" s="13" t="str">
        <f>IFERROR(IF(INDEX('Bieu chi tiet'!$A$17:$FA$15404,MATCH($A132,'Bieu chi tiet'!$A$17:$A$15404,0),T$2+85)=0,"",INDEX('Bieu chi tiet'!$A$17:$FA$15404,MATCH($A132,'Bieu chi tiet'!$A$17:$A$15404,0),T$2+85)),"")</f>
        <v/>
      </c>
      <c r="U132" s="13" t="str">
        <f>IFERROR(IF(INDEX('Bieu chi tiet'!$A$17:$FA$15404,MATCH($A132,'Bieu chi tiet'!$A$17:$A$15404,0),U$2+85)=0,"",INDEX('Bieu chi tiet'!$A$17:$FA$15404,MATCH($A132,'Bieu chi tiet'!$A$17:$A$15404,0),U$2+85)),"")</f>
        <v/>
      </c>
      <c r="V132" s="13" t="str">
        <f>IFERROR(IF(INDEX('Bieu chi tiet'!$A$17:$FA$15404,MATCH($A132,'Bieu chi tiet'!$A$17:$A$15404,0),V$2+85)=0,"",INDEX('Bieu chi tiet'!$A$17:$FA$15404,MATCH($A132,'Bieu chi tiet'!$A$17:$A$15404,0),V$2+85)),"")</f>
        <v/>
      </c>
      <c r="W132" s="13" t="str">
        <f>IFERROR(IF(INDEX('Bieu chi tiet'!$A$17:$FA$15404,MATCH($A132,'Bieu chi tiet'!$A$17:$A$15404,0),W$2+85)=0,"",INDEX('Bieu chi tiet'!$A$17:$FA$15404,MATCH($A132,'Bieu chi tiet'!$A$17:$A$15404,0),W$2+85)),"")</f>
        <v/>
      </c>
      <c r="X132" s="13" t="str">
        <f>IFERROR(IF(INDEX('Bieu chi tiet'!$A$17:$FA$15404,MATCH($A132,'Bieu chi tiet'!$A$17:$A$15404,0),X$2+85)=0,"",INDEX('Bieu chi tiet'!$A$17:$FA$15404,MATCH($A132,'Bieu chi tiet'!$A$17:$A$15404,0),X$2+85)),"")</f>
        <v/>
      </c>
      <c r="Y132" s="13" t="str">
        <f>IFERROR(IF(INDEX('Bieu chi tiet'!$A$17:$FA$15404,MATCH($A132,'Bieu chi tiet'!$A$17:$A$15404,0),Y$2+85)=0,"",INDEX('Bieu chi tiet'!$A$17:$FA$15404,MATCH($A132,'Bieu chi tiet'!$A$17:$A$15404,0),Y$2+85)),"")</f>
        <v/>
      </c>
      <c r="Z132" s="13" t="str">
        <f>IFERROR(IF(INDEX('Bieu chi tiet'!$A$17:$FA$15404,MATCH($A132,'Bieu chi tiet'!$A$17:$A$15404,0),Z$2+85)=0,"",INDEX('Bieu chi tiet'!$A$17:$FA$15404,MATCH($A132,'Bieu chi tiet'!$A$17:$A$15404,0),Z$2+85)),"")</f>
        <v/>
      </c>
      <c r="AA132" s="13" t="str">
        <f>IFERROR(IF(INDEX('Bieu chi tiet'!$A$17:$FA$15404,MATCH($A132,'Bieu chi tiet'!$A$17:$A$15404,0),AA$2+85)=0,"",INDEX('Bieu chi tiet'!$A$17:$FA$15404,MATCH($A132,'Bieu chi tiet'!$A$17:$A$15404,0),AA$2+85)),"")</f>
        <v/>
      </c>
      <c r="AB132" s="13" t="str">
        <f>IFERROR(IF(INDEX('Bieu chi tiet'!$A$17:$FA$15404,MATCH($A132,'Bieu chi tiet'!$A$17:$A$15404,0),AB$2+85)=0,"",INDEX('Bieu chi tiet'!$A$17:$FA$15404,MATCH($A132,'Bieu chi tiet'!$A$17:$A$15404,0),AB$2+85)),"")</f>
        <v/>
      </c>
      <c r="AC132" s="13" t="str">
        <f>IFERROR(IF(INDEX('Bieu chi tiet'!$A$17:$FA$15404,MATCH($A132,'Bieu chi tiet'!$A$17:$A$15404,0),AC$2+85)=0,"",INDEX('Bieu chi tiet'!$A$17:$FA$15404,MATCH($A132,'Bieu chi tiet'!$A$17:$A$15404,0),AC$2+85)),"")</f>
        <v/>
      </c>
      <c r="AD132" s="13" t="str">
        <f>IFERROR(IF(INDEX('Bieu chi tiet'!$A$17:$FA$15404,MATCH($A132,'Bieu chi tiet'!$A$17:$A$15404,0),AD$2+85)=0,"",INDEX('Bieu chi tiet'!$A$17:$FA$15404,MATCH($A132,'Bieu chi tiet'!$A$17:$A$15404,0),AD$2+85)),"")</f>
        <v/>
      </c>
      <c r="AE132" s="13" t="str">
        <f>IFERROR(IF(INDEX('Bieu chi tiet'!$A$17:$FA$15404,MATCH($A132,'Bieu chi tiet'!$A$17:$A$15404,0),AE$2+85)=0,"",INDEX('Bieu chi tiet'!$A$17:$FA$15404,MATCH($A132,'Bieu chi tiet'!$A$17:$A$15404,0),AE$2+85)),"")</f>
        <v/>
      </c>
      <c r="AF132" s="13" t="str">
        <f>IFERROR(IF(INDEX('Bieu chi tiet'!$A$17:$FA$15404,MATCH($A132,'Bieu chi tiet'!$A$17:$A$15404,0),AF$2+85)=0,"",INDEX('Bieu chi tiet'!$A$17:$FA$15404,MATCH($A132,'Bieu chi tiet'!$A$17:$A$15404,0),AF$2+85)),"")</f>
        <v/>
      </c>
      <c r="AG132" s="13" t="str">
        <f>IFERROR(IF(INDEX('Bieu chi tiet'!$A$17:$FA$15404,MATCH($A132,'Bieu chi tiet'!$A$17:$A$15404,0),AG$2+85)=0,"",INDEX('Bieu chi tiet'!$A$17:$FA$15404,MATCH($A132,'Bieu chi tiet'!$A$17:$A$15404,0),AG$2+85)),"")</f>
        <v/>
      </c>
      <c r="AH132" s="13" t="str">
        <f>IFERROR(IF(INDEX('Bieu chi tiet'!$A$17:$FA$15404,MATCH($A132,'Bieu chi tiet'!$A$17:$A$15404,0),AH$2+85)=0,"",INDEX('Bieu chi tiet'!$A$17:$FA$15404,MATCH($A132,'Bieu chi tiet'!$A$17:$A$15404,0),AH$2+85)),"")</f>
        <v/>
      </c>
      <c r="AI132" s="13" t="str">
        <f>IFERROR(IF(INDEX('Bieu chi tiet'!$A$17:$FA$15404,MATCH($A132,'Bieu chi tiet'!$A$17:$A$15404,0),AI$2+85)=0,"",INDEX('Bieu chi tiet'!$A$17:$FA$15404,MATCH($A132,'Bieu chi tiet'!$A$17:$A$15404,0),AI$2+85)),"")</f>
        <v/>
      </c>
      <c r="AJ132" s="13" t="str">
        <f>IFERROR(IF(INDEX('Bieu chi tiet'!$A$17:$FA$15404,MATCH($A132,'Bieu chi tiet'!$A$17:$A$15404,0),AJ$2+85)=0,"",INDEX('Bieu chi tiet'!$A$17:$FA$15404,MATCH($A132,'Bieu chi tiet'!$A$17:$A$15404,0),AJ$2+85)),"")</f>
        <v/>
      </c>
      <c r="AK132" s="13" t="str">
        <f>IFERROR(IF(INDEX('Bieu chi tiet'!$A$17:$FA$15404,MATCH($A132,'Bieu chi tiet'!$A$17:$A$15404,0),AK$2+85)=0,"",INDEX('Bieu chi tiet'!$A$17:$FA$15404,MATCH($A132,'Bieu chi tiet'!$A$17:$A$15404,0),AK$2+85)),"")</f>
        <v/>
      </c>
      <c r="AL132" s="13" t="str">
        <f>IFERROR(IF(INDEX('Bieu chi tiet'!$A$17:$FA$15404,MATCH($A132,'Bieu chi tiet'!$A$17:$A$15404,0),AL$2+85)=0,"",INDEX('Bieu chi tiet'!$A$17:$FA$15404,MATCH($A132,'Bieu chi tiet'!$A$17:$A$15404,0),AL$2+85)),"")</f>
        <v/>
      </c>
      <c r="AM132" s="13" t="str">
        <f>IFERROR(IF(INDEX('Bieu chi tiet'!$A$17:$FA$15404,MATCH($A132,'Bieu chi tiet'!$A$17:$A$15404,0),AM$2+85)=0,"",INDEX('Bieu chi tiet'!$A$17:$FA$15404,MATCH($A132,'Bieu chi tiet'!$A$17:$A$15404,0),AM$2+85)),"")</f>
        <v/>
      </c>
      <c r="AN132" s="13" t="str">
        <f>IFERROR(IF(INDEX('Bieu chi tiet'!$A$17:$FA$15404,MATCH($A132,'Bieu chi tiet'!$A$17:$A$15404,0),AN$2+85)=0,"",INDEX('Bieu chi tiet'!$A$17:$FA$15404,MATCH($A132,'Bieu chi tiet'!$A$17:$A$15404,0),AN$2+85)),"")</f>
        <v/>
      </c>
      <c r="AO132" s="13" t="str">
        <f>IFERROR(IF(INDEX('Bieu chi tiet'!$A$17:$FA$15404,MATCH($A132,'Bieu chi tiet'!$A$17:$A$15404,0),AO$2+85)=0,"",INDEX('Bieu chi tiet'!$A$17:$FA$15404,MATCH($A132,'Bieu chi tiet'!$A$17:$A$15404,0),AO$2+85)),"")</f>
        <v/>
      </c>
      <c r="AP132" s="13" t="str">
        <f>IFERROR(IF(INDEX('Bieu chi tiet'!$A$17:$FA$15404,MATCH($A132,'Bieu chi tiet'!$A$17:$A$15404,0),AP$2+85)=0,"",INDEX('Bieu chi tiet'!$A$17:$FA$15404,MATCH($A132,'Bieu chi tiet'!$A$17:$A$15404,0),AP$2+85)),"")</f>
        <v/>
      </c>
      <c r="AQ132" s="13" t="str">
        <f>IFERROR(IF(INDEX('Bieu chi tiet'!$A$17:$FA$15404,MATCH($A132,'Bieu chi tiet'!$A$17:$A$15404,0),AQ$2+85)=0,"",INDEX('Bieu chi tiet'!$A$17:$FA$15404,MATCH($A132,'Bieu chi tiet'!$A$17:$A$15404,0),AQ$2+85)),"")</f>
        <v/>
      </c>
      <c r="AR132" s="13" t="str">
        <f>IFERROR(IF(INDEX('Bieu chi tiet'!$A$17:$FA$15404,MATCH($A132,'Bieu chi tiet'!$A$17:$A$15404,0),AR$2+85)=0,"",INDEX('Bieu chi tiet'!$A$17:$FA$15404,MATCH($A132,'Bieu chi tiet'!$A$17:$A$15404,0),AR$2+85)),"")</f>
        <v/>
      </c>
      <c r="AS132" s="13" t="str">
        <f>IFERROR(IF(INDEX('Bieu chi tiet'!$A$17:$FA$15404,MATCH($A132,'Bieu chi tiet'!$A$17:$A$15404,0),AS$2+85)=0,"",INDEX('Bieu chi tiet'!$A$17:$FA$15404,MATCH($A132,'Bieu chi tiet'!$A$17:$A$15404,0),AS$2+85)),"")</f>
        <v/>
      </c>
      <c r="AT132" s="21" t="str">
        <f>IFERROR(IF(INDEX('Bieu chi tiet'!$A$17:$FA$15404,MATCH($A132,'Bieu chi tiet'!$A$17:$A$15404,0),AT$2+85)=0,"",INDEX('Bieu chi tiet'!$A$17:$FA$15404,MATCH($A132,'Bieu chi tiet'!$A$17:$A$15404,0),AT$2+85)),"")</f>
        <v/>
      </c>
      <c r="AU132" s="13" t="str">
        <f>IFERROR(IF(INDEX('Bieu chi tiet'!$A$17:$FA$15404,MATCH($A132,'Bieu chi tiet'!$A$17:$A$15404,0),AU$2+85)=0,"",INDEX('Bieu chi tiet'!$A$17:$FA$15404,MATCH($A132,'Bieu chi tiet'!$A$17:$A$15404,0),AU$2+85)),"")</f>
        <v/>
      </c>
      <c r="AV132" s="21" t="str">
        <f>IFERROR(IF(INDEX('Bieu chi tiet'!$A$17:$FA$15404,MATCH($A132,'Bieu chi tiet'!$A$17:$A$15404,0),AV$2+85)=0,"",INDEX('Bieu chi tiet'!$A$17:$FA$15404,MATCH($A132,'Bieu chi tiet'!$A$17:$A$15404,0),AV$2+85)),"")</f>
        <v/>
      </c>
      <c r="AW132" s="31" t="str">
        <f>IFERROR(IF(INDEX('Bieu chi tiet'!$A$17:$FA$15404,MATCH($A132,'Bieu chi tiet'!$A$17:$A$15404,0),AW$2+85)=0,"",INDEX('Bieu chi tiet'!$A$17:$FA$15404,MATCH($A132,'Bieu chi tiet'!$A$17:$A$15404,0),AW$2+85)),"")</f>
        <v/>
      </c>
      <c r="AX132" s="13" t="str">
        <f>IFERROR(IF(INDEX('Bieu chi tiet'!$A$17:$FA$15404,MATCH($A132,'Bieu chi tiet'!$A$17:$A$15404,0),AX$2+85)=0,"",INDEX('Bieu chi tiet'!$A$17:$FA$15404,MATCH($A132,'Bieu chi tiet'!$A$17:$A$15404,0),AX$2+85)),"")</f>
        <v/>
      </c>
      <c r="AY132" s="13" t="str">
        <f>IFERROR(IF(INDEX('Bieu chi tiet'!$A$17:$FA$15404,MATCH($A132,'Bieu chi tiet'!$A$17:$A$15404,0),AY$2+85)=0,"",INDEX('Bieu chi tiet'!$A$17:$FA$15404,MATCH($A132,'Bieu chi tiet'!$A$17:$A$15404,0),AY$2+85)),"")</f>
        <v/>
      </c>
    </row>
    <row r="133" spans="1:51" ht="15.75">
      <c r="A133" s="25" t="str">
        <f t="shared" si="2"/>
        <v/>
      </c>
      <c r="B133" s="13" t="str">
        <f>IFERROR(IF(INDEX('Bieu chi tiet'!$A$17:$FA$15404,MATCH($A133,'Bieu chi tiet'!$A$17:$A$15404,0),B$2+85)=0,"",INDEX('Bieu chi tiet'!$A$17:$FA$15404,MATCH($A133,'Bieu chi tiet'!$A$17:$A$15404,0),B$2+85)),"")</f>
        <v/>
      </c>
      <c r="C133" s="13" t="str">
        <f>IFERROR(IF(INDEX('Bieu chi tiet'!$A$17:$FA$15404,MATCH($A133,'Bieu chi tiet'!$A$17:$A$15404,0),C$2+85)=0,"",INDEX('Bieu chi tiet'!$A$17:$FA$15404,MATCH($A133,'Bieu chi tiet'!$A$17:$A$15404,0),C$2+85)),"")</f>
        <v/>
      </c>
      <c r="D133" s="13" t="str">
        <f>IFERROR(IF(INDEX('Bieu chi tiet'!$A$17:$FA$15404,MATCH($A133,'Bieu chi tiet'!$A$17:$A$15404,0),D$2+85)=0,"",INDEX('Bieu chi tiet'!$A$17:$FA$15404,MATCH($A133,'Bieu chi tiet'!$A$17:$A$15404,0),D$2+85)),"")</f>
        <v/>
      </c>
      <c r="E133" s="13" t="str">
        <f>IFERROR(IF(INDEX('Bieu chi tiet'!$A$17:$FA$15404,MATCH($A133,'Bieu chi tiet'!$A$17:$A$15404,0),E$2+85)=0,"",INDEX('Bieu chi tiet'!$A$17:$FA$15404,MATCH($A133,'Bieu chi tiet'!$A$17:$A$15404,0),E$2+85)),"")</f>
        <v/>
      </c>
      <c r="F133" s="13" t="str">
        <f>IFERROR(IF(INDEX('Bieu chi tiet'!$A$17:$FA$15404,MATCH($A133,'Bieu chi tiet'!$A$17:$A$15404,0),F$2+85)=0,"",INDEX('Bieu chi tiet'!$A$17:$FA$15404,MATCH($A133,'Bieu chi tiet'!$A$17:$A$15404,0),F$2+85)),"")</f>
        <v/>
      </c>
      <c r="G133" s="21" t="str">
        <f>IFERROR(IF(INDEX('Bieu chi tiet'!$A$17:$FA$15404,MATCH($A133,'Bieu chi tiet'!$A$17:$A$15404,0),G$2+85)=0,"",INDEX('Bieu chi tiet'!$A$17:$FA$15404,MATCH($A133,'Bieu chi tiet'!$A$17:$A$15404,0),G$2+85)),"")</f>
        <v/>
      </c>
      <c r="H133" s="13" t="str">
        <f>IFERROR(IF(INDEX('Bieu chi tiet'!$A$17:$FA$15404,MATCH($A133,'Bieu chi tiet'!$A$17:$A$15404,0),H$2+85)=0,"",INDEX('Bieu chi tiet'!$A$17:$FA$15404,MATCH($A133,'Bieu chi tiet'!$A$17:$A$15404,0),H$2+85)),"")</f>
        <v/>
      </c>
      <c r="I133" s="13" t="str">
        <f>IFERROR(IF(INDEX('Bieu chi tiet'!$A$17:$FA$15404,MATCH($A133,'Bieu chi tiet'!$A$17:$A$15404,0),I$2+85)=0,"",INDEX('Bieu chi tiet'!$A$17:$FA$15404,MATCH($A133,'Bieu chi tiet'!$A$17:$A$15404,0),I$2+85)),"")</f>
        <v/>
      </c>
      <c r="J133" s="13" t="str">
        <f>IFERROR(IF(INDEX('Bieu chi tiet'!$A$17:$FA$15404,MATCH($A133,'Bieu chi tiet'!$A$17:$A$15404,0),J$2+85)=0,"",INDEX('Bieu chi tiet'!$A$17:$FA$15404,MATCH($A133,'Bieu chi tiet'!$A$17:$A$15404,0),J$2+85)),"")</f>
        <v/>
      </c>
      <c r="K133" s="13" t="str">
        <f>IFERROR(IF(INDEX('Bieu chi tiet'!$A$17:$FA$15404,MATCH($A133,'Bieu chi tiet'!$A$17:$A$15404,0),K$2+85)=0,"",INDEX('Bieu chi tiet'!$A$17:$FA$15404,MATCH($A133,'Bieu chi tiet'!$A$17:$A$15404,0),K$2+85)),"")</f>
        <v/>
      </c>
      <c r="L133" s="21" t="str">
        <f>IFERROR(IF(INDEX('Bieu chi tiet'!$A$17:$FA$15404,MATCH($A133,'Bieu chi tiet'!$A$17:$A$15404,0),L$2+85)=0,"",INDEX('Bieu chi tiet'!$A$17:$FA$15404,MATCH($A133,'Bieu chi tiet'!$A$17:$A$15404,0),L$2+85)),"")</f>
        <v/>
      </c>
      <c r="M133" s="13" t="str">
        <f>IFERROR(IF(INDEX('Bieu chi tiet'!$A$17:$FA$15404,MATCH($A133,'Bieu chi tiet'!$A$17:$A$15404,0),M$2+85)=0,"",INDEX('Bieu chi tiet'!$A$17:$FA$15404,MATCH($A133,'Bieu chi tiet'!$A$17:$A$15404,0),M$2+85)),"")</f>
        <v/>
      </c>
      <c r="N133" s="13" t="str">
        <f>IFERROR(IF(INDEX('Bieu chi tiet'!$A$17:$FA$15404,MATCH($A133,'Bieu chi tiet'!$A$17:$A$15404,0),N$2+85)=0,"",INDEX('Bieu chi tiet'!$A$17:$FA$15404,MATCH($A133,'Bieu chi tiet'!$A$17:$A$15404,0),N$2+85)),"")</f>
        <v/>
      </c>
      <c r="O133" s="13" t="str">
        <f>IFERROR(IF(INDEX('Bieu chi tiet'!$A$17:$FA$15404,MATCH($A133,'Bieu chi tiet'!$A$17:$A$15404,0),O$2+85)=0,"",INDEX('Bieu chi tiet'!$A$17:$FA$15404,MATCH($A133,'Bieu chi tiet'!$A$17:$A$15404,0),O$2+85)),"")</f>
        <v/>
      </c>
      <c r="P133" s="13" t="str">
        <f>IFERROR(IF(INDEX('Bieu chi tiet'!$A$17:$FA$15404,MATCH($A133,'Bieu chi tiet'!$A$17:$A$15404,0),P$2+85)=0,"",INDEX('Bieu chi tiet'!$A$17:$FA$15404,MATCH($A133,'Bieu chi tiet'!$A$17:$A$15404,0),P$2+85)),"")</f>
        <v/>
      </c>
      <c r="Q133" s="13" t="str">
        <f>IFERROR(IF(INDEX('Bieu chi tiet'!$A$17:$FA$15404,MATCH($A133,'Bieu chi tiet'!$A$17:$A$15404,0),Q$2+85)=0,"",INDEX('Bieu chi tiet'!$A$17:$FA$15404,MATCH($A133,'Bieu chi tiet'!$A$17:$A$15404,0),Q$2+85)),"")</f>
        <v/>
      </c>
      <c r="R133" s="13" t="str">
        <f>IFERROR(IF(INDEX('Bieu chi tiet'!$A$17:$FA$15404,MATCH($A133,'Bieu chi tiet'!$A$17:$A$15404,0),R$2+85)=0,"",INDEX('Bieu chi tiet'!$A$17:$FA$15404,MATCH($A133,'Bieu chi tiet'!$A$17:$A$15404,0),R$2+85)),"")</f>
        <v/>
      </c>
      <c r="S133" s="13" t="str">
        <f>IFERROR(IF(INDEX('Bieu chi tiet'!$A$17:$FA$15404,MATCH($A133,'Bieu chi tiet'!$A$17:$A$15404,0),S$2+85)=0,"",INDEX('Bieu chi tiet'!$A$17:$FA$15404,MATCH($A133,'Bieu chi tiet'!$A$17:$A$15404,0),S$2+85)),"")</f>
        <v/>
      </c>
      <c r="T133" s="13" t="str">
        <f>IFERROR(IF(INDEX('Bieu chi tiet'!$A$17:$FA$15404,MATCH($A133,'Bieu chi tiet'!$A$17:$A$15404,0),T$2+85)=0,"",INDEX('Bieu chi tiet'!$A$17:$FA$15404,MATCH($A133,'Bieu chi tiet'!$A$17:$A$15404,0),T$2+85)),"")</f>
        <v/>
      </c>
      <c r="U133" s="13" t="str">
        <f>IFERROR(IF(INDEX('Bieu chi tiet'!$A$17:$FA$15404,MATCH($A133,'Bieu chi tiet'!$A$17:$A$15404,0),U$2+85)=0,"",INDEX('Bieu chi tiet'!$A$17:$FA$15404,MATCH($A133,'Bieu chi tiet'!$A$17:$A$15404,0),U$2+85)),"")</f>
        <v/>
      </c>
      <c r="V133" s="13" t="str">
        <f>IFERROR(IF(INDEX('Bieu chi tiet'!$A$17:$FA$15404,MATCH($A133,'Bieu chi tiet'!$A$17:$A$15404,0),V$2+85)=0,"",INDEX('Bieu chi tiet'!$A$17:$FA$15404,MATCH($A133,'Bieu chi tiet'!$A$17:$A$15404,0),V$2+85)),"")</f>
        <v/>
      </c>
      <c r="W133" s="13" t="str">
        <f>IFERROR(IF(INDEX('Bieu chi tiet'!$A$17:$FA$15404,MATCH($A133,'Bieu chi tiet'!$A$17:$A$15404,0),W$2+85)=0,"",INDEX('Bieu chi tiet'!$A$17:$FA$15404,MATCH($A133,'Bieu chi tiet'!$A$17:$A$15404,0),W$2+85)),"")</f>
        <v/>
      </c>
      <c r="X133" s="13" t="str">
        <f>IFERROR(IF(INDEX('Bieu chi tiet'!$A$17:$FA$15404,MATCH($A133,'Bieu chi tiet'!$A$17:$A$15404,0),X$2+85)=0,"",INDEX('Bieu chi tiet'!$A$17:$FA$15404,MATCH($A133,'Bieu chi tiet'!$A$17:$A$15404,0),X$2+85)),"")</f>
        <v/>
      </c>
      <c r="Y133" s="13" t="str">
        <f>IFERROR(IF(INDEX('Bieu chi tiet'!$A$17:$FA$15404,MATCH($A133,'Bieu chi tiet'!$A$17:$A$15404,0),Y$2+85)=0,"",INDEX('Bieu chi tiet'!$A$17:$FA$15404,MATCH($A133,'Bieu chi tiet'!$A$17:$A$15404,0),Y$2+85)),"")</f>
        <v/>
      </c>
      <c r="Z133" s="13" t="str">
        <f>IFERROR(IF(INDEX('Bieu chi tiet'!$A$17:$FA$15404,MATCH($A133,'Bieu chi tiet'!$A$17:$A$15404,0),Z$2+85)=0,"",INDEX('Bieu chi tiet'!$A$17:$FA$15404,MATCH($A133,'Bieu chi tiet'!$A$17:$A$15404,0),Z$2+85)),"")</f>
        <v/>
      </c>
      <c r="AA133" s="13" t="str">
        <f>IFERROR(IF(INDEX('Bieu chi tiet'!$A$17:$FA$15404,MATCH($A133,'Bieu chi tiet'!$A$17:$A$15404,0),AA$2+85)=0,"",INDEX('Bieu chi tiet'!$A$17:$FA$15404,MATCH($A133,'Bieu chi tiet'!$A$17:$A$15404,0),AA$2+85)),"")</f>
        <v/>
      </c>
      <c r="AB133" s="13" t="str">
        <f>IFERROR(IF(INDEX('Bieu chi tiet'!$A$17:$FA$15404,MATCH($A133,'Bieu chi tiet'!$A$17:$A$15404,0),AB$2+85)=0,"",INDEX('Bieu chi tiet'!$A$17:$FA$15404,MATCH($A133,'Bieu chi tiet'!$A$17:$A$15404,0),AB$2+85)),"")</f>
        <v/>
      </c>
      <c r="AC133" s="13" t="str">
        <f>IFERROR(IF(INDEX('Bieu chi tiet'!$A$17:$FA$15404,MATCH($A133,'Bieu chi tiet'!$A$17:$A$15404,0),AC$2+85)=0,"",INDEX('Bieu chi tiet'!$A$17:$FA$15404,MATCH($A133,'Bieu chi tiet'!$A$17:$A$15404,0),AC$2+85)),"")</f>
        <v/>
      </c>
      <c r="AD133" s="13" t="str">
        <f>IFERROR(IF(INDEX('Bieu chi tiet'!$A$17:$FA$15404,MATCH($A133,'Bieu chi tiet'!$A$17:$A$15404,0),AD$2+85)=0,"",INDEX('Bieu chi tiet'!$A$17:$FA$15404,MATCH($A133,'Bieu chi tiet'!$A$17:$A$15404,0),AD$2+85)),"")</f>
        <v/>
      </c>
      <c r="AE133" s="13" t="str">
        <f>IFERROR(IF(INDEX('Bieu chi tiet'!$A$17:$FA$15404,MATCH($A133,'Bieu chi tiet'!$A$17:$A$15404,0),AE$2+85)=0,"",INDEX('Bieu chi tiet'!$A$17:$FA$15404,MATCH($A133,'Bieu chi tiet'!$A$17:$A$15404,0),AE$2+85)),"")</f>
        <v/>
      </c>
      <c r="AF133" s="13" t="str">
        <f>IFERROR(IF(INDEX('Bieu chi tiet'!$A$17:$FA$15404,MATCH($A133,'Bieu chi tiet'!$A$17:$A$15404,0),AF$2+85)=0,"",INDEX('Bieu chi tiet'!$A$17:$FA$15404,MATCH($A133,'Bieu chi tiet'!$A$17:$A$15404,0),AF$2+85)),"")</f>
        <v/>
      </c>
      <c r="AG133" s="13" t="str">
        <f>IFERROR(IF(INDEX('Bieu chi tiet'!$A$17:$FA$15404,MATCH($A133,'Bieu chi tiet'!$A$17:$A$15404,0),AG$2+85)=0,"",INDEX('Bieu chi tiet'!$A$17:$FA$15404,MATCH($A133,'Bieu chi tiet'!$A$17:$A$15404,0),AG$2+85)),"")</f>
        <v/>
      </c>
      <c r="AH133" s="13" t="str">
        <f>IFERROR(IF(INDEX('Bieu chi tiet'!$A$17:$FA$15404,MATCH($A133,'Bieu chi tiet'!$A$17:$A$15404,0),AH$2+85)=0,"",INDEX('Bieu chi tiet'!$A$17:$FA$15404,MATCH($A133,'Bieu chi tiet'!$A$17:$A$15404,0),AH$2+85)),"")</f>
        <v/>
      </c>
      <c r="AI133" s="13" t="str">
        <f>IFERROR(IF(INDEX('Bieu chi tiet'!$A$17:$FA$15404,MATCH($A133,'Bieu chi tiet'!$A$17:$A$15404,0),AI$2+85)=0,"",INDEX('Bieu chi tiet'!$A$17:$FA$15404,MATCH($A133,'Bieu chi tiet'!$A$17:$A$15404,0),AI$2+85)),"")</f>
        <v/>
      </c>
      <c r="AJ133" s="13" t="str">
        <f>IFERROR(IF(INDEX('Bieu chi tiet'!$A$17:$FA$15404,MATCH($A133,'Bieu chi tiet'!$A$17:$A$15404,0),AJ$2+85)=0,"",INDEX('Bieu chi tiet'!$A$17:$FA$15404,MATCH($A133,'Bieu chi tiet'!$A$17:$A$15404,0),AJ$2+85)),"")</f>
        <v/>
      </c>
      <c r="AK133" s="13" t="str">
        <f>IFERROR(IF(INDEX('Bieu chi tiet'!$A$17:$FA$15404,MATCH($A133,'Bieu chi tiet'!$A$17:$A$15404,0),AK$2+85)=0,"",INDEX('Bieu chi tiet'!$A$17:$FA$15404,MATCH($A133,'Bieu chi tiet'!$A$17:$A$15404,0),AK$2+85)),"")</f>
        <v/>
      </c>
      <c r="AL133" s="13" t="str">
        <f>IFERROR(IF(INDEX('Bieu chi tiet'!$A$17:$FA$15404,MATCH($A133,'Bieu chi tiet'!$A$17:$A$15404,0),AL$2+85)=0,"",INDEX('Bieu chi tiet'!$A$17:$FA$15404,MATCH($A133,'Bieu chi tiet'!$A$17:$A$15404,0),AL$2+85)),"")</f>
        <v/>
      </c>
      <c r="AM133" s="13" t="str">
        <f>IFERROR(IF(INDEX('Bieu chi tiet'!$A$17:$FA$15404,MATCH($A133,'Bieu chi tiet'!$A$17:$A$15404,0),AM$2+85)=0,"",INDEX('Bieu chi tiet'!$A$17:$FA$15404,MATCH($A133,'Bieu chi tiet'!$A$17:$A$15404,0),AM$2+85)),"")</f>
        <v/>
      </c>
      <c r="AN133" s="13" t="str">
        <f>IFERROR(IF(INDEX('Bieu chi tiet'!$A$17:$FA$15404,MATCH($A133,'Bieu chi tiet'!$A$17:$A$15404,0),AN$2+85)=0,"",INDEX('Bieu chi tiet'!$A$17:$FA$15404,MATCH($A133,'Bieu chi tiet'!$A$17:$A$15404,0),AN$2+85)),"")</f>
        <v/>
      </c>
      <c r="AO133" s="13" t="str">
        <f>IFERROR(IF(INDEX('Bieu chi tiet'!$A$17:$FA$15404,MATCH($A133,'Bieu chi tiet'!$A$17:$A$15404,0),AO$2+85)=0,"",INDEX('Bieu chi tiet'!$A$17:$FA$15404,MATCH($A133,'Bieu chi tiet'!$A$17:$A$15404,0),AO$2+85)),"")</f>
        <v/>
      </c>
      <c r="AP133" s="13" t="str">
        <f>IFERROR(IF(INDEX('Bieu chi tiet'!$A$17:$FA$15404,MATCH($A133,'Bieu chi tiet'!$A$17:$A$15404,0),AP$2+85)=0,"",INDEX('Bieu chi tiet'!$A$17:$FA$15404,MATCH($A133,'Bieu chi tiet'!$A$17:$A$15404,0),AP$2+85)),"")</f>
        <v/>
      </c>
      <c r="AQ133" s="13" t="str">
        <f>IFERROR(IF(INDEX('Bieu chi tiet'!$A$17:$FA$15404,MATCH($A133,'Bieu chi tiet'!$A$17:$A$15404,0),AQ$2+85)=0,"",INDEX('Bieu chi tiet'!$A$17:$FA$15404,MATCH($A133,'Bieu chi tiet'!$A$17:$A$15404,0),AQ$2+85)),"")</f>
        <v/>
      </c>
      <c r="AR133" s="13" t="str">
        <f>IFERROR(IF(INDEX('Bieu chi tiet'!$A$17:$FA$15404,MATCH($A133,'Bieu chi tiet'!$A$17:$A$15404,0),AR$2+85)=0,"",INDEX('Bieu chi tiet'!$A$17:$FA$15404,MATCH($A133,'Bieu chi tiet'!$A$17:$A$15404,0),AR$2+85)),"")</f>
        <v/>
      </c>
      <c r="AS133" s="13" t="str">
        <f>IFERROR(IF(INDEX('Bieu chi tiet'!$A$17:$FA$15404,MATCH($A133,'Bieu chi tiet'!$A$17:$A$15404,0),AS$2+85)=0,"",INDEX('Bieu chi tiet'!$A$17:$FA$15404,MATCH($A133,'Bieu chi tiet'!$A$17:$A$15404,0),AS$2+85)),"")</f>
        <v/>
      </c>
      <c r="AT133" s="21" t="str">
        <f>IFERROR(IF(INDEX('Bieu chi tiet'!$A$17:$FA$15404,MATCH($A133,'Bieu chi tiet'!$A$17:$A$15404,0),AT$2+85)=0,"",INDEX('Bieu chi tiet'!$A$17:$FA$15404,MATCH($A133,'Bieu chi tiet'!$A$17:$A$15404,0),AT$2+85)),"")</f>
        <v/>
      </c>
      <c r="AU133" s="13" t="str">
        <f>IFERROR(IF(INDEX('Bieu chi tiet'!$A$17:$FA$15404,MATCH($A133,'Bieu chi tiet'!$A$17:$A$15404,0),AU$2+85)=0,"",INDEX('Bieu chi tiet'!$A$17:$FA$15404,MATCH($A133,'Bieu chi tiet'!$A$17:$A$15404,0),AU$2+85)),"")</f>
        <v/>
      </c>
      <c r="AV133" s="21" t="str">
        <f>IFERROR(IF(INDEX('Bieu chi tiet'!$A$17:$FA$15404,MATCH($A133,'Bieu chi tiet'!$A$17:$A$15404,0),AV$2+85)=0,"",INDEX('Bieu chi tiet'!$A$17:$FA$15404,MATCH($A133,'Bieu chi tiet'!$A$17:$A$15404,0),AV$2+85)),"")</f>
        <v/>
      </c>
      <c r="AW133" s="31" t="str">
        <f>IFERROR(IF(INDEX('Bieu chi tiet'!$A$17:$FA$15404,MATCH($A133,'Bieu chi tiet'!$A$17:$A$15404,0),AW$2+85)=0,"",INDEX('Bieu chi tiet'!$A$17:$FA$15404,MATCH($A133,'Bieu chi tiet'!$A$17:$A$15404,0),AW$2+85)),"")</f>
        <v/>
      </c>
      <c r="AX133" s="13" t="str">
        <f>IFERROR(IF(INDEX('Bieu chi tiet'!$A$17:$FA$15404,MATCH($A133,'Bieu chi tiet'!$A$17:$A$15404,0),AX$2+85)=0,"",INDEX('Bieu chi tiet'!$A$17:$FA$15404,MATCH($A133,'Bieu chi tiet'!$A$17:$A$15404,0),AX$2+85)),"")</f>
        <v/>
      </c>
      <c r="AY133" s="13" t="str">
        <f>IFERROR(IF(INDEX('Bieu chi tiet'!$A$17:$FA$15404,MATCH($A133,'Bieu chi tiet'!$A$17:$A$15404,0),AY$2+85)=0,"",INDEX('Bieu chi tiet'!$A$17:$FA$15404,MATCH($A133,'Bieu chi tiet'!$A$17:$A$15404,0),AY$2+85)),"")</f>
        <v/>
      </c>
    </row>
    <row r="134" spans="1:51" ht="15.75">
      <c r="A134" s="25" t="str">
        <f t="shared" si="2"/>
        <v/>
      </c>
      <c r="B134" s="13" t="str">
        <f>IFERROR(IF(INDEX('Bieu chi tiet'!$A$17:$FA$15404,MATCH($A134,'Bieu chi tiet'!$A$17:$A$15404,0),B$2+85)=0,"",INDEX('Bieu chi tiet'!$A$17:$FA$15404,MATCH($A134,'Bieu chi tiet'!$A$17:$A$15404,0),B$2+85)),"")</f>
        <v/>
      </c>
      <c r="C134" s="13" t="str">
        <f>IFERROR(IF(INDEX('Bieu chi tiet'!$A$17:$FA$15404,MATCH($A134,'Bieu chi tiet'!$A$17:$A$15404,0),C$2+85)=0,"",INDEX('Bieu chi tiet'!$A$17:$FA$15404,MATCH($A134,'Bieu chi tiet'!$A$17:$A$15404,0),C$2+85)),"")</f>
        <v/>
      </c>
      <c r="D134" s="13" t="str">
        <f>IFERROR(IF(INDEX('Bieu chi tiet'!$A$17:$FA$15404,MATCH($A134,'Bieu chi tiet'!$A$17:$A$15404,0),D$2+85)=0,"",INDEX('Bieu chi tiet'!$A$17:$FA$15404,MATCH($A134,'Bieu chi tiet'!$A$17:$A$15404,0),D$2+85)),"")</f>
        <v/>
      </c>
      <c r="E134" s="13" t="str">
        <f>IFERROR(IF(INDEX('Bieu chi tiet'!$A$17:$FA$15404,MATCH($A134,'Bieu chi tiet'!$A$17:$A$15404,0),E$2+85)=0,"",INDEX('Bieu chi tiet'!$A$17:$FA$15404,MATCH($A134,'Bieu chi tiet'!$A$17:$A$15404,0),E$2+85)),"")</f>
        <v/>
      </c>
      <c r="F134" s="13" t="str">
        <f>IFERROR(IF(INDEX('Bieu chi tiet'!$A$17:$FA$15404,MATCH($A134,'Bieu chi tiet'!$A$17:$A$15404,0),F$2+85)=0,"",INDEX('Bieu chi tiet'!$A$17:$FA$15404,MATCH($A134,'Bieu chi tiet'!$A$17:$A$15404,0),F$2+85)),"")</f>
        <v/>
      </c>
      <c r="G134" s="21" t="str">
        <f>IFERROR(IF(INDEX('Bieu chi tiet'!$A$17:$FA$15404,MATCH($A134,'Bieu chi tiet'!$A$17:$A$15404,0),G$2+85)=0,"",INDEX('Bieu chi tiet'!$A$17:$FA$15404,MATCH($A134,'Bieu chi tiet'!$A$17:$A$15404,0),G$2+85)),"")</f>
        <v/>
      </c>
      <c r="H134" s="13" t="str">
        <f>IFERROR(IF(INDEX('Bieu chi tiet'!$A$17:$FA$15404,MATCH($A134,'Bieu chi tiet'!$A$17:$A$15404,0),H$2+85)=0,"",INDEX('Bieu chi tiet'!$A$17:$FA$15404,MATCH($A134,'Bieu chi tiet'!$A$17:$A$15404,0),H$2+85)),"")</f>
        <v/>
      </c>
      <c r="I134" s="13" t="str">
        <f>IFERROR(IF(INDEX('Bieu chi tiet'!$A$17:$FA$15404,MATCH($A134,'Bieu chi tiet'!$A$17:$A$15404,0),I$2+85)=0,"",INDEX('Bieu chi tiet'!$A$17:$FA$15404,MATCH($A134,'Bieu chi tiet'!$A$17:$A$15404,0),I$2+85)),"")</f>
        <v/>
      </c>
      <c r="J134" s="13" t="str">
        <f>IFERROR(IF(INDEX('Bieu chi tiet'!$A$17:$FA$15404,MATCH($A134,'Bieu chi tiet'!$A$17:$A$15404,0),J$2+85)=0,"",INDEX('Bieu chi tiet'!$A$17:$FA$15404,MATCH($A134,'Bieu chi tiet'!$A$17:$A$15404,0),J$2+85)),"")</f>
        <v/>
      </c>
      <c r="K134" s="13" t="str">
        <f>IFERROR(IF(INDEX('Bieu chi tiet'!$A$17:$FA$15404,MATCH($A134,'Bieu chi tiet'!$A$17:$A$15404,0),K$2+85)=0,"",INDEX('Bieu chi tiet'!$A$17:$FA$15404,MATCH($A134,'Bieu chi tiet'!$A$17:$A$15404,0),K$2+85)),"")</f>
        <v/>
      </c>
      <c r="L134" s="21" t="str">
        <f>IFERROR(IF(INDEX('Bieu chi tiet'!$A$17:$FA$15404,MATCH($A134,'Bieu chi tiet'!$A$17:$A$15404,0),L$2+85)=0,"",INDEX('Bieu chi tiet'!$A$17:$FA$15404,MATCH($A134,'Bieu chi tiet'!$A$17:$A$15404,0),L$2+85)),"")</f>
        <v/>
      </c>
      <c r="M134" s="13" t="str">
        <f>IFERROR(IF(INDEX('Bieu chi tiet'!$A$17:$FA$15404,MATCH($A134,'Bieu chi tiet'!$A$17:$A$15404,0),M$2+85)=0,"",INDEX('Bieu chi tiet'!$A$17:$FA$15404,MATCH($A134,'Bieu chi tiet'!$A$17:$A$15404,0),M$2+85)),"")</f>
        <v/>
      </c>
      <c r="N134" s="13" t="str">
        <f>IFERROR(IF(INDEX('Bieu chi tiet'!$A$17:$FA$15404,MATCH($A134,'Bieu chi tiet'!$A$17:$A$15404,0),N$2+85)=0,"",INDEX('Bieu chi tiet'!$A$17:$FA$15404,MATCH($A134,'Bieu chi tiet'!$A$17:$A$15404,0),N$2+85)),"")</f>
        <v/>
      </c>
      <c r="O134" s="13" t="str">
        <f>IFERROR(IF(INDEX('Bieu chi tiet'!$A$17:$FA$15404,MATCH($A134,'Bieu chi tiet'!$A$17:$A$15404,0),O$2+85)=0,"",INDEX('Bieu chi tiet'!$A$17:$FA$15404,MATCH($A134,'Bieu chi tiet'!$A$17:$A$15404,0),O$2+85)),"")</f>
        <v/>
      </c>
      <c r="P134" s="13" t="str">
        <f>IFERROR(IF(INDEX('Bieu chi tiet'!$A$17:$FA$15404,MATCH($A134,'Bieu chi tiet'!$A$17:$A$15404,0),P$2+85)=0,"",INDEX('Bieu chi tiet'!$A$17:$FA$15404,MATCH($A134,'Bieu chi tiet'!$A$17:$A$15404,0),P$2+85)),"")</f>
        <v/>
      </c>
      <c r="Q134" s="13" t="str">
        <f>IFERROR(IF(INDEX('Bieu chi tiet'!$A$17:$FA$15404,MATCH($A134,'Bieu chi tiet'!$A$17:$A$15404,0),Q$2+85)=0,"",INDEX('Bieu chi tiet'!$A$17:$FA$15404,MATCH($A134,'Bieu chi tiet'!$A$17:$A$15404,0),Q$2+85)),"")</f>
        <v/>
      </c>
      <c r="R134" s="13" t="str">
        <f>IFERROR(IF(INDEX('Bieu chi tiet'!$A$17:$FA$15404,MATCH($A134,'Bieu chi tiet'!$A$17:$A$15404,0),R$2+85)=0,"",INDEX('Bieu chi tiet'!$A$17:$FA$15404,MATCH($A134,'Bieu chi tiet'!$A$17:$A$15404,0),R$2+85)),"")</f>
        <v/>
      </c>
      <c r="S134" s="13" t="str">
        <f>IFERROR(IF(INDEX('Bieu chi tiet'!$A$17:$FA$15404,MATCH($A134,'Bieu chi tiet'!$A$17:$A$15404,0),S$2+85)=0,"",INDEX('Bieu chi tiet'!$A$17:$FA$15404,MATCH($A134,'Bieu chi tiet'!$A$17:$A$15404,0),S$2+85)),"")</f>
        <v/>
      </c>
      <c r="T134" s="13" t="str">
        <f>IFERROR(IF(INDEX('Bieu chi tiet'!$A$17:$FA$15404,MATCH($A134,'Bieu chi tiet'!$A$17:$A$15404,0),T$2+85)=0,"",INDEX('Bieu chi tiet'!$A$17:$FA$15404,MATCH($A134,'Bieu chi tiet'!$A$17:$A$15404,0),T$2+85)),"")</f>
        <v/>
      </c>
      <c r="U134" s="13" t="str">
        <f>IFERROR(IF(INDEX('Bieu chi tiet'!$A$17:$FA$15404,MATCH($A134,'Bieu chi tiet'!$A$17:$A$15404,0),U$2+85)=0,"",INDEX('Bieu chi tiet'!$A$17:$FA$15404,MATCH($A134,'Bieu chi tiet'!$A$17:$A$15404,0),U$2+85)),"")</f>
        <v/>
      </c>
      <c r="V134" s="13" t="str">
        <f>IFERROR(IF(INDEX('Bieu chi tiet'!$A$17:$FA$15404,MATCH($A134,'Bieu chi tiet'!$A$17:$A$15404,0),V$2+85)=0,"",INDEX('Bieu chi tiet'!$A$17:$FA$15404,MATCH($A134,'Bieu chi tiet'!$A$17:$A$15404,0),V$2+85)),"")</f>
        <v/>
      </c>
      <c r="W134" s="13" t="str">
        <f>IFERROR(IF(INDEX('Bieu chi tiet'!$A$17:$FA$15404,MATCH($A134,'Bieu chi tiet'!$A$17:$A$15404,0),W$2+85)=0,"",INDEX('Bieu chi tiet'!$A$17:$FA$15404,MATCH($A134,'Bieu chi tiet'!$A$17:$A$15404,0),W$2+85)),"")</f>
        <v/>
      </c>
      <c r="X134" s="13" t="str">
        <f>IFERROR(IF(INDEX('Bieu chi tiet'!$A$17:$FA$15404,MATCH($A134,'Bieu chi tiet'!$A$17:$A$15404,0),X$2+85)=0,"",INDEX('Bieu chi tiet'!$A$17:$FA$15404,MATCH($A134,'Bieu chi tiet'!$A$17:$A$15404,0),X$2+85)),"")</f>
        <v/>
      </c>
      <c r="Y134" s="13" t="str">
        <f>IFERROR(IF(INDEX('Bieu chi tiet'!$A$17:$FA$15404,MATCH($A134,'Bieu chi tiet'!$A$17:$A$15404,0),Y$2+85)=0,"",INDEX('Bieu chi tiet'!$A$17:$FA$15404,MATCH($A134,'Bieu chi tiet'!$A$17:$A$15404,0),Y$2+85)),"")</f>
        <v/>
      </c>
      <c r="Z134" s="13" t="str">
        <f>IFERROR(IF(INDEX('Bieu chi tiet'!$A$17:$FA$15404,MATCH($A134,'Bieu chi tiet'!$A$17:$A$15404,0),Z$2+85)=0,"",INDEX('Bieu chi tiet'!$A$17:$FA$15404,MATCH($A134,'Bieu chi tiet'!$A$17:$A$15404,0),Z$2+85)),"")</f>
        <v/>
      </c>
      <c r="AA134" s="13" t="str">
        <f>IFERROR(IF(INDEX('Bieu chi tiet'!$A$17:$FA$15404,MATCH($A134,'Bieu chi tiet'!$A$17:$A$15404,0),AA$2+85)=0,"",INDEX('Bieu chi tiet'!$A$17:$FA$15404,MATCH($A134,'Bieu chi tiet'!$A$17:$A$15404,0),AA$2+85)),"")</f>
        <v/>
      </c>
      <c r="AB134" s="13" t="str">
        <f>IFERROR(IF(INDEX('Bieu chi tiet'!$A$17:$FA$15404,MATCH($A134,'Bieu chi tiet'!$A$17:$A$15404,0),AB$2+85)=0,"",INDEX('Bieu chi tiet'!$A$17:$FA$15404,MATCH($A134,'Bieu chi tiet'!$A$17:$A$15404,0),AB$2+85)),"")</f>
        <v/>
      </c>
      <c r="AC134" s="13" t="str">
        <f>IFERROR(IF(INDEX('Bieu chi tiet'!$A$17:$FA$15404,MATCH($A134,'Bieu chi tiet'!$A$17:$A$15404,0),AC$2+85)=0,"",INDEX('Bieu chi tiet'!$A$17:$FA$15404,MATCH($A134,'Bieu chi tiet'!$A$17:$A$15404,0),AC$2+85)),"")</f>
        <v/>
      </c>
      <c r="AD134" s="13" t="str">
        <f>IFERROR(IF(INDEX('Bieu chi tiet'!$A$17:$FA$15404,MATCH($A134,'Bieu chi tiet'!$A$17:$A$15404,0),AD$2+85)=0,"",INDEX('Bieu chi tiet'!$A$17:$FA$15404,MATCH($A134,'Bieu chi tiet'!$A$17:$A$15404,0),AD$2+85)),"")</f>
        <v/>
      </c>
      <c r="AE134" s="13" t="str">
        <f>IFERROR(IF(INDEX('Bieu chi tiet'!$A$17:$FA$15404,MATCH($A134,'Bieu chi tiet'!$A$17:$A$15404,0),AE$2+85)=0,"",INDEX('Bieu chi tiet'!$A$17:$FA$15404,MATCH($A134,'Bieu chi tiet'!$A$17:$A$15404,0),AE$2+85)),"")</f>
        <v/>
      </c>
      <c r="AF134" s="13" t="str">
        <f>IFERROR(IF(INDEX('Bieu chi tiet'!$A$17:$FA$15404,MATCH($A134,'Bieu chi tiet'!$A$17:$A$15404,0),AF$2+85)=0,"",INDEX('Bieu chi tiet'!$A$17:$FA$15404,MATCH($A134,'Bieu chi tiet'!$A$17:$A$15404,0),AF$2+85)),"")</f>
        <v/>
      </c>
      <c r="AG134" s="13" t="str">
        <f>IFERROR(IF(INDEX('Bieu chi tiet'!$A$17:$FA$15404,MATCH($A134,'Bieu chi tiet'!$A$17:$A$15404,0),AG$2+85)=0,"",INDEX('Bieu chi tiet'!$A$17:$FA$15404,MATCH($A134,'Bieu chi tiet'!$A$17:$A$15404,0),AG$2+85)),"")</f>
        <v/>
      </c>
      <c r="AH134" s="13" t="str">
        <f>IFERROR(IF(INDEX('Bieu chi tiet'!$A$17:$FA$15404,MATCH($A134,'Bieu chi tiet'!$A$17:$A$15404,0),AH$2+85)=0,"",INDEX('Bieu chi tiet'!$A$17:$FA$15404,MATCH($A134,'Bieu chi tiet'!$A$17:$A$15404,0),AH$2+85)),"")</f>
        <v/>
      </c>
      <c r="AI134" s="13" t="str">
        <f>IFERROR(IF(INDEX('Bieu chi tiet'!$A$17:$FA$15404,MATCH($A134,'Bieu chi tiet'!$A$17:$A$15404,0),AI$2+85)=0,"",INDEX('Bieu chi tiet'!$A$17:$FA$15404,MATCH($A134,'Bieu chi tiet'!$A$17:$A$15404,0),AI$2+85)),"")</f>
        <v/>
      </c>
      <c r="AJ134" s="13" t="str">
        <f>IFERROR(IF(INDEX('Bieu chi tiet'!$A$17:$FA$15404,MATCH($A134,'Bieu chi tiet'!$A$17:$A$15404,0),AJ$2+85)=0,"",INDEX('Bieu chi tiet'!$A$17:$FA$15404,MATCH($A134,'Bieu chi tiet'!$A$17:$A$15404,0),AJ$2+85)),"")</f>
        <v/>
      </c>
      <c r="AK134" s="13" t="str">
        <f>IFERROR(IF(INDEX('Bieu chi tiet'!$A$17:$FA$15404,MATCH($A134,'Bieu chi tiet'!$A$17:$A$15404,0),AK$2+85)=0,"",INDEX('Bieu chi tiet'!$A$17:$FA$15404,MATCH($A134,'Bieu chi tiet'!$A$17:$A$15404,0),AK$2+85)),"")</f>
        <v/>
      </c>
      <c r="AL134" s="13" t="str">
        <f>IFERROR(IF(INDEX('Bieu chi tiet'!$A$17:$FA$15404,MATCH($A134,'Bieu chi tiet'!$A$17:$A$15404,0),AL$2+85)=0,"",INDEX('Bieu chi tiet'!$A$17:$FA$15404,MATCH($A134,'Bieu chi tiet'!$A$17:$A$15404,0),AL$2+85)),"")</f>
        <v/>
      </c>
      <c r="AM134" s="13" t="str">
        <f>IFERROR(IF(INDEX('Bieu chi tiet'!$A$17:$FA$15404,MATCH($A134,'Bieu chi tiet'!$A$17:$A$15404,0),AM$2+85)=0,"",INDEX('Bieu chi tiet'!$A$17:$FA$15404,MATCH($A134,'Bieu chi tiet'!$A$17:$A$15404,0),AM$2+85)),"")</f>
        <v/>
      </c>
      <c r="AN134" s="13" t="str">
        <f>IFERROR(IF(INDEX('Bieu chi tiet'!$A$17:$FA$15404,MATCH($A134,'Bieu chi tiet'!$A$17:$A$15404,0),AN$2+85)=0,"",INDEX('Bieu chi tiet'!$A$17:$FA$15404,MATCH($A134,'Bieu chi tiet'!$A$17:$A$15404,0),AN$2+85)),"")</f>
        <v/>
      </c>
      <c r="AO134" s="13" t="str">
        <f>IFERROR(IF(INDEX('Bieu chi tiet'!$A$17:$FA$15404,MATCH($A134,'Bieu chi tiet'!$A$17:$A$15404,0),AO$2+85)=0,"",INDEX('Bieu chi tiet'!$A$17:$FA$15404,MATCH($A134,'Bieu chi tiet'!$A$17:$A$15404,0),AO$2+85)),"")</f>
        <v/>
      </c>
      <c r="AP134" s="13" t="str">
        <f>IFERROR(IF(INDEX('Bieu chi tiet'!$A$17:$FA$15404,MATCH($A134,'Bieu chi tiet'!$A$17:$A$15404,0),AP$2+85)=0,"",INDEX('Bieu chi tiet'!$A$17:$FA$15404,MATCH($A134,'Bieu chi tiet'!$A$17:$A$15404,0),AP$2+85)),"")</f>
        <v/>
      </c>
      <c r="AQ134" s="13" t="str">
        <f>IFERROR(IF(INDEX('Bieu chi tiet'!$A$17:$FA$15404,MATCH($A134,'Bieu chi tiet'!$A$17:$A$15404,0),AQ$2+85)=0,"",INDEX('Bieu chi tiet'!$A$17:$FA$15404,MATCH($A134,'Bieu chi tiet'!$A$17:$A$15404,0),AQ$2+85)),"")</f>
        <v/>
      </c>
      <c r="AR134" s="13" t="str">
        <f>IFERROR(IF(INDEX('Bieu chi tiet'!$A$17:$FA$15404,MATCH($A134,'Bieu chi tiet'!$A$17:$A$15404,0),AR$2+85)=0,"",INDEX('Bieu chi tiet'!$A$17:$FA$15404,MATCH($A134,'Bieu chi tiet'!$A$17:$A$15404,0),AR$2+85)),"")</f>
        <v/>
      </c>
      <c r="AS134" s="13" t="str">
        <f>IFERROR(IF(INDEX('Bieu chi tiet'!$A$17:$FA$15404,MATCH($A134,'Bieu chi tiet'!$A$17:$A$15404,0),AS$2+85)=0,"",INDEX('Bieu chi tiet'!$A$17:$FA$15404,MATCH($A134,'Bieu chi tiet'!$A$17:$A$15404,0),AS$2+85)),"")</f>
        <v/>
      </c>
      <c r="AT134" s="21" t="str">
        <f>IFERROR(IF(INDEX('Bieu chi tiet'!$A$17:$FA$15404,MATCH($A134,'Bieu chi tiet'!$A$17:$A$15404,0),AT$2+85)=0,"",INDEX('Bieu chi tiet'!$A$17:$FA$15404,MATCH($A134,'Bieu chi tiet'!$A$17:$A$15404,0),AT$2+85)),"")</f>
        <v/>
      </c>
      <c r="AU134" s="13" t="str">
        <f>IFERROR(IF(INDEX('Bieu chi tiet'!$A$17:$FA$15404,MATCH($A134,'Bieu chi tiet'!$A$17:$A$15404,0),AU$2+85)=0,"",INDEX('Bieu chi tiet'!$A$17:$FA$15404,MATCH($A134,'Bieu chi tiet'!$A$17:$A$15404,0),AU$2+85)),"")</f>
        <v/>
      </c>
      <c r="AV134" s="21" t="str">
        <f>IFERROR(IF(INDEX('Bieu chi tiet'!$A$17:$FA$15404,MATCH($A134,'Bieu chi tiet'!$A$17:$A$15404,0),AV$2+85)=0,"",INDEX('Bieu chi tiet'!$A$17:$FA$15404,MATCH($A134,'Bieu chi tiet'!$A$17:$A$15404,0),AV$2+85)),"")</f>
        <v/>
      </c>
      <c r="AW134" s="31" t="str">
        <f>IFERROR(IF(INDEX('Bieu chi tiet'!$A$17:$FA$15404,MATCH($A134,'Bieu chi tiet'!$A$17:$A$15404,0),AW$2+85)=0,"",INDEX('Bieu chi tiet'!$A$17:$FA$15404,MATCH($A134,'Bieu chi tiet'!$A$17:$A$15404,0),AW$2+85)),"")</f>
        <v/>
      </c>
      <c r="AX134" s="13" t="str">
        <f>IFERROR(IF(INDEX('Bieu chi tiet'!$A$17:$FA$15404,MATCH($A134,'Bieu chi tiet'!$A$17:$A$15404,0),AX$2+85)=0,"",INDEX('Bieu chi tiet'!$A$17:$FA$15404,MATCH($A134,'Bieu chi tiet'!$A$17:$A$15404,0),AX$2+85)),"")</f>
        <v/>
      </c>
      <c r="AY134" s="13" t="str">
        <f>IFERROR(IF(INDEX('Bieu chi tiet'!$A$17:$FA$15404,MATCH($A134,'Bieu chi tiet'!$A$17:$A$15404,0),AY$2+85)=0,"",INDEX('Bieu chi tiet'!$A$17:$FA$15404,MATCH($A134,'Bieu chi tiet'!$A$17:$A$15404,0),AY$2+85)),"")</f>
        <v/>
      </c>
    </row>
    <row r="135" spans="1:51" ht="15.75">
      <c r="A135" s="25" t="str">
        <f t="shared" si="2"/>
        <v/>
      </c>
      <c r="B135" s="13" t="str">
        <f>IFERROR(IF(INDEX('Bieu chi tiet'!$A$17:$FA$15404,MATCH($A135,'Bieu chi tiet'!$A$17:$A$15404,0),B$2+85)=0,"",INDEX('Bieu chi tiet'!$A$17:$FA$15404,MATCH($A135,'Bieu chi tiet'!$A$17:$A$15404,0),B$2+85)),"")</f>
        <v/>
      </c>
      <c r="C135" s="13" t="str">
        <f>IFERROR(IF(INDEX('Bieu chi tiet'!$A$17:$FA$15404,MATCH($A135,'Bieu chi tiet'!$A$17:$A$15404,0),C$2+85)=0,"",INDEX('Bieu chi tiet'!$A$17:$FA$15404,MATCH($A135,'Bieu chi tiet'!$A$17:$A$15404,0),C$2+85)),"")</f>
        <v/>
      </c>
      <c r="D135" s="13" t="str">
        <f>IFERROR(IF(INDEX('Bieu chi tiet'!$A$17:$FA$15404,MATCH($A135,'Bieu chi tiet'!$A$17:$A$15404,0),D$2+85)=0,"",INDEX('Bieu chi tiet'!$A$17:$FA$15404,MATCH($A135,'Bieu chi tiet'!$A$17:$A$15404,0),D$2+85)),"")</f>
        <v/>
      </c>
      <c r="E135" s="13" t="str">
        <f>IFERROR(IF(INDEX('Bieu chi tiet'!$A$17:$FA$15404,MATCH($A135,'Bieu chi tiet'!$A$17:$A$15404,0),E$2+85)=0,"",INDEX('Bieu chi tiet'!$A$17:$FA$15404,MATCH($A135,'Bieu chi tiet'!$A$17:$A$15404,0),E$2+85)),"")</f>
        <v/>
      </c>
      <c r="F135" s="13" t="str">
        <f>IFERROR(IF(INDEX('Bieu chi tiet'!$A$17:$FA$15404,MATCH($A135,'Bieu chi tiet'!$A$17:$A$15404,0),F$2+85)=0,"",INDEX('Bieu chi tiet'!$A$17:$FA$15404,MATCH($A135,'Bieu chi tiet'!$A$17:$A$15404,0),F$2+85)),"")</f>
        <v/>
      </c>
      <c r="G135" s="21" t="str">
        <f>IFERROR(IF(INDEX('Bieu chi tiet'!$A$17:$FA$15404,MATCH($A135,'Bieu chi tiet'!$A$17:$A$15404,0),G$2+85)=0,"",INDEX('Bieu chi tiet'!$A$17:$FA$15404,MATCH($A135,'Bieu chi tiet'!$A$17:$A$15404,0),G$2+85)),"")</f>
        <v/>
      </c>
      <c r="H135" s="13" t="str">
        <f>IFERROR(IF(INDEX('Bieu chi tiet'!$A$17:$FA$15404,MATCH($A135,'Bieu chi tiet'!$A$17:$A$15404,0),H$2+85)=0,"",INDEX('Bieu chi tiet'!$A$17:$FA$15404,MATCH($A135,'Bieu chi tiet'!$A$17:$A$15404,0),H$2+85)),"")</f>
        <v/>
      </c>
      <c r="I135" s="13" t="str">
        <f>IFERROR(IF(INDEX('Bieu chi tiet'!$A$17:$FA$15404,MATCH($A135,'Bieu chi tiet'!$A$17:$A$15404,0),I$2+85)=0,"",INDEX('Bieu chi tiet'!$A$17:$FA$15404,MATCH($A135,'Bieu chi tiet'!$A$17:$A$15404,0),I$2+85)),"")</f>
        <v/>
      </c>
      <c r="J135" s="13" t="str">
        <f>IFERROR(IF(INDEX('Bieu chi tiet'!$A$17:$FA$15404,MATCH($A135,'Bieu chi tiet'!$A$17:$A$15404,0),J$2+85)=0,"",INDEX('Bieu chi tiet'!$A$17:$FA$15404,MATCH($A135,'Bieu chi tiet'!$A$17:$A$15404,0),J$2+85)),"")</f>
        <v/>
      </c>
      <c r="K135" s="13" t="str">
        <f>IFERROR(IF(INDEX('Bieu chi tiet'!$A$17:$FA$15404,MATCH($A135,'Bieu chi tiet'!$A$17:$A$15404,0),K$2+85)=0,"",INDEX('Bieu chi tiet'!$A$17:$FA$15404,MATCH($A135,'Bieu chi tiet'!$A$17:$A$15404,0),K$2+85)),"")</f>
        <v/>
      </c>
      <c r="L135" s="21" t="str">
        <f>IFERROR(IF(INDEX('Bieu chi tiet'!$A$17:$FA$15404,MATCH($A135,'Bieu chi tiet'!$A$17:$A$15404,0),L$2+85)=0,"",INDEX('Bieu chi tiet'!$A$17:$FA$15404,MATCH($A135,'Bieu chi tiet'!$A$17:$A$15404,0),L$2+85)),"")</f>
        <v/>
      </c>
      <c r="M135" s="13" t="str">
        <f>IFERROR(IF(INDEX('Bieu chi tiet'!$A$17:$FA$15404,MATCH($A135,'Bieu chi tiet'!$A$17:$A$15404,0),M$2+85)=0,"",INDEX('Bieu chi tiet'!$A$17:$FA$15404,MATCH($A135,'Bieu chi tiet'!$A$17:$A$15404,0),M$2+85)),"")</f>
        <v/>
      </c>
      <c r="N135" s="13" t="str">
        <f>IFERROR(IF(INDEX('Bieu chi tiet'!$A$17:$FA$15404,MATCH($A135,'Bieu chi tiet'!$A$17:$A$15404,0),N$2+85)=0,"",INDEX('Bieu chi tiet'!$A$17:$FA$15404,MATCH($A135,'Bieu chi tiet'!$A$17:$A$15404,0),N$2+85)),"")</f>
        <v/>
      </c>
      <c r="O135" s="13" t="str">
        <f>IFERROR(IF(INDEX('Bieu chi tiet'!$A$17:$FA$15404,MATCH($A135,'Bieu chi tiet'!$A$17:$A$15404,0),O$2+85)=0,"",INDEX('Bieu chi tiet'!$A$17:$FA$15404,MATCH($A135,'Bieu chi tiet'!$A$17:$A$15404,0),O$2+85)),"")</f>
        <v/>
      </c>
      <c r="P135" s="13" t="str">
        <f>IFERROR(IF(INDEX('Bieu chi tiet'!$A$17:$FA$15404,MATCH($A135,'Bieu chi tiet'!$A$17:$A$15404,0),P$2+85)=0,"",INDEX('Bieu chi tiet'!$A$17:$FA$15404,MATCH($A135,'Bieu chi tiet'!$A$17:$A$15404,0),P$2+85)),"")</f>
        <v/>
      </c>
      <c r="Q135" s="13" t="str">
        <f>IFERROR(IF(INDEX('Bieu chi tiet'!$A$17:$FA$15404,MATCH($A135,'Bieu chi tiet'!$A$17:$A$15404,0),Q$2+85)=0,"",INDEX('Bieu chi tiet'!$A$17:$FA$15404,MATCH($A135,'Bieu chi tiet'!$A$17:$A$15404,0),Q$2+85)),"")</f>
        <v/>
      </c>
      <c r="R135" s="13" t="str">
        <f>IFERROR(IF(INDEX('Bieu chi tiet'!$A$17:$FA$15404,MATCH($A135,'Bieu chi tiet'!$A$17:$A$15404,0),R$2+85)=0,"",INDEX('Bieu chi tiet'!$A$17:$FA$15404,MATCH($A135,'Bieu chi tiet'!$A$17:$A$15404,0),R$2+85)),"")</f>
        <v/>
      </c>
      <c r="S135" s="13" t="str">
        <f>IFERROR(IF(INDEX('Bieu chi tiet'!$A$17:$FA$15404,MATCH($A135,'Bieu chi tiet'!$A$17:$A$15404,0),S$2+85)=0,"",INDEX('Bieu chi tiet'!$A$17:$FA$15404,MATCH($A135,'Bieu chi tiet'!$A$17:$A$15404,0),S$2+85)),"")</f>
        <v/>
      </c>
      <c r="T135" s="13" t="str">
        <f>IFERROR(IF(INDEX('Bieu chi tiet'!$A$17:$FA$15404,MATCH($A135,'Bieu chi tiet'!$A$17:$A$15404,0),T$2+85)=0,"",INDEX('Bieu chi tiet'!$A$17:$FA$15404,MATCH($A135,'Bieu chi tiet'!$A$17:$A$15404,0),T$2+85)),"")</f>
        <v/>
      </c>
      <c r="U135" s="13" t="str">
        <f>IFERROR(IF(INDEX('Bieu chi tiet'!$A$17:$FA$15404,MATCH($A135,'Bieu chi tiet'!$A$17:$A$15404,0),U$2+85)=0,"",INDEX('Bieu chi tiet'!$A$17:$FA$15404,MATCH($A135,'Bieu chi tiet'!$A$17:$A$15404,0),U$2+85)),"")</f>
        <v/>
      </c>
      <c r="V135" s="13" t="str">
        <f>IFERROR(IF(INDEX('Bieu chi tiet'!$A$17:$FA$15404,MATCH($A135,'Bieu chi tiet'!$A$17:$A$15404,0),V$2+85)=0,"",INDEX('Bieu chi tiet'!$A$17:$FA$15404,MATCH($A135,'Bieu chi tiet'!$A$17:$A$15404,0),V$2+85)),"")</f>
        <v/>
      </c>
      <c r="W135" s="13" t="str">
        <f>IFERROR(IF(INDEX('Bieu chi tiet'!$A$17:$FA$15404,MATCH($A135,'Bieu chi tiet'!$A$17:$A$15404,0),W$2+85)=0,"",INDEX('Bieu chi tiet'!$A$17:$FA$15404,MATCH($A135,'Bieu chi tiet'!$A$17:$A$15404,0),W$2+85)),"")</f>
        <v/>
      </c>
      <c r="X135" s="13" t="str">
        <f>IFERROR(IF(INDEX('Bieu chi tiet'!$A$17:$FA$15404,MATCH($A135,'Bieu chi tiet'!$A$17:$A$15404,0),X$2+85)=0,"",INDEX('Bieu chi tiet'!$A$17:$FA$15404,MATCH($A135,'Bieu chi tiet'!$A$17:$A$15404,0),X$2+85)),"")</f>
        <v/>
      </c>
      <c r="Y135" s="13" t="str">
        <f>IFERROR(IF(INDEX('Bieu chi tiet'!$A$17:$FA$15404,MATCH($A135,'Bieu chi tiet'!$A$17:$A$15404,0),Y$2+85)=0,"",INDEX('Bieu chi tiet'!$A$17:$FA$15404,MATCH($A135,'Bieu chi tiet'!$A$17:$A$15404,0),Y$2+85)),"")</f>
        <v/>
      </c>
      <c r="Z135" s="13" t="str">
        <f>IFERROR(IF(INDEX('Bieu chi tiet'!$A$17:$FA$15404,MATCH($A135,'Bieu chi tiet'!$A$17:$A$15404,0),Z$2+85)=0,"",INDEX('Bieu chi tiet'!$A$17:$FA$15404,MATCH($A135,'Bieu chi tiet'!$A$17:$A$15404,0),Z$2+85)),"")</f>
        <v/>
      </c>
      <c r="AA135" s="13" t="str">
        <f>IFERROR(IF(INDEX('Bieu chi tiet'!$A$17:$FA$15404,MATCH($A135,'Bieu chi tiet'!$A$17:$A$15404,0),AA$2+85)=0,"",INDEX('Bieu chi tiet'!$A$17:$FA$15404,MATCH($A135,'Bieu chi tiet'!$A$17:$A$15404,0),AA$2+85)),"")</f>
        <v/>
      </c>
      <c r="AB135" s="13" t="str">
        <f>IFERROR(IF(INDEX('Bieu chi tiet'!$A$17:$FA$15404,MATCH($A135,'Bieu chi tiet'!$A$17:$A$15404,0),AB$2+85)=0,"",INDEX('Bieu chi tiet'!$A$17:$FA$15404,MATCH($A135,'Bieu chi tiet'!$A$17:$A$15404,0),AB$2+85)),"")</f>
        <v/>
      </c>
      <c r="AC135" s="13" t="str">
        <f>IFERROR(IF(INDEX('Bieu chi tiet'!$A$17:$FA$15404,MATCH($A135,'Bieu chi tiet'!$A$17:$A$15404,0),AC$2+85)=0,"",INDEX('Bieu chi tiet'!$A$17:$FA$15404,MATCH($A135,'Bieu chi tiet'!$A$17:$A$15404,0),AC$2+85)),"")</f>
        <v/>
      </c>
      <c r="AD135" s="13" t="str">
        <f>IFERROR(IF(INDEX('Bieu chi tiet'!$A$17:$FA$15404,MATCH($A135,'Bieu chi tiet'!$A$17:$A$15404,0),AD$2+85)=0,"",INDEX('Bieu chi tiet'!$A$17:$FA$15404,MATCH($A135,'Bieu chi tiet'!$A$17:$A$15404,0),AD$2+85)),"")</f>
        <v/>
      </c>
      <c r="AE135" s="13" t="str">
        <f>IFERROR(IF(INDEX('Bieu chi tiet'!$A$17:$FA$15404,MATCH($A135,'Bieu chi tiet'!$A$17:$A$15404,0),AE$2+85)=0,"",INDEX('Bieu chi tiet'!$A$17:$FA$15404,MATCH($A135,'Bieu chi tiet'!$A$17:$A$15404,0),AE$2+85)),"")</f>
        <v/>
      </c>
      <c r="AF135" s="13" t="str">
        <f>IFERROR(IF(INDEX('Bieu chi tiet'!$A$17:$FA$15404,MATCH($A135,'Bieu chi tiet'!$A$17:$A$15404,0),AF$2+85)=0,"",INDEX('Bieu chi tiet'!$A$17:$FA$15404,MATCH($A135,'Bieu chi tiet'!$A$17:$A$15404,0),AF$2+85)),"")</f>
        <v/>
      </c>
      <c r="AG135" s="13" t="str">
        <f>IFERROR(IF(INDEX('Bieu chi tiet'!$A$17:$FA$15404,MATCH($A135,'Bieu chi tiet'!$A$17:$A$15404,0),AG$2+85)=0,"",INDEX('Bieu chi tiet'!$A$17:$FA$15404,MATCH($A135,'Bieu chi tiet'!$A$17:$A$15404,0),AG$2+85)),"")</f>
        <v/>
      </c>
      <c r="AH135" s="13" t="str">
        <f>IFERROR(IF(INDEX('Bieu chi tiet'!$A$17:$FA$15404,MATCH($A135,'Bieu chi tiet'!$A$17:$A$15404,0),AH$2+85)=0,"",INDEX('Bieu chi tiet'!$A$17:$FA$15404,MATCH($A135,'Bieu chi tiet'!$A$17:$A$15404,0),AH$2+85)),"")</f>
        <v/>
      </c>
      <c r="AI135" s="13" t="str">
        <f>IFERROR(IF(INDEX('Bieu chi tiet'!$A$17:$FA$15404,MATCH($A135,'Bieu chi tiet'!$A$17:$A$15404,0),AI$2+85)=0,"",INDEX('Bieu chi tiet'!$A$17:$FA$15404,MATCH($A135,'Bieu chi tiet'!$A$17:$A$15404,0),AI$2+85)),"")</f>
        <v/>
      </c>
      <c r="AJ135" s="13" t="str">
        <f>IFERROR(IF(INDEX('Bieu chi tiet'!$A$17:$FA$15404,MATCH($A135,'Bieu chi tiet'!$A$17:$A$15404,0),AJ$2+85)=0,"",INDEX('Bieu chi tiet'!$A$17:$FA$15404,MATCH($A135,'Bieu chi tiet'!$A$17:$A$15404,0),AJ$2+85)),"")</f>
        <v/>
      </c>
      <c r="AK135" s="13" t="str">
        <f>IFERROR(IF(INDEX('Bieu chi tiet'!$A$17:$FA$15404,MATCH($A135,'Bieu chi tiet'!$A$17:$A$15404,0),AK$2+85)=0,"",INDEX('Bieu chi tiet'!$A$17:$FA$15404,MATCH($A135,'Bieu chi tiet'!$A$17:$A$15404,0),AK$2+85)),"")</f>
        <v/>
      </c>
      <c r="AL135" s="13" t="str">
        <f>IFERROR(IF(INDEX('Bieu chi tiet'!$A$17:$FA$15404,MATCH($A135,'Bieu chi tiet'!$A$17:$A$15404,0),AL$2+85)=0,"",INDEX('Bieu chi tiet'!$A$17:$FA$15404,MATCH($A135,'Bieu chi tiet'!$A$17:$A$15404,0),AL$2+85)),"")</f>
        <v/>
      </c>
      <c r="AM135" s="13" t="str">
        <f>IFERROR(IF(INDEX('Bieu chi tiet'!$A$17:$FA$15404,MATCH($A135,'Bieu chi tiet'!$A$17:$A$15404,0),AM$2+85)=0,"",INDEX('Bieu chi tiet'!$A$17:$FA$15404,MATCH($A135,'Bieu chi tiet'!$A$17:$A$15404,0),AM$2+85)),"")</f>
        <v/>
      </c>
      <c r="AN135" s="13" t="str">
        <f>IFERROR(IF(INDEX('Bieu chi tiet'!$A$17:$FA$15404,MATCH($A135,'Bieu chi tiet'!$A$17:$A$15404,0),AN$2+85)=0,"",INDEX('Bieu chi tiet'!$A$17:$FA$15404,MATCH($A135,'Bieu chi tiet'!$A$17:$A$15404,0),AN$2+85)),"")</f>
        <v/>
      </c>
      <c r="AO135" s="13" t="str">
        <f>IFERROR(IF(INDEX('Bieu chi tiet'!$A$17:$FA$15404,MATCH($A135,'Bieu chi tiet'!$A$17:$A$15404,0),AO$2+85)=0,"",INDEX('Bieu chi tiet'!$A$17:$FA$15404,MATCH($A135,'Bieu chi tiet'!$A$17:$A$15404,0),AO$2+85)),"")</f>
        <v/>
      </c>
      <c r="AP135" s="13" t="str">
        <f>IFERROR(IF(INDEX('Bieu chi tiet'!$A$17:$FA$15404,MATCH($A135,'Bieu chi tiet'!$A$17:$A$15404,0),AP$2+85)=0,"",INDEX('Bieu chi tiet'!$A$17:$FA$15404,MATCH($A135,'Bieu chi tiet'!$A$17:$A$15404,0),AP$2+85)),"")</f>
        <v/>
      </c>
      <c r="AQ135" s="13" t="str">
        <f>IFERROR(IF(INDEX('Bieu chi tiet'!$A$17:$FA$15404,MATCH($A135,'Bieu chi tiet'!$A$17:$A$15404,0),AQ$2+85)=0,"",INDEX('Bieu chi tiet'!$A$17:$FA$15404,MATCH($A135,'Bieu chi tiet'!$A$17:$A$15404,0),AQ$2+85)),"")</f>
        <v/>
      </c>
      <c r="AR135" s="13" t="str">
        <f>IFERROR(IF(INDEX('Bieu chi tiet'!$A$17:$FA$15404,MATCH($A135,'Bieu chi tiet'!$A$17:$A$15404,0),AR$2+85)=0,"",INDEX('Bieu chi tiet'!$A$17:$FA$15404,MATCH($A135,'Bieu chi tiet'!$A$17:$A$15404,0),AR$2+85)),"")</f>
        <v/>
      </c>
      <c r="AS135" s="13" t="str">
        <f>IFERROR(IF(INDEX('Bieu chi tiet'!$A$17:$FA$15404,MATCH($A135,'Bieu chi tiet'!$A$17:$A$15404,0),AS$2+85)=0,"",INDEX('Bieu chi tiet'!$A$17:$FA$15404,MATCH($A135,'Bieu chi tiet'!$A$17:$A$15404,0),AS$2+85)),"")</f>
        <v/>
      </c>
      <c r="AT135" s="21" t="str">
        <f>IFERROR(IF(INDEX('Bieu chi tiet'!$A$17:$FA$15404,MATCH($A135,'Bieu chi tiet'!$A$17:$A$15404,0),AT$2+85)=0,"",INDEX('Bieu chi tiet'!$A$17:$FA$15404,MATCH($A135,'Bieu chi tiet'!$A$17:$A$15404,0),AT$2+85)),"")</f>
        <v/>
      </c>
      <c r="AU135" s="13" t="str">
        <f>IFERROR(IF(INDEX('Bieu chi tiet'!$A$17:$FA$15404,MATCH($A135,'Bieu chi tiet'!$A$17:$A$15404,0),AU$2+85)=0,"",INDEX('Bieu chi tiet'!$A$17:$FA$15404,MATCH($A135,'Bieu chi tiet'!$A$17:$A$15404,0),AU$2+85)),"")</f>
        <v/>
      </c>
      <c r="AV135" s="21" t="str">
        <f>IFERROR(IF(INDEX('Bieu chi tiet'!$A$17:$FA$15404,MATCH($A135,'Bieu chi tiet'!$A$17:$A$15404,0),AV$2+85)=0,"",INDEX('Bieu chi tiet'!$A$17:$FA$15404,MATCH($A135,'Bieu chi tiet'!$A$17:$A$15404,0),AV$2+85)),"")</f>
        <v/>
      </c>
      <c r="AW135" s="31" t="str">
        <f>IFERROR(IF(INDEX('Bieu chi tiet'!$A$17:$FA$15404,MATCH($A135,'Bieu chi tiet'!$A$17:$A$15404,0),AW$2+85)=0,"",INDEX('Bieu chi tiet'!$A$17:$FA$15404,MATCH($A135,'Bieu chi tiet'!$A$17:$A$15404,0),AW$2+85)),"")</f>
        <v/>
      </c>
      <c r="AX135" s="13" t="str">
        <f>IFERROR(IF(INDEX('Bieu chi tiet'!$A$17:$FA$15404,MATCH($A135,'Bieu chi tiet'!$A$17:$A$15404,0),AX$2+85)=0,"",INDEX('Bieu chi tiet'!$A$17:$FA$15404,MATCH($A135,'Bieu chi tiet'!$A$17:$A$15404,0),AX$2+85)),"")</f>
        <v/>
      </c>
      <c r="AY135" s="13" t="str">
        <f>IFERROR(IF(INDEX('Bieu chi tiet'!$A$17:$FA$15404,MATCH($A135,'Bieu chi tiet'!$A$17:$A$15404,0),AY$2+85)=0,"",INDEX('Bieu chi tiet'!$A$17:$FA$15404,MATCH($A135,'Bieu chi tiet'!$A$17:$A$15404,0),AY$2+85)),"")</f>
        <v/>
      </c>
    </row>
    <row r="136" spans="1:51" ht="15.75">
      <c r="A136" s="25" t="str">
        <f t="shared" ref="A136:A199" si="3">IF(A135&lt;A$3,IFERROR(A135+1,""),"")</f>
        <v/>
      </c>
      <c r="B136" s="13" t="str">
        <f>IFERROR(IF(INDEX('Bieu chi tiet'!$A$17:$FA$15404,MATCH($A136,'Bieu chi tiet'!$A$17:$A$15404,0),B$2+85)=0,"",INDEX('Bieu chi tiet'!$A$17:$FA$15404,MATCH($A136,'Bieu chi tiet'!$A$17:$A$15404,0),B$2+85)),"")</f>
        <v/>
      </c>
      <c r="C136" s="13" t="str">
        <f>IFERROR(IF(INDEX('Bieu chi tiet'!$A$17:$FA$15404,MATCH($A136,'Bieu chi tiet'!$A$17:$A$15404,0),C$2+85)=0,"",INDEX('Bieu chi tiet'!$A$17:$FA$15404,MATCH($A136,'Bieu chi tiet'!$A$17:$A$15404,0),C$2+85)),"")</f>
        <v/>
      </c>
      <c r="D136" s="13" t="str">
        <f>IFERROR(IF(INDEX('Bieu chi tiet'!$A$17:$FA$15404,MATCH($A136,'Bieu chi tiet'!$A$17:$A$15404,0),D$2+85)=0,"",INDEX('Bieu chi tiet'!$A$17:$FA$15404,MATCH($A136,'Bieu chi tiet'!$A$17:$A$15404,0),D$2+85)),"")</f>
        <v/>
      </c>
      <c r="E136" s="13" t="str">
        <f>IFERROR(IF(INDEX('Bieu chi tiet'!$A$17:$FA$15404,MATCH($A136,'Bieu chi tiet'!$A$17:$A$15404,0),E$2+85)=0,"",INDEX('Bieu chi tiet'!$A$17:$FA$15404,MATCH($A136,'Bieu chi tiet'!$A$17:$A$15404,0),E$2+85)),"")</f>
        <v/>
      </c>
      <c r="F136" s="13" t="str">
        <f>IFERROR(IF(INDEX('Bieu chi tiet'!$A$17:$FA$15404,MATCH($A136,'Bieu chi tiet'!$A$17:$A$15404,0),F$2+85)=0,"",INDEX('Bieu chi tiet'!$A$17:$FA$15404,MATCH($A136,'Bieu chi tiet'!$A$17:$A$15404,0),F$2+85)),"")</f>
        <v/>
      </c>
      <c r="G136" s="21" t="str">
        <f>IFERROR(IF(INDEX('Bieu chi tiet'!$A$17:$FA$15404,MATCH($A136,'Bieu chi tiet'!$A$17:$A$15404,0),G$2+85)=0,"",INDEX('Bieu chi tiet'!$A$17:$FA$15404,MATCH($A136,'Bieu chi tiet'!$A$17:$A$15404,0),G$2+85)),"")</f>
        <v/>
      </c>
      <c r="H136" s="13" t="str">
        <f>IFERROR(IF(INDEX('Bieu chi tiet'!$A$17:$FA$15404,MATCH($A136,'Bieu chi tiet'!$A$17:$A$15404,0),H$2+85)=0,"",INDEX('Bieu chi tiet'!$A$17:$FA$15404,MATCH($A136,'Bieu chi tiet'!$A$17:$A$15404,0),H$2+85)),"")</f>
        <v/>
      </c>
      <c r="I136" s="13" t="str">
        <f>IFERROR(IF(INDEX('Bieu chi tiet'!$A$17:$FA$15404,MATCH($A136,'Bieu chi tiet'!$A$17:$A$15404,0),I$2+85)=0,"",INDEX('Bieu chi tiet'!$A$17:$FA$15404,MATCH($A136,'Bieu chi tiet'!$A$17:$A$15404,0),I$2+85)),"")</f>
        <v/>
      </c>
      <c r="J136" s="13" t="str">
        <f>IFERROR(IF(INDEX('Bieu chi tiet'!$A$17:$FA$15404,MATCH($A136,'Bieu chi tiet'!$A$17:$A$15404,0),J$2+85)=0,"",INDEX('Bieu chi tiet'!$A$17:$FA$15404,MATCH($A136,'Bieu chi tiet'!$A$17:$A$15404,0),J$2+85)),"")</f>
        <v/>
      </c>
      <c r="K136" s="13" t="str">
        <f>IFERROR(IF(INDEX('Bieu chi tiet'!$A$17:$FA$15404,MATCH($A136,'Bieu chi tiet'!$A$17:$A$15404,0),K$2+85)=0,"",INDEX('Bieu chi tiet'!$A$17:$FA$15404,MATCH($A136,'Bieu chi tiet'!$A$17:$A$15404,0),K$2+85)),"")</f>
        <v/>
      </c>
      <c r="L136" s="21" t="str">
        <f>IFERROR(IF(INDEX('Bieu chi tiet'!$A$17:$FA$15404,MATCH($A136,'Bieu chi tiet'!$A$17:$A$15404,0),L$2+85)=0,"",INDEX('Bieu chi tiet'!$A$17:$FA$15404,MATCH($A136,'Bieu chi tiet'!$A$17:$A$15404,0),L$2+85)),"")</f>
        <v/>
      </c>
      <c r="M136" s="13" t="str">
        <f>IFERROR(IF(INDEX('Bieu chi tiet'!$A$17:$FA$15404,MATCH($A136,'Bieu chi tiet'!$A$17:$A$15404,0),M$2+85)=0,"",INDEX('Bieu chi tiet'!$A$17:$FA$15404,MATCH($A136,'Bieu chi tiet'!$A$17:$A$15404,0),M$2+85)),"")</f>
        <v/>
      </c>
      <c r="N136" s="13" t="str">
        <f>IFERROR(IF(INDEX('Bieu chi tiet'!$A$17:$FA$15404,MATCH($A136,'Bieu chi tiet'!$A$17:$A$15404,0),N$2+85)=0,"",INDEX('Bieu chi tiet'!$A$17:$FA$15404,MATCH($A136,'Bieu chi tiet'!$A$17:$A$15404,0),N$2+85)),"")</f>
        <v/>
      </c>
      <c r="O136" s="13" t="str">
        <f>IFERROR(IF(INDEX('Bieu chi tiet'!$A$17:$FA$15404,MATCH($A136,'Bieu chi tiet'!$A$17:$A$15404,0),O$2+85)=0,"",INDEX('Bieu chi tiet'!$A$17:$FA$15404,MATCH($A136,'Bieu chi tiet'!$A$17:$A$15404,0),O$2+85)),"")</f>
        <v/>
      </c>
      <c r="P136" s="13" t="str">
        <f>IFERROR(IF(INDEX('Bieu chi tiet'!$A$17:$FA$15404,MATCH($A136,'Bieu chi tiet'!$A$17:$A$15404,0),P$2+85)=0,"",INDEX('Bieu chi tiet'!$A$17:$FA$15404,MATCH($A136,'Bieu chi tiet'!$A$17:$A$15404,0),P$2+85)),"")</f>
        <v/>
      </c>
      <c r="Q136" s="13" t="str">
        <f>IFERROR(IF(INDEX('Bieu chi tiet'!$A$17:$FA$15404,MATCH($A136,'Bieu chi tiet'!$A$17:$A$15404,0),Q$2+85)=0,"",INDEX('Bieu chi tiet'!$A$17:$FA$15404,MATCH($A136,'Bieu chi tiet'!$A$17:$A$15404,0),Q$2+85)),"")</f>
        <v/>
      </c>
      <c r="R136" s="13" t="str">
        <f>IFERROR(IF(INDEX('Bieu chi tiet'!$A$17:$FA$15404,MATCH($A136,'Bieu chi tiet'!$A$17:$A$15404,0),R$2+85)=0,"",INDEX('Bieu chi tiet'!$A$17:$FA$15404,MATCH($A136,'Bieu chi tiet'!$A$17:$A$15404,0),R$2+85)),"")</f>
        <v/>
      </c>
      <c r="S136" s="13" t="str">
        <f>IFERROR(IF(INDEX('Bieu chi tiet'!$A$17:$FA$15404,MATCH($A136,'Bieu chi tiet'!$A$17:$A$15404,0),S$2+85)=0,"",INDEX('Bieu chi tiet'!$A$17:$FA$15404,MATCH($A136,'Bieu chi tiet'!$A$17:$A$15404,0),S$2+85)),"")</f>
        <v/>
      </c>
      <c r="T136" s="13" t="str">
        <f>IFERROR(IF(INDEX('Bieu chi tiet'!$A$17:$FA$15404,MATCH($A136,'Bieu chi tiet'!$A$17:$A$15404,0),T$2+85)=0,"",INDEX('Bieu chi tiet'!$A$17:$FA$15404,MATCH($A136,'Bieu chi tiet'!$A$17:$A$15404,0),T$2+85)),"")</f>
        <v/>
      </c>
      <c r="U136" s="13" t="str">
        <f>IFERROR(IF(INDEX('Bieu chi tiet'!$A$17:$FA$15404,MATCH($A136,'Bieu chi tiet'!$A$17:$A$15404,0),U$2+85)=0,"",INDEX('Bieu chi tiet'!$A$17:$FA$15404,MATCH($A136,'Bieu chi tiet'!$A$17:$A$15404,0),U$2+85)),"")</f>
        <v/>
      </c>
      <c r="V136" s="13" t="str">
        <f>IFERROR(IF(INDEX('Bieu chi tiet'!$A$17:$FA$15404,MATCH($A136,'Bieu chi tiet'!$A$17:$A$15404,0),V$2+85)=0,"",INDEX('Bieu chi tiet'!$A$17:$FA$15404,MATCH($A136,'Bieu chi tiet'!$A$17:$A$15404,0),V$2+85)),"")</f>
        <v/>
      </c>
      <c r="W136" s="13" t="str">
        <f>IFERROR(IF(INDEX('Bieu chi tiet'!$A$17:$FA$15404,MATCH($A136,'Bieu chi tiet'!$A$17:$A$15404,0),W$2+85)=0,"",INDEX('Bieu chi tiet'!$A$17:$FA$15404,MATCH($A136,'Bieu chi tiet'!$A$17:$A$15404,0),W$2+85)),"")</f>
        <v/>
      </c>
      <c r="X136" s="13" t="str">
        <f>IFERROR(IF(INDEX('Bieu chi tiet'!$A$17:$FA$15404,MATCH($A136,'Bieu chi tiet'!$A$17:$A$15404,0),X$2+85)=0,"",INDEX('Bieu chi tiet'!$A$17:$FA$15404,MATCH($A136,'Bieu chi tiet'!$A$17:$A$15404,0),X$2+85)),"")</f>
        <v/>
      </c>
      <c r="Y136" s="13" t="str">
        <f>IFERROR(IF(INDEX('Bieu chi tiet'!$A$17:$FA$15404,MATCH($A136,'Bieu chi tiet'!$A$17:$A$15404,0),Y$2+85)=0,"",INDEX('Bieu chi tiet'!$A$17:$FA$15404,MATCH($A136,'Bieu chi tiet'!$A$17:$A$15404,0),Y$2+85)),"")</f>
        <v/>
      </c>
      <c r="Z136" s="13" t="str">
        <f>IFERROR(IF(INDEX('Bieu chi tiet'!$A$17:$FA$15404,MATCH($A136,'Bieu chi tiet'!$A$17:$A$15404,0),Z$2+85)=0,"",INDEX('Bieu chi tiet'!$A$17:$FA$15404,MATCH($A136,'Bieu chi tiet'!$A$17:$A$15404,0),Z$2+85)),"")</f>
        <v/>
      </c>
      <c r="AA136" s="13" t="str">
        <f>IFERROR(IF(INDEX('Bieu chi tiet'!$A$17:$FA$15404,MATCH($A136,'Bieu chi tiet'!$A$17:$A$15404,0),AA$2+85)=0,"",INDEX('Bieu chi tiet'!$A$17:$FA$15404,MATCH($A136,'Bieu chi tiet'!$A$17:$A$15404,0),AA$2+85)),"")</f>
        <v/>
      </c>
      <c r="AB136" s="13" t="str">
        <f>IFERROR(IF(INDEX('Bieu chi tiet'!$A$17:$FA$15404,MATCH($A136,'Bieu chi tiet'!$A$17:$A$15404,0),AB$2+85)=0,"",INDEX('Bieu chi tiet'!$A$17:$FA$15404,MATCH($A136,'Bieu chi tiet'!$A$17:$A$15404,0),AB$2+85)),"")</f>
        <v/>
      </c>
      <c r="AC136" s="13" t="str">
        <f>IFERROR(IF(INDEX('Bieu chi tiet'!$A$17:$FA$15404,MATCH($A136,'Bieu chi tiet'!$A$17:$A$15404,0),AC$2+85)=0,"",INDEX('Bieu chi tiet'!$A$17:$FA$15404,MATCH($A136,'Bieu chi tiet'!$A$17:$A$15404,0),AC$2+85)),"")</f>
        <v/>
      </c>
      <c r="AD136" s="13" t="str">
        <f>IFERROR(IF(INDEX('Bieu chi tiet'!$A$17:$FA$15404,MATCH($A136,'Bieu chi tiet'!$A$17:$A$15404,0),AD$2+85)=0,"",INDEX('Bieu chi tiet'!$A$17:$FA$15404,MATCH($A136,'Bieu chi tiet'!$A$17:$A$15404,0),AD$2+85)),"")</f>
        <v/>
      </c>
      <c r="AE136" s="13" t="str">
        <f>IFERROR(IF(INDEX('Bieu chi tiet'!$A$17:$FA$15404,MATCH($A136,'Bieu chi tiet'!$A$17:$A$15404,0),AE$2+85)=0,"",INDEX('Bieu chi tiet'!$A$17:$FA$15404,MATCH($A136,'Bieu chi tiet'!$A$17:$A$15404,0),AE$2+85)),"")</f>
        <v/>
      </c>
      <c r="AF136" s="13" t="str">
        <f>IFERROR(IF(INDEX('Bieu chi tiet'!$A$17:$FA$15404,MATCH($A136,'Bieu chi tiet'!$A$17:$A$15404,0),AF$2+85)=0,"",INDEX('Bieu chi tiet'!$A$17:$FA$15404,MATCH($A136,'Bieu chi tiet'!$A$17:$A$15404,0),AF$2+85)),"")</f>
        <v/>
      </c>
      <c r="AG136" s="13" t="str">
        <f>IFERROR(IF(INDEX('Bieu chi tiet'!$A$17:$FA$15404,MATCH($A136,'Bieu chi tiet'!$A$17:$A$15404,0),AG$2+85)=0,"",INDEX('Bieu chi tiet'!$A$17:$FA$15404,MATCH($A136,'Bieu chi tiet'!$A$17:$A$15404,0),AG$2+85)),"")</f>
        <v/>
      </c>
      <c r="AH136" s="13" t="str">
        <f>IFERROR(IF(INDEX('Bieu chi tiet'!$A$17:$FA$15404,MATCH($A136,'Bieu chi tiet'!$A$17:$A$15404,0),AH$2+85)=0,"",INDEX('Bieu chi tiet'!$A$17:$FA$15404,MATCH($A136,'Bieu chi tiet'!$A$17:$A$15404,0),AH$2+85)),"")</f>
        <v/>
      </c>
      <c r="AI136" s="13" t="str">
        <f>IFERROR(IF(INDEX('Bieu chi tiet'!$A$17:$FA$15404,MATCH($A136,'Bieu chi tiet'!$A$17:$A$15404,0),AI$2+85)=0,"",INDEX('Bieu chi tiet'!$A$17:$FA$15404,MATCH($A136,'Bieu chi tiet'!$A$17:$A$15404,0),AI$2+85)),"")</f>
        <v/>
      </c>
      <c r="AJ136" s="13" t="str">
        <f>IFERROR(IF(INDEX('Bieu chi tiet'!$A$17:$FA$15404,MATCH($A136,'Bieu chi tiet'!$A$17:$A$15404,0),AJ$2+85)=0,"",INDEX('Bieu chi tiet'!$A$17:$FA$15404,MATCH($A136,'Bieu chi tiet'!$A$17:$A$15404,0),AJ$2+85)),"")</f>
        <v/>
      </c>
      <c r="AK136" s="13" t="str">
        <f>IFERROR(IF(INDEX('Bieu chi tiet'!$A$17:$FA$15404,MATCH($A136,'Bieu chi tiet'!$A$17:$A$15404,0),AK$2+85)=0,"",INDEX('Bieu chi tiet'!$A$17:$FA$15404,MATCH($A136,'Bieu chi tiet'!$A$17:$A$15404,0),AK$2+85)),"")</f>
        <v/>
      </c>
      <c r="AL136" s="13" t="str">
        <f>IFERROR(IF(INDEX('Bieu chi tiet'!$A$17:$FA$15404,MATCH($A136,'Bieu chi tiet'!$A$17:$A$15404,0),AL$2+85)=0,"",INDEX('Bieu chi tiet'!$A$17:$FA$15404,MATCH($A136,'Bieu chi tiet'!$A$17:$A$15404,0),AL$2+85)),"")</f>
        <v/>
      </c>
      <c r="AM136" s="13" t="str">
        <f>IFERROR(IF(INDEX('Bieu chi tiet'!$A$17:$FA$15404,MATCH($A136,'Bieu chi tiet'!$A$17:$A$15404,0),AM$2+85)=0,"",INDEX('Bieu chi tiet'!$A$17:$FA$15404,MATCH($A136,'Bieu chi tiet'!$A$17:$A$15404,0),AM$2+85)),"")</f>
        <v/>
      </c>
      <c r="AN136" s="13" t="str">
        <f>IFERROR(IF(INDEX('Bieu chi tiet'!$A$17:$FA$15404,MATCH($A136,'Bieu chi tiet'!$A$17:$A$15404,0),AN$2+85)=0,"",INDEX('Bieu chi tiet'!$A$17:$FA$15404,MATCH($A136,'Bieu chi tiet'!$A$17:$A$15404,0),AN$2+85)),"")</f>
        <v/>
      </c>
      <c r="AO136" s="13" t="str">
        <f>IFERROR(IF(INDEX('Bieu chi tiet'!$A$17:$FA$15404,MATCH($A136,'Bieu chi tiet'!$A$17:$A$15404,0),AO$2+85)=0,"",INDEX('Bieu chi tiet'!$A$17:$FA$15404,MATCH($A136,'Bieu chi tiet'!$A$17:$A$15404,0),AO$2+85)),"")</f>
        <v/>
      </c>
      <c r="AP136" s="13" t="str">
        <f>IFERROR(IF(INDEX('Bieu chi tiet'!$A$17:$FA$15404,MATCH($A136,'Bieu chi tiet'!$A$17:$A$15404,0),AP$2+85)=0,"",INDEX('Bieu chi tiet'!$A$17:$FA$15404,MATCH($A136,'Bieu chi tiet'!$A$17:$A$15404,0),AP$2+85)),"")</f>
        <v/>
      </c>
      <c r="AQ136" s="13" t="str">
        <f>IFERROR(IF(INDEX('Bieu chi tiet'!$A$17:$FA$15404,MATCH($A136,'Bieu chi tiet'!$A$17:$A$15404,0),AQ$2+85)=0,"",INDEX('Bieu chi tiet'!$A$17:$FA$15404,MATCH($A136,'Bieu chi tiet'!$A$17:$A$15404,0),AQ$2+85)),"")</f>
        <v/>
      </c>
      <c r="AR136" s="13" t="str">
        <f>IFERROR(IF(INDEX('Bieu chi tiet'!$A$17:$FA$15404,MATCH($A136,'Bieu chi tiet'!$A$17:$A$15404,0),AR$2+85)=0,"",INDEX('Bieu chi tiet'!$A$17:$FA$15404,MATCH($A136,'Bieu chi tiet'!$A$17:$A$15404,0),AR$2+85)),"")</f>
        <v/>
      </c>
      <c r="AS136" s="13" t="str">
        <f>IFERROR(IF(INDEX('Bieu chi tiet'!$A$17:$FA$15404,MATCH($A136,'Bieu chi tiet'!$A$17:$A$15404,0),AS$2+85)=0,"",INDEX('Bieu chi tiet'!$A$17:$FA$15404,MATCH($A136,'Bieu chi tiet'!$A$17:$A$15404,0),AS$2+85)),"")</f>
        <v/>
      </c>
      <c r="AT136" s="21" t="str">
        <f>IFERROR(IF(INDEX('Bieu chi tiet'!$A$17:$FA$15404,MATCH($A136,'Bieu chi tiet'!$A$17:$A$15404,0),AT$2+85)=0,"",INDEX('Bieu chi tiet'!$A$17:$FA$15404,MATCH($A136,'Bieu chi tiet'!$A$17:$A$15404,0),AT$2+85)),"")</f>
        <v/>
      </c>
      <c r="AU136" s="13" t="str">
        <f>IFERROR(IF(INDEX('Bieu chi tiet'!$A$17:$FA$15404,MATCH($A136,'Bieu chi tiet'!$A$17:$A$15404,0),AU$2+85)=0,"",INDEX('Bieu chi tiet'!$A$17:$FA$15404,MATCH($A136,'Bieu chi tiet'!$A$17:$A$15404,0),AU$2+85)),"")</f>
        <v/>
      </c>
      <c r="AV136" s="21" t="str">
        <f>IFERROR(IF(INDEX('Bieu chi tiet'!$A$17:$FA$15404,MATCH($A136,'Bieu chi tiet'!$A$17:$A$15404,0),AV$2+85)=0,"",INDEX('Bieu chi tiet'!$A$17:$FA$15404,MATCH($A136,'Bieu chi tiet'!$A$17:$A$15404,0),AV$2+85)),"")</f>
        <v/>
      </c>
      <c r="AW136" s="31" t="str">
        <f>IFERROR(IF(INDEX('Bieu chi tiet'!$A$17:$FA$15404,MATCH($A136,'Bieu chi tiet'!$A$17:$A$15404,0),AW$2+85)=0,"",INDEX('Bieu chi tiet'!$A$17:$FA$15404,MATCH($A136,'Bieu chi tiet'!$A$17:$A$15404,0),AW$2+85)),"")</f>
        <v/>
      </c>
      <c r="AX136" s="13" t="str">
        <f>IFERROR(IF(INDEX('Bieu chi tiet'!$A$17:$FA$15404,MATCH($A136,'Bieu chi tiet'!$A$17:$A$15404,0),AX$2+85)=0,"",INDEX('Bieu chi tiet'!$A$17:$FA$15404,MATCH($A136,'Bieu chi tiet'!$A$17:$A$15404,0),AX$2+85)),"")</f>
        <v/>
      </c>
      <c r="AY136" s="13" t="str">
        <f>IFERROR(IF(INDEX('Bieu chi tiet'!$A$17:$FA$15404,MATCH($A136,'Bieu chi tiet'!$A$17:$A$15404,0),AY$2+85)=0,"",INDEX('Bieu chi tiet'!$A$17:$FA$15404,MATCH($A136,'Bieu chi tiet'!$A$17:$A$15404,0),AY$2+85)),"")</f>
        <v/>
      </c>
    </row>
    <row r="137" spans="1:51" ht="15.75">
      <c r="A137" s="25" t="str">
        <f t="shared" si="3"/>
        <v/>
      </c>
      <c r="B137" s="13" t="str">
        <f>IFERROR(IF(INDEX('Bieu chi tiet'!$A$17:$FA$15404,MATCH($A137,'Bieu chi tiet'!$A$17:$A$15404,0),B$2+85)=0,"",INDEX('Bieu chi tiet'!$A$17:$FA$15404,MATCH($A137,'Bieu chi tiet'!$A$17:$A$15404,0),B$2+85)),"")</f>
        <v/>
      </c>
      <c r="C137" s="13" t="str">
        <f>IFERROR(IF(INDEX('Bieu chi tiet'!$A$17:$FA$15404,MATCH($A137,'Bieu chi tiet'!$A$17:$A$15404,0),C$2+85)=0,"",INDEX('Bieu chi tiet'!$A$17:$FA$15404,MATCH($A137,'Bieu chi tiet'!$A$17:$A$15404,0),C$2+85)),"")</f>
        <v/>
      </c>
      <c r="D137" s="13" t="str">
        <f>IFERROR(IF(INDEX('Bieu chi tiet'!$A$17:$FA$15404,MATCH($A137,'Bieu chi tiet'!$A$17:$A$15404,0),D$2+85)=0,"",INDEX('Bieu chi tiet'!$A$17:$FA$15404,MATCH($A137,'Bieu chi tiet'!$A$17:$A$15404,0),D$2+85)),"")</f>
        <v/>
      </c>
      <c r="E137" s="13" t="str">
        <f>IFERROR(IF(INDEX('Bieu chi tiet'!$A$17:$FA$15404,MATCH($A137,'Bieu chi tiet'!$A$17:$A$15404,0),E$2+85)=0,"",INDEX('Bieu chi tiet'!$A$17:$FA$15404,MATCH($A137,'Bieu chi tiet'!$A$17:$A$15404,0),E$2+85)),"")</f>
        <v/>
      </c>
      <c r="F137" s="13" t="str">
        <f>IFERROR(IF(INDEX('Bieu chi tiet'!$A$17:$FA$15404,MATCH($A137,'Bieu chi tiet'!$A$17:$A$15404,0),F$2+85)=0,"",INDEX('Bieu chi tiet'!$A$17:$FA$15404,MATCH($A137,'Bieu chi tiet'!$A$17:$A$15404,0),F$2+85)),"")</f>
        <v/>
      </c>
      <c r="G137" s="21" t="str">
        <f>IFERROR(IF(INDEX('Bieu chi tiet'!$A$17:$FA$15404,MATCH($A137,'Bieu chi tiet'!$A$17:$A$15404,0),G$2+85)=0,"",INDEX('Bieu chi tiet'!$A$17:$FA$15404,MATCH($A137,'Bieu chi tiet'!$A$17:$A$15404,0),G$2+85)),"")</f>
        <v/>
      </c>
      <c r="H137" s="13" t="str">
        <f>IFERROR(IF(INDEX('Bieu chi tiet'!$A$17:$FA$15404,MATCH($A137,'Bieu chi tiet'!$A$17:$A$15404,0),H$2+85)=0,"",INDEX('Bieu chi tiet'!$A$17:$FA$15404,MATCH($A137,'Bieu chi tiet'!$A$17:$A$15404,0),H$2+85)),"")</f>
        <v/>
      </c>
      <c r="I137" s="13" t="str">
        <f>IFERROR(IF(INDEX('Bieu chi tiet'!$A$17:$FA$15404,MATCH($A137,'Bieu chi tiet'!$A$17:$A$15404,0),I$2+85)=0,"",INDEX('Bieu chi tiet'!$A$17:$FA$15404,MATCH($A137,'Bieu chi tiet'!$A$17:$A$15404,0),I$2+85)),"")</f>
        <v/>
      </c>
      <c r="J137" s="13" t="str">
        <f>IFERROR(IF(INDEX('Bieu chi tiet'!$A$17:$FA$15404,MATCH($A137,'Bieu chi tiet'!$A$17:$A$15404,0),J$2+85)=0,"",INDEX('Bieu chi tiet'!$A$17:$FA$15404,MATCH($A137,'Bieu chi tiet'!$A$17:$A$15404,0),J$2+85)),"")</f>
        <v/>
      </c>
      <c r="K137" s="13" t="str">
        <f>IFERROR(IF(INDEX('Bieu chi tiet'!$A$17:$FA$15404,MATCH($A137,'Bieu chi tiet'!$A$17:$A$15404,0),K$2+85)=0,"",INDEX('Bieu chi tiet'!$A$17:$FA$15404,MATCH($A137,'Bieu chi tiet'!$A$17:$A$15404,0),K$2+85)),"")</f>
        <v/>
      </c>
      <c r="L137" s="21" t="str">
        <f>IFERROR(IF(INDEX('Bieu chi tiet'!$A$17:$FA$15404,MATCH($A137,'Bieu chi tiet'!$A$17:$A$15404,0),L$2+85)=0,"",INDEX('Bieu chi tiet'!$A$17:$FA$15404,MATCH($A137,'Bieu chi tiet'!$A$17:$A$15404,0),L$2+85)),"")</f>
        <v/>
      </c>
      <c r="M137" s="13" t="str">
        <f>IFERROR(IF(INDEX('Bieu chi tiet'!$A$17:$FA$15404,MATCH($A137,'Bieu chi tiet'!$A$17:$A$15404,0),M$2+85)=0,"",INDEX('Bieu chi tiet'!$A$17:$FA$15404,MATCH($A137,'Bieu chi tiet'!$A$17:$A$15404,0),M$2+85)),"")</f>
        <v/>
      </c>
      <c r="N137" s="13" t="str">
        <f>IFERROR(IF(INDEX('Bieu chi tiet'!$A$17:$FA$15404,MATCH($A137,'Bieu chi tiet'!$A$17:$A$15404,0),N$2+85)=0,"",INDEX('Bieu chi tiet'!$A$17:$FA$15404,MATCH($A137,'Bieu chi tiet'!$A$17:$A$15404,0),N$2+85)),"")</f>
        <v/>
      </c>
      <c r="O137" s="13" t="str">
        <f>IFERROR(IF(INDEX('Bieu chi tiet'!$A$17:$FA$15404,MATCH($A137,'Bieu chi tiet'!$A$17:$A$15404,0),O$2+85)=0,"",INDEX('Bieu chi tiet'!$A$17:$FA$15404,MATCH($A137,'Bieu chi tiet'!$A$17:$A$15404,0),O$2+85)),"")</f>
        <v/>
      </c>
      <c r="P137" s="13" t="str">
        <f>IFERROR(IF(INDEX('Bieu chi tiet'!$A$17:$FA$15404,MATCH($A137,'Bieu chi tiet'!$A$17:$A$15404,0),P$2+85)=0,"",INDEX('Bieu chi tiet'!$A$17:$FA$15404,MATCH($A137,'Bieu chi tiet'!$A$17:$A$15404,0),P$2+85)),"")</f>
        <v/>
      </c>
      <c r="Q137" s="13" t="str">
        <f>IFERROR(IF(INDEX('Bieu chi tiet'!$A$17:$FA$15404,MATCH($A137,'Bieu chi tiet'!$A$17:$A$15404,0),Q$2+85)=0,"",INDEX('Bieu chi tiet'!$A$17:$FA$15404,MATCH($A137,'Bieu chi tiet'!$A$17:$A$15404,0),Q$2+85)),"")</f>
        <v/>
      </c>
      <c r="R137" s="13" t="str">
        <f>IFERROR(IF(INDEX('Bieu chi tiet'!$A$17:$FA$15404,MATCH($A137,'Bieu chi tiet'!$A$17:$A$15404,0),R$2+85)=0,"",INDEX('Bieu chi tiet'!$A$17:$FA$15404,MATCH($A137,'Bieu chi tiet'!$A$17:$A$15404,0),R$2+85)),"")</f>
        <v/>
      </c>
      <c r="S137" s="13" t="str">
        <f>IFERROR(IF(INDEX('Bieu chi tiet'!$A$17:$FA$15404,MATCH($A137,'Bieu chi tiet'!$A$17:$A$15404,0),S$2+85)=0,"",INDEX('Bieu chi tiet'!$A$17:$FA$15404,MATCH($A137,'Bieu chi tiet'!$A$17:$A$15404,0),S$2+85)),"")</f>
        <v/>
      </c>
      <c r="T137" s="13" t="str">
        <f>IFERROR(IF(INDEX('Bieu chi tiet'!$A$17:$FA$15404,MATCH($A137,'Bieu chi tiet'!$A$17:$A$15404,0),T$2+85)=0,"",INDEX('Bieu chi tiet'!$A$17:$FA$15404,MATCH($A137,'Bieu chi tiet'!$A$17:$A$15404,0),T$2+85)),"")</f>
        <v/>
      </c>
      <c r="U137" s="13" t="str">
        <f>IFERROR(IF(INDEX('Bieu chi tiet'!$A$17:$FA$15404,MATCH($A137,'Bieu chi tiet'!$A$17:$A$15404,0),U$2+85)=0,"",INDEX('Bieu chi tiet'!$A$17:$FA$15404,MATCH($A137,'Bieu chi tiet'!$A$17:$A$15404,0),U$2+85)),"")</f>
        <v/>
      </c>
      <c r="V137" s="13" t="str">
        <f>IFERROR(IF(INDEX('Bieu chi tiet'!$A$17:$FA$15404,MATCH($A137,'Bieu chi tiet'!$A$17:$A$15404,0),V$2+85)=0,"",INDEX('Bieu chi tiet'!$A$17:$FA$15404,MATCH($A137,'Bieu chi tiet'!$A$17:$A$15404,0),V$2+85)),"")</f>
        <v/>
      </c>
      <c r="W137" s="13" t="str">
        <f>IFERROR(IF(INDEX('Bieu chi tiet'!$A$17:$FA$15404,MATCH($A137,'Bieu chi tiet'!$A$17:$A$15404,0),W$2+85)=0,"",INDEX('Bieu chi tiet'!$A$17:$FA$15404,MATCH($A137,'Bieu chi tiet'!$A$17:$A$15404,0),W$2+85)),"")</f>
        <v/>
      </c>
      <c r="X137" s="13" t="str">
        <f>IFERROR(IF(INDEX('Bieu chi tiet'!$A$17:$FA$15404,MATCH($A137,'Bieu chi tiet'!$A$17:$A$15404,0),X$2+85)=0,"",INDEX('Bieu chi tiet'!$A$17:$FA$15404,MATCH($A137,'Bieu chi tiet'!$A$17:$A$15404,0),X$2+85)),"")</f>
        <v/>
      </c>
      <c r="Y137" s="13" t="str">
        <f>IFERROR(IF(INDEX('Bieu chi tiet'!$A$17:$FA$15404,MATCH($A137,'Bieu chi tiet'!$A$17:$A$15404,0),Y$2+85)=0,"",INDEX('Bieu chi tiet'!$A$17:$FA$15404,MATCH($A137,'Bieu chi tiet'!$A$17:$A$15404,0),Y$2+85)),"")</f>
        <v/>
      </c>
      <c r="Z137" s="13" t="str">
        <f>IFERROR(IF(INDEX('Bieu chi tiet'!$A$17:$FA$15404,MATCH($A137,'Bieu chi tiet'!$A$17:$A$15404,0),Z$2+85)=0,"",INDEX('Bieu chi tiet'!$A$17:$FA$15404,MATCH($A137,'Bieu chi tiet'!$A$17:$A$15404,0),Z$2+85)),"")</f>
        <v/>
      </c>
      <c r="AA137" s="13" t="str">
        <f>IFERROR(IF(INDEX('Bieu chi tiet'!$A$17:$FA$15404,MATCH($A137,'Bieu chi tiet'!$A$17:$A$15404,0),AA$2+85)=0,"",INDEX('Bieu chi tiet'!$A$17:$FA$15404,MATCH($A137,'Bieu chi tiet'!$A$17:$A$15404,0),AA$2+85)),"")</f>
        <v/>
      </c>
      <c r="AB137" s="13" t="str">
        <f>IFERROR(IF(INDEX('Bieu chi tiet'!$A$17:$FA$15404,MATCH($A137,'Bieu chi tiet'!$A$17:$A$15404,0),AB$2+85)=0,"",INDEX('Bieu chi tiet'!$A$17:$FA$15404,MATCH($A137,'Bieu chi tiet'!$A$17:$A$15404,0),AB$2+85)),"")</f>
        <v/>
      </c>
      <c r="AC137" s="13" t="str">
        <f>IFERROR(IF(INDEX('Bieu chi tiet'!$A$17:$FA$15404,MATCH($A137,'Bieu chi tiet'!$A$17:$A$15404,0),AC$2+85)=0,"",INDEX('Bieu chi tiet'!$A$17:$FA$15404,MATCH($A137,'Bieu chi tiet'!$A$17:$A$15404,0),AC$2+85)),"")</f>
        <v/>
      </c>
      <c r="AD137" s="13" t="str">
        <f>IFERROR(IF(INDEX('Bieu chi tiet'!$A$17:$FA$15404,MATCH($A137,'Bieu chi tiet'!$A$17:$A$15404,0),AD$2+85)=0,"",INDEX('Bieu chi tiet'!$A$17:$FA$15404,MATCH($A137,'Bieu chi tiet'!$A$17:$A$15404,0),AD$2+85)),"")</f>
        <v/>
      </c>
      <c r="AE137" s="13" t="str">
        <f>IFERROR(IF(INDEX('Bieu chi tiet'!$A$17:$FA$15404,MATCH($A137,'Bieu chi tiet'!$A$17:$A$15404,0),AE$2+85)=0,"",INDEX('Bieu chi tiet'!$A$17:$FA$15404,MATCH($A137,'Bieu chi tiet'!$A$17:$A$15404,0),AE$2+85)),"")</f>
        <v/>
      </c>
      <c r="AF137" s="13" t="str">
        <f>IFERROR(IF(INDEX('Bieu chi tiet'!$A$17:$FA$15404,MATCH($A137,'Bieu chi tiet'!$A$17:$A$15404,0),AF$2+85)=0,"",INDEX('Bieu chi tiet'!$A$17:$FA$15404,MATCH($A137,'Bieu chi tiet'!$A$17:$A$15404,0),AF$2+85)),"")</f>
        <v/>
      </c>
      <c r="AG137" s="13" t="str">
        <f>IFERROR(IF(INDEX('Bieu chi tiet'!$A$17:$FA$15404,MATCH($A137,'Bieu chi tiet'!$A$17:$A$15404,0),AG$2+85)=0,"",INDEX('Bieu chi tiet'!$A$17:$FA$15404,MATCH($A137,'Bieu chi tiet'!$A$17:$A$15404,0),AG$2+85)),"")</f>
        <v/>
      </c>
      <c r="AH137" s="13" t="str">
        <f>IFERROR(IF(INDEX('Bieu chi tiet'!$A$17:$FA$15404,MATCH($A137,'Bieu chi tiet'!$A$17:$A$15404,0),AH$2+85)=0,"",INDEX('Bieu chi tiet'!$A$17:$FA$15404,MATCH($A137,'Bieu chi tiet'!$A$17:$A$15404,0),AH$2+85)),"")</f>
        <v/>
      </c>
      <c r="AI137" s="13" t="str">
        <f>IFERROR(IF(INDEX('Bieu chi tiet'!$A$17:$FA$15404,MATCH($A137,'Bieu chi tiet'!$A$17:$A$15404,0),AI$2+85)=0,"",INDEX('Bieu chi tiet'!$A$17:$FA$15404,MATCH($A137,'Bieu chi tiet'!$A$17:$A$15404,0),AI$2+85)),"")</f>
        <v/>
      </c>
      <c r="AJ137" s="13" t="str">
        <f>IFERROR(IF(INDEX('Bieu chi tiet'!$A$17:$FA$15404,MATCH($A137,'Bieu chi tiet'!$A$17:$A$15404,0),AJ$2+85)=0,"",INDEX('Bieu chi tiet'!$A$17:$FA$15404,MATCH($A137,'Bieu chi tiet'!$A$17:$A$15404,0),AJ$2+85)),"")</f>
        <v/>
      </c>
      <c r="AK137" s="13" t="str">
        <f>IFERROR(IF(INDEX('Bieu chi tiet'!$A$17:$FA$15404,MATCH($A137,'Bieu chi tiet'!$A$17:$A$15404,0),AK$2+85)=0,"",INDEX('Bieu chi tiet'!$A$17:$FA$15404,MATCH($A137,'Bieu chi tiet'!$A$17:$A$15404,0),AK$2+85)),"")</f>
        <v/>
      </c>
      <c r="AL137" s="13" t="str">
        <f>IFERROR(IF(INDEX('Bieu chi tiet'!$A$17:$FA$15404,MATCH($A137,'Bieu chi tiet'!$A$17:$A$15404,0),AL$2+85)=0,"",INDEX('Bieu chi tiet'!$A$17:$FA$15404,MATCH($A137,'Bieu chi tiet'!$A$17:$A$15404,0),AL$2+85)),"")</f>
        <v/>
      </c>
      <c r="AM137" s="13" t="str">
        <f>IFERROR(IF(INDEX('Bieu chi tiet'!$A$17:$FA$15404,MATCH($A137,'Bieu chi tiet'!$A$17:$A$15404,0),AM$2+85)=0,"",INDEX('Bieu chi tiet'!$A$17:$FA$15404,MATCH($A137,'Bieu chi tiet'!$A$17:$A$15404,0),AM$2+85)),"")</f>
        <v/>
      </c>
      <c r="AN137" s="13" t="str">
        <f>IFERROR(IF(INDEX('Bieu chi tiet'!$A$17:$FA$15404,MATCH($A137,'Bieu chi tiet'!$A$17:$A$15404,0),AN$2+85)=0,"",INDEX('Bieu chi tiet'!$A$17:$FA$15404,MATCH($A137,'Bieu chi tiet'!$A$17:$A$15404,0),AN$2+85)),"")</f>
        <v/>
      </c>
      <c r="AO137" s="13" t="str">
        <f>IFERROR(IF(INDEX('Bieu chi tiet'!$A$17:$FA$15404,MATCH($A137,'Bieu chi tiet'!$A$17:$A$15404,0),AO$2+85)=0,"",INDEX('Bieu chi tiet'!$A$17:$FA$15404,MATCH($A137,'Bieu chi tiet'!$A$17:$A$15404,0),AO$2+85)),"")</f>
        <v/>
      </c>
      <c r="AP137" s="13" t="str">
        <f>IFERROR(IF(INDEX('Bieu chi tiet'!$A$17:$FA$15404,MATCH($A137,'Bieu chi tiet'!$A$17:$A$15404,0),AP$2+85)=0,"",INDEX('Bieu chi tiet'!$A$17:$FA$15404,MATCH($A137,'Bieu chi tiet'!$A$17:$A$15404,0),AP$2+85)),"")</f>
        <v/>
      </c>
      <c r="AQ137" s="13" t="str">
        <f>IFERROR(IF(INDEX('Bieu chi tiet'!$A$17:$FA$15404,MATCH($A137,'Bieu chi tiet'!$A$17:$A$15404,0),AQ$2+85)=0,"",INDEX('Bieu chi tiet'!$A$17:$FA$15404,MATCH($A137,'Bieu chi tiet'!$A$17:$A$15404,0),AQ$2+85)),"")</f>
        <v/>
      </c>
      <c r="AR137" s="13" t="str">
        <f>IFERROR(IF(INDEX('Bieu chi tiet'!$A$17:$FA$15404,MATCH($A137,'Bieu chi tiet'!$A$17:$A$15404,0),AR$2+85)=0,"",INDEX('Bieu chi tiet'!$A$17:$FA$15404,MATCH($A137,'Bieu chi tiet'!$A$17:$A$15404,0),AR$2+85)),"")</f>
        <v/>
      </c>
      <c r="AS137" s="13" t="str">
        <f>IFERROR(IF(INDEX('Bieu chi tiet'!$A$17:$FA$15404,MATCH($A137,'Bieu chi tiet'!$A$17:$A$15404,0),AS$2+85)=0,"",INDEX('Bieu chi tiet'!$A$17:$FA$15404,MATCH($A137,'Bieu chi tiet'!$A$17:$A$15404,0),AS$2+85)),"")</f>
        <v/>
      </c>
      <c r="AT137" s="21" t="str">
        <f>IFERROR(IF(INDEX('Bieu chi tiet'!$A$17:$FA$15404,MATCH($A137,'Bieu chi tiet'!$A$17:$A$15404,0),AT$2+85)=0,"",INDEX('Bieu chi tiet'!$A$17:$FA$15404,MATCH($A137,'Bieu chi tiet'!$A$17:$A$15404,0),AT$2+85)),"")</f>
        <v/>
      </c>
      <c r="AU137" s="13" t="str">
        <f>IFERROR(IF(INDEX('Bieu chi tiet'!$A$17:$FA$15404,MATCH($A137,'Bieu chi tiet'!$A$17:$A$15404,0),AU$2+85)=0,"",INDEX('Bieu chi tiet'!$A$17:$FA$15404,MATCH($A137,'Bieu chi tiet'!$A$17:$A$15404,0),AU$2+85)),"")</f>
        <v/>
      </c>
      <c r="AV137" s="21" t="str">
        <f>IFERROR(IF(INDEX('Bieu chi tiet'!$A$17:$FA$15404,MATCH($A137,'Bieu chi tiet'!$A$17:$A$15404,0),AV$2+85)=0,"",INDEX('Bieu chi tiet'!$A$17:$FA$15404,MATCH($A137,'Bieu chi tiet'!$A$17:$A$15404,0),AV$2+85)),"")</f>
        <v/>
      </c>
      <c r="AW137" s="31" t="str">
        <f>IFERROR(IF(INDEX('Bieu chi tiet'!$A$17:$FA$15404,MATCH($A137,'Bieu chi tiet'!$A$17:$A$15404,0),AW$2+85)=0,"",INDEX('Bieu chi tiet'!$A$17:$FA$15404,MATCH($A137,'Bieu chi tiet'!$A$17:$A$15404,0),AW$2+85)),"")</f>
        <v/>
      </c>
      <c r="AX137" s="13" t="str">
        <f>IFERROR(IF(INDEX('Bieu chi tiet'!$A$17:$FA$15404,MATCH($A137,'Bieu chi tiet'!$A$17:$A$15404,0),AX$2+85)=0,"",INDEX('Bieu chi tiet'!$A$17:$FA$15404,MATCH($A137,'Bieu chi tiet'!$A$17:$A$15404,0),AX$2+85)),"")</f>
        <v/>
      </c>
      <c r="AY137" s="13" t="str">
        <f>IFERROR(IF(INDEX('Bieu chi tiet'!$A$17:$FA$15404,MATCH($A137,'Bieu chi tiet'!$A$17:$A$15404,0),AY$2+85)=0,"",INDEX('Bieu chi tiet'!$A$17:$FA$15404,MATCH($A137,'Bieu chi tiet'!$A$17:$A$15404,0),AY$2+85)),"")</f>
        <v/>
      </c>
    </row>
    <row r="138" spans="1:51" ht="15.75">
      <c r="A138" s="25" t="str">
        <f t="shared" si="3"/>
        <v/>
      </c>
      <c r="B138" s="13" t="str">
        <f>IFERROR(IF(INDEX('Bieu chi tiet'!$A$17:$FA$15404,MATCH($A138,'Bieu chi tiet'!$A$17:$A$15404,0),B$2+85)=0,"",INDEX('Bieu chi tiet'!$A$17:$FA$15404,MATCH($A138,'Bieu chi tiet'!$A$17:$A$15404,0),B$2+85)),"")</f>
        <v/>
      </c>
      <c r="C138" s="13" t="str">
        <f>IFERROR(IF(INDEX('Bieu chi tiet'!$A$17:$FA$15404,MATCH($A138,'Bieu chi tiet'!$A$17:$A$15404,0),C$2+85)=0,"",INDEX('Bieu chi tiet'!$A$17:$FA$15404,MATCH($A138,'Bieu chi tiet'!$A$17:$A$15404,0),C$2+85)),"")</f>
        <v/>
      </c>
      <c r="D138" s="13" t="str">
        <f>IFERROR(IF(INDEX('Bieu chi tiet'!$A$17:$FA$15404,MATCH($A138,'Bieu chi tiet'!$A$17:$A$15404,0),D$2+85)=0,"",INDEX('Bieu chi tiet'!$A$17:$FA$15404,MATCH($A138,'Bieu chi tiet'!$A$17:$A$15404,0),D$2+85)),"")</f>
        <v/>
      </c>
      <c r="E138" s="13" t="str">
        <f>IFERROR(IF(INDEX('Bieu chi tiet'!$A$17:$FA$15404,MATCH($A138,'Bieu chi tiet'!$A$17:$A$15404,0),E$2+85)=0,"",INDEX('Bieu chi tiet'!$A$17:$FA$15404,MATCH($A138,'Bieu chi tiet'!$A$17:$A$15404,0),E$2+85)),"")</f>
        <v/>
      </c>
      <c r="F138" s="13" t="str">
        <f>IFERROR(IF(INDEX('Bieu chi tiet'!$A$17:$FA$15404,MATCH($A138,'Bieu chi tiet'!$A$17:$A$15404,0),F$2+85)=0,"",INDEX('Bieu chi tiet'!$A$17:$FA$15404,MATCH($A138,'Bieu chi tiet'!$A$17:$A$15404,0),F$2+85)),"")</f>
        <v/>
      </c>
      <c r="G138" s="21" t="str">
        <f>IFERROR(IF(INDEX('Bieu chi tiet'!$A$17:$FA$15404,MATCH($A138,'Bieu chi tiet'!$A$17:$A$15404,0),G$2+85)=0,"",INDEX('Bieu chi tiet'!$A$17:$FA$15404,MATCH($A138,'Bieu chi tiet'!$A$17:$A$15404,0),G$2+85)),"")</f>
        <v/>
      </c>
      <c r="H138" s="13" t="str">
        <f>IFERROR(IF(INDEX('Bieu chi tiet'!$A$17:$FA$15404,MATCH($A138,'Bieu chi tiet'!$A$17:$A$15404,0),H$2+85)=0,"",INDEX('Bieu chi tiet'!$A$17:$FA$15404,MATCH($A138,'Bieu chi tiet'!$A$17:$A$15404,0),H$2+85)),"")</f>
        <v/>
      </c>
      <c r="I138" s="13" t="str">
        <f>IFERROR(IF(INDEX('Bieu chi tiet'!$A$17:$FA$15404,MATCH($A138,'Bieu chi tiet'!$A$17:$A$15404,0),I$2+85)=0,"",INDEX('Bieu chi tiet'!$A$17:$FA$15404,MATCH($A138,'Bieu chi tiet'!$A$17:$A$15404,0),I$2+85)),"")</f>
        <v/>
      </c>
      <c r="J138" s="13" t="str">
        <f>IFERROR(IF(INDEX('Bieu chi tiet'!$A$17:$FA$15404,MATCH($A138,'Bieu chi tiet'!$A$17:$A$15404,0),J$2+85)=0,"",INDEX('Bieu chi tiet'!$A$17:$FA$15404,MATCH($A138,'Bieu chi tiet'!$A$17:$A$15404,0),J$2+85)),"")</f>
        <v/>
      </c>
      <c r="K138" s="13" t="str">
        <f>IFERROR(IF(INDEX('Bieu chi tiet'!$A$17:$FA$15404,MATCH($A138,'Bieu chi tiet'!$A$17:$A$15404,0),K$2+85)=0,"",INDEX('Bieu chi tiet'!$A$17:$FA$15404,MATCH($A138,'Bieu chi tiet'!$A$17:$A$15404,0),K$2+85)),"")</f>
        <v/>
      </c>
      <c r="L138" s="21" t="str">
        <f>IFERROR(IF(INDEX('Bieu chi tiet'!$A$17:$FA$15404,MATCH($A138,'Bieu chi tiet'!$A$17:$A$15404,0),L$2+85)=0,"",INDEX('Bieu chi tiet'!$A$17:$FA$15404,MATCH($A138,'Bieu chi tiet'!$A$17:$A$15404,0),L$2+85)),"")</f>
        <v/>
      </c>
      <c r="M138" s="13" t="str">
        <f>IFERROR(IF(INDEX('Bieu chi tiet'!$A$17:$FA$15404,MATCH($A138,'Bieu chi tiet'!$A$17:$A$15404,0),M$2+85)=0,"",INDEX('Bieu chi tiet'!$A$17:$FA$15404,MATCH($A138,'Bieu chi tiet'!$A$17:$A$15404,0),M$2+85)),"")</f>
        <v/>
      </c>
      <c r="N138" s="13" t="str">
        <f>IFERROR(IF(INDEX('Bieu chi tiet'!$A$17:$FA$15404,MATCH($A138,'Bieu chi tiet'!$A$17:$A$15404,0),N$2+85)=0,"",INDEX('Bieu chi tiet'!$A$17:$FA$15404,MATCH($A138,'Bieu chi tiet'!$A$17:$A$15404,0),N$2+85)),"")</f>
        <v/>
      </c>
      <c r="O138" s="13" t="str">
        <f>IFERROR(IF(INDEX('Bieu chi tiet'!$A$17:$FA$15404,MATCH($A138,'Bieu chi tiet'!$A$17:$A$15404,0),O$2+85)=0,"",INDEX('Bieu chi tiet'!$A$17:$FA$15404,MATCH($A138,'Bieu chi tiet'!$A$17:$A$15404,0),O$2+85)),"")</f>
        <v/>
      </c>
      <c r="P138" s="13" t="str">
        <f>IFERROR(IF(INDEX('Bieu chi tiet'!$A$17:$FA$15404,MATCH($A138,'Bieu chi tiet'!$A$17:$A$15404,0),P$2+85)=0,"",INDEX('Bieu chi tiet'!$A$17:$FA$15404,MATCH($A138,'Bieu chi tiet'!$A$17:$A$15404,0),P$2+85)),"")</f>
        <v/>
      </c>
      <c r="Q138" s="13" t="str">
        <f>IFERROR(IF(INDEX('Bieu chi tiet'!$A$17:$FA$15404,MATCH($A138,'Bieu chi tiet'!$A$17:$A$15404,0),Q$2+85)=0,"",INDEX('Bieu chi tiet'!$A$17:$FA$15404,MATCH($A138,'Bieu chi tiet'!$A$17:$A$15404,0),Q$2+85)),"")</f>
        <v/>
      </c>
      <c r="R138" s="13" t="str">
        <f>IFERROR(IF(INDEX('Bieu chi tiet'!$A$17:$FA$15404,MATCH($A138,'Bieu chi tiet'!$A$17:$A$15404,0),R$2+85)=0,"",INDEX('Bieu chi tiet'!$A$17:$FA$15404,MATCH($A138,'Bieu chi tiet'!$A$17:$A$15404,0),R$2+85)),"")</f>
        <v/>
      </c>
      <c r="S138" s="13" t="str">
        <f>IFERROR(IF(INDEX('Bieu chi tiet'!$A$17:$FA$15404,MATCH($A138,'Bieu chi tiet'!$A$17:$A$15404,0),S$2+85)=0,"",INDEX('Bieu chi tiet'!$A$17:$FA$15404,MATCH($A138,'Bieu chi tiet'!$A$17:$A$15404,0),S$2+85)),"")</f>
        <v/>
      </c>
      <c r="T138" s="13" t="str">
        <f>IFERROR(IF(INDEX('Bieu chi tiet'!$A$17:$FA$15404,MATCH($A138,'Bieu chi tiet'!$A$17:$A$15404,0),T$2+85)=0,"",INDEX('Bieu chi tiet'!$A$17:$FA$15404,MATCH($A138,'Bieu chi tiet'!$A$17:$A$15404,0),T$2+85)),"")</f>
        <v/>
      </c>
      <c r="U138" s="13" t="str">
        <f>IFERROR(IF(INDEX('Bieu chi tiet'!$A$17:$FA$15404,MATCH($A138,'Bieu chi tiet'!$A$17:$A$15404,0),U$2+85)=0,"",INDEX('Bieu chi tiet'!$A$17:$FA$15404,MATCH($A138,'Bieu chi tiet'!$A$17:$A$15404,0),U$2+85)),"")</f>
        <v/>
      </c>
      <c r="V138" s="13" t="str">
        <f>IFERROR(IF(INDEX('Bieu chi tiet'!$A$17:$FA$15404,MATCH($A138,'Bieu chi tiet'!$A$17:$A$15404,0),V$2+85)=0,"",INDEX('Bieu chi tiet'!$A$17:$FA$15404,MATCH($A138,'Bieu chi tiet'!$A$17:$A$15404,0),V$2+85)),"")</f>
        <v/>
      </c>
      <c r="W138" s="13" t="str">
        <f>IFERROR(IF(INDEX('Bieu chi tiet'!$A$17:$FA$15404,MATCH($A138,'Bieu chi tiet'!$A$17:$A$15404,0),W$2+85)=0,"",INDEX('Bieu chi tiet'!$A$17:$FA$15404,MATCH($A138,'Bieu chi tiet'!$A$17:$A$15404,0),W$2+85)),"")</f>
        <v/>
      </c>
      <c r="X138" s="13" t="str">
        <f>IFERROR(IF(INDEX('Bieu chi tiet'!$A$17:$FA$15404,MATCH($A138,'Bieu chi tiet'!$A$17:$A$15404,0),X$2+85)=0,"",INDEX('Bieu chi tiet'!$A$17:$FA$15404,MATCH($A138,'Bieu chi tiet'!$A$17:$A$15404,0),X$2+85)),"")</f>
        <v/>
      </c>
      <c r="Y138" s="13" t="str">
        <f>IFERROR(IF(INDEX('Bieu chi tiet'!$A$17:$FA$15404,MATCH($A138,'Bieu chi tiet'!$A$17:$A$15404,0),Y$2+85)=0,"",INDEX('Bieu chi tiet'!$A$17:$FA$15404,MATCH($A138,'Bieu chi tiet'!$A$17:$A$15404,0),Y$2+85)),"")</f>
        <v/>
      </c>
      <c r="Z138" s="13" t="str">
        <f>IFERROR(IF(INDEX('Bieu chi tiet'!$A$17:$FA$15404,MATCH($A138,'Bieu chi tiet'!$A$17:$A$15404,0),Z$2+85)=0,"",INDEX('Bieu chi tiet'!$A$17:$FA$15404,MATCH($A138,'Bieu chi tiet'!$A$17:$A$15404,0),Z$2+85)),"")</f>
        <v/>
      </c>
      <c r="AA138" s="13" t="str">
        <f>IFERROR(IF(INDEX('Bieu chi tiet'!$A$17:$FA$15404,MATCH($A138,'Bieu chi tiet'!$A$17:$A$15404,0),AA$2+85)=0,"",INDEX('Bieu chi tiet'!$A$17:$FA$15404,MATCH($A138,'Bieu chi tiet'!$A$17:$A$15404,0),AA$2+85)),"")</f>
        <v/>
      </c>
      <c r="AB138" s="13" t="str">
        <f>IFERROR(IF(INDEX('Bieu chi tiet'!$A$17:$FA$15404,MATCH($A138,'Bieu chi tiet'!$A$17:$A$15404,0),AB$2+85)=0,"",INDEX('Bieu chi tiet'!$A$17:$FA$15404,MATCH($A138,'Bieu chi tiet'!$A$17:$A$15404,0),AB$2+85)),"")</f>
        <v/>
      </c>
      <c r="AC138" s="13" t="str">
        <f>IFERROR(IF(INDEX('Bieu chi tiet'!$A$17:$FA$15404,MATCH($A138,'Bieu chi tiet'!$A$17:$A$15404,0),AC$2+85)=0,"",INDEX('Bieu chi tiet'!$A$17:$FA$15404,MATCH($A138,'Bieu chi tiet'!$A$17:$A$15404,0),AC$2+85)),"")</f>
        <v/>
      </c>
      <c r="AD138" s="13" t="str">
        <f>IFERROR(IF(INDEX('Bieu chi tiet'!$A$17:$FA$15404,MATCH($A138,'Bieu chi tiet'!$A$17:$A$15404,0),AD$2+85)=0,"",INDEX('Bieu chi tiet'!$A$17:$FA$15404,MATCH($A138,'Bieu chi tiet'!$A$17:$A$15404,0),AD$2+85)),"")</f>
        <v/>
      </c>
      <c r="AE138" s="13" t="str">
        <f>IFERROR(IF(INDEX('Bieu chi tiet'!$A$17:$FA$15404,MATCH($A138,'Bieu chi tiet'!$A$17:$A$15404,0),AE$2+85)=0,"",INDEX('Bieu chi tiet'!$A$17:$FA$15404,MATCH($A138,'Bieu chi tiet'!$A$17:$A$15404,0),AE$2+85)),"")</f>
        <v/>
      </c>
      <c r="AF138" s="13" t="str">
        <f>IFERROR(IF(INDEX('Bieu chi tiet'!$A$17:$FA$15404,MATCH($A138,'Bieu chi tiet'!$A$17:$A$15404,0),AF$2+85)=0,"",INDEX('Bieu chi tiet'!$A$17:$FA$15404,MATCH($A138,'Bieu chi tiet'!$A$17:$A$15404,0),AF$2+85)),"")</f>
        <v/>
      </c>
      <c r="AG138" s="13" t="str">
        <f>IFERROR(IF(INDEX('Bieu chi tiet'!$A$17:$FA$15404,MATCH($A138,'Bieu chi tiet'!$A$17:$A$15404,0),AG$2+85)=0,"",INDEX('Bieu chi tiet'!$A$17:$FA$15404,MATCH($A138,'Bieu chi tiet'!$A$17:$A$15404,0),AG$2+85)),"")</f>
        <v/>
      </c>
      <c r="AH138" s="13" t="str">
        <f>IFERROR(IF(INDEX('Bieu chi tiet'!$A$17:$FA$15404,MATCH($A138,'Bieu chi tiet'!$A$17:$A$15404,0),AH$2+85)=0,"",INDEX('Bieu chi tiet'!$A$17:$FA$15404,MATCH($A138,'Bieu chi tiet'!$A$17:$A$15404,0),AH$2+85)),"")</f>
        <v/>
      </c>
      <c r="AI138" s="13" t="str">
        <f>IFERROR(IF(INDEX('Bieu chi tiet'!$A$17:$FA$15404,MATCH($A138,'Bieu chi tiet'!$A$17:$A$15404,0),AI$2+85)=0,"",INDEX('Bieu chi tiet'!$A$17:$FA$15404,MATCH($A138,'Bieu chi tiet'!$A$17:$A$15404,0),AI$2+85)),"")</f>
        <v/>
      </c>
      <c r="AJ138" s="13" t="str">
        <f>IFERROR(IF(INDEX('Bieu chi tiet'!$A$17:$FA$15404,MATCH($A138,'Bieu chi tiet'!$A$17:$A$15404,0),AJ$2+85)=0,"",INDEX('Bieu chi tiet'!$A$17:$FA$15404,MATCH($A138,'Bieu chi tiet'!$A$17:$A$15404,0),AJ$2+85)),"")</f>
        <v/>
      </c>
      <c r="AK138" s="13" t="str">
        <f>IFERROR(IF(INDEX('Bieu chi tiet'!$A$17:$FA$15404,MATCH($A138,'Bieu chi tiet'!$A$17:$A$15404,0),AK$2+85)=0,"",INDEX('Bieu chi tiet'!$A$17:$FA$15404,MATCH($A138,'Bieu chi tiet'!$A$17:$A$15404,0),AK$2+85)),"")</f>
        <v/>
      </c>
      <c r="AL138" s="13" t="str">
        <f>IFERROR(IF(INDEX('Bieu chi tiet'!$A$17:$FA$15404,MATCH($A138,'Bieu chi tiet'!$A$17:$A$15404,0),AL$2+85)=0,"",INDEX('Bieu chi tiet'!$A$17:$FA$15404,MATCH($A138,'Bieu chi tiet'!$A$17:$A$15404,0),AL$2+85)),"")</f>
        <v/>
      </c>
      <c r="AM138" s="13" t="str">
        <f>IFERROR(IF(INDEX('Bieu chi tiet'!$A$17:$FA$15404,MATCH($A138,'Bieu chi tiet'!$A$17:$A$15404,0),AM$2+85)=0,"",INDEX('Bieu chi tiet'!$A$17:$FA$15404,MATCH($A138,'Bieu chi tiet'!$A$17:$A$15404,0),AM$2+85)),"")</f>
        <v/>
      </c>
      <c r="AN138" s="13" t="str">
        <f>IFERROR(IF(INDEX('Bieu chi tiet'!$A$17:$FA$15404,MATCH($A138,'Bieu chi tiet'!$A$17:$A$15404,0),AN$2+85)=0,"",INDEX('Bieu chi tiet'!$A$17:$FA$15404,MATCH($A138,'Bieu chi tiet'!$A$17:$A$15404,0),AN$2+85)),"")</f>
        <v/>
      </c>
      <c r="AO138" s="13" t="str">
        <f>IFERROR(IF(INDEX('Bieu chi tiet'!$A$17:$FA$15404,MATCH($A138,'Bieu chi tiet'!$A$17:$A$15404,0),AO$2+85)=0,"",INDEX('Bieu chi tiet'!$A$17:$FA$15404,MATCH($A138,'Bieu chi tiet'!$A$17:$A$15404,0),AO$2+85)),"")</f>
        <v/>
      </c>
      <c r="AP138" s="13" t="str">
        <f>IFERROR(IF(INDEX('Bieu chi tiet'!$A$17:$FA$15404,MATCH($A138,'Bieu chi tiet'!$A$17:$A$15404,0),AP$2+85)=0,"",INDEX('Bieu chi tiet'!$A$17:$FA$15404,MATCH($A138,'Bieu chi tiet'!$A$17:$A$15404,0),AP$2+85)),"")</f>
        <v/>
      </c>
      <c r="AQ138" s="13" t="str">
        <f>IFERROR(IF(INDEX('Bieu chi tiet'!$A$17:$FA$15404,MATCH($A138,'Bieu chi tiet'!$A$17:$A$15404,0),AQ$2+85)=0,"",INDEX('Bieu chi tiet'!$A$17:$FA$15404,MATCH($A138,'Bieu chi tiet'!$A$17:$A$15404,0),AQ$2+85)),"")</f>
        <v/>
      </c>
      <c r="AR138" s="13" t="str">
        <f>IFERROR(IF(INDEX('Bieu chi tiet'!$A$17:$FA$15404,MATCH($A138,'Bieu chi tiet'!$A$17:$A$15404,0),AR$2+85)=0,"",INDEX('Bieu chi tiet'!$A$17:$FA$15404,MATCH($A138,'Bieu chi tiet'!$A$17:$A$15404,0),AR$2+85)),"")</f>
        <v/>
      </c>
      <c r="AS138" s="13" t="str">
        <f>IFERROR(IF(INDEX('Bieu chi tiet'!$A$17:$FA$15404,MATCH($A138,'Bieu chi tiet'!$A$17:$A$15404,0),AS$2+85)=0,"",INDEX('Bieu chi tiet'!$A$17:$FA$15404,MATCH($A138,'Bieu chi tiet'!$A$17:$A$15404,0),AS$2+85)),"")</f>
        <v/>
      </c>
      <c r="AT138" s="21" t="str">
        <f>IFERROR(IF(INDEX('Bieu chi tiet'!$A$17:$FA$15404,MATCH($A138,'Bieu chi tiet'!$A$17:$A$15404,0),AT$2+85)=0,"",INDEX('Bieu chi tiet'!$A$17:$FA$15404,MATCH($A138,'Bieu chi tiet'!$A$17:$A$15404,0),AT$2+85)),"")</f>
        <v/>
      </c>
      <c r="AU138" s="13" t="str">
        <f>IFERROR(IF(INDEX('Bieu chi tiet'!$A$17:$FA$15404,MATCH($A138,'Bieu chi tiet'!$A$17:$A$15404,0),AU$2+85)=0,"",INDEX('Bieu chi tiet'!$A$17:$FA$15404,MATCH($A138,'Bieu chi tiet'!$A$17:$A$15404,0),AU$2+85)),"")</f>
        <v/>
      </c>
      <c r="AV138" s="21" t="str">
        <f>IFERROR(IF(INDEX('Bieu chi tiet'!$A$17:$FA$15404,MATCH($A138,'Bieu chi tiet'!$A$17:$A$15404,0),AV$2+85)=0,"",INDEX('Bieu chi tiet'!$A$17:$FA$15404,MATCH($A138,'Bieu chi tiet'!$A$17:$A$15404,0),AV$2+85)),"")</f>
        <v/>
      </c>
      <c r="AW138" s="31" t="str">
        <f>IFERROR(IF(INDEX('Bieu chi tiet'!$A$17:$FA$15404,MATCH($A138,'Bieu chi tiet'!$A$17:$A$15404,0),AW$2+85)=0,"",INDEX('Bieu chi tiet'!$A$17:$FA$15404,MATCH($A138,'Bieu chi tiet'!$A$17:$A$15404,0),AW$2+85)),"")</f>
        <v/>
      </c>
      <c r="AX138" s="13" t="str">
        <f>IFERROR(IF(INDEX('Bieu chi tiet'!$A$17:$FA$15404,MATCH($A138,'Bieu chi tiet'!$A$17:$A$15404,0),AX$2+85)=0,"",INDEX('Bieu chi tiet'!$A$17:$FA$15404,MATCH($A138,'Bieu chi tiet'!$A$17:$A$15404,0),AX$2+85)),"")</f>
        <v/>
      </c>
      <c r="AY138" s="13" t="str">
        <f>IFERROR(IF(INDEX('Bieu chi tiet'!$A$17:$FA$15404,MATCH($A138,'Bieu chi tiet'!$A$17:$A$15404,0),AY$2+85)=0,"",INDEX('Bieu chi tiet'!$A$17:$FA$15404,MATCH($A138,'Bieu chi tiet'!$A$17:$A$15404,0),AY$2+85)),"")</f>
        <v/>
      </c>
    </row>
    <row r="139" spans="1:51" ht="15.75">
      <c r="A139" s="25" t="str">
        <f t="shared" si="3"/>
        <v/>
      </c>
      <c r="B139" s="13" t="str">
        <f>IFERROR(IF(INDEX('Bieu chi tiet'!$A$17:$FA$15404,MATCH($A139,'Bieu chi tiet'!$A$17:$A$15404,0),B$2+85)=0,"",INDEX('Bieu chi tiet'!$A$17:$FA$15404,MATCH($A139,'Bieu chi tiet'!$A$17:$A$15404,0),B$2+85)),"")</f>
        <v/>
      </c>
      <c r="C139" s="13" t="str">
        <f>IFERROR(IF(INDEX('Bieu chi tiet'!$A$17:$FA$15404,MATCH($A139,'Bieu chi tiet'!$A$17:$A$15404,0),C$2+85)=0,"",INDEX('Bieu chi tiet'!$A$17:$FA$15404,MATCH($A139,'Bieu chi tiet'!$A$17:$A$15404,0),C$2+85)),"")</f>
        <v/>
      </c>
      <c r="D139" s="13" t="str">
        <f>IFERROR(IF(INDEX('Bieu chi tiet'!$A$17:$FA$15404,MATCH($A139,'Bieu chi tiet'!$A$17:$A$15404,0),D$2+85)=0,"",INDEX('Bieu chi tiet'!$A$17:$FA$15404,MATCH($A139,'Bieu chi tiet'!$A$17:$A$15404,0),D$2+85)),"")</f>
        <v/>
      </c>
      <c r="E139" s="13" t="str">
        <f>IFERROR(IF(INDEX('Bieu chi tiet'!$A$17:$FA$15404,MATCH($A139,'Bieu chi tiet'!$A$17:$A$15404,0),E$2+85)=0,"",INDEX('Bieu chi tiet'!$A$17:$FA$15404,MATCH($A139,'Bieu chi tiet'!$A$17:$A$15404,0),E$2+85)),"")</f>
        <v/>
      </c>
      <c r="F139" s="13" t="str">
        <f>IFERROR(IF(INDEX('Bieu chi tiet'!$A$17:$FA$15404,MATCH($A139,'Bieu chi tiet'!$A$17:$A$15404,0),F$2+85)=0,"",INDEX('Bieu chi tiet'!$A$17:$FA$15404,MATCH($A139,'Bieu chi tiet'!$A$17:$A$15404,0),F$2+85)),"")</f>
        <v/>
      </c>
      <c r="G139" s="21" t="str">
        <f>IFERROR(IF(INDEX('Bieu chi tiet'!$A$17:$FA$15404,MATCH($A139,'Bieu chi tiet'!$A$17:$A$15404,0),G$2+85)=0,"",INDEX('Bieu chi tiet'!$A$17:$FA$15404,MATCH($A139,'Bieu chi tiet'!$A$17:$A$15404,0),G$2+85)),"")</f>
        <v/>
      </c>
      <c r="H139" s="13" t="str">
        <f>IFERROR(IF(INDEX('Bieu chi tiet'!$A$17:$FA$15404,MATCH($A139,'Bieu chi tiet'!$A$17:$A$15404,0),H$2+85)=0,"",INDEX('Bieu chi tiet'!$A$17:$FA$15404,MATCH($A139,'Bieu chi tiet'!$A$17:$A$15404,0),H$2+85)),"")</f>
        <v/>
      </c>
      <c r="I139" s="13" t="str">
        <f>IFERROR(IF(INDEX('Bieu chi tiet'!$A$17:$FA$15404,MATCH($A139,'Bieu chi tiet'!$A$17:$A$15404,0),I$2+85)=0,"",INDEX('Bieu chi tiet'!$A$17:$FA$15404,MATCH($A139,'Bieu chi tiet'!$A$17:$A$15404,0),I$2+85)),"")</f>
        <v/>
      </c>
      <c r="J139" s="13" t="str">
        <f>IFERROR(IF(INDEX('Bieu chi tiet'!$A$17:$FA$15404,MATCH($A139,'Bieu chi tiet'!$A$17:$A$15404,0),J$2+85)=0,"",INDEX('Bieu chi tiet'!$A$17:$FA$15404,MATCH($A139,'Bieu chi tiet'!$A$17:$A$15404,0),J$2+85)),"")</f>
        <v/>
      </c>
      <c r="K139" s="13" t="str">
        <f>IFERROR(IF(INDEX('Bieu chi tiet'!$A$17:$FA$15404,MATCH($A139,'Bieu chi tiet'!$A$17:$A$15404,0),K$2+85)=0,"",INDEX('Bieu chi tiet'!$A$17:$FA$15404,MATCH($A139,'Bieu chi tiet'!$A$17:$A$15404,0),K$2+85)),"")</f>
        <v/>
      </c>
      <c r="L139" s="21" t="str">
        <f>IFERROR(IF(INDEX('Bieu chi tiet'!$A$17:$FA$15404,MATCH($A139,'Bieu chi tiet'!$A$17:$A$15404,0),L$2+85)=0,"",INDEX('Bieu chi tiet'!$A$17:$FA$15404,MATCH($A139,'Bieu chi tiet'!$A$17:$A$15404,0),L$2+85)),"")</f>
        <v/>
      </c>
      <c r="M139" s="13" t="str">
        <f>IFERROR(IF(INDEX('Bieu chi tiet'!$A$17:$FA$15404,MATCH($A139,'Bieu chi tiet'!$A$17:$A$15404,0),M$2+85)=0,"",INDEX('Bieu chi tiet'!$A$17:$FA$15404,MATCH($A139,'Bieu chi tiet'!$A$17:$A$15404,0),M$2+85)),"")</f>
        <v/>
      </c>
      <c r="N139" s="13" t="str">
        <f>IFERROR(IF(INDEX('Bieu chi tiet'!$A$17:$FA$15404,MATCH($A139,'Bieu chi tiet'!$A$17:$A$15404,0),N$2+85)=0,"",INDEX('Bieu chi tiet'!$A$17:$FA$15404,MATCH($A139,'Bieu chi tiet'!$A$17:$A$15404,0),N$2+85)),"")</f>
        <v/>
      </c>
      <c r="O139" s="13" t="str">
        <f>IFERROR(IF(INDEX('Bieu chi tiet'!$A$17:$FA$15404,MATCH($A139,'Bieu chi tiet'!$A$17:$A$15404,0),O$2+85)=0,"",INDEX('Bieu chi tiet'!$A$17:$FA$15404,MATCH($A139,'Bieu chi tiet'!$A$17:$A$15404,0),O$2+85)),"")</f>
        <v/>
      </c>
      <c r="P139" s="13" t="str">
        <f>IFERROR(IF(INDEX('Bieu chi tiet'!$A$17:$FA$15404,MATCH($A139,'Bieu chi tiet'!$A$17:$A$15404,0),P$2+85)=0,"",INDEX('Bieu chi tiet'!$A$17:$FA$15404,MATCH($A139,'Bieu chi tiet'!$A$17:$A$15404,0),P$2+85)),"")</f>
        <v/>
      </c>
      <c r="Q139" s="13" t="str">
        <f>IFERROR(IF(INDEX('Bieu chi tiet'!$A$17:$FA$15404,MATCH($A139,'Bieu chi tiet'!$A$17:$A$15404,0),Q$2+85)=0,"",INDEX('Bieu chi tiet'!$A$17:$FA$15404,MATCH($A139,'Bieu chi tiet'!$A$17:$A$15404,0),Q$2+85)),"")</f>
        <v/>
      </c>
      <c r="R139" s="13" t="str">
        <f>IFERROR(IF(INDEX('Bieu chi tiet'!$A$17:$FA$15404,MATCH($A139,'Bieu chi tiet'!$A$17:$A$15404,0),R$2+85)=0,"",INDEX('Bieu chi tiet'!$A$17:$FA$15404,MATCH($A139,'Bieu chi tiet'!$A$17:$A$15404,0),R$2+85)),"")</f>
        <v/>
      </c>
      <c r="S139" s="13" t="str">
        <f>IFERROR(IF(INDEX('Bieu chi tiet'!$A$17:$FA$15404,MATCH($A139,'Bieu chi tiet'!$A$17:$A$15404,0),S$2+85)=0,"",INDEX('Bieu chi tiet'!$A$17:$FA$15404,MATCH($A139,'Bieu chi tiet'!$A$17:$A$15404,0),S$2+85)),"")</f>
        <v/>
      </c>
      <c r="T139" s="13" t="str">
        <f>IFERROR(IF(INDEX('Bieu chi tiet'!$A$17:$FA$15404,MATCH($A139,'Bieu chi tiet'!$A$17:$A$15404,0),T$2+85)=0,"",INDEX('Bieu chi tiet'!$A$17:$FA$15404,MATCH($A139,'Bieu chi tiet'!$A$17:$A$15404,0),T$2+85)),"")</f>
        <v/>
      </c>
      <c r="U139" s="13" t="str">
        <f>IFERROR(IF(INDEX('Bieu chi tiet'!$A$17:$FA$15404,MATCH($A139,'Bieu chi tiet'!$A$17:$A$15404,0),U$2+85)=0,"",INDEX('Bieu chi tiet'!$A$17:$FA$15404,MATCH($A139,'Bieu chi tiet'!$A$17:$A$15404,0),U$2+85)),"")</f>
        <v/>
      </c>
      <c r="V139" s="13" t="str">
        <f>IFERROR(IF(INDEX('Bieu chi tiet'!$A$17:$FA$15404,MATCH($A139,'Bieu chi tiet'!$A$17:$A$15404,0),V$2+85)=0,"",INDEX('Bieu chi tiet'!$A$17:$FA$15404,MATCH($A139,'Bieu chi tiet'!$A$17:$A$15404,0),V$2+85)),"")</f>
        <v/>
      </c>
      <c r="W139" s="13" t="str">
        <f>IFERROR(IF(INDEX('Bieu chi tiet'!$A$17:$FA$15404,MATCH($A139,'Bieu chi tiet'!$A$17:$A$15404,0),W$2+85)=0,"",INDEX('Bieu chi tiet'!$A$17:$FA$15404,MATCH($A139,'Bieu chi tiet'!$A$17:$A$15404,0),W$2+85)),"")</f>
        <v/>
      </c>
      <c r="X139" s="13" t="str">
        <f>IFERROR(IF(INDEX('Bieu chi tiet'!$A$17:$FA$15404,MATCH($A139,'Bieu chi tiet'!$A$17:$A$15404,0),X$2+85)=0,"",INDEX('Bieu chi tiet'!$A$17:$FA$15404,MATCH($A139,'Bieu chi tiet'!$A$17:$A$15404,0),X$2+85)),"")</f>
        <v/>
      </c>
      <c r="Y139" s="13" t="str">
        <f>IFERROR(IF(INDEX('Bieu chi tiet'!$A$17:$FA$15404,MATCH($A139,'Bieu chi tiet'!$A$17:$A$15404,0),Y$2+85)=0,"",INDEX('Bieu chi tiet'!$A$17:$FA$15404,MATCH($A139,'Bieu chi tiet'!$A$17:$A$15404,0),Y$2+85)),"")</f>
        <v/>
      </c>
      <c r="Z139" s="13" t="str">
        <f>IFERROR(IF(INDEX('Bieu chi tiet'!$A$17:$FA$15404,MATCH($A139,'Bieu chi tiet'!$A$17:$A$15404,0),Z$2+85)=0,"",INDEX('Bieu chi tiet'!$A$17:$FA$15404,MATCH($A139,'Bieu chi tiet'!$A$17:$A$15404,0),Z$2+85)),"")</f>
        <v/>
      </c>
      <c r="AA139" s="13" t="str">
        <f>IFERROR(IF(INDEX('Bieu chi tiet'!$A$17:$FA$15404,MATCH($A139,'Bieu chi tiet'!$A$17:$A$15404,0),AA$2+85)=0,"",INDEX('Bieu chi tiet'!$A$17:$FA$15404,MATCH($A139,'Bieu chi tiet'!$A$17:$A$15404,0),AA$2+85)),"")</f>
        <v/>
      </c>
      <c r="AB139" s="13" t="str">
        <f>IFERROR(IF(INDEX('Bieu chi tiet'!$A$17:$FA$15404,MATCH($A139,'Bieu chi tiet'!$A$17:$A$15404,0),AB$2+85)=0,"",INDEX('Bieu chi tiet'!$A$17:$FA$15404,MATCH($A139,'Bieu chi tiet'!$A$17:$A$15404,0),AB$2+85)),"")</f>
        <v/>
      </c>
      <c r="AC139" s="13" t="str">
        <f>IFERROR(IF(INDEX('Bieu chi tiet'!$A$17:$FA$15404,MATCH($A139,'Bieu chi tiet'!$A$17:$A$15404,0),AC$2+85)=0,"",INDEX('Bieu chi tiet'!$A$17:$FA$15404,MATCH($A139,'Bieu chi tiet'!$A$17:$A$15404,0),AC$2+85)),"")</f>
        <v/>
      </c>
      <c r="AD139" s="13" t="str">
        <f>IFERROR(IF(INDEX('Bieu chi tiet'!$A$17:$FA$15404,MATCH($A139,'Bieu chi tiet'!$A$17:$A$15404,0),AD$2+85)=0,"",INDEX('Bieu chi tiet'!$A$17:$FA$15404,MATCH($A139,'Bieu chi tiet'!$A$17:$A$15404,0),AD$2+85)),"")</f>
        <v/>
      </c>
      <c r="AE139" s="13" t="str">
        <f>IFERROR(IF(INDEX('Bieu chi tiet'!$A$17:$FA$15404,MATCH($A139,'Bieu chi tiet'!$A$17:$A$15404,0),AE$2+85)=0,"",INDEX('Bieu chi tiet'!$A$17:$FA$15404,MATCH($A139,'Bieu chi tiet'!$A$17:$A$15404,0),AE$2+85)),"")</f>
        <v/>
      </c>
      <c r="AF139" s="13" t="str">
        <f>IFERROR(IF(INDEX('Bieu chi tiet'!$A$17:$FA$15404,MATCH($A139,'Bieu chi tiet'!$A$17:$A$15404,0),AF$2+85)=0,"",INDEX('Bieu chi tiet'!$A$17:$FA$15404,MATCH($A139,'Bieu chi tiet'!$A$17:$A$15404,0),AF$2+85)),"")</f>
        <v/>
      </c>
      <c r="AG139" s="13" t="str">
        <f>IFERROR(IF(INDEX('Bieu chi tiet'!$A$17:$FA$15404,MATCH($A139,'Bieu chi tiet'!$A$17:$A$15404,0),AG$2+85)=0,"",INDEX('Bieu chi tiet'!$A$17:$FA$15404,MATCH($A139,'Bieu chi tiet'!$A$17:$A$15404,0),AG$2+85)),"")</f>
        <v/>
      </c>
      <c r="AH139" s="13" t="str">
        <f>IFERROR(IF(INDEX('Bieu chi tiet'!$A$17:$FA$15404,MATCH($A139,'Bieu chi tiet'!$A$17:$A$15404,0),AH$2+85)=0,"",INDEX('Bieu chi tiet'!$A$17:$FA$15404,MATCH($A139,'Bieu chi tiet'!$A$17:$A$15404,0),AH$2+85)),"")</f>
        <v/>
      </c>
      <c r="AI139" s="13" t="str">
        <f>IFERROR(IF(INDEX('Bieu chi tiet'!$A$17:$FA$15404,MATCH($A139,'Bieu chi tiet'!$A$17:$A$15404,0),AI$2+85)=0,"",INDEX('Bieu chi tiet'!$A$17:$FA$15404,MATCH($A139,'Bieu chi tiet'!$A$17:$A$15404,0),AI$2+85)),"")</f>
        <v/>
      </c>
      <c r="AJ139" s="13" t="str">
        <f>IFERROR(IF(INDEX('Bieu chi tiet'!$A$17:$FA$15404,MATCH($A139,'Bieu chi tiet'!$A$17:$A$15404,0),AJ$2+85)=0,"",INDEX('Bieu chi tiet'!$A$17:$FA$15404,MATCH($A139,'Bieu chi tiet'!$A$17:$A$15404,0),AJ$2+85)),"")</f>
        <v/>
      </c>
      <c r="AK139" s="13" t="str">
        <f>IFERROR(IF(INDEX('Bieu chi tiet'!$A$17:$FA$15404,MATCH($A139,'Bieu chi tiet'!$A$17:$A$15404,0),AK$2+85)=0,"",INDEX('Bieu chi tiet'!$A$17:$FA$15404,MATCH($A139,'Bieu chi tiet'!$A$17:$A$15404,0),AK$2+85)),"")</f>
        <v/>
      </c>
      <c r="AL139" s="13" t="str">
        <f>IFERROR(IF(INDEX('Bieu chi tiet'!$A$17:$FA$15404,MATCH($A139,'Bieu chi tiet'!$A$17:$A$15404,0),AL$2+85)=0,"",INDEX('Bieu chi tiet'!$A$17:$FA$15404,MATCH($A139,'Bieu chi tiet'!$A$17:$A$15404,0),AL$2+85)),"")</f>
        <v/>
      </c>
      <c r="AM139" s="13" t="str">
        <f>IFERROR(IF(INDEX('Bieu chi tiet'!$A$17:$FA$15404,MATCH($A139,'Bieu chi tiet'!$A$17:$A$15404,0),AM$2+85)=0,"",INDEX('Bieu chi tiet'!$A$17:$FA$15404,MATCH($A139,'Bieu chi tiet'!$A$17:$A$15404,0),AM$2+85)),"")</f>
        <v/>
      </c>
      <c r="AN139" s="13" t="str">
        <f>IFERROR(IF(INDEX('Bieu chi tiet'!$A$17:$FA$15404,MATCH($A139,'Bieu chi tiet'!$A$17:$A$15404,0),AN$2+85)=0,"",INDEX('Bieu chi tiet'!$A$17:$FA$15404,MATCH($A139,'Bieu chi tiet'!$A$17:$A$15404,0),AN$2+85)),"")</f>
        <v/>
      </c>
      <c r="AO139" s="13" t="str">
        <f>IFERROR(IF(INDEX('Bieu chi tiet'!$A$17:$FA$15404,MATCH($A139,'Bieu chi tiet'!$A$17:$A$15404,0),AO$2+85)=0,"",INDEX('Bieu chi tiet'!$A$17:$FA$15404,MATCH($A139,'Bieu chi tiet'!$A$17:$A$15404,0),AO$2+85)),"")</f>
        <v/>
      </c>
      <c r="AP139" s="13" t="str">
        <f>IFERROR(IF(INDEX('Bieu chi tiet'!$A$17:$FA$15404,MATCH($A139,'Bieu chi tiet'!$A$17:$A$15404,0),AP$2+85)=0,"",INDEX('Bieu chi tiet'!$A$17:$FA$15404,MATCH($A139,'Bieu chi tiet'!$A$17:$A$15404,0),AP$2+85)),"")</f>
        <v/>
      </c>
      <c r="AQ139" s="13" t="str">
        <f>IFERROR(IF(INDEX('Bieu chi tiet'!$A$17:$FA$15404,MATCH($A139,'Bieu chi tiet'!$A$17:$A$15404,0),AQ$2+85)=0,"",INDEX('Bieu chi tiet'!$A$17:$FA$15404,MATCH($A139,'Bieu chi tiet'!$A$17:$A$15404,0),AQ$2+85)),"")</f>
        <v/>
      </c>
      <c r="AR139" s="13" t="str">
        <f>IFERROR(IF(INDEX('Bieu chi tiet'!$A$17:$FA$15404,MATCH($A139,'Bieu chi tiet'!$A$17:$A$15404,0),AR$2+85)=0,"",INDEX('Bieu chi tiet'!$A$17:$FA$15404,MATCH($A139,'Bieu chi tiet'!$A$17:$A$15404,0),AR$2+85)),"")</f>
        <v/>
      </c>
      <c r="AS139" s="13" t="str">
        <f>IFERROR(IF(INDEX('Bieu chi tiet'!$A$17:$FA$15404,MATCH($A139,'Bieu chi tiet'!$A$17:$A$15404,0),AS$2+85)=0,"",INDEX('Bieu chi tiet'!$A$17:$FA$15404,MATCH($A139,'Bieu chi tiet'!$A$17:$A$15404,0),AS$2+85)),"")</f>
        <v/>
      </c>
      <c r="AT139" s="21" t="str">
        <f>IFERROR(IF(INDEX('Bieu chi tiet'!$A$17:$FA$15404,MATCH($A139,'Bieu chi tiet'!$A$17:$A$15404,0),AT$2+85)=0,"",INDEX('Bieu chi tiet'!$A$17:$FA$15404,MATCH($A139,'Bieu chi tiet'!$A$17:$A$15404,0),AT$2+85)),"")</f>
        <v/>
      </c>
      <c r="AU139" s="13" t="str">
        <f>IFERROR(IF(INDEX('Bieu chi tiet'!$A$17:$FA$15404,MATCH($A139,'Bieu chi tiet'!$A$17:$A$15404,0),AU$2+85)=0,"",INDEX('Bieu chi tiet'!$A$17:$FA$15404,MATCH($A139,'Bieu chi tiet'!$A$17:$A$15404,0),AU$2+85)),"")</f>
        <v/>
      </c>
      <c r="AV139" s="21" t="str">
        <f>IFERROR(IF(INDEX('Bieu chi tiet'!$A$17:$FA$15404,MATCH($A139,'Bieu chi tiet'!$A$17:$A$15404,0),AV$2+85)=0,"",INDEX('Bieu chi tiet'!$A$17:$FA$15404,MATCH($A139,'Bieu chi tiet'!$A$17:$A$15404,0),AV$2+85)),"")</f>
        <v/>
      </c>
      <c r="AW139" s="31" t="str">
        <f>IFERROR(IF(INDEX('Bieu chi tiet'!$A$17:$FA$15404,MATCH($A139,'Bieu chi tiet'!$A$17:$A$15404,0),AW$2+85)=0,"",INDEX('Bieu chi tiet'!$A$17:$FA$15404,MATCH($A139,'Bieu chi tiet'!$A$17:$A$15404,0),AW$2+85)),"")</f>
        <v/>
      </c>
      <c r="AX139" s="13" t="str">
        <f>IFERROR(IF(INDEX('Bieu chi tiet'!$A$17:$FA$15404,MATCH($A139,'Bieu chi tiet'!$A$17:$A$15404,0),AX$2+85)=0,"",INDEX('Bieu chi tiet'!$A$17:$FA$15404,MATCH($A139,'Bieu chi tiet'!$A$17:$A$15404,0),AX$2+85)),"")</f>
        <v/>
      </c>
      <c r="AY139" s="13" t="str">
        <f>IFERROR(IF(INDEX('Bieu chi tiet'!$A$17:$FA$15404,MATCH($A139,'Bieu chi tiet'!$A$17:$A$15404,0),AY$2+85)=0,"",INDEX('Bieu chi tiet'!$A$17:$FA$15404,MATCH($A139,'Bieu chi tiet'!$A$17:$A$15404,0),AY$2+85)),"")</f>
        <v/>
      </c>
    </row>
    <row r="140" spans="1:51" ht="15.75">
      <c r="A140" s="25" t="str">
        <f t="shared" si="3"/>
        <v/>
      </c>
      <c r="B140" s="13" t="str">
        <f>IFERROR(IF(INDEX('Bieu chi tiet'!$A$17:$FA$15404,MATCH($A140,'Bieu chi tiet'!$A$17:$A$15404,0),B$2+85)=0,"",INDEX('Bieu chi tiet'!$A$17:$FA$15404,MATCH($A140,'Bieu chi tiet'!$A$17:$A$15404,0),B$2+85)),"")</f>
        <v/>
      </c>
      <c r="C140" s="13" t="str">
        <f>IFERROR(IF(INDEX('Bieu chi tiet'!$A$17:$FA$15404,MATCH($A140,'Bieu chi tiet'!$A$17:$A$15404,0),C$2+85)=0,"",INDEX('Bieu chi tiet'!$A$17:$FA$15404,MATCH($A140,'Bieu chi tiet'!$A$17:$A$15404,0),C$2+85)),"")</f>
        <v/>
      </c>
      <c r="D140" s="13" t="str">
        <f>IFERROR(IF(INDEX('Bieu chi tiet'!$A$17:$FA$15404,MATCH($A140,'Bieu chi tiet'!$A$17:$A$15404,0),D$2+85)=0,"",INDEX('Bieu chi tiet'!$A$17:$FA$15404,MATCH($A140,'Bieu chi tiet'!$A$17:$A$15404,0),D$2+85)),"")</f>
        <v/>
      </c>
      <c r="E140" s="13" t="str">
        <f>IFERROR(IF(INDEX('Bieu chi tiet'!$A$17:$FA$15404,MATCH($A140,'Bieu chi tiet'!$A$17:$A$15404,0),E$2+85)=0,"",INDEX('Bieu chi tiet'!$A$17:$FA$15404,MATCH($A140,'Bieu chi tiet'!$A$17:$A$15404,0),E$2+85)),"")</f>
        <v/>
      </c>
      <c r="F140" s="13" t="str">
        <f>IFERROR(IF(INDEX('Bieu chi tiet'!$A$17:$FA$15404,MATCH($A140,'Bieu chi tiet'!$A$17:$A$15404,0),F$2+85)=0,"",INDEX('Bieu chi tiet'!$A$17:$FA$15404,MATCH($A140,'Bieu chi tiet'!$A$17:$A$15404,0),F$2+85)),"")</f>
        <v/>
      </c>
      <c r="G140" s="21" t="str">
        <f>IFERROR(IF(INDEX('Bieu chi tiet'!$A$17:$FA$15404,MATCH($A140,'Bieu chi tiet'!$A$17:$A$15404,0),G$2+85)=0,"",INDEX('Bieu chi tiet'!$A$17:$FA$15404,MATCH($A140,'Bieu chi tiet'!$A$17:$A$15404,0),G$2+85)),"")</f>
        <v/>
      </c>
      <c r="H140" s="13" t="str">
        <f>IFERROR(IF(INDEX('Bieu chi tiet'!$A$17:$FA$15404,MATCH($A140,'Bieu chi tiet'!$A$17:$A$15404,0),H$2+85)=0,"",INDEX('Bieu chi tiet'!$A$17:$FA$15404,MATCH($A140,'Bieu chi tiet'!$A$17:$A$15404,0),H$2+85)),"")</f>
        <v/>
      </c>
      <c r="I140" s="13" t="str">
        <f>IFERROR(IF(INDEX('Bieu chi tiet'!$A$17:$FA$15404,MATCH($A140,'Bieu chi tiet'!$A$17:$A$15404,0),I$2+85)=0,"",INDEX('Bieu chi tiet'!$A$17:$FA$15404,MATCH($A140,'Bieu chi tiet'!$A$17:$A$15404,0),I$2+85)),"")</f>
        <v/>
      </c>
      <c r="J140" s="13" t="str">
        <f>IFERROR(IF(INDEX('Bieu chi tiet'!$A$17:$FA$15404,MATCH($A140,'Bieu chi tiet'!$A$17:$A$15404,0),J$2+85)=0,"",INDEX('Bieu chi tiet'!$A$17:$FA$15404,MATCH($A140,'Bieu chi tiet'!$A$17:$A$15404,0),J$2+85)),"")</f>
        <v/>
      </c>
      <c r="K140" s="13" t="str">
        <f>IFERROR(IF(INDEX('Bieu chi tiet'!$A$17:$FA$15404,MATCH($A140,'Bieu chi tiet'!$A$17:$A$15404,0),K$2+85)=0,"",INDEX('Bieu chi tiet'!$A$17:$FA$15404,MATCH($A140,'Bieu chi tiet'!$A$17:$A$15404,0),K$2+85)),"")</f>
        <v/>
      </c>
      <c r="L140" s="21" t="str">
        <f>IFERROR(IF(INDEX('Bieu chi tiet'!$A$17:$FA$15404,MATCH($A140,'Bieu chi tiet'!$A$17:$A$15404,0),L$2+85)=0,"",INDEX('Bieu chi tiet'!$A$17:$FA$15404,MATCH($A140,'Bieu chi tiet'!$A$17:$A$15404,0),L$2+85)),"")</f>
        <v/>
      </c>
      <c r="M140" s="13" t="str">
        <f>IFERROR(IF(INDEX('Bieu chi tiet'!$A$17:$FA$15404,MATCH($A140,'Bieu chi tiet'!$A$17:$A$15404,0),M$2+85)=0,"",INDEX('Bieu chi tiet'!$A$17:$FA$15404,MATCH($A140,'Bieu chi tiet'!$A$17:$A$15404,0),M$2+85)),"")</f>
        <v/>
      </c>
      <c r="N140" s="13" t="str">
        <f>IFERROR(IF(INDEX('Bieu chi tiet'!$A$17:$FA$15404,MATCH($A140,'Bieu chi tiet'!$A$17:$A$15404,0),N$2+85)=0,"",INDEX('Bieu chi tiet'!$A$17:$FA$15404,MATCH($A140,'Bieu chi tiet'!$A$17:$A$15404,0),N$2+85)),"")</f>
        <v/>
      </c>
      <c r="O140" s="13" t="str">
        <f>IFERROR(IF(INDEX('Bieu chi tiet'!$A$17:$FA$15404,MATCH($A140,'Bieu chi tiet'!$A$17:$A$15404,0),O$2+85)=0,"",INDEX('Bieu chi tiet'!$A$17:$FA$15404,MATCH($A140,'Bieu chi tiet'!$A$17:$A$15404,0),O$2+85)),"")</f>
        <v/>
      </c>
      <c r="P140" s="13" t="str">
        <f>IFERROR(IF(INDEX('Bieu chi tiet'!$A$17:$FA$15404,MATCH($A140,'Bieu chi tiet'!$A$17:$A$15404,0),P$2+85)=0,"",INDEX('Bieu chi tiet'!$A$17:$FA$15404,MATCH($A140,'Bieu chi tiet'!$A$17:$A$15404,0),P$2+85)),"")</f>
        <v/>
      </c>
      <c r="Q140" s="13" t="str">
        <f>IFERROR(IF(INDEX('Bieu chi tiet'!$A$17:$FA$15404,MATCH($A140,'Bieu chi tiet'!$A$17:$A$15404,0),Q$2+85)=0,"",INDEX('Bieu chi tiet'!$A$17:$FA$15404,MATCH($A140,'Bieu chi tiet'!$A$17:$A$15404,0),Q$2+85)),"")</f>
        <v/>
      </c>
      <c r="R140" s="13" t="str">
        <f>IFERROR(IF(INDEX('Bieu chi tiet'!$A$17:$FA$15404,MATCH($A140,'Bieu chi tiet'!$A$17:$A$15404,0),R$2+85)=0,"",INDEX('Bieu chi tiet'!$A$17:$FA$15404,MATCH($A140,'Bieu chi tiet'!$A$17:$A$15404,0),R$2+85)),"")</f>
        <v/>
      </c>
      <c r="S140" s="13" t="str">
        <f>IFERROR(IF(INDEX('Bieu chi tiet'!$A$17:$FA$15404,MATCH($A140,'Bieu chi tiet'!$A$17:$A$15404,0),S$2+85)=0,"",INDEX('Bieu chi tiet'!$A$17:$FA$15404,MATCH($A140,'Bieu chi tiet'!$A$17:$A$15404,0),S$2+85)),"")</f>
        <v/>
      </c>
      <c r="T140" s="13" t="str">
        <f>IFERROR(IF(INDEX('Bieu chi tiet'!$A$17:$FA$15404,MATCH($A140,'Bieu chi tiet'!$A$17:$A$15404,0),T$2+85)=0,"",INDEX('Bieu chi tiet'!$A$17:$FA$15404,MATCH($A140,'Bieu chi tiet'!$A$17:$A$15404,0),T$2+85)),"")</f>
        <v/>
      </c>
      <c r="U140" s="13" t="str">
        <f>IFERROR(IF(INDEX('Bieu chi tiet'!$A$17:$FA$15404,MATCH($A140,'Bieu chi tiet'!$A$17:$A$15404,0),U$2+85)=0,"",INDEX('Bieu chi tiet'!$A$17:$FA$15404,MATCH($A140,'Bieu chi tiet'!$A$17:$A$15404,0),U$2+85)),"")</f>
        <v/>
      </c>
      <c r="V140" s="13" t="str">
        <f>IFERROR(IF(INDEX('Bieu chi tiet'!$A$17:$FA$15404,MATCH($A140,'Bieu chi tiet'!$A$17:$A$15404,0),V$2+85)=0,"",INDEX('Bieu chi tiet'!$A$17:$FA$15404,MATCH($A140,'Bieu chi tiet'!$A$17:$A$15404,0),V$2+85)),"")</f>
        <v/>
      </c>
      <c r="W140" s="13" t="str">
        <f>IFERROR(IF(INDEX('Bieu chi tiet'!$A$17:$FA$15404,MATCH($A140,'Bieu chi tiet'!$A$17:$A$15404,0),W$2+85)=0,"",INDEX('Bieu chi tiet'!$A$17:$FA$15404,MATCH($A140,'Bieu chi tiet'!$A$17:$A$15404,0),W$2+85)),"")</f>
        <v/>
      </c>
      <c r="X140" s="13" t="str">
        <f>IFERROR(IF(INDEX('Bieu chi tiet'!$A$17:$FA$15404,MATCH($A140,'Bieu chi tiet'!$A$17:$A$15404,0),X$2+85)=0,"",INDEX('Bieu chi tiet'!$A$17:$FA$15404,MATCH($A140,'Bieu chi tiet'!$A$17:$A$15404,0),X$2+85)),"")</f>
        <v/>
      </c>
      <c r="Y140" s="13" t="str">
        <f>IFERROR(IF(INDEX('Bieu chi tiet'!$A$17:$FA$15404,MATCH($A140,'Bieu chi tiet'!$A$17:$A$15404,0),Y$2+85)=0,"",INDEX('Bieu chi tiet'!$A$17:$FA$15404,MATCH($A140,'Bieu chi tiet'!$A$17:$A$15404,0),Y$2+85)),"")</f>
        <v/>
      </c>
      <c r="Z140" s="13" t="str">
        <f>IFERROR(IF(INDEX('Bieu chi tiet'!$A$17:$FA$15404,MATCH($A140,'Bieu chi tiet'!$A$17:$A$15404,0),Z$2+85)=0,"",INDEX('Bieu chi tiet'!$A$17:$FA$15404,MATCH($A140,'Bieu chi tiet'!$A$17:$A$15404,0),Z$2+85)),"")</f>
        <v/>
      </c>
      <c r="AA140" s="13" t="str">
        <f>IFERROR(IF(INDEX('Bieu chi tiet'!$A$17:$FA$15404,MATCH($A140,'Bieu chi tiet'!$A$17:$A$15404,0),AA$2+85)=0,"",INDEX('Bieu chi tiet'!$A$17:$FA$15404,MATCH($A140,'Bieu chi tiet'!$A$17:$A$15404,0),AA$2+85)),"")</f>
        <v/>
      </c>
      <c r="AB140" s="13" t="str">
        <f>IFERROR(IF(INDEX('Bieu chi tiet'!$A$17:$FA$15404,MATCH($A140,'Bieu chi tiet'!$A$17:$A$15404,0),AB$2+85)=0,"",INDEX('Bieu chi tiet'!$A$17:$FA$15404,MATCH($A140,'Bieu chi tiet'!$A$17:$A$15404,0),AB$2+85)),"")</f>
        <v/>
      </c>
      <c r="AC140" s="13" t="str">
        <f>IFERROR(IF(INDEX('Bieu chi tiet'!$A$17:$FA$15404,MATCH($A140,'Bieu chi tiet'!$A$17:$A$15404,0),AC$2+85)=0,"",INDEX('Bieu chi tiet'!$A$17:$FA$15404,MATCH($A140,'Bieu chi tiet'!$A$17:$A$15404,0),AC$2+85)),"")</f>
        <v/>
      </c>
      <c r="AD140" s="13" t="str">
        <f>IFERROR(IF(INDEX('Bieu chi tiet'!$A$17:$FA$15404,MATCH($A140,'Bieu chi tiet'!$A$17:$A$15404,0),AD$2+85)=0,"",INDEX('Bieu chi tiet'!$A$17:$FA$15404,MATCH($A140,'Bieu chi tiet'!$A$17:$A$15404,0),AD$2+85)),"")</f>
        <v/>
      </c>
      <c r="AE140" s="13" t="str">
        <f>IFERROR(IF(INDEX('Bieu chi tiet'!$A$17:$FA$15404,MATCH($A140,'Bieu chi tiet'!$A$17:$A$15404,0),AE$2+85)=0,"",INDEX('Bieu chi tiet'!$A$17:$FA$15404,MATCH($A140,'Bieu chi tiet'!$A$17:$A$15404,0),AE$2+85)),"")</f>
        <v/>
      </c>
      <c r="AF140" s="13" t="str">
        <f>IFERROR(IF(INDEX('Bieu chi tiet'!$A$17:$FA$15404,MATCH($A140,'Bieu chi tiet'!$A$17:$A$15404,0),AF$2+85)=0,"",INDEX('Bieu chi tiet'!$A$17:$FA$15404,MATCH($A140,'Bieu chi tiet'!$A$17:$A$15404,0),AF$2+85)),"")</f>
        <v/>
      </c>
      <c r="AG140" s="13" t="str">
        <f>IFERROR(IF(INDEX('Bieu chi tiet'!$A$17:$FA$15404,MATCH($A140,'Bieu chi tiet'!$A$17:$A$15404,0),AG$2+85)=0,"",INDEX('Bieu chi tiet'!$A$17:$FA$15404,MATCH($A140,'Bieu chi tiet'!$A$17:$A$15404,0),AG$2+85)),"")</f>
        <v/>
      </c>
      <c r="AH140" s="13" t="str">
        <f>IFERROR(IF(INDEX('Bieu chi tiet'!$A$17:$FA$15404,MATCH($A140,'Bieu chi tiet'!$A$17:$A$15404,0),AH$2+85)=0,"",INDEX('Bieu chi tiet'!$A$17:$FA$15404,MATCH($A140,'Bieu chi tiet'!$A$17:$A$15404,0),AH$2+85)),"")</f>
        <v/>
      </c>
      <c r="AI140" s="13" t="str">
        <f>IFERROR(IF(INDEX('Bieu chi tiet'!$A$17:$FA$15404,MATCH($A140,'Bieu chi tiet'!$A$17:$A$15404,0),AI$2+85)=0,"",INDEX('Bieu chi tiet'!$A$17:$FA$15404,MATCH($A140,'Bieu chi tiet'!$A$17:$A$15404,0),AI$2+85)),"")</f>
        <v/>
      </c>
      <c r="AJ140" s="13" t="str">
        <f>IFERROR(IF(INDEX('Bieu chi tiet'!$A$17:$FA$15404,MATCH($A140,'Bieu chi tiet'!$A$17:$A$15404,0),AJ$2+85)=0,"",INDEX('Bieu chi tiet'!$A$17:$FA$15404,MATCH($A140,'Bieu chi tiet'!$A$17:$A$15404,0),AJ$2+85)),"")</f>
        <v/>
      </c>
      <c r="AK140" s="13" t="str">
        <f>IFERROR(IF(INDEX('Bieu chi tiet'!$A$17:$FA$15404,MATCH($A140,'Bieu chi tiet'!$A$17:$A$15404,0),AK$2+85)=0,"",INDEX('Bieu chi tiet'!$A$17:$FA$15404,MATCH($A140,'Bieu chi tiet'!$A$17:$A$15404,0),AK$2+85)),"")</f>
        <v/>
      </c>
      <c r="AL140" s="13" t="str">
        <f>IFERROR(IF(INDEX('Bieu chi tiet'!$A$17:$FA$15404,MATCH($A140,'Bieu chi tiet'!$A$17:$A$15404,0),AL$2+85)=0,"",INDEX('Bieu chi tiet'!$A$17:$FA$15404,MATCH($A140,'Bieu chi tiet'!$A$17:$A$15404,0),AL$2+85)),"")</f>
        <v/>
      </c>
      <c r="AM140" s="13" t="str">
        <f>IFERROR(IF(INDEX('Bieu chi tiet'!$A$17:$FA$15404,MATCH($A140,'Bieu chi tiet'!$A$17:$A$15404,0),AM$2+85)=0,"",INDEX('Bieu chi tiet'!$A$17:$FA$15404,MATCH($A140,'Bieu chi tiet'!$A$17:$A$15404,0),AM$2+85)),"")</f>
        <v/>
      </c>
      <c r="AN140" s="13" t="str">
        <f>IFERROR(IF(INDEX('Bieu chi tiet'!$A$17:$FA$15404,MATCH($A140,'Bieu chi tiet'!$A$17:$A$15404,0),AN$2+85)=0,"",INDEX('Bieu chi tiet'!$A$17:$FA$15404,MATCH($A140,'Bieu chi tiet'!$A$17:$A$15404,0),AN$2+85)),"")</f>
        <v/>
      </c>
      <c r="AO140" s="13" t="str">
        <f>IFERROR(IF(INDEX('Bieu chi tiet'!$A$17:$FA$15404,MATCH($A140,'Bieu chi tiet'!$A$17:$A$15404,0),AO$2+85)=0,"",INDEX('Bieu chi tiet'!$A$17:$FA$15404,MATCH($A140,'Bieu chi tiet'!$A$17:$A$15404,0),AO$2+85)),"")</f>
        <v/>
      </c>
      <c r="AP140" s="13" t="str">
        <f>IFERROR(IF(INDEX('Bieu chi tiet'!$A$17:$FA$15404,MATCH($A140,'Bieu chi tiet'!$A$17:$A$15404,0),AP$2+85)=0,"",INDEX('Bieu chi tiet'!$A$17:$FA$15404,MATCH($A140,'Bieu chi tiet'!$A$17:$A$15404,0),AP$2+85)),"")</f>
        <v/>
      </c>
      <c r="AQ140" s="13" t="str">
        <f>IFERROR(IF(INDEX('Bieu chi tiet'!$A$17:$FA$15404,MATCH($A140,'Bieu chi tiet'!$A$17:$A$15404,0),AQ$2+85)=0,"",INDEX('Bieu chi tiet'!$A$17:$FA$15404,MATCH($A140,'Bieu chi tiet'!$A$17:$A$15404,0),AQ$2+85)),"")</f>
        <v/>
      </c>
      <c r="AR140" s="13" t="str">
        <f>IFERROR(IF(INDEX('Bieu chi tiet'!$A$17:$FA$15404,MATCH($A140,'Bieu chi tiet'!$A$17:$A$15404,0),AR$2+85)=0,"",INDEX('Bieu chi tiet'!$A$17:$FA$15404,MATCH($A140,'Bieu chi tiet'!$A$17:$A$15404,0),AR$2+85)),"")</f>
        <v/>
      </c>
      <c r="AS140" s="13" t="str">
        <f>IFERROR(IF(INDEX('Bieu chi tiet'!$A$17:$FA$15404,MATCH($A140,'Bieu chi tiet'!$A$17:$A$15404,0),AS$2+85)=0,"",INDEX('Bieu chi tiet'!$A$17:$FA$15404,MATCH($A140,'Bieu chi tiet'!$A$17:$A$15404,0),AS$2+85)),"")</f>
        <v/>
      </c>
      <c r="AT140" s="21" t="str">
        <f>IFERROR(IF(INDEX('Bieu chi tiet'!$A$17:$FA$15404,MATCH($A140,'Bieu chi tiet'!$A$17:$A$15404,0),AT$2+85)=0,"",INDEX('Bieu chi tiet'!$A$17:$FA$15404,MATCH($A140,'Bieu chi tiet'!$A$17:$A$15404,0),AT$2+85)),"")</f>
        <v/>
      </c>
      <c r="AU140" s="13" t="str">
        <f>IFERROR(IF(INDEX('Bieu chi tiet'!$A$17:$FA$15404,MATCH($A140,'Bieu chi tiet'!$A$17:$A$15404,0),AU$2+85)=0,"",INDEX('Bieu chi tiet'!$A$17:$FA$15404,MATCH($A140,'Bieu chi tiet'!$A$17:$A$15404,0),AU$2+85)),"")</f>
        <v/>
      </c>
      <c r="AV140" s="21" t="str">
        <f>IFERROR(IF(INDEX('Bieu chi tiet'!$A$17:$FA$15404,MATCH($A140,'Bieu chi tiet'!$A$17:$A$15404,0),AV$2+85)=0,"",INDEX('Bieu chi tiet'!$A$17:$FA$15404,MATCH($A140,'Bieu chi tiet'!$A$17:$A$15404,0),AV$2+85)),"")</f>
        <v/>
      </c>
      <c r="AW140" s="31" t="str">
        <f>IFERROR(IF(INDEX('Bieu chi tiet'!$A$17:$FA$15404,MATCH($A140,'Bieu chi tiet'!$A$17:$A$15404,0),AW$2+85)=0,"",INDEX('Bieu chi tiet'!$A$17:$FA$15404,MATCH($A140,'Bieu chi tiet'!$A$17:$A$15404,0),AW$2+85)),"")</f>
        <v/>
      </c>
      <c r="AX140" s="13" t="str">
        <f>IFERROR(IF(INDEX('Bieu chi tiet'!$A$17:$FA$15404,MATCH($A140,'Bieu chi tiet'!$A$17:$A$15404,0),AX$2+85)=0,"",INDEX('Bieu chi tiet'!$A$17:$FA$15404,MATCH($A140,'Bieu chi tiet'!$A$17:$A$15404,0),AX$2+85)),"")</f>
        <v/>
      </c>
      <c r="AY140" s="13" t="str">
        <f>IFERROR(IF(INDEX('Bieu chi tiet'!$A$17:$FA$15404,MATCH($A140,'Bieu chi tiet'!$A$17:$A$15404,0),AY$2+85)=0,"",INDEX('Bieu chi tiet'!$A$17:$FA$15404,MATCH($A140,'Bieu chi tiet'!$A$17:$A$15404,0),AY$2+85)),"")</f>
        <v/>
      </c>
    </row>
    <row r="141" spans="1:51" ht="15.75">
      <c r="A141" s="25" t="str">
        <f t="shared" si="3"/>
        <v/>
      </c>
      <c r="B141" s="13" t="str">
        <f>IFERROR(IF(INDEX('Bieu chi tiet'!$A$17:$FA$15404,MATCH($A141,'Bieu chi tiet'!$A$17:$A$15404,0),B$2+85)=0,"",INDEX('Bieu chi tiet'!$A$17:$FA$15404,MATCH($A141,'Bieu chi tiet'!$A$17:$A$15404,0),B$2+85)),"")</f>
        <v/>
      </c>
      <c r="C141" s="13" t="str">
        <f>IFERROR(IF(INDEX('Bieu chi tiet'!$A$17:$FA$15404,MATCH($A141,'Bieu chi tiet'!$A$17:$A$15404,0),C$2+85)=0,"",INDEX('Bieu chi tiet'!$A$17:$FA$15404,MATCH($A141,'Bieu chi tiet'!$A$17:$A$15404,0),C$2+85)),"")</f>
        <v/>
      </c>
      <c r="D141" s="13" t="str">
        <f>IFERROR(IF(INDEX('Bieu chi tiet'!$A$17:$FA$15404,MATCH($A141,'Bieu chi tiet'!$A$17:$A$15404,0),D$2+85)=0,"",INDEX('Bieu chi tiet'!$A$17:$FA$15404,MATCH($A141,'Bieu chi tiet'!$A$17:$A$15404,0),D$2+85)),"")</f>
        <v/>
      </c>
      <c r="E141" s="13" t="str">
        <f>IFERROR(IF(INDEX('Bieu chi tiet'!$A$17:$FA$15404,MATCH($A141,'Bieu chi tiet'!$A$17:$A$15404,0),E$2+85)=0,"",INDEX('Bieu chi tiet'!$A$17:$FA$15404,MATCH($A141,'Bieu chi tiet'!$A$17:$A$15404,0),E$2+85)),"")</f>
        <v/>
      </c>
      <c r="F141" s="13" t="str">
        <f>IFERROR(IF(INDEX('Bieu chi tiet'!$A$17:$FA$15404,MATCH($A141,'Bieu chi tiet'!$A$17:$A$15404,0),F$2+85)=0,"",INDEX('Bieu chi tiet'!$A$17:$FA$15404,MATCH($A141,'Bieu chi tiet'!$A$17:$A$15404,0),F$2+85)),"")</f>
        <v/>
      </c>
      <c r="G141" s="21" t="str">
        <f>IFERROR(IF(INDEX('Bieu chi tiet'!$A$17:$FA$15404,MATCH($A141,'Bieu chi tiet'!$A$17:$A$15404,0),G$2+85)=0,"",INDEX('Bieu chi tiet'!$A$17:$FA$15404,MATCH($A141,'Bieu chi tiet'!$A$17:$A$15404,0),G$2+85)),"")</f>
        <v/>
      </c>
      <c r="H141" s="13" t="str">
        <f>IFERROR(IF(INDEX('Bieu chi tiet'!$A$17:$FA$15404,MATCH($A141,'Bieu chi tiet'!$A$17:$A$15404,0),H$2+85)=0,"",INDEX('Bieu chi tiet'!$A$17:$FA$15404,MATCH($A141,'Bieu chi tiet'!$A$17:$A$15404,0),H$2+85)),"")</f>
        <v/>
      </c>
      <c r="I141" s="13" t="str">
        <f>IFERROR(IF(INDEX('Bieu chi tiet'!$A$17:$FA$15404,MATCH($A141,'Bieu chi tiet'!$A$17:$A$15404,0),I$2+85)=0,"",INDEX('Bieu chi tiet'!$A$17:$FA$15404,MATCH($A141,'Bieu chi tiet'!$A$17:$A$15404,0),I$2+85)),"")</f>
        <v/>
      </c>
      <c r="J141" s="13" t="str">
        <f>IFERROR(IF(INDEX('Bieu chi tiet'!$A$17:$FA$15404,MATCH($A141,'Bieu chi tiet'!$A$17:$A$15404,0),J$2+85)=0,"",INDEX('Bieu chi tiet'!$A$17:$FA$15404,MATCH($A141,'Bieu chi tiet'!$A$17:$A$15404,0),J$2+85)),"")</f>
        <v/>
      </c>
      <c r="K141" s="13" t="str">
        <f>IFERROR(IF(INDEX('Bieu chi tiet'!$A$17:$FA$15404,MATCH($A141,'Bieu chi tiet'!$A$17:$A$15404,0),K$2+85)=0,"",INDEX('Bieu chi tiet'!$A$17:$FA$15404,MATCH($A141,'Bieu chi tiet'!$A$17:$A$15404,0),K$2+85)),"")</f>
        <v/>
      </c>
      <c r="L141" s="21" t="str">
        <f>IFERROR(IF(INDEX('Bieu chi tiet'!$A$17:$FA$15404,MATCH($A141,'Bieu chi tiet'!$A$17:$A$15404,0),L$2+85)=0,"",INDEX('Bieu chi tiet'!$A$17:$FA$15404,MATCH($A141,'Bieu chi tiet'!$A$17:$A$15404,0),L$2+85)),"")</f>
        <v/>
      </c>
      <c r="M141" s="13" t="str">
        <f>IFERROR(IF(INDEX('Bieu chi tiet'!$A$17:$FA$15404,MATCH($A141,'Bieu chi tiet'!$A$17:$A$15404,0),M$2+85)=0,"",INDEX('Bieu chi tiet'!$A$17:$FA$15404,MATCH($A141,'Bieu chi tiet'!$A$17:$A$15404,0),M$2+85)),"")</f>
        <v/>
      </c>
      <c r="N141" s="13" t="str">
        <f>IFERROR(IF(INDEX('Bieu chi tiet'!$A$17:$FA$15404,MATCH($A141,'Bieu chi tiet'!$A$17:$A$15404,0),N$2+85)=0,"",INDEX('Bieu chi tiet'!$A$17:$FA$15404,MATCH($A141,'Bieu chi tiet'!$A$17:$A$15404,0),N$2+85)),"")</f>
        <v/>
      </c>
      <c r="O141" s="13" t="str">
        <f>IFERROR(IF(INDEX('Bieu chi tiet'!$A$17:$FA$15404,MATCH($A141,'Bieu chi tiet'!$A$17:$A$15404,0),O$2+85)=0,"",INDEX('Bieu chi tiet'!$A$17:$FA$15404,MATCH($A141,'Bieu chi tiet'!$A$17:$A$15404,0),O$2+85)),"")</f>
        <v/>
      </c>
      <c r="P141" s="13" t="str">
        <f>IFERROR(IF(INDEX('Bieu chi tiet'!$A$17:$FA$15404,MATCH($A141,'Bieu chi tiet'!$A$17:$A$15404,0),P$2+85)=0,"",INDEX('Bieu chi tiet'!$A$17:$FA$15404,MATCH($A141,'Bieu chi tiet'!$A$17:$A$15404,0),P$2+85)),"")</f>
        <v/>
      </c>
      <c r="Q141" s="13" t="str">
        <f>IFERROR(IF(INDEX('Bieu chi tiet'!$A$17:$FA$15404,MATCH($A141,'Bieu chi tiet'!$A$17:$A$15404,0),Q$2+85)=0,"",INDEX('Bieu chi tiet'!$A$17:$FA$15404,MATCH($A141,'Bieu chi tiet'!$A$17:$A$15404,0),Q$2+85)),"")</f>
        <v/>
      </c>
      <c r="R141" s="13" t="str">
        <f>IFERROR(IF(INDEX('Bieu chi tiet'!$A$17:$FA$15404,MATCH($A141,'Bieu chi tiet'!$A$17:$A$15404,0),R$2+85)=0,"",INDEX('Bieu chi tiet'!$A$17:$FA$15404,MATCH($A141,'Bieu chi tiet'!$A$17:$A$15404,0),R$2+85)),"")</f>
        <v/>
      </c>
      <c r="S141" s="13" t="str">
        <f>IFERROR(IF(INDEX('Bieu chi tiet'!$A$17:$FA$15404,MATCH($A141,'Bieu chi tiet'!$A$17:$A$15404,0),S$2+85)=0,"",INDEX('Bieu chi tiet'!$A$17:$FA$15404,MATCH($A141,'Bieu chi tiet'!$A$17:$A$15404,0),S$2+85)),"")</f>
        <v/>
      </c>
      <c r="T141" s="13" t="str">
        <f>IFERROR(IF(INDEX('Bieu chi tiet'!$A$17:$FA$15404,MATCH($A141,'Bieu chi tiet'!$A$17:$A$15404,0),T$2+85)=0,"",INDEX('Bieu chi tiet'!$A$17:$FA$15404,MATCH($A141,'Bieu chi tiet'!$A$17:$A$15404,0),T$2+85)),"")</f>
        <v/>
      </c>
      <c r="U141" s="13" t="str">
        <f>IFERROR(IF(INDEX('Bieu chi tiet'!$A$17:$FA$15404,MATCH($A141,'Bieu chi tiet'!$A$17:$A$15404,0),U$2+85)=0,"",INDEX('Bieu chi tiet'!$A$17:$FA$15404,MATCH($A141,'Bieu chi tiet'!$A$17:$A$15404,0),U$2+85)),"")</f>
        <v/>
      </c>
      <c r="V141" s="13" t="str">
        <f>IFERROR(IF(INDEX('Bieu chi tiet'!$A$17:$FA$15404,MATCH($A141,'Bieu chi tiet'!$A$17:$A$15404,0),V$2+85)=0,"",INDEX('Bieu chi tiet'!$A$17:$FA$15404,MATCH($A141,'Bieu chi tiet'!$A$17:$A$15404,0),V$2+85)),"")</f>
        <v/>
      </c>
      <c r="W141" s="13" t="str">
        <f>IFERROR(IF(INDEX('Bieu chi tiet'!$A$17:$FA$15404,MATCH($A141,'Bieu chi tiet'!$A$17:$A$15404,0),W$2+85)=0,"",INDEX('Bieu chi tiet'!$A$17:$FA$15404,MATCH($A141,'Bieu chi tiet'!$A$17:$A$15404,0),W$2+85)),"")</f>
        <v/>
      </c>
      <c r="X141" s="13" t="str">
        <f>IFERROR(IF(INDEX('Bieu chi tiet'!$A$17:$FA$15404,MATCH($A141,'Bieu chi tiet'!$A$17:$A$15404,0),X$2+85)=0,"",INDEX('Bieu chi tiet'!$A$17:$FA$15404,MATCH($A141,'Bieu chi tiet'!$A$17:$A$15404,0),X$2+85)),"")</f>
        <v/>
      </c>
      <c r="Y141" s="13" t="str">
        <f>IFERROR(IF(INDEX('Bieu chi tiet'!$A$17:$FA$15404,MATCH($A141,'Bieu chi tiet'!$A$17:$A$15404,0),Y$2+85)=0,"",INDEX('Bieu chi tiet'!$A$17:$FA$15404,MATCH($A141,'Bieu chi tiet'!$A$17:$A$15404,0),Y$2+85)),"")</f>
        <v/>
      </c>
      <c r="Z141" s="13" t="str">
        <f>IFERROR(IF(INDEX('Bieu chi tiet'!$A$17:$FA$15404,MATCH($A141,'Bieu chi tiet'!$A$17:$A$15404,0),Z$2+85)=0,"",INDEX('Bieu chi tiet'!$A$17:$FA$15404,MATCH($A141,'Bieu chi tiet'!$A$17:$A$15404,0),Z$2+85)),"")</f>
        <v/>
      </c>
      <c r="AA141" s="13" t="str">
        <f>IFERROR(IF(INDEX('Bieu chi tiet'!$A$17:$FA$15404,MATCH($A141,'Bieu chi tiet'!$A$17:$A$15404,0),AA$2+85)=0,"",INDEX('Bieu chi tiet'!$A$17:$FA$15404,MATCH($A141,'Bieu chi tiet'!$A$17:$A$15404,0),AA$2+85)),"")</f>
        <v/>
      </c>
      <c r="AB141" s="13" t="str">
        <f>IFERROR(IF(INDEX('Bieu chi tiet'!$A$17:$FA$15404,MATCH($A141,'Bieu chi tiet'!$A$17:$A$15404,0),AB$2+85)=0,"",INDEX('Bieu chi tiet'!$A$17:$FA$15404,MATCH($A141,'Bieu chi tiet'!$A$17:$A$15404,0),AB$2+85)),"")</f>
        <v/>
      </c>
      <c r="AC141" s="13" t="str">
        <f>IFERROR(IF(INDEX('Bieu chi tiet'!$A$17:$FA$15404,MATCH($A141,'Bieu chi tiet'!$A$17:$A$15404,0),AC$2+85)=0,"",INDEX('Bieu chi tiet'!$A$17:$FA$15404,MATCH($A141,'Bieu chi tiet'!$A$17:$A$15404,0),AC$2+85)),"")</f>
        <v/>
      </c>
      <c r="AD141" s="13" t="str">
        <f>IFERROR(IF(INDEX('Bieu chi tiet'!$A$17:$FA$15404,MATCH($A141,'Bieu chi tiet'!$A$17:$A$15404,0),AD$2+85)=0,"",INDEX('Bieu chi tiet'!$A$17:$FA$15404,MATCH($A141,'Bieu chi tiet'!$A$17:$A$15404,0),AD$2+85)),"")</f>
        <v/>
      </c>
      <c r="AE141" s="13" t="str">
        <f>IFERROR(IF(INDEX('Bieu chi tiet'!$A$17:$FA$15404,MATCH($A141,'Bieu chi tiet'!$A$17:$A$15404,0),AE$2+85)=0,"",INDEX('Bieu chi tiet'!$A$17:$FA$15404,MATCH($A141,'Bieu chi tiet'!$A$17:$A$15404,0),AE$2+85)),"")</f>
        <v/>
      </c>
      <c r="AF141" s="13" t="str">
        <f>IFERROR(IF(INDEX('Bieu chi tiet'!$A$17:$FA$15404,MATCH($A141,'Bieu chi tiet'!$A$17:$A$15404,0),AF$2+85)=0,"",INDEX('Bieu chi tiet'!$A$17:$FA$15404,MATCH($A141,'Bieu chi tiet'!$A$17:$A$15404,0),AF$2+85)),"")</f>
        <v/>
      </c>
      <c r="AG141" s="13" t="str">
        <f>IFERROR(IF(INDEX('Bieu chi tiet'!$A$17:$FA$15404,MATCH($A141,'Bieu chi tiet'!$A$17:$A$15404,0),AG$2+85)=0,"",INDEX('Bieu chi tiet'!$A$17:$FA$15404,MATCH($A141,'Bieu chi tiet'!$A$17:$A$15404,0),AG$2+85)),"")</f>
        <v/>
      </c>
      <c r="AH141" s="13" t="str">
        <f>IFERROR(IF(INDEX('Bieu chi tiet'!$A$17:$FA$15404,MATCH($A141,'Bieu chi tiet'!$A$17:$A$15404,0),AH$2+85)=0,"",INDEX('Bieu chi tiet'!$A$17:$FA$15404,MATCH($A141,'Bieu chi tiet'!$A$17:$A$15404,0),AH$2+85)),"")</f>
        <v/>
      </c>
      <c r="AI141" s="13" t="str">
        <f>IFERROR(IF(INDEX('Bieu chi tiet'!$A$17:$FA$15404,MATCH($A141,'Bieu chi tiet'!$A$17:$A$15404,0),AI$2+85)=0,"",INDEX('Bieu chi tiet'!$A$17:$FA$15404,MATCH($A141,'Bieu chi tiet'!$A$17:$A$15404,0),AI$2+85)),"")</f>
        <v/>
      </c>
      <c r="AJ141" s="13" t="str">
        <f>IFERROR(IF(INDEX('Bieu chi tiet'!$A$17:$FA$15404,MATCH($A141,'Bieu chi tiet'!$A$17:$A$15404,0),AJ$2+85)=0,"",INDEX('Bieu chi tiet'!$A$17:$FA$15404,MATCH($A141,'Bieu chi tiet'!$A$17:$A$15404,0),AJ$2+85)),"")</f>
        <v/>
      </c>
      <c r="AK141" s="13" t="str">
        <f>IFERROR(IF(INDEX('Bieu chi tiet'!$A$17:$FA$15404,MATCH($A141,'Bieu chi tiet'!$A$17:$A$15404,0),AK$2+85)=0,"",INDEX('Bieu chi tiet'!$A$17:$FA$15404,MATCH($A141,'Bieu chi tiet'!$A$17:$A$15404,0),AK$2+85)),"")</f>
        <v/>
      </c>
      <c r="AL141" s="13" t="str">
        <f>IFERROR(IF(INDEX('Bieu chi tiet'!$A$17:$FA$15404,MATCH($A141,'Bieu chi tiet'!$A$17:$A$15404,0),AL$2+85)=0,"",INDEX('Bieu chi tiet'!$A$17:$FA$15404,MATCH($A141,'Bieu chi tiet'!$A$17:$A$15404,0),AL$2+85)),"")</f>
        <v/>
      </c>
      <c r="AM141" s="13" t="str">
        <f>IFERROR(IF(INDEX('Bieu chi tiet'!$A$17:$FA$15404,MATCH($A141,'Bieu chi tiet'!$A$17:$A$15404,0),AM$2+85)=0,"",INDEX('Bieu chi tiet'!$A$17:$FA$15404,MATCH($A141,'Bieu chi tiet'!$A$17:$A$15404,0),AM$2+85)),"")</f>
        <v/>
      </c>
      <c r="AN141" s="13" t="str">
        <f>IFERROR(IF(INDEX('Bieu chi tiet'!$A$17:$FA$15404,MATCH($A141,'Bieu chi tiet'!$A$17:$A$15404,0),AN$2+85)=0,"",INDEX('Bieu chi tiet'!$A$17:$FA$15404,MATCH($A141,'Bieu chi tiet'!$A$17:$A$15404,0),AN$2+85)),"")</f>
        <v/>
      </c>
      <c r="AO141" s="13" t="str">
        <f>IFERROR(IF(INDEX('Bieu chi tiet'!$A$17:$FA$15404,MATCH($A141,'Bieu chi tiet'!$A$17:$A$15404,0),AO$2+85)=0,"",INDEX('Bieu chi tiet'!$A$17:$FA$15404,MATCH($A141,'Bieu chi tiet'!$A$17:$A$15404,0),AO$2+85)),"")</f>
        <v/>
      </c>
      <c r="AP141" s="13" t="str">
        <f>IFERROR(IF(INDEX('Bieu chi tiet'!$A$17:$FA$15404,MATCH($A141,'Bieu chi tiet'!$A$17:$A$15404,0),AP$2+85)=0,"",INDEX('Bieu chi tiet'!$A$17:$FA$15404,MATCH($A141,'Bieu chi tiet'!$A$17:$A$15404,0),AP$2+85)),"")</f>
        <v/>
      </c>
      <c r="AQ141" s="13" t="str">
        <f>IFERROR(IF(INDEX('Bieu chi tiet'!$A$17:$FA$15404,MATCH($A141,'Bieu chi tiet'!$A$17:$A$15404,0),AQ$2+85)=0,"",INDEX('Bieu chi tiet'!$A$17:$FA$15404,MATCH($A141,'Bieu chi tiet'!$A$17:$A$15404,0),AQ$2+85)),"")</f>
        <v/>
      </c>
      <c r="AR141" s="13" t="str">
        <f>IFERROR(IF(INDEX('Bieu chi tiet'!$A$17:$FA$15404,MATCH($A141,'Bieu chi tiet'!$A$17:$A$15404,0),AR$2+85)=0,"",INDEX('Bieu chi tiet'!$A$17:$FA$15404,MATCH($A141,'Bieu chi tiet'!$A$17:$A$15404,0),AR$2+85)),"")</f>
        <v/>
      </c>
      <c r="AS141" s="13" t="str">
        <f>IFERROR(IF(INDEX('Bieu chi tiet'!$A$17:$FA$15404,MATCH($A141,'Bieu chi tiet'!$A$17:$A$15404,0),AS$2+85)=0,"",INDEX('Bieu chi tiet'!$A$17:$FA$15404,MATCH($A141,'Bieu chi tiet'!$A$17:$A$15404,0),AS$2+85)),"")</f>
        <v/>
      </c>
      <c r="AT141" s="21" t="str">
        <f>IFERROR(IF(INDEX('Bieu chi tiet'!$A$17:$FA$15404,MATCH($A141,'Bieu chi tiet'!$A$17:$A$15404,0),AT$2+85)=0,"",INDEX('Bieu chi tiet'!$A$17:$FA$15404,MATCH($A141,'Bieu chi tiet'!$A$17:$A$15404,0),AT$2+85)),"")</f>
        <v/>
      </c>
      <c r="AU141" s="13" t="str">
        <f>IFERROR(IF(INDEX('Bieu chi tiet'!$A$17:$FA$15404,MATCH($A141,'Bieu chi tiet'!$A$17:$A$15404,0),AU$2+85)=0,"",INDEX('Bieu chi tiet'!$A$17:$FA$15404,MATCH($A141,'Bieu chi tiet'!$A$17:$A$15404,0),AU$2+85)),"")</f>
        <v/>
      </c>
      <c r="AV141" s="21" t="str">
        <f>IFERROR(IF(INDEX('Bieu chi tiet'!$A$17:$FA$15404,MATCH($A141,'Bieu chi tiet'!$A$17:$A$15404,0),AV$2+85)=0,"",INDEX('Bieu chi tiet'!$A$17:$FA$15404,MATCH($A141,'Bieu chi tiet'!$A$17:$A$15404,0),AV$2+85)),"")</f>
        <v/>
      </c>
      <c r="AW141" s="31" t="str">
        <f>IFERROR(IF(INDEX('Bieu chi tiet'!$A$17:$FA$15404,MATCH($A141,'Bieu chi tiet'!$A$17:$A$15404,0),AW$2+85)=0,"",INDEX('Bieu chi tiet'!$A$17:$FA$15404,MATCH($A141,'Bieu chi tiet'!$A$17:$A$15404,0),AW$2+85)),"")</f>
        <v/>
      </c>
      <c r="AX141" s="13" t="str">
        <f>IFERROR(IF(INDEX('Bieu chi tiet'!$A$17:$FA$15404,MATCH($A141,'Bieu chi tiet'!$A$17:$A$15404,0),AX$2+85)=0,"",INDEX('Bieu chi tiet'!$A$17:$FA$15404,MATCH($A141,'Bieu chi tiet'!$A$17:$A$15404,0),AX$2+85)),"")</f>
        <v/>
      </c>
      <c r="AY141" s="13" t="str">
        <f>IFERROR(IF(INDEX('Bieu chi tiet'!$A$17:$FA$15404,MATCH($A141,'Bieu chi tiet'!$A$17:$A$15404,0),AY$2+85)=0,"",INDEX('Bieu chi tiet'!$A$17:$FA$15404,MATCH($A141,'Bieu chi tiet'!$A$17:$A$15404,0),AY$2+85)),"")</f>
        <v/>
      </c>
    </row>
    <row r="142" spans="1:51" ht="15.75">
      <c r="A142" s="25" t="str">
        <f t="shared" si="3"/>
        <v/>
      </c>
      <c r="B142" s="13" t="str">
        <f>IFERROR(IF(INDEX('Bieu chi tiet'!$A$17:$FA$15404,MATCH($A142,'Bieu chi tiet'!$A$17:$A$15404,0),B$2+85)=0,"",INDEX('Bieu chi tiet'!$A$17:$FA$15404,MATCH($A142,'Bieu chi tiet'!$A$17:$A$15404,0),B$2+85)),"")</f>
        <v/>
      </c>
      <c r="C142" s="13" t="str">
        <f>IFERROR(IF(INDEX('Bieu chi tiet'!$A$17:$FA$15404,MATCH($A142,'Bieu chi tiet'!$A$17:$A$15404,0),C$2+85)=0,"",INDEX('Bieu chi tiet'!$A$17:$FA$15404,MATCH($A142,'Bieu chi tiet'!$A$17:$A$15404,0),C$2+85)),"")</f>
        <v/>
      </c>
      <c r="D142" s="13" t="str">
        <f>IFERROR(IF(INDEX('Bieu chi tiet'!$A$17:$FA$15404,MATCH($A142,'Bieu chi tiet'!$A$17:$A$15404,0),D$2+85)=0,"",INDEX('Bieu chi tiet'!$A$17:$FA$15404,MATCH($A142,'Bieu chi tiet'!$A$17:$A$15404,0),D$2+85)),"")</f>
        <v/>
      </c>
      <c r="E142" s="13" t="str">
        <f>IFERROR(IF(INDEX('Bieu chi tiet'!$A$17:$FA$15404,MATCH($A142,'Bieu chi tiet'!$A$17:$A$15404,0),E$2+85)=0,"",INDEX('Bieu chi tiet'!$A$17:$FA$15404,MATCH($A142,'Bieu chi tiet'!$A$17:$A$15404,0),E$2+85)),"")</f>
        <v/>
      </c>
      <c r="F142" s="13" t="str">
        <f>IFERROR(IF(INDEX('Bieu chi tiet'!$A$17:$FA$15404,MATCH($A142,'Bieu chi tiet'!$A$17:$A$15404,0),F$2+85)=0,"",INDEX('Bieu chi tiet'!$A$17:$FA$15404,MATCH($A142,'Bieu chi tiet'!$A$17:$A$15404,0),F$2+85)),"")</f>
        <v/>
      </c>
      <c r="G142" s="21" t="str">
        <f>IFERROR(IF(INDEX('Bieu chi tiet'!$A$17:$FA$15404,MATCH($A142,'Bieu chi tiet'!$A$17:$A$15404,0),G$2+85)=0,"",INDEX('Bieu chi tiet'!$A$17:$FA$15404,MATCH($A142,'Bieu chi tiet'!$A$17:$A$15404,0),G$2+85)),"")</f>
        <v/>
      </c>
      <c r="H142" s="13" t="str">
        <f>IFERROR(IF(INDEX('Bieu chi tiet'!$A$17:$FA$15404,MATCH($A142,'Bieu chi tiet'!$A$17:$A$15404,0),H$2+85)=0,"",INDEX('Bieu chi tiet'!$A$17:$FA$15404,MATCH($A142,'Bieu chi tiet'!$A$17:$A$15404,0),H$2+85)),"")</f>
        <v/>
      </c>
      <c r="I142" s="13" t="str">
        <f>IFERROR(IF(INDEX('Bieu chi tiet'!$A$17:$FA$15404,MATCH($A142,'Bieu chi tiet'!$A$17:$A$15404,0),I$2+85)=0,"",INDEX('Bieu chi tiet'!$A$17:$FA$15404,MATCH($A142,'Bieu chi tiet'!$A$17:$A$15404,0),I$2+85)),"")</f>
        <v/>
      </c>
      <c r="J142" s="13" t="str">
        <f>IFERROR(IF(INDEX('Bieu chi tiet'!$A$17:$FA$15404,MATCH($A142,'Bieu chi tiet'!$A$17:$A$15404,0),J$2+85)=0,"",INDEX('Bieu chi tiet'!$A$17:$FA$15404,MATCH($A142,'Bieu chi tiet'!$A$17:$A$15404,0),J$2+85)),"")</f>
        <v/>
      </c>
      <c r="K142" s="13" t="str">
        <f>IFERROR(IF(INDEX('Bieu chi tiet'!$A$17:$FA$15404,MATCH($A142,'Bieu chi tiet'!$A$17:$A$15404,0),K$2+85)=0,"",INDEX('Bieu chi tiet'!$A$17:$FA$15404,MATCH($A142,'Bieu chi tiet'!$A$17:$A$15404,0),K$2+85)),"")</f>
        <v/>
      </c>
      <c r="L142" s="21" t="str">
        <f>IFERROR(IF(INDEX('Bieu chi tiet'!$A$17:$FA$15404,MATCH($A142,'Bieu chi tiet'!$A$17:$A$15404,0),L$2+85)=0,"",INDEX('Bieu chi tiet'!$A$17:$FA$15404,MATCH($A142,'Bieu chi tiet'!$A$17:$A$15404,0),L$2+85)),"")</f>
        <v/>
      </c>
      <c r="M142" s="13" t="str">
        <f>IFERROR(IF(INDEX('Bieu chi tiet'!$A$17:$FA$15404,MATCH($A142,'Bieu chi tiet'!$A$17:$A$15404,0),M$2+85)=0,"",INDEX('Bieu chi tiet'!$A$17:$FA$15404,MATCH($A142,'Bieu chi tiet'!$A$17:$A$15404,0),M$2+85)),"")</f>
        <v/>
      </c>
      <c r="N142" s="13" t="str">
        <f>IFERROR(IF(INDEX('Bieu chi tiet'!$A$17:$FA$15404,MATCH($A142,'Bieu chi tiet'!$A$17:$A$15404,0),N$2+85)=0,"",INDEX('Bieu chi tiet'!$A$17:$FA$15404,MATCH($A142,'Bieu chi tiet'!$A$17:$A$15404,0),N$2+85)),"")</f>
        <v/>
      </c>
      <c r="O142" s="13" t="str">
        <f>IFERROR(IF(INDEX('Bieu chi tiet'!$A$17:$FA$15404,MATCH($A142,'Bieu chi tiet'!$A$17:$A$15404,0),O$2+85)=0,"",INDEX('Bieu chi tiet'!$A$17:$FA$15404,MATCH($A142,'Bieu chi tiet'!$A$17:$A$15404,0),O$2+85)),"")</f>
        <v/>
      </c>
      <c r="P142" s="13" t="str">
        <f>IFERROR(IF(INDEX('Bieu chi tiet'!$A$17:$FA$15404,MATCH($A142,'Bieu chi tiet'!$A$17:$A$15404,0),P$2+85)=0,"",INDEX('Bieu chi tiet'!$A$17:$FA$15404,MATCH($A142,'Bieu chi tiet'!$A$17:$A$15404,0),P$2+85)),"")</f>
        <v/>
      </c>
      <c r="Q142" s="13" t="str">
        <f>IFERROR(IF(INDEX('Bieu chi tiet'!$A$17:$FA$15404,MATCH($A142,'Bieu chi tiet'!$A$17:$A$15404,0),Q$2+85)=0,"",INDEX('Bieu chi tiet'!$A$17:$FA$15404,MATCH($A142,'Bieu chi tiet'!$A$17:$A$15404,0),Q$2+85)),"")</f>
        <v/>
      </c>
      <c r="R142" s="13" t="str">
        <f>IFERROR(IF(INDEX('Bieu chi tiet'!$A$17:$FA$15404,MATCH($A142,'Bieu chi tiet'!$A$17:$A$15404,0),R$2+85)=0,"",INDEX('Bieu chi tiet'!$A$17:$FA$15404,MATCH($A142,'Bieu chi tiet'!$A$17:$A$15404,0),R$2+85)),"")</f>
        <v/>
      </c>
      <c r="S142" s="13" t="str">
        <f>IFERROR(IF(INDEX('Bieu chi tiet'!$A$17:$FA$15404,MATCH($A142,'Bieu chi tiet'!$A$17:$A$15404,0),S$2+85)=0,"",INDEX('Bieu chi tiet'!$A$17:$FA$15404,MATCH($A142,'Bieu chi tiet'!$A$17:$A$15404,0),S$2+85)),"")</f>
        <v/>
      </c>
      <c r="T142" s="13" t="str">
        <f>IFERROR(IF(INDEX('Bieu chi tiet'!$A$17:$FA$15404,MATCH($A142,'Bieu chi tiet'!$A$17:$A$15404,0),T$2+85)=0,"",INDEX('Bieu chi tiet'!$A$17:$FA$15404,MATCH($A142,'Bieu chi tiet'!$A$17:$A$15404,0),T$2+85)),"")</f>
        <v/>
      </c>
      <c r="U142" s="13" t="str">
        <f>IFERROR(IF(INDEX('Bieu chi tiet'!$A$17:$FA$15404,MATCH($A142,'Bieu chi tiet'!$A$17:$A$15404,0),U$2+85)=0,"",INDEX('Bieu chi tiet'!$A$17:$FA$15404,MATCH($A142,'Bieu chi tiet'!$A$17:$A$15404,0),U$2+85)),"")</f>
        <v/>
      </c>
      <c r="V142" s="13" t="str">
        <f>IFERROR(IF(INDEX('Bieu chi tiet'!$A$17:$FA$15404,MATCH($A142,'Bieu chi tiet'!$A$17:$A$15404,0),V$2+85)=0,"",INDEX('Bieu chi tiet'!$A$17:$FA$15404,MATCH($A142,'Bieu chi tiet'!$A$17:$A$15404,0),V$2+85)),"")</f>
        <v/>
      </c>
      <c r="W142" s="13" t="str">
        <f>IFERROR(IF(INDEX('Bieu chi tiet'!$A$17:$FA$15404,MATCH($A142,'Bieu chi tiet'!$A$17:$A$15404,0),W$2+85)=0,"",INDEX('Bieu chi tiet'!$A$17:$FA$15404,MATCH($A142,'Bieu chi tiet'!$A$17:$A$15404,0),W$2+85)),"")</f>
        <v/>
      </c>
      <c r="X142" s="13" t="str">
        <f>IFERROR(IF(INDEX('Bieu chi tiet'!$A$17:$FA$15404,MATCH($A142,'Bieu chi tiet'!$A$17:$A$15404,0),X$2+85)=0,"",INDEX('Bieu chi tiet'!$A$17:$FA$15404,MATCH($A142,'Bieu chi tiet'!$A$17:$A$15404,0),X$2+85)),"")</f>
        <v/>
      </c>
      <c r="Y142" s="13" t="str">
        <f>IFERROR(IF(INDEX('Bieu chi tiet'!$A$17:$FA$15404,MATCH($A142,'Bieu chi tiet'!$A$17:$A$15404,0),Y$2+85)=0,"",INDEX('Bieu chi tiet'!$A$17:$FA$15404,MATCH($A142,'Bieu chi tiet'!$A$17:$A$15404,0),Y$2+85)),"")</f>
        <v/>
      </c>
      <c r="Z142" s="13" t="str">
        <f>IFERROR(IF(INDEX('Bieu chi tiet'!$A$17:$FA$15404,MATCH($A142,'Bieu chi tiet'!$A$17:$A$15404,0),Z$2+85)=0,"",INDEX('Bieu chi tiet'!$A$17:$FA$15404,MATCH($A142,'Bieu chi tiet'!$A$17:$A$15404,0),Z$2+85)),"")</f>
        <v/>
      </c>
      <c r="AA142" s="13" t="str">
        <f>IFERROR(IF(INDEX('Bieu chi tiet'!$A$17:$FA$15404,MATCH($A142,'Bieu chi tiet'!$A$17:$A$15404,0),AA$2+85)=0,"",INDEX('Bieu chi tiet'!$A$17:$FA$15404,MATCH($A142,'Bieu chi tiet'!$A$17:$A$15404,0),AA$2+85)),"")</f>
        <v/>
      </c>
      <c r="AB142" s="13" t="str">
        <f>IFERROR(IF(INDEX('Bieu chi tiet'!$A$17:$FA$15404,MATCH($A142,'Bieu chi tiet'!$A$17:$A$15404,0),AB$2+85)=0,"",INDEX('Bieu chi tiet'!$A$17:$FA$15404,MATCH($A142,'Bieu chi tiet'!$A$17:$A$15404,0),AB$2+85)),"")</f>
        <v/>
      </c>
      <c r="AC142" s="13" t="str">
        <f>IFERROR(IF(INDEX('Bieu chi tiet'!$A$17:$FA$15404,MATCH($A142,'Bieu chi tiet'!$A$17:$A$15404,0),AC$2+85)=0,"",INDEX('Bieu chi tiet'!$A$17:$FA$15404,MATCH($A142,'Bieu chi tiet'!$A$17:$A$15404,0),AC$2+85)),"")</f>
        <v/>
      </c>
      <c r="AD142" s="13" t="str">
        <f>IFERROR(IF(INDEX('Bieu chi tiet'!$A$17:$FA$15404,MATCH($A142,'Bieu chi tiet'!$A$17:$A$15404,0),AD$2+85)=0,"",INDEX('Bieu chi tiet'!$A$17:$FA$15404,MATCH($A142,'Bieu chi tiet'!$A$17:$A$15404,0),AD$2+85)),"")</f>
        <v/>
      </c>
      <c r="AE142" s="13" t="str">
        <f>IFERROR(IF(INDEX('Bieu chi tiet'!$A$17:$FA$15404,MATCH($A142,'Bieu chi tiet'!$A$17:$A$15404,0),AE$2+85)=0,"",INDEX('Bieu chi tiet'!$A$17:$FA$15404,MATCH($A142,'Bieu chi tiet'!$A$17:$A$15404,0),AE$2+85)),"")</f>
        <v/>
      </c>
      <c r="AF142" s="13" t="str">
        <f>IFERROR(IF(INDEX('Bieu chi tiet'!$A$17:$FA$15404,MATCH($A142,'Bieu chi tiet'!$A$17:$A$15404,0),AF$2+85)=0,"",INDEX('Bieu chi tiet'!$A$17:$FA$15404,MATCH($A142,'Bieu chi tiet'!$A$17:$A$15404,0),AF$2+85)),"")</f>
        <v/>
      </c>
      <c r="AG142" s="13" t="str">
        <f>IFERROR(IF(INDEX('Bieu chi tiet'!$A$17:$FA$15404,MATCH($A142,'Bieu chi tiet'!$A$17:$A$15404,0),AG$2+85)=0,"",INDEX('Bieu chi tiet'!$A$17:$FA$15404,MATCH($A142,'Bieu chi tiet'!$A$17:$A$15404,0),AG$2+85)),"")</f>
        <v/>
      </c>
      <c r="AH142" s="13" t="str">
        <f>IFERROR(IF(INDEX('Bieu chi tiet'!$A$17:$FA$15404,MATCH($A142,'Bieu chi tiet'!$A$17:$A$15404,0),AH$2+85)=0,"",INDEX('Bieu chi tiet'!$A$17:$FA$15404,MATCH($A142,'Bieu chi tiet'!$A$17:$A$15404,0),AH$2+85)),"")</f>
        <v/>
      </c>
      <c r="AI142" s="13" t="str">
        <f>IFERROR(IF(INDEX('Bieu chi tiet'!$A$17:$FA$15404,MATCH($A142,'Bieu chi tiet'!$A$17:$A$15404,0),AI$2+85)=0,"",INDEX('Bieu chi tiet'!$A$17:$FA$15404,MATCH($A142,'Bieu chi tiet'!$A$17:$A$15404,0),AI$2+85)),"")</f>
        <v/>
      </c>
      <c r="AJ142" s="13" t="str">
        <f>IFERROR(IF(INDEX('Bieu chi tiet'!$A$17:$FA$15404,MATCH($A142,'Bieu chi tiet'!$A$17:$A$15404,0),AJ$2+85)=0,"",INDEX('Bieu chi tiet'!$A$17:$FA$15404,MATCH($A142,'Bieu chi tiet'!$A$17:$A$15404,0),AJ$2+85)),"")</f>
        <v/>
      </c>
      <c r="AK142" s="13" t="str">
        <f>IFERROR(IF(INDEX('Bieu chi tiet'!$A$17:$FA$15404,MATCH($A142,'Bieu chi tiet'!$A$17:$A$15404,0),AK$2+85)=0,"",INDEX('Bieu chi tiet'!$A$17:$FA$15404,MATCH($A142,'Bieu chi tiet'!$A$17:$A$15404,0),AK$2+85)),"")</f>
        <v/>
      </c>
      <c r="AL142" s="13" t="str">
        <f>IFERROR(IF(INDEX('Bieu chi tiet'!$A$17:$FA$15404,MATCH($A142,'Bieu chi tiet'!$A$17:$A$15404,0),AL$2+85)=0,"",INDEX('Bieu chi tiet'!$A$17:$FA$15404,MATCH($A142,'Bieu chi tiet'!$A$17:$A$15404,0),AL$2+85)),"")</f>
        <v/>
      </c>
      <c r="AM142" s="13" t="str">
        <f>IFERROR(IF(INDEX('Bieu chi tiet'!$A$17:$FA$15404,MATCH($A142,'Bieu chi tiet'!$A$17:$A$15404,0),AM$2+85)=0,"",INDEX('Bieu chi tiet'!$A$17:$FA$15404,MATCH($A142,'Bieu chi tiet'!$A$17:$A$15404,0),AM$2+85)),"")</f>
        <v/>
      </c>
      <c r="AN142" s="13" t="str">
        <f>IFERROR(IF(INDEX('Bieu chi tiet'!$A$17:$FA$15404,MATCH($A142,'Bieu chi tiet'!$A$17:$A$15404,0),AN$2+85)=0,"",INDEX('Bieu chi tiet'!$A$17:$FA$15404,MATCH($A142,'Bieu chi tiet'!$A$17:$A$15404,0),AN$2+85)),"")</f>
        <v/>
      </c>
      <c r="AO142" s="13" t="str">
        <f>IFERROR(IF(INDEX('Bieu chi tiet'!$A$17:$FA$15404,MATCH($A142,'Bieu chi tiet'!$A$17:$A$15404,0),AO$2+85)=0,"",INDEX('Bieu chi tiet'!$A$17:$FA$15404,MATCH($A142,'Bieu chi tiet'!$A$17:$A$15404,0),AO$2+85)),"")</f>
        <v/>
      </c>
      <c r="AP142" s="13" t="str">
        <f>IFERROR(IF(INDEX('Bieu chi tiet'!$A$17:$FA$15404,MATCH($A142,'Bieu chi tiet'!$A$17:$A$15404,0),AP$2+85)=0,"",INDEX('Bieu chi tiet'!$A$17:$FA$15404,MATCH($A142,'Bieu chi tiet'!$A$17:$A$15404,0),AP$2+85)),"")</f>
        <v/>
      </c>
      <c r="AQ142" s="13" t="str">
        <f>IFERROR(IF(INDEX('Bieu chi tiet'!$A$17:$FA$15404,MATCH($A142,'Bieu chi tiet'!$A$17:$A$15404,0),AQ$2+85)=0,"",INDEX('Bieu chi tiet'!$A$17:$FA$15404,MATCH($A142,'Bieu chi tiet'!$A$17:$A$15404,0),AQ$2+85)),"")</f>
        <v/>
      </c>
      <c r="AR142" s="13" t="str">
        <f>IFERROR(IF(INDEX('Bieu chi tiet'!$A$17:$FA$15404,MATCH($A142,'Bieu chi tiet'!$A$17:$A$15404,0),AR$2+85)=0,"",INDEX('Bieu chi tiet'!$A$17:$FA$15404,MATCH($A142,'Bieu chi tiet'!$A$17:$A$15404,0),AR$2+85)),"")</f>
        <v/>
      </c>
      <c r="AS142" s="13" t="str">
        <f>IFERROR(IF(INDEX('Bieu chi tiet'!$A$17:$FA$15404,MATCH($A142,'Bieu chi tiet'!$A$17:$A$15404,0),AS$2+85)=0,"",INDEX('Bieu chi tiet'!$A$17:$FA$15404,MATCH($A142,'Bieu chi tiet'!$A$17:$A$15404,0),AS$2+85)),"")</f>
        <v/>
      </c>
      <c r="AT142" s="21" t="str">
        <f>IFERROR(IF(INDEX('Bieu chi tiet'!$A$17:$FA$15404,MATCH($A142,'Bieu chi tiet'!$A$17:$A$15404,0),AT$2+85)=0,"",INDEX('Bieu chi tiet'!$A$17:$FA$15404,MATCH($A142,'Bieu chi tiet'!$A$17:$A$15404,0),AT$2+85)),"")</f>
        <v/>
      </c>
      <c r="AU142" s="13" t="str">
        <f>IFERROR(IF(INDEX('Bieu chi tiet'!$A$17:$FA$15404,MATCH($A142,'Bieu chi tiet'!$A$17:$A$15404,0),AU$2+85)=0,"",INDEX('Bieu chi tiet'!$A$17:$FA$15404,MATCH($A142,'Bieu chi tiet'!$A$17:$A$15404,0),AU$2+85)),"")</f>
        <v/>
      </c>
      <c r="AV142" s="21" t="str">
        <f>IFERROR(IF(INDEX('Bieu chi tiet'!$A$17:$FA$15404,MATCH($A142,'Bieu chi tiet'!$A$17:$A$15404,0),AV$2+85)=0,"",INDEX('Bieu chi tiet'!$A$17:$FA$15404,MATCH($A142,'Bieu chi tiet'!$A$17:$A$15404,0),AV$2+85)),"")</f>
        <v/>
      </c>
      <c r="AW142" s="31" t="str">
        <f>IFERROR(IF(INDEX('Bieu chi tiet'!$A$17:$FA$15404,MATCH($A142,'Bieu chi tiet'!$A$17:$A$15404,0),AW$2+85)=0,"",INDEX('Bieu chi tiet'!$A$17:$FA$15404,MATCH($A142,'Bieu chi tiet'!$A$17:$A$15404,0),AW$2+85)),"")</f>
        <v/>
      </c>
      <c r="AX142" s="13" t="str">
        <f>IFERROR(IF(INDEX('Bieu chi tiet'!$A$17:$FA$15404,MATCH($A142,'Bieu chi tiet'!$A$17:$A$15404,0),AX$2+85)=0,"",INDEX('Bieu chi tiet'!$A$17:$FA$15404,MATCH($A142,'Bieu chi tiet'!$A$17:$A$15404,0),AX$2+85)),"")</f>
        <v/>
      </c>
      <c r="AY142" s="13" t="str">
        <f>IFERROR(IF(INDEX('Bieu chi tiet'!$A$17:$FA$15404,MATCH($A142,'Bieu chi tiet'!$A$17:$A$15404,0),AY$2+85)=0,"",INDEX('Bieu chi tiet'!$A$17:$FA$15404,MATCH($A142,'Bieu chi tiet'!$A$17:$A$15404,0),AY$2+85)),"")</f>
        <v/>
      </c>
    </row>
    <row r="143" spans="1:51" ht="15.75">
      <c r="A143" s="25" t="str">
        <f t="shared" si="3"/>
        <v/>
      </c>
      <c r="B143" s="13" t="str">
        <f>IFERROR(IF(INDEX('Bieu chi tiet'!$A$17:$FA$15404,MATCH($A143,'Bieu chi tiet'!$A$17:$A$15404,0),B$2+85)=0,"",INDEX('Bieu chi tiet'!$A$17:$FA$15404,MATCH($A143,'Bieu chi tiet'!$A$17:$A$15404,0),B$2+85)),"")</f>
        <v/>
      </c>
      <c r="C143" s="13" t="str">
        <f>IFERROR(IF(INDEX('Bieu chi tiet'!$A$17:$FA$15404,MATCH($A143,'Bieu chi tiet'!$A$17:$A$15404,0),C$2+85)=0,"",INDEX('Bieu chi tiet'!$A$17:$FA$15404,MATCH($A143,'Bieu chi tiet'!$A$17:$A$15404,0),C$2+85)),"")</f>
        <v/>
      </c>
      <c r="D143" s="13" t="str">
        <f>IFERROR(IF(INDEX('Bieu chi tiet'!$A$17:$FA$15404,MATCH($A143,'Bieu chi tiet'!$A$17:$A$15404,0),D$2+85)=0,"",INDEX('Bieu chi tiet'!$A$17:$FA$15404,MATCH($A143,'Bieu chi tiet'!$A$17:$A$15404,0),D$2+85)),"")</f>
        <v/>
      </c>
      <c r="E143" s="13" t="str">
        <f>IFERROR(IF(INDEX('Bieu chi tiet'!$A$17:$FA$15404,MATCH($A143,'Bieu chi tiet'!$A$17:$A$15404,0),E$2+85)=0,"",INDEX('Bieu chi tiet'!$A$17:$FA$15404,MATCH($A143,'Bieu chi tiet'!$A$17:$A$15404,0),E$2+85)),"")</f>
        <v/>
      </c>
      <c r="F143" s="13" t="str">
        <f>IFERROR(IF(INDEX('Bieu chi tiet'!$A$17:$FA$15404,MATCH($A143,'Bieu chi tiet'!$A$17:$A$15404,0),F$2+85)=0,"",INDEX('Bieu chi tiet'!$A$17:$FA$15404,MATCH($A143,'Bieu chi tiet'!$A$17:$A$15404,0),F$2+85)),"")</f>
        <v/>
      </c>
      <c r="G143" s="21" t="str">
        <f>IFERROR(IF(INDEX('Bieu chi tiet'!$A$17:$FA$15404,MATCH($A143,'Bieu chi tiet'!$A$17:$A$15404,0),G$2+85)=0,"",INDEX('Bieu chi tiet'!$A$17:$FA$15404,MATCH($A143,'Bieu chi tiet'!$A$17:$A$15404,0),G$2+85)),"")</f>
        <v/>
      </c>
      <c r="H143" s="13" t="str">
        <f>IFERROR(IF(INDEX('Bieu chi tiet'!$A$17:$FA$15404,MATCH($A143,'Bieu chi tiet'!$A$17:$A$15404,0),H$2+85)=0,"",INDEX('Bieu chi tiet'!$A$17:$FA$15404,MATCH($A143,'Bieu chi tiet'!$A$17:$A$15404,0),H$2+85)),"")</f>
        <v/>
      </c>
      <c r="I143" s="13" t="str">
        <f>IFERROR(IF(INDEX('Bieu chi tiet'!$A$17:$FA$15404,MATCH($A143,'Bieu chi tiet'!$A$17:$A$15404,0),I$2+85)=0,"",INDEX('Bieu chi tiet'!$A$17:$FA$15404,MATCH($A143,'Bieu chi tiet'!$A$17:$A$15404,0),I$2+85)),"")</f>
        <v/>
      </c>
      <c r="J143" s="13" t="str">
        <f>IFERROR(IF(INDEX('Bieu chi tiet'!$A$17:$FA$15404,MATCH($A143,'Bieu chi tiet'!$A$17:$A$15404,0),J$2+85)=0,"",INDEX('Bieu chi tiet'!$A$17:$FA$15404,MATCH($A143,'Bieu chi tiet'!$A$17:$A$15404,0),J$2+85)),"")</f>
        <v/>
      </c>
      <c r="K143" s="13" t="str">
        <f>IFERROR(IF(INDEX('Bieu chi tiet'!$A$17:$FA$15404,MATCH($A143,'Bieu chi tiet'!$A$17:$A$15404,0),K$2+85)=0,"",INDEX('Bieu chi tiet'!$A$17:$FA$15404,MATCH($A143,'Bieu chi tiet'!$A$17:$A$15404,0),K$2+85)),"")</f>
        <v/>
      </c>
      <c r="L143" s="21" t="str">
        <f>IFERROR(IF(INDEX('Bieu chi tiet'!$A$17:$FA$15404,MATCH($A143,'Bieu chi tiet'!$A$17:$A$15404,0),L$2+85)=0,"",INDEX('Bieu chi tiet'!$A$17:$FA$15404,MATCH($A143,'Bieu chi tiet'!$A$17:$A$15404,0),L$2+85)),"")</f>
        <v/>
      </c>
      <c r="M143" s="13" t="str">
        <f>IFERROR(IF(INDEX('Bieu chi tiet'!$A$17:$FA$15404,MATCH($A143,'Bieu chi tiet'!$A$17:$A$15404,0),M$2+85)=0,"",INDEX('Bieu chi tiet'!$A$17:$FA$15404,MATCH($A143,'Bieu chi tiet'!$A$17:$A$15404,0),M$2+85)),"")</f>
        <v/>
      </c>
      <c r="N143" s="13" t="str">
        <f>IFERROR(IF(INDEX('Bieu chi tiet'!$A$17:$FA$15404,MATCH($A143,'Bieu chi tiet'!$A$17:$A$15404,0),N$2+85)=0,"",INDEX('Bieu chi tiet'!$A$17:$FA$15404,MATCH($A143,'Bieu chi tiet'!$A$17:$A$15404,0),N$2+85)),"")</f>
        <v/>
      </c>
      <c r="O143" s="13" t="str">
        <f>IFERROR(IF(INDEX('Bieu chi tiet'!$A$17:$FA$15404,MATCH($A143,'Bieu chi tiet'!$A$17:$A$15404,0),O$2+85)=0,"",INDEX('Bieu chi tiet'!$A$17:$FA$15404,MATCH($A143,'Bieu chi tiet'!$A$17:$A$15404,0),O$2+85)),"")</f>
        <v/>
      </c>
      <c r="P143" s="13" t="str">
        <f>IFERROR(IF(INDEX('Bieu chi tiet'!$A$17:$FA$15404,MATCH($A143,'Bieu chi tiet'!$A$17:$A$15404,0),P$2+85)=0,"",INDEX('Bieu chi tiet'!$A$17:$FA$15404,MATCH($A143,'Bieu chi tiet'!$A$17:$A$15404,0),P$2+85)),"")</f>
        <v/>
      </c>
      <c r="Q143" s="13" t="str">
        <f>IFERROR(IF(INDEX('Bieu chi tiet'!$A$17:$FA$15404,MATCH($A143,'Bieu chi tiet'!$A$17:$A$15404,0),Q$2+85)=0,"",INDEX('Bieu chi tiet'!$A$17:$FA$15404,MATCH($A143,'Bieu chi tiet'!$A$17:$A$15404,0),Q$2+85)),"")</f>
        <v/>
      </c>
      <c r="R143" s="13" t="str">
        <f>IFERROR(IF(INDEX('Bieu chi tiet'!$A$17:$FA$15404,MATCH($A143,'Bieu chi tiet'!$A$17:$A$15404,0),R$2+85)=0,"",INDEX('Bieu chi tiet'!$A$17:$FA$15404,MATCH($A143,'Bieu chi tiet'!$A$17:$A$15404,0),R$2+85)),"")</f>
        <v/>
      </c>
      <c r="S143" s="13" t="str">
        <f>IFERROR(IF(INDEX('Bieu chi tiet'!$A$17:$FA$15404,MATCH($A143,'Bieu chi tiet'!$A$17:$A$15404,0),S$2+85)=0,"",INDEX('Bieu chi tiet'!$A$17:$FA$15404,MATCH($A143,'Bieu chi tiet'!$A$17:$A$15404,0),S$2+85)),"")</f>
        <v/>
      </c>
      <c r="T143" s="13" t="str">
        <f>IFERROR(IF(INDEX('Bieu chi tiet'!$A$17:$FA$15404,MATCH($A143,'Bieu chi tiet'!$A$17:$A$15404,0),T$2+85)=0,"",INDEX('Bieu chi tiet'!$A$17:$FA$15404,MATCH($A143,'Bieu chi tiet'!$A$17:$A$15404,0),T$2+85)),"")</f>
        <v/>
      </c>
      <c r="U143" s="13" t="str">
        <f>IFERROR(IF(INDEX('Bieu chi tiet'!$A$17:$FA$15404,MATCH($A143,'Bieu chi tiet'!$A$17:$A$15404,0),U$2+85)=0,"",INDEX('Bieu chi tiet'!$A$17:$FA$15404,MATCH($A143,'Bieu chi tiet'!$A$17:$A$15404,0),U$2+85)),"")</f>
        <v/>
      </c>
      <c r="V143" s="13" t="str">
        <f>IFERROR(IF(INDEX('Bieu chi tiet'!$A$17:$FA$15404,MATCH($A143,'Bieu chi tiet'!$A$17:$A$15404,0),V$2+85)=0,"",INDEX('Bieu chi tiet'!$A$17:$FA$15404,MATCH($A143,'Bieu chi tiet'!$A$17:$A$15404,0),V$2+85)),"")</f>
        <v/>
      </c>
      <c r="W143" s="13" t="str">
        <f>IFERROR(IF(INDEX('Bieu chi tiet'!$A$17:$FA$15404,MATCH($A143,'Bieu chi tiet'!$A$17:$A$15404,0),W$2+85)=0,"",INDEX('Bieu chi tiet'!$A$17:$FA$15404,MATCH($A143,'Bieu chi tiet'!$A$17:$A$15404,0),W$2+85)),"")</f>
        <v/>
      </c>
      <c r="X143" s="13" t="str">
        <f>IFERROR(IF(INDEX('Bieu chi tiet'!$A$17:$FA$15404,MATCH($A143,'Bieu chi tiet'!$A$17:$A$15404,0),X$2+85)=0,"",INDEX('Bieu chi tiet'!$A$17:$FA$15404,MATCH($A143,'Bieu chi tiet'!$A$17:$A$15404,0),X$2+85)),"")</f>
        <v/>
      </c>
      <c r="Y143" s="13" t="str">
        <f>IFERROR(IF(INDEX('Bieu chi tiet'!$A$17:$FA$15404,MATCH($A143,'Bieu chi tiet'!$A$17:$A$15404,0),Y$2+85)=0,"",INDEX('Bieu chi tiet'!$A$17:$FA$15404,MATCH($A143,'Bieu chi tiet'!$A$17:$A$15404,0),Y$2+85)),"")</f>
        <v/>
      </c>
      <c r="Z143" s="13" t="str">
        <f>IFERROR(IF(INDEX('Bieu chi tiet'!$A$17:$FA$15404,MATCH($A143,'Bieu chi tiet'!$A$17:$A$15404,0),Z$2+85)=0,"",INDEX('Bieu chi tiet'!$A$17:$FA$15404,MATCH($A143,'Bieu chi tiet'!$A$17:$A$15404,0),Z$2+85)),"")</f>
        <v/>
      </c>
      <c r="AA143" s="13" t="str">
        <f>IFERROR(IF(INDEX('Bieu chi tiet'!$A$17:$FA$15404,MATCH($A143,'Bieu chi tiet'!$A$17:$A$15404,0),AA$2+85)=0,"",INDEX('Bieu chi tiet'!$A$17:$FA$15404,MATCH($A143,'Bieu chi tiet'!$A$17:$A$15404,0),AA$2+85)),"")</f>
        <v/>
      </c>
      <c r="AB143" s="13" t="str">
        <f>IFERROR(IF(INDEX('Bieu chi tiet'!$A$17:$FA$15404,MATCH($A143,'Bieu chi tiet'!$A$17:$A$15404,0),AB$2+85)=0,"",INDEX('Bieu chi tiet'!$A$17:$FA$15404,MATCH($A143,'Bieu chi tiet'!$A$17:$A$15404,0),AB$2+85)),"")</f>
        <v/>
      </c>
      <c r="AC143" s="13" t="str">
        <f>IFERROR(IF(INDEX('Bieu chi tiet'!$A$17:$FA$15404,MATCH($A143,'Bieu chi tiet'!$A$17:$A$15404,0),AC$2+85)=0,"",INDEX('Bieu chi tiet'!$A$17:$FA$15404,MATCH($A143,'Bieu chi tiet'!$A$17:$A$15404,0),AC$2+85)),"")</f>
        <v/>
      </c>
      <c r="AD143" s="13" t="str">
        <f>IFERROR(IF(INDEX('Bieu chi tiet'!$A$17:$FA$15404,MATCH($A143,'Bieu chi tiet'!$A$17:$A$15404,0),AD$2+85)=0,"",INDEX('Bieu chi tiet'!$A$17:$FA$15404,MATCH($A143,'Bieu chi tiet'!$A$17:$A$15404,0),AD$2+85)),"")</f>
        <v/>
      </c>
      <c r="AE143" s="13" t="str">
        <f>IFERROR(IF(INDEX('Bieu chi tiet'!$A$17:$FA$15404,MATCH($A143,'Bieu chi tiet'!$A$17:$A$15404,0),AE$2+85)=0,"",INDEX('Bieu chi tiet'!$A$17:$FA$15404,MATCH($A143,'Bieu chi tiet'!$A$17:$A$15404,0),AE$2+85)),"")</f>
        <v/>
      </c>
      <c r="AF143" s="13" t="str">
        <f>IFERROR(IF(INDEX('Bieu chi tiet'!$A$17:$FA$15404,MATCH($A143,'Bieu chi tiet'!$A$17:$A$15404,0),AF$2+85)=0,"",INDEX('Bieu chi tiet'!$A$17:$FA$15404,MATCH($A143,'Bieu chi tiet'!$A$17:$A$15404,0),AF$2+85)),"")</f>
        <v/>
      </c>
      <c r="AG143" s="13" t="str">
        <f>IFERROR(IF(INDEX('Bieu chi tiet'!$A$17:$FA$15404,MATCH($A143,'Bieu chi tiet'!$A$17:$A$15404,0),AG$2+85)=0,"",INDEX('Bieu chi tiet'!$A$17:$FA$15404,MATCH($A143,'Bieu chi tiet'!$A$17:$A$15404,0),AG$2+85)),"")</f>
        <v/>
      </c>
      <c r="AH143" s="13" t="str">
        <f>IFERROR(IF(INDEX('Bieu chi tiet'!$A$17:$FA$15404,MATCH($A143,'Bieu chi tiet'!$A$17:$A$15404,0),AH$2+85)=0,"",INDEX('Bieu chi tiet'!$A$17:$FA$15404,MATCH($A143,'Bieu chi tiet'!$A$17:$A$15404,0),AH$2+85)),"")</f>
        <v/>
      </c>
      <c r="AI143" s="13" t="str">
        <f>IFERROR(IF(INDEX('Bieu chi tiet'!$A$17:$FA$15404,MATCH($A143,'Bieu chi tiet'!$A$17:$A$15404,0),AI$2+85)=0,"",INDEX('Bieu chi tiet'!$A$17:$FA$15404,MATCH($A143,'Bieu chi tiet'!$A$17:$A$15404,0),AI$2+85)),"")</f>
        <v/>
      </c>
      <c r="AJ143" s="13" t="str">
        <f>IFERROR(IF(INDEX('Bieu chi tiet'!$A$17:$FA$15404,MATCH($A143,'Bieu chi tiet'!$A$17:$A$15404,0),AJ$2+85)=0,"",INDEX('Bieu chi tiet'!$A$17:$FA$15404,MATCH($A143,'Bieu chi tiet'!$A$17:$A$15404,0),AJ$2+85)),"")</f>
        <v/>
      </c>
      <c r="AK143" s="13" t="str">
        <f>IFERROR(IF(INDEX('Bieu chi tiet'!$A$17:$FA$15404,MATCH($A143,'Bieu chi tiet'!$A$17:$A$15404,0),AK$2+85)=0,"",INDEX('Bieu chi tiet'!$A$17:$FA$15404,MATCH($A143,'Bieu chi tiet'!$A$17:$A$15404,0),AK$2+85)),"")</f>
        <v/>
      </c>
      <c r="AL143" s="13" t="str">
        <f>IFERROR(IF(INDEX('Bieu chi tiet'!$A$17:$FA$15404,MATCH($A143,'Bieu chi tiet'!$A$17:$A$15404,0),AL$2+85)=0,"",INDEX('Bieu chi tiet'!$A$17:$FA$15404,MATCH($A143,'Bieu chi tiet'!$A$17:$A$15404,0),AL$2+85)),"")</f>
        <v/>
      </c>
      <c r="AM143" s="13" t="str">
        <f>IFERROR(IF(INDEX('Bieu chi tiet'!$A$17:$FA$15404,MATCH($A143,'Bieu chi tiet'!$A$17:$A$15404,0),AM$2+85)=0,"",INDEX('Bieu chi tiet'!$A$17:$FA$15404,MATCH($A143,'Bieu chi tiet'!$A$17:$A$15404,0),AM$2+85)),"")</f>
        <v/>
      </c>
      <c r="AN143" s="13" t="str">
        <f>IFERROR(IF(INDEX('Bieu chi tiet'!$A$17:$FA$15404,MATCH($A143,'Bieu chi tiet'!$A$17:$A$15404,0),AN$2+85)=0,"",INDEX('Bieu chi tiet'!$A$17:$FA$15404,MATCH($A143,'Bieu chi tiet'!$A$17:$A$15404,0),AN$2+85)),"")</f>
        <v/>
      </c>
      <c r="AO143" s="13" t="str">
        <f>IFERROR(IF(INDEX('Bieu chi tiet'!$A$17:$FA$15404,MATCH($A143,'Bieu chi tiet'!$A$17:$A$15404,0),AO$2+85)=0,"",INDEX('Bieu chi tiet'!$A$17:$FA$15404,MATCH($A143,'Bieu chi tiet'!$A$17:$A$15404,0),AO$2+85)),"")</f>
        <v/>
      </c>
      <c r="AP143" s="13" t="str">
        <f>IFERROR(IF(INDEX('Bieu chi tiet'!$A$17:$FA$15404,MATCH($A143,'Bieu chi tiet'!$A$17:$A$15404,0),AP$2+85)=0,"",INDEX('Bieu chi tiet'!$A$17:$FA$15404,MATCH($A143,'Bieu chi tiet'!$A$17:$A$15404,0),AP$2+85)),"")</f>
        <v/>
      </c>
      <c r="AQ143" s="13" t="str">
        <f>IFERROR(IF(INDEX('Bieu chi tiet'!$A$17:$FA$15404,MATCH($A143,'Bieu chi tiet'!$A$17:$A$15404,0),AQ$2+85)=0,"",INDEX('Bieu chi tiet'!$A$17:$FA$15404,MATCH($A143,'Bieu chi tiet'!$A$17:$A$15404,0),AQ$2+85)),"")</f>
        <v/>
      </c>
      <c r="AR143" s="13" t="str">
        <f>IFERROR(IF(INDEX('Bieu chi tiet'!$A$17:$FA$15404,MATCH($A143,'Bieu chi tiet'!$A$17:$A$15404,0),AR$2+85)=0,"",INDEX('Bieu chi tiet'!$A$17:$FA$15404,MATCH($A143,'Bieu chi tiet'!$A$17:$A$15404,0),AR$2+85)),"")</f>
        <v/>
      </c>
      <c r="AS143" s="13" t="str">
        <f>IFERROR(IF(INDEX('Bieu chi tiet'!$A$17:$FA$15404,MATCH($A143,'Bieu chi tiet'!$A$17:$A$15404,0),AS$2+85)=0,"",INDEX('Bieu chi tiet'!$A$17:$FA$15404,MATCH($A143,'Bieu chi tiet'!$A$17:$A$15404,0),AS$2+85)),"")</f>
        <v/>
      </c>
      <c r="AT143" s="21" t="str">
        <f>IFERROR(IF(INDEX('Bieu chi tiet'!$A$17:$FA$15404,MATCH($A143,'Bieu chi tiet'!$A$17:$A$15404,0),AT$2+85)=0,"",INDEX('Bieu chi tiet'!$A$17:$FA$15404,MATCH($A143,'Bieu chi tiet'!$A$17:$A$15404,0),AT$2+85)),"")</f>
        <v/>
      </c>
      <c r="AU143" s="13" t="str">
        <f>IFERROR(IF(INDEX('Bieu chi tiet'!$A$17:$FA$15404,MATCH($A143,'Bieu chi tiet'!$A$17:$A$15404,0),AU$2+85)=0,"",INDEX('Bieu chi tiet'!$A$17:$FA$15404,MATCH($A143,'Bieu chi tiet'!$A$17:$A$15404,0),AU$2+85)),"")</f>
        <v/>
      </c>
      <c r="AV143" s="21" t="str">
        <f>IFERROR(IF(INDEX('Bieu chi tiet'!$A$17:$FA$15404,MATCH($A143,'Bieu chi tiet'!$A$17:$A$15404,0),AV$2+85)=0,"",INDEX('Bieu chi tiet'!$A$17:$FA$15404,MATCH($A143,'Bieu chi tiet'!$A$17:$A$15404,0),AV$2+85)),"")</f>
        <v/>
      </c>
      <c r="AW143" s="31" t="str">
        <f>IFERROR(IF(INDEX('Bieu chi tiet'!$A$17:$FA$15404,MATCH($A143,'Bieu chi tiet'!$A$17:$A$15404,0),AW$2+85)=0,"",INDEX('Bieu chi tiet'!$A$17:$FA$15404,MATCH($A143,'Bieu chi tiet'!$A$17:$A$15404,0),AW$2+85)),"")</f>
        <v/>
      </c>
      <c r="AX143" s="13" t="str">
        <f>IFERROR(IF(INDEX('Bieu chi tiet'!$A$17:$FA$15404,MATCH($A143,'Bieu chi tiet'!$A$17:$A$15404,0),AX$2+85)=0,"",INDEX('Bieu chi tiet'!$A$17:$FA$15404,MATCH($A143,'Bieu chi tiet'!$A$17:$A$15404,0),AX$2+85)),"")</f>
        <v/>
      </c>
      <c r="AY143" s="13" t="str">
        <f>IFERROR(IF(INDEX('Bieu chi tiet'!$A$17:$FA$15404,MATCH($A143,'Bieu chi tiet'!$A$17:$A$15404,0),AY$2+85)=0,"",INDEX('Bieu chi tiet'!$A$17:$FA$15404,MATCH($A143,'Bieu chi tiet'!$A$17:$A$15404,0),AY$2+85)),"")</f>
        <v/>
      </c>
    </row>
    <row r="144" spans="1:51" ht="15.75">
      <c r="A144" s="25" t="str">
        <f t="shared" si="3"/>
        <v/>
      </c>
      <c r="B144" s="13" t="str">
        <f>IFERROR(IF(INDEX('Bieu chi tiet'!$A$17:$FA$15404,MATCH($A144,'Bieu chi tiet'!$A$17:$A$15404,0),B$2+85)=0,"",INDEX('Bieu chi tiet'!$A$17:$FA$15404,MATCH($A144,'Bieu chi tiet'!$A$17:$A$15404,0),B$2+85)),"")</f>
        <v/>
      </c>
      <c r="C144" s="13" t="str">
        <f>IFERROR(IF(INDEX('Bieu chi tiet'!$A$17:$FA$15404,MATCH($A144,'Bieu chi tiet'!$A$17:$A$15404,0),C$2+85)=0,"",INDEX('Bieu chi tiet'!$A$17:$FA$15404,MATCH($A144,'Bieu chi tiet'!$A$17:$A$15404,0),C$2+85)),"")</f>
        <v/>
      </c>
      <c r="D144" s="13" t="str">
        <f>IFERROR(IF(INDEX('Bieu chi tiet'!$A$17:$FA$15404,MATCH($A144,'Bieu chi tiet'!$A$17:$A$15404,0),D$2+85)=0,"",INDEX('Bieu chi tiet'!$A$17:$FA$15404,MATCH($A144,'Bieu chi tiet'!$A$17:$A$15404,0),D$2+85)),"")</f>
        <v/>
      </c>
      <c r="E144" s="13" t="str">
        <f>IFERROR(IF(INDEX('Bieu chi tiet'!$A$17:$FA$15404,MATCH($A144,'Bieu chi tiet'!$A$17:$A$15404,0),E$2+85)=0,"",INDEX('Bieu chi tiet'!$A$17:$FA$15404,MATCH($A144,'Bieu chi tiet'!$A$17:$A$15404,0),E$2+85)),"")</f>
        <v/>
      </c>
      <c r="F144" s="13" t="str">
        <f>IFERROR(IF(INDEX('Bieu chi tiet'!$A$17:$FA$15404,MATCH($A144,'Bieu chi tiet'!$A$17:$A$15404,0),F$2+85)=0,"",INDEX('Bieu chi tiet'!$A$17:$FA$15404,MATCH($A144,'Bieu chi tiet'!$A$17:$A$15404,0),F$2+85)),"")</f>
        <v/>
      </c>
      <c r="G144" s="21" t="str">
        <f>IFERROR(IF(INDEX('Bieu chi tiet'!$A$17:$FA$15404,MATCH($A144,'Bieu chi tiet'!$A$17:$A$15404,0),G$2+85)=0,"",INDEX('Bieu chi tiet'!$A$17:$FA$15404,MATCH($A144,'Bieu chi tiet'!$A$17:$A$15404,0),G$2+85)),"")</f>
        <v/>
      </c>
      <c r="H144" s="13" t="str">
        <f>IFERROR(IF(INDEX('Bieu chi tiet'!$A$17:$FA$15404,MATCH($A144,'Bieu chi tiet'!$A$17:$A$15404,0),H$2+85)=0,"",INDEX('Bieu chi tiet'!$A$17:$FA$15404,MATCH($A144,'Bieu chi tiet'!$A$17:$A$15404,0),H$2+85)),"")</f>
        <v/>
      </c>
      <c r="I144" s="13" t="str">
        <f>IFERROR(IF(INDEX('Bieu chi tiet'!$A$17:$FA$15404,MATCH($A144,'Bieu chi tiet'!$A$17:$A$15404,0),I$2+85)=0,"",INDEX('Bieu chi tiet'!$A$17:$FA$15404,MATCH($A144,'Bieu chi tiet'!$A$17:$A$15404,0),I$2+85)),"")</f>
        <v/>
      </c>
      <c r="J144" s="13" t="str">
        <f>IFERROR(IF(INDEX('Bieu chi tiet'!$A$17:$FA$15404,MATCH($A144,'Bieu chi tiet'!$A$17:$A$15404,0),J$2+85)=0,"",INDEX('Bieu chi tiet'!$A$17:$FA$15404,MATCH($A144,'Bieu chi tiet'!$A$17:$A$15404,0),J$2+85)),"")</f>
        <v/>
      </c>
      <c r="K144" s="13" t="str">
        <f>IFERROR(IF(INDEX('Bieu chi tiet'!$A$17:$FA$15404,MATCH($A144,'Bieu chi tiet'!$A$17:$A$15404,0),K$2+85)=0,"",INDEX('Bieu chi tiet'!$A$17:$FA$15404,MATCH($A144,'Bieu chi tiet'!$A$17:$A$15404,0),K$2+85)),"")</f>
        <v/>
      </c>
      <c r="L144" s="21" t="str">
        <f>IFERROR(IF(INDEX('Bieu chi tiet'!$A$17:$FA$15404,MATCH($A144,'Bieu chi tiet'!$A$17:$A$15404,0),L$2+85)=0,"",INDEX('Bieu chi tiet'!$A$17:$FA$15404,MATCH($A144,'Bieu chi tiet'!$A$17:$A$15404,0),L$2+85)),"")</f>
        <v/>
      </c>
      <c r="M144" s="13" t="str">
        <f>IFERROR(IF(INDEX('Bieu chi tiet'!$A$17:$FA$15404,MATCH($A144,'Bieu chi tiet'!$A$17:$A$15404,0),M$2+85)=0,"",INDEX('Bieu chi tiet'!$A$17:$FA$15404,MATCH($A144,'Bieu chi tiet'!$A$17:$A$15404,0),M$2+85)),"")</f>
        <v/>
      </c>
      <c r="N144" s="13" t="str">
        <f>IFERROR(IF(INDEX('Bieu chi tiet'!$A$17:$FA$15404,MATCH($A144,'Bieu chi tiet'!$A$17:$A$15404,0),N$2+85)=0,"",INDEX('Bieu chi tiet'!$A$17:$FA$15404,MATCH($A144,'Bieu chi tiet'!$A$17:$A$15404,0),N$2+85)),"")</f>
        <v/>
      </c>
      <c r="O144" s="13" t="str">
        <f>IFERROR(IF(INDEX('Bieu chi tiet'!$A$17:$FA$15404,MATCH($A144,'Bieu chi tiet'!$A$17:$A$15404,0),O$2+85)=0,"",INDEX('Bieu chi tiet'!$A$17:$FA$15404,MATCH($A144,'Bieu chi tiet'!$A$17:$A$15404,0),O$2+85)),"")</f>
        <v/>
      </c>
      <c r="P144" s="13" t="str">
        <f>IFERROR(IF(INDEX('Bieu chi tiet'!$A$17:$FA$15404,MATCH($A144,'Bieu chi tiet'!$A$17:$A$15404,0),P$2+85)=0,"",INDEX('Bieu chi tiet'!$A$17:$FA$15404,MATCH($A144,'Bieu chi tiet'!$A$17:$A$15404,0),P$2+85)),"")</f>
        <v/>
      </c>
      <c r="Q144" s="13" t="str">
        <f>IFERROR(IF(INDEX('Bieu chi tiet'!$A$17:$FA$15404,MATCH($A144,'Bieu chi tiet'!$A$17:$A$15404,0),Q$2+85)=0,"",INDEX('Bieu chi tiet'!$A$17:$FA$15404,MATCH($A144,'Bieu chi tiet'!$A$17:$A$15404,0),Q$2+85)),"")</f>
        <v/>
      </c>
      <c r="R144" s="13" t="str">
        <f>IFERROR(IF(INDEX('Bieu chi tiet'!$A$17:$FA$15404,MATCH($A144,'Bieu chi tiet'!$A$17:$A$15404,0),R$2+85)=0,"",INDEX('Bieu chi tiet'!$A$17:$FA$15404,MATCH($A144,'Bieu chi tiet'!$A$17:$A$15404,0),R$2+85)),"")</f>
        <v/>
      </c>
      <c r="S144" s="13" t="str">
        <f>IFERROR(IF(INDEX('Bieu chi tiet'!$A$17:$FA$15404,MATCH($A144,'Bieu chi tiet'!$A$17:$A$15404,0),S$2+85)=0,"",INDEX('Bieu chi tiet'!$A$17:$FA$15404,MATCH($A144,'Bieu chi tiet'!$A$17:$A$15404,0),S$2+85)),"")</f>
        <v/>
      </c>
      <c r="T144" s="13" t="str">
        <f>IFERROR(IF(INDEX('Bieu chi tiet'!$A$17:$FA$15404,MATCH($A144,'Bieu chi tiet'!$A$17:$A$15404,0),T$2+85)=0,"",INDEX('Bieu chi tiet'!$A$17:$FA$15404,MATCH($A144,'Bieu chi tiet'!$A$17:$A$15404,0),T$2+85)),"")</f>
        <v/>
      </c>
      <c r="U144" s="13" t="str">
        <f>IFERROR(IF(INDEX('Bieu chi tiet'!$A$17:$FA$15404,MATCH($A144,'Bieu chi tiet'!$A$17:$A$15404,0),U$2+85)=0,"",INDEX('Bieu chi tiet'!$A$17:$FA$15404,MATCH($A144,'Bieu chi tiet'!$A$17:$A$15404,0),U$2+85)),"")</f>
        <v/>
      </c>
      <c r="V144" s="13" t="str">
        <f>IFERROR(IF(INDEX('Bieu chi tiet'!$A$17:$FA$15404,MATCH($A144,'Bieu chi tiet'!$A$17:$A$15404,0),V$2+85)=0,"",INDEX('Bieu chi tiet'!$A$17:$FA$15404,MATCH($A144,'Bieu chi tiet'!$A$17:$A$15404,0),V$2+85)),"")</f>
        <v/>
      </c>
      <c r="W144" s="13" t="str">
        <f>IFERROR(IF(INDEX('Bieu chi tiet'!$A$17:$FA$15404,MATCH($A144,'Bieu chi tiet'!$A$17:$A$15404,0),W$2+85)=0,"",INDEX('Bieu chi tiet'!$A$17:$FA$15404,MATCH($A144,'Bieu chi tiet'!$A$17:$A$15404,0),W$2+85)),"")</f>
        <v/>
      </c>
      <c r="X144" s="13" t="str">
        <f>IFERROR(IF(INDEX('Bieu chi tiet'!$A$17:$FA$15404,MATCH($A144,'Bieu chi tiet'!$A$17:$A$15404,0),X$2+85)=0,"",INDEX('Bieu chi tiet'!$A$17:$FA$15404,MATCH($A144,'Bieu chi tiet'!$A$17:$A$15404,0),X$2+85)),"")</f>
        <v/>
      </c>
      <c r="Y144" s="13" t="str">
        <f>IFERROR(IF(INDEX('Bieu chi tiet'!$A$17:$FA$15404,MATCH($A144,'Bieu chi tiet'!$A$17:$A$15404,0),Y$2+85)=0,"",INDEX('Bieu chi tiet'!$A$17:$FA$15404,MATCH($A144,'Bieu chi tiet'!$A$17:$A$15404,0),Y$2+85)),"")</f>
        <v/>
      </c>
      <c r="Z144" s="13" t="str">
        <f>IFERROR(IF(INDEX('Bieu chi tiet'!$A$17:$FA$15404,MATCH($A144,'Bieu chi tiet'!$A$17:$A$15404,0),Z$2+85)=0,"",INDEX('Bieu chi tiet'!$A$17:$FA$15404,MATCH($A144,'Bieu chi tiet'!$A$17:$A$15404,0),Z$2+85)),"")</f>
        <v/>
      </c>
      <c r="AA144" s="13" t="str">
        <f>IFERROR(IF(INDEX('Bieu chi tiet'!$A$17:$FA$15404,MATCH($A144,'Bieu chi tiet'!$A$17:$A$15404,0),AA$2+85)=0,"",INDEX('Bieu chi tiet'!$A$17:$FA$15404,MATCH($A144,'Bieu chi tiet'!$A$17:$A$15404,0),AA$2+85)),"")</f>
        <v/>
      </c>
      <c r="AB144" s="13" t="str">
        <f>IFERROR(IF(INDEX('Bieu chi tiet'!$A$17:$FA$15404,MATCH($A144,'Bieu chi tiet'!$A$17:$A$15404,0),AB$2+85)=0,"",INDEX('Bieu chi tiet'!$A$17:$FA$15404,MATCH($A144,'Bieu chi tiet'!$A$17:$A$15404,0),AB$2+85)),"")</f>
        <v/>
      </c>
      <c r="AC144" s="13" t="str">
        <f>IFERROR(IF(INDEX('Bieu chi tiet'!$A$17:$FA$15404,MATCH($A144,'Bieu chi tiet'!$A$17:$A$15404,0),AC$2+85)=0,"",INDEX('Bieu chi tiet'!$A$17:$FA$15404,MATCH($A144,'Bieu chi tiet'!$A$17:$A$15404,0),AC$2+85)),"")</f>
        <v/>
      </c>
      <c r="AD144" s="13" t="str">
        <f>IFERROR(IF(INDEX('Bieu chi tiet'!$A$17:$FA$15404,MATCH($A144,'Bieu chi tiet'!$A$17:$A$15404,0),AD$2+85)=0,"",INDEX('Bieu chi tiet'!$A$17:$FA$15404,MATCH($A144,'Bieu chi tiet'!$A$17:$A$15404,0),AD$2+85)),"")</f>
        <v/>
      </c>
      <c r="AE144" s="13" t="str">
        <f>IFERROR(IF(INDEX('Bieu chi tiet'!$A$17:$FA$15404,MATCH($A144,'Bieu chi tiet'!$A$17:$A$15404,0),AE$2+85)=0,"",INDEX('Bieu chi tiet'!$A$17:$FA$15404,MATCH($A144,'Bieu chi tiet'!$A$17:$A$15404,0),AE$2+85)),"")</f>
        <v/>
      </c>
      <c r="AF144" s="13" t="str">
        <f>IFERROR(IF(INDEX('Bieu chi tiet'!$A$17:$FA$15404,MATCH($A144,'Bieu chi tiet'!$A$17:$A$15404,0),AF$2+85)=0,"",INDEX('Bieu chi tiet'!$A$17:$FA$15404,MATCH($A144,'Bieu chi tiet'!$A$17:$A$15404,0),AF$2+85)),"")</f>
        <v/>
      </c>
      <c r="AG144" s="13" t="str">
        <f>IFERROR(IF(INDEX('Bieu chi tiet'!$A$17:$FA$15404,MATCH($A144,'Bieu chi tiet'!$A$17:$A$15404,0),AG$2+85)=0,"",INDEX('Bieu chi tiet'!$A$17:$FA$15404,MATCH($A144,'Bieu chi tiet'!$A$17:$A$15404,0),AG$2+85)),"")</f>
        <v/>
      </c>
      <c r="AH144" s="13" t="str">
        <f>IFERROR(IF(INDEX('Bieu chi tiet'!$A$17:$FA$15404,MATCH($A144,'Bieu chi tiet'!$A$17:$A$15404,0),AH$2+85)=0,"",INDEX('Bieu chi tiet'!$A$17:$FA$15404,MATCH($A144,'Bieu chi tiet'!$A$17:$A$15404,0),AH$2+85)),"")</f>
        <v/>
      </c>
      <c r="AI144" s="13" t="str">
        <f>IFERROR(IF(INDEX('Bieu chi tiet'!$A$17:$FA$15404,MATCH($A144,'Bieu chi tiet'!$A$17:$A$15404,0),AI$2+85)=0,"",INDEX('Bieu chi tiet'!$A$17:$FA$15404,MATCH($A144,'Bieu chi tiet'!$A$17:$A$15404,0),AI$2+85)),"")</f>
        <v/>
      </c>
      <c r="AJ144" s="13" t="str">
        <f>IFERROR(IF(INDEX('Bieu chi tiet'!$A$17:$FA$15404,MATCH($A144,'Bieu chi tiet'!$A$17:$A$15404,0),AJ$2+85)=0,"",INDEX('Bieu chi tiet'!$A$17:$FA$15404,MATCH($A144,'Bieu chi tiet'!$A$17:$A$15404,0),AJ$2+85)),"")</f>
        <v/>
      </c>
      <c r="AK144" s="13" t="str">
        <f>IFERROR(IF(INDEX('Bieu chi tiet'!$A$17:$FA$15404,MATCH($A144,'Bieu chi tiet'!$A$17:$A$15404,0),AK$2+85)=0,"",INDEX('Bieu chi tiet'!$A$17:$FA$15404,MATCH($A144,'Bieu chi tiet'!$A$17:$A$15404,0),AK$2+85)),"")</f>
        <v/>
      </c>
      <c r="AL144" s="13" t="str">
        <f>IFERROR(IF(INDEX('Bieu chi tiet'!$A$17:$FA$15404,MATCH($A144,'Bieu chi tiet'!$A$17:$A$15404,0),AL$2+85)=0,"",INDEX('Bieu chi tiet'!$A$17:$FA$15404,MATCH($A144,'Bieu chi tiet'!$A$17:$A$15404,0),AL$2+85)),"")</f>
        <v/>
      </c>
      <c r="AM144" s="13" t="str">
        <f>IFERROR(IF(INDEX('Bieu chi tiet'!$A$17:$FA$15404,MATCH($A144,'Bieu chi tiet'!$A$17:$A$15404,0),AM$2+85)=0,"",INDEX('Bieu chi tiet'!$A$17:$FA$15404,MATCH($A144,'Bieu chi tiet'!$A$17:$A$15404,0),AM$2+85)),"")</f>
        <v/>
      </c>
      <c r="AN144" s="13" t="str">
        <f>IFERROR(IF(INDEX('Bieu chi tiet'!$A$17:$FA$15404,MATCH($A144,'Bieu chi tiet'!$A$17:$A$15404,0),AN$2+85)=0,"",INDEX('Bieu chi tiet'!$A$17:$FA$15404,MATCH($A144,'Bieu chi tiet'!$A$17:$A$15404,0),AN$2+85)),"")</f>
        <v/>
      </c>
      <c r="AO144" s="13" t="str">
        <f>IFERROR(IF(INDEX('Bieu chi tiet'!$A$17:$FA$15404,MATCH($A144,'Bieu chi tiet'!$A$17:$A$15404,0),AO$2+85)=0,"",INDEX('Bieu chi tiet'!$A$17:$FA$15404,MATCH($A144,'Bieu chi tiet'!$A$17:$A$15404,0),AO$2+85)),"")</f>
        <v/>
      </c>
      <c r="AP144" s="13" t="str">
        <f>IFERROR(IF(INDEX('Bieu chi tiet'!$A$17:$FA$15404,MATCH($A144,'Bieu chi tiet'!$A$17:$A$15404,0),AP$2+85)=0,"",INDEX('Bieu chi tiet'!$A$17:$FA$15404,MATCH($A144,'Bieu chi tiet'!$A$17:$A$15404,0),AP$2+85)),"")</f>
        <v/>
      </c>
      <c r="AQ144" s="13" t="str">
        <f>IFERROR(IF(INDEX('Bieu chi tiet'!$A$17:$FA$15404,MATCH($A144,'Bieu chi tiet'!$A$17:$A$15404,0),AQ$2+85)=0,"",INDEX('Bieu chi tiet'!$A$17:$FA$15404,MATCH($A144,'Bieu chi tiet'!$A$17:$A$15404,0),AQ$2+85)),"")</f>
        <v/>
      </c>
      <c r="AR144" s="13" t="str">
        <f>IFERROR(IF(INDEX('Bieu chi tiet'!$A$17:$FA$15404,MATCH($A144,'Bieu chi tiet'!$A$17:$A$15404,0),AR$2+85)=0,"",INDEX('Bieu chi tiet'!$A$17:$FA$15404,MATCH($A144,'Bieu chi tiet'!$A$17:$A$15404,0),AR$2+85)),"")</f>
        <v/>
      </c>
      <c r="AS144" s="13" t="str">
        <f>IFERROR(IF(INDEX('Bieu chi tiet'!$A$17:$FA$15404,MATCH($A144,'Bieu chi tiet'!$A$17:$A$15404,0),AS$2+85)=0,"",INDEX('Bieu chi tiet'!$A$17:$FA$15404,MATCH($A144,'Bieu chi tiet'!$A$17:$A$15404,0),AS$2+85)),"")</f>
        <v/>
      </c>
      <c r="AT144" s="21" t="str">
        <f>IFERROR(IF(INDEX('Bieu chi tiet'!$A$17:$FA$15404,MATCH($A144,'Bieu chi tiet'!$A$17:$A$15404,0),AT$2+85)=0,"",INDEX('Bieu chi tiet'!$A$17:$FA$15404,MATCH($A144,'Bieu chi tiet'!$A$17:$A$15404,0),AT$2+85)),"")</f>
        <v/>
      </c>
      <c r="AU144" s="13" t="str">
        <f>IFERROR(IF(INDEX('Bieu chi tiet'!$A$17:$FA$15404,MATCH($A144,'Bieu chi tiet'!$A$17:$A$15404,0),AU$2+85)=0,"",INDEX('Bieu chi tiet'!$A$17:$FA$15404,MATCH($A144,'Bieu chi tiet'!$A$17:$A$15404,0),AU$2+85)),"")</f>
        <v/>
      </c>
      <c r="AV144" s="21" t="str">
        <f>IFERROR(IF(INDEX('Bieu chi tiet'!$A$17:$FA$15404,MATCH($A144,'Bieu chi tiet'!$A$17:$A$15404,0),AV$2+85)=0,"",INDEX('Bieu chi tiet'!$A$17:$FA$15404,MATCH($A144,'Bieu chi tiet'!$A$17:$A$15404,0),AV$2+85)),"")</f>
        <v/>
      </c>
      <c r="AW144" s="31" t="str">
        <f>IFERROR(IF(INDEX('Bieu chi tiet'!$A$17:$FA$15404,MATCH($A144,'Bieu chi tiet'!$A$17:$A$15404,0),AW$2+85)=0,"",INDEX('Bieu chi tiet'!$A$17:$FA$15404,MATCH($A144,'Bieu chi tiet'!$A$17:$A$15404,0),AW$2+85)),"")</f>
        <v/>
      </c>
      <c r="AX144" s="13" t="str">
        <f>IFERROR(IF(INDEX('Bieu chi tiet'!$A$17:$FA$15404,MATCH($A144,'Bieu chi tiet'!$A$17:$A$15404,0),AX$2+85)=0,"",INDEX('Bieu chi tiet'!$A$17:$FA$15404,MATCH($A144,'Bieu chi tiet'!$A$17:$A$15404,0),AX$2+85)),"")</f>
        <v/>
      </c>
      <c r="AY144" s="13" t="str">
        <f>IFERROR(IF(INDEX('Bieu chi tiet'!$A$17:$FA$15404,MATCH($A144,'Bieu chi tiet'!$A$17:$A$15404,0),AY$2+85)=0,"",INDEX('Bieu chi tiet'!$A$17:$FA$15404,MATCH($A144,'Bieu chi tiet'!$A$17:$A$15404,0),AY$2+85)),"")</f>
        <v/>
      </c>
    </row>
    <row r="145" spans="1:51" ht="15.75">
      <c r="A145" s="25" t="str">
        <f t="shared" si="3"/>
        <v/>
      </c>
      <c r="B145" s="13" t="str">
        <f>IFERROR(IF(INDEX('Bieu chi tiet'!$A$17:$FA$15404,MATCH($A145,'Bieu chi tiet'!$A$17:$A$15404,0),B$2+85)=0,"",INDEX('Bieu chi tiet'!$A$17:$FA$15404,MATCH($A145,'Bieu chi tiet'!$A$17:$A$15404,0),B$2+85)),"")</f>
        <v/>
      </c>
      <c r="C145" s="13" t="str">
        <f>IFERROR(IF(INDEX('Bieu chi tiet'!$A$17:$FA$15404,MATCH($A145,'Bieu chi tiet'!$A$17:$A$15404,0),C$2+85)=0,"",INDEX('Bieu chi tiet'!$A$17:$FA$15404,MATCH($A145,'Bieu chi tiet'!$A$17:$A$15404,0),C$2+85)),"")</f>
        <v/>
      </c>
      <c r="D145" s="13" t="str">
        <f>IFERROR(IF(INDEX('Bieu chi tiet'!$A$17:$FA$15404,MATCH($A145,'Bieu chi tiet'!$A$17:$A$15404,0),D$2+85)=0,"",INDEX('Bieu chi tiet'!$A$17:$FA$15404,MATCH($A145,'Bieu chi tiet'!$A$17:$A$15404,0),D$2+85)),"")</f>
        <v/>
      </c>
      <c r="E145" s="13" t="str">
        <f>IFERROR(IF(INDEX('Bieu chi tiet'!$A$17:$FA$15404,MATCH($A145,'Bieu chi tiet'!$A$17:$A$15404,0),E$2+85)=0,"",INDEX('Bieu chi tiet'!$A$17:$FA$15404,MATCH($A145,'Bieu chi tiet'!$A$17:$A$15404,0),E$2+85)),"")</f>
        <v/>
      </c>
      <c r="F145" s="13" t="str">
        <f>IFERROR(IF(INDEX('Bieu chi tiet'!$A$17:$FA$15404,MATCH($A145,'Bieu chi tiet'!$A$17:$A$15404,0),F$2+85)=0,"",INDEX('Bieu chi tiet'!$A$17:$FA$15404,MATCH($A145,'Bieu chi tiet'!$A$17:$A$15404,0),F$2+85)),"")</f>
        <v/>
      </c>
      <c r="G145" s="21" t="str">
        <f>IFERROR(IF(INDEX('Bieu chi tiet'!$A$17:$FA$15404,MATCH($A145,'Bieu chi tiet'!$A$17:$A$15404,0),G$2+85)=0,"",INDEX('Bieu chi tiet'!$A$17:$FA$15404,MATCH($A145,'Bieu chi tiet'!$A$17:$A$15404,0),G$2+85)),"")</f>
        <v/>
      </c>
      <c r="H145" s="13" t="str">
        <f>IFERROR(IF(INDEX('Bieu chi tiet'!$A$17:$FA$15404,MATCH($A145,'Bieu chi tiet'!$A$17:$A$15404,0),H$2+85)=0,"",INDEX('Bieu chi tiet'!$A$17:$FA$15404,MATCH($A145,'Bieu chi tiet'!$A$17:$A$15404,0),H$2+85)),"")</f>
        <v/>
      </c>
      <c r="I145" s="13" t="str">
        <f>IFERROR(IF(INDEX('Bieu chi tiet'!$A$17:$FA$15404,MATCH($A145,'Bieu chi tiet'!$A$17:$A$15404,0),I$2+85)=0,"",INDEX('Bieu chi tiet'!$A$17:$FA$15404,MATCH($A145,'Bieu chi tiet'!$A$17:$A$15404,0),I$2+85)),"")</f>
        <v/>
      </c>
      <c r="J145" s="13" t="str">
        <f>IFERROR(IF(INDEX('Bieu chi tiet'!$A$17:$FA$15404,MATCH($A145,'Bieu chi tiet'!$A$17:$A$15404,0),J$2+85)=0,"",INDEX('Bieu chi tiet'!$A$17:$FA$15404,MATCH($A145,'Bieu chi tiet'!$A$17:$A$15404,0),J$2+85)),"")</f>
        <v/>
      </c>
      <c r="K145" s="13" t="str">
        <f>IFERROR(IF(INDEX('Bieu chi tiet'!$A$17:$FA$15404,MATCH($A145,'Bieu chi tiet'!$A$17:$A$15404,0),K$2+85)=0,"",INDEX('Bieu chi tiet'!$A$17:$FA$15404,MATCH($A145,'Bieu chi tiet'!$A$17:$A$15404,0),K$2+85)),"")</f>
        <v/>
      </c>
      <c r="L145" s="21" t="str">
        <f>IFERROR(IF(INDEX('Bieu chi tiet'!$A$17:$FA$15404,MATCH($A145,'Bieu chi tiet'!$A$17:$A$15404,0),L$2+85)=0,"",INDEX('Bieu chi tiet'!$A$17:$FA$15404,MATCH($A145,'Bieu chi tiet'!$A$17:$A$15404,0),L$2+85)),"")</f>
        <v/>
      </c>
      <c r="M145" s="13" t="str">
        <f>IFERROR(IF(INDEX('Bieu chi tiet'!$A$17:$FA$15404,MATCH($A145,'Bieu chi tiet'!$A$17:$A$15404,0),M$2+85)=0,"",INDEX('Bieu chi tiet'!$A$17:$FA$15404,MATCH($A145,'Bieu chi tiet'!$A$17:$A$15404,0),M$2+85)),"")</f>
        <v/>
      </c>
      <c r="N145" s="13" t="str">
        <f>IFERROR(IF(INDEX('Bieu chi tiet'!$A$17:$FA$15404,MATCH($A145,'Bieu chi tiet'!$A$17:$A$15404,0),N$2+85)=0,"",INDEX('Bieu chi tiet'!$A$17:$FA$15404,MATCH($A145,'Bieu chi tiet'!$A$17:$A$15404,0),N$2+85)),"")</f>
        <v/>
      </c>
      <c r="O145" s="13" t="str">
        <f>IFERROR(IF(INDEX('Bieu chi tiet'!$A$17:$FA$15404,MATCH($A145,'Bieu chi tiet'!$A$17:$A$15404,0),O$2+85)=0,"",INDEX('Bieu chi tiet'!$A$17:$FA$15404,MATCH($A145,'Bieu chi tiet'!$A$17:$A$15404,0),O$2+85)),"")</f>
        <v/>
      </c>
      <c r="P145" s="13" t="str">
        <f>IFERROR(IF(INDEX('Bieu chi tiet'!$A$17:$FA$15404,MATCH($A145,'Bieu chi tiet'!$A$17:$A$15404,0),P$2+85)=0,"",INDEX('Bieu chi tiet'!$A$17:$FA$15404,MATCH($A145,'Bieu chi tiet'!$A$17:$A$15404,0),P$2+85)),"")</f>
        <v/>
      </c>
      <c r="Q145" s="13" t="str">
        <f>IFERROR(IF(INDEX('Bieu chi tiet'!$A$17:$FA$15404,MATCH($A145,'Bieu chi tiet'!$A$17:$A$15404,0),Q$2+85)=0,"",INDEX('Bieu chi tiet'!$A$17:$FA$15404,MATCH($A145,'Bieu chi tiet'!$A$17:$A$15404,0),Q$2+85)),"")</f>
        <v/>
      </c>
      <c r="R145" s="13" t="str">
        <f>IFERROR(IF(INDEX('Bieu chi tiet'!$A$17:$FA$15404,MATCH($A145,'Bieu chi tiet'!$A$17:$A$15404,0),R$2+85)=0,"",INDEX('Bieu chi tiet'!$A$17:$FA$15404,MATCH($A145,'Bieu chi tiet'!$A$17:$A$15404,0),R$2+85)),"")</f>
        <v/>
      </c>
      <c r="S145" s="13" t="str">
        <f>IFERROR(IF(INDEX('Bieu chi tiet'!$A$17:$FA$15404,MATCH($A145,'Bieu chi tiet'!$A$17:$A$15404,0),S$2+85)=0,"",INDEX('Bieu chi tiet'!$A$17:$FA$15404,MATCH($A145,'Bieu chi tiet'!$A$17:$A$15404,0),S$2+85)),"")</f>
        <v/>
      </c>
      <c r="T145" s="13" t="str">
        <f>IFERROR(IF(INDEX('Bieu chi tiet'!$A$17:$FA$15404,MATCH($A145,'Bieu chi tiet'!$A$17:$A$15404,0),T$2+85)=0,"",INDEX('Bieu chi tiet'!$A$17:$FA$15404,MATCH($A145,'Bieu chi tiet'!$A$17:$A$15404,0),T$2+85)),"")</f>
        <v/>
      </c>
      <c r="U145" s="13" t="str">
        <f>IFERROR(IF(INDEX('Bieu chi tiet'!$A$17:$FA$15404,MATCH($A145,'Bieu chi tiet'!$A$17:$A$15404,0),U$2+85)=0,"",INDEX('Bieu chi tiet'!$A$17:$FA$15404,MATCH($A145,'Bieu chi tiet'!$A$17:$A$15404,0),U$2+85)),"")</f>
        <v/>
      </c>
      <c r="V145" s="13" t="str">
        <f>IFERROR(IF(INDEX('Bieu chi tiet'!$A$17:$FA$15404,MATCH($A145,'Bieu chi tiet'!$A$17:$A$15404,0),V$2+85)=0,"",INDEX('Bieu chi tiet'!$A$17:$FA$15404,MATCH($A145,'Bieu chi tiet'!$A$17:$A$15404,0),V$2+85)),"")</f>
        <v/>
      </c>
      <c r="W145" s="13" t="str">
        <f>IFERROR(IF(INDEX('Bieu chi tiet'!$A$17:$FA$15404,MATCH($A145,'Bieu chi tiet'!$A$17:$A$15404,0),W$2+85)=0,"",INDEX('Bieu chi tiet'!$A$17:$FA$15404,MATCH($A145,'Bieu chi tiet'!$A$17:$A$15404,0),W$2+85)),"")</f>
        <v/>
      </c>
      <c r="X145" s="13" t="str">
        <f>IFERROR(IF(INDEX('Bieu chi tiet'!$A$17:$FA$15404,MATCH($A145,'Bieu chi tiet'!$A$17:$A$15404,0),X$2+85)=0,"",INDEX('Bieu chi tiet'!$A$17:$FA$15404,MATCH($A145,'Bieu chi tiet'!$A$17:$A$15404,0),X$2+85)),"")</f>
        <v/>
      </c>
      <c r="Y145" s="13" t="str">
        <f>IFERROR(IF(INDEX('Bieu chi tiet'!$A$17:$FA$15404,MATCH($A145,'Bieu chi tiet'!$A$17:$A$15404,0),Y$2+85)=0,"",INDEX('Bieu chi tiet'!$A$17:$FA$15404,MATCH($A145,'Bieu chi tiet'!$A$17:$A$15404,0),Y$2+85)),"")</f>
        <v/>
      </c>
      <c r="Z145" s="13" t="str">
        <f>IFERROR(IF(INDEX('Bieu chi tiet'!$A$17:$FA$15404,MATCH($A145,'Bieu chi tiet'!$A$17:$A$15404,0),Z$2+85)=0,"",INDEX('Bieu chi tiet'!$A$17:$FA$15404,MATCH($A145,'Bieu chi tiet'!$A$17:$A$15404,0),Z$2+85)),"")</f>
        <v/>
      </c>
      <c r="AA145" s="13" t="str">
        <f>IFERROR(IF(INDEX('Bieu chi tiet'!$A$17:$FA$15404,MATCH($A145,'Bieu chi tiet'!$A$17:$A$15404,0),AA$2+85)=0,"",INDEX('Bieu chi tiet'!$A$17:$FA$15404,MATCH($A145,'Bieu chi tiet'!$A$17:$A$15404,0),AA$2+85)),"")</f>
        <v/>
      </c>
      <c r="AB145" s="13" t="str">
        <f>IFERROR(IF(INDEX('Bieu chi tiet'!$A$17:$FA$15404,MATCH($A145,'Bieu chi tiet'!$A$17:$A$15404,0),AB$2+85)=0,"",INDEX('Bieu chi tiet'!$A$17:$FA$15404,MATCH($A145,'Bieu chi tiet'!$A$17:$A$15404,0),AB$2+85)),"")</f>
        <v/>
      </c>
      <c r="AC145" s="13" t="str">
        <f>IFERROR(IF(INDEX('Bieu chi tiet'!$A$17:$FA$15404,MATCH($A145,'Bieu chi tiet'!$A$17:$A$15404,0),AC$2+85)=0,"",INDEX('Bieu chi tiet'!$A$17:$FA$15404,MATCH($A145,'Bieu chi tiet'!$A$17:$A$15404,0),AC$2+85)),"")</f>
        <v/>
      </c>
      <c r="AD145" s="13" t="str">
        <f>IFERROR(IF(INDEX('Bieu chi tiet'!$A$17:$FA$15404,MATCH($A145,'Bieu chi tiet'!$A$17:$A$15404,0),AD$2+85)=0,"",INDEX('Bieu chi tiet'!$A$17:$FA$15404,MATCH($A145,'Bieu chi tiet'!$A$17:$A$15404,0),AD$2+85)),"")</f>
        <v/>
      </c>
      <c r="AE145" s="13" t="str">
        <f>IFERROR(IF(INDEX('Bieu chi tiet'!$A$17:$FA$15404,MATCH($A145,'Bieu chi tiet'!$A$17:$A$15404,0),AE$2+85)=0,"",INDEX('Bieu chi tiet'!$A$17:$FA$15404,MATCH($A145,'Bieu chi tiet'!$A$17:$A$15404,0),AE$2+85)),"")</f>
        <v/>
      </c>
      <c r="AF145" s="13" t="str">
        <f>IFERROR(IF(INDEX('Bieu chi tiet'!$A$17:$FA$15404,MATCH($A145,'Bieu chi tiet'!$A$17:$A$15404,0),AF$2+85)=0,"",INDEX('Bieu chi tiet'!$A$17:$FA$15404,MATCH($A145,'Bieu chi tiet'!$A$17:$A$15404,0),AF$2+85)),"")</f>
        <v/>
      </c>
      <c r="AG145" s="13" t="str">
        <f>IFERROR(IF(INDEX('Bieu chi tiet'!$A$17:$FA$15404,MATCH($A145,'Bieu chi tiet'!$A$17:$A$15404,0),AG$2+85)=0,"",INDEX('Bieu chi tiet'!$A$17:$FA$15404,MATCH($A145,'Bieu chi tiet'!$A$17:$A$15404,0),AG$2+85)),"")</f>
        <v/>
      </c>
      <c r="AH145" s="13" t="str">
        <f>IFERROR(IF(INDEX('Bieu chi tiet'!$A$17:$FA$15404,MATCH($A145,'Bieu chi tiet'!$A$17:$A$15404,0),AH$2+85)=0,"",INDEX('Bieu chi tiet'!$A$17:$FA$15404,MATCH($A145,'Bieu chi tiet'!$A$17:$A$15404,0),AH$2+85)),"")</f>
        <v/>
      </c>
      <c r="AI145" s="13" t="str">
        <f>IFERROR(IF(INDEX('Bieu chi tiet'!$A$17:$FA$15404,MATCH($A145,'Bieu chi tiet'!$A$17:$A$15404,0),AI$2+85)=0,"",INDEX('Bieu chi tiet'!$A$17:$FA$15404,MATCH($A145,'Bieu chi tiet'!$A$17:$A$15404,0),AI$2+85)),"")</f>
        <v/>
      </c>
      <c r="AJ145" s="13" t="str">
        <f>IFERROR(IF(INDEX('Bieu chi tiet'!$A$17:$FA$15404,MATCH($A145,'Bieu chi tiet'!$A$17:$A$15404,0),AJ$2+85)=0,"",INDEX('Bieu chi tiet'!$A$17:$FA$15404,MATCH($A145,'Bieu chi tiet'!$A$17:$A$15404,0),AJ$2+85)),"")</f>
        <v/>
      </c>
      <c r="AK145" s="13" t="str">
        <f>IFERROR(IF(INDEX('Bieu chi tiet'!$A$17:$FA$15404,MATCH($A145,'Bieu chi tiet'!$A$17:$A$15404,0),AK$2+85)=0,"",INDEX('Bieu chi tiet'!$A$17:$FA$15404,MATCH($A145,'Bieu chi tiet'!$A$17:$A$15404,0),AK$2+85)),"")</f>
        <v/>
      </c>
      <c r="AL145" s="13" t="str">
        <f>IFERROR(IF(INDEX('Bieu chi tiet'!$A$17:$FA$15404,MATCH($A145,'Bieu chi tiet'!$A$17:$A$15404,0),AL$2+85)=0,"",INDEX('Bieu chi tiet'!$A$17:$FA$15404,MATCH($A145,'Bieu chi tiet'!$A$17:$A$15404,0),AL$2+85)),"")</f>
        <v/>
      </c>
      <c r="AM145" s="13" t="str">
        <f>IFERROR(IF(INDEX('Bieu chi tiet'!$A$17:$FA$15404,MATCH($A145,'Bieu chi tiet'!$A$17:$A$15404,0),AM$2+85)=0,"",INDEX('Bieu chi tiet'!$A$17:$FA$15404,MATCH($A145,'Bieu chi tiet'!$A$17:$A$15404,0),AM$2+85)),"")</f>
        <v/>
      </c>
      <c r="AN145" s="13" t="str">
        <f>IFERROR(IF(INDEX('Bieu chi tiet'!$A$17:$FA$15404,MATCH($A145,'Bieu chi tiet'!$A$17:$A$15404,0),AN$2+85)=0,"",INDEX('Bieu chi tiet'!$A$17:$FA$15404,MATCH($A145,'Bieu chi tiet'!$A$17:$A$15404,0),AN$2+85)),"")</f>
        <v/>
      </c>
      <c r="AO145" s="13" t="str">
        <f>IFERROR(IF(INDEX('Bieu chi tiet'!$A$17:$FA$15404,MATCH($A145,'Bieu chi tiet'!$A$17:$A$15404,0),AO$2+85)=0,"",INDEX('Bieu chi tiet'!$A$17:$FA$15404,MATCH($A145,'Bieu chi tiet'!$A$17:$A$15404,0),AO$2+85)),"")</f>
        <v/>
      </c>
      <c r="AP145" s="13" t="str">
        <f>IFERROR(IF(INDEX('Bieu chi tiet'!$A$17:$FA$15404,MATCH($A145,'Bieu chi tiet'!$A$17:$A$15404,0),AP$2+85)=0,"",INDEX('Bieu chi tiet'!$A$17:$FA$15404,MATCH($A145,'Bieu chi tiet'!$A$17:$A$15404,0),AP$2+85)),"")</f>
        <v/>
      </c>
      <c r="AQ145" s="13" t="str">
        <f>IFERROR(IF(INDEX('Bieu chi tiet'!$A$17:$FA$15404,MATCH($A145,'Bieu chi tiet'!$A$17:$A$15404,0),AQ$2+85)=0,"",INDEX('Bieu chi tiet'!$A$17:$FA$15404,MATCH($A145,'Bieu chi tiet'!$A$17:$A$15404,0),AQ$2+85)),"")</f>
        <v/>
      </c>
      <c r="AR145" s="13" t="str">
        <f>IFERROR(IF(INDEX('Bieu chi tiet'!$A$17:$FA$15404,MATCH($A145,'Bieu chi tiet'!$A$17:$A$15404,0),AR$2+85)=0,"",INDEX('Bieu chi tiet'!$A$17:$FA$15404,MATCH($A145,'Bieu chi tiet'!$A$17:$A$15404,0),AR$2+85)),"")</f>
        <v/>
      </c>
      <c r="AS145" s="13" t="str">
        <f>IFERROR(IF(INDEX('Bieu chi tiet'!$A$17:$FA$15404,MATCH($A145,'Bieu chi tiet'!$A$17:$A$15404,0),AS$2+85)=0,"",INDEX('Bieu chi tiet'!$A$17:$FA$15404,MATCH($A145,'Bieu chi tiet'!$A$17:$A$15404,0),AS$2+85)),"")</f>
        <v/>
      </c>
      <c r="AT145" s="21" t="str">
        <f>IFERROR(IF(INDEX('Bieu chi tiet'!$A$17:$FA$15404,MATCH($A145,'Bieu chi tiet'!$A$17:$A$15404,0),AT$2+85)=0,"",INDEX('Bieu chi tiet'!$A$17:$FA$15404,MATCH($A145,'Bieu chi tiet'!$A$17:$A$15404,0),AT$2+85)),"")</f>
        <v/>
      </c>
      <c r="AU145" s="13" t="str">
        <f>IFERROR(IF(INDEX('Bieu chi tiet'!$A$17:$FA$15404,MATCH($A145,'Bieu chi tiet'!$A$17:$A$15404,0),AU$2+85)=0,"",INDEX('Bieu chi tiet'!$A$17:$FA$15404,MATCH($A145,'Bieu chi tiet'!$A$17:$A$15404,0),AU$2+85)),"")</f>
        <v/>
      </c>
      <c r="AV145" s="21" t="str">
        <f>IFERROR(IF(INDEX('Bieu chi tiet'!$A$17:$FA$15404,MATCH($A145,'Bieu chi tiet'!$A$17:$A$15404,0),AV$2+85)=0,"",INDEX('Bieu chi tiet'!$A$17:$FA$15404,MATCH($A145,'Bieu chi tiet'!$A$17:$A$15404,0),AV$2+85)),"")</f>
        <v/>
      </c>
      <c r="AW145" s="31" t="str">
        <f>IFERROR(IF(INDEX('Bieu chi tiet'!$A$17:$FA$15404,MATCH($A145,'Bieu chi tiet'!$A$17:$A$15404,0),AW$2+85)=0,"",INDEX('Bieu chi tiet'!$A$17:$FA$15404,MATCH($A145,'Bieu chi tiet'!$A$17:$A$15404,0),AW$2+85)),"")</f>
        <v/>
      </c>
      <c r="AX145" s="13" t="str">
        <f>IFERROR(IF(INDEX('Bieu chi tiet'!$A$17:$FA$15404,MATCH($A145,'Bieu chi tiet'!$A$17:$A$15404,0),AX$2+85)=0,"",INDEX('Bieu chi tiet'!$A$17:$FA$15404,MATCH($A145,'Bieu chi tiet'!$A$17:$A$15404,0),AX$2+85)),"")</f>
        <v/>
      </c>
      <c r="AY145" s="13" t="str">
        <f>IFERROR(IF(INDEX('Bieu chi tiet'!$A$17:$FA$15404,MATCH($A145,'Bieu chi tiet'!$A$17:$A$15404,0),AY$2+85)=0,"",INDEX('Bieu chi tiet'!$A$17:$FA$15404,MATCH($A145,'Bieu chi tiet'!$A$17:$A$15404,0),AY$2+85)),"")</f>
        <v/>
      </c>
    </row>
    <row r="146" spans="1:51" ht="15.75">
      <c r="A146" s="25" t="str">
        <f t="shared" si="3"/>
        <v/>
      </c>
      <c r="B146" s="13" t="str">
        <f>IFERROR(IF(INDEX('Bieu chi tiet'!$A$17:$FA$15404,MATCH($A146,'Bieu chi tiet'!$A$17:$A$15404,0),B$2+85)=0,"",INDEX('Bieu chi tiet'!$A$17:$FA$15404,MATCH($A146,'Bieu chi tiet'!$A$17:$A$15404,0),B$2+85)),"")</f>
        <v/>
      </c>
      <c r="C146" s="13" t="str">
        <f>IFERROR(IF(INDEX('Bieu chi tiet'!$A$17:$FA$15404,MATCH($A146,'Bieu chi tiet'!$A$17:$A$15404,0),C$2+85)=0,"",INDEX('Bieu chi tiet'!$A$17:$FA$15404,MATCH($A146,'Bieu chi tiet'!$A$17:$A$15404,0),C$2+85)),"")</f>
        <v/>
      </c>
      <c r="D146" s="13" t="str">
        <f>IFERROR(IF(INDEX('Bieu chi tiet'!$A$17:$FA$15404,MATCH($A146,'Bieu chi tiet'!$A$17:$A$15404,0),D$2+85)=0,"",INDEX('Bieu chi tiet'!$A$17:$FA$15404,MATCH($A146,'Bieu chi tiet'!$A$17:$A$15404,0),D$2+85)),"")</f>
        <v/>
      </c>
      <c r="E146" s="13" t="str">
        <f>IFERROR(IF(INDEX('Bieu chi tiet'!$A$17:$FA$15404,MATCH($A146,'Bieu chi tiet'!$A$17:$A$15404,0),E$2+85)=0,"",INDEX('Bieu chi tiet'!$A$17:$FA$15404,MATCH($A146,'Bieu chi tiet'!$A$17:$A$15404,0),E$2+85)),"")</f>
        <v/>
      </c>
      <c r="F146" s="13" t="str">
        <f>IFERROR(IF(INDEX('Bieu chi tiet'!$A$17:$FA$15404,MATCH($A146,'Bieu chi tiet'!$A$17:$A$15404,0),F$2+85)=0,"",INDEX('Bieu chi tiet'!$A$17:$FA$15404,MATCH($A146,'Bieu chi tiet'!$A$17:$A$15404,0),F$2+85)),"")</f>
        <v/>
      </c>
      <c r="G146" s="21" t="str">
        <f>IFERROR(IF(INDEX('Bieu chi tiet'!$A$17:$FA$15404,MATCH($A146,'Bieu chi tiet'!$A$17:$A$15404,0),G$2+85)=0,"",INDEX('Bieu chi tiet'!$A$17:$FA$15404,MATCH($A146,'Bieu chi tiet'!$A$17:$A$15404,0),G$2+85)),"")</f>
        <v/>
      </c>
      <c r="H146" s="13" t="str">
        <f>IFERROR(IF(INDEX('Bieu chi tiet'!$A$17:$FA$15404,MATCH($A146,'Bieu chi tiet'!$A$17:$A$15404,0),H$2+85)=0,"",INDEX('Bieu chi tiet'!$A$17:$FA$15404,MATCH($A146,'Bieu chi tiet'!$A$17:$A$15404,0),H$2+85)),"")</f>
        <v/>
      </c>
      <c r="I146" s="13" t="str">
        <f>IFERROR(IF(INDEX('Bieu chi tiet'!$A$17:$FA$15404,MATCH($A146,'Bieu chi tiet'!$A$17:$A$15404,0),I$2+85)=0,"",INDEX('Bieu chi tiet'!$A$17:$FA$15404,MATCH($A146,'Bieu chi tiet'!$A$17:$A$15404,0),I$2+85)),"")</f>
        <v/>
      </c>
      <c r="J146" s="13" t="str">
        <f>IFERROR(IF(INDEX('Bieu chi tiet'!$A$17:$FA$15404,MATCH($A146,'Bieu chi tiet'!$A$17:$A$15404,0),J$2+85)=0,"",INDEX('Bieu chi tiet'!$A$17:$FA$15404,MATCH($A146,'Bieu chi tiet'!$A$17:$A$15404,0),J$2+85)),"")</f>
        <v/>
      </c>
      <c r="K146" s="13" t="str">
        <f>IFERROR(IF(INDEX('Bieu chi tiet'!$A$17:$FA$15404,MATCH($A146,'Bieu chi tiet'!$A$17:$A$15404,0),K$2+85)=0,"",INDEX('Bieu chi tiet'!$A$17:$FA$15404,MATCH($A146,'Bieu chi tiet'!$A$17:$A$15404,0),K$2+85)),"")</f>
        <v/>
      </c>
      <c r="L146" s="21" t="str">
        <f>IFERROR(IF(INDEX('Bieu chi tiet'!$A$17:$FA$15404,MATCH($A146,'Bieu chi tiet'!$A$17:$A$15404,0),L$2+85)=0,"",INDEX('Bieu chi tiet'!$A$17:$FA$15404,MATCH($A146,'Bieu chi tiet'!$A$17:$A$15404,0),L$2+85)),"")</f>
        <v/>
      </c>
      <c r="M146" s="13" t="str">
        <f>IFERROR(IF(INDEX('Bieu chi tiet'!$A$17:$FA$15404,MATCH($A146,'Bieu chi tiet'!$A$17:$A$15404,0),M$2+85)=0,"",INDEX('Bieu chi tiet'!$A$17:$FA$15404,MATCH($A146,'Bieu chi tiet'!$A$17:$A$15404,0),M$2+85)),"")</f>
        <v/>
      </c>
      <c r="N146" s="13" t="str">
        <f>IFERROR(IF(INDEX('Bieu chi tiet'!$A$17:$FA$15404,MATCH($A146,'Bieu chi tiet'!$A$17:$A$15404,0),N$2+85)=0,"",INDEX('Bieu chi tiet'!$A$17:$FA$15404,MATCH($A146,'Bieu chi tiet'!$A$17:$A$15404,0),N$2+85)),"")</f>
        <v/>
      </c>
      <c r="O146" s="13" t="str">
        <f>IFERROR(IF(INDEX('Bieu chi tiet'!$A$17:$FA$15404,MATCH($A146,'Bieu chi tiet'!$A$17:$A$15404,0),O$2+85)=0,"",INDEX('Bieu chi tiet'!$A$17:$FA$15404,MATCH($A146,'Bieu chi tiet'!$A$17:$A$15404,0),O$2+85)),"")</f>
        <v/>
      </c>
      <c r="P146" s="13" t="str">
        <f>IFERROR(IF(INDEX('Bieu chi tiet'!$A$17:$FA$15404,MATCH($A146,'Bieu chi tiet'!$A$17:$A$15404,0),P$2+85)=0,"",INDEX('Bieu chi tiet'!$A$17:$FA$15404,MATCH($A146,'Bieu chi tiet'!$A$17:$A$15404,0),P$2+85)),"")</f>
        <v/>
      </c>
      <c r="Q146" s="13" t="str">
        <f>IFERROR(IF(INDEX('Bieu chi tiet'!$A$17:$FA$15404,MATCH($A146,'Bieu chi tiet'!$A$17:$A$15404,0),Q$2+85)=0,"",INDEX('Bieu chi tiet'!$A$17:$FA$15404,MATCH($A146,'Bieu chi tiet'!$A$17:$A$15404,0),Q$2+85)),"")</f>
        <v/>
      </c>
      <c r="R146" s="13" t="str">
        <f>IFERROR(IF(INDEX('Bieu chi tiet'!$A$17:$FA$15404,MATCH($A146,'Bieu chi tiet'!$A$17:$A$15404,0),R$2+85)=0,"",INDEX('Bieu chi tiet'!$A$17:$FA$15404,MATCH($A146,'Bieu chi tiet'!$A$17:$A$15404,0),R$2+85)),"")</f>
        <v/>
      </c>
      <c r="S146" s="13" t="str">
        <f>IFERROR(IF(INDEX('Bieu chi tiet'!$A$17:$FA$15404,MATCH($A146,'Bieu chi tiet'!$A$17:$A$15404,0),S$2+85)=0,"",INDEX('Bieu chi tiet'!$A$17:$FA$15404,MATCH($A146,'Bieu chi tiet'!$A$17:$A$15404,0),S$2+85)),"")</f>
        <v/>
      </c>
      <c r="T146" s="13" t="str">
        <f>IFERROR(IF(INDEX('Bieu chi tiet'!$A$17:$FA$15404,MATCH($A146,'Bieu chi tiet'!$A$17:$A$15404,0),T$2+85)=0,"",INDEX('Bieu chi tiet'!$A$17:$FA$15404,MATCH($A146,'Bieu chi tiet'!$A$17:$A$15404,0),T$2+85)),"")</f>
        <v/>
      </c>
      <c r="U146" s="13" t="str">
        <f>IFERROR(IF(INDEX('Bieu chi tiet'!$A$17:$FA$15404,MATCH($A146,'Bieu chi tiet'!$A$17:$A$15404,0),U$2+85)=0,"",INDEX('Bieu chi tiet'!$A$17:$FA$15404,MATCH($A146,'Bieu chi tiet'!$A$17:$A$15404,0),U$2+85)),"")</f>
        <v/>
      </c>
      <c r="V146" s="13" t="str">
        <f>IFERROR(IF(INDEX('Bieu chi tiet'!$A$17:$FA$15404,MATCH($A146,'Bieu chi tiet'!$A$17:$A$15404,0),V$2+85)=0,"",INDEX('Bieu chi tiet'!$A$17:$FA$15404,MATCH($A146,'Bieu chi tiet'!$A$17:$A$15404,0),V$2+85)),"")</f>
        <v/>
      </c>
      <c r="W146" s="13" t="str">
        <f>IFERROR(IF(INDEX('Bieu chi tiet'!$A$17:$FA$15404,MATCH($A146,'Bieu chi tiet'!$A$17:$A$15404,0),W$2+85)=0,"",INDEX('Bieu chi tiet'!$A$17:$FA$15404,MATCH($A146,'Bieu chi tiet'!$A$17:$A$15404,0),W$2+85)),"")</f>
        <v/>
      </c>
      <c r="X146" s="13" t="str">
        <f>IFERROR(IF(INDEX('Bieu chi tiet'!$A$17:$FA$15404,MATCH($A146,'Bieu chi tiet'!$A$17:$A$15404,0),X$2+85)=0,"",INDEX('Bieu chi tiet'!$A$17:$FA$15404,MATCH($A146,'Bieu chi tiet'!$A$17:$A$15404,0),X$2+85)),"")</f>
        <v/>
      </c>
      <c r="Y146" s="13" t="str">
        <f>IFERROR(IF(INDEX('Bieu chi tiet'!$A$17:$FA$15404,MATCH($A146,'Bieu chi tiet'!$A$17:$A$15404,0),Y$2+85)=0,"",INDEX('Bieu chi tiet'!$A$17:$FA$15404,MATCH($A146,'Bieu chi tiet'!$A$17:$A$15404,0),Y$2+85)),"")</f>
        <v/>
      </c>
      <c r="Z146" s="13" t="str">
        <f>IFERROR(IF(INDEX('Bieu chi tiet'!$A$17:$FA$15404,MATCH($A146,'Bieu chi tiet'!$A$17:$A$15404,0),Z$2+85)=0,"",INDEX('Bieu chi tiet'!$A$17:$FA$15404,MATCH($A146,'Bieu chi tiet'!$A$17:$A$15404,0),Z$2+85)),"")</f>
        <v/>
      </c>
      <c r="AA146" s="13" t="str">
        <f>IFERROR(IF(INDEX('Bieu chi tiet'!$A$17:$FA$15404,MATCH($A146,'Bieu chi tiet'!$A$17:$A$15404,0),AA$2+85)=0,"",INDEX('Bieu chi tiet'!$A$17:$FA$15404,MATCH($A146,'Bieu chi tiet'!$A$17:$A$15404,0),AA$2+85)),"")</f>
        <v/>
      </c>
      <c r="AB146" s="13" t="str">
        <f>IFERROR(IF(INDEX('Bieu chi tiet'!$A$17:$FA$15404,MATCH($A146,'Bieu chi tiet'!$A$17:$A$15404,0),AB$2+85)=0,"",INDEX('Bieu chi tiet'!$A$17:$FA$15404,MATCH($A146,'Bieu chi tiet'!$A$17:$A$15404,0),AB$2+85)),"")</f>
        <v/>
      </c>
      <c r="AC146" s="13" t="str">
        <f>IFERROR(IF(INDEX('Bieu chi tiet'!$A$17:$FA$15404,MATCH($A146,'Bieu chi tiet'!$A$17:$A$15404,0),AC$2+85)=0,"",INDEX('Bieu chi tiet'!$A$17:$FA$15404,MATCH($A146,'Bieu chi tiet'!$A$17:$A$15404,0),AC$2+85)),"")</f>
        <v/>
      </c>
      <c r="AD146" s="13" t="str">
        <f>IFERROR(IF(INDEX('Bieu chi tiet'!$A$17:$FA$15404,MATCH($A146,'Bieu chi tiet'!$A$17:$A$15404,0),AD$2+85)=0,"",INDEX('Bieu chi tiet'!$A$17:$FA$15404,MATCH($A146,'Bieu chi tiet'!$A$17:$A$15404,0),AD$2+85)),"")</f>
        <v/>
      </c>
      <c r="AE146" s="13" t="str">
        <f>IFERROR(IF(INDEX('Bieu chi tiet'!$A$17:$FA$15404,MATCH($A146,'Bieu chi tiet'!$A$17:$A$15404,0),AE$2+85)=0,"",INDEX('Bieu chi tiet'!$A$17:$FA$15404,MATCH($A146,'Bieu chi tiet'!$A$17:$A$15404,0),AE$2+85)),"")</f>
        <v/>
      </c>
      <c r="AF146" s="13" t="str">
        <f>IFERROR(IF(INDEX('Bieu chi tiet'!$A$17:$FA$15404,MATCH($A146,'Bieu chi tiet'!$A$17:$A$15404,0),AF$2+85)=0,"",INDEX('Bieu chi tiet'!$A$17:$FA$15404,MATCH($A146,'Bieu chi tiet'!$A$17:$A$15404,0),AF$2+85)),"")</f>
        <v/>
      </c>
      <c r="AG146" s="13" t="str">
        <f>IFERROR(IF(INDEX('Bieu chi tiet'!$A$17:$FA$15404,MATCH($A146,'Bieu chi tiet'!$A$17:$A$15404,0),AG$2+85)=0,"",INDEX('Bieu chi tiet'!$A$17:$FA$15404,MATCH($A146,'Bieu chi tiet'!$A$17:$A$15404,0),AG$2+85)),"")</f>
        <v/>
      </c>
      <c r="AH146" s="13" t="str">
        <f>IFERROR(IF(INDEX('Bieu chi tiet'!$A$17:$FA$15404,MATCH($A146,'Bieu chi tiet'!$A$17:$A$15404,0),AH$2+85)=0,"",INDEX('Bieu chi tiet'!$A$17:$FA$15404,MATCH($A146,'Bieu chi tiet'!$A$17:$A$15404,0),AH$2+85)),"")</f>
        <v/>
      </c>
      <c r="AI146" s="13" t="str">
        <f>IFERROR(IF(INDEX('Bieu chi tiet'!$A$17:$FA$15404,MATCH($A146,'Bieu chi tiet'!$A$17:$A$15404,0),AI$2+85)=0,"",INDEX('Bieu chi tiet'!$A$17:$FA$15404,MATCH($A146,'Bieu chi tiet'!$A$17:$A$15404,0),AI$2+85)),"")</f>
        <v/>
      </c>
      <c r="AJ146" s="13" t="str">
        <f>IFERROR(IF(INDEX('Bieu chi tiet'!$A$17:$FA$15404,MATCH($A146,'Bieu chi tiet'!$A$17:$A$15404,0),AJ$2+85)=0,"",INDEX('Bieu chi tiet'!$A$17:$FA$15404,MATCH($A146,'Bieu chi tiet'!$A$17:$A$15404,0),AJ$2+85)),"")</f>
        <v/>
      </c>
      <c r="AK146" s="13" t="str">
        <f>IFERROR(IF(INDEX('Bieu chi tiet'!$A$17:$FA$15404,MATCH($A146,'Bieu chi tiet'!$A$17:$A$15404,0),AK$2+85)=0,"",INDEX('Bieu chi tiet'!$A$17:$FA$15404,MATCH($A146,'Bieu chi tiet'!$A$17:$A$15404,0),AK$2+85)),"")</f>
        <v/>
      </c>
      <c r="AL146" s="13" t="str">
        <f>IFERROR(IF(INDEX('Bieu chi tiet'!$A$17:$FA$15404,MATCH($A146,'Bieu chi tiet'!$A$17:$A$15404,0),AL$2+85)=0,"",INDEX('Bieu chi tiet'!$A$17:$FA$15404,MATCH($A146,'Bieu chi tiet'!$A$17:$A$15404,0),AL$2+85)),"")</f>
        <v/>
      </c>
      <c r="AM146" s="13" t="str">
        <f>IFERROR(IF(INDEX('Bieu chi tiet'!$A$17:$FA$15404,MATCH($A146,'Bieu chi tiet'!$A$17:$A$15404,0),AM$2+85)=0,"",INDEX('Bieu chi tiet'!$A$17:$FA$15404,MATCH($A146,'Bieu chi tiet'!$A$17:$A$15404,0),AM$2+85)),"")</f>
        <v/>
      </c>
      <c r="AN146" s="13" t="str">
        <f>IFERROR(IF(INDEX('Bieu chi tiet'!$A$17:$FA$15404,MATCH($A146,'Bieu chi tiet'!$A$17:$A$15404,0),AN$2+85)=0,"",INDEX('Bieu chi tiet'!$A$17:$FA$15404,MATCH($A146,'Bieu chi tiet'!$A$17:$A$15404,0),AN$2+85)),"")</f>
        <v/>
      </c>
      <c r="AO146" s="13" t="str">
        <f>IFERROR(IF(INDEX('Bieu chi tiet'!$A$17:$FA$15404,MATCH($A146,'Bieu chi tiet'!$A$17:$A$15404,0),AO$2+85)=0,"",INDEX('Bieu chi tiet'!$A$17:$FA$15404,MATCH($A146,'Bieu chi tiet'!$A$17:$A$15404,0),AO$2+85)),"")</f>
        <v/>
      </c>
      <c r="AP146" s="13" t="str">
        <f>IFERROR(IF(INDEX('Bieu chi tiet'!$A$17:$FA$15404,MATCH($A146,'Bieu chi tiet'!$A$17:$A$15404,0),AP$2+85)=0,"",INDEX('Bieu chi tiet'!$A$17:$FA$15404,MATCH($A146,'Bieu chi tiet'!$A$17:$A$15404,0),AP$2+85)),"")</f>
        <v/>
      </c>
      <c r="AQ146" s="13" t="str">
        <f>IFERROR(IF(INDEX('Bieu chi tiet'!$A$17:$FA$15404,MATCH($A146,'Bieu chi tiet'!$A$17:$A$15404,0),AQ$2+85)=0,"",INDEX('Bieu chi tiet'!$A$17:$FA$15404,MATCH($A146,'Bieu chi tiet'!$A$17:$A$15404,0),AQ$2+85)),"")</f>
        <v/>
      </c>
      <c r="AR146" s="13" t="str">
        <f>IFERROR(IF(INDEX('Bieu chi tiet'!$A$17:$FA$15404,MATCH($A146,'Bieu chi tiet'!$A$17:$A$15404,0),AR$2+85)=0,"",INDEX('Bieu chi tiet'!$A$17:$FA$15404,MATCH($A146,'Bieu chi tiet'!$A$17:$A$15404,0),AR$2+85)),"")</f>
        <v/>
      </c>
      <c r="AS146" s="13" t="str">
        <f>IFERROR(IF(INDEX('Bieu chi tiet'!$A$17:$FA$15404,MATCH($A146,'Bieu chi tiet'!$A$17:$A$15404,0),AS$2+85)=0,"",INDEX('Bieu chi tiet'!$A$17:$FA$15404,MATCH($A146,'Bieu chi tiet'!$A$17:$A$15404,0),AS$2+85)),"")</f>
        <v/>
      </c>
      <c r="AT146" s="21" t="str">
        <f>IFERROR(IF(INDEX('Bieu chi tiet'!$A$17:$FA$15404,MATCH($A146,'Bieu chi tiet'!$A$17:$A$15404,0),AT$2+85)=0,"",INDEX('Bieu chi tiet'!$A$17:$FA$15404,MATCH($A146,'Bieu chi tiet'!$A$17:$A$15404,0),AT$2+85)),"")</f>
        <v/>
      </c>
      <c r="AU146" s="13" t="str">
        <f>IFERROR(IF(INDEX('Bieu chi tiet'!$A$17:$FA$15404,MATCH($A146,'Bieu chi tiet'!$A$17:$A$15404,0),AU$2+85)=0,"",INDEX('Bieu chi tiet'!$A$17:$FA$15404,MATCH($A146,'Bieu chi tiet'!$A$17:$A$15404,0),AU$2+85)),"")</f>
        <v/>
      </c>
      <c r="AV146" s="21" t="str">
        <f>IFERROR(IF(INDEX('Bieu chi tiet'!$A$17:$FA$15404,MATCH($A146,'Bieu chi tiet'!$A$17:$A$15404,0),AV$2+85)=0,"",INDEX('Bieu chi tiet'!$A$17:$FA$15404,MATCH($A146,'Bieu chi tiet'!$A$17:$A$15404,0),AV$2+85)),"")</f>
        <v/>
      </c>
      <c r="AW146" s="31" t="str">
        <f>IFERROR(IF(INDEX('Bieu chi tiet'!$A$17:$FA$15404,MATCH($A146,'Bieu chi tiet'!$A$17:$A$15404,0),AW$2+85)=0,"",INDEX('Bieu chi tiet'!$A$17:$FA$15404,MATCH($A146,'Bieu chi tiet'!$A$17:$A$15404,0),AW$2+85)),"")</f>
        <v/>
      </c>
      <c r="AX146" s="13" t="str">
        <f>IFERROR(IF(INDEX('Bieu chi tiet'!$A$17:$FA$15404,MATCH($A146,'Bieu chi tiet'!$A$17:$A$15404,0),AX$2+85)=0,"",INDEX('Bieu chi tiet'!$A$17:$FA$15404,MATCH($A146,'Bieu chi tiet'!$A$17:$A$15404,0),AX$2+85)),"")</f>
        <v/>
      </c>
      <c r="AY146" s="13" t="str">
        <f>IFERROR(IF(INDEX('Bieu chi tiet'!$A$17:$FA$15404,MATCH($A146,'Bieu chi tiet'!$A$17:$A$15404,0),AY$2+85)=0,"",INDEX('Bieu chi tiet'!$A$17:$FA$15404,MATCH($A146,'Bieu chi tiet'!$A$17:$A$15404,0),AY$2+85)),"")</f>
        <v/>
      </c>
    </row>
    <row r="147" spans="1:51" ht="15.75">
      <c r="A147" s="25" t="str">
        <f t="shared" si="3"/>
        <v/>
      </c>
      <c r="B147" s="13" t="str">
        <f>IFERROR(IF(INDEX('Bieu chi tiet'!$A$17:$FA$15404,MATCH($A147,'Bieu chi tiet'!$A$17:$A$15404,0),B$2+85)=0,"",INDEX('Bieu chi tiet'!$A$17:$FA$15404,MATCH($A147,'Bieu chi tiet'!$A$17:$A$15404,0),B$2+85)),"")</f>
        <v/>
      </c>
      <c r="C147" s="13" t="str">
        <f>IFERROR(IF(INDEX('Bieu chi tiet'!$A$17:$FA$15404,MATCH($A147,'Bieu chi tiet'!$A$17:$A$15404,0),C$2+85)=0,"",INDEX('Bieu chi tiet'!$A$17:$FA$15404,MATCH($A147,'Bieu chi tiet'!$A$17:$A$15404,0),C$2+85)),"")</f>
        <v/>
      </c>
      <c r="D147" s="13" t="str">
        <f>IFERROR(IF(INDEX('Bieu chi tiet'!$A$17:$FA$15404,MATCH($A147,'Bieu chi tiet'!$A$17:$A$15404,0),D$2+85)=0,"",INDEX('Bieu chi tiet'!$A$17:$FA$15404,MATCH($A147,'Bieu chi tiet'!$A$17:$A$15404,0),D$2+85)),"")</f>
        <v/>
      </c>
      <c r="E147" s="13" t="str">
        <f>IFERROR(IF(INDEX('Bieu chi tiet'!$A$17:$FA$15404,MATCH($A147,'Bieu chi tiet'!$A$17:$A$15404,0),E$2+85)=0,"",INDEX('Bieu chi tiet'!$A$17:$FA$15404,MATCH($A147,'Bieu chi tiet'!$A$17:$A$15404,0),E$2+85)),"")</f>
        <v/>
      </c>
      <c r="F147" s="13" t="str">
        <f>IFERROR(IF(INDEX('Bieu chi tiet'!$A$17:$FA$15404,MATCH($A147,'Bieu chi tiet'!$A$17:$A$15404,0),F$2+85)=0,"",INDEX('Bieu chi tiet'!$A$17:$FA$15404,MATCH($A147,'Bieu chi tiet'!$A$17:$A$15404,0),F$2+85)),"")</f>
        <v/>
      </c>
      <c r="G147" s="21" t="str">
        <f>IFERROR(IF(INDEX('Bieu chi tiet'!$A$17:$FA$15404,MATCH($A147,'Bieu chi tiet'!$A$17:$A$15404,0),G$2+85)=0,"",INDEX('Bieu chi tiet'!$A$17:$FA$15404,MATCH($A147,'Bieu chi tiet'!$A$17:$A$15404,0),G$2+85)),"")</f>
        <v/>
      </c>
      <c r="H147" s="13" t="str">
        <f>IFERROR(IF(INDEX('Bieu chi tiet'!$A$17:$FA$15404,MATCH($A147,'Bieu chi tiet'!$A$17:$A$15404,0),H$2+85)=0,"",INDEX('Bieu chi tiet'!$A$17:$FA$15404,MATCH($A147,'Bieu chi tiet'!$A$17:$A$15404,0),H$2+85)),"")</f>
        <v/>
      </c>
      <c r="I147" s="13" t="str">
        <f>IFERROR(IF(INDEX('Bieu chi tiet'!$A$17:$FA$15404,MATCH($A147,'Bieu chi tiet'!$A$17:$A$15404,0),I$2+85)=0,"",INDEX('Bieu chi tiet'!$A$17:$FA$15404,MATCH($A147,'Bieu chi tiet'!$A$17:$A$15404,0),I$2+85)),"")</f>
        <v/>
      </c>
      <c r="J147" s="13" t="str">
        <f>IFERROR(IF(INDEX('Bieu chi tiet'!$A$17:$FA$15404,MATCH($A147,'Bieu chi tiet'!$A$17:$A$15404,0),J$2+85)=0,"",INDEX('Bieu chi tiet'!$A$17:$FA$15404,MATCH($A147,'Bieu chi tiet'!$A$17:$A$15404,0),J$2+85)),"")</f>
        <v/>
      </c>
      <c r="K147" s="13" t="str">
        <f>IFERROR(IF(INDEX('Bieu chi tiet'!$A$17:$FA$15404,MATCH($A147,'Bieu chi tiet'!$A$17:$A$15404,0),K$2+85)=0,"",INDEX('Bieu chi tiet'!$A$17:$FA$15404,MATCH($A147,'Bieu chi tiet'!$A$17:$A$15404,0),K$2+85)),"")</f>
        <v/>
      </c>
      <c r="L147" s="21" t="str">
        <f>IFERROR(IF(INDEX('Bieu chi tiet'!$A$17:$FA$15404,MATCH($A147,'Bieu chi tiet'!$A$17:$A$15404,0),L$2+85)=0,"",INDEX('Bieu chi tiet'!$A$17:$FA$15404,MATCH($A147,'Bieu chi tiet'!$A$17:$A$15404,0),L$2+85)),"")</f>
        <v/>
      </c>
      <c r="M147" s="13" t="str">
        <f>IFERROR(IF(INDEX('Bieu chi tiet'!$A$17:$FA$15404,MATCH($A147,'Bieu chi tiet'!$A$17:$A$15404,0),M$2+85)=0,"",INDEX('Bieu chi tiet'!$A$17:$FA$15404,MATCH($A147,'Bieu chi tiet'!$A$17:$A$15404,0),M$2+85)),"")</f>
        <v/>
      </c>
      <c r="N147" s="13" t="str">
        <f>IFERROR(IF(INDEX('Bieu chi tiet'!$A$17:$FA$15404,MATCH($A147,'Bieu chi tiet'!$A$17:$A$15404,0),N$2+85)=0,"",INDEX('Bieu chi tiet'!$A$17:$FA$15404,MATCH($A147,'Bieu chi tiet'!$A$17:$A$15404,0),N$2+85)),"")</f>
        <v/>
      </c>
      <c r="O147" s="13" t="str">
        <f>IFERROR(IF(INDEX('Bieu chi tiet'!$A$17:$FA$15404,MATCH($A147,'Bieu chi tiet'!$A$17:$A$15404,0),O$2+85)=0,"",INDEX('Bieu chi tiet'!$A$17:$FA$15404,MATCH($A147,'Bieu chi tiet'!$A$17:$A$15404,0),O$2+85)),"")</f>
        <v/>
      </c>
      <c r="P147" s="13" t="str">
        <f>IFERROR(IF(INDEX('Bieu chi tiet'!$A$17:$FA$15404,MATCH($A147,'Bieu chi tiet'!$A$17:$A$15404,0),P$2+85)=0,"",INDEX('Bieu chi tiet'!$A$17:$FA$15404,MATCH($A147,'Bieu chi tiet'!$A$17:$A$15404,0),P$2+85)),"")</f>
        <v/>
      </c>
      <c r="Q147" s="13" t="str">
        <f>IFERROR(IF(INDEX('Bieu chi tiet'!$A$17:$FA$15404,MATCH($A147,'Bieu chi tiet'!$A$17:$A$15404,0),Q$2+85)=0,"",INDEX('Bieu chi tiet'!$A$17:$FA$15404,MATCH($A147,'Bieu chi tiet'!$A$17:$A$15404,0),Q$2+85)),"")</f>
        <v/>
      </c>
      <c r="R147" s="13" t="str">
        <f>IFERROR(IF(INDEX('Bieu chi tiet'!$A$17:$FA$15404,MATCH($A147,'Bieu chi tiet'!$A$17:$A$15404,0),R$2+85)=0,"",INDEX('Bieu chi tiet'!$A$17:$FA$15404,MATCH($A147,'Bieu chi tiet'!$A$17:$A$15404,0),R$2+85)),"")</f>
        <v/>
      </c>
      <c r="S147" s="13" t="str">
        <f>IFERROR(IF(INDEX('Bieu chi tiet'!$A$17:$FA$15404,MATCH($A147,'Bieu chi tiet'!$A$17:$A$15404,0),S$2+85)=0,"",INDEX('Bieu chi tiet'!$A$17:$FA$15404,MATCH($A147,'Bieu chi tiet'!$A$17:$A$15404,0),S$2+85)),"")</f>
        <v/>
      </c>
      <c r="T147" s="13" t="str">
        <f>IFERROR(IF(INDEX('Bieu chi tiet'!$A$17:$FA$15404,MATCH($A147,'Bieu chi tiet'!$A$17:$A$15404,0),T$2+85)=0,"",INDEX('Bieu chi tiet'!$A$17:$FA$15404,MATCH($A147,'Bieu chi tiet'!$A$17:$A$15404,0),T$2+85)),"")</f>
        <v/>
      </c>
      <c r="U147" s="13" t="str">
        <f>IFERROR(IF(INDEX('Bieu chi tiet'!$A$17:$FA$15404,MATCH($A147,'Bieu chi tiet'!$A$17:$A$15404,0),U$2+85)=0,"",INDEX('Bieu chi tiet'!$A$17:$FA$15404,MATCH($A147,'Bieu chi tiet'!$A$17:$A$15404,0),U$2+85)),"")</f>
        <v/>
      </c>
      <c r="V147" s="13" t="str">
        <f>IFERROR(IF(INDEX('Bieu chi tiet'!$A$17:$FA$15404,MATCH($A147,'Bieu chi tiet'!$A$17:$A$15404,0),V$2+85)=0,"",INDEX('Bieu chi tiet'!$A$17:$FA$15404,MATCH($A147,'Bieu chi tiet'!$A$17:$A$15404,0),V$2+85)),"")</f>
        <v/>
      </c>
      <c r="W147" s="13" t="str">
        <f>IFERROR(IF(INDEX('Bieu chi tiet'!$A$17:$FA$15404,MATCH($A147,'Bieu chi tiet'!$A$17:$A$15404,0),W$2+85)=0,"",INDEX('Bieu chi tiet'!$A$17:$FA$15404,MATCH($A147,'Bieu chi tiet'!$A$17:$A$15404,0),W$2+85)),"")</f>
        <v/>
      </c>
      <c r="X147" s="13" t="str">
        <f>IFERROR(IF(INDEX('Bieu chi tiet'!$A$17:$FA$15404,MATCH($A147,'Bieu chi tiet'!$A$17:$A$15404,0),X$2+85)=0,"",INDEX('Bieu chi tiet'!$A$17:$FA$15404,MATCH($A147,'Bieu chi tiet'!$A$17:$A$15404,0),X$2+85)),"")</f>
        <v/>
      </c>
      <c r="Y147" s="13" t="str">
        <f>IFERROR(IF(INDEX('Bieu chi tiet'!$A$17:$FA$15404,MATCH($A147,'Bieu chi tiet'!$A$17:$A$15404,0),Y$2+85)=0,"",INDEX('Bieu chi tiet'!$A$17:$FA$15404,MATCH($A147,'Bieu chi tiet'!$A$17:$A$15404,0),Y$2+85)),"")</f>
        <v/>
      </c>
      <c r="Z147" s="13" t="str">
        <f>IFERROR(IF(INDEX('Bieu chi tiet'!$A$17:$FA$15404,MATCH($A147,'Bieu chi tiet'!$A$17:$A$15404,0),Z$2+85)=0,"",INDEX('Bieu chi tiet'!$A$17:$FA$15404,MATCH($A147,'Bieu chi tiet'!$A$17:$A$15404,0),Z$2+85)),"")</f>
        <v/>
      </c>
      <c r="AA147" s="13" t="str">
        <f>IFERROR(IF(INDEX('Bieu chi tiet'!$A$17:$FA$15404,MATCH($A147,'Bieu chi tiet'!$A$17:$A$15404,0),AA$2+85)=0,"",INDEX('Bieu chi tiet'!$A$17:$FA$15404,MATCH($A147,'Bieu chi tiet'!$A$17:$A$15404,0),AA$2+85)),"")</f>
        <v/>
      </c>
      <c r="AB147" s="13" t="str">
        <f>IFERROR(IF(INDEX('Bieu chi tiet'!$A$17:$FA$15404,MATCH($A147,'Bieu chi tiet'!$A$17:$A$15404,0),AB$2+85)=0,"",INDEX('Bieu chi tiet'!$A$17:$FA$15404,MATCH($A147,'Bieu chi tiet'!$A$17:$A$15404,0),AB$2+85)),"")</f>
        <v/>
      </c>
      <c r="AC147" s="13" t="str">
        <f>IFERROR(IF(INDEX('Bieu chi tiet'!$A$17:$FA$15404,MATCH($A147,'Bieu chi tiet'!$A$17:$A$15404,0),AC$2+85)=0,"",INDEX('Bieu chi tiet'!$A$17:$FA$15404,MATCH($A147,'Bieu chi tiet'!$A$17:$A$15404,0),AC$2+85)),"")</f>
        <v/>
      </c>
      <c r="AD147" s="13" t="str">
        <f>IFERROR(IF(INDEX('Bieu chi tiet'!$A$17:$FA$15404,MATCH($A147,'Bieu chi tiet'!$A$17:$A$15404,0),AD$2+85)=0,"",INDEX('Bieu chi tiet'!$A$17:$FA$15404,MATCH($A147,'Bieu chi tiet'!$A$17:$A$15404,0),AD$2+85)),"")</f>
        <v/>
      </c>
      <c r="AE147" s="13" t="str">
        <f>IFERROR(IF(INDEX('Bieu chi tiet'!$A$17:$FA$15404,MATCH($A147,'Bieu chi tiet'!$A$17:$A$15404,0),AE$2+85)=0,"",INDEX('Bieu chi tiet'!$A$17:$FA$15404,MATCH($A147,'Bieu chi tiet'!$A$17:$A$15404,0),AE$2+85)),"")</f>
        <v/>
      </c>
      <c r="AF147" s="13" t="str">
        <f>IFERROR(IF(INDEX('Bieu chi tiet'!$A$17:$FA$15404,MATCH($A147,'Bieu chi tiet'!$A$17:$A$15404,0),AF$2+85)=0,"",INDEX('Bieu chi tiet'!$A$17:$FA$15404,MATCH($A147,'Bieu chi tiet'!$A$17:$A$15404,0),AF$2+85)),"")</f>
        <v/>
      </c>
      <c r="AG147" s="13" t="str">
        <f>IFERROR(IF(INDEX('Bieu chi tiet'!$A$17:$FA$15404,MATCH($A147,'Bieu chi tiet'!$A$17:$A$15404,0),AG$2+85)=0,"",INDEX('Bieu chi tiet'!$A$17:$FA$15404,MATCH($A147,'Bieu chi tiet'!$A$17:$A$15404,0),AG$2+85)),"")</f>
        <v/>
      </c>
      <c r="AH147" s="13" t="str">
        <f>IFERROR(IF(INDEX('Bieu chi tiet'!$A$17:$FA$15404,MATCH($A147,'Bieu chi tiet'!$A$17:$A$15404,0),AH$2+85)=0,"",INDEX('Bieu chi tiet'!$A$17:$FA$15404,MATCH($A147,'Bieu chi tiet'!$A$17:$A$15404,0),AH$2+85)),"")</f>
        <v/>
      </c>
      <c r="AI147" s="13" t="str">
        <f>IFERROR(IF(INDEX('Bieu chi tiet'!$A$17:$FA$15404,MATCH($A147,'Bieu chi tiet'!$A$17:$A$15404,0),AI$2+85)=0,"",INDEX('Bieu chi tiet'!$A$17:$FA$15404,MATCH($A147,'Bieu chi tiet'!$A$17:$A$15404,0),AI$2+85)),"")</f>
        <v/>
      </c>
      <c r="AJ147" s="13" t="str">
        <f>IFERROR(IF(INDEX('Bieu chi tiet'!$A$17:$FA$15404,MATCH($A147,'Bieu chi tiet'!$A$17:$A$15404,0),AJ$2+85)=0,"",INDEX('Bieu chi tiet'!$A$17:$FA$15404,MATCH($A147,'Bieu chi tiet'!$A$17:$A$15404,0),AJ$2+85)),"")</f>
        <v/>
      </c>
      <c r="AK147" s="13" t="str">
        <f>IFERROR(IF(INDEX('Bieu chi tiet'!$A$17:$FA$15404,MATCH($A147,'Bieu chi tiet'!$A$17:$A$15404,0),AK$2+85)=0,"",INDEX('Bieu chi tiet'!$A$17:$FA$15404,MATCH($A147,'Bieu chi tiet'!$A$17:$A$15404,0),AK$2+85)),"")</f>
        <v/>
      </c>
      <c r="AL147" s="13" t="str">
        <f>IFERROR(IF(INDEX('Bieu chi tiet'!$A$17:$FA$15404,MATCH($A147,'Bieu chi tiet'!$A$17:$A$15404,0),AL$2+85)=0,"",INDEX('Bieu chi tiet'!$A$17:$FA$15404,MATCH($A147,'Bieu chi tiet'!$A$17:$A$15404,0),AL$2+85)),"")</f>
        <v/>
      </c>
      <c r="AM147" s="13" t="str">
        <f>IFERROR(IF(INDEX('Bieu chi tiet'!$A$17:$FA$15404,MATCH($A147,'Bieu chi tiet'!$A$17:$A$15404,0),AM$2+85)=0,"",INDEX('Bieu chi tiet'!$A$17:$FA$15404,MATCH($A147,'Bieu chi tiet'!$A$17:$A$15404,0),AM$2+85)),"")</f>
        <v/>
      </c>
      <c r="AN147" s="13" t="str">
        <f>IFERROR(IF(INDEX('Bieu chi tiet'!$A$17:$FA$15404,MATCH($A147,'Bieu chi tiet'!$A$17:$A$15404,0),AN$2+85)=0,"",INDEX('Bieu chi tiet'!$A$17:$FA$15404,MATCH($A147,'Bieu chi tiet'!$A$17:$A$15404,0),AN$2+85)),"")</f>
        <v/>
      </c>
      <c r="AO147" s="13" t="str">
        <f>IFERROR(IF(INDEX('Bieu chi tiet'!$A$17:$FA$15404,MATCH($A147,'Bieu chi tiet'!$A$17:$A$15404,0),AO$2+85)=0,"",INDEX('Bieu chi tiet'!$A$17:$FA$15404,MATCH($A147,'Bieu chi tiet'!$A$17:$A$15404,0),AO$2+85)),"")</f>
        <v/>
      </c>
      <c r="AP147" s="13" t="str">
        <f>IFERROR(IF(INDEX('Bieu chi tiet'!$A$17:$FA$15404,MATCH($A147,'Bieu chi tiet'!$A$17:$A$15404,0),AP$2+85)=0,"",INDEX('Bieu chi tiet'!$A$17:$FA$15404,MATCH($A147,'Bieu chi tiet'!$A$17:$A$15404,0),AP$2+85)),"")</f>
        <v/>
      </c>
      <c r="AQ147" s="13" t="str">
        <f>IFERROR(IF(INDEX('Bieu chi tiet'!$A$17:$FA$15404,MATCH($A147,'Bieu chi tiet'!$A$17:$A$15404,0),AQ$2+85)=0,"",INDEX('Bieu chi tiet'!$A$17:$FA$15404,MATCH($A147,'Bieu chi tiet'!$A$17:$A$15404,0),AQ$2+85)),"")</f>
        <v/>
      </c>
      <c r="AR147" s="13" t="str">
        <f>IFERROR(IF(INDEX('Bieu chi tiet'!$A$17:$FA$15404,MATCH($A147,'Bieu chi tiet'!$A$17:$A$15404,0),AR$2+85)=0,"",INDEX('Bieu chi tiet'!$A$17:$FA$15404,MATCH($A147,'Bieu chi tiet'!$A$17:$A$15404,0),AR$2+85)),"")</f>
        <v/>
      </c>
      <c r="AS147" s="13" t="str">
        <f>IFERROR(IF(INDEX('Bieu chi tiet'!$A$17:$FA$15404,MATCH($A147,'Bieu chi tiet'!$A$17:$A$15404,0),AS$2+85)=0,"",INDEX('Bieu chi tiet'!$A$17:$FA$15404,MATCH($A147,'Bieu chi tiet'!$A$17:$A$15404,0),AS$2+85)),"")</f>
        <v/>
      </c>
      <c r="AT147" s="21" t="str">
        <f>IFERROR(IF(INDEX('Bieu chi tiet'!$A$17:$FA$15404,MATCH($A147,'Bieu chi tiet'!$A$17:$A$15404,0),AT$2+85)=0,"",INDEX('Bieu chi tiet'!$A$17:$FA$15404,MATCH($A147,'Bieu chi tiet'!$A$17:$A$15404,0),AT$2+85)),"")</f>
        <v/>
      </c>
      <c r="AU147" s="13" t="str">
        <f>IFERROR(IF(INDEX('Bieu chi tiet'!$A$17:$FA$15404,MATCH($A147,'Bieu chi tiet'!$A$17:$A$15404,0),AU$2+85)=0,"",INDEX('Bieu chi tiet'!$A$17:$FA$15404,MATCH($A147,'Bieu chi tiet'!$A$17:$A$15404,0),AU$2+85)),"")</f>
        <v/>
      </c>
      <c r="AV147" s="21" t="str">
        <f>IFERROR(IF(INDEX('Bieu chi tiet'!$A$17:$FA$15404,MATCH($A147,'Bieu chi tiet'!$A$17:$A$15404,0),AV$2+85)=0,"",INDEX('Bieu chi tiet'!$A$17:$FA$15404,MATCH($A147,'Bieu chi tiet'!$A$17:$A$15404,0),AV$2+85)),"")</f>
        <v/>
      </c>
      <c r="AW147" s="31" t="str">
        <f>IFERROR(IF(INDEX('Bieu chi tiet'!$A$17:$FA$15404,MATCH($A147,'Bieu chi tiet'!$A$17:$A$15404,0),AW$2+85)=0,"",INDEX('Bieu chi tiet'!$A$17:$FA$15404,MATCH($A147,'Bieu chi tiet'!$A$17:$A$15404,0),AW$2+85)),"")</f>
        <v/>
      </c>
      <c r="AX147" s="13" t="str">
        <f>IFERROR(IF(INDEX('Bieu chi tiet'!$A$17:$FA$15404,MATCH($A147,'Bieu chi tiet'!$A$17:$A$15404,0),AX$2+85)=0,"",INDEX('Bieu chi tiet'!$A$17:$FA$15404,MATCH($A147,'Bieu chi tiet'!$A$17:$A$15404,0),AX$2+85)),"")</f>
        <v/>
      </c>
      <c r="AY147" s="13" t="str">
        <f>IFERROR(IF(INDEX('Bieu chi tiet'!$A$17:$FA$15404,MATCH($A147,'Bieu chi tiet'!$A$17:$A$15404,0),AY$2+85)=0,"",INDEX('Bieu chi tiet'!$A$17:$FA$15404,MATCH($A147,'Bieu chi tiet'!$A$17:$A$15404,0),AY$2+85)),"")</f>
        <v/>
      </c>
    </row>
    <row r="148" spans="1:51" ht="15.75">
      <c r="A148" s="25" t="str">
        <f t="shared" si="3"/>
        <v/>
      </c>
      <c r="B148" s="13" t="str">
        <f>IFERROR(IF(INDEX('Bieu chi tiet'!$A$17:$FA$15404,MATCH($A148,'Bieu chi tiet'!$A$17:$A$15404,0),B$2+85)=0,"",INDEX('Bieu chi tiet'!$A$17:$FA$15404,MATCH($A148,'Bieu chi tiet'!$A$17:$A$15404,0),B$2+85)),"")</f>
        <v/>
      </c>
      <c r="C148" s="13" t="str">
        <f>IFERROR(IF(INDEX('Bieu chi tiet'!$A$17:$FA$15404,MATCH($A148,'Bieu chi tiet'!$A$17:$A$15404,0),C$2+85)=0,"",INDEX('Bieu chi tiet'!$A$17:$FA$15404,MATCH($A148,'Bieu chi tiet'!$A$17:$A$15404,0),C$2+85)),"")</f>
        <v/>
      </c>
      <c r="D148" s="13" t="str">
        <f>IFERROR(IF(INDEX('Bieu chi tiet'!$A$17:$FA$15404,MATCH($A148,'Bieu chi tiet'!$A$17:$A$15404,0),D$2+85)=0,"",INDEX('Bieu chi tiet'!$A$17:$FA$15404,MATCH($A148,'Bieu chi tiet'!$A$17:$A$15404,0),D$2+85)),"")</f>
        <v/>
      </c>
      <c r="E148" s="13" t="str">
        <f>IFERROR(IF(INDEX('Bieu chi tiet'!$A$17:$FA$15404,MATCH($A148,'Bieu chi tiet'!$A$17:$A$15404,0),E$2+85)=0,"",INDEX('Bieu chi tiet'!$A$17:$FA$15404,MATCH($A148,'Bieu chi tiet'!$A$17:$A$15404,0),E$2+85)),"")</f>
        <v/>
      </c>
      <c r="F148" s="13" t="str">
        <f>IFERROR(IF(INDEX('Bieu chi tiet'!$A$17:$FA$15404,MATCH($A148,'Bieu chi tiet'!$A$17:$A$15404,0),F$2+85)=0,"",INDEX('Bieu chi tiet'!$A$17:$FA$15404,MATCH($A148,'Bieu chi tiet'!$A$17:$A$15404,0),F$2+85)),"")</f>
        <v/>
      </c>
      <c r="G148" s="21" t="str">
        <f>IFERROR(IF(INDEX('Bieu chi tiet'!$A$17:$FA$15404,MATCH($A148,'Bieu chi tiet'!$A$17:$A$15404,0),G$2+85)=0,"",INDEX('Bieu chi tiet'!$A$17:$FA$15404,MATCH($A148,'Bieu chi tiet'!$A$17:$A$15404,0),G$2+85)),"")</f>
        <v/>
      </c>
      <c r="H148" s="13" t="str">
        <f>IFERROR(IF(INDEX('Bieu chi tiet'!$A$17:$FA$15404,MATCH($A148,'Bieu chi tiet'!$A$17:$A$15404,0),H$2+85)=0,"",INDEX('Bieu chi tiet'!$A$17:$FA$15404,MATCH($A148,'Bieu chi tiet'!$A$17:$A$15404,0),H$2+85)),"")</f>
        <v/>
      </c>
      <c r="I148" s="13" t="str">
        <f>IFERROR(IF(INDEX('Bieu chi tiet'!$A$17:$FA$15404,MATCH($A148,'Bieu chi tiet'!$A$17:$A$15404,0),I$2+85)=0,"",INDEX('Bieu chi tiet'!$A$17:$FA$15404,MATCH($A148,'Bieu chi tiet'!$A$17:$A$15404,0),I$2+85)),"")</f>
        <v/>
      </c>
      <c r="J148" s="13" t="str">
        <f>IFERROR(IF(INDEX('Bieu chi tiet'!$A$17:$FA$15404,MATCH($A148,'Bieu chi tiet'!$A$17:$A$15404,0),J$2+85)=0,"",INDEX('Bieu chi tiet'!$A$17:$FA$15404,MATCH($A148,'Bieu chi tiet'!$A$17:$A$15404,0),J$2+85)),"")</f>
        <v/>
      </c>
      <c r="K148" s="13" t="str">
        <f>IFERROR(IF(INDEX('Bieu chi tiet'!$A$17:$FA$15404,MATCH($A148,'Bieu chi tiet'!$A$17:$A$15404,0),K$2+85)=0,"",INDEX('Bieu chi tiet'!$A$17:$FA$15404,MATCH($A148,'Bieu chi tiet'!$A$17:$A$15404,0),K$2+85)),"")</f>
        <v/>
      </c>
      <c r="L148" s="21" t="str">
        <f>IFERROR(IF(INDEX('Bieu chi tiet'!$A$17:$FA$15404,MATCH($A148,'Bieu chi tiet'!$A$17:$A$15404,0),L$2+85)=0,"",INDEX('Bieu chi tiet'!$A$17:$FA$15404,MATCH($A148,'Bieu chi tiet'!$A$17:$A$15404,0),L$2+85)),"")</f>
        <v/>
      </c>
      <c r="M148" s="13" t="str">
        <f>IFERROR(IF(INDEX('Bieu chi tiet'!$A$17:$FA$15404,MATCH($A148,'Bieu chi tiet'!$A$17:$A$15404,0),M$2+85)=0,"",INDEX('Bieu chi tiet'!$A$17:$FA$15404,MATCH($A148,'Bieu chi tiet'!$A$17:$A$15404,0),M$2+85)),"")</f>
        <v/>
      </c>
      <c r="N148" s="13" t="str">
        <f>IFERROR(IF(INDEX('Bieu chi tiet'!$A$17:$FA$15404,MATCH($A148,'Bieu chi tiet'!$A$17:$A$15404,0),N$2+85)=0,"",INDEX('Bieu chi tiet'!$A$17:$FA$15404,MATCH($A148,'Bieu chi tiet'!$A$17:$A$15404,0),N$2+85)),"")</f>
        <v/>
      </c>
      <c r="O148" s="13" t="str">
        <f>IFERROR(IF(INDEX('Bieu chi tiet'!$A$17:$FA$15404,MATCH($A148,'Bieu chi tiet'!$A$17:$A$15404,0),O$2+85)=0,"",INDEX('Bieu chi tiet'!$A$17:$FA$15404,MATCH($A148,'Bieu chi tiet'!$A$17:$A$15404,0),O$2+85)),"")</f>
        <v/>
      </c>
      <c r="P148" s="13" t="str">
        <f>IFERROR(IF(INDEX('Bieu chi tiet'!$A$17:$FA$15404,MATCH($A148,'Bieu chi tiet'!$A$17:$A$15404,0),P$2+85)=0,"",INDEX('Bieu chi tiet'!$A$17:$FA$15404,MATCH($A148,'Bieu chi tiet'!$A$17:$A$15404,0),P$2+85)),"")</f>
        <v/>
      </c>
      <c r="Q148" s="13" t="str">
        <f>IFERROR(IF(INDEX('Bieu chi tiet'!$A$17:$FA$15404,MATCH($A148,'Bieu chi tiet'!$A$17:$A$15404,0),Q$2+85)=0,"",INDEX('Bieu chi tiet'!$A$17:$FA$15404,MATCH($A148,'Bieu chi tiet'!$A$17:$A$15404,0),Q$2+85)),"")</f>
        <v/>
      </c>
      <c r="R148" s="13" t="str">
        <f>IFERROR(IF(INDEX('Bieu chi tiet'!$A$17:$FA$15404,MATCH($A148,'Bieu chi tiet'!$A$17:$A$15404,0),R$2+85)=0,"",INDEX('Bieu chi tiet'!$A$17:$FA$15404,MATCH($A148,'Bieu chi tiet'!$A$17:$A$15404,0),R$2+85)),"")</f>
        <v/>
      </c>
      <c r="S148" s="13" t="str">
        <f>IFERROR(IF(INDEX('Bieu chi tiet'!$A$17:$FA$15404,MATCH($A148,'Bieu chi tiet'!$A$17:$A$15404,0),S$2+85)=0,"",INDEX('Bieu chi tiet'!$A$17:$FA$15404,MATCH($A148,'Bieu chi tiet'!$A$17:$A$15404,0),S$2+85)),"")</f>
        <v/>
      </c>
      <c r="T148" s="13" t="str">
        <f>IFERROR(IF(INDEX('Bieu chi tiet'!$A$17:$FA$15404,MATCH($A148,'Bieu chi tiet'!$A$17:$A$15404,0),T$2+85)=0,"",INDEX('Bieu chi tiet'!$A$17:$FA$15404,MATCH($A148,'Bieu chi tiet'!$A$17:$A$15404,0),T$2+85)),"")</f>
        <v/>
      </c>
      <c r="U148" s="13" t="str">
        <f>IFERROR(IF(INDEX('Bieu chi tiet'!$A$17:$FA$15404,MATCH($A148,'Bieu chi tiet'!$A$17:$A$15404,0),U$2+85)=0,"",INDEX('Bieu chi tiet'!$A$17:$FA$15404,MATCH($A148,'Bieu chi tiet'!$A$17:$A$15404,0),U$2+85)),"")</f>
        <v/>
      </c>
      <c r="V148" s="13" t="str">
        <f>IFERROR(IF(INDEX('Bieu chi tiet'!$A$17:$FA$15404,MATCH($A148,'Bieu chi tiet'!$A$17:$A$15404,0),V$2+85)=0,"",INDEX('Bieu chi tiet'!$A$17:$FA$15404,MATCH($A148,'Bieu chi tiet'!$A$17:$A$15404,0),V$2+85)),"")</f>
        <v/>
      </c>
      <c r="W148" s="13" t="str">
        <f>IFERROR(IF(INDEX('Bieu chi tiet'!$A$17:$FA$15404,MATCH($A148,'Bieu chi tiet'!$A$17:$A$15404,0),W$2+85)=0,"",INDEX('Bieu chi tiet'!$A$17:$FA$15404,MATCH($A148,'Bieu chi tiet'!$A$17:$A$15404,0),W$2+85)),"")</f>
        <v/>
      </c>
      <c r="X148" s="13" t="str">
        <f>IFERROR(IF(INDEX('Bieu chi tiet'!$A$17:$FA$15404,MATCH($A148,'Bieu chi tiet'!$A$17:$A$15404,0),X$2+85)=0,"",INDEX('Bieu chi tiet'!$A$17:$FA$15404,MATCH($A148,'Bieu chi tiet'!$A$17:$A$15404,0),X$2+85)),"")</f>
        <v/>
      </c>
      <c r="Y148" s="13" t="str">
        <f>IFERROR(IF(INDEX('Bieu chi tiet'!$A$17:$FA$15404,MATCH($A148,'Bieu chi tiet'!$A$17:$A$15404,0),Y$2+85)=0,"",INDEX('Bieu chi tiet'!$A$17:$FA$15404,MATCH($A148,'Bieu chi tiet'!$A$17:$A$15404,0),Y$2+85)),"")</f>
        <v/>
      </c>
      <c r="Z148" s="13" t="str">
        <f>IFERROR(IF(INDEX('Bieu chi tiet'!$A$17:$FA$15404,MATCH($A148,'Bieu chi tiet'!$A$17:$A$15404,0),Z$2+85)=0,"",INDEX('Bieu chi tiet'!$A$17:$FA$15404,MATCH($A148,'Bieu chi tiet'!$A$17:$A$15404,0),Z$2+85)),"")</f>
        <v/>
      </c>
      <c r="AA148" s="13" t="str">
        <f>IFERROR(IF(INDEX('Bieu chi tiet'!$A$17:$FA$15404,MATCH($A148,'Bieu chi tiet'!$A$17:$A$15404,0),AA$2+85)=0,"",INDEX('Bieu chi tiet'!$A$17:$FA$15404,MATCH($A148,'Bieu chi tiet'!$A$17:$A$15404,0),AA$2+85)),"")</f>
        <v/>
      </c>
      <c r="AB148" s="13" t="str">
        <f>IFERROR(IF(INDEX('Bieu chi tiet'!$A$17:$FA$15404,MATCH($A148,'Bieu chi tiet'!$A$17:$A$15404,0),AB$2+85)=0,"",INDEX('Bieu chi tiet'!$A$17:$FA$15404,MATCH($A148,'Bieu chi tiet'!$A$17:$A$15404,0),AB$2+85)),"")</f>
        <v/>
      </c>
      <c r="AC148" s="13" t="str">
        <f>IFERROR(IF(INDEX('Bieu chi tiet'!$A$17:$FA$15404,MATCH($A148,'Bieu chi tiet'!$A$17:$A$15404,0),AC$2+85)=0,"",INDEX('Bieu chi tiet'!$A$17:$FA$15404,MATCH($A148,'Bieu chi tiet'!$A$17:$A$15404,0),AC$2+85)),"")</f>
        <v/>
      </c>
      <c r="AD148" s="13" t="str">
        <f>IFERROR(IF(INDEX('Bieu chi tiet'!$A$17:$FA$15404,MATCH($A148,'Bieu chi tiet'!$A$17:$A$15404,0),AD$2+85)=0,"",INDEX('Bieu chi tiet'!$A$17:$FA$15404,MATCH($A148,'Bieu chi tiet'!$A$17:$A$15404,0),AD$2+85)),"")</f>
        <v/>
      </c>
      <c r="AE148" s="13" t="str">
        <f>IFERROR(IF(INDEX('Bieu chi tiet'!$A$17:$FA$15404,MATCH($A148,'Bieu chi tiet'!$A$17:$A$15404,0),AE$2+85)=0,"",INDEX('Bieu chi tiet'!$A$17:$FA$15404,MATCH($A148,'Bieu chi tiet'!$A$17:$A$15404,0),AE$2+85)),"")</f>
        <v/>
      </c>
      <c r="AF148" s="13" t="str">
        <f>IFERROR(IF(INDEX('Bieu chi tiet'!$A$17:$FA$15404,MATCH($A148,'Bieu chi tiet'!$A$17:$A$15404,0),AF$2+85)=0,"",INDEX('Bieu chi tiet'!$A$17:$FA$15404,MATCH($A148,'Bieu chi tiet'!$A$17:$A$15404,0),AF$2+85)),"")</f>
        <v/>
      </c>
      <c r="AG148" s="13" t="str">
        <f>IFERROR(IF(INDEX('Bieu chi tiet'!$A$17:$FA$15404,MATCH($A148,'Bieu chi tiet'!$A$17:$A$15404,0),AG$2+85)=0,"",INDEX('Bieu chi tiet'!$A$17:$FA$15404,MATCH($A148,'Bieu chi tiet'!$A$17:$A$15404,0),AG$2+85)),"")</f>
        <v/>
      </c>
      <c r="AH148" s="13" t="str">
        <f>IFERROR(IF(INDEX('Bieu chi tiet'!$A$17:$FA$15404,MATCH($A148,'Bieu chi tiet'!$A$17:$A$15404,0),AH$2+85)=0,"",INDEX('Bieu chi tiet'!$A$17:$FA$15404,MATCH($A148,'Bieu chi tiet'!$A$17:$A$15404,0),AH$2+85)),"")</f>
        <v/>
      </c>
      <c r="AI148" s="13" t="str">
        <f>IFERROR(IF(INDEX('Bieu chi tiet'!$A$17:$FA$15404,MATCH($A148,'Bieu chi tiet'!$A$17:$A$15404,0),AI$2+85)=0,"",INDEX('Bieu chi tiet'!$A$17:$FA$15404,MATCH($A148,'Bieu chi tiet'!$A$17:$A$15404,0),AI$2+85)),"")</f>
        <v/>
      </c>
      <c r="AJ148" s="13" t="str">
        <f>IFERROR(IF(INDEX('Bieu chi tiet'!$A$17:$FA$15404,MATCH($A148,'Bieu chi tiet'!$A$17:$A$15404,0),AJ$2+85)=0,"",INDEX('Bieu chi tiet'!$A$17:$FA$15404,MATCH($A148,'Bieu chi tiet'!$A$17:$A$15404,0),AJ$2+85)),"")</f>
        <v/>
      </c>
      <c r="AK148" s="13" t="str">
        <f>IFERROR(IF(INDEX('Bieu chi tiet'!$A$17:$FA$15404,MATCH($A148,'Bieu chi tiet'!$A$17:$A$15404,0),AK$2+85)=0,"",INDEX('Bieu chi tiet'!$A$17:$FA$15404,MATCH($A148,'Bieu chi tiet'!$A$17:$A$15404,0),AK$2+85)),"")</f>
        <v/>
      </c>
      <c r="AL148" s="13" t="str">
        <f>IFERROR(IF(INDEX('Bieu chi tiet'!$A$17:$FA$15404,MATCH($A148,'Bieu chi tiet'!$A$17:$A$15404,0),AL$2+85)=0,"",INDEX('Bieu chi tiet'!$A$17:$FA$15404,MATCH($A148,'Bieu chi tiet'!$A$17:$A$15404,0),AL$2+85)),"")</f>
        <v/>
      </c>
      <c r="AM148" s="13" t="str">
        <f>IFERROR(IF(INDEX('Bieu chi tiet'!$A$17:$FA$15404,MATCH($A148,'Bieu chi tiet'!$A$17:$A$15404,0),AM$2+85)=0,"",INDEX('Bieu chi tiet'!$A$17:$FA$15404,MATCH($A148,'Bieu chi tiet'!$A$17:$A$15404,0),AM$2+85)),"")</f>
        <v/>
      </c>
      <c r="AN148" s="13" t="str">
        <f>IFERROR(IF(INDEX('Bieu chi tiet'!$A$17:$FA$15404,MATCH($A148,'Bieu chi tiet'!$A$17:$A$15404,0),AN$2+85)=0,"",INDEX('Bieu chi tiet'!$A$17:$FA$15404,MATCH($A148,'Bieu chi tiet'!$A$17:$A$15404,0),AN$2+85)),"")</f>
        <v/>
      </c>
      <c r="AO148" s="13" t="str">
        <f>IFERROR(IF(INDEX('Bieu chi tiet'!$A$17:$FA$15404,MATCH($A148,'Bieu chi tiet'!$A$17:$A$15404,0),AO$2+85)=0,"",INDEX('Bieu chi tiet'!$A$17:$FA$15404,MATCH($A148,'Bieu chi tiet'!$A$17:$A$15404,0),AO$2+85)),"")</f>
        <v/>
      </c>
      <c r="AP148" s="13" t="str">
        <f>IFERROR(IF(INDEX('Bieu chi tiet'!$A$17:$FA$15404,MATCH($A148,'Bieu chi tiet'!$A$17:$A$15404,0),AP$2+85)=0,"",INDEX('Bieu chi tiet'!$A$17:$FA$15404,MATCH($A148,'Bieu chi tiet'!$A$17:$A$15404,0),AP$2+85)),"")</f>
        <v/>
      </c>
      <c r="AQ148" s="13" t="str">
        <f>IFERROR(IF(INDEX('Bieu chi tiet'!$A$17:$FA$15404,MATCH($A148,'Bieu chi tiet'!$A$17:$A$15404,0),AQ$2+85)=0,"",INDEX('Bieu chi tiet'!$A$17:$FA$15404,MATCH($A148,'Bieu chi tiet'!$A$17:$A$15404,0),AQ$2+85)),"")</f>
        <v/>
      </c>
      <c r="AR148" s="13" t="str">
        <f>IFERROR(IF(INDEX('Bieu chi tiet'!$A$17:$FA$15404,MATCH($A148,'Bieu chi tiet'!$A$17:$A$15404,0),AR$2+85)=0,"",INDEX('Bieu chi tiet'!$A$17:$FA$15404,MATCH($A148,'Bieu chi tiet'!$A$17:$A$15404,0),AR$2+85)),"")</f>
        <v/>
      </c>
      <c r="AS148" s="13" t="str">
        <f>IFERROR(IF(INDEX('Bieu chi tiet'!$A$17:$FA$15404,MATCH($A148,'Bieu chi tiet'!$A$17:$A$15404,0),AS$2+85)=0,"",INDEX('Bieu chi tiet'!$A$17:$FA$15404,MATCH($A148,'Bieu chi tiet'!$A$17:$A$15404,0),AS$2+85)),"")</f>
        <v/>
      </c>
      <c r="AT148" s="21" t="str">
        <f>IFERROR(IF(INDEX('Bieu chi tiet'!$A$17:$FA$15404,MATCH($A148,'Bieu chi tiet'!$A$17:$A$15404,0),AT$2+85)=0,"",INDEX('Bieu chi tiet'!$A$17:$FA$15404,MATCH($A148,'Bieu chi tiet'!$A$17:$A$15404,0),AT$2+85)),"")</f>
        <v/>
      </c>
      <c r="AU148" s="13" t="str">
        <f>IFERROR(IF(INDEX('Bieu chi tiet'!$A$17:$FA$15404,MATCH($A148,'Bieu chi tiet'!$A$17:$A$15404,0),AU$2+85)=0,"",INDEX('Bieu chi tiet'!$A$17:$FA$15404,MATCH($A148,'Bieu chi tiet'!$A$17:$A$15404,0),AU$2+85)),"")</f>
        <v/>
      </c>
      <c r="AV148" s="21" t="str">
        <f>IFERROR(IF(INDEX('Bieu chi tiet'!$A$17:$FA$15404,MATCH($A148,'Bieu chi tiet'!$A$17:$A$15404,0),AV$2+85)=0,"",INDEX('Bieu chi tiet'!$A$17:$FA$15404,MATCH($A148,'Bieu chi tiet'!$A$17:$A$15404,0),AV$2+85)),"")</f>
        <v/>
      </c>
      <c r="AW148" s="31" t="str">
        <f>IFERROR(IF(INDEX('Bieu chi tiet'!$A$17:$FA$15404,MATCH($A148,'Bieu chi tiet'!$A$17:$A$15404,0),AW$2+85)=0,"",INDEX('Bieu chi tiet'!$A$17:$FA$15404,MATCH($A148,'Bieu chi tiet'!$A$17:$A$15404,0),AW$2+85)),"")</f>
        <v/>
      </c>
      <c r="AX148" s="13" t="str">
        <f>IFERROR(IF(INDEX('Bieu chi tiet'!$A$17:$FA$15404,MATCH($A148,'Bieu chi tiet'!$A$17:$A$15404,0),AX$2+85)=0,"",INDEX('Bieu chi tiet'!$A$17:$FA$15404,MATCH($A148,'Bieu chi tiet'!$A$17:$A$15404,0),AX$2+85)),"")</f>
        <v/>
      </c>
      <c r="AY148" s="13" t="str">
        <f>IFERROR(IF(INDEX('Bieu chi tiet'!$A$17:$FA$15404,MATCH($A148,'Bieu chi tiet'!$A$17:$A$15404,0),AY$2+85)=0,"",INDEX('Bieu chi tiet'!$A$17:$FA$15404,MATCH($A148,'Bieu chi tiet'!$A$17:$A$15404,0),AY$2+85)),"")</f>
        <v/>
      </c>
    </row>
    <row r="149" spans="1:51" ht="15.75">
      <c r="A149" s="25" t="str">
        <f t="shared" si="3"/>
        <v/>
      </c>
      <c r="B149" s="13" t="str">
        <f>IFERROR(IF(INDEX('Bieu chi tiet'!$A$17:$FA$15404,MATCH($A149,'Bieu chi tiet'!$A$17:$A$15404,0),B$2+85)=0,"",INDEX('Bieu chi tiet'!$A$17:$FA$15404,MATCH($A149,'Bieu chi tiet'!$A$17:$A$15404,0),B$2+85)),"")</f>
        <v/>
      </c>
      <c r="C149" s="13" t="str">
        <f>IFERROR(IF(INDEX('Bieu chi tiet'!$A$17:$FA$15404,MATCH($A149,'Bieu chi tiet'!$A$17:$A$15404,0),C$2+85)=0,"",INDEX('Bieu chi tiet'!$A$17:$FA$15404,MATCH($A149,'Bieu chi tiet'!$A$17:$A$15404,0),C$2+85)),"")</f>
        <v/>
      </c>
      <c r="D149" s="13" t="str">
        <f>IFERROR(IF(INDEX('Bieu chi tiet'!$A$17:$FA$15404,MATCH($A149,'Bieu chi tiet'!$A$17:$A$15404,0),D$2+85)=0,"",INDEX('Bieu chi tiet'!$A$17:$FA$15404,MATCH($A149,'Bieu chi tiet'!$A$17:$A$15404,0),D$2+85)),"")</f>
        <v/>
      </c>
      <c r="E149" s="13" t="str">
        <f>IFERROR(IF(INDEX('Bieu chi tiet'!$A$17:$FA$15404,MATCH($A149,'Bieu chi tiet'!$A$17:$A$15404,0),E$2+85)=0,"",INDEX('Bieu chi tiet'!$A$17:$FA$15404,MATCH($A149,'Bieu chi tiet'!$A$17:$A$15404,0),E$2+85)),"")</f>
        <v/>
      </c>
      <c r="F149" s="13" t="str">
        <f>IFERROR(IF(INDEX('Bieu chi tiet'!$A$17:$FA$15404,MATCH($A149,'Bieu chi tiet'!$A$17:$A$15404,0),F$2+85)=0,"",INDEX('Bieu chi tiet'!$A$17:$FA$15404,MATCH($A149,'Bieu chi tiet'!$A$17:$A$15404,0),F$2+85)),"")</f>
        <v/>
      </c>
      <c r="G149" s="21" t="str">
        <f>IFERROR(IF(INDEX('Bieu chi tiet'!$A$17:$FA$15404,MATCH($A149,'Bieu chi tiet'!$A$17:$A$15404,0),G$2+85)=0,"",INDEX('Bieu chi tiet'!$A$17:$FA$15404,MATCH($A149,'Bieu chi tiet'!$A$17:$A$15404,0),G$2+85)),"")</f>
        <v/>
      </c>
      <c r="H149" s="13" t="str">
        <f>IFERROR(IF(INDEX('Bieu chi tiet'!$A$17:$FA$15404,MATCH($A149,'Bieu chi tiet'!$A$17:$A$15404,0),H$2+85)=0,"",INDEX('Bieu chi tiet'!$A$17:$FA$15404,MATCH($A149,'Bieu chi tiet'!$A$17:$A$15404,0),H$2+85)),"")</f>
        <v/>
      </c>
      <c r="I149" s="13" t="str">
        <f>IFERROR(IF(INDEX('Bieu chi tiet'!$A$17:$FA$15404,MATCH($A149,'Bieu chi tiet'!$A$17:$A$15404,0),I$2+85)=0,"",INDEX('Bieu chi tiet'!$A$17:$FA$15404,MATCH($A149,'Bieu chi tiet'!$A$17:$A$15404,0),I$2+85)),"")</f>
        <v/>
      </c>
      <c r="J149" s="13" t="str">
        <f>IFERROR(IF(INDEX('Bieu chi tiet'!$A$17:$FA$15404,MATCH($A149,'Bieu chi tiet'!$A$17:$A$15404,0),J$2+85)=0,"",INDEX('Bieu chi tiet'!$A$17:$FA$15404,MATCH($A149,'Bieu chi tiet'!$A$17:$A$15404,0),J$2+85)),"")</f>
        <v/>
      </c>
      <c r="K149" s="13" t="str">
        <f>IFERROR(IF(INDEX('Bieu chi tiet'!$A$17:$FA$15404,MATCH($A149,'Bieu chi tiet'!$A$17:$A$15404,0),K$2+85)=0,"",INDEX('Bieu chi tiet'!$A$17:$FA$15404,MATCH($A149,'Bieu chi tiet'!$A$17:$A$15404,0),K$2+85)),"")</f>
        <v/>
      </c>
      <c r="L149" s="21" t="str">
        <f>IFERROR(IF(INDEX('Bieu chi tiet'!$A$17:$FA$15404,MATCH($A149,'Bieu chi tiet'!$A$17:$A$15404,0),L$2+85)=0,"",INDEX('Bieu chi tiet'!$A$17:$FA$15404,MATCH($A149,'Bieu chi tiet'!$A$17:$A$15404,0),L$2+85)),"")</f>
        <v/>
      </c>
      <c r="M149" s="13" t="str">
        <f>IFERROR(IF(INDEX('Bieu chi tiet'!$A$17:$FA$15404,MATCH($A149,'Bieu chi tiet'!$A$17:$A$15404,0),M$2+85)=0,"",INDEX('Bieu chi tiet'!$A$17:$FA$15404,MATCH($A149,'Bieu chi tiet'!$A$17:$A$15404,0),M$2+85)),"")</f>
        <v/>
      </c>
      <c r="N149" s="13" t="str">
        <f>IFERROR(IF(INDEX('Bieu chi tiet'!$A$17:$FA$15404,MATCH($A149,'Bieu chi tiet'!$A$17:$A$15404,0),N$2+85)=0,"",INDEX('Bieu chi tiet'!$A$17:$FA$15404,MATCH($A149,'Bieu chi tiet'!$A$17:$A$15404,0),N$2+85)),"")</f>
        <v/>
      </c>
      <c r="O149" s="13" t="str">
        <f>IFERROR(IF(INDEX('Bieu chi tiet'!$A$17:$FA$15404,MATCH($A149,'Bieu chi tiet'!$A$17:$A$15404,0),O$2+85)=0,"",INDEX('Bieu chi tiet'!$A$17:$FA$15404,MATCH($A149,'Bieu chi tiet'!$A$17:$A$15404,0),O$2+85)),"")</f>
        <v/>
      </c>
      <c r="P149" s="13" t="str">
        <f>IFERROR(IF(INDEX('Bieu chi tiet'!$A$17:$FA$15404,MATCH($A149,'Bieu chi tiet'!$A$17:$A$15404,0),P$2+85)=0,"",INDEX('Bieu chi tiet'!$A$17:$FA$15404,MATCH($A149,'Bieu chi tiet'!$A$17:$A$15404,0),P$2+85)),"")</f>
        <v/>
      </c>
      <c r="Q149" s="13" t="str">
        <f>IFERROR(IF(INDEX('Bieu chi tiet'!$A$17:$FA$15404,MATCH($A149,'Bieu chi tiet'!$A$17:$A$15404,0),Q$2+85)=0,"",INDEX('Bieu chi tiet'!$A$17:$FA$15404,MATCH($A149,'Bieu chi tiet'!$A$17:$A$15404,0),Q$2+85)),"")</f>
        <v/>
      </c>
      <c r="R149" s="13" t="str">
        <f>IFERROR(IF(INDEX('Bieu chi tiet'!$A$17:$FA$15404,MATCH($A149,'Bieu chi tiet'!$A$17:$A$15404,0),R$2+85)=0,"",INDEX('Bieu chi tiet'!$A$17:$FA$15404,MATCH($A149,'Bieu chi tiet'!$A$17:$A$15404,0),R$2+85)),"")</f>
        <v/>
      </c>
      <c r="S149" s="13" t="str">
        <f>IFERROR(IF(INDEX('Bieu chi tiet'!$A$17:$FA$15404,MATCH($A149,'Bieu chi tiet'!$A$17:$A$15404,0),S$2+85)=0,"",INDEX('Bieu chi tiet'!$A$17:$FA$15404,MATCH($A149,'Bieu chi tiet'!$A$17:$A$15404,0),S$2+85)),"")</f>
        <v/>
      </c>
      <c r="T149" s="13" t="str">
        <f>IFERROR(IF(INDEX('Bieu chi tiet'!$A$17:$FA$15404,MATCH($A149,'Bieu chi tiet'!$A$17:$A$15404,0),T$2+85)=0,"",INDEX('Bieu chi tiet'!$A$17:$FA$15404,MATCH($A149,'Bieu chi tiet'!$A$17:$A$15404,0),T$2+85)),"")</f>
        <v/>
      </c>
      <c r="U149" s="13" t="str">
        <f>IFERROR(IF(INDEX('Bieu chi tiet'!$A$17:$FA$15404,MATCH($A149,'Bieu chi tiet'!$A$17:$A$15404,0),U$2+85)=0,"",INDEX('Bieu chi tiet'!$A$17:$FA$15404,MATCH($A149,'Bieu chi tiet'!$A$17:$A$15404,0),U$2+85)),"")</f>
        <v/>
      </c>
      <c r="V149" s="13" t="str">
        <f>IFERROR(IF(INDEX('Bieu chi tiet'!$A$17:$FA$15404,MATCH($A149,'Bieu chi tiet'!$A$17:$A$15404,0),V$2+85)=0,"",INDEX('Bieu chi tiet'!$A$17:$FA$15404,MATCH($A149,'Bieu chi tiet'!$A$17:$A$15404,0),V$2+85)),"")</f>
        <v/>
      </c>
      <c r="W149" s="13" t="str">
        <f>IFERROR(IF(INDEX('Bieu chi tiet'!$A$17:$FA$15404,MATCH($A149,'Bieu chi tiet'!$A$17:$A$15404,0),W$2+85)=0,"",INDEX('Bieu chi tiet'!$A$17:$FA$15404,MATCH($A149,'Bieu chi tiet'!$A$17:$A$15404,0),W$2+85)),"")</f>
        <v/>
      </c>
      <c r="X149" s="13" t="str">
        <f>IFERROR(IF(INDEX('Bieu chi tiet'!$A$17:$FA$15404,MATCH($A149,'Bieu chi tiet'!$A$17:$A$15404,0),X$2+85)=0,"",INDEX('Bieu chi tiet'!$A$17:$FA$15404,MATCH($A149,'Bieu chi tiet'!$A$17:$A$15404,0),X$2+85)),"")</f>
        <v/>
      </c>
      <c r="Y149" s="13" t="str">
        <f>IFERROR(IF(INDEX('Bieu chi tiet'!$A$17:$FA$15404,MATCH($A149,'Bieu chi tiet'!$A$17:$A$15404,0),Y$2+85)=0,"",INDEX('Bieu chi tiet'!$A$17:$FA$15404,MATCH($A149,'Bieu chi tiet'!$A$17:$A$15404,0),Y$2+85)),"")</f>
        <v/>
      </c>
      <c r="Z149" s="13" t="str">
        <f>IFERROR(IF(INDEX('Bieu chi tiet'!$A$17:$FA$15404,MATCH($A149,'Bieu chi tiet'!$A$17:$A$15404,0),Z$2+85)=0,"",INDEX('Bieu chi tiet'!$A$17:$FA$15404,MATCH($A149,'Bieu chi tiet'!$A$17:$A$15404,0),Z$2+85)),"")</f>
        <v/>
      </c>
      <c r="AA149" s="13" t="str">
        <f>IFERROR(IF(INDEX('Bieu chi tiet'!$A$17:$FA$15404,MATCH($A149,'Bieu chi tiet'!$A$17:$A$15404,0),AA$2+85)=0,"",INDEX('Bieu chi tiet'!$A$17:$FA$15404,MATCH($A149,'Bieu chi tiet'!$A$17:$A$15404,0),AA$2+85)),"")</f>
        <v/>
      </c>
      <c r="AB149" s="13" t="str">
        <f>IFERROR(IF(INDEX('Bieu chi tiet'!$A$17:$FA$15404,MATCH($A149,'Bieu chi tiet'!$A$17:$A$15404,0),AB$2+85)=0,"",INDEX('Bieu chi tiet'!$A$17:$FA$15404,MATCH($A149,'Bieu chi tiet'!$A$17:$A$15404,0),AB$2+85)),"")</f>
        <v/>
      </c>
      <c r="AC149" s="13" t="str">
        <f>IFERROR(IF(INDEX('Bieu chi tiet'!$A$17:$FA$15404,MATCH($A149,'Bieu chi tiet'!$A$17:$A$15404,0),AC$2+85)=0,"",INDEX('Bieu chi tiet'!$A$17:$FA$15404,MATCH($A149,'Bieu chi tiet'!$A$17:$A$15404,0),AC$2+85)),"")</f>
        <v/>
      </c>
      <c r="AD149" s="13" t="str">
        <f>IFERROR(IF(INDEX('Bieu chi tiet'!$A$17:$FA$15404,MATCH($A149,'Bieu chi tiet'!$A$17:$A$15404,0),AD$2+85)=0,"",INDEX('Bieu chi tiet'!$A$17:$FA$15404,MATCH($A149,'Bieu chi tiet'!$A$17:$A$15404,0),AD$2+85)),"")</f>
        <v/>
      </c>
      <c r="AE149" s="13" t="str">
        <f>IFERROR(IF(INDEX('Bieu chi tiet'!$A$17:$FA$15404,MATCH($A149,'Bieu chi tiet'!$A$17:$A$15404,0),AE$2+85)=0,"",INDEX('Bieu chi tiet'!$A$17:$FA$15404,MATCH($A149,'Bieu chi tiet'!$A$17:$A$15404,0),AE$2+85)),"")</f>
        <v/>
      </c>
      <c r="AF149" s="13" t="str">
        <f>IFERROR(IF(INDEX('Bieu chi tiet'!$A$17:$FA$15404,MATCH($A149,'Bieu chi tiet'!$A$17:$A$15404,0),AF$2+85)=0,"",INDEX('Bieu chi tiet'!$A$17:$FA$15404,MATCH($A149,'Bieu chi tiet'!$A$17:$A$15404,0),AF$2+85)),"")</f>
        <v/>
      </c>
      <c r="AG149" s="13" t="str">
        <f>IFERROR(IF(INDEX('Bieu chi tiet'!$A$17:$FA$15404,MATCH($A149,'Bieu chi tiet'!$A$17:$A$15404,0),AG$2+85)=0,"",INDEX('Bieu chi tiet'!$A$17:$FA$15404,MATCH($A149,'Bieu chi tiet'!$A$17:$A$15404,0),AG$2+85)),"")</f>
        <v/>
      </c>
      <c r="AH149" s="13" t="str">
        <f>IFERROR(IF(INDEX('Bieu chi tiet'!$A$17:$FA$15404,MATCH($A149,'Bieu chi tiet'!$A$17:$A$15404,0),AH$2+85)=0,"",INDEX('Bieu chi tiet'!$A$17:$FA$15404,MATCH($A149,'Bieu chi tiet'!$A$17:$A$15404,0),AH$2+85)),"")</f>
        <v/>
      </c>
      <c r="AI149" s="13" t="str">
        <f>IFERROR(IF(INDEX('Bieu chi tiet'!$A$17:$FA$15404,MATCH($A149,'Bieu chi tiet'!$A$17:$A$15404,0),AI$2+85)=0,"",INDEX('Bieu chi tiet'!$A$17:$FA$15404,MATCH($A149,'Bieu chi tiet'!$A$17:$A$15404,0),AI$2+85)),"")</f>
        <v/>
      </c>
      <c r="AJ149" s="13" t="str">
        <f>IFERROR(IF(INDEX('Bieu chi tiet'!$A$17:$FA$15404,MATCH($A149,'Bieu chi tiet'!$A$17:$A$15404,0),AJ$2+85)=0,"",INDEX('Bieu chi tiet'!$A$17:$FA$15404,MATCH($A149,'Bieu chi tiet'!$A$17:$A$15404,0),AJ$2+85)),"")</f>
        <v/>
      </c>
      <c r="AK149" s="13" t="str">
        <f>IFERROR(IF(INDEX('Bieu chi tiet'!$A$17:$FA$15404,MATCH($A149,'Bieu chi tiet'!$A$17:$A$15404,0),AK$2+85)=0,"",INDEX('Bieu chi tiet'!$A$17:$FA$15404,MATCH($A149,'Bieu chi tiet'!$A$17:$A$15404,0),AK$2+85)),"")</f>
        <v/>
      </c>
      <c r="AL149" s="13" t="str">
        <f>IFERROR(IF(INDEX('Bieu chi tiet'!$A$17:$FA$15404,MATCH($A149,'Bieu chi tiet'!$A$17:$A$15404,0),AL$2+85)=0,"",INDEX('Bieu chi tiet'!$A$17:$FA$15404,MATCH($A149,'Bieu chi tiet'!$A$17:$A$15404,0),AL$2+85)),"")</f>
        <v/>
      </c>
      <c r="AM149" s="13" t="str">
        <f>IFERROR(IF(INDEX('Bieu chi tiet'!$A$17:$FA$15404,MATCH($A149,'Bieu chi tiet'!$A$17:$A$15404,0),AM$2+85)=0,"",INDEX('Bieu chi tiet'!$A$17:$FA$15404,MATCH($A149,'Bieu chi tiet'!$A$17:$A$15404,0),AM$2+85)),"")</f>
        <v/>
      </c>
      <c r="AN149" s="13" t="str">
        <f>IFERROR(IF(INDEX('Bieu chi tiet'!$A$17:$FA$15404,MATCH($A149,'Bieu chi tiet'!$A$17:$A$15404,0),AN$2+85)=0,"",INDEX('Bieu chi tiet'!$A$17:$FA$15404,MATCH($A149,'Bieu chi tiet'!$A$17:$A$15404,0),AN$2+85)),"")</f>
        <v/>
      </c>
      <c r="AO149" s="13" t="str">
        <f>IFERROR(IF(INDEX('Bieu chi tiet'!$A$17:$FA$15404,MATCH($A149,'Bieu chi tiet'!$A$17:$A$15404,0),AO$2+85)=0,"",INDEX('Bieu chi tiet'!$A$17:$FA$15404,MATCH($A149,'Bieu chi tiet'!$A$17:$A$15404,0),AO$2+85)),"")</f>
        <v/>
      </c>
      <c r="AP149" s="13" t="str">
        <f>IFERROR(IF(INDEX('Bieu chi tiet'!$A$17:$FA$15404,MATCH($A149,'Bieu chi tiet'!$A$17:$A$15404,0),AP$2+85)=0,"",INDEX('Bieu chi tiet'!$A$17:$FA$15404,MATCH($A149,'Bieu chi tiet'!$A$17:$A$15404,0),AP$2+85)),"")</f>
        <v/>
      </c>
      <c r="AQ149" s="13" t="str">
        <f>IFERROR(IF(INDEX('Bieu chi tiet'!$A$17:$FA$15404,MATCH($A149,'Bieu chi tiet'!$A$17:$A$15404,0),AQ$2+85)=0,"",INDEX('Bieu chi tiet'!$A$17:$FA$15404,MATCH($A149,'Bieu chi tiet'!$A$17:$A$15404,0),AQ$2+85)),"")</f>
        <v/>
      </c>
      <c r="AR149" s="13" t="str">
        <f>IFERROR(IF(INDEX('Bieu chi tiet'!$A$17:$FA$15404,MATCH($A149,'Bieu chi tiet'!$A$17:$A$15404,0),AR$2+85)=0,"",INDEX('Bieu chi tiet'!$A$17:$FA$15404,MATCH($A149,'Bieu chi tiet'!$A$17:$A$15404,0),AR$2+85)),"")</f>
        <v/>
      </c>
      <c r="AS149" s="13" t="str">
        <f>IFERROR(IF(INDEX('Bieu chi tiet'!$A$17:$FA$15404,MATCH($A149,'Bieu chi tiet'!$A$17:$A$15404,0),AS$2+85)=0,"",INDEX('Bieu chi tiet'!$A$17:$FA$15404,MATCH($A149,'Bieu chi tiet'!$A$17:$A$15404,0),AS$2+85)),"")</f>
        <v/>
      </c>
      <c r="AT149" s="21" t="str">
        <f>IFERROR(IF(INDEX('Bieu chi tiet'!$A$17:$FA$15404,MATCH($A149,'Bieu chi tiet'!$A$17:$A$15404,0),AT$2+85)=0,"",INDEX('Bieu chi tiet'!$A$17:$FA$15404,MATCH($A149,'Bieu chi tiet'!$A$17:$A$15404,0),AT$2+85)),"")</f>
        <v/>
      </c>
      <c r="AU149" s="13" t="str">
        <f>IFERROR(IF(INDEX('Bieu chi tiet'!$A$17:$FA$15404,MATCH($A149,'Bieu chi tiet'!$A$17:$A$15404,0),AU$2+85)=0,"",INDEX('Bieu chi tiet'!$A$17:$FA$15404,MATCH($A149,'Bieu chi tiet'!$A$17:$A$15404,0),AU$2+85)),"")</f>
        <v/>
      </c>
      <c r="AV149" s="21" t="str">
        <f>IFERROR(IF(INDEX('Bieu chi tiet'!$A$17:$FA$15404,MATCH($A149,'Bieu chi tiet'!$A$17:$A$15404,0),AV$2+85)=0,"",INDEX('Bieu chi tiet'!$A$17:$FA$15404,MATCH($A149,'Bieu chi tiet'!$A$17:$A$15404,0),AV$2+85)),"")</f>
        <v/>
      </c>
      <c r="AW149" s="31" t="str">
        <f>IFERROR(IF(INDEX('Bieu chi tiet'!$A$17:$FA$15404,MATCH($A149,'Bieu chi tiet'!$A$17:$A$15404,0),AW$2+85)=0,"",INDEX('Bieu chi tiet'!$A$17:$FA$15404,MATCH($A149,'Bieu chi tiet'!$A$17:$A$15404,0),AW$2+85)),"")</f>
        <v/>
      </c>
      <c r="AX149" s="13" t="str">
        <f>IFERROR(IF(INDEX('Bieu chi tiet'!$A$17:$FA$15404,MATCH($A149,'Bieu chi tiet'!$A$17:$A$15404,0),AX$2+85)=0,"",INDEX('Bieu chi tiet'!$A$17:$FA$15404,MATCH($A149,'Bieu chi tiet'!$A$17:$A$15404,0),AX$2+85)),"")</f>
        <v/>
      </c>
      <c r="AY149" s="13" t="str">
        <f>IFERROR(IF(INDEX('Bieu chi tiet'!$A$17:$FA$15404,MATCH($A149,'Bieu chi tiet'!$A$17:$A$15404,0),AY$2+85)=0,"",INDEX('Bieu chi tiet'!$A$17:$FA$15404,MATCH($A149,'Bieu chi tiet'!$A$17:$A$15404,0),AY$2+85)),"")</f>
        <v/>
      </c>
    </row>
    <row r="150" spans="1:51" ht="15.75">
      <c r="A150" s="25" t="str">
        <f t="shared" si="3"/>
        <v/>
      </c>
      <c r="B150" s="13" t="str">
        <f>IFERROR(IF(INDEX('Bieu chi tiet'!$A$17:$FA$15404,MATCH($A150,'Bieu chi tiet'!$A$17:$A$15404,0),B$2+85)=0,"",INDEX('Bieu chi tiet'!$A$17:$FA$15404,MATCH($A150,'Bieu chi tiet'!$A$17:$A$15404,0),B$2+85)),"")</f>
        <v/>
      </c>
      <c r="C150" s="13" t="str">
        <f>IFERROR(IF(INDEX('Bieu chi tiet'!$A$17:$FA$15404,MATCH($A150,'Bieu chi tiet'!$A$17:$A$15404,0),C$2+85)=0,"",INDEX('Bieu chi tiet'!$A$17:$FA$15404,MATCH($A150,'Bieu chi tiet'!$A$17:$A$15404,0),C$2+85)),"")</f>
        <v/>
      </c>
      <c r="D150" s="13" t="str">
        <f>IFERROR(IF(INDEX('Bieu chi tiet'!$A$17:$FA$15404,MATCH($A150,'Bieu chi tiet'!$A$17:$A$15404,0),D$2+85)=0,"",INDEX('Bieu chi tiet'!$A$17:$FA$15404,MATCH($A150,'Bieu chi tiet'!$A$17:$A$15404,0),D$2+85)),"")</f>
        <v/>
      </c>
      <c r="E150" s="13" t="str">
        <f>IFERROR(IF(INDEX('Bieu chi tiet'!$A$17:$FA$15404,MATCH($A150,'Bieu chi tiet'!$A$17:$A$15404,0),E$2+85)=0,"",INDEX('Bieu chi tiet'!$A$17:$FA$15404,MATCH($A150,'Bieu chi tiet'!$A$17:$A$15404,0),E$2+85)),"")</f>
        <v/>
      </c>
      <c r="F150" s="13" t="str">
        <f>IFERROR(IF(INDEX('Bieu chi tiet'!$A$17:$FA$15404,MATCH($A150,'Bieu chi tiet'!$A$17:$A$15404,0),F$2+85)=0,"",INDEX('Bieu chi tiet'!$A$17:$FA$15404,MATCH($A150,'Bieu chi tiet'!$A$17:$A$15404,0),F$2+85)),"")</f>
        <v/>
      </c>
      <c r="G150" s="21" t="str">
        <f>IFERROR(IF(INDEX('Bieu chi tiet'!$A$17:$FA$15404,MATCH($A150,'Bieu chi tiet'!$A$17:$A$15404,0),G$2+85)=0,"",INDEX('Bieu chi tiet'!$A$17:$FA$15404,MATCH($A150,'Bieu chi tiet'!$A$17:$A$15404,0),G$2+85)),"")</f>
        <v/>
      </c>
      <c r="H150" s="13" t="str">
        <f>IFERROR(IF(INDEX('Bieu chi tiet'!$A$17:$FA$15404,MATCH($A150,'Bieu chi tiet'!$A$17:$A$15404,0),H$2+85)=0,"",INDEX('Bieu chi tiet'!$A$17:$FA$15404,MATCH($A150,'Bieu chi tiet'!$A$17:$A$15404,0),H$2+85)),"")</f>
        <v/>
      </c>
      <c r="I150" s="13" t="str">
        <f>IFERROR(IF(INDEX('Bieu chi tiet'!$A$17:$FA$15404,MATCH($A150,'Bieu chi tiet'!$A$17:$A$15404,0),I$2+85)=0,"",INDEX('Bieu chi tiet'!$A$17:$FA$15404,MATCH($A150,'Bieu chi tiet'!$A$17:$A$15404,0),I$2+85)),"")</f>
        <v/>
      </c>
      <c r="J150" s="13" t="str">
        <f>IFERROR(IF(INDEX('Bieu chi tiet'!$A$17:$FA$15404,MATCH($A150,'Bieu chi tiet'!$A$17:$A$15404,0),J$2+85)=0,"",INDEX('Bieu chi tiet'!$A$17:$FA$15404,MATCH($A150,'Bieu chi tiet'!$A$17:$A$15404,0),J$2+85)),"")</f>
        <v/>
      </c>
      <c r="K150" s="13" t="str">
        <f>IFERROR(IF(INDEX('Bieu chi tiet'!$A$17:$FA$15404,MATCH($A150,'Bieu chi tiet'!$A$17:$A$15404,0),K$2+85)=0,"",INDEX('Bieu chi tiet'!$A$17:$FA$15404,MATCH($A150,'Bieu chi tiet'!$A$17:$A$15404,0),K$2+85)),"")</f>
        <v/>
      </c>
      <c r="L150" s="21" t="str">
        <f>IFERROR(IF(INDEX('Bieu chi tiet'!$A$17:$FA$15404,MATCH($A150,'Bieu chi tiet'!$A$17:$A$15404,0),L$2+85)=0,"",INDEX('Bieu chi tiet'!$A$17:$FA$15404,MATCH($A150,'Bieu chi tiet'!$A$17:$A$15404,0),L$2+85)),"")</f>
        <v/>
      </c>
      <c r="M150" s="13" t="str">
        <f>IFERROR(IF(INDEX('Bieu chi tiet'!$A$17:$FA$15404,MATCH($A150,'Bieu chi tiet'!$A$17:$A$15404,0),M$2+85)=0,"",INDEX('Bieu chi tiet'!$A$17:$FA$15404,MATCH($A150,'Bieu chi tiet'!$A$17:$A$15404,0),M$2+85)),"")</f>
        <v/>
      </c>
      <c r="N150" s="13" t="str">
        <f>IFERROR(IF(INDEX('Bieu chi tiet'!$A$17:$FA$15404,MATCH($A150,'Bieu chi tiet'!$A$17:$A$15404,0),N$2+85)=0,"",INDEX('Bieu chi tiet'!$A$17:$FA$15404,MATCH($A150,'Bieu chi tiet'!$A$17:$A$15404,0),N$2+85)),"")</f>
        <v/>
      </c>
      <c r="O150" s="13" t="str">
        <f>IFERROR(IF(INDEX('Bieu chi tiet'!$A$17:$FA$15404,MATCH($A150,'Bieu chi tiet'!$A$17:$A$15404,0),O$2+85)=0,"",INDEX('Bieu chi tiet'!$A$17:$FA$15404,MATCH($A150,'Bieu chi tiet'!$A$17:$A$15404,0),O$2+85)),"")</f>
        <v/>
      </c>
      <c r="P150" s="13" t="str">
        <f>IFERROR(IF(INDEX('Bieu chi tiet'!$A$17:$FA$15404,MATCH($A150,'Bieu chi tiet'!$A$17:$A$15404,0),P$2+85)=0,"",INDEX('Bieu chi tiet'!$A$17:$FA$15404,MATCH($A150,'Bieu chi tiet'!$A$17:$A$15404,0),P$2+85)),"")</f>
        <v/>
      </c>
      <c r="Q150" s="13" t="str">
        <f>IFERROR(IF(INDEX('Bieu chi tiet'!$A$17:$FA$15404,MATCH($A150,'Bieu chi tiet'!$A$17:$A$15404,0),Q$2+85)=0,"",INDEX('Bieu chi tiet'!$A$17:$FA$15404,MATCH($A150,'Bieu chi tiet'!$A$17:$A$15404,0),Q$2+85)),"")</f>
        <v/>
      </c>
      <c r="R150" s="13" t="str">
        <f>IFERROR(IF(INDEX('Bieu chi tiet'!$A$17:$FA$15404,MATCH($A150,'Bieu chi tiet'!$A$17:$A$15404,0),R$2+85)=0,"",INDEX('Bieu chi tiet'!$A$17:$FA$15404,MATCH($A150,'Bieu chi tiet'!$A$17:$A$15404,0),R$2+85)),"")</f>
        <v/>
      </c>
      <c r="S150" s="13" t="str">
        <f>IFERROR(IF(INDEX('Bieu chi tiet'!$A$17:$FA$15404,MATCH($A150,'Bieu chi tiet'!$A$17:$A$15404,0),S$2+85)=0,"",INDEX('Bieu chi tiet'!$A$17:$FA$15404,MATCH($A150,'Bieu chi tiet'!$A$17:$A$15404,0),S$2+85)),"")</f>
        <v/>
      </c>
      <c r="T150" s="13" t="str">
        <f>IFERROR(IF(INDEX('Bieu chi tiet'!$A$17:$FA$15404,MATCH($A150,'Bieu chi tiet'!$A$17:$A$15404,0),T$2+85)=0,"",INDEX('Bieu chi tiet'!$A$17:$FA$15404,MATCH($A150,'Bieu chi tiet'!$A$17:$A$15404,0),T$2+85)),"")</f>
        <v/>
      </c>
      <c r="U150" s="13" t="str">
        <f>IFERROR(IF(INDEX('Bieu chi tiet'!$A$17:$FA$15404,MATCH($A150,'Bieu chi tiet'!$A$17:$A$15404,0),U$2+85)=0,"",INDEX('Bieu chi tiet'!$A$17:$FA$15404,MATCH($A150,'Bieu chi tiet'!$A$17:$A$15404,0),U$2+85)),"")</f>
        <v/>
      </c>
      <c r="V150" s="13" t="str">
        <f>IFERROR(IF(INDEX('Bieu chi tiet'!$A$17:$FA$15404,MATCH($A150,'Bieu chi tiet'!$A$17:$A$15404,0),V$2+85)=0,"",INDEX('Bieu chi tiet'!$A$17:$FA$15404,MATCH($A150,'Bieu chi tiet'!$A$17:$A$15404,0),V$2+85)),"")</f>
        <v/>
      </c>
      <c r="W150" s="13" t="str">
        <f>IFERROR(IF(INDEX('Bieu chi tiet'!$A$17:$FA$15404,MATCH($A150,'Bieu chi tiet'!$A$17:$A$15404,0),W$2+85)=0,"",INDEX('Bieu chi tiet'!$A$17:$FA$15404,MATCH($A150,'Bieu chi tiet'!$A$17:$A$15404,0),W$2+85)),"")</f>
        <v/>
      </c>
      <c r="X150" s="13" t="str">
        <f>IFERROR(IF(INDEX('Bieu chi tiet'!$A$17:$FA$15404,MATCH($A150,'Bieu chi tiet'!$A$17:$A$15404,0),X$2+85)=0,"",INDEX('Bieu chi tiet'!$A$17:$FA$15404,MATCH($A150,'Bieu chi tiet'!$A$17:$A$15404,0),X$2+85)),"")</f>
        <v/>
      </c>
      <c r="Y150" s="13" t="str">
        <f>IFERROR(IF(INDEX('Bieu chi tiet'!$A$17:$FA$15404,MATCH($A150,'Bieu chi tiet'!$A$17:$A$15404,0),Y$2+85)=0,"",INDEX('Bieu chi tiet'!$A$17:$FA$15404,MATCH($A150,'Bieu chi tiet'!$A$17:$A$15404,0),Y$2+85)),"")</f>
        <v/>
      </c>
      <c r="Z150" s="13" t="str">
        <f>IFERROR(IF(INDEX('Bieu chi tiet'!$A$17:$FA$15404,MATCH($A150,'Bieu chi tiet'!$A$17:$A$15404,0),Z$2+85)=0,"",INDEX('Bieu chi tiet'!$A$17:$FA$15404,MATCH($A150,'Bieu chi tiet'!$A$17:$A$15404,0),Z$2+85)),"")</f>
        <v/>
      </c>
      <c r="AA150" s="13" t="str">
        <f>IFERROR(IF(INDEX('Bieu chi tiet'!$A$17:$FA$15404,MATCH($A150,'Bieu chi tiet'!$A$17:$A$15404,0),AA$2+85)=0,"",INDEX('Bieu chi tiet'!$A$17:$FA$15404,MATCH($A150,'Bieu chi tiet'!$A$17:$A$15404,0),AA$2+85)),"")</f>
        <v/>
      </c>
      <c r="AB150" s="13" t="str">
        <f>IFERROR(IF(INDEX('Bieu chi tiet'!$A$17:$FA$15404,MATCH($A150,'Bieu chi tiet'!$A$17:$A$15404,0),AB$2+85)=0,"",INDEX('Bieu chi tiet'!$A$17:$FA$15404,MATCH($A150,'Bieu chi tiet'!$A$17:$A$15404,0),AB$2+85)),"")</f>
        <v/>
      </c>
      <c r="AC150" s="13" t="str">
        <f>IFERROR(IF(INDEX('Bieu chi tiet'!$A$17:$FA$15404,MATCH($A150,'Bieu chi tiet'!$A$17:$A$15404,0),AC$2+85)=0,"",INDEX('Bieu chi tiet'!$A$17:$FA$15404,MATCH($A150,'Bieu chi tiet'!$A$17:$A$15404,0),AC$2+85)),"")</f>
        <v/>
      </c>
      <c r="AD150" s="13" t="str">
        <f>IFERROR(IF(INDEX('Bieu chi tiet'!$A$17:$FA$15404,MATCH($A150,'Bieu chi tiet'!$A$17:$A$15404,0),AD$2+85)=0,"",INDEX('Bieu chi tiet'!$A$17:$FA$15404,MATCH($A150,'Bieu chi tiet'!$A$17:$A$15404,0),AD$2+85)),"")</f>
        <v/>
      </c>
      <c r="AE150" s="13" t="str">
        <f>IFERROR(IF(INDEX('Bieu chi tiet'!$A$17:$FA$15404,MATCH($A150,'Bieu chi tiet'!$A$17:$A$15404,0),AE$2+85)=0,"",INDEX('Bieu chi tiet'!$A$17:$FA$15404,MATCH($A150,'Bieu chi tiet'!$A$17:$A$15404,0),AE$2+85)),"")</f>
        <v/>
      </c>
      <c r="AF150" s="13" t="str">
        <f>IFERROR(IF(INDEX('Bieu chi tiet'!$A$17:$FA$15404,MATCH($A150,'Bieu chi tiet'!$A$17:$A$15404,0),AF$2+85)=0,"",INDEX('Bieu chi tiet'!$A$17:$FA$15404,MATCH($A150,'Bieu chi tiet'!$A$17:$A$15404,0),AF$2+85)),"")</f>
        <v/>
      </c>
      <c r="AG150" s="13" t="str">
        <f>IFERROR(IF(INDEX('Bieu chi tiet'!$A$17:$FA$15404,MATCH($A150,'Bieu chi tiet'!$A$17:$A$15404,0),AG$2+85)=0,"",INDEX('Bieu chi tiet'!$A$17:$FA$15404,MATCH($A150,'Bieu chi tiet'!$A$17:$A$15404,0),AG$2+85)),"")</f>
        <v/>
      </c>
      <c r="AH150" s="13" t="str">
        <f>IFERROR(IF(INDEX('Bieu chi tiet'!$A$17:$FA$15404,MATCH($A150,'Bieu chi tiet'!$A$17:$A$15404,0),AH$2+85)=0,"",INDEX('Bieu chi tiet'!$A$17:$FA$15404,MATCH($A150,'Bieu chi tiet'!$A$17:$A$15404,0),AH$2+85)),"")</f>
        <v/>
      </c>
      <c r="AI150" s="13" t="str">
        <f>IFERROR(IF(INDEX('Bieu chi tiet'!$A$17:$FA$15404,MATCH($A150,'Bieu chi tiet'!$A$17:$A$15404,0),AI$2+85)=0,"",INDEX('Bieu chi tiet'!$A$17:$FA$15404,MATCH($A150,'Bieu chi tiet'!$A$17:$A$15404,0),AI$2+85)),"")</f>
        <v/>
      </c>
      <c r="AJ150" s="13" t="str">
        <f>IFERROR(IF(INDEX('Bieu chi tiet'!$A$17:$FA$15404,MATCH($A150,'Bieu chi tiet'!$A$17:$A$15404,0),AJ$2+85)=0,"",INDEX('Bieu chi tiet'!$A$17:$FA$15404,MATCH($A150,'Bieu chi tiet'!$A$17:$A$15404,0),AJ$2+85)),"")</f>
        <v/>
      </c>
      <c r="AK150" s="13" t="str">
        <f>IFERROR(IF(INDEX('Bieu chi tiet'!$A$17:$FA$15404,MATCH($A150,'Bieu chi tiet'!$A$17:$A$15404,0),AK$2+85)=0,"",INDEX('Bieu chi tiet'!$A$17:$FA$15404,MATCH($A150,'Bieu chi tiet'!$A$17:$A$15404,0),AK$2+85)),"")</f>
        <v/>
      </c>
      <c r="AL150" s="13" t="str">
        <f>IFERROR(IF(INDEX('Bieu chi tiet'!$A$17:$FA$15404,MATCH($A150,'Bieu chi tiet'!$A$17:$A$15404,0),AL$2+85)=0,"",INDEX('Bieu chi tiet'!$A$17:$FA$15404,MATCH($A150,'Bieu chi tiet'!$A$17:$A$15404,0),AL$2+85)),"")</f>
        <v/>
      </c>
      <c r="AM150" s="13" t="str">
        <f>IFERROR(IF(INDEX('Bieu chi tiet'!$A$17:$FA$15404,MATCH($A150,'Bieu chi tiet'!$A$17:$A$15404,0),AM$2+85)=0,"",INDEX('Bieu chi tiet'!$A$17:$FA$15404,MATCH($A150,'Bieu chi tiet'!$A$17:$A$15404,0),AM$2+85)),"")</f>
        <v/>
      </c>
      <c r="AN150" s="13" t="str">
        <f>IFERROR(IF(INDEX('Bieu chi tiet'!$A$17:$FA$15404,MATCH($A150,'Bieu chi tiet'!$A$17:$A$15404,0),AN$2+85)=0,"",INDEX('Bieu chi tiet'!$A$17:$FA$15404,MATCH($A150,'Bieu chi tiet'!$A$17:$A$15404,0),AN$2+85)),"")</f>
        <v/>
      </c>
      <c r="AO150" s="13" t="str">
        <f>IFERROR(IF(INDEX('Bieu chi tiet'!$A$17:$FA$15404,MATCH($A150,'Bieu chi tiet'!$A$17:$A$15404,0),AO$2+85)=0,"",INDEX('Bieu chi tiet'!$A$17:$FA$15404,MATCH($A150,'Bieu chi tiet'!$A$17:$A$15404,0),AO$2+85)),"")</f>
        <v/>
      </c>
      <c r="AP150" s="13" t="str">
        <f>IFERROR(IF(INDEX('Bieu chi tiet'!$A$17:$FA$15404,MATCH($A150,'Bieu chi tiet'!$A$17:$A$15404,0),AP$2+85)=0,"",INDEX('Bieu chi tiet'!$A$17:$FA$15404,MATCH($A150,'Bieu chi tiet'!$A$17:$A$15404,0),AP$2+85)),"")</f>
        <v/>
      </c>
      <c r="AQ150" s="13" t="str">
        <f>IFERROR(IF(INDEX('Bieu chi tiet'!$A$17:$FA$15404,MATCH($A150,'Bieu chi tiet'!$A$17:$A$15404,0),AQ$2+85)=0,"",INDEX('Bieu chi tiet'!$A$17:$FA$15404,MATCH($A150,'Bieu chi tiet'!$A$17:$A$15404,0),AQ$2+85)),"")</f>
        <v/>
      </c>
      <c r="AR150" s="13" t="str">
        <f>IFERROR(IF(INDEX('Bieu chi tiet'!$A$17:$FA$15404,MATCH($A150,'Bieu chi tiet'!$A$17:$A$15404,0),AR$2+85)=0,"",INDEX('Bieu chi tiet'!$A$17:$FA$15404,MATCH($A150,'Bieu chi tiet'!$A$17:$A$15404,0),AR$2+85)),"")</f>
        <v/>
      </c>
      <c r="AS150" s="13" t="str">
        <f>IFERROR(IF(INDEX('Bieu chi tiet'!$A$17:$FA$15404,MATCH($A150,'Bieu chi tiet'!$A$17:$A$15404,0),AS$2+85)=0,"",INDEX('Bieu chi tiet'!$A$17:$FA$15404,MATCH($A150,'Bieu chi tiet'!$A$17:$A$15404,0),AS$2+85)),"")</f>
        <v/>
      </c>
      <c r="AT150" s="21" t="str">
        <f>IFERROR(IF(INDEX('Bieu chi tiet'!$A$17:$FA$15404,MATCH($A150,'Bieu chi tiet'!$A$17:$A$15404,0),AT$2+85)=0,"",INDEX('Bieu chi tiet'!$A$17:$FA$15404,MATCH($A150,'Bieu chi tiet'!$A$17:$A$15404,0),AT$2+85)),"")</f>
        <v/>
      </c>
      <c r="AU150" s="13" t="str">
        <f>IFERROR(IF(INDEX('Bieu chi tiet'!$A$17:$FA$15404,MATCH($A150,'Bieu chi tiet'!$A$17:$A$15404,0),AU$2+85)=0,"",INDEX('Bieu chi tiet'!$A$17:$FA$15404,MATCH($A150,'Bieu chi tiet'!$A$17:$A$15404,0),AU$2+85)),"")</f>
        <v/>
      </c>
      <c r="AV150" s="21" t="str">
        <f>IFERROR(IF(INDEX('Bieu chi tiet'!$A$17:$FA$15404,MATCH($A150,'Bieu chi tiet'!$A$17:$A$15404,0),AV$2+85)=0,"",INDEX('Bieu chi tiet'!$A$17:$FA$15404,MATCH($A150,'Bieu chi tiet'!$A$17:$A$15404,0),AV$2+85)),"")</f>
        <v/>
      </c>
      <c r="AW150" s="31" t="str">
        <f>IFERROR(IF(INDEX('Bieu chi tiet'!$A$17:$FA$15404,MATCH($A150,'Bieu chi tiet'!$A$17:$A$15404,0),AW$2+85)=0,"",INDEX('Bieu chi tiet'!$A$17:$FA$15404,MATCH($A150,'Bieu chi tiet'!$A$17:$A$15404,0),AW$2+85)),"")</f>
        <v/>
      </c>
      <c r="AX150" s="13" t="str">
        <f>IFERROR(IF(INDEX('Bieu chi tiet'!$A$17:$FA$15404,MATCH($A150,'Bieu chi tiet'!$A$17:$A$15404,0),AX$2+85)=0,"",INDEX('Bieu chi tiet'!$A$17:$FA$15404,MATCH($A150,'Bieu chi tiet'!$A$17:$A$15404,0),AX$2+85)),"")</f>
        <v/>
      </c>
      <c r="AY150" s="13" t="str">
        <f>IFERROR(IF(INDEX('Bieu chi tiet'!$A$17:$FA$15404,MATCH($A150,'Bieu chi tiet'!$A$17:$A$15404,0),AY$2+85)=0,"",INDEX('Bieu chi tiet'!$A$17:$FA$15404,MATCH($A150,'Bieu chi tiet'!$A$17:$A$15404,0),AY$2+85)),"")</f>
        <v/>
      </c>
    </row>
    <row r="151" spans="1:51" ht="15.75">
      <c r="A151" s="25" t="str">
        <f t="shared" si="3"/>
        <v/>
      </c>
      <c r="B151" s="13" t="str">
        <f>IFERROR(IF(INDEX('Bieu chi tiet'!$A$17:$FA$15404,MATCH($A151,'Bieu chi tiet'!$A$17:$A$15404,0),B$2+85)=0,"",INDEX('Bieu chi tiet'!$A$17:$FA$15404,MATCH($A151,'Bieu chi tiet'!$A$17:$A$15404,0),B$2+85)),"")</f>
        <v/>
      </c>
      <c r="C151" s="13" t="str">
        <f>IFERROR(IF(INDEX('Bieu chi tiet'!$A$17:$FA$15404,MATCH($A151,'Bieu chi tiet'!$A$17:$A$15404,0),C$2+85)=0,"",INDEX('Bieu chi tiet'!$A$17:$FA$15404,MATCH($A151,'Bieu chi tiet'!$A$17:$A$15404,0),C$2+85)),"")</f>
        <v/>
      </c>
      <c r="D151" s="13" t="str">
        <f>IFERROR(IF(INDEX('Bieu chi tiet'!$A$17:$FA$15404,MATCH($A151,'Bieu chi tiet'!$A$17:$A$15404,0),D$2+85)=0,"",INDEX('Bieu chi tiet'!$A$17:$FA$15404,MATCH($A151,'Bieu chi tiet'!$A$17:$A$15404,0),D$2+85)),"")</f>
        <v/>
      </c>
      <c r="E151" s="13" t="str">
        <f>IFERROR(IF(INDEX('Bieu chi tiet'!$A$17:$FA$15404,MATCH($A151,'Bieu chi tiet'!$A$17:$A$15404,0),E$2+85)=0,"",INDEX('Bieu chi tiet'!$A$17:$FA$15404,MATCH($A151,'Bieu chi tiet'!$A$17:$A$15404,0),E$2+85)),"")</f>
        <v/>
      </c>
      <c r="F151" s="13" t="str">
        <f>IFERROR(IF(INDEX('Bieu chi tiet'!$A$17:$FA$15404,MATCH($A151,'Bieu chi tiet'!$A$17:$A$15404,0),F$2+85)=0,"",INDEX('Bieu chi tiet'!$A$17:$FA$15404,MATCH($A151,'Bieu chi tiet'!$A$17:$A$15404,0),F$2+85)),"")</f>
        <v/>
      </c>
      <c r="G151" s="21" t="str">
        <f>IFERROR(IF(INDEX('Bieu chi tiet'!$A$17:$FA$15404,MATCH($A151,'Bieu chi tiet'!$A$17:$A$15404,0),G$2+85)=0,"",INDEX('Bieu chi tiet'!$A$17:$FA$15404,MATCH($A151,'Bieu chi tiet'!$A$17:$A$15404,0),G$2+85)),"")</f>
        <v/>
      </c>
      <c r="H151" s="13" t="str">
        <f>IFERROR(IF(INDEX('Bieu chi tiet'!$A$17:$FA$15404,MATCH($A151,'Bieu chi tiet'!$A$17:$A$15404,0),H$2+85)=0,"",INDEX('Bieu chi tiet'!$A$17:$FA$15404,MATCH($A151,'Bieu chi tiet'!$A$17:$A$15404,0),H$2+85)),"")</f>
        <v/>
      </c>
      <c r="I151" s="13" t="str">
        <f>IFERROR(IF(INDEX('Bieu chi tiet'!$A$17:$FA$15404,MATCH($A151,'Bieu chi tiet'!$A$17:$A$15404,0),I$2+85)=0,"",INDEX('Bieu chi tiet'!$A$17:$FA$15404,MATCH($A151,'Bieu chi tiet'!$A$17:$A$15404,0),I$2+85)),"")</f>
        <v/>
      </c>
      <c r="J151" s="13" t="str">
        <f>IFERROR(IF(INDEX('Bieu chi tiet'!$A$17:$FA$15404,MATCH($A151,'Bieu chi tiet'!$A$17:$A$15404,0),J$2+85)=0,"",INDEX('Bieu chi tiet'!$A$17:$FA$15404,MATCH($A151,'Bieu chi tiet'!$A$17:$A$15404,0),J$2+85)),"")</f>
        <v/>
      </c>
      <c r="K151" s="13" t="str">
        <f>IFERROR(IF(INDEX('Bieu chi tiet'!$A$17:$FA$15404,MATCH($A151,'Bieu chi tiet'!$A$17:$A$15404,0),K$2+85)=0,"",INDEX('Bieu chi tiet'!$A$17:$FA$15404,MATCH($A151,'Bieu chi tiet'!$A$17:$A$15404,0),K$2+85)),"")</f>
        <v/>
      </c>
      <c r="L151" s="21" t="str">
        <f>IFERROR(IF(INDEX('Bieu chi tiet'!$A$17:$FA$15404,MATCH($A151,'Bieu chi tiet'!$A$17:$A$15404,0),L$2+85)=0,"",INDEX('Bieu chi tiet'!$A$17:$FA$15404,MATCH($A151,'Bieu chi tiet'!$A$17:$A$15404,0),L$2+85)),"")</f>
        <v/>
      </c>
      <c r="M151" s="13" t="str">
        <f>IFERROR(IF(INDEX('Bieu chi tiet'!$A$17:$FA$15404,MATCH($A151,'Bieu chi tiet'!$A$17:$A$15404,0),M$2+85)=0,"",INDEX('Bieu chi tiet'!$A$17:$FA$15404,MATCH($A151,'Bieu chi tiet'!$A$17:$A$15404,0),M$2+85)),"")</f>
        <v/>
      </c>
      <c r="N151" s="13" t="str">
        <f>IFERROR(IF(INDEX('Bieu chi tiet'!$A$17:$FA$15404,MATCH($A151,'Bieu chi tiet'!$A$17:$A$15404,0),N$2+85)=0,"",INDEX('Bieu chi tiet'!$A$17:$FA$15404,MATCH($A151,'Bieu chi tiet'!$A$17:$A$15404,0),N$2+85)),"")</f>
        <v/>
      </c>
      <c r="O151" s="13" t="str">
        <f>IFERROR(IF(INDEX('Bieu chi tiet'!$A$17:$FA$15404,MATCH($A151,'Bieu chi tiet'!$A$17:$A$15404,0),O$2+85)=0,"",INDEX('Bieu chi tiet'!$A$17:$FA$15404,MATCH($A151,'Bieu chi tiet'!$A$17:$A$15404,0),O$2+85)),"")</f>
        <v/>
      </c>
      <c r="P151" s="13" t="str">
        <f>IFERROR(IF(INDEX('Bieu chi tiet'!$A$17:$FA$15404,MATCH($A151,'Bieu chi tiet'!$A$17:$A$15404,0),P$2+85)=0,"",INDEX('Bieu chi tiet'!$A$17:$FA$15404,MATCH($A151,'Bieu chi tiet'!$A$17:$A$15404,0),P$2+85)),"")</f>
        <v/>
      </c>
      <c r="Q151" s="13" t="str">
        <f>IFERROR(IF(INDEX('Bieu chi tiet'!$A$17:$FA$15404,MATCH($A151,'Bieu chi tiet'!$A$17:$A$15404,0),Q$2+85)=0,"",INDEX('Bieu chi tiet'!$A$17:$FA$15404,MATCH($A151,'Bieu chi tiet'!$A$17:$A$15404,0),Q$2+85)),"")</f>
        <v/>
      </c>
      <c r="R151" s="13" t="str">
        <f>IFERROR(IF(INDEX('Bieu chi tiet'!$A$17:$FA$15404,MATCH($A151,'Bieu chi tiet'!$A$17:$A$15404,0),R$2+85)=0,"",INDEX('Bieu chi tiet'!$A$17:$FA$15404,MATCH($A151,'Bieu chi tiet'!$A$17:$A$15404,0),R$2+85)),"")</f>
        <v/>
      </c>
      <c r="S151" s="13" t="str">
        <f>IFERROR(IF(INDEX('Bieu chi tiet'!$A$17:$FA$15404,MATCH($A151,'Bieu chi tiet'!$A$17:$A$15404,0),S$2+85)=0,"",INDEX('Bieu chi tiet'!$A$17:$FA$15404,MATCH($A151,'Bieu chi tiet'!$A$17:$A$15404,0),S$2+85)),"")</f>
        <v/>
      </c>
      <c r="T151" s="13" t="str">
        <f>IFERROR(IF(INDEX('Bieu chi tiet'!$A$17:$FA$15404,MATCH($A151,'Bieu chi tiet'!$A$17:$A$15404,0),T$2+85)=0,"",INDEX('Bieu chi tiet'!$A$17:$FA$15404,MATCH($A151,'Bieu chi tiet'!$A$17:$A$15404,0),T$2+85)),"")</f>
        <v/>
      </c>
      <c r="U151" s="13" t="str">
        <f>IFERROR(IF(INDEX('Bieu chi tiet'!$A$17:$FA$15404,MATCH($A151,'Bieu chi tiet'!$A$17:$A$15404,0),U$2+85)=0,"",INDEX('Bieu chi tiet'!$A$17:$FA$15404,MATCH($A151,'Bieu chi tiet'!$A$17:$A$15404,0),U$2+85)),"")</f>
        <v/>
      </c>
      <c r="V151" s="13" t="str">
        <f>IFERROR(IF(INDEX('Bieu chi tiet'!$A$17:$FA$15404,MATCH($A151,'Bieu chi tiet'!$A$17:$A$15404,0),V$2+85)=0,"",INDEX('Bieu chi tiet'!$A$17:$FA$15404,MATCH($A151,'Bieu chi tiet'!$A$17:$A$15404,0),V$2+85)),"")</f>
        <v/>
      </c>
      <c r="W151" s="13" t="str">
        <f>IFERROR(IF(INDEX('Bieu chi tiet'!$A$17:$FA$15404,MATCH($A151,'Bieu chi tiet'!$A$17:$A$15404,0),W$2+85)=0,"",INDEX('Bieu chi tiet'!$A$17:$FA$15404,MATCH($A151,'Bieu chi tiet'!$A$17:$A$15404,0),W$2+85)),"")</f>
        <v/>
      </c>
      <c r="X151" s="13" t="str">
        <f>IFERROR(IF(INDEX('Bieu chi tiet'!$A$17:$FA$15404,MATCH($A151,'Bieu chi tiet'!$A$17:$A$15404,0),X$2+85)=0,"",INDEX('Bieu chi tiet'!$A$17:$FA$15404,MATCH($A151,'Bieu chi tiet'!$A$17:$A$15404,0),X$2+85)),"")</f>
        <v/>
      </c>
      <c r="Y151" s="13" t="str">
        <f>IFERROR(IF(INDEX('Bieu chi tiet'!$A$17:$FA$15404,MATCH($A151,'Bieu chi tiet'!$A$17:$A$15404,0),Y$2+85)=0,"",INDEX('Bieu chi tiet'!$A$17:$FA$15404,MATCH($A151,'Bieu chi tiet'!$A$17:$A$15404,0),Y$2+85)),"")</f>
        <v/>
      </c>
      <c r="Z151" s="13" t="str">
        <f>IFERROR(IF(INDEX('Bieu chi tiet'!$A$17:$FA$15404,MATCH($A151,'Bieu chi tiet'!$A$17:$A$15404,0),Z$2+85)=0,"",INDEX('Bieu chi tiet'!$A$17:$FA$15404,MATCH($A151,'Bieu chi tiet'!$A$17:$A$15404,0),Z$2+85)),"")</f>
        <v/>
      </c>
      <c r="AA151" s="13" t="str">
        <f>IFERROR(IF(INDEX('Bieu chi tiet'!$A$17:$FA$15404,MATCH($A151,'Bieu chi tiet'!$A$17:$A$15404,0),AA$2+85)=0,"",INDEX('Bieu chi tiet'!$A$17:$FA$15404,MATCH($A151,'Bieu chi tiet'!$A$17:$A$15404,0),AA$2+85)),"")</f>
        <v/>
      </c>
      <c r="AB151" s="13" t="str">
        <f>IFERROR(IF(INDEX('Bieu chi tiet'!$A$17:$FA$15404,MATCH($A151,'Bieu chi tiet'!$A$17:$A$15404,0),AB$2+85)=0,"",INDEX('Bieu chi tiet'!$A$17:$FA$15404,MATCH($A151,'Bieu chi tiet'!$A$17:$A$15404,0),AB$2+85)),"")</f>
        <v/>
      </c>
      <c r="AC151" s="13" t="str">
        <f>IFERROR(IF(INDEX('Bieu chi tiet'!$A$17:$FA$15404,MATCH($A151,'Bieu chi tiet'!$A$17:$A$15404,0),AC$2+85)=0,"",INDEX('Bieu chi tiet'!$A$17:$FA$15404,MATCH($A151,'Bieu chi tiet'!$A$17:$A$15404,0),AC$2+85)),"")</f>
        <v/>
      </c>
      <c r="AD151" s="13" t="str">
        <f>IFERROR(IF(INDEX('Bieu chi tiet'!$A$17:$FA$15404,MATCH($A151,'Bieu chi tiet'!$A$17:$A$15404,0),AD$2+85)=0,"",INDEX('Bieu chi tiet'!$A$17:$FA$15404,MATCH($A151,'Bieu chi tiet'!$A$17:$A$15404,0),AD$2+85)),"")</f>
        <v/>
      </c>
      <c r="AE151" s="13" t="str">
        <f>IFERROR(IF(INDEX('Bieu chi tiet'!$A$17:$FA$15404,MATCH($A151,'Bieu chi tiet'!$A$17:$A$15404,0),AE$2+85)=0,"",INDEX('Bieu chi tiet'!$A$17:$FA$15404,MATCH($A151,'Bieu chi tiet'!$A$17:$A$15404,0),AE$2+85)),"")</f>
        <v/>
      </c>
      <c r="AF151" s="13" t="str">
        <f>IFERROR(IF(INDEX('Bieu chi tiet'!$A$17:$FA$15404,MATCH($A151,'Bieu chi tiet'!$A$17:$A$15404,0),AF$2+85)=0,"",INDEX('Bieu chi tiet'!$A$17:$FA$15404,MATCH($A151,'Bieu chi tiet'!$A$17:$A$15404,0),AF$2+85)),"")</f>
        <v/>
      </c>
      <c r="AG151" s="13" t="str">
        <f>IFERROR(IF(INDEX('Bieu chi tiet'!$A$17:$FA$15404,MATCH($A151,'Bieu chi tiet'!$A$17:$A$15404,0),AG$2+85)=0,"",INDEX('Bieu chi tiet'!$A$17:$FA$15404,MATCH($A151,'Bieu chi tiet'!$A$17:$A$15404,0),AG$2+85)),"")</f>
        <v/>
      </c>
      <c r="AH151" s="13" t="str">
        <f>IFERROR(IF(INDEX('Bieu chi tiet'!$A$17:$FA$15404,MATCH($A151,'Bieu chi tiet'!$A$17:$A$15404,0),AH$2+85)=0,"",INDEX('Bieu chi tiet'!$A$17:$FA$15404,MATCH($A151,'Bieu chi tiet'!$A$17:$A$15404,0),AH$2+85)),"")</f>
        <v/>
      </c>
      <c r="AI151" s="13" t="str">
        <f>IFERROR(IF(INDEX('Bieu chi tiet'!$A$17:$FA$15404,MATCH($A151,'Bieu chi tiet'!$A$17:$A$15404,0),AI$2+85)=0,"",INDEX('Bieu chi tiet'!$A$17:$FA$15404,MATCH($A151,'Bieu chi tiet'!$A$17:$A$15404,0),AI$2+85)),"")</f>
        <v/>
      </c>
      <c r="AJ151" s="13" t="str">
        <f>IFERROR(IF(INDEX('Bieu chi tiet'!$A$17:$FA$15404,MATCH($A151,'Bieu chi tiet'!$A$17:$A$15404,0),AJ$2+85)=0,"",INDEX('Bieu chi tiet'!$A$17:$FA$15404,MATCH($A151,'Bieu chi tiet'!$A$17:$A$15404,0),AJ$2+85)),"")</f>
        <v/>
      </c>
      <c r="AK151" s="13" t="str">
        <f>IFERROR(IF(INDEX('Bieu chi tiet'!$A$17:$FA$15404,MATCH($A151,'Bieu chi tiet'!$A$17:$A$15404,0),AK$2+85)=0,"",INDEX('Bieu chi tiet'!$A$17:$FA$15404,MATCH($A151,'Bieu chi tiet'!$A$17:$A$15404,0),AK$2+85)),"")</f>
        <v/>
      </c>
      <c r="AL151" s="13" t="str">
        <f>IFERROR(IF(INDEX('Bieu chi tiet'!$A$17:$FA$15404,MATCH($A151,'Bieu chi tiet'!$A$17:$A$15404,0),AL$2+85)=0,"",INDEX('Bieu chi tiet'!$A$17:$FA$15404,MATCH($A151,'Bieu chi tiet'!$A$17:$A$15404,0),AL$2+85)),"")</f>
        <v/>
      </c>
      <c r="AM151" s="13" t="str">
        <f>IFERROR(IF(INDEX('Bieu chi tiet'!$A$17:$FA$15404,MATCH($A151,'Bieu chi tiet'!$A$17:$A$15404,0),AM$2+85)=0,"",INDEX('Bieu chi tiet'!$A$17:$FA$15404,MATCH($A151,'Bieu chi tiet'!$A$17:$A$15404,0),AM$2+85)),"")</f>
        <v/>
      </c>
      <c r="AN151" s="13" t="str">
        <f>IFERROR(IF(INDEX('Bieu chi tiet'!$A$17:$FA$15404,MATCH($A151,'Bieu chi tiet'!$A$17:$A$15404,0),AN$2+85)=0,"",INDEX('Bieu chi tiet'!$A$17:$FA$15404,MATCH($A151,'Bieu chi tiet'!$A$17:$A$15404,0),AN$2+85)),"")</f>
        <v/>
      </c>
      <c r="AO151" s="13" t="str">
        <f>IFERROR(IF(INDEX('Bieu chi tiet'!$A$17:$FA$15404,MATCH($A151,'Bieu chi tiet'!$A$17:$A$15404,0),AO$2+85)=0,"",INDEX('Bieu chi tiet'!$A$17:$FA$15404,MATCH($A151,'Bieu chi tiet'!$A$17:$A$15404,0),AO$2+85)),"")</f>
        <v/>
      </c>
      <c r="AP151" s="13" t="str">
        <f>IFERROR(IF(INDEX('Bieu chi tiet'!$A$17:$FA$15404,MATCH($A151,'Bieu chi tiet'!$A$17:$A$15404,0),AP$2+85)=0,"",INDEX('Bieu chi tiet'!$A$17:$FA$15404,MATCH($A151,'Bieu chi tiet'!$A$17:$A$15404,0),AP$2+85)),"")</f>
        <v/>
      </c>
      <c r="AQ151" s="13" t="str">
        <f>IFERROR(IF(INDEX('Bieu chi tiet'!$A$17:$FA$15404,MATCH($A151,'Bieu chi tiet'!$A$17:$A$15404,0),AQ$2+85)=0,"",INDEX('Bieu chi tiet'!$A$17:$FA$15404,MATCH($A151,'Bieu chi tiet'!$A$17:$A$15404,0),AQ$2+85)),"")</f>
        <v/>
      </c>
      <c r="AR151" s="13" t="str">
        <f>IFERROR(IF(INDEX('Bieu chi tiet'!$A$17:$FA$15404,MATCH($A151,'Bieu chi tiet'!$A$17:$A$15404,0),AR$2+85)=0,"",INDEX('Bieu chi tiet'!$A$17:$FA$15404,MATCH($A151,'Bieu chi tiet'!$A$17:$A$15404,0),AR$2+85)),"")</f>
        <v/>
      </c>
      <c r="AS151" s="13" t="str">
        <f>IFERROR(IF(INDEX('Bieu chi tiet'!$A$17:$FA$15404,MATCH($A151,'Bieu chi tiet'!$A$17:$A$15404,0),AS$2+85)=0,"",INDEX('Bieu chi tiet'!$A$17:$FA$15404,MATCH($A151,'Bieu chi tiet'!$A$17:$A$15404,0),AS$2+85)),"")</f>
        <v/>
      </c>
      <c r="AT151" s="21" t="str">
        <f>IFERROR(IF(INDEX('Bieu chi tiet'!$A$17:$FA$15404,MATCH($A151,'Bieu chi tiet'!$A$17:$A$15404,0),AT$2+85)=0,"",INDEX('Bieu chi tiet'!$A$17:$FA$15404,MATCH($A151,'Bieu chi tiet'!$A$17:$A$15404,0),AT$2+85)),"")</f>
        <v/>
      </c>
      <c r="AU151" s="13" t="str">
        <f>IFERROR(IF(INDEX('Bieu chi tiet'!$A$17:$FA$15404,MATCH($A151,'Bieu chi tiet'!$A$17:$A$15404,0),AU$2+85)=0,"",INDEX('Bieu chi tiet'!$A$17:$FA$15404,MATCH($A151,'Bieu chi tiet'!$A$17:$A$15404,0),AU$2+85)),"")</f>
        <v/>
      </c>
      <c r="AV151" s="21" t="str">
        <f>IFERROR(IF(INDEX('Bieu chi tiet'!$A$17:$FA$15404,MATCH($A151,'Bieu chi tiet'!$A$17:$A$15404,0),AV$2+85)=0,"",INDEX('Bieu chi tiet'!$A$17:$FA$15404,MATCH($A151,'Bieu chi tiet'!$A$17:$A$15404,0),AV$2+85)),"")</f>
        <v/>
      </c>
      <c r="AW151" s="31" t="str">
        <f>IFERROR(IF(INDEX('Bieu chi tiet'!$A$17:$FA$15404,MATCH($A151,'Bieu chi tiet'!$A$17:$A$15404,0),AW$2+85)=0,"",INDEX('Bieu chi tiet'!$A$17:$FA$15404,MATCH($A151,'Bieu chi tiet'!$A$17:$A$15404,0),AW$2+85)),"")</f>
        <v/>
      </c>
      <c r="AX151" s="13" t="str">
        <f>IFERROR(IF(INDEX('Bieu chi tiet'!$A$17:$FA$15404,MATCH($A151,'Bieu chi tiet'!$A$17:$A$15404,0),AX$2+85)=0,"",INDEX('Bieu chi tiet'!$A$17:$FA$15404,MATCH($A151,'Bieu chi tiet'!$A$17:$A$15404,0),AX$2+85)),"")</f>
        <v/>
      </c>
      <c r="AY151" s="13" t="str">
        <f>IFERROR(IF(INDEX('Bieu chi tiet'!$A$17:$FA$15404,MATCH($A151,'Bieu chi tiet'!$A$17:$A$15404,0),AY$2+85)=0,"",INDEX('Bieu chi tiet'!$A$17:$FA$15404,MATCH($A151,'Bieu chi tiet'!$A$17:$A$15404,0),AY$2+85)),"")</f>
        <v/>
      </c>
    </row>
    <row r="152" spans="1:51" ht="15.75">
      <c r="A152" s="25" t="str">
        <f t="shared" si="3"/>
        <v/>
      </c>
      <c r="B152" s="13" t="str">
        <f>IFERROR(IF(INDEX('Bieu chi tiet'!$A$17:$FA$15404,MATCH($A152,'Bieu chi tiet'!$A$17:$A$15404,0),B$2+85)=0,"",INDEX('Bieu chi tiet'!$A$17:$FA$15404,MATCH($A152,'Bieu chi tiet'!$A$17:$A$15404,0),B$2+85)),"")</f>
        <v/>
      </c>
      <c r="C152" s="13" t="str">
        <f>IFERROR(IF(INDEX('Bieu chi tiet'!$A$17:$FA$15404,MATCH($A152,'Bieu chi tiet'!$A$17:$A$15404,0),C$2+85)=0,"",INDEX('Bieu chi tiet'!$A$17:$FA$15404,MATCH($A152,'Bieu chi tiet'!$A$17:$A$15404,0),C$2+85)),"")</f>
        <v/>
      </c>
      <c r="D152" s="13" t="str">
        <f>IFERROR(IF(INDEX('Bieu chi tiet'!$A$17:$FA$15404,MATCH($A152,'Bieu chi tiet'!$A$17:$A$15404,0),D$2+85)=0,"",INDEX('Bieu chi tiet'!$A$17:$FA$15404,MATCH($A152,'Bieu chi tiet'!$A$17:$A$15404,0),D$2+85)),"")</f>
        <v/>
      </c>
      <c r="E152" s="13" t="str">
        <f>IFERROR(IF(INDEX('Bieu chi tiet'!$A$17:$FA$15404,MATCH($A152,'Bieu chi tiet'!$A$17:$A$15404,0),E$2+85)=0,"",INDEX('Bieu chi tiet'!$A$17:$FA$15404,MATCH($A152,'Bieu chi tiet'!$A$17:$A$15404,0),E$2+85)),"")</f>
        <v/>
      </c>
      <c r="F152" s="13" t="str">
        <f>IFERROR(IF(INDEX('Bieu chi tiet'!$A$17:$FA$15404,MATCH($A152,'Bieu chi tiet'!$A$17:$A$15404,0),F$2+85)=0,"",INDEX('Bieu chi tiet'!$A$17:$FA$15404,MATCH($A152,'Bieu chi tiet'!$A$17:$A$15404,0),F$2+85)),"")</f>
        <v/>
      </c>
      <c r="G152" s="21" t="str">
        <f>IFERROR(IF(INDEX('Bieu chi tiet'!$A$17:$FA$15404,MATCH($A152,'Bieu chi tiet'!$A$17:$A$15404,0),G$2+85)=0,"",INDEX('Bieu chi tiet'!$A$17:$FA$15404,MATCH($A152,'Bieu chi tiet'!$A$17:$A$15404,0),G$2+85)),"")</f>
        <v/>
      </c>
      <c r="H152" s="13" t="str">
        <f>IFERROR(IF(INDEX('Bieu chi tiet'!$A$17:$FA$15404,MATCH($A152,'Bieu chi tiet'!$A$17:$A$15404,0),H$2+85)=0,"",INDEX('Bieu chi tiet'!$A$17:$FA$15404,MATCH($A152,'Bieu chi tiet'!$A$17:$A$15404,0),H$2+85)),"")</f>
        <v/>
      </c>
      <c r="I152" s="13" t="str">
        <f>IFERROR(IF(INDEX('Bieu chi tiet'!$A$17:$FA$15404,MATCH($A152,'Bieu chi tiet'!$A$17:$A$15404,0),I$2+85)=0,"",INDEX('Bieu chi tiet'!$A$17:$FA$15404,MATCH($A152,'Bieu chi tiet'!$A$17:$A$15404,0),I$2+85)),"")</f>
        <v/>
      </c>
      <c r="J152" s="13" t="str">
        <f>IFERROR(IF(INDEX('Bieu chi tiet'!$A$17:$FA$15404,MATCH($A152,'Bieu chi tiet'!$A$17:$A$15404,0),J$2+85)=0,"",INDEX('Bieu chi tiet'!$A$17:$FA$15404,MATCH($A152,'Bieu chi tiet'!$A$17:$A$15404,0),J$2+85)),"")</f>
        <v/>
      </c>
      <c r="K152" s="13" t="str">
        <f>IFERROR(IF(INDEX('Bieu chi tiet'!$A$17:$FA$15404,MATCH($A152,'Bieu chi tiet'!$A$17:$A$15404,0),K$2+85)=0,"",INDEX('Bieu chi tiet'!$A$17:$FA$15404,MATCH($A152,'Bieu chi tiet'!$A$17:$A$15404,0),K$2+85)),"")</f>
        <v/>
      </c>
      <c r="L152" s="21" t="str">
        <f>IFERROR(IF(INDEX('Bieu chi tiet'!$A$17:$FA$15404,MATCH($A152,'Bieu chi tiet'!$A$17:$A$15404,0),L$2+85)=0,"",INDEX('Bieu chi tiet'!$A$17:$FA$15404,MATCH($A152,'Bieu chi tiet'!$A$17:$A$15404,0),L$2+85)),"")</f>
        <v/>
      </c>
      <c r="M152" s="13" t="str">
        <f>IFERROR(IF(INDEX('Bieu chi tiet'!$A$17:$FA$15404,MATCH($A152,'Bieu chi tiet'!$A$17:$A$15404,0),M$2+85)=0,"",INDEX('Bieu chi tiet'!$A$17:$FA$15404,MATCH($A152,'Bieu chi tiet'!$A$17:$A$15404,0),M$2+85)),"")</f>
        <v/>
      </c>
      <c r="N152" s="13" t="str">
        <f>IFERROR(IF(INDEX('Bieu chi tiet'!$A$17:$FA$15404,MATCH($A152,'Bieu chi tiet'!$A$17:$A$15404,0),N$2+85)=0,"",INDEX('Bieu chi tiet'!$A$17:$FA$15404,MATCH($A152,'Bieu chi tiet'!$A$17:$A$15404,0),N$2+85)),"")</f>
        <v/>
      </c>
      <c r="O152" s="13" t="str">
        <f>IFERROR(IF(INDEX('Bieu chi tiet'!$A$17:$FA$15404,MATCH($A152,'Bieu chi tiet'!$A$17:$A$15404,0),O$2+85)=0,"",INDEX('Bieu chi tiet'!$A$17:$FA$15404,MATCH($A152,'Bieu chi tiet'!$A$17:$A$15404,0),O$2+85)),"")</f>
        <v/>
      </c>
      <c r="P152" s="13" t="str">
        <f>IFERROR(IF(INDEX('Bieu chi tiet'!$A$17:$FA$15404,MATCH($A152,'Bieu chi tiet'!$A$17:$A$15404,0),P$2+85)=0,"",INDEX('Bieu chi tiet'!$A$17:$FA$15404,MATCH($A152,'Bieu chi tiet'!$A$17:$A$15404,0),P$2+85)),"")</f>
        <v/>
      </c>
      <c r="Q152" s="13" t="str">
        <f>IFERROR(IF(INDEX('Bieu chi tiet'!$A$17:$FA$15404,MATCH($A152,'Bieu chi tiet'!$A$17:$A$15404,0),Q$2+85)=0,"",INDEX('Bieu chi tiet'!$A$17:$FA$15404,MATCH($A152,'Bieu chi tiet'!$A$17:$A$15404,0),Q$2+85)),"")</f>
        <v/>
      </c>
      <c r="R152" s="13" t="str">
        <f>IFERROR(IF(INDEX('Bieu chi tiet'!$A$17:$FA$15404,MATCH($A152,'Bieu chi tiet'!$A$17:$A$15404,0),R$2+85)=0,"",INDEX('Bieu chi tiet'!$A$17:$FA$15404,MATCH($A152,'Bieu chi tiet'!$A$17:$A$15404,0),R$2+85)),"")</f>
        <v/>
      </c>
      <c r="S152" s="13" t="str">
        <f>IFERROR(IF(INDEX('Bieu chi tiet'!$A$17:$FA$15404,MATCH($A152,'Bieu chi tiet'!$A$17:$A$15404,0),S$2+85)=0,"",INDEX('Bieu chi tiet'!$A$17:$FA$15404,MATCH($A152,'Bieu chi tiet'!$A$17:$A$15404,0),S$2+85)),"")</f>
        <v/>
      </c>
      <c r="T152" s="13" t="str">
        <f>IFERROR(IF(INDEX('Bieu chi tiet'!$A$17:$FA$15404,MATCH($A152,'Bieu chi tiet'!$A$17:$A$15404,0),T$2+85)=0,"",INDEX('Bieu chi tiet'!$A$17:$FA$15404,MATCH($A152,'Bieu chi tiet'!$A$17:$A$15404,0),T$2+85)),"")</f>
        <v/>
      </c>
      <c r="U152" s="13" t="str">
        <f>IFERROR(IF(INDEX('Bieu chi tiet'!$A$17:$FA$15404,MATCH($A152,'Bieu chi tiet'!$A$17:$A$15404,0),U$2+85)=0,"",INDEX('Bieu chi tiet'!$A$17:$FA$15404,MATCH($A152,'Bieu chi tiet'!$A$17:$A$15404,0),U$2+85)),"")</f>
        <v/>
      </c>
      <c r="V152" s="13" t="str">
        <f>IFERROR(IF(INDEX('Bieu chi tiet'!$A$17:$FA$15404,MATCH($A152,'Bieu chi tiet'!$A$17:$A$15404,0),V$2+85)=0,"",INDEX('Bieu chi tiet'!$A$17:$FA$15404,MATCH($A152,'Bieu chi tiet'!$A$17:$A$15404,0),V$2+85)),"")</f>
        <v/>
      </c>
      <c r="W152" s="13" t="str">
        <f>IFERROR(IF(INDEX('Bieu chi tiet'!$A$17:$FA$15404,MATCH($A152,'Bieu chi tiet'!$A$17:$A$15404,0),W$2+85)=0,"",INDEX('Bieu chi tiet'!$A$17:$FA$15404,MATCH($A152,'Bieu chi tiet'!$A$17:$A$15404,0),W$2+85)),"")</f>
        <v/>
      </c>
      <c r="X152" s="13" t="str">
        <f>IFERROR(IF(INDEX('Bieu chi tiet'!$A$17:$FA$15404,MATCH($A152,'Bieu chi tiet'!$A$17:$A$15404,0),X$2+85)=0,"",INDEX('Bieu chi tiet'!$A$17:$FA$15404,MATCH($A152,'Bieu chi tiet'!$A$17:$A$15404,0),X$2+85)),"")</f>
        <v/>
      </c>
      <c r="Y152" s="13" t="str">
        <f>IFERROR(IF(INDEX('Bieu chi tiet'!$A$17:$FA$15404,MATCH($A152,'Bieu chi tiet'!$A$17:$A$15404,0),Y$2+85)=0,"",INDEX('Bieu chi tiet'!$A$17:$FA$15404,MATCH($A152,'Bieu chi tiet'!$A$17:$A$15404,0),Y$2+85)),"")</f>
        <v/>
      </c>
      <c r="Z152" s="13" t="str">
        <f>IFERROR(IF(INDEX('Bieu chi tiet'!$A$17:$FA$15404,MATCH($A152,'Bieu chi tiet'!$A$17:$A$15404,0),Z$2+85)=0,"",INDEX('Bieu chi tiet'!$A$17:$FA$15404,MATCH($A152,'Bieu chi tiet'!$A$17:$A$15404,0),Z$2+85)),"")</f>
        <v/>
      </c>
      <c r="AA152" s="13" t="str">
        <f>IFERROR(IF(INDEX('Bieu chi tiet'!$A$17:$FA$15404,MATCH($A152,'Bieu chi tiet'!$A$17:$A$15404,0),AA$2+85)=0,"",INDEX('Bieu chi tiet'!$A$17:$FA$15404,MATCH($A152,'Bieu chi tiet'!$A$17:$A$15404,0),AA$2+85)),"")</f>
        <v/>
      </c>
      <c r="AB152" s="13" t="str">
        <f>IFERROR(IF(INDEX('Bieu chi tiet'!$A$17:$FA$15404,MATCH($A152,'Bieu chi tiet'!$A$17:$A$15404,0),AB$2+85)=0,"",INDEX('Bieu chi tiet'!$A$17:$FA$15404,MATCH($A152,'Bieu chi tiet'!$A$17:$A$15404,0),AB$2+85)),"")</f>
        <v/>
      </c>
      <c r="AC152" s="13" t="str">
        <f>IFERROR(IF(INDEX('Bieu chi tiet'!$A$17:$FA$15404,MATCH($A152,'Bieu chi tiet'!$A$17:$A$15404,0),AC$2+85)=0,"",INDEX('Bieu chi tiet'!$A$17:$FA$15404,MATCH($A152,'Bieu chi tiet'!$A$17:$A$15404,0),AC$2+85)),"")</f>
        <v/>
      </c>
      <c r="AD152" s="13" t="str">
        <f>IFERROR(IF(INDEX('Bieu chi tiet'!$A$17:$FA$15404,MATCH($A152,'Bieu chi tiet'!$A$17:$A$15404,0),AD$2+85)=0,"",INDEX('Bieu chi tiet'!$A$17:$FA$15404,MATCH($A152,'Bieu chi tiet'!$A$17:$A$15404,0),AD$2+85)),"")</f>
        <v/>
      </c>
      <c r="AE152" s="13" t="str">
        <f>IFERROR(IF(INDEX('Bieu chi tiet'!$A$17:$FA$15404,MATCH($A152,'Bieu chi tiet'!$A$17:$A$15404,0),AE$2+85)=0,"",INDEX('Bieu chi tiet'!$A$17:$FA$15404,MATCH($A152,'Bieu chi tiet'!$A$17:$A$15404,0),AE$2+85)),"")</f>
        <v/>
      </c>
      <c r="AF152" s="13" t="str">
        <f>IFERROR(IF(INDEX('Bieu chi tiet'!$A$17:$FA$15404,MATCH($A152,'Bieu chi tiet'!$A$17:$A$15404,0),AF$2+85)=0,"",INDEX('Bieu chi tiet'!$A$17:$FA$15404,MATCH($A152,'Bieu chi tiet'!$A$17:$A$15404,0),AF$2+85)),"")</f>
        <v/>
      </c>
      <c r="AG152" s="13" t="str">
        <f>IFERROR(IF(INDEX('Bieu chi tiet'!$A$17:$FA$15404,MATCH($A152,'Bieu chi tiet'!$A$17:$A$15404,0),AG$2+85)=0,"",INDEX('Bieu chi tiet'!$A$17:$FA$15404,MATCH($A152,'Bieu chi tiet'!$A$17:$A$15404,0),AG$2+85)),"")</f>
        <v/>
      </c>
      <c r="AH152" s="13" t="str">
        <f>IFERROR(IF(INDEX('Bieu chi tiet'!$A$17:$FA$15404,MATCH($A152,'Bieu chi tiet'!$A$17:$A$15404,0),AH$2+85)=0,"",INDEX('Bieu chi tiet'!$A$17:$FA$15404,MATCH($A152,'Bieu chi tiet'!$A$17:$A$15404,0),AH$2+85)),"")</f>
        <v/>
      </c>
      <c r="AI152" s="13" t="str">
        <f>IFERROR(IF(INDEX('Bieu chi tiet'!$A$17:$FA$15404,MATCH($A152,'Bieu chi tiet'!$A$17:$A$15404,0),AI$2+85)=0,"",INDEX('Bieu chi tiet'!$A$17:$FA$15404,MATCH($A152,'Bieu chi tiet'!$A$17:$A$15404,0),AI$2+85)),"")</f>
        <v/>
      </c>
      <c r="AJ152" s="13" t="str">
        <f>IFERROR(IF(INDEX('Bieu chi tiet'!$A$17:$FA$15404,MATCH($A152,'Bieu chi tiet'!$A$17:$A$15404,0),AJ$2+85)=0,"",INDEX('Bieu chi tiet'!$A$17:$FA$15404,MATCH($A152,'Bieu chi tiet'!$A$17:$A$15404,0),AJ$2+85)),"")</f>
        <v/>
      </c>
      <c r="AK152" s="13" t="str">
        <f>IFERROR(IF(INDEX('Bieu chi tiet'!$A$17:$FA$15404,MATCH($A152,'Bieu chi tiet'!$A$17:$A$15404,0),AK$2+85)=0,"",INDEX('Bieu chi tiet'!$A$17:$FA$15404,MATCH($A152,'Bieu chi tiet'!$A$17:$A$15404,0),AK$2+85)),"")</f>
        <v/>
      </c>
      <c r="AL152" s="13" t="str">
        <f>IFERROR(IF(INDEX('Bieu chi tiet'!$A$17:$FA$15404,MATCH($A152,'Bieu chi tiet'!$A$17:$A$15404,0),AL$2+85)=0,"",INDEX('Bieu chi tiet'!$A$17:$FA$15404,MATCH($A152,'Bieu chi tiet'!$A$17:$A$15404,0),AL$2+85)),"")</f>
        <v/>
      </c>
      <c r="AM152" s="13" t="str">
        <f>IFERROR(IF(INDEX('Bieu chi tiet'!$A$17:$FA$15404,MATCH($A152,'Bieu chi tiet'!$A$17:$A$15404,0),AM$2+85)=0,"",INDEX('Bieu chi tiet'!$A$17:$FA$15404,MATCH($A152,'Bieu chi tiet'!$A$17:$A$15404,0),AM$2+85)),"")</f>
        <v/>
      </c>
      <c r="AN152" s="13" t="str">
        <f>IFERROR(IF(INDEX('Bieu chi tiet'!$A$17:$FA$15404,MATCH($A152,'Bieu chi tiet'!$A$17:$A$15404,0),AN$2+85)=0,"",INDEX('Bieu chi tiet'!$A$17:$FA$15404,MATCH($A152,'Bieu chi tiet'!$A$17:$A$15404,0),AN$2+85)),"")</f>
        <v/>
      </c>
      <c r="AO152" s="13" t="str">
        <f>IFERROR(IF(INDEX('Bieu chi tiet'!$A$17:$FA$15404,MATCH($A152,'Bieu chi tiet'!$A$17:$A$15404,0),AO$2+85)=0,"",INDEX('Bieu chi tiet'!$A$17:$FA$15404,MATCH($A152,'Bieu chi tiet'!$A$17:$A$15404,0),AO$2+85)),"")</f>
        <v/>
      </c>
      <c r="AP152" s="13" t="str">
        <f>IFERROR(IF(INDEX('Bieu chi tiet'!$A$17:$FA$15404,MATCH($A152,'Bieu chi tiet'!$A$17:$A$15404,0),AP$2+85)=0,"",INDEX('Bieu chi tiet'!$A$17:$FA$15404,MATCH($A152,'Bieu chi tiet'!$A$17:$A$15404,0),AP$2+85)),"")</f>
        <v/>
      </c>
      <c r="AQ152" s="13" t="str">
        <f>IFERROR(IF(INDEX('Bieu chi tiet'!$A$17:$FA$15404,MATCH($A152,'Bieu chi tiet'!$A$17:$A$15404,0),AQ$2+85)=0,"",INDEX('Bieu chi tiet'!$A$17:$FA$15404,MATCH($A152,'Bieu chi tiet'!$A$17:$A$15404,0),AQ$2+85)),"")</f>
        <v/>
      </c>
      <c r="AR152" s="13" t="str">
        <f>IFERROR(IF(INDEX('Bieu chi tiet'!$A$17:$FA$15404,MATCH($A152,'Bieu chi tiet'!$A$17:$A$15404,0),AR$2+85)=0,"",INDEX('Bieu chi tiet'!$A$17:$FA$15404,MATCH($A152,'Bieu chi tiet'!$A$17:$A$15404,0),AR$2+85)),"")</f>
        <v/>
      </c>
      <c r="AS152" s="13" t="str">
        <f>IFERROR(IF(INDEX('Bieu chi tiet'!$A$17:$FA$15404,MATCH($A152,'Bieu chi tiet'!$A$17:$A$15404,0),AS$2+85)=0,"",INDEX('Bieu chi tiet'!$A$17:$FA$15404,MATCH($A152,'Bieu chi tiet'!$A$17:$A$15404,0),AS$2+85)),"")</f>
        <v/>
      </c>
      <c r="AT152" s="21" t="str">
        <f>IFERROR(IF(INDEX('Bieu chi tiet'!$A$17:$FA$15404,MATCH($A152,'Bieu chi tiet'!$A$17:$A$15404,0),AT$2+85)=0,"",INDEX('Bieu chi tiet'!$A$17:$FA$15404,MATCH($A152,'Bieu chi tiet'!$A$17:$A$15404,0),AT$2+85)),"")</f>
        <v/>
      </c>
      <c r="AU152" s="13" t="str">
        <f>IFERROR(IF(INDEX('Bieu chi tiet'!$A$17:$FA$15404,MATCH($A152,'Bieu chi tiet'!$A$17:$A$15404,0),AU$2+85)=0,"",INDEX('Bieu chi tiet'!$A$17:$FA$15404,MATCH($A152,'Bieu chi tiet'!$A$17:$A$15404,0),AU$2+85)),"")</f>
        <v/>
      </c>
      <c r="AV152" s="21" t="str">
        <f>IFERROR(IF(INDEX('Bieu chi tiet'!$A$17:$FA$15404,MATCH($A152,'Bieu chi tiet'!$A$17:$A$15404,0),AV$2+85)=0,"",INDEX('Bieu chi tiet'!$A$17:$FA$15404,MATCH($A152,'Bieu chi tiet'!$A$17:$A$15404,0),AV$2+85)),"")</f>
        <v/>
      </c>
      <c r="AW152" s="31" t="str">
        <f>IFERROR(IF(INDEX('Bieu chi tiet'!$A$17:$FA$15404,MATCH($A152,'Bieu chi tiet'!$A$17:$A$15404,0),AW$2+85)=0,"",INDEX('Bieu chi tiet'!$A$17:$FA$15404,MATCH($A152,'Bieu chi tiet'!$A$17:$A$15404,0),AW$2+85)),"")</f>
        <v/>
      </c>
      <c r="AX152" s="13" t="str">
        <f>IFERROR(IF(INDEX('Bieu chi tiet'!$A$17:$FA$15404,MATCH($A152,'Bieu chi tiet'!$A$17:$A$15404,0),AX$2+85)=0,"",INDEX('Bieu chi tiet'!$A$17:$FA$15404,MATCH($A152,'Bieu chi tiet'!$A$17:$A$15404,0),AX$2+85)),"")</f>
        <v/>
      </c>
      <c r="AY152" s="13" t="str">
        <f>IFERROR(IF(INDEX('Bieu chi tiet'!$A$17:$FA$15404,MATCH($A152,'Bieu chi tiet'!$A$17:$A$15404,0),AY$2+85)=0,"",INDEX('Bieu chi tiet'!$A$17:$FA$15404,MATCH($A152,'Bieu chi tiet'!$A$17:$A$15404,0),AY$2+85)),"")</f>
        <v/>
      </c>
    </row>
    <row r="153" spans="1:51" ht="15.75">
      <c r="A153" s="25" t="str">
        <f t="shared" si="3"/>
        <v/>
      </c>
      <c r="B153" s="13" t="str">
        <f>IFERROR(IF(INDEX('Bieu chi tiet'!$A$17:$FA$15404,MATCH($A153,'Bieu chi tiet'!$A$17:$A$15404,0),B$2+85)=0,"",INDEX('Bieu chi tiet'!$A$17:$FA$15404,MATCH($A153,'Bieu chi tiet'!$A$17:$A$15404,0),B$2+85)),"")</f>
        <v/>
      </c>
      <c r="C153" s="13" t="str">
        <f>IFERROR(IF(INDEX('Bieu chi tiet'!$A$17:$FA$15404,MATCH($A153,'Bieu chi tiet'!$A$17:$A$15404,0),C$2+85)=0,"",INDEX('Bieu chi tiet'!$A$17:$FA$15404,MATCH($A153,'Bieu chi tiet'!$A$17:$A$15404,0),C$2+85)),"")</f>
        <v/>
      </c>
      <c r="D153" s="13" t="str">
        <f>IFERROR(IF(INDEX('Bieu chi tiet'!$A$17:$FA$15404,MATCH($A153,'Bieu chi tiet'!$A$17:$A$15404,0),D$2+85)=0,"",INDEX('Bieu chi tiet'!$A$17:$FA$15404,MATCH($A153,'Bieu chi tiet'!$A$17:$A$15404,0),D$2+85)),"")</f>
        <v/>
      </c>
      <c r="E153" s="13" t="str">
        <f>IFERROR(IF(INDEX('Bieu chi tiet'!$A$17:$FA$15404,MATCH($A153,'Bieu chi tiet'!$A$17:$A$15404,0),E$2+85)=0,"",INDEX('Bieu chi tiet'!$A$17:$FA$15404,MATCH($A153,'Bieu chi tiet'!$A$17:$A$15404,0),E$2+85)),"")</f>
        <v/>
      </c>
      <c r="F153" s="13" t="str">
        <f>IFERROR(IF(INDEX('Bieu chi tiet'!$A$17:$FA$15404,MATCH($A153,'Bieu chi tiet'!$A$17:$A$15404,0),F$2+85)=0,"",INDEX('Bieu chi tiet'!$A$17:$FA$15404,MATCH($A153,'Bieu chi tiet'!$A$17:$A$15404,0),F$2+85)),"")</f>
        <v/>
      </c>
      <c r="G153" s="21" t="str">
        <f>IFERROR(IF(INDEX('Bieu chi tiet'!$A$17:$FA$15404,MATCH($A153,'Bieu chi tiet'!$A$17:$A$15404,0),G$2+85)=0,"",INDEX('Bieu chi tiet'!$A$17:$FA$15404,MATCH($A153,'Bieu chi tiet'!$A$17:$A$15404,0),G$2+85)),"")</f>
        <v/>
      </c>
      <c r="H153" s="13" t="str">
        <f>IFERROR(IF(INDEX('Bieu chi tiet'!$A$17:$FA$15404,MATCH($A153,'Bieu chi tiet'!$A$17:$A$15404,0),H$2+85)=0,"",INDEX('Bieu chi tiet'!$A$17:$FA$15404,MATCH($A153,'Bieu chi tiet'!$A$17:$A$15404,0),H$2+85)),"")</f>
        <v/>
      </c>
      <c r="I153" s="13" t="str">
        <f>IFERROR(IF(INDEX('Bieu chi tiet'!$A$17:$FA$15404,MATCH($A153,'Bieu chi tiet'!$A$17:$A$15404,0),I$2+85)=0,"",INDEX('Bieu chi tiet'!$A$17:$FA$15404,MATCH($A153,'Bieu chi tiet'!$A$17:$A$15404,0),I$2+85)),"")</f>
        <v/>
      </c>
      <c r="J153" s="13" t="str">
        <f>IFERROR(IF(INDEX('Bieu chi tiet'!$A$17:$FA$15404,MATCH($A153,'Bieu chi tiet'!$A$17:$A$15404,0),J$2+85)=0,"",INDEX('Bieu chi tiet'!$A$17:$FA$15404,MATCH($A153,'Bieu chi tiet'!$A$17:$A$15404,0),J$2+85)),"")</f>
        <v/>
      </c>
      <c r="K153" s="13" t="str">
        <f>IFERROR(IF(INDEX('Bieu chi tiet'!$A$17:$FA$15404,MATCH($A153,'Bieu chi tiet'!$A$17:$A$15404,0),K$2+85)=0,"",INDEX('Bieu chi tiet'!$A$17:$FA$15404,MATCH($A153,'Bieu chi tiet'!$A$17:$A$15404,0),K$2+85)),"")</f>
        <v/>
      </c>
      <c r="L153" s="21" t="str">
        <f>IFERROR(IF(INDEX('Bieu chi tiet'!$A$17:$FA$15404,MATCH($A153,'Bieu chi tiet'!$A$17:$A$15404,0),L$2+85)=0,"",INDEX('Bieu chi tiet'!$A$17:$FA$15404,MATCH($A153,'Bieu chi tiet'!$A$17:$A$15404,0),L$2+85)),"")</f>
        <v/>
      </c>
      <c r="M153" s="13" t="str">
        <f>IFERROR(IF(INDEX('Bieu chi tiet'!$A$17:$FA$15404,MATCH($A153,'Bieu chi tiet'!$A$17:$A$15404,0),M$2+85)=0,"",INDEX('Bieu chi tiet'!$A$17:$FA$15404,MATCH($A153,'Bieu chi tiet'!$A$17:$A$15404,0),M$2+85)),"")</f>
        <v/>
      </c>
      <c r="N153" s="13" t="str">
        <f>IFERROR(IF(INDEX('Bieu chi tiet'!$A$17:$FA$15404,MATCH($A153,'Bieu chi tiet'!$A$17:$A$15404,0),N$2+85)=0,"",INDEX('Bieu chi tiet'!$A$17:$FA$15404,MATCH($A153,'Bieu chi tiet'!$A$17:$A$15404,0),N$2+85)),"")</f>
        <v/>
      </c>
      <c r="O153" s="13" t="str">
        <f>IFERROR(IF(INDEX('Bieu chi tiet'!$A$17:$FA$15404,MATCH($A153,'Bieu chi tiet'!$A$17:$A$15404,0),O$2+85)=0,"",INDEX('Bieu chi tiet'!$A$17:$FA$15404,MATCH($A153,'Bieu chi tiet'!$A$17:$A$15404,0),O$2+85)),"")</f>
        <v/>
      </c>
      <c r="P153" s="13" t="str">
        <f>IFERROR(IF(INDEX('Bieu chi tiet'!$A$17:$FA$15404,MATCH($A153,'Bieu chi tiet'!$A$17:$A$15404,0),P$2+85)=0,"",INDEX('Bieu chi tiet'!$A$17:$FA$15404,MATCH($A153,'Bieu chi tiet'!$A$17:$A$15404,0),P$2+85)),"")</f>
        <v/>
      </c>
      <c r="Q153" s="13" t="str">
        <f>IFERROR(IF(INDEX('Bieu chi tiet'!$A$17:$FA$15404,MATCH($A153,'Bieu chi tiet'!$A$17:$A$15404,0),Q$2+85)=0,"",INDEX('Bieu chi tiet'!$A$17:$FA$15404,MATCH($A153,'Bieu chi tiet'!$A$17:$A$15404,0),Q$2+85)),"")</f>
        <v/>
      </c>
      <c r="R153" s="13" t="str">
        <f>IFERROR(IF(INDEX('Bieu chi tiet'!$A$17:$FA$15404,MATCH($A153,'Bieu chi tiet'!$A$17:$A$15404,0),R$2+85)=0,"",INDEX('Bieu chi tiet'!$A$17:$FA$15404,MATCH($A153,'Bieu chi tiet'!$A$17:$A$15404,0),R$2+85)),"")</f>
        <v/>
      </c>
      <c r="S153" s="13" t="str">
        <f>IFERROR(IF(INDEX('Bieu chi tiet'!$A$17:$FA$15404,MATCH($A153,'Bieu chi tiet'!$A$17:$A$15404,0),S$2+85)=0,"",INDEX('Bieu chi tiet'!$A$17:$FA$15404,MATCH($A153,'Bieu chi tiet'!$A$17:$A$15404,0),S$2+85)),"")</f>
        <v/>
      </c>
      <c r="T153" s="13" t="str">
        <f>IFERROR(IF(INDEX('Bieu chi tiet'!$A$17:$FA$15404,MATCH($A153,'Bieu chi tiet'!$A$17:$A$15404,0),T$2+85)=0,"",INDEX('Bieu chi tiet'!$A$17:$FA$15404,MATCH($A153,'Bieu chi tiet'!$A$17:$A$15404,0),T$2+85)),"")</f>
        <v/>
      </c>
      <c r="U153" s="13" t="str">
        <f>IFERROR(IF(INDEX('Bieu chi tiet'!$A$17:$FA$15404,MATCH($A153,'Bieu chi tiet'!$A$17:$A$15404,0),U$2+85)=0,"",INDEX('Bieu chi tiet'!$A$17:$FA$15404,MATCH($A153,'Bieu chi tiet'!$A$17:$A$15404,0),U$2+85)),"")</f>
        <v/>
      </c>
      <c r="V153" s="13" t="str">
        <f>IFERROR(IF(INDEX('Bieu chi tiet'!$A$17:$FA$15404,MATCH($A153,'Bieu chi tiet'!$A$17:$A$15404,0),V$2+85)=0,"",INDEX('Bieu chi tiet'!$A$17:$FA$15404,MATCH($A153,'Bieu chi tiet'!$A$17:$A$15404,0),V$2+85)),"")</f>
        <v/>
      </c>
      <c r="W153" s="13" t="str">
        <f>IFERROR(IF(INDEX('Bieu chi tiet'!$A$17:$FA$15404,MATCH($A153,'Bieu chi tiet'!$A$17:$A$15404,0),W$2+85)=0,"",INDEX('Bieu chi tiet'!$A$17:$FA$15404,MATCH($A153,'Bieu chi tiet'!$A$17:$A$15404,0),W$2+85)),"")</f>
        <v/>
      </c>
      <c r="X153" s="13" t="str">
        <f>IFERROR(IF(INDEX('Bieu chi tiet'!$A$17:$FA$15404,MATCH($A153,'Bieu chi tiet'!$A$17:$A$15404,0),X$2+85)=0,"",INDEX('Bieu chi tiet'!$A$17:$FA$15404,MATCH($A153,'Bieu chi tiet'!$A$17:$A$15404,0),X$2+85)),"")</f>
        <v/>
      </c>
      <c r="Y153" s="13" t="str">
        <f>IFERROR(IF(INDEX('Bieu chi tiet'!$A$17:$FA$15404,MATCH($A153,'Bieu chi tiet'!$A$17:$A$15404,0),Y$2+85)=0,"",INDEX('Bieu chi tiet'!$A$17:$FA$15404,MATCH($A153,'Bieu chi tiet'!$A$17:$A$15404,0),Y$2+85)),"")</f>
        <v/>
      </c>
      <c r="Z153" s="13" t="str">
        <f>IFERROR(IF(INDEX('Bieu chi tiet'!$A$17:$FA$15404,MATCH($A153,'Bieu chi tiet'!$A$17:$A$15404,0),Z$2+85)=0,"",INDEX('Bieu chi tiet'!$A$17:$FA$15404,MATCH($A153,'Bieu chi tiet'!$A$17:$A$15404,0),Z$2+85)),"")</f>
        <v/>
      </c>
      <c r="AA153" s="13" t="str">
        <f>IFERROR(IF(INDEX('Bieu chi tiet'!$A$17:$FA$15404,MATCH($A153,'Bieu chi tiet'!$A$17:$A$15404,0),AA$2+85)=0,"",INDEX('Bieu chi tiet'!$A$17:$FA$15404,MATCH($A153,'Bieu chi tiet'!$A$17:$A$15404,0),AA$2+85)),"")</f>
        <v/>
      </c>
      <c r="AB153" s="13" t="str">
        <f>IFERROR(IF(INDEX('Bieu chi tiet'!$A$17:$FA$15404,MATCH($A153,'Bieu chi tiet'!$A$17:$A$15404,0),AB$2+85)=0,"",INDEX('Bieu chi tiet'!$A$17:$FA$15404,MATCH($A153,'Bieu chi tiet'!$A$17:$A$15404,0),AB$2+85)),"")</f>
        <v/>
      </c>
      <c r="AC153" s="13" t="str">
        <f>IFERROR(IF(INDEX('Bieu chi tiet'!$A$17:$FA$15404,MATCH($A153,'Bieu chi tiet'!$A$17:$A$15404,0),AC$2+85)=0,"",INDEX('Bieu chi tiet'!$A$17:$FA$15404,MATCH($A153,'Bieu chi tiet'!$A$17:$A$15404,0),AC$2+85)),"")</f>
        <v/>
      </c>
      <c r="AD153" s="13" t="str">
        <f>IFERROR(IF(INDEX('Bieu chi tiet'!$A$17:$FA$15404,MATCH($A153,'Bieu chi tiet'!$A$17:$A$15404,0),AD$2+85)=0,"",INDEX('Bieu chi tiet'!$A$17:$FA$15404,MATCH($A153,'Bieu chi tiet'!$A$17:$A$15404,0),AD$2+85)),"")</f>
        <v/>
      </c>
      <c r="AE153" s="13" t="str">
        <f>IFERROR(IF(INDEX('Bieu chi tiet'!$A$17:$FA$15404,MATCH($A153,'Bieu chi tiet'!$A$17:$A$15404,0),AE$2+85)=0,"",INDEX('Bieu chi tiet'!$A$17:$FA$15404,MATCH($A153,'Bieu chi tiet'!$A$17:$A$15404,0),AE$2+85)),"")</f>
        <v/>
      </c>
      <c r="AF153" s="13" t="str">
        <f>IFERROR(IF(INDEX('Bieu chi tiet'!$A$17:$FA$15404,MATCH($A153,'Bieu chi tiet'!$A$17:$A$15404,0),AF$2+85)=0,"",INDEX('Bieu chi tiet'!$A$17:$FA$15404,MATCH($A153,'Bieu chi tiet'!$A$17:$A$15404,0),AF$2+85)),"")</f>
        <v/>
      </c>
      <c r="AG153" s="13" t="str">
        <f>IFERROR(IF(INDEX('Bieu chi tiet'!$A$17:$FA$15404,MATCH($A153,'Bieu chi tiet'!$A$17:$A$15404,0),AG$2+85)=0,"",INDEX('Bieu chi tiet'!$A$17:$FA$15404,MATCH($A153,'Bieu chi tiet'!$A$17:$A$15404,0),AG$2+85)),"")</f>
        <v/>
      </c>
      <c r="AH153" s="13" t="str">
        <f>IFERROR(IF(INDEX('Bieu chi tiet'!$A$17:$FA$15404,MATCH($A153,'Bieu chi tiet'!$A$17:$A$15404,0),AH$2+85)=0,"",INDEX('Bieu chi tiet'!$A$17:$FA$15404,MATCH($A153,'Bieu chi tiet'!$A$17:$A$15404,0),AH$2+85)),"")</f>
        <v/>
      </c>
      <c r="AI153" s="13" t="str">
        <f>IFERROR(IF(INDEX('Bieu chi tiet'!$A$17:$FA$15404,MATCH($A153,'Bieu chi tiet'!$A$17:$A$15404,0),AI$2+85)=0,"",INDEX('Bieu chi tiet'!$A$17:$FA$15404,MATCH($A153,'Bieu chi tiet'!$A$17:$A$15404,0),AI$2+85)),"")</f>
        <v/>
      </c>
      <c r="AJ153" s="13" t="str">
        <f>IFERROR(IF(INDEX('Bieu chi tiet'!$A$17:$FA$15404,MATCH($A153,'Bieu chi tiet'!$A$17:$A$15404,0),AJ$2+85)=0,"",INDEX('Bieu chi tiet'!$A$17:$FA$15404,MATCH($A153,'Bieu chi tiet'!$A$17:$A$15404,0),AJ$2+85)),"")</f>
        <v/>
      </c>
      <c r="AK153" s="13" t="str">
        <f>IFERROR(IF(INDEX('Bieu chi tiet'!$A$17:$FA$15404,MATCH($A153,'Bieu chi tiet'!$A$17:$A$15404,0),AK$2+85)=0,"",INDEX('Bieu chi tiet'!$A$17:$FA$15404,MATCH($A153,'Bieu chi tiet'!$A$17:$A$15404,0),AK$2+85)),"")</f>
        <v/>
      </c>
      <c r="AL153" s="13" t="str">
        <f>IFERROR(IF(INDEX('Bieu chi tiet'!$A$17:$FA$15404,MATCH($A153,'Bieu chi tiet'!$A$17:$A$15404,0),AL$2+85)=0,"",INDEX('Bieu chi tiet'!$A$17:$FA$15404,MATCH($A153,'Bieu chi tiet'!$A$17:$A$15404,0),AL$2+85)),"")</f>
        <v/>
      </c>
      <c r="AM153" s="13" t="str">
        <f>IFERROR(IF(INDEX('Bieu chi tiet'!$A$17:$FA$15404,MATCH($A153,'Bieu chi tiet'!$A$17:$A$15404,0),AM$2+85)=0,"",INDEX('Bieu chi tiet'!$A$17:$FA$15404,MATCH($A153,'Bieu chi tiet'!$A$17:$A$15404,0),AM$2+85)),"")</f>
        <v/>
      </c>
      <c r="AN153" s="13" t="str">
        <f>IFERROR(IF(INDEX('Bieu chi tiet'!$A$17:$FA$15404,MATCH($A153,'Bieu chi tiet'!$A$17:$A$15404,0),AN$2+85)=0,"",INDEX('Bieu chi tiet'!$A$17:$FA$15404,MATCH($A153,'Bieu chi tiet'!$A$17:$A$15404,0),AN$2+85)),"")</f>
        <v/>
      </c>
      <c r="AO153" s="13" t="str">
        <f>IFERROR(IF(INDEX('Bieu chi tiet'!$A$17:$FA$15404,MATCH($A153,'Bieu chi tiet'!$A$17:$A$15404,0),AO$2+85)=0,"",INDEX('Bieu chi tiet'!$A$17:$FA$15404,MATCH($A153,'Bieu chi tiet'!$A$17:$A$15404,0),AO$2+85)),"")</f>
        <v/>
      </c>
      <c r="AP153" s="13" t="str">
        <f>IFERROR(IF(INDEX('Bieu chi tiet'!$A$17:$FA$15404,MATCH($A153,'Bieu chi tiet'!$A$17:$A$15404,0),AP$2+85)=0,"",INDEX('Bieu chi tiet'!$A$17:$FA$15404,MATCH($A153,'Bieu chi tiet'!$A$17:$A$15404,0),AP$2+85)),"")</f>
        <v/>
      </c>
      <c r="AQ153" s="13" t="str">
        <f>IFERROR(IF(INDEX('Bieu chi tiet'!$A$17:$FA$15404,MATCH($A153,'Bieu chi tiet'!$A$17:$A$15404,0),AQ$2+85)=0,"",INDEX('Bieu chi tiet'!$A$17:$FA$15404,MATCH($A153,'Bieu chi tiet'!$A$17:$A$15404,0),AQ$2+85)),"")</f>
        <v/>
      </c>
      <c r="AR153" s="13" t="str">
        <f>IFERROR(IF(INDEX('Bieu chi tiet'!$A$17:$FA$15404,MATCH($A153,'Bieu chi tiet'!$A$17:$A$15404,0),AR$2+85)=0,"",INDEX('Bieu chi tiet'!$A$17:$FA$15404,MATCH($A153,'Bieu chi tiet'!$A$17:$A$15404,0),AR$2+85)),"")</f>
        <v/>
      </c>
      <c r="AS153" s="13" t="str">
        <f>IFERROR(IF(INDEX('Bieu chi tiet'!$A$17:$FA$15404,MATCH($A153,'Bieu chi tiet'!$A$17:$A$15404,0),AS$2+85)=0,"",INDEX('Bieu chi tiet'!$A$17:$FA$15404,MATCH($A153,'Bieu chi tiet'!$A$17:$A$15404,0),AS$2+85)),"")</f>
        <v/>
      </c>
      <c r="AT153" s="21" t="str">
        <f>IFERROR(IF(INDEX('Bieu chi tiet'!$A$17:$FA$15404,MATCH($A153,'Bieu chi tiet'!$A$17:$A$15404,0),AT$2+85)=0,"",INDEX('Bieu chi tiet'!$A$17:$FA$15404,MATCH($A153,'Bieu chi tiet'!$A$17:$A$15404,0),AT$2+85)),"")</f>
        <v/>
      </c>
      <c r="AU153" s="13" t="str">
        <f>IFERROR(IF(INDEX('Bieu chi tiet'!$A$17:$FA$15404,MATCH($A153,'Bieu chi tiet'!$A$17:$A$15404,0),AU$2+85)=0,"",INDEX('Bieu chi tiet'!$A$17:$FA$15404,MATCH($A153,'Bieu chi tiet'!$A$17:$A$15404,0),AU$2+85)),"")</f>
        <v/>
      </c>
      <c r="AV153" s="21" t="str">
        <f>IFERROR(IF(INDEX('Bieu chi tiet'!$A$17:$FA$15404,MATCH($A153,'Bieu chi tiet'!$A$17:$A$15404,0),AV$2+85)=0,"",INDEX('Bieu chi tiet'!$A$17:$FA$15404,MATCH($A153,'Bieu chi tiet'!$A$17:$A$15404,0),AV$2+85)),"")</f>
        <v/>
      </c>
      <c r="AW153" s="31" t="str">
        <f>IFERROR(IF(INDEX('Bieu chi tiet'!$A$17:$FA$15404,MATCH($A153,'Bieu chi tiet'!$A$17:$A$15404,0),AW$2+85)=0,"",INDEX('Bieu chi tiet'!$A$17:$FA$15404,MATCH($A153,'Bieu chi tiet'!$A$17:$A$15404,0),AW$2+85)),"")</f>
        <v/>
      </c>
      <c r="AX153" s="13" t="str">
        <f>IFERROR(IF(INDEX('Bieu chi tiet'!$A$17:$FA$15404,MATCH($A153,'Bieu chi tiet'!$A$17:$A$15404,0),AX$2+85)=0,"",INDEX('Bieu chi tiet'!$A$17:$FA$15404,MATCH($A153,'Bieu chi tiet'!$A$17:$A$15404,0),AX$2+85)),"")</f>
        <v/>
      </c>
      <c r="AY153" s="13" t="str">
        <f>IFERROR(IF(INDEX('Bieu chi tiet'!$A$17:$FA$15404,MATCH($A153,'Bieu chi tiet'!$A$17:$A$15404,0),AY$2+85)=0,"",INDEX('Bieu chi tiet'!$A$17:$FA$15404,MATCH($A153,'Bieu chi tiet'!$A$17:$A$15404,0),AY$2+85)),"")</f>
        <v/>
      </c>
    </row>
    <row r="154" spans="1:51" ht="15.75">
      <c r="A154" s="25" t="str">
        <f t="shared" si="3"/>
        <v/>
      </c>
      <c r="B154" s="13" t="str">
        <f>IFERROR(IF(INDEX('Bieu chi tiet'!$A$17:$FA$15404,MATCH($A154,'Bieu chi tiet'!$A$17:$A$15404,0),B$2+85)=0,"",INDEX('Bieu chi tiet'!$A$17:$FA$15404,MATCH($A154,'Bieu chi tiet'!$A$17:$A$15404,0),B$2+85)),"")</f>
        <v/>
      </c>
      <c r="C154" s="13" t="str">
        <f>IFERROR(IF(INDEX('Bieu chi tiet'!$A$17:$FA$15404,MATCH($A154,'Bieu chi tiet'!$A$17:$A$15404,0),C$2+85)=0,"",INDEX('Bieu chi tiet'!$A$17:$FA$15404,MATCH($A154,'Bieu chi tiet'!$A$17:$A$15404,0),C$2+85)),"")</f>
        <v/>
      </c>
      <c r="D154" s="13" t="str">
        <f>IFERROR(IF(INDEX('Bieu chi tiet'!$A$17:$FA$15404,MATCH($A154,'Bieu chi tiet'!$A$17:$A$15404,0),D$2+85)=0,"",INDEX('Bieu chi tiet'!$A$17:$FA$15404,MATCH($A154,'Bieu chi tiet'!$A$17:$A$15404,0),D$2+85)),"")</f>
        <v/>
      </c>
      <c r="E154" s="13" t="str">
        <f>IFERROR(IF(INDEX('Bieu chi tiet'!$A$17:$FA$15404,MATCH($A154,'Bieu chi tiet'!$A$17:$A$15404,0),E$2+85)=0,"",INDEX('Bieu chi tiet'!$A$17:$FA$15404,MATCH($A154,'Bieu chi tiet'!$A$17:$A$15404,0),E$2+85)),"")</f>
        <v/>
      </c>
      <c r="F154" s="13" t="str">
        <f>IFERROR(IF(INDEX('Bieu chi tiet'!$A$17:$FA$15404,MATCH($A154,'Bieu chi tiet'!$A$17:$A$15404,0),F$2+85)=0,"",INDEX('Bieu chi tiet'!$A$17:$FA$15404,MATCH($A154,'Bieu chi tiet'!$A$17:$A$15404,0),F$2+85)),"")</f>
        <v/>
      </c>
      <c r="G154" s="21" t="str">
        <f>IFERROR(IF(INDEX('Bieu chi tiet'!$A$17:$FA$15404,MATCH($A154,'Bieu chi tiet'!$A$17:$A$15404,0),G$2+85)=0,"",INDEX('Bieu chi tiet'!$A$17:$FA$15404,MATCH($A154,'Bieu chi tiet'!$A$17:$A$15404,0),G$2+85)),"")</f>
        <v/>
      </c>
      <c r="H154" s="13" t="str">
        <f>IFERROR(IF(INDEX('Bieu chi tiet'!$A$17:$FA$15404,MATCH($A154,'Bieu chi tiet'!$A$17:$A$15404,0),H$2+85)=0,"",INDEX('Bieu chi tiet'!$A$17:$FA$15404,MATCH($A154,'Bieu chi tiet'!$A$17:$A$15404,0),H$2+85)),"")</f>
        <v/>
      </c>
      <c r="I154" s="13" t="str">
        <f>IFERROR(IF(INDEX('Bieu chi tiet'!$A$17:$FA$15404,MATCH($A154,'Bieu chi tiet'!$A$17:$A$15404,0),I$2+85)=0,"",INDEX('Bieu chi tiet'!$A$17:$FA$15404,MATCH($A154,'Bieu chi tiet'!$A$17:$A$15404,0),I$2+85)),"")</f>
        <v/>
      </c>
      <c r="J154" s="13" t="str">
        <f>IFERROR(IF(INDEX('Bieu chi tiet'!$A$17:$FA$15404,MATCH($A154,'Bieu chi tiet'!$A$17:$A$15404,0),J$2+85)=0,"",INDEX('Bieu chi tiet'!$A$17:$FA$15404,MATCH($A154,'Bieu chi tiet'!$A$17:$A$15404,0),J$2+85)),"")</f>
        <v/>
      </c>
      <c r="K154" s="13" t="str">
        <f>IFERROR(IF(INDEX('Bieu chi tiet'!$A$17:$FA$15404,MATCH($A154,'Bieu chi tiet'!$A$17:$A$15404,0),K$2+85)=0,"",INDEX('Bieu chi tiet'!$A$17:$FA$15404,MATCH($A154,'Bieu chi tiet'!$A$17:$A$15404,0),K$2+85)),"")</f>
        <v/>
      </c>
      <c r="L154" s="21" t="str">
        <f>IFERROR(IF(INDEX('Bieu chi tiet'!$A$17:$FA$15404,MATCH($A154,'Bieu chi tiet'!$A$17:$A$15404,0),L$2+85)=0,"",INDEX('Bieu chi tiet'!$A$17:$FA$15404,MATCH($A154,'Bieu chi tiet'!$A$17:$A$15404,0),L$2+85)),"")</f>
        <v/>
      </c>
      <c r="M154" s="13" t="str">
        <f>IFERROR(IF(INDEX('Bieu chi tiet'!$A$17:$FA$15404,MATCH($A154,'Bieu chi tiet'!$A$17:$A$15404,0),M$2+85)=0,"",INDEX('Bieu chi tiet'!$A$17:$FA$15404,MATCH($A154,'Bieu chi tiet'!$A$17:$A$15404,0),M$2+85)),"")</f>
        <v/>
      </c>
      <c r="N154" s="13" t="str">
        <f>IFERROR(IF(INDEX('Bieu chi tiet'!$A$17:$FA$15404,MATCH($A154,'Bieu chi tiet'!$A$17:$A$15404,0),N$2+85)=0,"",INDEX('Bieu chi tiet'!$A$17:$FA$15404,MATCH($A154,'Bieu chi tiet'!$A$17:$A$15404,0),N$2+85)),"")</f>
        <v/>
      </c>
      <c r="O154" s="13" t="str">
        <f>IFERROR(IF(INDEX('Bieu chi tiet'!$A$17:$FA$15404,MATCH($A154,'Bieu chi tiet'!$A$17:$A$15404,0),O$2+85)=0,"",INDEX('Bieu chi tiet'!$A$17:$FA$15404,MATCH($A154,'Bieu chi tiet'!$A$17:$A$15404,0),O$2+85)),"")</f>
        <v/>
      </c>
      <c r="P154" s="13" t="str">
        <f>IFERROR(IF(INDEX('Bieu chi tiet'!$A$17:$FA$15404,MATCH($A154,'Bieu chi tiet'!$A$17:$A$15404,0),P$2+85)=0,"",INDEX('Bieu chi tiet'!$A$17:$FA$15404,MATCH($A154,'Bieu chi tiet'!$A$17:$A$15404,0),P$2+85)),"")</f>
        <v/>
      </c>
      <c r="Q154" s="13" t="str">
        <f>IFERROR(IF(INDEX('Bieu chi tiet'!$A$17:$FA$15404,MATCH($A154,'Bieu chi tiet'!$A$17:$A$15404,0),Q$2+85)=0,"",INDEX('Bieu chi tiet'!$A$17:$FA$15404,MATCH($A154,'Bieu chi tiet'!$A$17:$A$15404,0),Q$2+85)),"")</f>
        <v/>
      </c>
      <c r="R154" s="13" t="str">
        <f>IFERROR(IF(INDEX('Bieu chi tiet'!$A$17:$FA$15404,MATCH($A154,'Bieu chi tiet'!$A$17:$A$15404,0),R$2+85)=0,"",INDEX('Bieu chi tiet'!$A$17:$FA$15404,MATCH($A154,'Bieu chi tiet'!$A$17:$A$15404,0),R$2+85)),"")</f>
        <v/>
      </c>
      <c r="S154" s="13" t="str">
        <f>IFERROR(IF(INDEX('Bieu chi tiet'!$A$17:$FA$15404,MATCH($A154,'Bieu chi tiet'!$A$17:$A$15404,0),S$2+85)=0,"",INDEX('Bieu chi tiet'!$A$17:$FA$15404,MATCH($A154,'Bieu chi tiet'!$A$17:$A$15404,0),S$2+85)),"")</f>
        <v/>
      </c>
      <c r="T154" s="13" t="str">
        <f>IFERROR(IF(INDEX('Bieu chi tiet'!$A$17:$FA$15404,MATCH($A154,'Bieu chi tiet'!$A$17:$A$15404,0),T$2+85)=0,"",INDEX('Bieu chi tiet'!$A$17:$FA$15404,MATCH($A154,'Bieu chi tiet'!$A$17:$A$15404,0),T$2+85)),"")</f>
        <v/>
      </c>
      <c r="U154" s="13" t="str">
        <f>IFERROR(IF(INDEX('Bieu chi tiet'!$A$17:$FA$15404,MATCH($A154,'Bieu chi tiet'!$A$17:$A$15404,0),U$2+85)=0,"",INDEX('Bieu chi tiet'!$A$17:$FA$15404,MATCH($A154,'Bieu chi tiet'!$A$17:$A$15404,0),U$2+85)),"")</f>
        <v/>
      </c>
      <c r="V154" s="13" t="str">
        <f>IFERROR(IF(INDEX('Bieu chi tiet'!$A$17:$FA$15404,MATCH($A154,'Bieu chi tiet'!$A$17:$A$15404,0),V$2+85)=0,"",INDEX('Bieu chi tiet'!$A$17:$FA$15404,MATCH($A154,'Bieu chi tiet'!$A$17:$A$15404,0),V$2+85)),"")</f>
        <v/>
      </c>
      <c r="W154" s="13" t="str">
        <f>IFERROR(IF(INDEX('Bieu chi tiet'!$A$17:$FA$15404,MATCH($A154,'Bieu chi tiet'!$A$17:$A$15404,0),W$2+85)=0,"",INDEX('Bieu chi tiet'!$A$17:$FA$15404,MATCH($A154,'Bieu chi tiet'!$A$17:$A$15404,0),W$2+85)),"")</f>
        <v/>
      </c>
      <c r="X154" s="13" t="str">
        <f>IFERROR(IF(INDEX('Bieu chi tiet'!$A$17:$FA$15404,MATCH($A154,'Bieu chi tiet'!$A$17:$A$15404,0),X$2+85)=0,"",INDEX('Bieu chi tiet'!$A$17:$FA$15404,MATCH($A154,'Bieu chi tiet'!$A$17:$A$15404,0),X$2+85)),"")</f>
        <v/>
      </c>
      <c r="Y154" s="13" t="str">
        <f>IFERROR(IF(INDEX('Bieu chi tiet'!$A$17:$FA$15404,MATCH($A154,'Bieu chi tiet'!$A$17:$A$15404,0),Y$2+85)=0,"",INDEX('Bieu chi tiet'!$A$17:$FA$15404,MATCH($A154,'Bieu chi tiet'!$A$17:$A$15404,0),Y$2+85)),"")</f>
        <v/>
      </c>
      <c r="Z154" s="13" t="str">
        <f>IFERROR(IF(INDEX('Bieu chi tiet'!$A$17:$FA$15404,MATCH($A154,'Bieu chi tiet'!$A$17:$A$15404,0),Z$2+85)=0,"",INDEX('Bieu chi tiet'!$A$17:$FA$15404,MATCH($A154,'Bieu chi tiet'!$A$17:$A$15404,0),Z$2+85)),"")</f>
        <v/>
      </c>
      <c r="AA154" s="13" t="str">
        <f>IFERROR(IF(INDEX('Bieu chi tiet'!$A$17:$FA$15404,MATCH($A154,'Bieu chi tiet'!$A$17:$A$15404,0),AA$2+85)=0,"",INDEX('Bieu chi tiet'!$A$17:$FA$15404,MATCH($A154,'Bieu chi tiet'!$A$17:$A$15404,0),AA$2+85)),"")</f>
        <v/>
      </c>
      <c r="AB154" s="13" t="str">
        <f>IFERROR(IF(INDEX('Bieu chi tiet'!$A$17:$FA$15404,MATCH($A154,'Bieu chi tiet'!$A$17:$A$15404,0),AB$2+85)=0,"",INDEX('Bieu chi tiet'!$A$17:$FA$15404,MATCH($A154,'Bieu chi tiet'!$A$17:$A$15404,0),AB$2+85)),"")</f>
        <v/>
      </c>
      <c r="AC154" s="13" t="str">
        <f>IFERROR(IF(INDEX('Bieu chi tiet'!$A$17:$FA$15404,MATCH($A154,'Bieu chi tiet'!$A$17:$A$15404,0),AC$2+85)=0,"",INDEX('Bieu chi tiet'!$A$17:$FA$15404,MATCH($A154,'Bieu chi tiet'!$A$17:$A$15404,0),AC$2+85)),"")</f>
        <v/>
      </c>
      <c r="AD154" s="13" t="str">
        <f>IFERROR(IF(INDEX('Bieu chi tiet'!$A$17:$FA$15404,MATCH($A154,'Bieu chi tiet'!$A$17:$A$15404,0),AD$2+85)=0,"",INDEX('Bieu chi tiet'!$A$17:$FA$15404,MATCH($A154,'Bieu chi tiet'!$A$17:$A$15404,0),AD$2+85)),"")</f>
        <v/>
      </c>
      <c r="AE154" s="13" t="str">
        <f>IFERROR(IF(INDEX('Bieu chi tiet'!$A$17:$FA$15404,MATCH($A154,'Bieu chi tiet'!$A$17:$A$15404,0),AE$2+85)=0,"",INDEX('Bieu chi tiet'!$A$17:$FA$15404,MATCH($A154,'Bieu chi tiet'!$A$17:$A$15404,0),AE$2+85)),"")</f>
        <v/>
      </c>
      <c r="AF154" s="13" t="str">
        <f>IFERROR(IF(INDEX('Bieu chi tiet'!$A$17:$FA$15404,MATCH($A154,'Bieu chi tiet'!$A$17:$A$15404,0),AF$2+85)=0,"",INDEX('Bieu chi tiet'!$A$17:$FA$15404,MATCH($A154,'Bieu chi tiet'!$A$17:$A$15404,0),AF$2+85)),"")</f>
        <v/>
      </c>
      <c r="AG154" s="13" t="str">
        <f>IFERROR(IF(INDEX('Bieu chi tiet'!$A$17:$FA$15404,MATCH($A154,'Bieu chi tiet'!$A$17:$A$15404,0),AG$2+85)=0,"",INDEX('Bieu chi tiet'!$A$17:$FA$15404,MATCH($A154,'Bieu chi tiet'!$A$17:$A$15404,0),AG$2+85)),"")</f>
        <v/>
      </c>
      <c r="AH154" s="13" t="str">
        <f>IFERROR(IF(INDEX('Bieu chi tiet'!$A$17:$FA$15404,MATCH($A154,'Bieu chi tiet'!$A$17:$A$15404,0),AH$2+85)=0,"",INDEX('Bieu chi tiet'!$A$17:$FA$15404,MATCH($A154,'Bieu chi tiet'!$A$17:$A$15404,0),AH$2+85)),"")</f>
        <v/>
      </c>
      <c r="AI154" s="13" t="str">
        <f>IFERROR(IF(INDEX('Bieu chi tiet'!$A$17:$FA$15404,MATCH($A154,'Bieu chi tiet'!$A$17:$A$15404,0),AI$2+85)=0,"",INDEX('Bieu chi tiet'!$A$17:$FA$15404,MATCH($A154,'Bieu chi tiet'!$A$17:$A$15404,0),AI$2+85)),"")</f>
        <v/>
      </c>
      <c r="AJ154" s="13" t="str">
        <f>IFERROR(IF(INDEX('Bieu chi tiet'!$A$17:$FA$15404,MATCH($A154,'Bieu chi tiet'!$A$17:$A$15404,0),AJ$2+85)=0,"",INDEX('Bieu chi tiet'!$A$17:$FA$15404,MATCH($A154,'Bieu chi tiet'!$A$17:$A$15404,0),AJ$2+85)),"")</f>
        <v/>
      </c>
      <c r="AK154" s="13" t="str">
        <f>IFERROR(IF(INDEX('Bieu chi tiet'!$A$17:$FA$15404,MATCH($A154,'Bieu chi tiet'!$A$17:$A$15404,0),AK$2+85)=0,"",INDEX('Bieu chi tiet'!$A$17:$FA$15404,MATCH($A154,'Bieu chi tiet'!$A$17:$A$15404,0),AK$2+85)),"")</f>
        <v/>
      </c>
      <c r="AL154" s="13" t="str">
        <f>IFERROR(IF(INDEX('Bieu chi tiet'!$A$17:$FA$15404,MATCH($A154,'Bieu chi tiet'!$A$17:$A$15404,0),AL$2+85)=0,"",INDEX('Bieu chi tiet'!$A$17:$FA$15404,MATCH($A154,'Bieu chi tiet'!$A$17:$A$15404,0),AL$2+85)),"")</f>
        <v/>
      </c>
      <c r="AM154" s="13" t="str">
        <f>IFERROR(IF(INDEX('Bieu chi tiet'!$A$17:$FA$15404,MATCH($A154,'Bieu chi tiet'!$A$17:$A$15404,0),AM$2+85)=0,"",INDEX('Bieu chi tiet'!$A$17:$FA$15404,MATCH($A154,'Bieu chi tiet'!$A$17:$A$15404,0),AM$2+85)),"")</f>
        <v/>
      </c>
      <c r="AN154" s="13" t="str">
        <f>IFERROR(IF(INDEX('Bieu chi tiet'!$A$17:$FA$15404,MATCH($A154,'Bieu chi tiet'!$A$17:$A$15404,0),AN$2+85)=0,"",INDEX('Bieu chi tiet'!$A$17:$FA$15404,MATCH($A154,'Bieu chi tiet'!$A$17:$A$15404,0),AN$2+85)),"")</f>
        <v/>
      </c>
      <c r="AO154" s="13" t="str">
        <f>IFERROR(IF(INDEX('Bieu chi tiet'!$A$17:$FA$15404,MATCH($A154,'Bieu chi tiet'!$A$17:$A$15404,0),AO$2+85)=0,"",INDEX('Bieu chi tiet'!$A$17:$FA$15404,MATCH($A154,'Bieu chi tiet'!$A$17:$A$15404,0),AO$2+85)),"")</f>
        <v/>
      </c>
      <c r="AP154" s="13" t="str">
        <f>IFERROR(IF(INDEX('Bieu chi tiet'!$A$17:$FA$15404,MATCH($A154,'Bieu chi tiet'!$A$17:$A$15404,0),AP$2+85)=0,"",INDEX('Bieu chi tiet'!$A$17:$FA$15404,MATCH($A154,'Bieu chi tiet'!$A$17:$A$15404,0),AP$2+85)),"")</f>
        <v/>
      </c>
      <c r="AQ154" s="13" t="str">
        <f>IFERROR(IF(INDEX('Bieu chi tiet'!$A$17:$FA$15404,MATCH($A154,'Bieu chi tiet'!$A$17:$A$15404,0),AQ$2+85)=0,"",INDEX('Bieu chi tiet'!$A$17:$FA$15404,MATCH($A154,'Bieu chi tiet'!$A$17:$A$15404,0),AQ$2+85)),"")</f>
        <v/>
      </c>
      <c r="AR154" s="13" t="str">
        <f>IFERROR(IF(INDEX('Bieu chi tiet'!$A$17:$FA$15404,MATCH($A154,'Bieu chi tiet'!$A$17:$A$15404,0),AR$2+85)=0,"",INDEX('Bieu chi tiet'!$A$17:$FA$15404,MATCH($A154,'Bieu chi tiet'!$A$17:$A$15404,0),AR$2+85)),"")</f>
        <v/>
      </c>
      <c r="AS154" s="13" t="str">
        <f>IFERROR(IF(INDEX('Bieu chi tiet'!$A$17:$FA$15404,MATCH($A154,'Bieu chi tiet'!$A$17:$A$15404,0),AS$2+85)=0,"",INDEX('Bieu chi tiet'!$A$17:$FA$15404,MATCH($A154,'Bieu chi tiet'!$A$17:$A$15404,0),AS$2+85)),"")</f>
        <v/>
      </c>
      <c r="AT154" s="21" t="str">
        <f>IFERROR(IF(INDEX('Bieu chi tiet'!$A$17:$FA$15404,MATCH($A154,'Bieu chi tiet'!$A$17:$A$15404,0),AT$2+85)=0,"",INDEX('Bieu chi tiet'!$A$17:$FA$15404,MATCH($A154,'Bieu chi tiet'!$A$17:$A$15404,0),AT$2+85)),"")</f>
        <v/>
      </c>
      <c r="AU154" s="13" t="str">
        <f>IFERROR(IF(INDEX('Bieu chi tiet'!$A$17:$FA$15404,MATCH($A154,'Bieu chi tiet'!$A$17:$A$15404,0),AU$2+85)=0,"",INDEX('Bieu chi tiet'!$A$17:$FA$15404,MATCH($A154,'Bieu chi tiet'!$A$17:$A$15404,0),AU$2+85)),"")</f>
        <v/>
      </c>
      <c r="AV154" s="21" t="str">
        <f>IFERROR(IF(INDEX('Bieu chi tiet'!$A$17:$FA$15404,MATCH($A154,'Bieu chi tiet'!$A$17:$A$15404,0),AV$2+85)=0,"",INDEX('Bieu chi tiet'!$A$17:$FA$15404,MATCH($A154,'Bieu chi tiet'!$A$17:$A$15404,0),AV$2+85)),"")</f>
        <v/>
      </c>
      <c r="AW154" s="31" t="str">
        <f>IFERROR(IF(INDEX('Bieu chi tiet'!$A$17:$FA$15404,MATCH($A154,'Bieu chi tiet'!$A$17:$A$15404,0),AW$2+85)=0,"",INDEX('Bieu chi tiet'!$A$17:$FA$15404,MATCH($A154,'Bieu chi tiet'!$A$17:$A$15404,0),AW$2+85)),"")</f>
        <v/>
      </c>
      <c r="AX154" s="13" t="str">
        <f>IFERROR(IF(INDEX('Bieu chi tiet'!$A$17:$FA$15404,MATCH($A154,'Bieu chi tiet'!$A$17:$A$15404,0),AX$2+85)=0,"",INDEX('Bieu chi tiet'!$A$17:$FA$15404,MATCH($A154,'Bieu chi tiet'!$A$17:$A$15404,0),AX$2+85)),"")</f>
        <v/>
      </c>
      <c r="AY154" s="13" t="str">
        <f>IFERROR(IF(INDEX('Bieu chi tiet'!$A$17:$FA$15404,MATCH($A154,'Bieu chi tiet'!$A$17:$A$15404,0),AY$2+85)=0,"",INDEX('Bieu chi tiet'!$A$17:$FA$15404,MATCH($A154,'Bieu chi tiet'!$A$17:$A$15404,0),AY$2+85)),"")</f>
        <v/>
      </c>
    </row>
    <row r="155" spans="1:51" ht="15.75">
      <c r="A155" s="25" t="str">
        <f t="shared" si="3"/>
        <v/>
      </c>
      <c r="B155" s="13" t="str">
        <f>IFERROR(IF(INDEX('Bieu chi tiet'!$A$17:$FA$15404,MATCH($A155,'Bieu chi tiet'!$A$17:$A$15404,0),B$2+85)=0,"",INDEX('Bieu chi tiet'!$A$17:$FA$15404,MATCH($A155,'Bieu chi tiet'!$A$17:$A$15404,0),B$2+85)),"")</f>
        <v/>
      </c>
      <c r="C155" s="13" t="str">
        <f>IFERROR(IF(INDEX('Bieu chi tiet'!$A$17:$FA$15404,MATCH($A155,'Bieu chi tiet'!$A$17:$A$15404,0),C$2+85)=0,"",INDEX('Bieu chi tiet'!$A$17:$FA$15404,MATCH($A155,'Bieu chi tiet'!$A$17:$A$15404,0),C$2+85)),"")</f>
        <v/>
      </c>
      <c r="D155" s="13" t="str">
        <f>IFERROR(IF(INDEX('Bieu chi tiet'!$A$17:$FA$15404,MATCH($A155,'Bieu chi tiet'!$A$17:$A$15404,0),D$2+85)=0,"",INDEX('Bieu chi tiet'!$A$17:$FA$15404,MATCH($A155,'Bieu chi tiet'!$A$17:$A$15404,0),D$2+85)),"")</f>
        <v/>
      </c>
      <c r="E155" s="13" t="str">
        <f>IFERROR(IF(INDEX('Bieu chi tiet'!$A$17:$FA$15404,MATCH($A155,'Bieu chi tiet'!$A$17:$A$15404,0),E$2+85)=0,"",INDEX('Bieu chi tiet'!$A$17:$FA$15404,MATCH($A155,'Bieu chi tiet'!$A$17:$A$15404,0),E$2+85)),"")</f>
        <v/>
      </c>
      <c r="F155" s="13" t="str">
        <f>IFERROR(IF(INDEX('Bieu chi tiet'!$A$17:$FA$15404,MATCH($A155,'Bieu chi tiet'!$A$17:$A$15404,0),F$2+85)=0,"",INDEX('Bieu chi tiet'!$A$17:$FA$15404,MATCH($A155,'Bieu chi tiet'!$A$17:$A$15404,0),F$2+85)),"")</f>
        <v/>
      </c>
      <c r="G155" s="21" t="str">
        <f>IFERROR(IF(INDEX('Bieu chi tiet'!$A$17:$FA$15404,MATCH($A155,'Bieu chi tiet'!$A$17:$A$15404,0),G$2+85)=0,"",INDEX('Bieu chi tiet'!$A$17:$FA$15404,MATCH($A155,'Bieu chi tiet'!$A$17:$A$15404,0),G$2+85)),"")</f>
        <v/>
      </c>
      <c r="H155" s="13" t="str">
        <f>IFERROR(IF(INDEX('Bieu chi tiet'!$A$17:$FA$15404,MATCH($A155,'Bieu chi tiet'!$A$17:$A$15404,0),H$2+85)=0,"",INDEX('Bieu chi tiet'!$A$17:$FA$15404,MATCH($A155,'Bieu chi tiet'!$A$17:$A$15404,0),H$2+85)),"")</f>
        <v/>
      </c>
      <c r="I155" s="13" t="str">
        <f>IFERROR(IF(INDEX('Bieu chi tiet'!$A$17:$FA$15404,MATCH($A155,'Bieu chi tiet'!$A$17:$A$15404,0),I$2+85)=0,"",INDEX('Bieu chi tiet'!$A$17:$FA$15404,MATCH($A155,'Bieu chi tiet'!$A$17:$A$15404,0),I$2+85)),"")</f>
        <v/>
      </c>
      <c r="J155" s="13" t="str">
        <f>IFERROR(IF(INDEX('Bieu chi tiet'!$A$17:$FA$15404,MATCH($A155,'Bieu chi tiet'!$A$17:$A$15404,0),J$2+85)=0,"",INDEX('Bieu chi tiet'!$A$17:$FA$15404,MATCH($A155,'Bieu chi tiet'!$A$17:$A$15404,0),J$2+85)),"")</f>
        <v/>
      </c>
      <c r="K155" s="13" t="str">
        <f>IFERROR(IF(INDEX('Bieu chi tiet'!$A$17:$FA$15404,MATCH($A155,'Bieu chi tiet'!$A$17:$A$15404,0),K$2+85)=0,"",INDEX('Bieu chi tiet'!$A$17:$FA$15404,MATCH($A155,'Bieu chi tiet'!$A$17:$A$15404,0),K$2+85)),"")</f>
        <v/>
      </c>
      <c r="L155" s="21" t="str">
        <f>IFERROR(IF(INDEX('Bieu chi tiet'!$A$17:$FA$15404,MATCH($A155,'Bieu chi tiet'!$A$17:$A$15404,0),L$2+85)=0,"",INDEX('Bieu chi tiet'!$A$17:$FA$15404,MATCH($A155,'Bieu chi tiet'!$A$17:$A$15404,0),L$2+85)),"")</f>
        <v/>
      </c>
      <c r="M155" s="13" t="str">
        <f>IFERROR(IF(INDEX('Bieu chi tiet'!$A$17:$FA$15404,MATCH($A155,'Bieu chi tiet'!$A$17:$A$15404,0),M$2+85)=0,"",INDEX('Bieu chi tiet'!$A$17:$FA$15404,MATCH($A155,'Bieu chi tiet'!$A$17:$A$15404,0),M$2+85)),"")</f>
        <v/>
      </c>
      <c r="N155" s="13" t="str">
        <f>IFERROR(IF(INDEX('Bieu chi tiet'!$A$17:$FA$15404,MATCH($A155,'Bieu chi tiet'!$A$17:$A$15404,0),N$2+85)=0,"",INDEX('Bieu chi tiet'!$A$17:$FA$15404,MATCH($A155,'Bieu chi tiet'!$A$17:$A$15404,0),N$2+85)),"")</f>
        <v/>
      </c>
      <c r="O155" s="13" t="str">
        <f>IFERROR(IF(INDEX('Bieu chi tiet'!$A$17:$FA$15404,MATCH($A155,'Bieu chi tiet'!$A$17:$A$15404,0),O$2+85)=0,"",INDEX('Bieu chi tiet'!$A$17:$FA$15404,MATCH($A155,'Bieu chi tiet'!$A$17:$A$15404,0),O$2+85)),"")</f>
        <v/>
      </c>
      <c r="P155" s="13" t="str">
        <f>IFERROR(IF(INDEX('Bieu chi tiet'!$A$17:$FA$15404,MATCH($A155,'Bieu chi tiet'!$A$17:$A$15404,0),P$2+85)=0,"",INDEX('Bieu chi tiet'!$A$17:$FA$15404,MATCH($A155,'Bieu chi tiet'!$A$17:$A$15404,0),P$2+85)),"")</f>
        <v/>
      </c>
      <c r="Q155" s="13" t="str">
        <f>IFERROR(IF(INDEX('Bieu chi tiet'!$A$17:$FA$15404,MATCH($A155,'Bieu chi tiet'!$A$17:$A$15404,0),Q$2+85)=0,"",INDEX('Bieu chi tiet'!$A$17:$FA$15404,MATCH($A155,'Bieu chi tiet'!$A$17:$A$15404,0),Q$2+85)),"")</f>
        <v/>
      </c>
      <c r="R155" s="13" t="str">
        <f>IFERROR(IF(INDEX('Bieu chi tiet'!$A$17:$FA$15404,MATCH($A155,'Bieu chi tiet'!$A$17:$A$15404,0),R$2+85)=0,"",INDEX('Bieu chi tiet'!$A$17:$FA$15404,MATCH($A155,'Bieu chi tiet'!$A$17:$A$15404,0),R$2+85)),"")</f>
        <v/>
      </c>
      <c r="S155" s="13" t="str">
        <f>IFERROR(IF(INDEX('Bieu chi tiet'!$A$17:$FA$15404,MATCH($A155,'Bieu chi tiet'!$A$17:$A$15404,0),S$2+85)=0,"",INDEX('Bieu chi tiet'!$A$17:$FA$15404,MATCH($A155,'Bieu chi tiet'!$A$17:$A$15404,0),S$2+85)),"")</f>
        <v/>
      </c>
      <c r="T155" s="13" t="str">
        <f>IFERROR(IF(INDEX('Bieu chi tiet'!$A$17:$FA$15404,MATCH($A155,'Bieu chi tiet'!$A$17:$A$15404,0),T$2+85)=0,"",INDEX('Bieu chi tiet'!$A$17:$FA$15404,MATCH($A155,'Bieu chi tiet'!$A$17:$A$15404,0),T$2+85)),"")</f>
        <v/>
      </c>
      <c r="U155" s="13" t="str">
        <f>IFERROR(IF(INDEX('Bieu chi tiet'!$A$17:$FA$15404,MATCH($A155,'Bieu chi tiet'!$A$17:$A$15404,0),U$2+85)=0,"",INDEX('Bieu chi tiet'!$A$17:$FA$15404,MATCH($A155,'Bieu chi tiet'!$A$17:$A$15404,0),U$2+85)),"")</f>
        <v/>
      </c>
      <c r="V155" s="13" t="str">
        <f>IFERROR(IF(INDEX('Bieu chi tiet'!$A$17:$FA$15404,MATCH($A155,'Bieu chi tiet'!$A$17:$A$15404,0),V$2+85)=0,"",INDEX('Bieu chi tiet'!$A$17:$FA$15404,MATCH($A155,'Bieu chi tiet'!$A$17:$A$15404,0),V$2+85)),"")</f>
        <v/>
      </c>
      <c r="W155" s="13" t="str">
        <f>IFERROR(IF(INDEX('Bieu chi tiet'!$A$17:$FA$15404,MATCH($A155,'Bieu chi tiet'!$A$17:$A$15404,0),W$2+85)=0,"",INDEX('Bieu chi tiet'!$A$17:$FA$15404,MATCH($A155,'Bieu chi tiet'!$A$17:$A$15404,0),W$2+85)),"")</f>
        <v/>
      </c>
      <c r="X155" s="13" t="str">
        <f>IFERROR(IF(INDEX('Bieu chi tiet'!$A$17:$FA$15404,MATCH($A155,'Bieu chi tiet'!$A$17:$A$15404,0),X$2+85)=0,"",INDEX('Bieu chi tiet'!$A$17:$FA$15404,MATCH($A155,'Bieu chi tiet'!$A$17:$A$15404,0),X$2+85)),"")</f>
        <v/>
      </c>
      <c r="Y155" s="13" t="str">
        <f>IFERROR(IF(INDEX('Bieu chi tiet'!$A$17:$FA$15404,MATCH($A155,'Bieu chi tiet'!$A$17:$A$15404,0),Y$2+85)=0,"",INDEX('Bieu chi tiet'!$A$17:$FA$15404,MATCH($A155,'Bieu chi tiet'!$A$17:$A$15404,0),Y$2+85)),"")</f>
        <v/>
      </c>
      <c r="Z155" s="13" t="str">
        <f>IFERROR(IF(INDEX('Bieu chi tiet'!$A$17:$FA$15404,MATCH($A155,'Bieu chi tiet'!$A$17:$A$15404,0),Z$2+85)=0,"",INDEX('Bieu chi tiet'!$A$17:$FA$15404,MATCH($A155,'Bieu chi tiet'!$A$17:$A$15404,0),Z$2+85)),"")</f>
        <v/>
      </c>
      <c r="AA155" s="13" t="str">
        <f>IFERROR(IF(INDEX('Bieu chi tiet'!$A$17:$FA$15404,MATCH($A155,'Bieu chi tiet'!$A$17:$A$15404,0),AA$2+85)=0,"",INDEX('Bieu chi tiet'!$A$17:$FA$15404,MATCH($A155,'Bieu chi tiet'!$A$17:$A$15404,0),AA$2+85)),"")</f>
        <v/>
      </c>
      <c r="AB155" s="13" t="str">
        <f>IFERROR(IF(INDEX('Bieu chi tiet'!$A$17:$FA$15404,MATCH($A155,'Bieu chi tiet'!$A$17:$A$15404,0),AB$2+85)=0,"",INDEX('Bieu chi tiet'!$A$17:$FA$15404,MATCH($A155,'Bieu chi tiet'!$A$17:$A$15404,0),AB$2+85)),"")</f>
        <v/>
      </c>
      <c r="AC155" s="13" t="str">
        <f>IFERROR(IF(INDEX('Bieu chi tiet'!$A$17:$FA$15404,MATCH($A155,'Bieu chi tiet'!$A$17:$A$15404,0),AC$2+85)=0,"",INDEX('Bieu chi tiet'!$A$17:$FA$15404,MATCH($A155,'Bieu chi tiet'!$A$17:$A$15404,0),AC$2+85)),"")</f>
        <v/>
      </c>
      <c r="AD155" s="13" t="str">
        <f>IFERROR(IF(INDEX('Bieu chi tiet'!$A$17:$FA$15404,MATCH($A155,'Bieu chi tiet'!$A$17:$A$15404,0),AD$2+85)=0,"",INDEX('Bieu chi tiet'!$A$17:$FA$15404,MATCH($A155,'Bieu chi tiet'!$A$17:$A$15404,0),AD$2+85)),"")</f>
        <v/>
      </c>
      <c r="AE155" s="13" t="str">
        <f>IFERROR(IF(INDEX('Bieu chi tiet'!$A$17:$FA$15404,MATCH($A155,'Bieu chi tiet'!$A$17:$A$15404,0),AE$2+85)=0,"",INDEX('Bieu chi tiet'!$A$17:$FA$15404,MATCH($A155,'Bieu chi tiet'!$A$17:$A$15404,0),AE$2+85)),"")</f>
        <v/>
      </c>
      <c r="AF155" s="13" t="str">
        <f>IFERROR(IF(INDEX('Bieu chi tiet'!$A$17:$FA$15404,MATCH($A155,'Bieu chi tiet'!$A$17:$A$15404,0),AF$2+85)=0,"",INDEX('Bieu chi tiet'!$A$17:$FA$15404,MATCH($A155,'Bieu chi tiet'!$A$17:$A$15404,0),AF$2+85)),"")</f>
        <v/>
      </c>
      <c r="AG155" s="13" t="str">
        <f>IFERROR(IF(INDEX('Bieu chi tiet'!$A$17:$FA$15404,MATCH($A155,'Bieu chi tiet'!$A$17:$A$15404,0),AG$2+85)=0,"",INDEX('Bieu chi tiet'!$A$17:$FA$15404,MATCH($A155,'Bieu chi tiet'!$A$17:$A$15404,0),AG$2+85)),"")</f>
        <v/>
      </c>
      <c r="AH155" s="13" t="str">
        <f>IFERROR(IF(INDEX('Bieu chi tiet'!$A$17:$FA$15404,MATCH($A155,'Bieu chi tiet'!$A$17:$A$15404,0),AH$2+85)=0,"",INDEX('Bieu chi tiet'!$A$17:$FA$15404,MATCH($A155,'Bieu chi tiet'!$A$17:$A$15404,0),AH$2+85)),"")</f>
        <v/>
      </c>
      <c r="AI155" s="13" t="str">
        <f>IFERROR(IF(INDEX('Bieu chi tiet'!$A$17:$FA$15404,MATCH($A155,'Bieu chi tiet'!$A$17:$A$15404,0),AI$2+85)=0,"",INDEX('Bieu chi tiet'!$A$17:$FA$15404,MATCH($A155,'Bieu chi tiet'!$A$17:$A$15404,0),AI$2+85)),"")</f>
        <v/>
      </c>
      <c r="AJ155" s="13" t="str">
        <f>IFERROR(IF(INDEX('Bieu chi tiet'!$A$17:$FA$15404,MATCH($A155,'Bieu chi tiet'!$A$17:$A$15404,0),AJ$2+85)=0,"",INDEX('Bieu chi tiet'!$A$17:$FA$15404,MATCH($A155,'Bieu chi tiet'!$A$17:$A$15404,0),AJ$2+85)),"")</f>
        <v/>
      </c>
      <c r="AK155" s="13" t="str">
        <f>IFERROR(IF(INDEX('Bieu chi tiet'!$A$17:$FA$15404,MATCH($A155,'Bieu chi tiet'!$A$17:$A$15404,0),AK$2+85)=0,"",INDEX('Bieu chi tiet'!$A$17:$FA$15404,MATCH($A155,'Bieu chi tiet'!$A$17:$A$15404,0),AK$2+85)),"")</f>
        <v/>
      </c>
      <c r="AL155" s="13" t="str">
        <f>IFERROR(IF(INDEX('Bieu chi tiet'!$A$17:$FA$15404,MATCH($A155,'Bieu chi tiet'!$A$17:$A$15404,0),AL$2+85)=0,"",INDEX('Bieu chi tiet'!$A$17:$FA$15404,MATCH($A155,'Bieu chi tiet'!$A$17:$A$15404,0),AL$2+85)),"")</f>
        <v/>
      </c>
      <c r="AM155" s="13" t="str">
        <f>IFERROR(IF(INDEX('Bieu chi tiet'!$A$17:$FA$15404,MATCH($A155,'Bieu chi tiet'!$A$17:$A$15404,0),AM$2+85)=0,"",INDEX('Bieu chi tiet'!$A$17:$FA$15404,MATCH($A155,'Bieu chi tiet'!$A$17:$A$15404,0),AM$2+85)),"")</f>
        <v/>
      </c>
      <c r="AN155" s="13" t="str">
        <f>IFERROR(IF(INDEX('Bieu chi tiet'!$A$17:$FA$15404,MATCH($A155,'Bieu chi tiet'!$A$17:$A$15404,0),AN$2+85)=0,"",INDEX('Bieu chi tiet'!$A$17:$FA$15404,MATCH($A155,'Bieu chi tiet'!$A$17:$A$15404,0),AN$2+85)),"")</f>
        <v/>
      </c>
      <c r="AO155" s="13" t="str">
        <f>IFERROR(IF(INDEX('Bieu chi tiet'!$A$17:$FA$15404,MATCH($A155,'Bieu chi tiet'!$A$17:$A$15404,0),AO$2+85)=0,"",INDEX('Bieu chi tiet'!$A$17:$FA$15404,MATCH($A155,'Bieu chi tiet'!$A$17:$A$15404,0),AO$2+85)),"")</f>
        <v/>
      </c>
      <c r="AP155" s="13" t="str">
        <f>IFERROR(IF(INDEX('Bieu chi tiet'!$A$17:$FA$15404,MATCH($A155,'Bieu chi tiet'!$A$17:$A$15404,0),AP$2+85)=0,"",INDEX('Bieu chi tiet'!$A$17:$FA$15404,MATCH($A155,'Bieu chi tiet'!$A$17:$A$15404,0),AP$2+85)),"")</f>
        <v/>
      </c>
      <c r="AQ155" s="13" t="str">
        <f>IFERROR(IF(INDEX('Bieu chi tiet'!$A$17:$FA$15404,MATCH($A155,'Bieu chi tiet'!$A$17:$A$15404,0),AQ$2+85)=0,"",INDEX('Bieu chi tiet'!$A$17:$FA$15404,MATCH($A155,'Bieu chi tiet'!$A$17:$A$15404,0),AQ$2+85)),"")</f>
        <v/>
      </c>
      <c r="AR155" s="13" t="str">
        <f>IFERROR(IF(INDEX('Bieu chi tiet'!$A$17:$FA$15404,MATCH($A155,'Bieu chi tiet'!$A$17:$A$15404,0),AR$2+85)=0,"",INDEX('Bieu chi tiet'!$A$17:$FA$15404,MATCH($A155,'Bieu chi tiet'!$A$17:$A$15404,0),AR$2+85)),"")</f>
        <v/>
      </c>
      <c r="AS155" s="13" t="str">
        <f>IFERROR(IF(INDEX('Bieu chi tiet'!$A$17:$FA$15404,MATCH($A155,'Bieu chi tiet'!$A$17:$A$15404,0),AS$2+85)=0,"",INDEX('Bieu chi tiet'!$A$17:$FA$15404,MATCH($A155,'Bieu chi tiet'!$A$17:$A$15404,0),AS$2+85)),"")</f>
        <v/>
      </c>
      <c r="AT155" s="21" t="str">
        <f>IFERROR(IF(INDEX('Bieu chi tiet'!$A$17:$FA$15404,MATCH($A155,'Bieu chi tiet'!$A$17:$A$15404,0),AT$2+85)=0,"",INDEX('Bieu chi tiet'!$A$17:$FA$15404,MATCH($A155,'Bieu chi tiet'!$A$17:$A$15404,0),AT$2+85)),"")</f>
        <v/>
      </c>
      <c r="AU155" s="13" t="str">
        <f>IFERROR(IF(INDEX('Bieu chi tiet'!$A$17:$FA$15404,MATCH($A155,'Bieu chi tiet'!$A$17:$A$15404,0),AU$2+85)=0,"",INDEX('Bieu chi tiet'!$A$17:$FA$15404,MATCH($A155,'Bieu chi tiet'!$A$17:$A$15404,0),AU$2+85)),"")</f>
        <v/>
      </c>
      <c r="AV155" s="21" t="str">
        <f>IFERROR(IF(INDEX('Bieu chi tiet'!$A$17:$FA$15404,MATCH($A155,'Bieu chi tiet'!$A$17:$A$15404,0),AV$2+85)=0,"",INDEX('Bieu chi tiet'!$A$17:$FA$15404,MATCH($A155,'Bieu chi tiet'!$A$17:$A$15404,0),AV$2+85)),"")</f>
        <v/>
      </c>
      <c r="AW155" s="31" t="str">
        <f>IFERROR(IF(INDEX('Bieu chi tiet'!$A$17:$FA$15404,MATCH($A155,'Bieu chi tiet'!$A$17:$A$15404,0),AW$2+85)=0,"",INDEX('Bieu chi tiet'!$A$17:$FA$15404,MATCH($A155,'Bieu chi tiet'!$A$17:$A$15404,0),AW$2+85)),"")</f>
        <v/>
      </c>
      <c r="AX155" s="13" t="str">
        <f>IFERROR(IF(INDEX('Bieu chi tiet'!$A$17:$FA$15404,MATCH($A155,'Bieu chi tiet'!$A$17:$A$15404,0),AX$2+85)=0,"",INDEX('Bieu chi tiet'!$A$17:$FA$15404,MATCH($A155,'Bieu chi tiet'!$A$17:$A$15404,0),AX$2+85)),"")</f>
        <v/>
      </c>
      <c r="AY155" s="13" t="str">
        <f>IFERROR(IF(INDEX('Bieu chi tiet'!$A$17:$FA$15404,MATCH($A155,'Bieu chi tiet'!$A$17:$A$15404,0),AY$2+85)=0,"",INDEX('Bieu chi tiet'!$A$17:$FA$15404,MATCH($A155,'Bieu chi tiet'!$A$17:$A$15404,0),AY$2+85)),"")</f>
        <v/>
      </c>
    </row>
    <row r="156" spans="1:51" ht="15.75">
      <c r="A156" s="25" t="str">
        <f t="shared" si="3"/>
        <v/>
      </c>
      <c r="B156" s="13" t="str">
        <f>IFERROR(IF(INDEX('Bieu chi tiet'!$A$17:$FA$15404,MATCH($A156,'Bieu chi tiet'!$A$17:$A$15404,0),B$2+85)=0,"",INDEX('Bieu chi tiet'!$A$17:$FA$15404,MATCH($A156,'Bieu chi tiet'!$A$17:$A$15404,0),B$2+85)),"")</f>
        <v/>
      </c>
      <c r="C156" s="13" t="str">
        <f>IFERROR(IF(INDEX('Bieu chi tiet'!$A$17:$FA$15404,MATCH($A156,'Bieu chi tiet'!$A$17:$A$15404,0),C$2+85)=0,"",INDEX('Bieu chi tiet'!$A$17:$FA$15404,MATCH($A156,'Bieu chi tiet'!$A$17:$A$15404,0),C$2+85)),"")</f>
        <v/>
      </c>
      <c r="D156" s="13" t="str">
        <f>IFERROR(IF(INDEX('Bieu chi tiet'!$A$17:$FA$15404,MATCH($A156,'Bieu chi tiet'!$A$17:$A$15404,0),D$2+85)=0,"",INDEX('Bieu chi tiet'!$A$17:$FA$15404,MATCH($A156,'Bieu chi tiet'!$A$17:$A$15404,0),D$2+85)),"")</f>
        <v/>
      </c>
      <c r="E156" s="13" t="str">
        <f>IFERROR(IF(INDEX('Bieu chi tiet'!$A$17:$FA$15404,MATCH($A156,'Bieu chi tiet'!$A$17:$A$15404,0),E$2+85)=0,"",INDEX('Bieu chi tiet'!$A$17:$FA$15404,MATCH($A156,'Bieu chi tiet'!$A$17:$A$15404,0),E$2+85)),"")</f>
        <v/>
      </c>
      <c r="F156" s="13" t="str">
        <f>IFERROR(IF(INDEX('Bieu chi tiet'!$A$17:$FA$15404,MATCH($A156,'Bieu chi tiet'!$A$17:$A$15404,0),F$2+85)=0,"",INDEX('Bieu chi tiet'!$A$17:$FA$15404,MATCH($A156,'Bieu chi tiet'!$A$17:$A$15404,0),F$2+85)),"")</f>
        <v/>
      </c>
      <c r="G156" s="21" t="str">
        <f>IFERROR(IF(INDEX('Bieu chi tiet'!$A$17:$FA$15404,MATCH($A156,'Bieu chi tiet'!$A$17:$A$15404,0),G$2+85)=0,"",INDEX('Bieu chi tiet'!$A$17:$FA$15404,MATCH($A156,'Bieu chi tiet'!$A$17:$A$15404,0),G$2+85)),"")</f>
        <v/>
      </c>
      <c r="H156" s="13" t="str">
        <f>IFERROR(IF(INDEX('Bieu chi tiet'!$A$17:$FA$15404,MATCH($A156,'Bieu chi tiet'!$A$17:$A$15404,0),H$2+85)=0,"",INDEX('Bieu chi tiet'!$A$17:$FA$15404,MATCH($A156,'Bieu chi tiet'!$A$17:$A$15404,0),H$2+85)),"")</f>
        <v/>
      </c>
      <c r="I156" s="13" t="str">
        <f>IFERROR(IF(INDEX('Bieu chi tiet'!$A$17:$FA$15404,MATCH($A156,'Bieu chi tiet'!$A$17:$A$15404,0),I$2+85)=0,"",INDEX('Bieu chi tiet'!$A$17:$FA$15404,MATCH($A156,'Bieu chi tiet'!$A$17:$A$15404,0),I$2+85)),"")</f>
        <v/>
      </c>
      <c r="J156" s="13" t="str">
        <f>IFERROR(IF(INDEX('Bieu chi tiet'!$A$17:$FA$15404,MATCH($A156,'Bieu chi tiet'!$A$17:$A$15404,0),J$2+85)=0,"",INDEX('Bieu chi tiet'!$A$17:$FA$15404,MATCH($A156,'Bieu chi tiet'!$A$17:$A$15404,0),J$2+85)),"")</f>
        <v/>
      </c>
      <c r="K156" s="13" t="str">
        <f>IFERROR(IF(INDEX('Bieu chi tiet'!$A$17:$FA$15404,MATCH($A156,'Bieu chi tiet'!$A$17:$A$15404,0),K$2+85)=0,"",INDEX('Bieu chi tiet'!$A$17:$FA$15404,MATCH($A156,'Bieu chi tiet'!$A$17:$A$15404,0),K$2+85)),"")</f>
        <v/>
      </c>
      <c r="L156" s="21" t="str">
        <f>IFERROR(IF(INDEX('Bieu chi tiet'!$A$17:$FA$15404,MATCH($A156,'Bieu chi tiet'!$A$17:$A$15404,0),L$2+85)=0,"",INDEX('Bieu chi tiet'!$A$17:$FA$15404,MATCH($A156,'Bieu chi tiet'!$A$17:$A$15404,0),L$2+85)),"")</f>
        <v/>
      </c>
      <c r="M156" s="13" t="str">
        <f>IFERROR(IF(INDEX('Bieu chi tiet'!$A$17:$FA$15404,MATCH($A156,'Bieu chi tiet'!$A$17:$A$15404,0),M$2+85)=0,"",INDEX('Bieu chi tiet'!$A$17:$FA$15404,MATCH($A156,'Bieu chi tiet'!$A$17:$A$15404,0),M$2+85)),"")</f>
        <v/>
      </c>
      <c r="N156" s="13" t="str">
        <f>IFERROR(IF(INDEX('Bieu chi tiet'!$A$17:$FA$15404,MATCH($A156,'Bieu chi tiet'!$A$17:$A$15404,0),N$2+85)=0,"",INDEX('Bieu chi tiet'!$A$17:$FA$15404,MATCH($A156,'Bieu chi tiet'!$A$17:$A$15404,0),N$2+85)),"")</f>
        <v/>
      </c>
      <c r="O156" s="13" t="str">
        <f>IFERROR(IF(INDEX('Bieu chi tiet'!$A$17:$FA$15404,MATCH($A156,'Bieu chi tiet'!$A$17:$A$15404,0),O$2+85)=0,"",INDEX('Bieu chi tiet'!$A$17:$FA$15404,MATCH($A156,'Bieu chi tiet'!$A$17:$A$15404,0),O$2+85)),"")</f>
        <v/>
      </c>
      <c r="P156" s="13" t="str">
        <f>IFERROR(IF(INDEX('Bieu chi tiet'!$A$17:$FA$15404,MATCH($A156,'Bieu chi tiet'!$A$17:$A$15404,0),P$2+85)=0,"",INDEX('Bieu chi tiet'!$A$17:$FA$15404,MATCH($A156,'Bieu chi tiet'!$A$17:$A$15404,0),P$2+85)),"")</f>
        <v/>
      </c>
      <c r="Q156" s="13" t="str">
        <f>IFERROR(IF(INDEX('Bieu chi tiet'!$A$17:$FA$15404,MATCH($A156,'Bieu chi tiet'!$A$17:$A$15404,0),Q$2+85)=0,"",INDEX('Bieu chi tiet'!$A$17:$FA$15404,MATCH($A156,'Bieu chi tiet'!$A$17:$A$15404,0),Q$2+85)),"")</f>
        <v/>
      </c>
      <c r="R156" s="13" t="str">
        <f>IFERROR(IF(INDEX('Bieu chi tiet'!$A$17:$FA$15404,MATCH($A156,'Bieu chi tiet'!$A$17:$A$15404,0),R$2+85)=0,"",INDEX('Bieu chi tiet'!$A$17:$FA$15404,MATCH($A156,'Bieu chi tiet'!$A$17:$A$15404,0),R$2+85)),"")</f>
        <v/>
      </c>
      <c r="S156" s="13" t="str">
        <f>IFERROR(IF(INDEX('Bieu chi tiet'!$A$17:$FA$15404,MATCH($A156,'Bieu chi tiet'!$A$17:$A$15404,0),S$2+85)=0,"",INDEX('Bieu chi tiet'!$A$17:$FA$15404,MATCH($A156,'Bieu chi tiet'!$A$17:$A$15404,0),S$2+85)),"")</f>
        <v/>
      </c>
      <c r="T156" s="13" t="str">
        <f>IFERROR(IF(INDEX('Bieu chi tiet'!$A$17:$FA$15404,MATCH($A156,'Bieu chi tiet'!$A$17:$A$15404,0),T$2+85)=0,"",INDEX('Bieu chi tiet'!$A$17:$FA$15404,MATCH($A156,'Bieu chi tiet'!$A$17:$A$15404,0),T$2+85)),"")</f>
        <v/>
      </c>
      <c r="U156" s="13" t="str">
        <f>IFERROR(IF(INDEX('Bieu chi tiet'!$A$17:$FA$15404,MATCH($A156,'Bieu chi tiet'!$A$17:$A$15404,0),U$2+85)=0,"",INDEX('Bieu chi tiet'!$A$17:$FA$15404,MATCH($A156,'Bieu chi tiet'!$A$17:$A$15404,0),U$2+85)),"")</f>
        <v/>
      </c>
      <c r="V156" s="13" t="str">
        <f>IFERROR(IF(INDEX('Bieu chi tiet'!$A$17:$FA$15404,MATCH($A156,'Bieu chi tiet'!$A$17:$A$15404,0),V$2+85)=0,"",INDEX('Bieu chi tiet'!$A$17:$FA$15404,MATCH($A156,'Bieu chi tiet'!$A$17:$A$15404,0),V$2+85)),"")</f>
        <v/>
      </c>
      <c r="W156" s="13" t="str">
        <f>IFERROR(IF(INDEX('Bieu chi tiet'!$A$17:$FA$15404,MATCH($A156,'Bieu chi tiet'!$A$17:$A$15404,0),W$2+85)=0,"",INDEX('Bieu chi tiet'!$A$17:$FA$15404,MATCH($A156,'Bieu chi tiet'!$A$17:$A$15404,0),W$2+85)),"")</f>
        <v/>
      </c>
      <c r="X156" s="13" t="str">
        <f>IFERROR(IF(INDEX('Bieu chi tiet'!$A$17:$FA$15404,MATCH($A156,'Bieu chi tiet'!$A$17:$A$15404,0),X$2+85)=0,"",INDEX('Bieu chi tiet'!$A$17:$FA$15404,MATCH($A156,'Bieu chi tiet'!$A$17:$A$15404,0),X$2+85)),"")</f>
        <v/>
      </c>
      <c r="Y156" s="13" t="str">
        <f>IFERROR(IF(INDEX('Bieu chi tiet'!$A$17:$FA$15404,MATCH($A156,'Bieu chi tiet'!$A$17:$A$15404,0),Y$2+85)=0,"",INDEX('Bieu chi tiet'!$A$17:$FA$15404,MATCH($A156,'Bieu chi tiet'!$A$17:$A$15404,0),Y$2+85)),"")</f>
        <v/>
      </c>
      <c r="Z156" s="13" t="str">
        <f>IFERROR(IF(INDEX('Bieu chi tiet'!$A$17:$FA$15404,MATCH($A156,'Bieu chi tiet'!$A$17:$A$15404,0),Z$2+85)=0,"",INDEX('Bieu chi tiet'!$A$17:$FA$15404,MATCH($A156,'Bieu chi tiet'!$A$17:$A$15404,0),Z$2+85)),"")</f>
        <v/>
      </c>
      <c r="AA156" s="13" t="str">
        <f>IFERROR(IF(INDEX('Bieu chi tiet'!$A$17:$FA$15404,MATCH($A156,'Bieu chi tiet'!$A$17:$A$15404,0),AA$2+85)=0,"",INDEX('Bieu chi tiet'!$A$17:$FA$15404,MATCH($A156,'Bieu chi tiet'!$A$17:$A$15404,0),AA$2+85)),"")</f>
        <v/>
      </c>
      <c r="AB156" s="13" t="str">
        <f>IFERROR(IF(INDEX('Bieu chi tiet'!$A$17:$FA$15404,MATCH($A156,'Bieu chi tiet'!$A$17:$A$15404,0),AB$2+85)=0,"",INDEX('Bieu chi tiet'!$A$17:$FA$15404,MATCH($A156,'Bieu chi tiet'!$A$17:$A$15404,0),AB$2+85)),"")</f>
        <v/>
      </c>
      <c r="AC156" s="13" t="str">
        <f>IFERROR(IF(INDEX('Bieu chi tiet'!$A$17:$FA$15404,MATCH($A156,'Bieu chi tiet'!$A$17:$A$15404,0),AC$2+85)=0,"",INDEX('Bieu chi tiet'!$A$17:$FA$15404,MATCH($A156,'Bieu chi tiet'!$A$17:$A$15404,0),AC$2+85)),"")</f>
        <v/>
      </c>
      <c r="AD156" s="13" t="str">
        <f>IFERROR(IF(INDEX('Bieu chi tiet'!$A$17:$FA$15404,MATCH($A156,'Bieu chi tiet'!$A$17:$A$15404,0),AD$2+85)=0,"",INDEX('Bieu chi tiet'!$A$17:$FA$15404,MATCH($A156,'Bieu chi tiet'!$A$17:$A$15404,0),AD$2+85)),"")</f>
        <v/>
      </c>
      <c r="AE156" s="13" t="str">
        <f>IFERROR(IF(INDEX('Bieu chi tiet'!$A$17:$FA$15404,MATCH($A156,'Bieu chi tiet'!$A$17:$A$15404,0),AE$2+85)=0,"",INDEX('Bieu chi tiet'!$A$17:$FA$15404,MATCH($A156,'Bieu chi tiet'!$A$17:$A$15404,0),AE$2+85)),"")</f>
        <v/>
      </c>
      <c r="AF156" s="13" t="str">
        <f>IFERROR(IF(INDEX('Bieu chi tiet'!$A$17:$FA$15404,MATCH($A156,'Bieu chi tiet'!$A$17:$A$15404,0),AF$2+85)=0,"",INDEX('Bieu chi tiet'!$A$17:$FA$15404,MATCH($A156,'Bieu chi tiet'!$A$17:$A$15404,0),AF$2+85)),"")</f>
        <v/>
      </c>
      <c r="AG156" s="13" t="str">
        <f>IFERROR(IF(INDEX('Bieu chi tiet'!$A$17:$FA$15404,MATCH($A156,'Bieu chi tiet'!$A$17:$A$15404,0),AG$2+85)=0,"",INDEX('Bieu chi tiet'!$A$17:$FA$15404,MATCH($A156,'Bieu chi tiet'!$A$17:$A$15404,0),AG$2+85)),"")</f>
        <v/>
      </c>
      <c r="AH156" s="13" t="str">
        <f>IFERROR(IF(INDEX('Bieu chi tiet'!$A$17:$FA$15404,MATCH($A156,'Bieu chi tiet'!$A$17:$A$15404,0),AH$2+85)=0,"",INDEX('Bieu chi tiet'!$A$17:$FA$15404,MATCH($A156,'Bieu chi tiet'!$A$17:$A$15404,0),AH$2+85)),"")</f>
        <v/>
      </c>
      <c r="AI156" s="13" t="str">
        <f>IFERROR(IF(INDEX('Bieu chi tiet'!$A$17:$FA$15404,MATCH($A156,'Bieu chi tiet'!$A$17:$A$15404,0),AI$2+85)=0,"",INDEX('Bieu chi tiet'!$A$17:$FA$15404,MATCH($A156,'Bieu chi tiet'!$A$17:$A$15404,0),AI$2+85)),"")</f>
        <v/>
      </c>
      <c r="AJ156" s="13" t="str">
        <f>IFERROR(IF(INDEX('Bieu chi tiet'!$A$17:$FA$15404,MATCH($A156,'Bieu chi tiet'!$A$17:$A$15404,0),AJ$2+85)=0,"",INDEX('Bieu chi tiet'!$A$17:$FA$15404,MATCH($A156,'Bieu chi tiet'!$A$17:$A$15404,0),AJ$2+85)),"")</f>
        <v/>
      </c>
      <c r="AK156" s="13" t="str">
        <f>IFERROR(IF(INDEX('Bieu chi tiet'!$A$17:$FA$15404,MATCH($A156,'Bieu chi tiet'!$A$17:$A$15404,0),AK$2+85)=0,"",INDEX('Bieu chi tiet'!$A$17:$FA$15404,MATCH($A156,'Bieu chi tiet'!$A$17:$A$15404,0),AK$2+85)),"")</f>
        <v/>
      </c>
      <c r="AL156" s="13" t="str">
        <f>IFERROR(IF(INDEX('Bieu chi tiet'!$A$17:$FA$15404,MATCH($A156,'Bieu chi tiet'!$A$17:$A$15404,0),AL$2+85)=0,"",INDEX('Bieu chi tiet'!$A$17:$FA$15404,MATCH($A156,'Bieu chi tiet'!$A$17:$A$15404,0),AL$2+85)),"")</f>
        <v/>
      </c>
      <c r="AM156" s="13" t="str">
        <f>IFERROR(IF(INDEX('Bieu chi tiet'!$A$17:$FA$15404,MATCH($A156,'Bieu chi tiet'!$A$17:$A$15404,0),AM$2+85)=0,"",INDEX('Bieu chi tiet'!$A$17:$FA$15404,MATCH($A156,'Bieu chi tiet'!$A$17:$A$15404,0),AM$2+85)),"")</f>
        <v/>
      </c>
      <c r="AN156" s="13" t="str">
        <f>IFERROR(IF(INDEX('Bieu chi tiet'!$A$17:$FA$15404,MATCH($A156,'Bieu chi tiet'!$A$17:$A$15404,0),AN$2+85)=0,"",INDEX('Bieu chi tiet'!$A$17:$FA$15404,MATCH($A156,'Bieu chi tiet'!$A$17:$A$15404,0),AN$2+85)),"")</f>
        <v/>
      </c>
      <c r="AO156" s="13" t="str">
        <f>IFERROR(IF(INDEX('Bieu chi tiet'!$A$17:$FA$15404,MATCH($A156,'Bieu chi tiet'!$A$17:$A$15404,0),AO$2+85)=0,"",INDEX('Bieu chi tiet'!$A$17:$FA$15404,MATCH($A156,'Bieu chi tiet'!$A$17:$A$15404,0),AO$2+85)),"")</f>
        <v/>
      </c>
      <c r="AP156" s="13" t="str">
        <f>IFERROR(IF(INDEX('Bieu chi tiet'!$A$17:$FA$15404,MATCH($A156,'Bieu chi tiet'!$A$17:$A$15404,0),AP$2+85)=0,"",INDEX('Bieu chi tiet'!$A$17:$FA$15404,MATCH($A156,'Bieu chi tiet'!$A$17:$A$15404,0),AP$2+85)),"")</f>
        <v/>
      </c>
      <c r="AQ156" s="13" t="str">
        <f>IFERROR(IF(INDEX('Bieu chi tiet'!$A$17:$FA$15404,MATCH($A156,'Bieu chi tiet'!$A$17:$A$15404,0),AQ$2+85)=0,"",INDEX('Bieu chi tiet'!$A$17:$FA$15404,MATCH($A156,'Bieu chi tiet'!$A$17:$A$15404,0),AQ$2+85)),"")</f>
        <v/>
      </c>
      <c r="AR156" s="13" t="str">
        <f>IFERROR(IF(INDEX('Bieu chi tiet'!$A$17:$FA$15404,MATCH($A156,'Bieu chi tiet'!$A$17:$A$15404,0),AR$2+85)=0,"",INDEX('Bieu chi tiet'!$A$17:$FA$15404,MATCH($A156,'Bieu chi tiet'!$A$17:$A$15404,0),AR$2+85)),"")</f>
        <v/>
      </c>
      <c r="AS156" s="13" t="str">
        <f>IFERROR(IF(INDEX('Bieu chi tiet'!$A$17:$FA$15404,MATCH($A156,'Bieu chi tiet'!$A$17:$A$15404,0),AS$2+85)=0,"",INDEX('Bieu chi tiet'!$A$17:$FA$15404,MATCH($A156,'Bieu chi tiet'!$A$17:$A$15404,0),AS$2+85)),"")</f>
        <v/>
      </c>
      <c r="AT156" s="21" t="str">
        <f>IFERROR(IF(INDEX('Bieu chi tiet'!$A$17:$FA$15404,MATCH($A156,'Bieu chi tiet'!$A$17:$A$15404,0),AT$2+85)=0,"",INDEX('Bieu chi tiet'!$A$17:$FA$15404,MATCH($A156,'Bieu chi tiet'!$A$17:$A$15404,0),AT$2+85)),"")</f>
        <v/>
      </c>
      <c r="AU156" s="13" t="str">
        <f>IFERROR(IF(INDEX('Bieu chi tiet'!$A$17:$FA$15404,MATCH($A156,'Bieu chi tiet'!$A$17:$A$15404,0),AU$2+85)=0,"",INDEX('Bieu chi tiet'!$A$17:$FA$15404,MATCH($A156,'Bieu chi tiet'!$A$17:$A$15404,0),AU$2+85)),"")</f>
        <v/>
      </c>
      <c r="AV156" s="21" t="str">
        <f>IFERROR(IF(INDEX('Bieu chi tiet'!$A$17:$FA$15404,MATCH($A156,'Bieu chi tiet'!$A$17:$A$15404,0),AV$2+85)=0,"",INDEX('Bieu chi tiet'!$A$17:$FA$15404,MATCH($A156,'Bieu chi tiet'!$A$17:$A$15404,0),AV$2+85)),"")</f>
        <v/>
      </c>
      <c r="AW156" s="31" t="str">
        <f>IFERROR(IF(INDEX('Bieu chi tiet'!$A$17:$FA$15404,MATCH($A156,'Bieu chi tiet'!$A$17:$A$15404,0),AW$2+85)=0,"",INDEX('Bieu chi tiet'!$A$17:$FA$15404,MATCH($A156,'Bieu chi tiet'!$A$17:$A$15404,0),AW$2+85)),"")</f>
        <v/>
      </c>
      <c r="AX156" s="13" t="str">
        <f>IFERROR(IF(INDEX('Bieu chi tiet'!$A$17:$FA$15404,MATCH($A156,'Bieu chi tiet'!$A$17:$A$15404,0),AX$2+85)=0,"",INDEX('Bieu chi tiet'!$A$17:$FA$15404,MATCH($A156,'Bieu chi tiet'!$A$17:$A$15404,0),AX$2+85)),"")</f>
        <v/>
      </c>
      <c r="AY156" s="13" t="str">
        <f>IFERROR(IF(INDEX('Bieu chi tiet'!$A$17:$FA$15404,MATCH($A156,'Bieu chi tiet'!$A$17:$A$15404,0),AY$2+85)=0,"",INDEX('Bieu chi tiet'!$A$17:$FA$15404,MATCH($A156,'Bieu chi tiet'!$A$17:$A$15404,0),AY$2+85)),"")</f>
        <v/>
      </c>
    </row>
    <row r="157" spans="1:51" ht="15.75">
      <c r="A157" s="25" t="str">
        <f t="shared" si="3"/>
        <v/>
      </c>
      <c r="B157" s="13" t="str">
        <f>IFERROR(IF(INDEX('Bieu chi tiet'!$A$17:$FA$15404,MATCH($A157,'Bieu chi tiet'!$A$17:$A$15404,0),B$2+85)=0,"",INDEX('Bieu chi tiet'!$A$17:$FA$15404,MATCH($A157,'Bieu chi tiet'!$A$17:$A$15404,0),B$2+85)),"")</f>
        <v/>
      </c>
      <c r="C157" s="13" t="str">
        <f>IFERROR(IF(INDEX('Bieu chi tiet'!$A$17:$FA$15404,MATCH($A157,'Bieu chi tiet'!$A$17:$A$15404,0),C$2+85)=0,"",INDEX('Bieu chi tiet'!$A$17:$FA$15404,MATCH($A157,'Bieu chi tiet'!$A$17:$A$15404,0),C$2+85)),"")</f>
        <v/>
      </c>
      <c r="D157" s="13" t="str">
        <f>IFERROR(IF(INDEX('Bieu chi tiet'!$A$17:$FA$15404,MATCH($A157,'Bieu chi tiet'!$A$17:$A$15404,0),D$2+85)=0,"",INDEX('Bieu chi tiet'!$A$17:$FA$15404,MATCH($A157,'Bieu chi tiet'!$A$17:$A$15404,0),D$2+85)),"")</f>
        <v/>
      </c>
      <c r="E157" s="13" t="str">
        <f>IFERROR(IF(INDEX('Bieu chi tiet'!$A$17:$FA$15404,MATCH($A157,'Bieu chi tiet'!$A$17:$A$15404,0),E$2+85)=0,"",INDEX('Bieu chi tiet'!$A$17:$FA$15404,MATCH($A157,'Bieu chi tiet'!$A$17:$A$15404,0),E$2+85)),"")</f>
        <v/>
      </c>
      <c r="F157" s="13" t="str">
        <f>IFERROR(IF(INDEX('Bieu chi tiet'!$A$17:$FA$15404,MATCH($A157,'Bieu chi tiet'!$A$17:$A$15404,0),F$2+85)=0,"",INDEX('Bieu chi tiet'!$A$17:$FA$15404,MATCH($A157,'Bieu chi tiet'!$A$17:$A$15404,0),F$2+85)),"")</f>
        <v/>
      </c>
      <c r="G157" s="21" t="str">
        <f>IFERROR(IF(INDEX('Bieu chi tiet'!$A$17:$FA$15404,MATCH($A157,'Bieu chi tiet'!$A$17:$A$15404,0),G$2+85)=0,"",INDEX('Bieu chi tiet'!$A$17:$FA$15404,MATCH($A157,'Bieu chi tiet'!$A$17:$A$15404,0),G$2+85)),"")</f>
        <v/>
      </c>
      <c r="H157" s="13" t="str">
        <f>IFERROR(IF(INDEX('Bieu chi tiet'!$A$17:$FA$15404,MATCH($A157,'Bieu chi tiet'!$A$17:$A$15404,0),H$2+85)=0,"",INDEX('Bieu chi tiet'!$A$17:$FA$15404,MATCH($A157,'Bieu chi tiet'!$A$17:$A$15404,0),H$2+85)),"")</f>
        <v/>
      </c>
      <c r="I157" s="13" t="str">
        <f>IFERROR(IF(INDEX('Bieu chi tiet'!$A$17:$FA$15404,MATCH($A157,'Bieu chi tiet'!$A$17:$A$15404,0),I$2+85)=0,"",INDEX('Bieu chi tiet'!$A$17:$FA$15404,MATCH($A157,'Bieu chi tiet'!$A$17:$A$15404,0),I$2+85)),"")</f>
        <v/>
      </c>
      <c r="J157" s="13" t="str">
        <f>IFERROR(IF(INDEX('Bieu chi tiet'!$A$17:$FA$15404,MATCH($A157,'Bieu chi tiet'!$A$17:$A$15404,0),J$2+85)=0,"",INDEX('Bieu chi tiet'!$A$17:$FA$15404,MATCH($A157,'Bieu chi tiet'!$A$17:$A$15404,0),J$2+85)),"")</f>
        <v/>
      </c>
      <c r="K157" s="13" t="str">
        <f>IFERROR(IF(INDEX('Bieu chi tiet'!$A$17:$FA$15404,MATCH($A157,'Bieu chi tiet'!$A$17:$A$15404,0),K$2+85)=0,"",INDEX('Bieu chi tiet'!$A$17:$FA$15404,MATCH($A157,'Bieu chi tiet'!$A$17:$A$15404,0),K$2+85)),"")</f>
        <v/>
      </c>
      <c r="L157" s="21" t="str">
        <f>IFERROR(IF(INDEX('Bieu chi tiet'!$A$17:$FA$15404,MATCH($A157,'Bieu chi tiet'!$A$17:$A$15404,0),L$2+85)=0,"",INDEX('Bieu chi tiet'!$A$17:$FA$15404,MATCH($A157,'Bieu chi tiet'!$A$17:$A$15404,0),L$2+85)),"")</f>
        <v/>
      </c>
      <c r="M157" s="13" t="str">
        <f>IFERROR(IF(INDEX('Bieu chi tiet'!$A$17:$FA$15404,MATCH($A157,'Bieu chi tiet'!$A$17:$A$15404,0),M$2+85)=0,"",INDEX('Bieu chi tiet'!$A$17:$FA$15404,MATCH($A157,'Bieu chi tiet'!$A$17:$A$15404,0),M$2+85)),"")</f>
        <v/>
      </c>
      <c r="N157" s="13" t="str">
        <f>IFERROR(IF(INDEX('Bieu chi tiet'!$A$17:$FA$15404,MATCH($A157,'Bieu chi tiet'!$A$17:$A$15404,0),N$2+85)=0,"",INDEX('Bieu chi tiet'!$A$17:$FA$15404,MATCH($A157,'Bieu chi tiet'!$A$17:$A$15404,0),N$2+85)),"")</f>
        <v/>
      </c>
      <c r="O157" s="13" t="str">
        <f>IFERROR(IF(INDEX('Bieu chi tiet'!$A$17:$FA$15404,MATCH($A157,'Bieu chi tiet'!$A$17:$A$15404,0),O$2+85)=0,"",INDEX('Bieu chi tiet'!$A$17:$FA$15404,MATCH($A157,'Bieu chi tiet'!$A$17:$A$15404,0),O$2+85)),"")</f>
        <v/>
      </c>
      <c r="P157" s="13" t="str">
        <f>IFERROR(IF(INDEX('Bieu chi tiet'!$A$17:$FA$15404,MATCH($A157,'Bieu chi tiet'!$A$17:$A$15404,0),P$2+85)=0,"",INDEX('Bieu chi tiet'!$A$17:$FA$15404,MATCH($A157,'Bieu chi tiet'!$A$17:$A$15404,0),P$2+85)),"")</f>
        <v/>
      </c>
      <c r="Q157" s="13" t="str">
        <f>IFERROR(IF(INDEX('Bieu chi tiet'!$A$17:$FA$15404,MATCH($A157,'Bieu chi tiet'!$A$17:$A$15404,0),Q$2+85)=0,"",INDEX('Bieu chi tiet'!$A$17:$FA$15404,MATCH($A157,'Bieu chi tiet'!$A$17:$A$15404,0),Q$2+85)),"")</f>
        <v/>
      </c>
      <c r="R157" s="13" t="str">
        <f>IFERROR(IF(INDEX('Bieu chi tiet'!$A$17:$FA$15404,MATCH($A157,'Bieu chi tiet'!$A$17:$A$15404,0),R$2+85)=0,"",INDEX('Bieu chi tiet'!$A$17:$FA$15404,MATCH($A157,'Bieu chi tiet'!$A$17:$A$15404,0),R$2+85)),"")</f>
        <v/>
      </c>
      <c r="S157" s="13" t="str">
        <f>IFERROR(IF(INDEX('Bieu chi tiet'!$A$17:$FA$15404,MATCH($A157,'Bieu chi tiet'!$A$17:$A$15404,0),S$2+85)=0,"",INDEX('Bieu chi tiet'!$A$17:$FA$15404,MATCH($A157,'Bieu chi tiet'!$A$17:$A$15404,0),S$2+85)),"")</f>
        <v/>
      </c>
      <c r="T157" s="13" t="str">
        <f>IFERROR(IF(INDEX('Bieu chi tiet'!$A$17:$FA$15404,MATCH($A157,'Bieu chi tiet'!$A$17:$A$15404,0),T$2+85)=0,"",INDEX('Bieu chi tiet'!$A$17:$FA$15404,MATCH($A157,'Bieu chi tiet'!$A$17:$A$15404,0),T$2+85)),"")</f>
        <v/>
      </c>
      <c r="U157" s="13" t="str">
        <f>IFERROR(IF(INDEX('Bieu chi tiet'!$A$17:$FA$15404,MATCH($A157,'Bieu chi tiet'!$A$17:$A$15404,0),U$2+85)=0,"",INDEX('Bieu chi tiet'!$A$17:$FA$15404,MATCH($A157,'Bieu chi tiet'!$A$17:$A$15404,0),U$2+85)),"")</f>
        <v/>
      </c>
      <c r="V157" s="13" t="str">
        <f>IFERROR(IF(INDEX('Bieu chi tiet'!$A$17:$FA$15404,MATCH($A157,'Bieu chi tiet'!$A$17:$A$15404,0),V$2+85)=0,"",INDEX('Bieu chi tiet'!$A$17:$FA$15404,MATCH($A157,'Bieu chi tiet'!$A$17:$A$15404,0),V$2+85)),"")</f>
        <v/>
      </c>
      <c r="W157" s="13" t="str">
        <f>IFERROR(IF(INDEX('Bieu chi tiet'!$A$17:$FA$15404,MATCH($A157,'Bieu chi tiet'!$A$17:$A$15404,0),W$2+85)=0,"",INDEX('Bieu chi tiet'!$A$17:$FA$15404,MATCH($A157,'Bieu chi tiet'!$A$17:$A$15404,0),W$2+85)),"")</f>
        <v/>
      </c>
      <c r="X157" s="13" t="str">
        <f>IFERROR(IF(INDEX('Bieu chi tiet'!$A$17:$FA$15404,MATCH($A157,'Bieu chi tiet'!$A$17:$A$15404,0),X$2+85)=0,"",INDEX('Bieu chi tiet'!$A$17:$FA$15404,MATCH($A157,'Bieu chi tiet'!$A$17:$A$15404,0),X$2+85)),"")</f>
        <v/>
      </c>
      <c r="Y157" s="13" t="str">
        <f>IFERROR(IF(INDEX('Bieu chi tiet'!$A$17:$FA$15404,MATCH($A157,'Bieu chi tiet'!$A$17:$A$15404,0),Y$2+85)=0,"",INDEX('Bieu chi tiet'!$A$17:$FA$15404,MATCH($A157,'Bieu chi tiet'!$A$17:$A$15404,0),Y$2+85)),"")</f>
        <v/>
      </c>
      <c r="Z157" s="13" t="str">
        <f>IFERROR(IF(INDEX('Bieu chi tiet'!$A$17:$FA$15404,MATCH($A157,'Bieu chi tiet'!$A$17:$A$15404,0),Z$2+85)=0,"",INDEX('Bieu chi tiet'!$A$17:$FA$15404,MATCH($A157,'Bieu chi tiet'!$A$17:$A$15404,0),Z$2+85)),"")</f>
        <v/>
      </c>
      <c r="AA157" s="13" t="str">
        <f>IFERROR(IF(INDEX('Bieu chi tiet'!$A$17:$FA$15404,MATCH($A157,'Bieu chi tiet'!$A$17:$A$15404,0),AA$2+85)=0,"",INDEX('Bieu chi tiet'!$A$17:$FA$15404,MATCH($A157,'Bieu chi tiet'!$A$17:$A$15404,0),AA$2+85)),"")</f>
        <v/>
      </c>
      <c r="AB157" s="13" t="str">
        <f>IFERROR(IF(INDEX('Bieu chi tiet'!$A$17:$FA$15404,MATCH($A157,'Bieu chi tiet'!$A$17:$A$15404,0),AB$2+85)=0,"",INDEX('Bieu chi tiet'!$A$17:$FA$15404,MATCH($A157,'Bieu chi tiet'!$A$17:$A$15404,0),AB$2+85)),"")</f>
        <v/>
      </c>
      <c r="AC157" s="13" t="str">
        <f>IFERROR(IF(INDEX('Bieu chi tiet'!$A$17:$FA$15404,MATCH($A157,'Bieu chi tiet'!$A$17:$A$15404,0),AC$2+85)=0,"",INDEX('Bieu chi tiet'!$A$17:$FA$15404,MATCH($A157,'Bieu chi tiet'!$A$17:$A$15404,0),AC$2+85)),"")</f>
        <v/>
      </c>
      <c r="AD157" s="13" t="str">
        <f>IFERROR(IF(INDEX('Bieu chi tiet'!$A$17:$FA$15404,MATCH($A157,'Bieu chi tiet'!$A$17:$A$15404,0),AD$2+85)=0,"",INDEX('Bieu chi tiet'!$A$17:$FA$15404,MATCH($A157,'Bieu chi tiet'!$A$17:$A$15404,0),AD$2+85)),"")</f>
        <v/>
      </c>
      <c r="AE157" s="13" t="str">
        <f>IFERROR(IF(INDEX('Bieu chi tiet'!$A$17:$FA$15404,MATCH($A157,'Bieu chi tiet'!$A$17:$A$15404,0),AE$2+85)=0,"",INDEX('Bieu chi tiet'!$A$17:$FA$15404,MATCH($A157,'Bieu chi tiet'!$A$17:$A$15404,0),AE$2+85)),"")</f>
        <v/>
      </c>
      <c r="AF157" s="13" t="str">
        <f>IFERROR(IF(INDEX('Bieu chi tiet'!$A$17:$FA$15404,MATCH($A157,'Bieu chi tiet'!$A$17:$A$15404,0),AF$2+85)=0,"",INDEX('Bieu chi tiet'!$A$17:$FA$15404,MATCH($A157,'Bieu chi tiet'!$A$17:$A$15404,0),AF$2+85)),"")</f>
        <v/>
      </c>
      <c r="AG157" s="13" t="str">
        <f>IFERROR(IF(INDEX('Bieu chi tiet'!$A$17:$FA$15404,MATCH($A157,'Bieu chi tiet'!$A$17:$A$15404,0),AG$2+85)=0,"",INDEX('Bieu chi tiet'!$A$17:$FA$15404,MATCH($A157,'Bieu chi tiet'!$A$17:$A$15404,0),AG$2+85)),"")</f>
        <v/>
      </c>
      <c r="AH157" s="13" t="str">
        <f>IFERROR(IF(INDEX('Bieu chi tiet'!$A$17:$FA$15404,MATCH($A157,'Bieu chi tiet'!$A$17:$A$15404,0),AH$2+85)=0,"",INDEX('Bieu chi tiet'!$A$17:$FA$15404,MATCH($A157,'Bieu chi tiet'!$A$17:$A$15404,0),AH$2+85)),"")</f>
        <v/>
      </c>
      <c r="AI157" s="13" t="str">
        <f>IFERROR(IF(INDEX('Bieu chi tiet'!$A$17:$FA$15404,MATCH($A157,'Bieu chi tiet'!$A$17:$A$15404,0),AI$2+85)=0,"",INDEX('Bieu chi tiet'!$A$17:$FA$15404,MATCH($A157,'Bieu chi tiet'!$A$17:$A$15404,0),AI$2+85)),"")</f>
        <v/>
      </c>
      <c r="AJ157" s="13" t="str">
        <f>IFERROR(IF(INDEX('Bieu chi tiet'!$A$17:$FA$15404,MATCH($A157,'Bieu chi tiet'!$A$17:$A$15404,0),AJ$2+85)=0,"",INDEX('Bieu chi tiet'!$A$17:$FA$15404,MATCH($A157,'Bieu chi tiet'!$A$17:$A$15404,0),AJ$2+85)),"")</f>
        <v/>
      </c>
      <c r="AK157" s="13" t="str">
        <f>IFERROR(IF(INDEX('Bieu chi tiet'!$A$17:$FA$15404,MATCH($A157,'Bieu chi tiet'!$A$17:$A$15404,0),AK$2+85)=0,"",INDEX('Bieu chi tiet'!$A$17:$FA$15404,MATCH($A157,'Bieu chi tiet'!$A$17:$A$15404,0),AK$2+85)),"")</f>
        <v/>
      </c>
      <c r="AL157" s="13" t="str">
        <f>IFERROR(IF(INDEX('Bieu chi tiet'!$A$17:$FA$15404,MATCH($A157,'Bieu chi tiet'!$A$17:$A$15404,0),AL$2+85)=0,"",INDEX('Bieu chi tiet'!$A$17:$FA$15404,MATCH($A157,'Bieu chi tiet'!$A$17:$A$15404,0),AL$2+85)),"")</f>
        <v/>
      </c>
      <c r="AM157" s="13" t="str">
        <f>IFERROR(IF(INDEX('Bieu chi tiet'!$A$17:$FA$15404,MATCH($A157,'Bieu chi tiet'!$A$17:$A$15404,0),AM$2+85)=0,"",INDEX('Bieu chi tiet'!$A$17:$FA$15404,MATCH($A157,'Bieu chi tiet'!$A$17:$A$15404,0),AM$2+85)),"")</f>
        <v/>
      </c>
      <c r="AN157" s="13" t="str">
        <f>IFERROR(IF(INDEX('Bieu chi tiet'!$A$17:$FA$15404,MATCH($A157,'Bieu chi tiet'!$A$17:$A$15404,0),AN$2+85)=0,"",INDEX('Bieu chi tiet'!$A$17:$FA$15404,MATCH($A157,'Bieu chi tiet'!$A$17:$A$15404,0),AN$2+85)),"")</f>
        <v/>
      </c>
      <c r="AO157" s="13" t="str">
        <f>IFERROR(IF(INDEX('Bieu chi tiet'!$A$17:$FA$15404,MATCH($A157,'Bieu chi tiet'!$A$17:$A$15404,0),AO$2+85)=0,"",INDEX('Bieu chi tiet'!$A$17:$FA$15404,MATCH($A157,'Bieu chi tiet'!$A$17:$A$15404,0),AO$2+85)),"")</f>
        <v/>
      </c>
      <c r="AP157" s="13" t="str">
        <f>IFERROR(IF(INDEX('Bieu chi tiet'!$A$17:$FA$15404,MATCH($A157,'Bieu chi tiet'!$A$17:$A$15404,0),AP$2+85)=0,"",INDEX('Bieu chi tiet'!$A$17:$FA$15404,MATCH($A157,'Bieu chi tiet'!$A$17:$A$15404,0),AP$2+85)),"")</f>
        <v/>
      </c>
      <c r="AQ157" s="13" t="str">
        <f>IFERROR(IF(INDEX('Bieu chi tiet'!$A$17:$FA$15404,MATCH($A157,'Bieu chi tiet'!$A$17:$A$15404,0),AQ$2+85)=0,"",INDEX('Bieu chi tiet'!$A$17:$FA$15404,MATCH($A157,'Bieu chi tiet'!$A$17:$A$15404,0),AQ$2+85)),"")</f>
        <v/>
      </c>
      <c r="AR157" s="13" t="str">
        <f>IFERROR(IF(INDEX('Bieu chi tiet'!$A$17:$FA$15404,MATCH($A157,'Bieu chi tiet'!$A$17:$A$15404,0),AR$2+85)=0,"",INDEX('Bieu chi tiet'!$A$17:$FA$15404,MATCH($A157,'Bieu chi tiet'!$A$17:$A$15404,0),AR$2+85)),"")</f>
        <v/>
      </c>
      <c r="AS157" s="13" t="str">
        <f>IFERROR(IF(INDEX('Bieu chi tiet'!$A$17:$FA$15404,MATCH($A157,'Bieu chi tiet'!$A$17:$A$15404,0),AS$2+85)=0,"",INDEX('Bieu chi tiet'!$A$17:$FA$15404,MATCH($A157,'Bieu chi tiet'!$A$17:$A$15404,0),AS$2+85)),"")</f>
        <v/>
      </c>
      <c r="AT157" s="21" t="str">
        <f>IFERROR(IF(INDEX('Bieu chi tiet'!$A$17:$FA$15404,MATCH($A157,'Bieu chi tiet'!$A$17:$A$15404,0),AT$2+85)=0,"",INDEX('Bieu chi tiet'!$A$17:$FA$15404,MATCH($A157,'Bieu chi tiet'!$A$17:$A$15404,0),AT$2+85)),"")</f>
        <v/>
      </c>
      <c r="AU157" s="13" t="str">
        <f>IFERROR(IF(INDEX('Bieu chi tiet'!$A$17:$FA$15404,MATCH($A157,'Bieu chi tiet'!$A$17:$A$15404,0),AU$2+85)=0,"",INDEX('Bieu chi tiet'!$A$17:$FA$15404,MATCH($A157,'Bieu chi tiet'!$A$17:$A$15404,0),AU$2+85)),"")</f>
        <v/>
      </c>
      <c r="AV157" s="21" t="str">
        <f>IFERROR(IF(INDEX('Bieu chi tiet'!$A$17:$FA$15404,MATCH($A157,'Bieu chi tiet'!$A$17:$A$15404,0),AV$2+85)=0,"",INDEX('Bieu chi tiet'!$A$17:$FA$15404,MATCH($A157,'Bieu chi tiet'!$A$17:$A$15404,0),AV$2+85)),"")</f>
        <v/>
      </c>
      <c r="AW157" s="31" t="str">
        <f>IFERROR(IF(INDEX('Bieu chi tiet'!$A$17:$FA$15404,MATCH($A157,'Bieu chi tiet'!$A$17:$A$15404,0),AW$2+85)=0,"",INDEX('Bieu chi tiet'!$A$17:$FA$15404,MATCH($A157,'Bieu chi tiet'!$A$17:$A$15404,0),AW$2+85)),"")</f>
        <v/>
      </c>
      <c r="AX157" s="13" t="str">
        <f>IFERROR(IF(INDEX('Bieu chi tiet'!$A$17:$FA$15404,MATCH($A157,'Bieu chi tiet'!$A$17:$A$15404,0),AX$2+85)=0,"",INDEX('Bieu chi tiet'!$A$17:$FA$15404,MATCH($A157,'Bieu chi tiet'!$A$17:$A$15404,0),AX$2+85)),"")</f>
        <v/>
      </c>
      <c r="AY157" s="13" t="str">
        <f>IFERROR(IF(INDEX('Bieu chi tiet'!$A$17:$FA$15404,MATCH($A157,'Bieu chi tiet'!$A$17:$A$15404,0),AY$2+85)=0,"",INDEX('Bieu chi tiet'!$A$17:$FA$15404,MATCH($A157,'Bieu chi tiet'!$A$17:$A$15404,0),AY$2+85)),"")</f>
        <v/>
      </c>
    </row>
    <row r="158" spans="1:51" ht="15.75">
      <c r="A158" s="25" t="str">
        <f t="shared" si="3"/>
        <v/>
      </c>
      <c r="B158" s="13" t="str">
        <f>IFERROR(IF(INDEX('Bieu chi tiet'!$A$17:$FA$15404,MATCH($A158,'Bieu chi tiet'!$A$17:$A$15404,0),B$2+85)=0,"",INDEX('Bieu chi tiet'!$A$17:$FA$15404,MATCH($A158,'Bieu chi tiet'!$A$17:$A$15404,0),B$2+85)),"")</f>
        <v/>
      </c>
      <c r="C158" s="13" t="str">
        <f>IFERROR(IF(INDEX('Bieu chi tiet'!$A$17:$FA$15404,MATCH($A158,'Bieu chi tiet'!$A$17:$A$15404,0),C$2+85)=0,"",INDEX('Bieu chi tiet'!$A$17:$FA$15404,MATCH($A158,'Bieu chi tiet'!$A$17:$A$15404,0),C$2+85)),"")</f>
        <v/>
      </c>
      <c r="D158" s="13" t="str">
        <f>IFERROR(IF(INDEX('Bieu chi tiet'!$A$17:$FA$15404,MATCH($A158,'Bieu chi tiet'!$A$17:$A$15404,0),D$2+85)=0,"",INDEX('Bieu chi tiet'!$A$17:$FA$15404,MATCH($A158,'Bieu chi tiet'!$A$17:$A$15404,0),D$2+85)),"")</f>
        <v/>
      </c>
      <c r="E158" s="13" t="str">
        <f>IFERROR(IF(INDEX('Bieu chi tiet'!$A$17:$FA$15404,MATCH($A158,'Bieu chi tiet'!$A$17:$A$15404,0),E$2+85)=0,"",INDEX('Bieu chi tiet'!$A$17:$FA$15404,MATCH($A158,'Bieu chi tiet'!$A$17:$A$15404,0),E$2+85)),"")</f>
        <v/>
      </c>
      <c r="F158" s="13" t="str">
        <f>IFERROR(IF(INDEX('Bieu chi tiet'!$A$17:$FA$15404,MATCH($A158,'Bieu chi tiet'!$A$17:$A$15404,0),F$2+85)=0,"",INDEX('Bieu chi tiet'!$A$17:$FA$15404,MATCH($A158,'Bieu chi tiet'!$A$17:$A$15404,0),F$2+85)),"")</f>
        <v/>
      </c>
      <c r="G158" s="21" t="str">
        <f>IFERROR(IF(INDEX('Bieu chi tiet'!$A$17:$FA$15404,MATCH($A158,'Bieu chi tiet'!$A$17:$A$15404,0),G$2+85)=0,"",INDEX('Bieu chi tiet'!$A$17:$FA$15404,MATCH($A158,'Bieu chi tiet'!$A$17:$A$15404,0),G$2+85)),"")</f>
        <v/>
      </c>
      <c r="H158" s="13" t="str">
        <f>IFERROR(IF(INDEX('Bieu chi tiet'!$A$17:$FA$15404,MATCH($A158,'Bieu chi tiet'!$A$17:$A$15404,0),H$2+85)=0,"",INDEX('Bieu chi tiet'!$A$17:$FA$15404,MATCH($A158,'Bieu chi tiet'!$A$17:$A$15404,0),H$2+85)),"")</f>
        <v/>
      </c>
      <c r="I158" s="13" t="str">
        <f>IFERROR(IF(INDEX('Bieu chi tiet'!$A$17:$FA$15404,MATCH($A158,'Bieu chi tiet'!$A$17:$A$15404,0),I$2+85)=0,"",INDEX('Bieu chi tiet'!$A$17:$FA$15404,MATCH($A158,'Bieu chi tiet'!$A$17:$A$15404,0),I$2+85)),"")</f>
        <v/>
      </c>
      <c r="J158" s="13" t="str">
        <f>IFERROR(IF(INDEX('Bieu chi tiet'!$A$17:$FA$15404,MATCH($A158,'Bieu chi tiet'!$A$17:$A$15404,0),J$2+85)=0,"",INDEX('Bieu chi tiet'!$A$17:$FA$15404,MATCH($A158,'Bieu chi tiet'!$A$17:$A$15404,0),J$2+85)),"")</f>
        <v/>
      </c>
      <c r="K158" s="13" t="str">
        <f>IFERROR(IF(INDEX('Bieu chi tiet'!$A$17:$FA$15404,MATCH($A158,'Bieu chi tiet'!$A$17:$A$15404,0),K$2+85)=0,"",INDEX('Bieu chi tiet'!$A$17:$FA$15404,MATCH($A158,'Bieu chi tiet'!$A$17:$A$15404,0),K$2+85)),"")</f>
        <v/>
      </c>
      <c r="L158" s="21" t="str">
        <f>IFERROR(IF(INDEX('Bieu chi tiet'!$A$17:$FA$15404,MATCH($A158,'Bieu chi tiet'!$A$17:$A$15404,0),L$2+85)=0,"",INDEX('Bieu chi tiet'!$A$17:$FA$15404,MATCH($A158,'Bieu chi tiet'!$A$17:$A$15404,0),L$2+85)),"")</f>
        <v/>
      </c>
      <c r="M158" s="13" t="str">
        <f>IFERROR(IF(INDEX('Bieu chi tiet'!$A$17:$FA$15404,MATCH($A158,'Bieu chi tiet'!$A$17:$A$15404,0),M$2+85)=0,"",INDEX('Bieu chi tiet'!$A$17:$FA$15404,MATCH($A158,'Bieu chi tiet'!$A$17:$A$15404,0),M$2+85)),"")</f>
        <v/>
      </c>
      <c r="N158" s="13" t="str">
        <f>IFERROR(IF(INDEX('Bieu chi tiet'!$A$17:$FA$15404,MATCH($A158,'Bieu chi tiet'!$A$17:$A$15404,0),N$2+85)=0,"",INDEX('Bieu chi tiet'!$A$17:$FA$15404,MATCH($A158,'Bieu chi tiet'!$A$17:$A$15404,0),N$2+85)),"")</f>
        <v/>
      </c>
      <c r="O158" s="13" t="str">
        <f>IFERROR(IF(INDEX('Bieu chi tiet'!$A$17:$FA$15404,MATCH($A158,'Bieu chi tiet'!$A$17:$A$15404,0),O$2+85)=0,"",INDEX('Bieu chi tiet'!$A$17:$FA$15404,MATCH($A158,'Bieu chi tiet'!$A$17:$A$15404,0),O$2+85)),"")</f>
        <v/>
      </c>
      <c r="P158" s="13" t="str">
        <f>IFERROR(IF(INDEX('Bieu chi tiet'!$A$17:$FA$15404,MATCH($A158,'Bieu chi tiet'!$A$17:$A$15404,0),P$2+85)=0,"",INDEX('Bieu chi tiet'!$A$17:$FA$15404,MATCH($A158,'Bieu chi tiet'!$A$17:$A$15404,0),P$2+85)),"")</f>
        <v/>
      </c>
      <c r="Q158" s="13" t="str">
        <f>IFERROR(IF(INDEX('Bieu chi tiet'!$A$17:$FA$15404,MATCH($A158,'Bieu chi tiet'!$A$17:$A$15404,0),Q$2+85)=0,"",INDEX('Bieu chi tiet'!$A$17:$FA$15404,MATCH($A158,'Bieu chi tiet'!$A$17:$A$15404,0),Q$2+85)),"")</f>
        <v/>
      </c>
      <c r="R158" s="13" t="str">
        <f>IFERROR(IF(INDEX('Bieu chi tiet'!$A$17:$FA$15404,MATCH($A158,'Bieu chi tiet'!$A$17:$A$15404,0),R$2+85)=0,"",INDEX('Bieu chi tiet'!$A$17:$FA$15404,MATCH($A158,'Bieu chi tiet'!$A$17:$A$15404,0),R$2+85)),"")</f>
        <v/>
      </c>
      <c r="S158" s="13" t="str">
        <f>IFERROR(IF(INDEX('Bieu chi tiet'!$A$17:$FA$15404,MATCH($A158,'Bieu chi tiet'!$A$17:$A$15404,0),S$2+85)=0,"",INDEX('Bieu chi tiet'!$A$17:$FA$15404,MATCH($A158,'Bieu chi tiet'!$A$17:$A$15404,0),S$2+85)),"")</f>
        <v/>
      </c>
      <c r="T158" s="13" t="str">
        <f>IFERROR(IF(INDEX('Bieu chi tiet'!$A$17:$FA$15404,MATCH($A158,'Bieu chi tiet'!$A$17:$A$15404,0),T$2+85)=0,"",INDEX('Bieu chi tiet'!$A$17:$FA$15404,MATCH($A158,'Bieu chi tiet'!$A$17:$A$15404,0),T$2+85)),"")</f>
        <v/>
      </c>
      <c r="U158" s="13" t="str">
        <f>IFERROR(IF(INDEX('Bieu chi tiet'!$A$17:$FA$15404,MATCH($A158,'Bieu chi tiet'!$A$17:$A$15404,0),U$2+85)=0,"",INDEX('Bieu chi tiet'!$A$17:$FA$15404,MATCH($A158,'Bieu chi tiet'!$A$17:$A$15404,0),U$2+85)),"")</f>
        <v/>
      </c>
      <c r="V158" s="13" t="str">
        <f>IFERROR(IF(INDEX('Bieu chi tiet'!$A$17:$FA$15404,MATCH($A158,'Bieu chi tiet'!$A$17:$A$15404,0),V$2+85)=0,"",INDEX('Bieu chi tiet'!$A$17:$FA$15404,MATCH($A158,'Bieu chi tiet'!$A$17:$A$15404,0),V$2+85)),"")</f>
        <v/>
      </c>
      <c r="W158" s="13" t="str">
        <f>IFERROR(IF(INDEX('Bieu chi tiet'!$A$17:$FA$15404,MATCH($A158,'Bieu chi tiet'!$A$17:$A$15404,0),W$2+85)=0,"",INDEX('Bieu chi tiet'!$A$17:$FA$15404,MATCH($A158,'Bieu chi tiet'!$A$17:$A$15404,0),W$2+85)),"")</f>
        <v/>
      </c>
      <c r="X158" s="13" t="str">
        <f>IFERROR(IF(INDEX('Bieu chi tiet'!$A$17:$FA$15404,MATCH($A158,'Bieu chi tiet'!$A$17:$A$15404,0),X$2+85)=0,"",INDEX('Bieu chi tiet'!$A$17:$FA$15404,MATCH($A158,'Bieu chi tiet'!$A$17:$A$15404,0),X$2+85)),"")</f>
        <v/>
      </c>
      <c r="Y158" s="13" t="str">
        <f>IFERROR(IF(INDEX('Bieu chi tiet'!$A$17:$FA$15404,MATCH($A158,'Bieu chi tiet'!$A$17:$A$15404,0),Y$2+85)=0,"",INDEX('Bieu chi tiet'!$A$17:$FA$15404,MATCH($A158,'Bieu chi tiet'!$A$17:$A$15404,0),Y$2+85)),"")</f>
        <v/>
      </c>
      <c r="Z158" s="13" t="str">
        <f>IFERROR(IF(INDEX('Bieu chi tiet'!$A$17:$FA$15404,MATCH($A158,'Bieu chi tiet'!$A$17:$A$15404,0),Z$2+85)=0,"",INDEX('Bieu chi tiet'!$A$17:$FA$15404,MATCH($A158,'Bieu chi tiet'!$A$17:$A$15404,0),Z$2+85)),"")</f>
        <v/>
      </c>
      <c r="AA158" s="13" t="str">
        <f>IFERROR(IF(INDEX('Bieu chi tiet'!$A$17:$FA$15404,MATCH($A158,'Bieu chi tiet'!$A$17:$A$15404,0),AA$2+85)=0,"",INDEX('Bieu chi tiet'!$A$17:$FA$15404,MATCH($A158,'Bieu chi tiet'!$A$17:$A$15404,0),AA$2+85)),"")</f>
        <v/>
      </c>
      <c r="AB158" s="13" t="str">
        <f>IFERROR(IF(INDEX('Bieu chi tiet'!$A$17:$FA$15404,MATCH($A158,'Bieu chi tiet'!$A$17:$A$15404,0),AB$2+85)=0,"",INDEX('Bieu chi tiet'!$A$17:$FA$15404,MATCH($A158,'Bieu chi tiet'!$A$17:$A$15404,0),AB$2+85)),"")</f>
        <v/>
      </c>
      <c r="AC158" s="13" t="str">
        <f>IFERROR(IF(INDEX('Bieu chi tiet'!$A$17:$FA$15404,MATCH($A158,'Bieu chi tiet'!$A$17:$A$15404,0),AC$2+85)=0,"",INDEX('Bieu chi tiet'!$A$17:$FA$15404,MATCH($A158,'Bieu chi tiet'!$A$17:$A$15404,0),AC$2+85)),"")</f>
        <v/>
      </c>
      <c r="AD158" s="13" t="str">
        <f>IFERROR(IF(INDEX('Bieu chi tiet'!$A$17:$FA$15404,MATCH($A158,'Bieu chi tiet'!$A$17:$A$15404,0),AD$2+85)=0,"",INDEX('Bieu chi tiet'!$A$17:$FA$15404,MATCH($A158,'Bieu chi tiet'!$A$17:$A$15404,0),AD$2+85)),"")</f>
        <v/>
      </c>
      <c r="AE158" s="13" t="str">
        <f>IFERROR(IF(INDEX('Bieu chi tiet'!$A$17:$FA$15404,MATCH($A158,'Bieu chi tiet'!$A$17:$A$15404,0),AE$2+85)=0,"",INDEX('Bieu chi tiet'!$A$17:$FA$15404,MATCH($A158,'Bieu chi tiet'!$A$17:$A$15404,0),AE$2+85)),"")</f>
        <v/>
      </c>
      <c r="AF158" s="13" t="str">
        <f>IFERROR(IF(INDEX('Bieu chi tiet'!$A$17:$FA$15404,MATCH($A158,'Bieu chi tiet'!$A$17:$A$15404,0),AF$2+85)=0,"",INDEX('Bieu chi tiet'!$A$17:$FA$15404,MATCH($A158,'Bieu chi tiet'!$A$17:$A$15404,0),AF$2+85)),"")</f>
        <v/>
      </c>
      <c r="AG158" s="13" t="str">
        <f>IFERROR(IF(INDEX('Bieu chi tiet'!$A$17:$FA$15404,MATCH($A158,'Bieu chi tiet'!$A$17:$A$15404,0),AG$2+85)=0,"",INDEX('Bieu chi tiet'!$A$17:$FA$15404,MATCH($A158,'Bieu chi tiet'!$A$17:$A$15404,0),AG$2+85)),"")</f>
        <v/>
      </c>
      <c r="AH158" s="13" t="str">
        <f>IFERROR(IF(INDEX('Bieu chi tiet'!$A$17:$FA$15404,MATCH($A158,'Bieu chi tiet'!$A$17:$A$15404,0),AH$2+85)=0,"",INDEX('Bieu chi tiet'!$A$17:$FA$15404,MATCH($A158,'Bieu chi tiet'!$A$17:$A$15404,0),AH$2+85)),"")</f>
        <v/>
      </c>
      <c r="AI158" s="13" t="str">
        <f>IFERROR(IF(INDEX('Bieu chi tiet'!$A$17:$FA$15404,MATCH($A158,'Bieu chi tiet'!$A$17:$A$15404,0),AI$2+85)=0,"",INDEX('Bieu chi tiet'!$A$17:$FA$15404,MATCH($A158,'Bieu chi tiet'!$A$17:$A$15404,0),AI$2+85)),"")</f>
        <v/>
      </c>
      <c r="AJ158" s="13" t="str">
        <f>IFERROR(IF(INDEX('Bieu chi tiet'!$A$17:$FA$15404,MATCH($A158,'Bieu chi tiet'!$A$17:$A$15404,0),AJ$2+85)=0,"",INDEX('Bieu chi tiet'!$A$17:$FA$15404,MATCH($A158,'Bieu chi tiet'!$A$17:$A$15404,0),AJ$2+85)),"")</f>
        <v/>
      </c>
      <c r="AK158" s="13" t="str">
        <f>IFERROR(IF(INDEX('Bieu chi tiet'!$A$17:$FA$15404,MATCH($A158,'Bieu chi tiet'!$A$17:$A$15404,0),AK$2+85)=0,"",INDEX('Bieu chi tiet'!$A$17:$FA$15404,MATCH($A158,'Bieu chi tiet'!$A$17:$A$15404,0),AK$2+85)),"")</f>
        <v/>
      </c>
      <c r="AL158" s="13" t="str">
        <f>IFERROR(IF(INDEX('Bieu chi tiet'!$A$17:$FA$15404,MATCH($A158,'Bieu chi tiet'!$A$17:$A$15404,0),AL$2+85)=0,"",INDEX('Bieu chi tiet'!$A$17:$FA$15404,MATCH($A158,'Bieu chi tiet'!$A$17:$A$15404,0),AL$2+85)),"")</f>
        <v/>
      </c>
      <c r="AM158" s="13" t="str">
        <f>IFERROR(IF(INDEX('Bieu chi tiet'!$A$17:$FA$15404,MATCH($A158,'Bieu chi tiet'!$A$17:$A$15404,0),AM$2+85)=0,"",INDEX('Bieu chi tiet'!$A$17:$FA$15404,MATCH($A158,'Bieu chi tiet'!$A$17:$A$15404,0),AM$2+85)),"")</f>
        <v/>
      </c>
      <c r="AN158" s="13" t="str">
        <f>IFERROR(IF(INDEX('Bieu chi tiet'!$A$17:$FA$15404,MATCH($A158,'Bieu chi tiet'!$A$17:$A$15404,0),AN$2+85)=0,"",INDEX('Bieu chi tiet'!$A$17:$FA$15404,MATCH($A158,'Bieu chi tiet'!$A$17:$A$15404,0),AN$2+85)),"")</f>
        <v/>
      </c>
      <c r="AO158" s="13" t="str">
        <f>IFERROR(IF(INDEX('Bieu chi tiet'!$A$17:$FA$15404,MATCH($A158,'Bieu chi tiet'!$A$17:$A$15404,0),AO$2+85)=0,"",INDEX('Bieu chi tiet'!$A$17:$FA$15404,MATCH($A158,'Bieu chi tiet'!$A$17:$A$15404,0),AO$2+85)),"")</f>
        <v/>
      </c>
      <c r="AP158" s="13" t="str">
        <f>IFERROR(IF(INDEX('Bieu chi tiet'!$A$17:$FA$15404,MATCH($A158,'Bieu chi tiet'!$A$17:$A$15404,0),AP$2+85)=0,"",INDEX('Bieu chi tiet'!$A$17:$FA$15404,MATCH($A158,'Bieu chi tiet'!$A$17:$A$15404,0),AP$2+85)),"")</f>
        <v/>
      </c>
      <c r="AQ158" s="13" t="str">
        <f>IFERROR(IF(INDEX('Bieu chi tiet'!$A$17:$FA$15404,MATCH($A158,'Bieu chi tiet'!$A$17:$A$15404,0),AQ$2+85)=0,"",INDEX('Bieu chi tiet'!$A$17:$FA$15404,MATCH($A158,'Bieu chi tiet'!$A$17:$A$15404,0),AQ$2+85)),"")</f>
        <v/>
      </c>
      <c r="AR158" s="13" t="str">
        <f>IFERROR(IF(INDEX('Bieu chi tiet'!$A$17:$FA$15404,MATCH($A158,'Bieu chi tiet'!$A$17:$A$15404,0),AR$2+85)=0,"",INDEX('Bieu chi tiet'!$A$17:$FA$15404,MATCH($A158,'Bieu chi tiet'!$A$17:$A$15404,0),AR$2+85)),"")</f>
        <v/>
      </c>
      <c r="AS158" s="13" t="str">
        <f>IFERROR(IF(INDEX('Bieu chi tiet'!$A$17:$FA$15404,MATCH($A158,'Bieu chi tiet'!$A$17:$A$15404,0),AS$2+85)=0,"",INDEX('Bieu chi tiet'!$A$17:$FA$15404,MATCH($A158,'Bieu chi tiet'!$A$17:$A$15404,0),AS$2+85)),"")</f>
        <v/>
      </c>
      <c r="AT158" s="21" t="str">
        <f>IFERROR(IF(INDEX('Bieu chi tiet'!$A$17:$FA$15404,MATCH($A158,'Bieu chi tiet'!$A$17:$A$15404,0),AT$2+85)=0,"",INDEX('Bieu chi tiet'!$A$17:$FA$15404,MATCH($A158,'Bieu chi tiet'!$A$17:$A$15404,0),AT$2+85)),"")</f>
        <v/>
      </c>
      <c r="AU158" s="13" t="str">
        <f>IFERROR(IF(INDEX('Bieu chi tiet'!$A$17:$FA$15404,MATCH($A158,'Bieu chi tiet'!$A$17:$A$15404,0),AU$2+85)=0,"",INDEX('Bieu chi tiet'!$A$17:$FA$15404,MATCH($A158,'Bieu chi tiet'!$A$17:$A$15404,0),AU$2+85)),"")</f>
        <v/>
      </c>
      <c r="AV158" s="21" t="str">
        <f>IFERROR(IF(INDEX('Bieu chi tiet'!$A$17:$FA$15404,MATCH($A158,'Bieu chi tiet'!$A$17:$A$15404,0),AV$2+85)=0,"",INDEX('Bieu chi tiet'!$A$17:$FA$15404,MATCH($A158,'Bieu chi tiet'!$A$17:$A$15404,0),AV$2+85)),"")</f>
        <v/>
      </c>
      <c r="AW158" s="31" t="str">
        <f>IFERROR(IF(INDEX('Bieu chi tiet'!$A$17:$FA$15404,MATCH($A158,'Bieu chi tiet'!$A$17:$A$15404,0),AW$2+85)=0,"",INDEX('Bieu chi tiet'!$A$17:$FA$15404,MATCH($A158,'Bieu chi tiet'!$A$17:$A$15404,0),AW$2+85)),"")</f>
        <v/>
      </c>
      <c r="AX158" s="13" t="str">
        <f>IFERROR(IF(INDEX('Bieu chi tiet'!$A$17:$FA$15404,MATCH($A158,'Bieu chi tiet'!$A$17:$A$15404,0),AX$2+85)=0,"",INDEX('Bieu chi tiet'!$A$17:$FA$15404,MATCH($A158,'Bieu chi tiet'!$A$17:$A$15404,0),AX$2+85)),"")</f>
        <v/>
      </c>
      <c r="AY158" s="13" t="str">
        <f>IFERROR(IF(INDEX('Bieu chi tiet'!$A$17:$FA$15404,MATCH($A158,'Bieu chi tiet'!$A$17:$A$15404,0),AY$2+85)=0,"",INDEX('Bieu chi tiet'!$A$17:$FA$15404,MATCH($A158,'Bieu chi tiet'!$A$17:$A$15404,0),AY$2+85)),"")</f>
        <v/>
      </c>
    </row>
    <row r="159" spans="1:51" ht="15.75">
      <c r="A159" s="25" t="str">
        <f t="shared" si="3"/>
        <v/>
      </c>
      <c r="B159" s="13" t="str">
        <f>IFERROR(IF(INDEX('Bieu chi tiet'!$A$17:$FA$15404,MATCH($A159,'Bieu chi tiet'!$A$17:$A$15404,0),B$2+85)=0,"",INDEX('Bieu chi tiet'!$A$17:$FA$15404,MATCH($A159,'Bieu chi tiet'!$A$17:$A$15404,0),B$2+85)),"")</f>
        <v/>
      </c>
      <c r="C159" s="13" t="str">
        <f>IFERROR(IF(INDEX('Bieu chi tiet'!$A$17:$FA$15404,MATCH($A159,'Bieu chi tiet'!$A$17:$A$15404,0),C$2+85)=0,"",INDEX('Bieu chi tiet'!$A$17:$FA$15404,MATCH($A159,'Bieu chi tiet'!$A$17:$A$15404,0),C$2+85)),"")</f>
        <v/>
      </c>
      <c r="D159" s="13" t="str">
        <f>IFERROR(IF(INDEX('Bieu chi tiet'!$A$17:$FA$15404,MATCH($A159,'Bieu chi tiet'!$A$17:$A$15404,0),D$2+85)=0,"",INDEX('Bieu chi tiet'!$A$17:$FA$15404,MATCH($A159,'Bieu chi tiet'!$A$17:$A$15404,0),D$2+85)),"")</f>
        <v/>
      </c>
      <c r="E159" s="13" t="str">
        <f>IFERROR(IF(INDEX('Bieu chi tiet'!$A$17:$FA$15404,MATCH($A159,'Bieu chi tiet'!$A$17:$A$15404,0),E$2+85)=0,"",INDEX('Bieu chi tiet'!$A$17:$FA$15404,MATCH($A159,'Bieu chi tiet'!$A$17:$A$15404,0),E$2+85)),"")</f>
        <v/>
      </c>
      <c r="F159" s="13" t="str">
        <f>IFERROR(IF(INDEX('Bieu chi tiet'!$A$17:$FA$15404,MATCH($A159,'Bieu chi tiet'!$A$17:$A$15404,0),F$2+85)=0,"",INDEX('Bieu chi tiet'!$A$17:$FA$15404,MATCH($A159,'Bieu chi tiet'!$A$17:$A$15404,0),F$2+85)),"")</f>
        <v/>
      </c>
      <c r="G159" s="21" t="str">
        <f>IFERROR(IF(INDEX('Bieu chi tiet'!$A$17:$FA$15404,MATCH($A159,'Bieu chi tiet'!$A$17:$A$15404,0),G$2+85)=0,"",INDEX('Bieu chi tiet'!$A$17:$FA$15404,MATCH($A159,'Bieu chi tiet'!$A$17:$A$15404,0),G$2+85)),"")</f>
        <v/>
      </c>
      <c r="H159" s="13" t="str">
        <f>IFERROR(IF(INDEX('Bieu chi tiet'!$A$17:$FA$15404,MATCH($A159,'Bieu chi tiet'!$A$17:$A$15404,0),H$2+85)=0,"",INDEX('Bieu chi tiet'!$A$17:$FA$15404,MATCH($A159,'Bieu chi tiet'!$A$17:$A$15404,0),H$2+85)),"")</f>
        <v/>
      </c>
      <c r="I159" s="13" t="str">
        <f>IFERROR(IF(INDEX('Bieu chi tiet'!$A$17:$FA$15404,MATCH($A159,'Bieu chi tiet'!$A$17:$A$15404,0),I$2+85)=0,"",INDEX('Bieu chi tiet'!$A$17:$FA$15404,MATCH($A159,'Bieu chi tiet'!$A$17:$A$15404,0),I$2+85)),"")</f>
        <v/>
      </c>
      <c r="J159" s="13" t="str">
        <f>IFERROR(IF(INDEX('Bieu chi tiet'!$A$17:$FA$15404,MATCH($A159,'Bieu chi tiet'!$A$17:$A$15404,0),J$2+85)=0,"",INDEX('Bieu chi tiet'!$A$17:$FA$15404,MATCH($A159,'Bieu chi tiet'!$A$17:$A$15404,0),J$2+85)),"")</f>
        <v/>
      </c>
      <c r="K159" s="13" t="str">
        <f>IFERROR(IF(INDEX('Bieu chi tiet'!$A$17:$FA$15404,MATCH($A159,'Bieu chi tiet'!$A$17:$A$15404,0),K$2+85)=0,"",INDEX('Bieu chi tiet'!$A$17:$FA$15404,MATCH($A159,'Bieu chi tiet'!$A$17:$A$15404,0),K$2+85)),"")</f>
        <v/>
      </c>
      <c r="L159" s="21" t="str">
        <f>IFERROR(IF(INDEX('Bieu chi tiet'!$A$17:$FA$15404,MATCH($A159,'Bieu chi tiet'!$A$17:$A$15404,0),L$2+85)=0,"",INDEX('Bieu chi tiet'!$A$17:$FA$15404,MATCH($A159,'Bieu chi tiet'!$A$17:$A$15404,0),L$2+85)),"")</f>
        <v/>
      </c>
      <c r="M159" s="13" t="str">
        <f>IFERROR(IF(INDEX('Bieu chi tiet'!$A$17:$FA$15404,MATCH($A159,'Bieu chi tiet'!$A$17:$A$15404,0),M$2+85)=0,"",INDEX('Bieu chi tiet'!$A$17:$FA$15404,MATCH($A159,'Bieu chi tiet'!$A$17:$A$15404,0),M$2+85)),"")</f>
        <v/>
      </c>
      <c r="N159" s="13" t="str">
        <f>IFERROR(IF(INDEX('Bieu chi tiet'!$A$17:$FA$15404,MATCH($A159,'Bieu chi tiet'!$A$17:$A$15404,0),N$2+85)=0,"",INDEX('Bieu chi tiet'!$A$17:$FA$15404,MATCH($A159,'Bieu chi tiet'!$A$17:$A$15404,0),N$2+85)),"")</f>
        <v/>
      </c>
      <c r="O159" s="13" t="str">
        <f>IFERROR(IF(INDEX('Bieu chi tiet'!$A$17:$FA$15404,MATCH($A159,'Bieu chi tiet'!$A$17:$A$15404,0),O$2+85)=0,"",INDEX('Bieu chi tiet'!$A$17:$FA$15404,MATCH($A159,'Bieu chi tiet'!$A$17:$A$15404,0),O$2+85)),"")</f>
        <v/>
      </c>
      <c r="P159" s="13" t="str">
        <f>IFERROR(IF(INDEX('Bieu chi tiet'!$A$17:$FA$15404,MATCH($A159,'Bieu chi tiet'!$A$17:$A$15404,0),P$2+85)=0,"",INDEX('Bieu chi tiet'!$A$17:$FA$15404,MATCH($A159,'Bieu chi tiet'!$A$17:$A$15404,0),P$2+85)),"")</f>
        <v/>
      </c>
      <c r="Q159" s="13" t="str">
        <f>IFERROR(IF(INDEX('Bieu chi tiet'!$A$17:$FA$15404,MATCH($A159,'Bieu chi tiet'!$A$17:$A$15404,0),Q$2+85)=0,"",INDEX('Bieu chi tiet'!$A$17:$FA$15404,MATCH($A159,'Bieu chi tiet'!$A$17:$A$15404,0),Q$2+85)),"")</f>
        <v/>
      </c>
      <c r="R159" s="13" t="str">
        <f>IFERROR(IF(INDEX('Bieu chi tiet'!$A$17:$FA$15404,MATCH($A159,'Bieu chi tiet'!$A$17:$A$15404,0),R$2+85)=0,"",INDEX('Bieu chi tiet'!$A$17:$FA$15404,MATCH($A159,'Bieu chi tiet'!$A$17:$A$15404,0),R$2+85)),"")</f>
        <v/>
      </c>
      <c r="S159" s="13" t="str">
        <f>IFERROR(IF(INDEX('Bieu chi tiet'!$A$17:$FA$15404,MATCH($A159,'Bieu chi tiet'!$A$17:$A$15404,0),S$2+85)=0,"",INDEX('Bieu chi tiet'!$A$17:$FA$15404,MATCH($A159,'Bieu chi tiet'!$A$17:$A$15404,0),S$2+85)),"")</f>
        <v/>
      </c>
      <c r="T159" s="13" t="str">
        <f>IFERROR(IF(INDEX('Bieu chi tiet'!$A$17:$FA$15404,MATCH($A159,'Bieu chi tiet'!$A$17:$A$15404,0),T$2+85)=0,"",INDEX('Bieu chi tiet'!$A$17:$FA$15404,MATCH($A159,'Bieu chi tiet'!$A$17:$A$15404,0),T$2+85)),"")</f>
        <v/>
      </c>
      <c r="U159" s="13" t="str">
        <f>IFERROR(IF(INDEX('Bieu chi tiet'!$A$17:$FA$15404,MATCH($A159,'Bieu chi tiet'!$A$17:$A$15404,0),U$2+85)=0,"",INDEX('Bieu chi tiet'!$A$17:$FA$15404,MATCH($A159,'Bieu chi tiet'!$A$17:$A$15404,0),U$2+85)),"")</f>
        <v/>
      </c>
      <c r="V159" s="13" t="str">
        <f>IFERROR(IF(INDEX('Bieu chi tiet'!$A$17:$FA$15404,MATCH($A159,'Bieu chi tiet'!$A$17:$A$15404,0),V$2+85)=0,"",INDEX('Bieu chi tiet'!$A$17:$FA$15404,MATCH($A159,'Bieu chi tiet'!$A$17:$A$15404,0),V$2+85)),"")</f>
        <v/>
      </c>
      <c r="W159" s="13" t="str">
        <f>IFERROR(IF(INDEX('Bieu chi tiet'!$A$17:$FA$15404,MATCH($A159,'Bieu chi tiet'!$A$17:$A$15404,0),W$2+85)=0,"",INDEX('Bieu chi tiet'!$A$17:$FA$15404,MATCH($A159,'Bieu chi tiet'!$A$17:$A$15404,0),W$2+85)),"")</f>
        <v/>
      </c>
      <c r="X159" s="13" t="str">
        <f>IFERROR(IF(INDEX('Bieu chi tiet'!$A$17:$FA$15404,MATCH($A159,'Bieu chi tiet'!$A$17:$A$15404,0),X$2+85)=0,"",INDEX('Bieu chi tiet'!$A$17:$FA$15404,MATCH($A159,'Bieu chi tiet'!$A$17:$A$15404,0),X$2+85)),"")</f>
        <v/>
      </c>
      <c r="Y159" s="13" t="str">
        <f>IFERROR(IF(INDEX('Bieu chi tiet'!$A$17:$FA$15404,MATCH($A159,'Bieu chi tiet'!$A$17:$A$15404,0),Y$2+85)=0,"",INDEX('Bieu chi tiet'!$A$17:$FA$15404,MATCH($A159,'Bieu chi tiet'!$A$17:$A$15404,0),Y$2+85)),"")</f>
        <v/>
      </c>
      <c r="Z159" s="13" t="str">
        <f>IFERROR(IF(INDEX('Bieu chi tiet'!$A$17:$FA$15404,MATCH($A159,'Bieu chi tiet'!$A$17:$A$15404,0),Z$2+85)=0,"",INDEX('Bieu chi tiet'!$A$17:$FA$15404,MATCH($A159,'Bieu chi tiet'!$A$17:$A$15404,0),Z$2+85)),"")</f>
        <v/>
      </c>
      <c r="AA159" s="13" t="str">
        <f>IFERROR(IF(INDEX('Bieu chi tiet'!$A$17:$FA$15404,MATCH($A159,'Bieu chi tiet'!$A$17:$A$15404,0),AA$2+85)=0,"",INDEX('Bieu chi tiet'!$A$17:$FA$15404,MATCH($A159,'Bieu chi tiet'!$A$17:$A$15404,0),AA$2+85)),"")</f>
        <v/>
      </c>
      <c r="AB159" s="13" t="str">
        <f>IFERROR(IF(INDEX('Bieu chi tiet'!$A$17:$FA$15404,MATCH($A159,'Bieu chi tiet'!$A$17:$A$15404,0),AB$2+85)=0,"",INDEX('Bieu chi tiet'!$A$17:$FA$15404,MATCH($A159,'Bieu chi tiet'!$A$17:$A$15404,0),AB$2+85)),"")</f>
        <v/>
      </c>
      <c r="AC159" s="13" t="str">
        <f>IFERROR(IF(INDEX('Bieu chi tiet'!$A$17:$FA$15404,MATCH($A159,'Bieu chi tiet'!$A$17:$A$15404,0),AC$2+85)=0,"",INDEX('Bieu chi tiet'!$A$17:$FA$15404,MATCH($A159,'Bieu chi tiet'!$A$17:$A$15404,0),AC$2+85)),"")</f>
        <v/>
      </c>
      <c r="AD159" s="13" t="str">
        <f>IFERROR(IF(INDEX('Bieu chi tiet'!$A$17:$FA$15404,MATCH($A159,'Bieu chi tiet'!$A$17:$A$15404,0),AD$2+85)=0,"",INDEX('Bieu chi tiet'!$A$17:$FA$15404,MATCH($A159,'Bieu chi tiet'!$A$17:$A$15404,0),AD$2+85)),"")</f>
        <v/>
      </c>
      <c r="AE159" s="13" t="str">
        <f>IFERROR(IF(INDEX('Bieu chi tiet'!$A$17:$FA$15404,MATCH($A159,'Bieu chi tiet'!$A$17:$A$15404,0),AE$2+85)=0,"",INDEX('Bieu chi tiet'!$A$17:$FA$15404,MATCH($A159,'Bieu chi tiet'!$A$17:$A$15404,0),AE$2+85)),"")</f>
        <v/>
      </c>
      <c r="AF159" s="13" t="str">
        <f>IFERROR(IF(INDEX('Bieu chi tiet'!$A$17:$FA$15404,MATCH($A159,'Bieu chi tiet'!$A$17:$A$15404,0),AF$2+85)=0,"",INDEX('Bieu chi tiet'!$A$17:$FA$15404,MATCH($A159,'Bieu chi tiet'!$A$17:$A$15404,0),AF$2+85)),"")</f>
        <v/>
      </c>
      <c r="AG159" s="13" t="str">
        <f>IFERROR(IF(INDEX('Bieu chi tiet'!$A$17:$FA$15404,MATCH($A159,'Bieu chi tiet'!$A$17:$A$15404,0),AG$2+85)=0,"",INDEX('Bieu chi tiet'!$A$17:$FA$15404,MATCH($A159,'Bieu chi tiet'!$A$17:$A$15404,0),AG$2+85)),"")</f>
        <v/>
      </c>
      <c r="AH159" s="13" t="str">
        <f>IFERROR(IF(INDEX('Bieu chi tiet'!$A$17:$FA$15404,MATCH($A159,'Bieu chi tiet'!$A$17:$A$15404,0),AH$2+85)=0,"",INDEX('Bieu chi tiet'!$A$17:$FA$15404,MATCH($A159,'Bieu chi tiet'!$A$17:$A$15404,0),AH$2+85)),"")</f>
        <v/>
      </c>
      <c r="AI159" s="13" t="str">
        <f>IFERROR(IF(INDEX('Bieu chi tiet'!$A$17:$FA$15404,MATCH($A159,'Bieu chi tiet'!$A$17:$A$15404,0),AI$2+85)=0,"",INDEX('Bieu chi tiet'!$A$17:$FA$15404,MATCH($A159,'Bieu chi tiet'!$A$17:$A$15404,0),AI$2+85)),"")</f>
        <v/>
      </c>
      <c r="AJ159" s="13" t="str">
        <f>IFERROR(IF(INDEX('Bieu chi tiet'!$A$17:$FA$15404,MATCH($A159,'Bieu chi tiet'!$A$17:$A$15404,0),AJ$2+85)=0,"",INDEX('Bieu chi tiet'!$A$17:$FA$15404,MATCH($A159,'Bieu chi tiet'!$A$17:$A$15404,0),AJ$2+85)),"")</f>
        <v/>
      </c>
      <c r="AK159" s="13" t="str">
        <f>IFERROR(IF(INDEX('Bieu chi tiet'!$A$17:$FA$15404,MATCH($A159,'Bieu chi tiet'!$A$17:$A$15404,0),AK$2+85)=0,"",INDEX('Bieu chi tiet'!$A$17:$FA$15404,MATCH($A159,'Bieu chi tiet'!$A$17:$A$15404,0),AK$2+85)),"")</f>
        <v/>
      </c>
      <c r="AL159" s="13" t="str">
        <f>IFERROR(IF(INDEX('Bieu chi tiet'!$A$17:$FA$15404,MATCH($A159,'Bieu chi tiet'!$A$17:$A$15404,0),AL$2+85)=0,"",INDEX('Bieu chi tiet'!$A$17:$FA$15404,MATCH($A159,'Bieu chi tiet'!$A$17:$A$15404,0),AL$2+85)),"")</f>
        <v/>
      </c>
      <c r="AM159" s="13" t="str">
        <f>IFERROR(IF(INDEX('Bieu chi tiet'!$A$17:$FA$15404,MATCH($A159,'Bieu chi tiet'!$A$17:$A$15404,0),AM$2+85)=0,"",INDEX('Bieu chi tiet'!$A$17:$FA$15404,MATCH($A159,'Bieu chi tiet'!$A$17:$A$15404,0),AM$2+85)),"")</f>
        <v/>
      </c>
      <c r="AN159" s="13" t="str">
        <f>IFERROR(IF(INDEX('Bieu chi tiet'!$A$17:$FA$15404,MATCH($A159,'Bieu chi tiet'!$A$17:$A$15404,0),AN$2+85)=0,"",INDEX('Bieu chi tiet'!$A$17:$FA$15404,MATCH($A159,'Bieu chi tiet'!$A$17:$A$15404,0),AN$2+85)),"")</f>
        <v/>
      </c>
      <c r="AO159" s="13" t="str">
        <f>IFERROR(IF(INDEX('Bieu chi tiet'!$A$17:$FA$15404,MATCH($A159,'Bieu chi tiet'!$A$17:$A$15404,0),AO$2+85)=0,"",INDEX('Bieu chi tiet'!$A$17:$FA$15404,MATCH($A159,'Bieu chi tiet'!$A$17:$A$15404,0),AO$2+85)),"")</f>
        <v/>
      </c>
      <c r="AP159" s="13" t="str">
        <f>IFERROR(IF(INDEX('Bieu chi tiet'!$A$17:$FA$15404,MATCH($A159,'Bieu chi tiet'!$A$17:$A$15404,0),AP$2+85)=0,"",INDEX('Bieu chi tiet'!$A$17:$FA$15404,MATCH($A159,'Bieu chi tiet'!$A$17:$A$15404,0),AP$2+85)),"")</f>
        <v/>
      </c>
      <c r="AQ159" s="13" t="str">
        <f>IFERROR(IF(INDEX('Bieu chi tiet'!$A$17:$FA$15404,MATCH($A159,'Bieu chi tiet'!$A$17:$A$15404,0),AQ$2+85)=0,"",INDEX('Bieu chi tiet'!$A$17:$FA$15404,MATCH($A159,'Bieu chi tiet'!$A$17:$A$15404,0),AQ$2+85)),"")</f>
        <v/>
      </c>
      <c r="AR159" s="13" t="str">
        <f>IFERROR(IF(INDEX('Bieu chi tiet'!$A$17:$FA$15404,MATCH($A159,'Bieu chi tiet'!$A$17:$A$15404,0),AR$2+85)=0,"",INDEX('Bieu chi tiet'!$A$17:$FA$15404,MATCH($A159,'Bieu chi tiet'!$A$17:$A$15404,0),AR$2+85)),"")</f>
        <v/>
      </c>
      <c r="AS159" s="13" t="str">
        <f>IFERROR(IF(INDEX('Bieu chi tiet'!$A$17:$FA$15404,MATCH($A159,'Bieu chi tiet'!$A$17:$A$15404,0),AS$2+85)=0,"",INDEX('Bieu chi tiet'!$A$17:$FA$15404,MATCH($A159,'Bieu chi tiet'!$A$17:$A$15404,0),AS$2+85)),"")</f>
        <v/>
      </c>
      <c r="AT159" s="21" t="str">
        <f>IFERROR(IF(INDEX('Bieu chi tiet'!$A$17:$FA$15404,MATCH($A159,'Bieu chi tiet'!$A$17:$A$15404,0),AT$2+85)=0,"",INDEX('Bieu chi tiet'!$A$17:$FA$15404,MATCH($A159,'Bieu chi tiet'!$A$17:$A$15404,0),AT$2+85)),"")</f>
        <v/>
      </c>
      <c r="AU159" s="13" t="str">
        <f>IFERROR(IF(INDEX('Bieu chi tiet'!$A$17:$FA$15404,MATCH($A159,'Bieu chi tiet'!$A$17:$A$15404,0),AU$2+85)=0,"",INDEX('Bieu chi tiet'!$A$17:$FA$15404,MATCH($A159,'Bieu chi tiet'!$A$17:$A$15404,0),AU$2+85)),"")</f>
        <v/>
      </c>
      <c r="AV159" s="21" t="str">
        <f>IFERROR(IF(INDEX('Bieu chi tiet'!$A$17:$FA$15404,MATCH($A159,'Bieu chi tiet'!$A$17:$A$15404,0),AV$2+85)=0,"",INDEX('Bieu chi tiet'!$A$17:$FA$15404,MATCH($A159,'Bieu chi tiet'!$A$17:$A$15404,0),AV$2+85)),"")</f>
        <v/>
      </c>
      <c r="AW159" s="31" t="str">
        <f>IFERROR(IF(INDEX('Bieu chi tiet'!$A$17:$FA$15404,MATCH($A159,'Bieu chi tiet'!$A$17:$A$15404,0),AW$2+85)=0,"",INDEX('Bieu chi tiet'!$A$17:$FA$15404,MATCH($A159,'Bieu chi tiet'!$A$17:$A$15404,0),AW$2+85)),"")</f>
        <v/>
      </c>
      <c r="AX159" s="13" t="str">
        <f>IFERROR(IF(INDEX('Bieu chi tiet'!$A$17:$FA$15404,MATCH($A159,'Bieu chi tiet'!$A$17:$A$15404,0),AX$2+85)=0,"",INDEX('Bieu chi tiet'!$A$17:$FA$15404,MATCH($A159,'Bieu chi tiet'!$A$17:$A$15404,0),AX$2+85)),"")</f>
        <v/>
      </c>
      <c r="AY159" s="13" t="str">
        <f>IFERROR(IF(INDEX('Bieu chi tiet'!$A$17:$FA$15404,MATCH($A159,'Bieu chi tiet'!$A$17:$A$15404,0),AY$2+85)=0,"",INDEX('Bieu chi tiet'!$A$17:$FA$15404,MATCH($A159,'Bieu chi tiet'!$A$17:$A$15404,0),AY$2+85)),"")</f>
        <v/>
      </c>
    </row>
    <row r="160" spans="1:51" ht="15.75">
      <c r="A160" s="25" t="str">
        <f t="shared" si="3"/>
        <v/>
      </c>
      <c r="B160" s="13" t="str">
        <f>IFERROR(IF(INDEX('Bieu chi tiet'!$A$17:$FA$15404,MATCH($A160,'Bieu chi tiet'!$A$17:$A$15404,0),B$2+85)=0,"",INDEX('Bieu chi tiet'!$A$17:$FA$15404,MATCH($A160,'Bieu chi tiet'!$A$17:$A$15404,0),B$2+85)),"")</f>
        <v/>
      </c>
      <c r="C160" s="13" t="str">
        <f>IFERROR(IF(INDEX('Bieu chi tiet'!$A$17:$FA$15404,MATCH($A160,'Bieu chi tiet'!$A$17:$A$15404,0),C$2+85)=0,"",INDEX('Bieu chi tiet'!$A$17:$FA$15404,MATCH($A160,'Bieu chi tiet'!$A$17:$A$15404,0),C$2+85)),"")</f>
        <v/>
      </c>
      <c r="D160" s="13" t="str">
        <f>IFERROR(IF(INDEX('Bieu chi tiet'!$A$17:$FA$15404,MATCH($A160,'Bieu chi tiet'!$A$17:$A$15404,0),D$2+85)=0,"",INDEX('Bieu chi tiet'!$A$17:$FA$15404,MATCH($A160,'Bieu chi tiet'!$A$17:$A$15404,0),D$2+85)),"")</f>
        <v/>
      </c>
      <c r="E160" s="13" t="str">
        <f>IFERROR(IF(INDEX('Bieu chi tiet'!$A$17:$FA$15404,MATCH($A160,'Bieu chi tiet'!$A$17:$A$15404,0),E$2+85)=0,"",INDEX('Bieu chi tiet'!$A$17:$FA$15404,MATCH($A160,'Bieu chi tiet'!$A$17:$A$15404,0),E$2+85)),"")</f>
        <v/>
      </c>
      <c r="F160" s="13" t="str">
        <f>IFERROR(IF(INDEX('Bieu chi tiet'!$A$17:$FA$15404,MATCH($A160,'Bieu chi tiet'!$A$17:$A$15404,0),F$2+85)=0,"",INDEX('Bieu chi tiet'!$A$17:$FA$15404,MATCH($A160,'Bieu chi tiet'!$A$17:$A$15404,0),F$2+85)),"")</f>
        <v/>
      </c>
      <c r="G160" s="21" t="str">
        <f>IFERROR(IF(INDEX('Bieu chi tiet'!$A$17:$FA$15404,MATCH($A160,'Bieu chi tiet'!$A$17:$A$15404,0),G$2+85)=0,"",INDEX('Bieu chi tiet'!$A$17:$FA$15404,MATCH($A160,'Bieu chi tiet'!$A$17:$A$15404,0),G$2+85)),"")</f>
        <v/>
      </c>
      <c r="H160" s="13" t="str">
        <f>IFERROR(IF(INDEX('Bieu chi tiet'!$A$17:$FA$15404,MATCH($A160,'Bieu chi tiet'!$A$17:$A$15404,0),H$2+85)=0,"",INDEX('Bieu chi tiet'!$A$17:$FA$15404,MATCH($A160,'Bieu chi tiet'!$A$17:$A$15404,0),H$2+85)),"")</f>
        <v/>
      </c>
      <c r="I160" s="13" t="str">
        <f>IFERROR(IF(INDEX('Bieu chi tiet'!$A$17:$FA$15404,MATCH($A160,'Bieu chi tiet'!$A$17:$A$15404,0),I$2+85)=0,"",INDEX('Bieu chi tiet'!$A$17:$FA$15404,MATCH($A160,'Bieu chi tiet'!$A$17:$A$15404,0),I$2+85)),"")</f>
        <v/>
      </c>
      <c r="J160" s="13" t="str">
        <f>IFERROR(IF(INDEX('Bieu chi tiet'!$A$17:$FA$15404,MATCH($A160,'Bieu chi tiet'!$A$17:$A$15404,0),J$2+85)=0,"",INDEX('Bieu chi tiet'!$A$17:$FA$15404,MATCH($A160,'Bieu chi tiet'!$A$17:$A$15404,0),J$2+85)),"")</f>
        <v/>
      </c>
      <c r="K160" s="13" t="str">
        <f>IFERROR(IF(INDEX('Bieu chi tiet'!$A$17:$FA$15404,MATCH($A160,'Bieu chi tiet'!$A$17:$A$15404,0),K$2+85)=0,"",INDEX('Bieu chi tiet'!$A$17:$FA$15404,MATCH($A160,'Bieu chi tiet'!$A$17:$A$15404,0),K$2+85)),"")</f>
        <v/>
      </c>
      <c r="L160" s="21" t="str">
        <f>IFERROR(IF(INDEX('Bieu chi tiet'!$A$17:$FA$15404,MATCH($A160,'Bieu chi tiet'!$A$17:$A$15404,0),L$2+85)=0,"",INDEX('Bieu chi tiet'!$A$17:$FA$15404,MATCH($A160,'Bieu chi tiet'!$A$17:$A$15404,0),L$2+85)),"")</f>
        <v/>
      </c>
      <c r="M160" s="13" t="str">
        <f>IFERROR(IF(INDEX('Bieu chi tiet'!$A$17:$FA$15404,MATCH($A160,'Bieu chi tiet'!$A$17:$A$15404,0),M$2+85)=0,"",INDEX('Bieu chi tiet'!$A$17:$FA$15404,MATCH($A160,'Bieu chi tiet'!$A$17:$A$15404,0),M$2+85)),"")</f>
        <v/>
      </c>
      <c r="N160" s="13" t="str">
        <f>IFERROR(IF(INDEX('Bieu chi tiet'!$A$17:$FA$15404,MATCH($A160,'Bieu chi tiet'!$A$17:$A$15404,0),N$2+85)=0,"",INDEX('Bieu chi tiet'!$A$17:$FA$15404,MATCH($A160,'Bieu chi tiet'!$A$17:$A$15404,0),N$2+85)),"")</f>
        <v/>
      </c>
      <c r="O160" s="13" t="str">
        <f>IFERROR(IF(INDEX('Bieu chi tiet'!$A$17:$FA$15404,MATCH($A160,'Bieu chi tiet'!$A$17:$A$15404,0),O$2+85)=0,"",INDEX('Bieu chi tiet'!$A$17:$FA$15404,MATCH($A160,'Bieu chi tiet'!$A$17:$A$15404,0),O$2+85)),"")</f>
        <v/>
      </c>
      <c r="P160" s="13" t="str">
        <f>IFERROR(IF(INDEX('Bieu chi tiet'!$A$17:$FA$15404,MATCH($A160,'Bieu chi tiet'!$A$17:$A$15404,0),P$2+85)=0,"",INDEX('Bieu chi tiet'!$A$17:$FA$15404,MATCH($A160,'Bieu chi tiet'!$A$17:$A$15404,0),P$2+85)),"")</f>
        <v/>
      </c>
      <c r="Q160" s="13" t="str">
        <f>IFERROR(IF(INDEX('Bieu chi tiet'!$A$17:$FA$15404,MATCH($A160,'Bieu chi tiet'!$A$17:$A$15404,0),Q$2+85)=0,"",INDEX('Bieu chi tiet'!$A$17:$FA$15404,MATCH($A160,'Bieu chi tiet'!$A$17:$A$15404,0),Q$2+85)),"")</f>
        <v/>
      </c>
      <c r="R160" s="13" t="str">
        <f>IFERROR(IF(INDEX('Bieu chi tiet'!$A$17:$FA$15404,MATCH($A160,'Bieu chi tiet'!$A$17:$A$15404,0),R$2+85)=0,"",INDEX('Bieu chi tiet'!$A$17:$FA$15404,MATCH($A160,'Bieu chi tiet'!$A$17:$A$15404,0),R$2+85)),"")</f>
        <v/>
      </c>
      <c r="S160" s="13" t="str">
        <f>IFERROR(IF(INDEX('Bieu chi tiet'!$A$17:$FA$15404,MATCH($A160,'Bieu chi tiet'!$A$17:$A$15404,0),S$2+85)=0,"",INDEX('Bieu chi tiet'!$A$17:$FA$15404,MATCH($A160,'Bieu chi tiet'!$A$17:$A$15404,0),S$2+85)),"")</f>
        <v/>
      </c>
      <c r="T160" s="13" t="str">
        <f>IFERROR(IF(INDEX('Bieu chi tiet'!$A$17:$FA$15404,MATCH($A160,'Bieu chi tiet'!$A$17:$A$15404,0),T$2+85)=0,"",INDEX('Bieu chi tiet'!$A$17:$FA$15404,MATCH($A160,'Bieu chi tiet'!$A$17:$A$15404,0),T$2+85)),"")</f>
        <v/>
      </c>
      <c r="U160" s="13" t="str">
        <f>IFERROR(IF(INDEX('Bieu chi tiet'!$A$17:$FA$15404,MATCH($A160,'Bieu chi tiet'!$A$17:$A$15404,0),U$2+85)=0,"",INDEX('Bieu chi tiet'!$A$17:$FA$15404,MATCH($A160,'Bieu chi tiet'!$A$17:$A$15404,0),U$2+85)),"")</f>
        <v/>
      </c>
      <c r="V160" s="13" t="str">
        <f>IFERROR(IF(INDEX('Bieu chi tiet'!$A$17:$FA$15404,MATCH($A160,'Bieu chi tiet'!$A$17:$A$15404,0),V$2+85)=0,"",INDEX('Bieu chi tiet'!$A$17:$FA$15404,MATCH($A160,'Bieu chi tiet'!$A$17:$A$15404,0),V$2+85)),"")</f>
        <v/>
      </c>
      <c r="W160" s="13" t="str">
        <f>IFERROR(IF(INDEX('Bieu chi tiet'!$A$17:$FA$15404,MATCH($A160,'Bieu chi tiet'!$A$17:$A$15404,0),W$2+85)=0,"",INDEX('Bieu chi tiet'!$A$17:$FA$15404,MATCH($A160,'Bieu chi tiet'!$A$17:$A$15404,0),W$2+85)),"")</f>
        <v/>
      </c>
      <c r="X160" s="13" t="str">
        <f>IFERROR(IF(INDEX('Bieu chi tiet'!$A$17:$FA$15404,MATCH($A160,'Bieu chi tiet'!$A$17:$A$15404,0),X$2+85)=0,"",INDEX('Bieu chi tiet'!$A$17:$FA$15404,MATCH($A160,'Bieu chi tiet'!$A$17:$A$15404,0),X$2+85)),"")</f>
        <v/>
      </c>
      <c r="Y160" s="13" t="str">
        <f>IFERROR(IF(INDEX('Bieu chi tiet'!$A$17:$FA$15404,MATCH($A160,'Bieu chi tiet'!$A$17:$A$15404,0),Y$2+85)=0,"",INDEX('Bieu chi tiet'!$A$17:$FA$15404,MATCH($A160,'Bieu chi tiet'!$A$17:$A$15404,0),Y$2+85)),"")</f>
        <v/>
      </c>
      <c r="Z160" s="13" t="str">
        <f>IFERROR(IF(INDEX('Bieu chi tiet'!$A$17:$FA$15404,MATCH($A160,'Bieu chi tiet'!$A$17:$A$15404,0),Z$2+85)=0,"",INDEX('Bieu chi tiet'!$A$17:$FA$15404,MATCH($A160,'Bieu chi tiet'!$A$17:$A$15404,0),Z$2+85)),"")</f>
        <v/>
      </c>
      <c r="AA160" s="13" t="str">
        <f>IFERROR(IF(INDEX('Bieu chi tiet'!$A$17:$FA$15404,MATCH($A160,'Bieu chi tiet'!$A$17:$A$15404,0),AA$2+85)=0,"",INDEX('Bieu chi tiet'!$A$17:$FA$15404,MATCH($A160,'Bieu chi tiet'!$A$17:$A$15404,0),AA$2+85)),"")</f>
        <v/>
      </c>
      <c r="AB160" s="13" t="str">
        <f>IFERROR(IF(INDEX('Bieu chi tiet'!$A$17:$FA$15404,MATCH($A160,'Bieu chi tiet'!$A$17:$A$15404,0),AB$2+85)=0,"",INDEX('Bieu chi tiet'!$A$17:$FA$15404,MATCH($A160,'Bieu chi tiet'!$A$17:$A$15404,0),AB$2+85)),"")</f>
        <v/>
      </c>
      <c r="AC160" s="13" t="str">
        <f>IFERROR(IF(INDEX('Bieu chi tiet'!$A$17:$FA$15404,MATCH($A160,'Bieu chi tiet'!$A$17:$A$15404,0),AC$2+85)=0,"",INDEX('Bieu chi tiet'!$A$17:$FA$15404,MATCH($A160,'Bieu chi tiet'!$A$17:$A$15404,0),AC$2+85)),"")</f>
        <v/>
      </c>
      <c r="AD160" s="13" t="str">
        <f>IFERROR(IF(INDEX('Bieu chi tiet'!$A$17:$FA$15404,MATCH($A160,'Bieu chi tiet'!$A$17:$A$15404,0),AD$2+85)=0,"",INDEX('Bieu chi tiet'!$A$17:$FA$15404,MATCH($A160,'Bieu chi tiet'!$A$17:$A$15404,0),AD$2+85)),"")</f>
        <v/>
      </c>
      <c r="AE160" s="13" t="str">
        <f>IFERROR(IF(INDEX('Bieu chi tiet'!$A$17:$FA$15404,MATCH($A160,'Bieu chi tiet'!$A$17:$A$15404,0),AE$2+85)=0,"",INDEX('Bieu chi tiet'!$A$17:$FA$15404,MATCH($A160,'Bieu chi tiet'!$A$17:$A$15404,0),AE$2+85)),"")</f>
        <v/>
      </c>
      <c r="AF160" s="13" t="str">
        <f>IFERROR(IF(INDEX('Bieu chi tiet'!$A$17:$FA$15404,MATCH($A160,'Bieu chi tiet'!$A$17:$A$15404,0),AF$2+85)=0,"",INDEX('Bieu chi tiet'!$A$17:$FA$15404,MATCH($A160,'Bieu chi tiet'!$A$17:$A$15404,0),AF$2+85)),"")</f>
        <v/>
      </c>
      <c r="AG160" s="13" t="str">
        <f>IFERROR(IF(INDEX('Bieu chi tiet'!$A$17:$FA$15404,MATCH($A160,'Bieu chi tiet'!$A$17:$A$15404,0),AG$2+85)=0,"",INDEX('Bieu chi tiet'!$A$17:$FA$15404,MATCH($A160,'Bieu chi tiet'!$A$17:$A$15404,0),AG$2+85)),"")</f>
        <v/>
      </c>
      <c r="AH160" s="13" t="str">
        <f>IFERROR(IF(INDEX('Bieu chi tiet'!$A$17:$FA$15404,MATCH($A160,'Bieu chi tiet'!$A$17:$A$15404,0),AH$2+85)=0,"",INDEX('Bieu chi tiet'!$A$17:$FA$15404,MATCH($A160,'Bieu chi tiet'!$A$17:$A$15404,0),AH$2+85)),"")</f>
        <v/>
      </c>
      <c r="AI160" s="13" t="str">
        <f>IFERROR(IF(INDEX('Bieu chi tiet'!$A$17:$FA$15404,MATCH($A160,'Bieu chi tiet'!$A$17:$A$15404,0),AI$2+85)=0,"",INDEX('Bieu chi tiet'!$A$17:$FA$15404,MATCH($A160,'Bieu chi tiet'!$A$17:$A$15404,0),AI$2+85)),"")</f>
        <v/>
      </c>
      <c r="AJ160" s="13" t="str">
        <f>IFERROR(IF(INDEX('Bieu chi tiet'!$A$17:$FA$15404,MATCH($A160,'Bieu chi tiet'!$A$17:$A$15404,0),AJ$2+85)=0,"",INDEX('Bieu chi tiet'!$A$17:$FA$15404,MATCH($A160,'Bieu chi tiet'!$A$17:$A$15404,0),AJ$2+85)),"")</f>
        <v/>
      </c>
      <c r="AK160" s="13" t="str">
        <f>IFERROR(IF(INDEX('Bieu chi tiet'!$A$17:$FA$15404,MATCH($A160,'Bieu chi tiet'!$A$17:$A$15404,0),AK$2+85)=0,"",INDEX('Bieu chi tiet'!$A$17:$FA$15404,MATCH($A160,'Bieu chi tiet'!$A$17:$A$15404,0),AK$2+85)),"")</f>
        <v/>
      </c>
      <c r="AL160" s="13" t="str">
        <f>IFERROR(IF(INDEX('Bieu chi tiet'!$A$17:$FA$15404,MATCH($A160,'Bieu chi tiet'!$A$17:$A$15404,0),AL$2+85)=0,"",INDEX('Bieu chi tiet'!$A$17:$FA$15404,MATCH($A160,'Bieu chi tiet'!$A$17:$A$15404,0),AL$2+85)),"")</f>
        <v/>
      </c>
      <c r="AM160" s="13" t="str">
        <f>IFERROR(IF(INDEX('Bieu chi tiet'!$A$17:$FA$15404,MATCH($A160,'Bieu chi tiet'!$A$17:$A$15404,0),AM$2+85)=0,"",INDEX('Bieu chi tiet'!$A$17:$FA$15404,MATCH($A160,'Bieu chi tiet'!$A$17:$A$15404,0),AM$2+85)),"")</f>
        <v/>
      </c>
      <c r="AN160" s="13" t="str">
        <f>IFERROR(IF(INDEX('Bieu chi tiet'!$A$17:$FA$15404,MATCH($A160,'Bieu chi tiet'!$A$17:$A$15404,0),AN$2+85)=0,"",INDEX('Bieu chi tiet'!$A$17:$FA$15404,MATCH($A160,'Bieu chi tiet'!$A$17:$A$15404,0),AN$2+85)),"")</f>
        <v/>
      </c>
      <c r="AO160" s="13" t="str">
        <f>IFERROR(IF(INDEX('Bieu chi tiet'!$A$17:$FA$15404,MATCH($A160,'Bieu chi tiet'!$A$17:$A$15404,0),AO$2+85)=0,"",INDEX('Bieu chi tiet'!$A$17:$FA$15404,MATCH($A160,'Bieu chi tiet'!$A$17:$A$15404,0),AO$2+85)),"")</f>
        <v/>
      </c>
      <c r="AP160" s="13" t="str">
        <f>IFERROR(IF(INDEX('Bieu chi tiet'!$A$17:$FA$15404,MATCH($A160,'Bieu chi tiet'!$A$17:$A$15404,0),AP$2+85)=0,"",INDEX('Bieu chi tiet'!$A$17:$FA$15404,MATCH($A160,'Bieu chi tiet'!$A$17:$A$15404,0),AP$2+85)),"")</f>
        <v/>
      </c>
      <c r="AQ160" s="13" t="str">
        <f>IFERROR(IF(INDEX('Bieu chi tiet'!$A$17:$FA$15404,MATCH($A160,'Bieu chi tiet'!$A$17:$A$15404,0),AQ$2+85)=0,"",INDEX('Bieu chi tiet'!$A$17:$FA$15404,MATCH($A160,'Bieu chi tiet'!$A$17:$A$15404,0),AQ$2+85)),"")</f>
        <v/>
      </c>
      <c r="AR160" s="13" t="str">
        <f>IFERROR(IF(INDEX('Bieu chi tiet'!$A$17:$FA$15404,MATCH($A160,'Bieu chi tiet'!$A$17:$A$15404,0),AR$2+85)=0,"",INDEX('Bieu chi tiet'!$A$17:$FA$15404,MATCH($A160,'Bieu chi tiet'!$A$17:$A$15404,0),AR$2+85)),"")</f>
        <v/>
      </c>
      <c r="AS160" s="13" t="str">
        <f>IFERROR(IF(INDEX('Bieu chi tiet'!$A$17:$FA$15404,MATCH($A160,'Bieu chi tiet'!$A$17:$A$15404,0),AS$2+85)=0,"",INDEX('Bieu chi tiet'!$A$17:$FA$15404,MATCH($A160,'Bieu chi tiet'!$A$17:$A$15404,0),AS$2+85)),"")</f>
        <v/>
      </c>
      <c r="AT160" s="21" t="str">
        <f>IFERROR(IF(INDEX('Bieu chi tiet'!$A$17:$FA$15404,MATCH($A160,'Bieu chi tiet'!$A$17:$A$15404,0),AT$2+85)=0,"",INDEX('Bieu chi tiet'!$A$17:$FA$15404,MATCH($A160,'Bieu chi tiet'!$A$17:$A$15404,0),AT$2+85)),"")</f>
        <v/>
      </c>
      <c r="AU160" s="13" t="str">
        <f>IFERROR(IF(INDEX('Bieu chi tiet'!$A$17:$FA$15404,MATCH($A160,'Bieu chi tiet'!$A$17:$A$15404,0),AU$2+85)=0,"",INDEX('Bieu chi tiet'!$A$17:$FA$15404,MATCH($A160,'Bieu chi tiet'!$A$17:$A$15404,0),AU$2+85)),"")</f>
        <v/>
      </c>
      <c r="AV160" s="21" t="str">
        <f>IFERROR(IF(INDEX('Bieu chi tiet'!$A$17:$FA$15404,MATCH($A160,'Bieu chi tiet'!$A$17:$A$15404,0),AV$2+85)=0,"",INDEX('Bieu chi tiet'!$A$17:$FA$15404,MATCH($A160,'Bieu chi tiet'!$A$17:$A$15404,0),AV$2+85)),"")</f>
        <v/>
      </c>
      <c r="AW160" s="31" t="str">
        <f>IFERROR(IF(INDEX('Bieu chi tiet'!$A$17:$FA$15404,MATCH($A160,'Bieu chi tiet'!$A$17:$A$15404,0),AW$2+85)=0,"",INDEX('Bieu chi tiet'!$A$17:$FA$15404,MATCH($A160,'Bieu chi tiet'!$A$17:$A$15404,0),AW$2+85)),"")</f>
        <v/>
      </c>
      <c r="AX160" s="13" t="str">
        <f>IFERROR(IF(INDEX('Bieu chi tiet'!$A$17:$FA$15404,MATCH($A160,'Bieu chi tiet'!$A$17:$A$15404,0),AX$2+85)=0,"",INDEX('Bieu chi tiet'!$A$17:$FA$15404,MATCH($A160,'Bieu chi tiet'!$A$17:$A$15404,0),AX$2+85)),"")</f>
        <v/>
      </c>
      <c r="AY160" s="13" t="str">
        <f>IFERROR(IF(INDEX('Bieu chi tiet'!$A$17:$FA$15404,MATCH($A160,'Bieu chi tiet'!$A$17:$A$15404,0),AY$2+85)=0,"",INDEX('Bieu chi tiet'!$A$17:$FA$15404,MATCH($A160,'Bieu chi tiet'!$A$17:$A$15404,0),AY$2+85)),"")</f>
        <v/>
      </c>
    </row>
    <row r="161" spans="1:51" ht="15.75">
      <c r="A161" s="25" t="str">
        <f t="shared" si="3"/>
        <v/>
      </c>
      <c r="B161" s="13" t="str">
        <f>IFERROR(IF(INDEX('Bieu chi tiet'!$A$17:$FA$15404,MATCH($A161,'Bieu chi tiet'!$A$17:$A$15404,0),B$2+85)=0,"",INDEX('Bieu chi tiet'!$A$17:$FA$15404,MATCH($A161,'Bieu chi tiet'!$A$17:$A$15404,0),B$2+85)),"")</f>
        <v/>
      </c>
      <c r="C161" s="13" t="str">
        <f>IFERROR(IF(INDEX('Bieu chi tiet'!$A$17:$FA$15404,MATCH($A161,'Bieu chi tiet'!$A$17:$A$15404,0),C$2+85)=0,"",INDEX('Bieu chi tiet'!$A$17:$FA$15404,MATCH($A161,'Bieu chi tiet'!$A$17:$A$15404,0),C$2+85)),"")</f>
        <v/>
      </c>
      <c r="D161" s="13" t="str">
        <f>IFERROR(IF(INDEX('Bieu chi tiet'!$A$17:$FA$15404,MATCH($A161,'Bieu chi tiet'!$A$17:$A$15404,0),D$2+85)=0,"",INDEX('Bieu chi tiet'!$A$17:$FA$15404,MATCH($A161,'Bieu chi tiet'!$A$17:$A$15404,0),D$2+85)),"")</f>
        <v/>
      </c>
      <c r="E161" s="13" t="str">
        <f>IFERROR(IF(INDEX('Bieu chi tiet'!$A$17:$FA$15404,MATCH($A161,'Bieu chi tiet'!$A$17:$A$15404,0),E$2+85)=0,"",INDEX('Bieu chi tiet'!$A$17:$FA$15404,MATCH($A161,'Bieu chi tiet'!$A$17:$A$15404,0),E$2+85)),"")</f>
        <v/>
      </c>
      <c r="F161" s="13" t="str">
        <f>IFERROR(IF(INDEX('Bieu chi tiet'!$A$17:$FA$15404,MATCH($A161,'Bieu chi tiet'!$A$17:$A$15404,0),F$2+85)=0,"",INDEX('Bieu chi tiet'!$A$17:$FA$15404,MATCH($A161,'Bieu chi tiet'!$A$17:$A$15404,0),F$2+85)),"")</f>
        <v/>
      </c>
      <c r="G161" s="21" t="str">
        <f>IFERROR(IF(INDEX('Bieu chi tiet'!$A$17:$FA$15404,MATCH($A161,'Bieu chi tiet'!$A$17:$A$15404,0),G$2+85)=0,"",INDEX('Bieu chi tiet'!$A$17:$FA$15404,MATCH($A161,'Bieu chi tiet'!$A$17:$A$15404,0),G$2+85)),"")</f>
        <v/>
      </c>
      <c r="H161" s="13" t="str">
        <f>IFERROR(IF(INDEX('Bieu chi tiet'!$A$17:$FA$15404,MATCH($A161,'Bieu chi tiet'!$A$17:$A$15404,0),H$2+85)=0,"",INDEX('Bieu chi tiet'!$A$17:$FA$15404,MATCH($A161,'Bieu chi tiet'!$A$17:$A$15404,0),H$2+85)),"")</f>
        <v/>
      </c>
      <c r="I161" s="13" t="str">
        <f>IFERROR(IF(INDEX('Bieu chi tiet'!$A$17:$FA$15404,MATCH($A161,'Bieu chi tiet'!$A$17:$A$15404,0),I$2+85)=0,"",INDEX('Bieu chi tiet'!$A$17:$FA$15404,MATCH($A161,'Bieu chi tiet'!$A$17:$A$15404,0),I$2+85)),"")</f>
        <v/>
      </c>
      <c r="J161" s="13" t="str">
        <f>IFERROR(IF(INDEX('Bieu chi tiet'!$A$17:$FA$15404,MATCH($A161,'Bieu chi tiet'!$A$17:$A$15404,0),J$2+85)=0,"",INDEX('Bieu chi tiet'!$A$17:$FA$15404,MATCH($A161,'Bieu chi tiet'!$A$17:$A$15404,0),J$2+85)),"")</f>
        <v/>
      </c>
      <c r="K161" s="13" t="str">
        <f>IFERROR(IF(INDEX('Bieu chi tiet'!$A$17:$FA$15404,MATCH($A161,'Bieu chi tiet'!$A$17:$A$15404,0),K$2+85)=0,"",INDEX('Bieu chi tiet'!$A$17:$FA$15404,MATCH($A161,'Bieu chi tiet'!$A$17:$A$15404,0),K$2+85)),"")</f>
        <v/>
      </c>
      <c r="L161" s="21" t="str">
        <f>IFERROR(IF(INDEX('Bieu chi tiet'!$A$17:$FA$15404,MATCH($A161,'Bieu chi tiet'!$A$17:$A$15404,0),L$2+85)=0,"",INDEX('Bieu chi tiet'!$A$17:$FA$15404,MATCH($A161,'Bieu chi tiet'!$A$17:$A$15404,0),L$2+85)),"")</f>
        <v/>
      </c>
      <c r="M161" s="13" t="str">
        <f>IFERROR(IF(INDEX('Bieu chi tiet'!$A$17:$FA$15404,MATCH($A161,'Bieu chi tiet'!$A$17:$A$15404,0),M$2+85)=0,"",INDEX('Bieu chi tiet'!$A$17:$FA$15404,MATCH($A161,'Bieu chi tiet'!$A$17:$A$15404,0),M$2+85)),"")</f>
        <v/>
      </c>
      <c r="N161" s="13" t="str">
        <f>IFERROR(IF(INDEX('Bieu chi tiet'!$A$17:$FA$15404,MATCH($A161,'Bieu chi tiet'!$A$17:$A$15404,0),N$2+85)=0,"",INDEX('Bieu chi tiet'!$A$17:$FA$15404,MATCH($A161,'Bieu chi tiet'!$A$17:$A$15404,0),N$2+85)),"")</f>
        <v/>
      </c>
      <c r="O161" s="13" t="str">
        <f>IFERROR(IF(INDEX('Bieu chi tiet'!$A$17:$FA$15404,MATCH($A161,'Bieu chi tiet'!$A$17:$A$15404,0),O$2+85)=0,"",INDEX('Bieu chi tiet'!$A$17:$FA$15404,MATCH($A161,'Bieu chi tiet'!$A$17:$A$15404,0),O$2+85)),"")</f>
        <v/>
      </c>
      <c r="P161" s="13" t="str">
        <f>IFERROR(IF(INDEX('Bieu chi tiet'!$A$17:$FA$15404,MATCH($A161,'Bieu chi tiet'!$A$17:$A$15404,0),P$2+85)=0,"",INDEX('Bieu chi tiet'!$A$17:$FA$15404,MATCH($A161,'Bieu chi tiet'!$A$17:$A$15404,0),P$2+85)),"")</f>
        <v/>
      </c>
      <c r="Q161" s="13" t="str">
        <f>IFERROR(IF(INDEX('Bieu chi tiet'!$A$17:$FA$15404,MATCH($A161,'Bieu chi tiet'!$A$17:$A$15404,0),Q$2+85)=0,"",INDEX('Bieu chi tiet'!$A$17:$FA$15404,MATCH($A161,'Bieu chi tiet'!$A$17:$A$15404,0),Q$2+85)),"")</f>
        <v/>
      </c>
      <c r="R161" s="13" t="str">
        <f>IFERROR(IF(INDEX('Bieu chi tiet'!$A$17:$FA$15404,MATCH($A161,'Bieu chi tiet'!$A$17:$A$15404,0),R$2+85)=0,"",INDEX('Bieu chi tiet'!$A$17:$FA$15404,MATCH($A161,'Bieu chi tiet'!$A$17:$A$15404,0),R$2+85)),"")</f>
        <v/>
      </c>
      <c r="S161" s="13" t="str">
        <f>IFERROR(IF(INDEX('Bieu chi tiet'!$A$17:$FA$15404,MATCH($A161,'Bieu chi tiet'!$A$17:$A$15404,0),S$2+85)=0,"",INDEX('Bieu chi tiet'!$A$17:$FA$15404,MATCH($A161,'Bieu chi tiet'!$A$17:$A$15404,0),S$2+85)),"")</f>
        <v/>
      </c>
      <c r="T161" s="13" t="str">
        <f>IFERROR(IF(INDEX('Bieu chi tiet'!$A$17:$FA$15404,MATCH($A161,'Bieu chi tiet'!$A$17:$A$15404,0),T$2+85)=0,"",INDEX('Bieu chi tiet'!$A$17:$FA$15404,MATCH($A161,'Bieu chi tiet'!$A$17:$A$15404,0),T$2+85)),"")</f>
        <v/>
      </c>
      <c r="U161" s="13" t="str">
        <f>IFERROR(IF(INDEX('Bieu chi tiet'!$A$17:$FA$15404,MATCH($A161,'Bieu chi tiet'!$A$17:$A$15404,0),U$2+85)=0,"",INDEX('Bieu chi tiet'!$A$17:$FA$15404,MATCH($A161,'Bieu chi tiet'!$A$17:$A$15404,0),U$2+85)),"")</f>
        <v/>
      </c>
      <c r="V161" s="13" t="str">
        <f>IFERROR(IF(INDEX('Bieu chi tiet'!$A$17:$FA$15404,MATCH($A161,'Bieu chi tiet'!$A$17:$A$15404,0),V$2+85)=0,"",INDEX('Bieu chi tiet'!$A$17:$FA$15404,MATCH($A161,'Bieu chi tiet'!$A$17:$A$15404,0),V$2+85)),"")</f>
        <v/>
      </c>
      <c r="W161" s="13" t="str">
        <f>IFERROR(IF(INDEX('Bieu chi tiet'!$A$17:$FA$15404,MATCH($A161,'Bieu chi tiet'!$A$17:$A$15404,0),W$2+85)=0,"",INDEX('Bieu chi tiet'!$A$17:$FA$15404,MATCH($A161,'Bieu chi tiet'!$A$17:$A$15404,0),W$2+85)),"")</f>
        <v/>
      </c>
      <c r="X161" s="13" t="str">
        <f>IFERROR(IF(INDEX('Bieu chi tiet'!$A$17:$FA$15404,MATCH($A161,'Bieu chi tiet'!$A$17:$A$15404,0),X$2+85)=0,"",INDEX('Bieu chi tiet'!$A$17:$FA$15404,MATCH($A161,'Bieu chi tiet'!$A$17:$A$15404,0),X$2+85)),"")</f>
        <v/>
      </c>
      <c r="Y161" s="13" t="str">
        <f>IFERROR(IF(INDEX('Bieu chi tiet'!$A$17:$FA$15404,MATCH($A161,'Bieu chi tiet'!$A$17:$A$15404,0),Y$2+85)=0,"",INDEX('Bieu chi tiet'!$A$17:$FA$15404,MATCH($A161,'Bieu chi tiet'!$A$17:$A$15404,0),Y$2+85)),"")</f>
        <v/>
      </c>
      <c r="Z161" s="13" t="str">
        <f>IFERROR(IF(INDEX('Bieu chi tiet'!$A$17:$FA$15404,MATCH($A161,'Bieu chi tiet'!$A$17:$A$15404,0),Z$2+85)=0,"",INDEX('Bieu chi tiet'!$A$17:$FA$15404,MATCH($A161,'Bieu chi tiet'!$A$17:$A$15404,0),Z$2+85)),"")</f>
        <v/>
      </c>
      <c r="AA161" s="13" t="str">
        <f>IFERROR(IF(INDEX('Bieu chi tiet'!$A$17:$FA$15404,MATCH($A161,'Bieu chi tiet'!$A$17:$A$15404,0),AA$2+85)=0,"",INDEX('Bieu chi tiet'!$A$17:$FA$15404,MATCH($A161,'Bieu chi tiet'!$A$17:$A$15404,0),AA$2+85)),"")</f>
        <v/>
      </c>
      <c r="AB161" s="13" t="str">
        <f>IFERROR(IF(INDEX('Bieu chi tiet'!$A$17:$FA$15404,MATCH($A161,'Bieu chi tiet'!$A$17:$A$15404,0),AB$2+85)=0,"",INDEX('Bieu chi tiet'!$A$17:$FA$15404,MATCH($A161,'Bieu chi tiet'!$A$17:$A$15404,0),AB$2+85)),"")</f>
        <v/>
      </c>
      <c r="AC161" s="13" t="str">
        <f>IFERROR(IF(INDEX('Bieu chi tiet'!$A$17:$FA$15404,MATCH($A161,'Bieu chi tiet'!$A$17:$A$15404,0),AC$2+85)=0,"",INDEX('Bieu chi tiet'!$A$17:$FA$15404,MATCH($A161,'Bieu chi tiet'!$A$17:$A$15404,0),AC$2+85)),"")</f>
        <v/>
      </c>
      <c r="AD161" s="13" t="str">
        <f>IFERROR(IF(INDEX('Bieu chi tiet'!$A$17:$FA$15404,MATCH($A161,'Bieu chi tiet'!$A$17:$A$15404,0),AD$2+85)=0,"",INDEX('Bieu chi tiet'!$A$17:$FA$15404,MATCH($A161,'Bieu chi tiet'!$A$17:$A$15404,0),AD$2+85)),"")</f>
        <v/>
      </c>
      <c r="AE161" s="13" t="str">
        <f>IFERROR(IF(INDEX('Bieu chi tiet'!$A$17:$FA$15404,MATCH($A161,'Bieu chi tiet'!$A$17:$A$15404,0),AE$2+85)=0,"",INDEX('Bieu chi tiet'!$A$17:$FA$15404,MATCH($A161,'Bieu chi tiet'!$A$17:$A$15404,0),AE$2+85)),"")</f>
        <v/>
      </c>
      <c r="AF161" s="13" t="str">
        <f>IFERROR(IF(INDEX('Bieu chi tiet'!$A$17:$FA$15404,MATCH($A161,'Bieu chi tiet'!$A$17:$A$15404,0),AF$2+85)=0,"",INDEX('Bieu chi tiet'!$A$17:$FA$15404,MATCH($A161,'Bieu chi tiet'!$A$17:$A$15404,0),AF$2+85)),"")</f>
        <v/>
      </c>
      <c r="AG161" s="13" t="str">
        <f>IFERROR(IF(INDEX('Bieu chi tiet'!$A$17:$FA$15404,MATCH($A161,'Bieu chi tiet'!$A$17:$A$15404,0),AG$2+85)=0,"",INDEX('Bieu chi tiet'!$A$17:$FA$15404,MATCH($A161,'Bieu chi tiet'!$A$17:$A$15404,0),AG$2+85)),"")</f>
        <v/>
      </c>
      <c r="AH161" s="13" t="str">
        <f>IFERROR(IF(INDEX('Bieu chi tiet'!$A$17:$FA$15404,MATCH($A161,'Bieu chi tiet'!$A$17:$A$15404,0),AH$2+85)=0,"",INDEX('Bieu chi tiet'!$A$17:$FA$15404,MATCH($A161,'Bieu chi tiet'!$A$17:$A$15404,0),AH$2+85)),"")</f>
        <v/>
      </c>
      <c r="AI161" s="13" t="str">
        <f>IFERROR(IF(INDEX('Bieu chi tiet'!$A$17:$FA$15404,MATCH($A161,'Bieu chi tiet'!$A$17:$A$15404,0),AI$2+85)=0,"",INDEX('Bieu chi tiet'!$A$17:$FA$15404,MATCH($A161,'Bieu chi tiet'!$A$17:$A$15404,0),AI$2+85)),"")</f>
        <v/>
      </c>
      <c r="AJ161" s="13" t="str">
        <f>IFERROR(IF(INDEX('Bieu chi tiet'!$A$17:$FA$15404,MATCH($A161,'Bieu chi tiet'!$A$17:$A$15404,0),AJ$2+85)=0,"",INDEX('Bieu chi tiet'!$A$17:$FA$15404,MATCH($A161,'Bieu chi tiet'!$A$17:$A$15404,0),AJ$2+85)),"")</f>
        <v/>
      </c>
      <c r="AK161" s="13" t="str">
        <f>IFERROR(IF(INDEX('Bieu chi tiet'!$A$17:$FA$15404,MATCH($A161,'Bieu chi tiet'!$A$17:$A$15404,0),AK$2+85)=0,"",INDEX('Bieu chi tiet'!$A$17:$FA$15404,MATCH($A161,'Bieu chi tiet'!$A$17:$A$15404,0),AK$2+85)),"")</f>
        <v/>
      </c>
      <c r="AL161" s="13" t="str">
        <f>IFERROR(IF(INDEX('Bieu chi tiet'!$A$17:$FA$15404,MATCH($A161,'Bieu chi tiet'!$A$17:$A$15404,0),AL$2+85)=0,"",INDEX('Bieu chi tiet'!$A$17:$FA$15404,MATCH($A161,'Bieu chi tiet'!$A$17:$A$15404,0),AL$2+85)),"")</f>
        <v/>
      </c>
      <c r="AM161" s="13" t="str">
        <f>IFERROR(IF(INDEX('Bieu chi tiet'!$A$17:$FA$15404,MATCH($A161,'Bieu chi tiet'!$A$17:$A$15404,0),AM$2+85)=0,"",INDEX('Bieu chi tiet'!$A$17:$FA$15404,MATCH($A161,'Bieu chi tiet'!$A$17:$A$15404,0),AM$2+85)),"")</f>
        <v/>
      </c>
      <c r="AN161" s="13" t="str">
        <f>IFERROR(IF(INDEX('Bieu chi tiet'!$A$17:$FA$15404,MATCH($A161,'Bieu chi tiet'!$A$17:$A$15404,0),AN$2+85)=0,"",INDEX('Bieu chi tiet'!$A$17:$FA$15404,MATCH($A161,'Bieu chi tiet'!$A$17:$A$15404,0),AN$2+85)),"")</f>
        <v/>
      </c>
      <c r="AO161" s="13" t="str">
        <f>IFERROR(IF(INDEX('Bieu chi tiet'!$A$17:$FA$15404,MATCH($A161,'Bieu chi tiet'!$A$17:$A$15404,0),AO$2+85)=0,"",INDEX('Bieu chi tiet'!$A$17:$FA$15404,MATCH($A161,'Bieu chi tiet'!$A$17:$A$15404,0),AO$2+85)),"")</f>
        <v/>
      </c>
      <c r="AP161" s="13" t="str">
        <f>IFERROR(IF(INDEX('Bieu chi tiet'!$A$17:$FA$15404,MATCH($A161,'Bieu chi tiet'!$A$17:$A$15404,0),AP$2+85)=0,"",INDEX('Bieu chi tiet'!$A$17:$FA$15404,MATCH($A161,'Bieu chi tiet'!$A$17:$A$15404,0),AP$2+85)),"")</f>
        <v/>
      </c>
      <c r="AQ161" s="13" t="str">
        <f>IFERROR(IF(INDEX('Bieu chi tiet'!$A$17:$FA$15404,MATCH($A161,'Bieu chi tiet'!$A$17:$A$15404,0),AQ$2+85)=0,"",INDEX('Bieu chi tiet'!$A$17:$FA$15404,MATCH($A161,'Bieu chi tiet'!$A$17:$A$15404,0),AQ$2+85)),"")</f>
        <v/>
      </c>
      <c r="AR161" s="13" t="str">
        <f>IFERROR(IF(INDEX('Bieu chi tiet'!$A$17:$FA$15404,MATCH($A161,'Bieu chi tiet'!$A$17:$A$15404,0),AR$2+85)=0,"",INDEX('Bieu chi tiet'!$A$17:$FA$15404,MATCH($A161,'Bieu chi tiet'!$A$17:$A$15404,0),AR$2+85)),"")</f>
        <v/>
      </c>
      <c r="AS161" s="13" t="str">
        <f>IFERROR(IF(INDEX('Bieu chi tiet'!$A$17:$FA$15404,MATCH($A161,'Bieu chi tiet'!$A$17:$A$15404,0),AS$2+85)=0,"",INDEX('Bieu chi tiet'!$A$17:$FA$15404,MATCH($A161,'Bieu chi tiet'!$A$17:$A$15404,0),AS$2+85)),"")</f>
        <v/>
      </c>
      <c r="AT161" s="21" t="str">
        <f>IFERROR(IF(INDEX('Bieu chi tiet'!$A$17:$FA$15404,MATCH($A161,'Bieu chi tiet'!$A$17:$A$15404,0),AT$2+85)=0,"",INDEX('Bieu chi tiet'!$A$17:$FA$15404,MATCH($A161,'Bieu chi tiet'!$A$17:$A$15404,0),AT$2+85)),"")</f>
        <v/>
      </c>
      <c r="AU161" s="13" t="str">
        <f>IFERROR(IF(INDEX('Bieu chi tiet'!$A$17:$FA$15404,MATCH($A161,'Bieu chi tiet'!$A$17:$A$15404,0),AU$2+85)=0,"",INDEX('Bieu chi tiet'!$A$17:$FA$15404,MATCH($A161,'Bieu chi tiet'!$A$17:$A$15404,0),AU$2+85)),"")</f>
        <v/>
      </c>
      <c r="AV161" s="21" t="str">
        <f>IFERROR(IF(INDEX('Bieu chi tiet'!$A$17:$FA$15404,MATCH($A161,'Bieu chi tiet'!$A$17:$A$15404,0),AV$2+85)=0,"",INDEX('Bieu chi tiet'!$A$17:$FA$15404,MATCH($A161,'Bieu chi tiet'!$A$17:$A$15404,0),AV$2+85)),"")</f>
        <v/>
      </c>
      <c r="AW161" s="31" t="str">
        <f>IFERROR(IF(INDEX('Bieu chi tiet'!$A$17:$FA$15404,MATCH($A161,'Bieu chi tiet'!$A$17:$A$15404,0),AW$2+85)=0,"",INDEX('Bieu chi tiet'!$A$17:$FA$15404,MATCH($A161,'Bieu chi tiet'!$A$17:$A$15404,0),AW$2+85)),"")</f>
        <v/>
      </c>
      <c r="AX161" s="13" t="str">
        <f>IFERROR(IF(INDEX('Bieu chi tiet'!$A$17:$FA$15404,MATCH($A161,'Bieu chi tiet'!$A$17:$A$15404,0),AX$2+85)=0,"",INDEX('Bieu chi tiet'!$A$17:$FA$15404,MATCH($A161,'Bieu chi tiet'!$A$17:$A$15404,0),AX$2+85)),"")</f>
        <v/>
      </c>
      <c r="AY161" s="13" t="str">
        <f>IFERROR(IF(INDEX('Bieu chi tiet'!$A$17:$FA$15404,MATCH($A161,'Bieu chi tiet'!$A$17:$A$15404,0),AY$2+85)=0,"",INDEX('Bieu chi tiet'!$A$17:$FA$15404,MATCH($A161,'Bieu chi tiet'!$A$17:$A$15404,0),AY$2+85)),"")</f>
        <v/>
      </c>
    </row>
    <row r="162" spans="1:51" ht="15.75">
      <c r="A162" s="25" t="str">
        <f t="shared" si="3"/>
        <v/>
      </c>
      <c r="B162" s="13" t="str">
        <f>IFERROR(IF(INDEX('Bieu chi tiet'!$A$17:$FA$15404,MATCH($A162,'Bieu chi tiet'!$A$17:$A$15404,0),B$2+85)=0,"",INDEX('Bieu chi tiet'!$A$17:$FA$15404,MATCH($A162,'Bieu chi tiet'!$A$17:$A$15404,0),B$2+85)),"")</f>
        <v/>
      </c>
      <c r="C162" s="13" t="str">
        <f>IFERROR(IF(INDEX('Bieu chi tiet'!$A$17:$FA$15404,MATCH($A162,'Bieu chi tiet'!$A$17:$A$15404,0),C$2+85)=0,"",INDEX('Bieu chi tiet'!$A$17:$FA$15404,MATCH($A162,'Bieu chi tiet'!$A$17:$A$15404,0),C$2+85)),"")</f>
        <v/>
      </c>
      <c r="D162" s="13" t="str">
        <f>IFERROR(IF(INDEX('Bieu chi tiet'!$A$17:$FA$15404,MATCH($A162,'Bieu chi tiet'!$A$17:$A$15404,0),D$2+85)=0,"",INDEX('Bieu chi tiet'!$A$17:$FA$15404,MATCH($A162,'Bieu chi tiet'!$A$17:$A$15404,0),D$2+85)),"")</f>
        <v/>
      </c>
      <c r="E162" s="13" t="str">
        <f>IFERROR(IF(INDEX('Bieu chi tiet'!$A$17:$FA$15404,MATCH($A162,'Bieu chi tiet'!$A$17:$A$15404,0),E$2+85)=0,"",INDEX('Bieu chi tiet'!$A$17:$FA$15404,MATCH($A162,'Bieu chi tiet'!$A$17:$A$15404,0),E$2+85)),"")</f>
        <v/>
      </c>
      <c r="F162" s="13" t="str">
        <f>IFERROR(IF(INDEX('Bieu chi tiet'!$A$17:$FA$15404,MATCH($A162,'Bieu chi tiet'!$A$17:$A$15404,0),F$2+85)=0,"",INDEX('Bieu chi tiet'!$A$17:$FA$15404,MATCH($A162,'Bieu chi tiet'!$A$17:$A$15404,0),F$2+85)),"")</f>
        <v/>
      </c>
      <c r="G162" s="21" t="str">
        <f>IFERROR(IF(INDEX('Bieu chi tiet'!$A$17:$FA$15404,MATCH($A162,'Bieu chi tiet'!$A$17:$A$15404,0),G$2+85)=0,"",INDEX('Bieu chi tiet'!$A$17:$FA$15404,MATCH($A162,'Bieu chi tiet'!$A$17:$A$15404,0),G$2+85)),"")</f>
        <v/>
      </c>
      <c r="H162" s="13" t="str">
        <f>IFERROR(IF(INDEX('Bieu chi tiet'!$A$17:$FA$15404,MATCH($A162,'Bieu chi tiet'!$A$17:$A$15404,0),H$2+85)=0,"",INDEX('Bieu chi tiet'!$A$17:$FA$15404,MATCH($A162,'Bieu chi tiet'!$A$17:$A$15404,0),H$2+85)),"")</f>
        <v/>
      </c>
      <c r="I162" s="13" t="str">
        <f>IFERROR(IF(INDEX('Bieu chi tiet'!$A$17:$FA$15404,MATCH($A162,'Bieu chi tiet'!$A$17:$A$15404,0),I$2+85)=0,"",INDEX('Bieu chi tiet'!$A$17:$FA$15404,MATCH($A162,'Bieu chi tiet'!$A$17:$A$15404,0),I$2+85)),"")</f>
        <v/>
      </c>
      <c r="J162" s="13" t="str">
        <f>IFERROR(IF(INDEX('Bieu chi tiet'!$A$17:$FA$15404,MATCH($A162,'Bieu chi tiet'!$A$17:$A$15404,0),J$2+85)=0,"",INDEX('Bieu chi tiet'!$A$17:$FA$15404,MATCH($A162,'Bieu chi tiet'!$A$17:$A$15404,0),J$2+85)),"")</f>
        <v/>
      </c>
      <c r="K162" s="13" t="str">
        <f>IFERROR(IF(INDEX('Bieu chi tiet'!$A$17:$FA$15404,MATCH($A162,'Bieu chi tiet'!$A$17:$A$15404,0),K$2+85)=0,"",INDEX('Bieu chi tiet'!$A$17:$FA$15404,MATCH($A162,'Bieu chi tiet'!$A$17:$A$15404,0),K$2+85)),"")</f>
        <v/>
      </c>
      <c r="L162" s="21" t="str">
        <f>IFERROR(IF(INDEX('Bieu chi tiet'!$A$17:$FA$15404,MATCH($A162,'Bieu chi tiet'!$A$17:$A$15404,0),L$2+85)=0,"",INDEX('Bieu chi tiet'!$A$17:$FA$15404,MATCH($A162,'Bieu chi tiet'!$A$17:$A$15404,0),L$2+85)),"")</f>
        <v/>
      </c>
      <c r="M162" s="13" t="str">
        <f>IFERROR(IF(INDEX('Bieu chi tiet'!$A$17:$FA$15404,MATCH($A162,'Bieu chi tiet'!$A$17:$A$15404,0),M$2+85)=0,"",INDEX('Bieu chi tiet'!$A$17:$FA$15404,MATCH($A162,'Bieu chi tiet'!$A$17:$A$15404,0),M$2+85)),"")</f>
        <v/>
      </c>
      <c r="N162" s="13" t="str">
        <f>IFERROR(IF(INDEX('Bieu chi tiet'!$A$17:$FA$15404,MATCH($A162,'Bieu chi tiet'!$A$17:$A$15404,0),N$2+85)=0,"",INDEX('Bieu chi tiet'!$A$17:$FA$15404,MATCH($A162,'Bieu chi tiet'!$A$17:$A$15404,0),N$2+85)),"")</f>
        <v/>
      </c>
      <c r="O162" s="13" t="str">
        <f>IFERROR(IF(INDEX('Bieu chi tiet'!$A$17:$FA$15404,MATCH($A162,'Bieu chi tiet'!$A$17:$A$15404,0),O$2+85)=0,"",INDEX('Bieu chi tiet'!$A$17:$FA$15404,MATCH($A162,'Bieu chi tiet'!$A$17:$A$15404,0),O$2+85)),"")</f>
        <v/>
      </c>
      <c r="P162" s="13" t="str">
        <f>IFERROR(IF(INDEX('Bieu chi tiet'!$A$17:$FA$15404,MATCH($A162,'Bieu chi tiet'!$A$17:$A$15404,0),P$2+85)=0,"",INDEX('Bieu chi tiet'!$A$17:$FA$15404,MATCH($A162,'Bieu chi tiet'!$A$17:$A$15404,0),P$2+85)),"")</f>
        <v/>
      </c>
      <c r="Q162" s="13" t="str">
        <f>IFERROR(IF(INDEX('Bieu chi tiet'!$A$17:$FA$15404,MATCH($A162,'Bieu chi tiet'!$A$17:$A$15404,0),Q$2+85)=0,"",INDEX('Bieu chi tiet'!$A$17:$FA$15404,MATCH($A162,'Bieu chi tiet'!$A$17:$A$15404,0),Q$2+85)),"")</f>
        <v/>
      </c>
      <c r="R162" s="13" t="str">
        <f>IFERROR(IF(INDEX('Bieu chi tiet'!$A$17:$FA$15404,MATCH($A162,'Bieu chi tiet'!$A$17:$A$15404,0),R$2+85)=0,"",INDEX('Bieu chi tiet'!$A$17:$FA$15404,MATCH($A162,'Bieu chi tiet'!$A$17:$A$15404,0),R$2+85)),"")</f>
        <v/>
      </c>
      <c r="S162" s="13" t="str">
        <f>IFERROR(IF(INDEX('Bieu chi tiet'!$A$17:$FA$15404,MATCH($A162,'Bieu chi tiet'!$A$17:$A$15404,0),S$2+85)=0,"",INDEX('Bieu chi tiet'!$A$17:$FA$15404,MATCH($A162,'Bieu chi tiet'!$A$17:$A$15404,0),S$2+85)),"")</f>
        <v/>
      </c>
      <c r="T162" s="13" t="str">
        <f>IFERROR(IF(INDEX('Bieu chi tiet'!$A$17:$FA$15404,MATCH($A162,'Bieu chi tiet'!$A$17:$A$15404,0),T$2+85)=0,"",INDEX('Bieu chi tiet'!$A$17:$FA$15404,MATCH($A162,'Bieu chi tiet'!$A$17:$A$15404,0),T$2+85)),"")</f>
        <v/>
      </c>
      <c r="U162" s="13" t="str">
        <f>IFERROR(IF(INDEX('Bieu chi tiet'!$A$17:$FA$15404,MATCH($A162,'Bieu chi tiet'!$A$17:$A$15404,0),U$2+85)=0,"",INDEX('Bieu chi tiet'!$A$17:$FA$15404,MATCH($A162,'Bieu chi tiet'!$A$17:$A$15404,0),U$2+85)),"")</f>
        <v/>
      </c>
      <c r="V162" s="13" t="str">
        <f>IFERROR(IF(INDEX('Bieu chi tiet'!$A$17:$FA$15404,MATCH($A162,'Bieu chi tiet'!$A$17:$A$15404,0),V$2+85)=0,"",INDEX('Bieu chi tiet'!$A$17:$FA$15404,MATCH($A162,'Bieu chi tiet'!$A$17:$A$15404,0),V$2+85)),"")</f>
        <v/>
      </c>
      <c r="W162" s="13" t="str">
        <f>IFERROR(IF(INDEX('Bieu chi tiet'!$A$17:$FA$15404,MATCH($A162,'Bieu chi tiet'!$A$17:$A$15404,0),W$2+85)=0,"",INDEX('Bieu chi tiet'!$A$17:$FA$15404,MATCH($A162,'Bieu chi tiet'!$A$17:$A$15404,0),W$2+85)),"")</f>
        <v/>
      </c>
      <c r="X162" s="13" t="str">
        <f>IFERROR(IF(INDEX('Bieu chi tiet'!$A$17:$FA$15404,MATCH($A162,'Bieu chi tiet'!$A$17:$A$15404,0),X$2+85)=0,"",INDEX('Bieu chi tiet'!$A$17:$FA$15404,MATCH($A162,'Bieu chi tiet'!$A$17:$A$15404,0),X$2+85)),"")</f>
        <v/>
      </c>
      <c r="Y162" s="13" t="str">
        <f>IFERROR(IF(INDEX('Bieu chi tiet'!$A$17:$FA$15404,MATCH($A162,'Bieu chi tiet'!$A$17:$A$15404,0),Y$2+85)=0,"",INDEX('Bieu chi tiet'!$A$17:$FA$15404,MATCH($A162,'Bieu chi tiet'!$A$17:$A$15404,0),Y$2+85)),"")</f>
        <v/>
      </c>
      <c r="Z162" s="13" t="str">
        <f>IFERROR(IF(INDEX('Bieu chi tiet'!$A$17:$FA$15404,MATCH($A162,'Bieu chi tiet'!$A$17:$A$15404,0),Z$2+85)=0,"",INDEX('Bieu chi tiet'!$A$17:$FA$15404,MATCH($A162,'Bieu chi tiet'!$A$17:$A$15404,0),Z$2+85)),"")</f>
        <v/>
      </c>
      <c r="AA162" s="13" t="str">
        <f>IFERROR(IF(INDEX('Bieu chi tiet'!$A$17:$FA$15404,MATCH($A162,'Bieu chi tiet'!$A$17:$A$15404,0),AA$2+85)=0,"",INDEX('Bieu chi tiet'!$A$17:$FA$15404,MATCH($A162,'Bieu chi tiet'!$A$17:$A$15404,0),AA$2+85)),"")</f>
        <v/>
      </c>
      <c r="AB162" s="13" t="str">
        <f>IFERROR(IF(INDEX('Bieu chi tiet'!$A$17:$FA$15404,MATCH($A162,'Bieu chi tiet'!$A$17:$A$15404,0),AB$2+85)=0,"",INDEX('Bieu chi tiet'!$A$17:$FA$15404,MATCH($A162,'Bieu chi tiet'!$A$17:$A$15404,0),AB$2+85)),"")</f>
        <v/>
      </c>
      <c r="AC162" s="13" t="str">
        <f>IFERROR(IF(INDEX('Bieu chi tiet'!$A$17:$FA$15404,MATCH($A162,'Bieu chi tiet'!$A$17:$A$15404,0),AC$2+85)=0,"",INDEX('Bieu chi tiet'!$A$17:$FA$15404,MATCH($A162,'Bieu chi tiet'!$A$17:$A$15404,0),AC$2+85)),"")</f>
        <v/>
      </c>
      <c r="AD162" s="13" t="str">
        <f>IFERROR(IF(INDEX('Bieu chi tiet'!$A$17:$FA$15404,MATCH($A162,'Bieu chi tiet'!$A$17:$A$15404,0),AD$2+85)=0,"",INDEX('Bieu chi tiet'!$A$17:$FA$15404,MATCH($A162,'Bieu chi tiet'!$A$17:$A$15404,0),AD$2+85)),"")</f>
        <v/>
      </c>
      <c r="AE162" s="13" t="str">
        <f>IFERROR(IF(INDEX('Bieu chi tiet'!$A$17:$FA$15404,MATCH($A162,'Bieu chi tiet'!$A$17:$A$15404,0),AE$2+85)=0,"",INDEX('Bieu chi tiet'!$A$17:$FA$15404,MATCH($A162,'Bieu chi tiet'!$A$17:$A$15404,0),AE$2+85)),"")</f>
        <v/>
      </c>
      <c r="AF162" s="13" t="str">
        <f>IFERROR(IF(INDEX('Bieu chi tiet'!$A$17:$FA$15404,MATCH($A162,'Bieu chi tiet'!$A$17:$A$15404,0),AF$2+85)=0,"",INDEX('Bieu chi tiet'!$A$17:$FA$15404,MATCH($A162,'Bieu chi tiet'!$A$17:$A$15404,0),AF$2+85)),"")</f>
        <v/>
      </c>
      <c r="AG162" s="13" t="str">
        <f>IFERROR(IF(INDEX('Bieu chi tiet'!$A$17:$FA$15404,MATCH($A162,'Bieu chi tiet'!$A$17:$A$15404,0),AG$2+85)=0,"",INDEX('Bieu chi tiet'!$A$17:$FA$15404,MATCH($A162,'Bieu chi tiet'!$A$17:$A$15404,0),AG$2+85)),"")</f>
        <v/>
      </c>
      <c r="AH162" s="13" t="str">
        <f>IFERROR(IF(INDEX('Bieu chi tiet'!$A$17:$FA$15404,MATCH($A162,'Bieu chi tiet'!$A$17:$A$15404,0),AH$2+85)=0,"",INDEX('Bieu chi tiet'!$A$17:$FA$15404,MATCH($A162,'Bieu chi tiet'!$A$17:$A$15404,0),AH$2+85)),"")</f>
        <v/>
      </c>
      <c r="AI162" s="13" t="str">
        <f>IFERROR(IF(INDEX('Bieu chi tiet'!$A$17:$FA$15404,MATCH($A162,'Bieu chi tiet'!$A$17:$A$15404,0),AI$2+85)=0,"",INDEX('Bieu chi tiet'!$A$17:$FA$15404,MATCH($A162,'Bieu chi tiet'!$A$17:$A$15404,0),AI$2+85)),"")</f>
        <v/>
      </c>
      <c r="AJ162" s="13" t="str">
        <f>IFERROR(IF(INDEX('Bieu chi tiet'!$A$17:$FA$15404,MATCH($A162,'Bieu chi tiet'!$A$17:$A$15404,0),AJ$2+85)=0,"",INDEX('Bieu chi tiet'!$A$17:$FA$15404,MATCH($A162,'Bieu chi tiet'!$A$17:$A$15404,0),AJ$2+85)),"")</f>
        <v/>
      </c>
      <c r="AK162" s="13" t="str">
        <f>IFERROR(IF(INDEX('Bieu chi tiet'!$A$17:$FA$15404,MATCH($A162,'Bieu chi tiet'!$A$17:$A$15404,0),AK$2+85)=0,"",INDEX('Bieu chi tiet'!$A$17:$FA$15404,MATCH($A162,'Bieu chi tiet'!$A$17:$A$15404,0),AK$2+85)),"")</f>
        <v/>
      </c>
      <c r="AL162" s="13" t="str">
        <f>IFERROR(IF(INDEX('Bieu chi tiet'!$A$17:$FA$15404,MATCH($A162,'Bieu chi tiet'!$A$17:$A$15404,0),AL$2+85)=0,"",INDEX('Bieu chi tiet'!$A$17:$FA$15404,MATCH($A162,'Bieu chi tiet'!$A$17:$A$15404,0),AL$2+85)),"")</f>
        <v/>
      </c>
      <c r="AM162" s="13" t="str">
        <f>IFERROR(IF(INDEX('Bieu chi tiet'!$A$17:$FA$15404,MATCH($A162,'Bieu chi tiet'!$A$17:$A$15404,0),AM$2+85)=0,"",INDEX('Bieu chi tiet'!$A$17:$FA$15404,MATCH($A162,'Bieu chi tiet'!$A$17:$A$15404,0),AM$2+85)),"")</f>
        <v/>
      </c>
      <c r="AN162" s="13" t="str">
        <f>IFERROR(IF(INDEX('Bieu chi tiet'!$A$17:$FA$15404,MATCH($A162,'Bieu chi tiet'!$A$17:$A$15404,0),AN$2+85)=0,"",INDEX('Bieu chi tiet'!$A$17:$FA$15404,MATCH($A162,'Bieu chi tiet'!$A$17:$A$15404,0),AN$2+85)),"")</f>
        <v/>
      </c>
      <c r="AO162" s="13" t="str">
        <f>IFERROR(IF(INDEX('Bieu chi tiet'!$A$17:$FA$15404,MATCH($A162,'Bieu chi tiet'!$A$17:$A$15404,0),AO$2+85)=0,"",INDEX('Bieu chi tiet'!$A$17:$FA$15404,MATCH($A162,'Bieu chi tiet'!$A$17:$A$15404,0),AO$2+85)),"")</f>
        <v/>
      </c>
      <c r="AP162" s="13" t="str">
        <f>IFERROR(IF(INDEX('Bieu chi tiet'!$A$17:$FA$15404,MATCH($A162,'Bieu chi tiet'!$A$17:$A$15404,0),AP$2+85)=0,"",INDEX('Bieu chi tiet'!$A$17:$FA$15404,MATCH($A162,'Bieu chi tiet'!$A$17:$A$15404,0),AP$2+85)),"")</f>
        <v/>
      </c>
      <c r="AQ162" s="13" t="str">
        <f>IFERROR(IF(INDEX('Bieu chi tiet'!$A$17:$FA$15404,MATCH($A162,'Bieu chi tiet'!$A$17:$A$15404,0),AQ$2+85)=0,"",INDEX('Bieu chi tiet'!$A$17:$FA$15404,MATCH($A162,'Bieu chi tiet'!$A$17:$A$15404,0),AQ$2+85)),"")</f>
        <v/>
      </c>
      <c r="AR162" s="13" t="str">
        <f>IFERROR(IF(INDEX('Bieu chi tiet'!$A$17:$FA$15404,MATCH($A162,'Bieu chi tiet'!$A$17:$A$15404,0),AR$2+85)=0,"",INDEX('Bieu chi tiet'!$A$17:$FA$15404,MATCH($A162,'Bieu chi tiet'!$A$17:$A$15404,0),AR$2+85)),"")</f>
        <v/>
      </c>
      <c r="AS162" s="13" t="str">
        <f>IFERROR(IF(INDEX('Bieu chi tiet'!$A$17:$FA$15404,MATCH($A162,'Bieu chi tiet'!$A$17:$A$15404,0),AS$2+85)=0,"",INDEX('Bieu chi tiet'!$A$17:$FA$15404,MATCH($A162,'Bieu chi tiet'!$A$17:$A$15404,0),AS$2+85)),"")</f>
        <v/>
      </c>
      <c r="AT162" s="21" t="str">
        <f>IFERROR(IF(INDEX('Bieu chi tiet'!$A$17:$FA$15404,MATCH($A162,'Bieu chi tiet'!$A$17:$A$15404,0),AT$2+85)=0,"",INDEX('Bieu chi tiet'!$A$17:$FA$15404,MATCH($A162,'Bieu chi tiet'!$A$17:$A$15404,0),AT$2+85)),"")</f>
        <v/>
      </c>
      <c r="AU162" s="13" t="str">
        <f>IFERROR(IF(INDEX('Bieu chi tiet'!$A$17:$FA$15404,MATCH($A162,'Bieu chi tiet'!$A$17:$A$15404,0),AU$2+85)=0,"",INDEX('Bieu chi tiet'!$A$17:$FA$15404,MATCH($A162,'Bieu chi tiet'!$A$17:$A$15404,0),AU$2+85)),"")</f>
        <v/>
      </c>
      <c r="AV162" s="21" t="str">
        <f>IFERROR(IF(INDEX('Bieu chi tiet'!$A$17:$FA$15404,MATCH($A162,'Bieu chi tiet'!$A$17:$A$15404,0),AV$2+85)=0,"",INDEX('Bieu chi tiet'!$A$17:$FA$15404,MATCH($A162,'Bieu chi tiet'!$A$17:$A$15404,0),AV$2+85)),"")</f>
        <v/>
      </c>
      <c r="AW162" s="31" t="str">
        <f>IFERROR(IF(INDEX('Bieu chi tiet'!$A$17:$FA$15404,MATCH($A162,'Bieu chi tiet'!$A$17:$A$15404,0),AW$2+85)=0,"",INDEX('Bieu chi tiet'!$A$17:$FA$15404,MATCH($A162,'Bieu chi tiet'!$A$17:$A$15404,0),AW$2+85)),"")</f>
        <v/>
      </c>
      <c r="AX162" s="13" t="str">
        <f>IFERROR(IF(INDEX('Bieu chi tiet'!$A$17:$FA$15404,MATCH($A162,'Bieu chi tiet'!$A$17:$A$15404,0),AX$2+85)=0,"",INDEX('Bieu chi tiet'!$A$17:$FA$15404,MATCH($A162,'Bieu chi tiet'!$A$17:$A$15404,0),AX$2+85)),"")</f>
        <v/>
      </c>
      <c r="AY162" s="13" t="str">
        <f>IFERROR(IF(INDEX('Bieu chi tiet'!$A$17:$FA$15404,MATCH($A162,'Bieu chi tiet'!$A$17:$A$15404,0),AY$2+85)=0,"",INDEX('Bieu chi tiet'!$A$17:$FA$15404,MATCH($A162,'Bieu chi tiet'!$A$17:$A$15404,0),AY$2+85)),"")</f>
        <v/>
      </c>
    </row>
    <row r="163" spans="1:51" ht="15.75">
      <c r="A163" s="25" t="str">
        <f t="shared" si="3"/>
        <v/>
      </c>
      <c r="B163" s="13" t="str">
        <f>IFERROR(IF(INDEX('Bieu chi tiet'!$A$17:$FA$15404,MATCH($A163,'Bieu chi tiet'!$A$17:$A$15404,0),B$2+85)=0,"",INDEX('Bieu chi tiet'!$A$17:$FA$15404,MATCH($A163,'Bieu chi tiet'!$A$17:$A$15404,0),B$2+85)),"")</f>
        <v/>
      </c>
      <c r="C163" s="13" t="str">
        <f>IFERROR(IF(INDEX('Bieu chi tiet'!$A$17:$FA$15404,MATCH($A163,'Bieu chi tiet'!$A$17:$A$15404,0),C$2+85)=0,"",INDEX('Bieu chi tiet'!$A$17:$FA$15404,MATCH($A163,'Bieu chi tiet'!$A$17:$A$15404,0),C$2+85)),"")</f>
        <v/>
      </c>
      <c r="D163" s="13" t="str">
        <f>IFERROR(IF(INDEX('Bieu chi tiet'!$A$17:$FA$15404,MATCH($A163,'Bieu chi tiet'!$A$17:$A$15404,0),D$2+85)=0,"",INDEX('Bieu chi tiet'!$A$17:$FA$15404,MATCH($A163,'Bieu chi tiet'!$A$17:$A$15404,0),D$2+85)),"")</f>
        <v/>
      </c>
      <c r="E163" s="13" t="str">
        <f>IFERROR(IF(INDEX('Bieu chi tiet'!$A$17:$FA$15404,MATCH($A163,'Bieu chi tiet'!$A$17:$A$15404,0),E$2+85)=0,"",INDEX('Bieu chi tiet'!$A$17:$FA$15404,MATCH($A163,'Bieu chi tiet'!$A$17:$A$15404,0),E$2+85)),"")</f>
        <v/>
      </c>
      <c r="F163" s="13" t="str">
        <f>IFERROR(IF(INDEX('Bieu chi tiet'!$A$17:$FA$15404,MATCH($A163,'Bieu chi tiet'!$A$17:$A$15404,0),F$2+85)=0,"",INDEX('Bieu chi tiet'!$A$17:$FA$15404,MATCH($A163,'Bieu chi tiet'!$A$17:$A$15404,0),F$2+85)),"")</f>
        <v/>
      </c>
      <c r="G163" s="21" t="str">
        <f>IFERROR(IF(INDEX('Bieu chi tiet'!$A$17:$FA$15404,MATCH($A163,'Bieu chi tiet'!$A$17:$A$15404,0),G$2+85)=0,"",INDEX('Bieu chi tiet'!$A$17:$FA$15404,MATCH($A163,'Bieu chi tiet'!$A$17:$A$15404,0),G$2+85)),"")</f>
        <v/>
      </c>
      <c r="H163" s="13" t="str">
        <f>IFERROR(IF(INDEX('Bieu chi tiet'!$A$17:$FA$15404,MATCH($A163,'Bieu chi tiet'!$A$17:$A$15404,0),H$2+85)=0,"",INDEX('Bieu chi tiet'!$A$17:$FA$15404,MATCH($A163,'Bieu chi tiet'!$A$17:$A$15404,0),H$2+85)),"")</f>
        <v/>
      </c>
      <c r="I163" s="13" t="str">
        <f>IFERROR(IF(INDEX('Bieu chi tiet'!$A$17:$FA$15404,MATCH($A163,'Bieu chi tiet'!$A$17:$A$15404,0),I$2+85)=0,"",INDEX('Bieu chi tiet'!$A$17:$FA$15404,MATCH($A163,'Bieu chi tiet'!$A$17:$A$15404,0),I$2+85)),"")</f>
        <v/>
      </c>
      <c r="J163" s="13" t="str">
        <f>IFERROR(IF(INDEX('Bieu chi tiet'!$A$17:$FA$15404,MATCH($A163,'Bieu chi tiet'!$A$17:$A$15404,0),J$2+85)=0,"",INDEX('Bieu chi tiet'!$A$17:$FA$15404,MATCH($A163,'Bieu chi tiet'!$A$17:$A$15404,0),J$2+85)),"")</f>
        <v/>
      </c>
      <c r="K163" s="13" t="str">
        <f>IFERROR(IF(INDEX('Bieu chi tiet'!$A$17:$FA$15404,MATCH($A163,'Bieu chi tiet'!$A$17:$A$15404,0),K$2+85)=0,"",INDEX('Bieu chi tiet'!$A$17:$FA$15404,MATCH($A163,'Bieu chi tiet'!$A$17:$A$15404,0),K$2+85)),"")</f>
        <v/>
      </c>
      <c r="L163" s="21" t="str">
        <f>IFERROR(IF(INDEX('Bieu chi tiet'!$A$17:$FA$15404,MATCH($A163,'Bieu chi tiet'!$A$17:$A$15404,0),L$2+85)=0,"",INDEX('Bieu chi tiet'!$A$17:$FA$15404,MATCH($A163,'Bieu chi tiet'!$A$17:$A$15404,0),L$2+85)),"")</f>
        <v/>
      </c>
      <c r="M163" s="13" t="str">
        <f>IFERROR(IF(INDEX('Bieu chi tiet'!$A$17:$FA$15404,MATCH($A163,'Bieu chi tiet'!$A$17:$A$15404,0),M$2+85)=0,"",INDEX('Bieu chi tiet'!$A$17:$FA$15404,MATCH($A163,'Bieu chi tiet'!$A$17:$A$15404,0),M$2+85)),"")</f>
        <v/>
      </c>
      <c r="N163" s="13" t="str">
        <f>IFERROR(IF(INDEX('Bieu chi tiet'!$A$17:$FA$15404,MATCH($A163,'Bieu chi tiet'!$A$17:$A$15404,0),N$2+85)=0,"",INDEX('Bieu chi tiet'!$A$17:$FA$15404,MATCH($A163,'Bieu chi tiet'!$A$17:$A$15404,0),N$2+85)),"")</f>
        <v/>
      </c>
      <c r="O163" s="13" t="str">
        <f>IFERROR(IF(INDEX('Bieu chi tiet'!$A$17:$FA$15404,MATCH($A163,'Bieu chi tiet'!$A$17:$A$15404,0),O$2+85)=0,"",INDEX('Bieu chi tiet'!$A$17:$FA$15404,MATCH($A163,'Bieu chi tiet'!$A$17:$A$15404,0),O$2+85)),"")</f>
        <v/>
      </c>
      <c r="P163" s="13" t="str">
        <f>IFERROR(IF(INDEX('Bieu chi tiet'!$A$17:$FA$15404,MATCH($A163,'Bieu chi tiet'!$A$17:$A$15404,0),P$2+85)=0,"",INDEX('Bieu chi tiet'!$A$17:$FA$15404,MATCH($A163,'Bieu chi tiet'!$A$17:$A$15404,0),P$2+85)),"")</f>
        <v/>
      </c>
      <c r="Q163" s="13" t="str">
        <f>IFERROR(IF(INDEX('Bieu chi tiet'!$A$17:$FA$15404,MATCH($A163,'Bieu chi tiet'!$A$17:$A$15404,0),Q$2+85)=0,"",INDEX('Bieu chi tiet'!$A$17:$FA$15404,MATCH($A163,'Bieu chi tiet'!$A$17:$A$15404,0),Q$2+85)),"")</f>
        <v/>
      </c>
      <c r="R163" s="13" t="str">
        <f>IFERROR(IF(INDEX('Bieu chi tiet'!$A$17:$FA$15404,MATCH($A163,'Bieu chi tiet'!$A$17:$A$15404,0),R$2+85)=0,"",INDEX('Bieu chi tiet'!$A$17:$FA$15404,MATCH($A163,'Bieu chi tiet'!$A$17:$A$15404,0),R$2+85)),"")</f>
        <v/>
      </c>
      <c r="S163" s="13" t="str">
        <f>IFERROR(IF(INDEX('Bieu chi tiet'!$A$17:$FA$15404,MATCH($A163,'Bieu chi tiet'!$A$17:$A$15404,0),S$2+85)=0,"",INDEX('Bieu chi tiet'!$A$17:$FA$15404,MATCH($A163,'Bieu chi tiet'!$A$17:$A$15404,0),S$2+85)),"")</f>
        <v/>
      </c>
      <c r="T163" s="13" t="str">
        <f>IFERROR(IF(INDEX('Bieu chi tiet'!$A$17:$FA$15404,MATCH($A163,'Bieu chi tiet'!$A$17:$A$15404,0),T$2+85)=0,"",INDEX('Bieu chi tiet'!$A$17:$FA$15404,MATCH($A163,'Bieu chi tiet'!$A$17:$A$15404,0),T$2+85)),"")</f>
        <v/>
      </c>
      <c r="U163" s="13" t="str">
        <f>IFERROR(IF(INDEX('Bieu chi tiet'!$A$17:$FA$15404,MATCH($A163,'Bieu chi tiet'!$A$17:$A$15404,0),U$2+85)=0,"",INDEX('Bieu chi tiet'!$A$17:$FA$15404,MATCH($A163,'Bieu chi tiet'!$A$17:$A$15404,0),U$2+85)),"")</f>
        <v/>
      </c>
      <c r="V163" s="13" t="str">
        <f>IFERROR(IF(INDEX('Bieu chi tiet'!$A$17:$FA$15404,MATCH($A163,'Bieu chi tiet'!$A$17:$A$15404,0),V$2+85)=0,"",INDEX('Bieu chi tiet'!$A$17:$FA$15404,MATCH($A163,'Bieu chi tiet'!$A$17:$A$15404,0),V$2+85)),"")</f>
        <v/>
      </c>
      <c r="W163" s="13" t="str">
        <f>IFERROR(IF(INDEX('Bieu chi tiet'!$A$17:$FA$15404,MATCH($A163,'Bieu chi tiet'!$A$17:$A$15404,0),W$2+85)=0,"",INDEX('Bieu chi tiet'!$A$17:$FA$15404,MATCH($A163,'Bieu chi tiet'!$A$17:$A$15404,0),W$2+85)),"")</f>
        <v/>
      </c>
      <c r="X163" s="13" t="str">
        <f>IFERROR(IF(INDEX('Bieu chi tiet'!$A$17:$FA$15404,MATCH($A163,'Bieu chi tiet'!$A$17:$A$15404,0),X$2+85)=0,"",INDEX('Bieu chi tiet'!$A$17:$FA$15404,MATCH($A163,'Bieu chi tiet'!$A$17:$A$15404,0),X$2+85)),"")</f>
        <v/>
      </c>
      <c r="Y163" s="13" t="str">
        <f>IFERROR(IF(INDEX('Bieu chi tiet'!$A$17:$FA$15404,MATCH($A163,'Bieu chi tiet'!$A$17:$A$15404,0),Y$2+85)=0,"",INDEX('Bieu chi tiet'!$A$17:$FA$15404,MATCH($A163,'Bieu chi tiet'!$A$17:$A$15404,0),Y$2+85)),"")</f>
        <v/>
      </c>
      <c r="Z163" s="13" t="str">
        <f>IFERROR(IF(INDEX('Bieu chi tiet'!$A$17:$FA$15404,MATCH($A163,'Bieu chi tiet'!$A$17:$A$15404,0),Z$2+85)=0,"",INDEX('Bieu chi tiet'!$A$17:$FA$15404,MATCH($A163,'Bieu chi tiet'!$A$17:$A$15404,0),Z$2+85)),"")</f>
        <v/>
      </c>
      <c r="AA163" s="13" t="str">
        <f>IFERROR(IF(INDEX('Bieu chi tiet'!$A$17:$FA$15404,MATCH($A163,'Bieu chi tiet'!$A$17:$A$15404,0),AA$2+85)=0,"",INDEX('Bieu chi tiet'!$A$17:$FA$15404,MATCH($A163,'Bieu chi tiet'!$A$17:$A$15404,0),AA$2+85)),"")</f>
        <v/>
      </c>
      <c r="AB163" s="13" t="str">
        <f>IFERROR(IF(INDEX('Bieu chi tiet'!$A$17:$FA$15404,MATCH($A163,'Bieu chi tiet'!$A$17:$A$15404,0),AB$2+85)=0,"",INDEX('Bieu chi tiet'!$A$17:$FA$15404,MATCH($A163,'Bieu chi tiet'!$A$17:$A$15404,0),AB$2+85)),"")</f>
        <v/>
      </c>
      <c r="AC163" s="13" t="str">
        <f>IFERROR(IF(INDEX('Bieu chi tiet'!$A$17:$FA$15404,MATCH($A163,'Bieu chi tiet'!$A$17:$A$15404,0),AC$2+85)=0,"",INDEX('Bieu chi tiet'!$A$17:$FA$15404,MATCH($A163,'Bieu chi tiet'!$A$17:$A$15404,0),AC$2+85)),"")</f>
        <v/>
      </c>
      <c r="AD163" s="13" t="str">
        <f>IFERROR(IF(INDEX('Bieu chi tiet'!$A$17:$FA$15404,MATCH($A163,'Bieu chi tiet'!$A$17:$A$15404,0),AD$2+85)=0,"",INDEX('Bieu chi tiet'!$A$17:$FA$15404,MATCH($A163,'Bieu chi tiet'!$A$17:$A$15404,0),AD$2+85)),"")</f>
        <v/>
      </c>
      <c r="AE163" s="13" t="str">
        <f>IFERROR(IF(INDEX('Bieu chi tiet'!$A$17:$FA$15404,MATCH($A163,'Bieu chi tiet'!$A$17:$A$15404,0),AE$2+85)=0,"",INDEX('Bieu chi tiet'!$A$17:$FA$15404,MATCH($A163,'Bieu chi tiet'!$A$17:$A$15404,0),AE$2+85)),"")</f>
        <v/>
      </c>
      <c r="AF163" s="13" t="str">
        <f>IFERROR(IF(INDEX('Bieu chi tiet'!$A$17:$FA$15404,MATCH($A163,'Bieu chi tiet'!$A$17:$A$15404,0),AF$2+85)=0,"",INDEX('Bieu chi tiet'!$A$17:$FA$15404,MATCH($A163,'Bieu chi tiet'!$A$17:$A$15404,0),AF$2+85)),"")</f>
        <v/>
      </c>
      <c r="AG163" s="13" t="str">
        <f>IFERROR(IF(INDEX('Bieu chi tiet'!$A$17:$FA$15404,MATCH($A163,'Bieu chi tiet'!$A$17:$A$15404,0),AG$2+85)=0,"",INDEX('Bieu chi tiet'!$A$17:$FA$15404,MATCH($A163,'Bieu chi tiet'!$A$17:$A$15404,0),AG$2+85)),"")</f>
        <v/>
      </c>
      <c r="AH163" s="13" t="str">
        <f>IFERROR(IF(INDEX('Bieu chi tiet'!$A$17:$FA$15404,MATCH($A163,'Bieu chi tiet'!$A$17:$A$15404,0),AH$2+85)=0,"",INDEX('Bieu chi tiet'!$A$17:$FA$15404,MATCH($A163,'Bieu chi tiet'!$A$17:$A$15404,0),AH$2+85)),"")</f>
        <v/>
      </c>
      <c r="AI163" s="13" t="str">
        <f>IFERROR(IF(INDEX('Bieu chi tiet'!$A$17:$FA$15404,MATCH($A163,'Bieu chi tiet'!$A$17:$A$15404,0),AI$2+85)=0,"",INDEX('Bieu chi tiet'!$A$17:$FA$15404,MATCH($A163,'Bieu chi tiet'!$A$17:$A$15404,0),AI$2+85)),"")</f>
        <v/>
      </c>
      <c r="AJ163" s="13" t="str">
        <f>IFERROR(IF(INDEX('Bieu chi tiet'!$A$17:$FA$15404,MATCH($A163,'Bieu chi tiet'!$A$17:$A$15404,0),AJ$2+85)=0,"",INDEX('Bieu chi tiet'!$A$17:$FA$15404,MATCH($A163,'Bieu chi tiet'!$A$17:$A$15404,0),AJ$2+85)),"")</f>
        <v/>
      </c>
      <c r="AK163" s="13" t="str">
        <f>IFERROR(IF(INDEX('Bieu chi tiet'!$A$17:$FA$15404,MATCH($A163,'Bieu chi tiet'!$A$17:$A$15404,0),AK$2+85)=0,"",INDEX('Bieu chi tiet'!$A$17:$FA$15404,MATCH($A163,'Bieu chi tiet'!$A$17:$A$15404,0),AK$2+85)),"")</f>
        <v/>
      </c>
      <c r="AL163" s="13" t="str">
        <f>IFERROR(IF(INDEX('Bieu chi tiet'!$A$17:$FA$15404,MATCH($A163,'Bieu chi tiet'!$A$17:$A$15404,0),AL$2+85)=0,"",INDEX('Bieu chi tiet'!$A$17:$FA$15404,MATCH($A163,'Bieu chi tiet'!$A$17:$A$15404,0),AL$2+85)),"")</f>
        <v/>
      </c>
      <c r="AM163" s="13" t="str">
        <f>IFERROR(IF(INDEX('Bieu chi tiet'!$A$17:$FA$15404,MATCH($A163,'Bieu chi tiet'!$A$17:$A$15404,0),AM$2+85)=0,"",INDEX('Bieu chi tiet'!$A$17:$FA$15404,MATCH($A163,'Bieu chi tiet'!$A$17:$A$15404,0),AM$2+85)),"")</f>
        <v/>
      </c>
      <c r="AN163" s="13" t="str">
        <f>IFERROR(IF(INDEX('Bieu chi tiet'!$A$17:$FA$15404,MATCH($A163,'Bieu chi tiet'!$A$17:$A$15404,0),AN$2+85)=0,"",INDEX('Bieu chi tiet'!$A$17:$FA$15404,MATCH($A163,'Bieu chi tiet'!$A$17:$A$15404,0),AN$2+85)),"")</f>
        <v/>
      </c>
      <c r="AO163" s="13" t="str">
        <f>IFERROR(IF(INDEX('Bieu chi tiet'!$A$17:$FA$15404,MATCH($A163,'Bieu chi tiet'!$A$17:$A$15404,0),AO$2+85)=0,"",INDEX('Bieu chi tiet'!$A$17:$FA$15404,MATCH($A163,'Bieu chi tiet'!$A$17:$A$15404,0),AO$2+85)),"")</f>
        <v/>
      </c>
      <c r="AP163" s="13" t="str">
        <f>IFERROR(IF(INDEX('Bieu chi tiet'!$A$17:$FA$15404,MATCH($A163,'Bieu chi tiet'!$A$17:$A$15404,0),AP$2+85)=0,"",INDEX('Bieu chi tiet'!$A$17:$FA$15404,MATCH($A163,'Bieu chi tiet'!$A$17:$A$15404,0),AP$2+85)),"")</f>
        <v/>
      </c>
      <c r="AQ163" s="13" t="str">
        <f>IFERROR(IF(INDEX('Bieu chi tiet'!$A$17:$FA$15404,MATCH($A163,'Bieu chi tiet'!$A$17:$A$15404,0),AQ$2+85)=0,"",INDEX('Bieu chi tiet'!$A$17:$FA$15404,MATCH($A163,'Bieu chi tiet'!$A$17:$A$15404,0),AQ$2+85)),"")</f>
        <v/>
      </c>
      <c r="AR163" s="13" t="str">
        <f>IFERROR(IF(INDEX('Bieu chi tiet'!$A$17:$FA$15404,MATCH($A163,'Bieu chi tiet'!$A$17:$A$15404,0),AR$2+85)=0,"",INDEX('Bieu chi tiet'!$A$17:$FA$15404,MATCH($A163,'Bieu chi tiet'!$A$17:$A$15404,0),AR$2+85)),"")</f>
        <v/>
      </c>
      <c r="AS163" s="13" t="str">
        <f>IFERROR(IF(INDEX('Bieu chi tiet'!$A$17:$FA$15404,MATCH($A163,'Bieu chi tiet'!$A$17:$A$15404,0),AS$2+85)=0,"",INDEX('Bieu chi tiet'!$A$17:$FA$15404,MATCH($A163,'Bieu chi tiet'!$A$17:$A$15404,0),AS$2+85)),"")</f>
        <v/>
      </c>
      <c r="AT163" s="21" t="str">
        <f>IFERROR(IF(INDEX('Bieu chi tiet'!$A$17:$FA$15404,MATCH($A163,'Bieu chi tiet'!$A$17:$A$15404,0),AT$2+85)=0,"",INDEX('Bieu chi tiet'!$A$17:$FA$15404,MATCH($A163,'Bieu chi tiet'!$A$17:$A$15404,0),AT$2+85)),"")</f>
        <v/>
      </c>
      <c r="AU163" s="13" t="str">
        <f>IFERROR(IF(INDEX('Bieu chi tiet'!$A$17:$FA$15404,MATCH($A163,'Bieu chi tiet'!$A$17:$A$15404,0),AU$2+85)=0,"",INDEX('Bieu chi tiet'!$A$17:$FA$15404,MATCH($A163,'Bieu chi tiet'!$A$17:$A$15404,0),AU$2+85)),"")</f>
        <v/>
      </c>
      <c r="AV163" s="21" t="str">
        <f>IFERROR(IF(INDEX('Bieu chi tiet'!$A$17:$FA$15404,MATCH($A163,'Bieu chi tiet'!$A$17:$A$15404,0),AV$2+85)=0,"",INDEX('Bieu chi tiet'!$A$17:$FA$15404,MATCH($A163,'Bieu chi tiet'!$A$17:$A$15404,0),AV$2+85)),"")</f>
        <v/>
      </c>
      <c r="AW163" s="31" t="str">
        <f>IFERROR(IF(INDEX('Bieu chi tiet'!$A$17:$FA$15404,MATCH($A163,'Bieu chi tiet'!$A$17:$A$15404,0),AW$2+85)=0,"",INDEX('Bieu chi tiet'!$A$17:$FA$15404,MATCH($A163,'Bieu chi tiet'!$A$17:$A$15404,0),AW$2+85)),"")</f>
        <v/>
      </c>
      <c r="AX163" s="13" t="str">
        <f>IFERROR(IF(INDEX('Bieu chi tiet'!$A$17:$FA$15404,MATCH($A163,'Bieu chi tiet'!$A$17:$A$15404,0),AX$2+85)=0,"",INDEX('Bieu chi tiet'!$A$17:$FA$15404,MATCH($A163,'Bieu chi tiet'!$A$17:$A$15404,0),AX$2+85)),"")</f>
        <v/>
      </c>
      <c r="AY163" s="13" t="str">
        <f>IFERROR(IF(INDEX('Bieu chi tiet'!$A$17:$FA$15404,MATCH($A163,'Bieu chi tiet'!$A$17:$A$15404,0),AY$2+85)=0,"",INDEX('Bieu chi tiet'!$A$17:$FA$15404,MATCH($A163,'Bieu chi tiet'!$A$17:$A$15404,0),AY$2+85)),"")</f>
        <v/>
      </c>
    </row>
    <row r="164" spans="1:51" ht="15.75">
      <c r="A164" s="25" t="str">
        <f t="shared" si="3"/>
        <v/>
      </c>
      <c r="B164" s="13" t="str">
        <f>IFERROR(IF(INDEX('Bieu chi tiet'!$A$17:$FA$15404,MATCH($A164,'Bieu chi tiet'!$A$17:$A$15404,0),B$2+85)=0,"",INDEX('Bieu chi tiet'!$A$17:$FA$15404,MATCH($A164,'Bieu chi tiet'!$A$17:$A$15404,0),B$2+85)),"")</f>
        <v/>
      </c>
      <c r="C164" s="13" t="str">
        <f>IFERROR(IF(INDEX('Bieu chi tiet'!$A$17:$FA$15404,MATCH($A164,'Bieu chi tiet'!$A$17:$A$15404,0),C$2+85)=0,"",INDEX('Bieu chi tiet'!$A$17:$FA$15404,MATCH($A164,'Bieu chi tiet'!$A$17:$A$15404,0),C$2+85)),"")</f>
        <v/>
      </c>
      <c r="D164" s="13" t="str">
        <f>IFERROR(IF(INDEX('Bieu chi tiet'!$A$17:$FA$15404,MATCH($A164,'Bieu chi tiet'!$A$17:$A$15404,0),D$2+85)=0,"",INDEX('Bieu chi tiet'!$A$17:$FA$15404,MATCH($A164,'Bieu chi tiet'!$A$17:$A$15404,0),D$2+85)),"")</f>
        <v/>
      </c>
      <c r="E164" s="13" t="str">
        <f>IFERROR(IF(INDEX('Bieu chi tiet'!$A$17:$FA$15404,MATCH($A164,'Bieu chi tiet'!$A$17:$A$15404,0),E$2+85)=0,"",INDEX('Bieu chi tiet'!$A$17:$FA$15404,MATCH($A164,'Bieu chi tiet'!$A$17:$A$15404,0),E$2+85)),"")</f>
        <v/>
      </c>
      <c r="F164" s="13" t="str">
        <f>IFERROR(IF(INDEX('Bieu chi tiet'!$A$17:$FA$15404,MATCH($A164,'Bieu chi tiet'!$A$17:$A$15404,0),F$2+85)=0,"",INDEX('Bieu chi tiet'!$A$17:$FA$15404,MATCH($A164,'Bieu chi tiet'!$A$17:$A$15404,0),F$2+85)),"")</f>
        <v/>
      </c>
      <c r="G164" s="21" t="str">
        <f>IFERROR(IF(INDEX('Bieu chi tiet'!$A$17:$FA$15404,MATCH($A164,'Bieu chi tiet'!$A$17:$A$15404,0),G$2+85)=0,"",INDEX('Bieu chi tiet'!$A$17:$FA$15404,MATCH($A164,'Bieu chi tiet'!$A$17:$A$15404,0),G$2+85)),"")</f>
        <v/>
      </c>
      <c r="H164" s="13" t="str">
        <f>IFERROR(IF(INDEX('Bieu chi tiet'!$A$17:$FA$15404,MATCH($A164,'Bieu chi tiet'!$A$17:$A$15404,0),H$2+85)=0,"",INDEX('Bieu chi tiet'!$A$17:$FA$15404,MATCH($A164,'Bieu chi tiet'!$A$17:$A$15404,0),H$2+85)),"")</f>
        <v/>
      </c>
      <c r="I164" s="13" t="str">
        <f>IFERROR(IF(INDEX('Bieu chi tiet'!$A$17:$FA$15404,MATCH($A164,'Bieu chi tiet'!$A$17:$A$15404,0),I$2+85)=0,"",INDEX('Bieu chi tiet'!$A$17:$FA$15404,MATCH($A164,'Bieu chi tiet'!$A$17:$A$15404,0),I$2+85)),"")</f>
        <v/>
      </c>
      <c r="J164" s="13" t="str">
        <f>IFERROR(IF(INDEX('Bieu chi tiet'!$A$17:$FA$15404,MATCH($A164,'Bieu chi tiet'!$A$17:$A$15404,0),J$2+85)=0,"",INDEX('Bieu chi tiet'!$A$17:$FA$15404,MATCH($A164,'Bieu chi tiet'!$A$17:$A$15404,0),J$2+85)),"")</f>
        <v/>
      </c>
      <c r="K164" s="13" t="str">
        <f>IFERROR(IF(INDEX('Bieu chi tiet'!$A$17:$FA$15404,MATCH($A164,'Bieu chi tiet'!$A$17:$A$15404,0),K$2+85)=0,"",INDEX('Bieu chi tiet'!$A$17:$FA$15404,MATCH($A164,'Bieu chi tiet'!$A$17:$A$15404,0),K$2+85)),"")</f>
        <v/>
      </c>
      <c r="L164" s="21" t="str">
        <f>IFERROR(IF(INDEX('Bieu chi tiet'!$A$17:$FA$15404,MATCH($A164,'Bieu chi tiet'!$A$17:$A$15404,0),L$2+85)=0,"",INDEX('Bieu chi tiet'!$A$17:$FA$15404,MATCH($A164,'Bieu chi tiet'!$A$17:$A$15404,0),L$2+85)),"")</f>
        <v/>
      </c>
      <c r="M164" s="13" t="str">
        <f>IFERROR(IF(INDEX('Bieu chi tiet'!$A$17:$FA$15404,MATCH($A164,'Bieu chi tiet'!$A$17:$A$15404,0),M$2+85)=0,"",INDEX('Bieu chi tiet'!$A$17:$FA$15404,MATCH($A164,'Bieu chi tiet'!$A$17:$A$15404,0),M$2+85)),"")</f>
        <v/>
      </c>
      <c r="N164" s="13" t="str">
        <f>IFERROR(IF(INDEX('Bieu chi tiet'!$A$17:$FA$15404,MATCH($A164,'Bieu chi tiet'!$A$17:$A$15404,0),N$2+85)=0,"",INDEX('Bieu chi tiet'!$A$17:$FA$15404,MATCH($A164,'Bieu chi tiet'!$A$17:$A$15404,0),N$2+85)),"")</f>
        <v/>
      </c>
      <c r="O164" s="13" t="str">
        <f>IFERROR(IF(INDEX('Bieu chi tiet'!$A$17:$FA$15404,MATCH($A164,'Bieu chi tiet'!$A$17:$A$15404,0),O$2+85)=0,"",INDEX('Bieu chi tiet'!$A$17:$FA$15404,MATCH($A164,'Bieu chi tiet'!$A$17:$A$15404,0),O$2+85)),"")</f>
        <v/>
      </c>
      <c r="P164" s="13" t="str">
        <f>IFERROR(IF(INDEX('Bieu chi tiet'!$A$17:$FA$15404,MATCH($A164,'Bieu chi tiet'!$A$17:$A$15404,0),P$2+85)=0,"",INDEX('Bieu chi tiet'!$A$17:$FA$15404,MATCH($A164,'Bieu chi tiet'!$A$17:$A$15404,0),P$2+85)),"")</f>
        <v/>
      </c>
      <c r="Q164" s="13" t="str">
        <f>IFERROR(IF(INDEX('Bieu chi tiet'!$A$17:$FA$15404,MATCH($A164,'Bieu chi tiet'!$A$17:$A$15404,0),Q$2+85)=0,"",INDEX('Bieu chi tiet'!$A$17:$FA$15404,MATCH($A164,'Bieu chi tiet'!$A$17:$A$15404,0),Q$2+85)),"")</f>
        <v/>
      </c>
      <c r="R164" s="13" t="str">
        <f>IFERROR(IF(INDEX('Bieu chi tiet'!$A$17:$FA$15404,MATCH($A164,'Bieu chi tiet'!$A$17:$A$15404,0),R$2+85)=0,"",INDEX('Bieu chi tiet'!$A$17:$FA$15404,MATCH($A164,'Bieu chi tiet'!$A$17:$A$15404,0),R$2+85)),"")</f>
        <v/>
      </c>
      <c r="S164" s="13" t="str">
        <f>IFERROR(IF(INDEX('Bieu chi tiet'!$A$17:$FA$15404,MATCH($A164,'Bieu chi tiet'!$A$17:$A$15404,0),S$2+85)=0,"",INDEX('Bieu chi tiet'!$A$17:$FA$15404,MATCH($A164,'Bieu chi tiet'!$A$17:$A$15404,0),S$2+85)),"")</f>
        <v/>
      </c>
      <c r="T164" s="13" t="str">
        <f>IFERROR(IF(INDEX('Bieu chi tiet'!$A$17:$FA$15404,MATCH($A164,'Bieu chi tiet'!$A$17:$A$15404,0),T$2+85)=0,"",INDEX('Bieu chi tiet'!$A$17:$FA$15404,MATCH($A164,'Bieu chi tiet'!$A$17:$A$15404,0),T$2+85)),"")</f>
        <v/>
      </c>
      <c r="U164" s="13" t="str">
        <f>IFERROR(IF(INDEX('Bieu chi tiet'!$A$17:$FA$15404,MATCH($A164,'Bieu chi tiet'!$A$17:$A$15404,0),U$2+85)=0,"",INDEX('Bieu chi tiet'!$A$17:$FA$15404,MATCH($A164,'Bieu chi tiet'!$A$17:$A$15404,0),U$2+85)),"")</f>
        <v/>
      </c>
      <c r="V164" s="13" t="str">
        <f>IFERROR(IF(INDEX('Bieu chi tiet'!$A$17:$FA$15404,MATCH($A164,'Bieu chi tiet'!$A$17:$A$15404,0),V$2+85)=0,"",INDEX('Bieu chi tiet'!$A$17:$FA$15404,MATCH($A164,'Bieu chi tiet'!$A$17:$A$15404,0),V$2+85)),"")</f>
        <v/>
      </c>
      <c r="W164" s="13" t="str">
        <f>IFERROR(IF(INDEX('Bieu chi tiet'!$A$17:$FA$15404,MATCH($A164,'Bieu chi tiet'!$A$17:$A$15404,0),W$2+85)=0,"",INDEX('Bieu chi tiet'!$A$17:$FA$15404,MATCH($A164,'Bieu chi tiet'!$A$17:$A$15404,0),W$2+85)),"")</f>
        <v/>
      </c>
      <c r="X164" s="13" t="str">
        <f>IFERROR(IF(INDEX('Bieu chi tiet'!$A$17:$FA$15404,MATCH($A164,'Bieu chi tiet'!$A$17:$A$15404,0),X$2+85)=0,"",INDEX('Bieu chi tiet'!$A$17:$FA$15404,MATCH($A164,'Bieu chi tiet'!$A$17:$A$15404,0),X$2+85)),"")</f>
        <v/>
      </c>
      <c r="Y164" s="13" t="str">
        <f>IFERROR(IF(INDEX('Bieu chi tiet'!$A$17:$FA$15404,MATCH($A164,'Bieu chi tiet'!$A$17:$A$15404,0),Y$2+85)=0,"",INDEX('Bieu chi tiet'!$A$17:$FA$15404,MATCH($A164,'Bieu chi tiet'!$A$17:$A$15404,0),Y$2+85)),"")</f>
        <v/>
      </c>
      <c r="Z164" s="13" t="str">
        <f>IFERROR(IF(INDEX('Bieu chi tiet'!$A$17:$FA$15404,MATCH($A164,'Bieu chi tiet'!$A$17:$A$15404,0),Z$2+85)=0,"",INDEX('Bieu chi tiet'!$A$17:$FA$15404,MATCH($A164,'Bieu chi tiet'!$A$17:$A$15404,0),Z$2+85)),"")</f>
        <v/>
      </c>
      <c r="AA164" s="13" t="str">
        <f>IFERROR(IF(INDEX('Bieu chi tiet'!$A$17:$FA$15404,MATCH($A164,'Bieu chi tiet'!$A$17:$A$15404,0),AA$2+85)=0,"",INDEX('Bieu chi tiet'!$A$17:$FA$15404,MATCH($A164,'Bieu chi tiet'!$A$17:$A$15404,0),AA$2+85)),"")</f>
        <v/>
      </c>
      <c r="AB164" s="13" t="str">
        <f>IFERROR(IF(INDEX('Bieu chi tiet'!$A$17:$FA$15404,MATCH($A164,'Bieu chi tiet'!$A$17:$A$15404,0),AB$2+85)=0,"",INDEX('Bieu chi tiet'!$A$17:$FA$15404,MATCH($A164,'Bieu chi tiet'!$A$17:$A$15404,0),AB$2+85)),"")</f>
        <v/>
      </c>
      <c r="AC164" s="13" t="str">
        <f>IFERROR(IF(INDEX('Bieu chi tiet'!$A$17:$FA$15404,MATCH($A164,'Bieu chi tiet'!$A$17:$A$15404,0),AC$2+85)=0,"",INDEX('Bieu chi tiet'!$A$17:$FA$15404,MATCH($A164,'Bieu chi tiet'!$A$17:$A$15404,0),AC$2+85)),"")</f>
        <v/>
      </c>
      <c r="AD164" s="13" t="str">
        <f>IFERROR(IF(INDEX('Bieu chi tiet'!$A$17:$FA$15404,MATCH($A164,'Bieu chi tiet'!$A$17:$A$15404,0),AD$2+85)=0,"",INDEX('Bieu chi tiet'!$A$17:$FA$15404,MATCH($A164,'Bieu chi tiet'!$A$17:$A$15404,0),AD$2+85)),"")</f>
        <v/>
      </c>
      <c r="AE164" s="13" t="str">
        <f>IFERROR(IF(INDEX('Bieu chi tiet'!$A$17:$FA$15404,MATCH($A164,'Bieu chi tiet'!$A$17:$A$15404,0),AE$2+85)=0,"",INDEX('Bieu chi tiet'!$A$17:$FA$15404,MATCH($A164,'Bieu chi tiet'!$A$17:$A$15404,0),AE$2+85)),"")</f>
        <v/>
      </c>
      <c r="AF164" s="13" t="str">
        <f>IFERROR(IF(INDEX('Bieu chi tiet'!$A$17:$FA$15404,MATCH($A164,'Bieu chi tiet'!$A$17:$A$15404,0),AF$2+85)=0,"",INDEX('Bieu chi tiet'!$A$17:$FA$15404,MATCH($A164,'Bieu chi tiet'!$A$17:$A$15404,0),AF$2+85)),"")</f>
        <v/>
      </c>
      <c r="AG164" s="13" t="str">
        <f>IFERROR(IF(INDEX('Bieu chi tiet'!$A$17:$FA$15404,MATCH($A164,'Bieu chi tiet'!$A$17:$A$15404,0),AG$2+85)=0,"",INDEX('Bieu chi tiet'!$A$17:$FA$15404,MATCH($A164,'Bieu chi tiet'!$A$17:$A$15404,0),AG$2+85)),"")</f>
        <v/>
      </c>
      <c r="AH164" s="13" t="str">
        <f>IFERROR(IF(INDEX('Bieu chi tiet'!$A$17:$FA$15404,MATCH($A164,'Bieu chi tiet'!$A$17:$A$15404,0),AH$2+85)=0,"",INDEX('Bieu chi tiet'!$A$17:$FA$15404,MATCH($A164,'Bieu chi tiet'!$A$17:$A$15404,0),AH$2+85)),"")</f>
        <v/>
      </c>
      <c r="AI164" s="13" t="str">
        <f>IFERROR(IF(INDEX('Bieu chi tiet'!$A$17:$FA$15404,MATCH($A164,'Bieu chi tiet'!$A$17:$A$15404,0),AI$2+85)=0,"",INDEX('Bieu chi tiet'!$A$17:$FA$15404,MATCH($A164,'Bieu chi tiet'!$A$17:$A$15404,0),AI$2+85)),"")</f>
        <v/>
      </c>
      <c r="AJ164" s="13" t="str">
        <f>IFERROR(IF(INDEX('Bieu chi tiet'!$A$17:$FA$15404,MATCH($A164,'Bieu chi tiet'!$A$17:$A$15404,0),AJ$2+85)=0,"",INDEX('Bieu chi tiet'!$A$17:$FA$15404,MATCH($A164,'Bieu chi tiet'!$A$17:$A$15404,0),AJ$2+85)),"")</f>
        <v/>
      </c>
      <c r="AK164" s="13" t="str">
        <f>IFERROR(IF(INDEX('Bieu chi tiet'!$A$17:$FA$15404,MATCH($A164,'Bieu chi tiet'!$A$17:$A$15404,0),AK$2+85)=0,"",INDEX('Bieu chi tiet'!$A$17:$FA$15404,MATCH($A164,'Bieu chi tiet'!$A$17:$A$15404,0),AK$2+85)),"")</f>
        <v/>
      </c>
      <c r="AL164" s="13" t="str">
        <f>IFERROR(IF(INDEX('Bieu chi tiet'!$A$17:$FA$15404,MATCH($A164,'Bieu chi tiet'!$A$17:$A$15404,0),AL$2+85)=0,"",INDEX('Bieu chi tiet'!$A$17:$FA$15404,MATCH($A164,'Bieu chi tiet'!$A$17:$A$15404,0),AL$2+85)),"")</f>
        <v/>
      </c>
      <c r="AM164" s="13" t="str">
        <f>IFERROR(IF(INDEX('Bieu chi tiet'!$A$17:$FA$15404,MATCH($A164,'Bieu chi tiet'!$A$17:$A$15404,0),AM$2+85)=0,"",INDEX('Bieu chi tiet'!$A$17:$FA$15404,MATCH($A164,'Bieu chi tiet'!$A$17:$A$15404,0),AM$2+85)),"")</f>
        <v/>
      </c>
      <c r="AN164" s="13" t="str">
        <f>IFERROR(IF(INDEX('Bieu chi tiet'!$A$17:$FA$15404,MATCH($A164,'Bieu chi tiet'!$A$17:$A$15404,0),AN$2+85)=0,"",INDEX('Bieu chi tiet'!$A$17:$FA$15404,MATCH($A164,'Bieu chi tiet'!$A$17:$A$15404,0),AN$2+85)),"")</f>
        <v/>
      </c>
      <c r="AO164" s="13" t="str">
        <f>IFERROR(IF(INDEX('Bieu chi tiet'!$A$17:$FA$15404,MATCH($A164,'Bieu chi tiet'!$A$17:$A$15404,0),AO$2+85)=0,"",INDEX('Bieu chi tiet'!$A$17:$FA$15404,MATCH($A164,'Bieu chi tiet'!$A$17:$A$15404,0),AO$2+85)),"")</f>
        <v/>
      </c>
      <c r="AP164" s="13" t="str">
        <f>IFERROR(IF(INDEX('Bieu chi tiet'!$A$17:$FA$15404,MATCH($A164,'Bieu chi tiet'!$A$17:$A$15404,0),AP$2+85)=0,"",INDEX('Bieu chi tiet'!$A$17:$FA$15404,MATCH($A164,'Bieu chi tiet'!$A$17:$A$15404,0),AP$2+85)),"")</f>
        <v/>
      </c>
      <c r="AQ164" s="13" t="str">
        <f>IFERROR(IF(INDEX('Bieu chi tiet'!$A$17:$FA$15404,MATCH($A164,'Bieu chi tiet'!$A$17:$A$15404,0),AQ$2+85)=0,"",INDEX('Bieu chi tiet'!$A$17:$FA$15404,MATCH($A164,'Bieu chi tiet'!$A$17:$A$15404,0),AQ$2+85)),"")</f>
        <v/>
      </c>
      <c r="AR164" s="13" t="str">
        <f>IFERROR(IF(INDEX('Bieu chi tiet'!$A$17:$FA$15404,MATCH($A164,'Bieu chi tiet'!$A$17:$A$15404,0),AR$2+85)=0,"",INDEX('Bieu chi tiet'!$A$17:$FA$15404,MATCH($A164,'Bieu chi tiet'!$A$17:$A$15404,0),AR$2+85)),"")</f>
        <v/>
      </c>
      <c r="AS164" s="13" t="str">
        <f>IFERROR(IF(INDEX('Bieu chi tiet'!$A$17:$FA$15404,MATCH($A164,'Bieu chi tiet'!$A$17:$A$15404,0),AS$2+85)=0,"",INDEX('Bieu chi tiet'!$A$17:$FA$15404,MATCH($A164,'Bieu chi tiet'!$A$17:$A$15404,0),AS$2+85)),"")</f>
        <v/>
      </c>
      <c r="AT164" s="21" t="str">
        <f>IFERROR(IF(INDEX('Bieu chi tiet'!$A$17:$FA$15404,MATCH($A164,'Bieu chi tiet'!$A$17:$A$15404,0),AT$2+85)=0,"",INDEX('Bieu chi tiet'!$A$17:$FA$15404,MATCH($A164,'Bieu chi tiet'!$A$17:$A$15404,0),AT$2+85)),"")</f>
        <v/>
      </c>
      <c r="AU164" s="13" t="str">
        <f>IFERROR(IF(INDEX('Bieu chi tiet'!$A$17:$FA$15404,MATCH($A164,'Bieu chi tiet'!$A$17:$A$15404,0),AU$2+85)=0,"",INDEX('Bieu chi tiet'!$A$17:$FA$15404,MATCH($A164,'Bieu chi tiet'!$A$17:$A$15404,0),AU$2+85)),"")</f>
        <v/>
      </c>
      <c r="AV164" s="21" t="str">
        <f>IFERROR(IF(INDEX('Bieu chi tiet'!$A$17:$FA$15404,MATCH($A164,'Bieu chi tiet'!$A$17:$A$15404,0),AV$2+85)=0,"",INDEX('Bieu chi tiet'!$A$17:$FA$15404,MATCH($A164,'Bieu chi tiet'!$A$17:$A$15404,0),AV$2+85)),"")</f>
        <v/>
      </c>
      <c r="AW164" s="31" t="str">
        <f>IFERROR(IF(INDEX('Bieu chi tiet'!$A$17:$FA$15404,MATCH($A164,'Bieu chi tiet'!$A$17:$A$15404,0),AW$2+85)=0,"",INDEX('Bieu chi tiet'!$A$17:$FA$15404,MATCH($A164,'Bieu chi tiet'!$A$17:$A$15404,0),AW$2+85)),"")</f>
        <v/>
      </c>
      <c r="AX164" s="13" t="str">
        <f>IFERROR(IF(INDEX('Bieu chi tiet'!$A$17:$FA$15404,MATCH($A164,'Bieu chi tiet'!$A$17:$A$15404,0),AX$2+85)=0,"",INDEX('Bieu chi tiet'!$A$17:$FA$15404,MATCH($A164,'Bieu chi tiet'!$A$17:$A$15404,0),AX$2+85)),"")</f>
        <v/>
      </c>
      <c r="AY164" s="13" t="str">
        <f>IFERROR(IF(INDEX('Bieu chi tiet'!$A$17:$FA$15404,MATCH($A164,'Bieu chi tiet'!$A$17:$A$15404,0),AY$2+85)=0,"",INDEX('Bieu chi tiet'!$A$17:$FA$15404,MATCH($A164,'Bieu chi tiet'!$A$17:$A$15404,0),AY$2+85)),"")</f>
        <v/>
      </c>
    </row>
    <row r="165" spans="1:51" ht="15.75">
      <c r="A165" s="25" t="str">
        <f t="shared" si="3"/>
        <v/>
      </c>
      <c r="B165" s="13" t="str">
        <f>IFERROR(IF(INDEX('Bieu chi tiet'!$A$17:$FA$15404,MATCH($A165,'Bieu chi tiet'!$A$17:$A$15404,0),B$2+85)=0,"",INDEX('Bieu chi tiet'!$A$17:$FA$15404,MATCH($A165,'Bieu chi tiet'!$A$17:$A$15404,0),B$2+85)),"")</f>
        <v/>
      </c>
      <c r="C165" s="13" t="str">
        <f>IFERROR(IF(INDEX('Bieu chi tiet'!$A$17:$FA$15404,MATCH($A165,'Bieu chi tiet'!$A$17:$A$15404,0),C$2+85)=0,"",INDEX('Bieu chi tiet'!$A$17:$FA$15404,MATCH($A165,'Bieu chi tiet'!$A$17:$A$15404,0),C$2+85)),"")</f>
        <v/>
      </c>
      <c r="D165" s="13" t="str">
        <f>IFERROR(IF(INDEX('Bieu chi tiet'!$A$17:$FA$15404,MATCH($A165,'Bieu chi tiet'!$A$17:$A$15404,0),D$2+85)=0,"",INDEX('Bieu chi tiet'!$A$17:$FA$15404,MATCH($A165,'Bieu chi tiet'!$A$17:$A$15404,0),D$2+85)),"")</f>
        <v/>
      </c>
      <c r="E165" s="13" t="str">
        <f>IFERROR(IF(INDEX('Bieu chi tiet'!$A$17:$FA$15404,MATCH($A165,'Bieu chi tiet'!$A$17:$A$15404,0),E$2+85)=0,"",INDEX('Bieu chi tiet'!$A$17:$FA$15404,MATCH($A165,'Bieu chi tiet'!$A$17:$A$15404,0),E$2+85)),"")</f>
        <v/>
      </c>
      <c r="F165" s="13" t="str">
        <f>IFERROR(IF(INDEX('Bieu chi tiet'!$A$17:$FA$15404,MATCH($A165,'Bieu chi tiet'!$A$17:$A$15404,0),F$2+85)=0,"",INDEX('Bieu chi tiet'!$A$17:$FA$15404,MATCH($A165,'Bieu chi tiet'!$A$17:$A$15404,0),F$2+85)),"")</f>
        <v/>
      </c>
      <c r="G165" s="21" t="str">
        <f>IFERROR(IF(INDEX('Bieu chi tiet'!$A$17:$FA$15404,MATCH($A165,'Bieu chi tiet'!$A$17:$A$15404,0),G$2+85)=0,"",INDEX('Bieu chi tiet'!$A$17:$FA$15404,MATCH($A165,'Bieu chi tiet'!$A$17:$A$15404,0),G$2+85)),"")</f>
        <v/>
      </c>
      <c r="H165" s="13" t="str">
        <f>IFERROR(IF(INDEX('Bieu chi tiet'!$A$17:$FA$15404,MATCH($A165,'Bieu chi tiet'!$A$17:$A$15404,0),H$2+85)=0,"",INDEX('Bieu chi tiet'!$A$17:$FA$15404,MATCH($A165,'Bieu chi tiet'!$A$17:$A$15404,0),H$2+85)),"")</f>
        <v/>
      </c>
      <c r="I165" s="13" t="str">
        <f>IFERROR(IF(INDEX('Bieu chi tiet'!$A$17:$FA$15404,MATCH($A165,'Bieu chi tiet'!$A$17:$A$15404,0),I$2+85)=0,"",INDEX('Bieu chi tiet'!$A$17:$FA$15404,MATCH($A165,'Bieu chi tiet'!$A$17:$A$15404,0),I$2+85)),"")</f>
        <v/>
      </c>
      <c r="J165" s="13" t="str">
        <f>IFERROR(IF(INDEX('Bieu chi tiet'!$A$17:$FA$15404,MATCH($A165,'Bieu chi tiet'!$A$17:$A$15404,0),J$2+85)=0,"",INDEX('Bieu chi tiet'!$A$17:$FA$15404,MATCH($A165,'Bieu chi tiet'!$A$17:$A$15404,0),J$2+85)),"")</f>
        <v/>
      </c>
      <c r="K165" s="13" t="str">
        <f>IFERROR(IF(INDEX('Bieu chi tiet'!$A$17:$FA$15404,MATCH($A165,'Bieu chi tiet'!$A$17:$A$15404,0),K$2+85)=0,"",INDEX('Bieu chi tiet'!$A$17:$FA$15404,MATCH($A165,'Bieu chi tiet'!$A$17:$A$15404,0),K$2+85)),"")</f>
        <v/>
      </c>
      <c r="L165" s="21" t="str">
        <f>IFERROR(IF(INDEX('Bieu chi tiet'!$A$17:$FA$15404,MATCH($A165,'Bieu chi tiet'!$A$17:$A$15404,0),L$2+85)=0,"",INDEX('Bieu chi tiet'!$A$17:$FA$15404,MATCH($A165,'Bieu chi tiet'!$A$17:$A$15404,0),L$2+85)),"")</f>
        <v/>
      </c>
      <c r="M165" s="13" t="str">
        <f>IFERROR(IF(INDEX('Bieu chi tiet'!$A$17:$FA$15404,MATCH($A165,'Bieu chi tiet'!$A$17:$A$15404,0),M$2+85)=0,"",INDEX('Bieu chi tiet'!$A$17:$FA$15404,MATCH($A165,'Bieu chi tiet'!$A$17:$A$15404,0),M$2+85)),"")</f>
        <v/>
      </c>
      <c r="N165" s="13" t="str">
        <f>IFERROR(IF(INDEX('Bieu chi tiet'!$A$17:$FA$15404,MATCH($A165,'Bieu chi tiet'!$A$17:$A$15404,0),N$2+85)=0,"",INDEX('Bieu chi tiet'!$A$17:$FA$15404,MATCH($A165,'Bieu chi tiet'!$A$17:$A$15404,0),N$2+85)),"")</f>
        <v/>
      </c>
      <c r="O165" s="13" t="str">
        <f>IFERROR(IF(INDEX('Bieu chi tiet'!$A$17:$FA$15404,MATCH($A165,'Bieu chi tiet'!$A$17:$A$15404,0),O$2+85)=0,"",INDEX('Bieu chi tiet'!$A$17:$FA$15404,MATCH($A165,'Bieu chi tiet'!$A$17:$A$15404,0),O$2+85)),"")</f>
        <v/>
      </c>
      <c r="P165" s="13" t="str">
        <f>IFERROR(IF(INDEX('Bieu chi tiet'!$A$17:$FA$15404,MATCH($A165,'Bieu chi tiet'!$A$17:$A$15404,0),P$2+85)=0,"",INDEX('Bieu chi tiet'!$A$17:$FA$15404,MATCH($A165,'Bieu chi tiet'!$A$17:$A$15404,0),P$2+85)),"")</f>
        <v/>
      </c>
      <c r="Q165" s="13" t="str">
        <f>IFERROR(IF(INDEX('Bieu chi tiet'!$A$17:$FA$15404,MATCH($A165,'Bieu chi tiet'!$A$17:$A$15404,0),Q$2+85)=0,"",INDEX('Bieu chi tiet'!$A$17:$FA$15404,MATCH($A165,'Bieu chi tiet'!$A$17:$A$15404,0),Q$2+85)),"")</f>
        <v/>
      </c>
      <c r="R165" s="13" t="str">
        <f>IFERROR(IF(INDEX('Bieu chi tiet'!$A$17:$FA$15404,MATCH($A165,'Bieu chi tiet'!$A$17:$A$15404,0),R$2+85)=0,"",INDEX('Bieu chi tiet'!$A$17:$FA$15404,MATCH($A165,'Bieu chi tiet'!$A$17:$A$15404,0),R$2+85)),"")</f>
        <v/>
      </c>
      <c r="S165" s="13" t="str">
        <f>IFERROR(IF(INDEX('Bieu chi tiet'!$A$17:$FA$15404,MATCH($A165,'Bieu chi tiet'!$A$17:$A$15404,0),S$2+85)=0,"",INDEX('Bieu chi tiet'!$A$17:$FA$15404,MATCH($A165,'Bieu chi tiet'!$A$17:$A$15404,0),S$2+85)),"")</f>
        <v/>
      </c>
      <c r="T165" s="13" t="str">
        <f>IFERROR(IF(INDEX('Bieu chi tiet'!$A$17:$FA$15404,MATCH($A165,'Bieu chi tiet'!$A$17:$A$15404,0),T$2+85)=0,"",INDEX('Bieu chi tiet'!$A$17:$FA$15404,MATCH($A165,'Bieu chi tiet'!$A$17:$A$15404,0),T$2+85)),"")</f>
        <v/>
      </c>
      <c r="U165" s="13" t="str">
        <f>IFERROR(IF(INDEX('Bieu chi tiet'!$A$17:$FA$15404,MATCH($A165,'Bieu chi tiet'!$A$17:$A$15404,0),U$2+85)=0,"",INDEX('Bieu chi tiet'!$A$17:$FA$15404,MATCH($A165,'Bieu chi tiet'!$A$17:$A$15404,0),U$2+85)),"")</f>
        <v/>
      </c>
      <c r="V165" s="13" t="str">
        <f>IFERROR(IF(INDEX('Bieu chi tiet'!$A$17:$FA$15404,MATCH($A165,'Bieu chi tiet'!$A$17:$A$15404,0),V$2+85)=0,"",INDEX('Bieu chi tiet'!$A$17:$FA$15404,MATCH($A165,'Bieu chi tiet'!$A$17:$A$15404,0),V$2+85)),"")</f>
        <v/>
      </c>
      <c r="W165" s="13" t="str">
        <f>IFERROR(IF(INDEX('Bieu chi tiet'!$A$17:$FA$15404,MATCH($A165,'Bieu chi tiet'!$A$17:$A$15404,0),W$2+85)=0,"",INDEX('Bieu chi tiet'!$A$17:$FA$15404,MATCH($A165,'Bieu chi tiet'!$A$17:$A$15404,0),W$2+85)),"")</f>
        <v/>
      </c>
      <c r="X165" s="13" t="str">
        <f>IFERROR(IF(INDEX('Bieu chi tiet'!$A$17:$FA$15404,MATCH($A165,'Bieu chi tiet'!$A$17:$A$15404,0),X$2+85)=0,"",INDEX('Bieu chi tiet'!$A$17:$FA$15404,MATCH($A165,'Bieu chi tiet'!$A$17:$A$15404,0),X$2+85)),"")</f>
        <v/>
      </c>
      <c r="Y165" s="13" t="str">
        <f>IFERROR(IF(INDEX('Bieu chi tiet'!$A$17:$FA$15404,MATCH($A165,'Bieu chi tiet'!$A$17:$A$15404,0),Y$2+85)=0,"",INDEX('Bieu chi tiet'!$A$17:$FA$15404,MATCH($A165,'Bieu chi tiet'!$A$17:$A$15404,0),Y$2+85)),"")</f>
        <v/>
      </c>
      <c r="Z165" s="13" t="str">
        <f>IFERROR(IF(INDEX('Bieu chi tiet'!$A$17:$FA$15404,MATCH($A165,'Bieu chi tiet'!$A$17:$A$15404,0),Z$2+85)=0,"",INDEX('Bieu chi tiet'!$A$17:$FA$15404,MATCH($A165,'Bieu chi tiet'!$A$17:$A$15404,0),Z$2+85)),"")</f>
        <v/>
      </c>
      <c r="AA165" s="13" t="str">
        <f>IFERROR(IF(INDEX('Bieu chi tiet'!$A$17:$FA$15404,MATCH($A165,'Bieu chi tiet'!$A$17:$A$15404,0),AA$2+85)=0,"",INDEX('Bieu chi tiet'!$A$17:$FA$15404,MATCH($A165,'Bieu chi tiet'!$A$17:$A$15404,0),AA$2+85)),"")</f>
        <v/>
      </c>
      <c r="AB165" s="13" t="str">
        <f>IFERROR(IF(INDEX('Bieu chi tiet'!$A$17:$FA$15404,MATCH($A165,'Bieu chi tiet'!$A$17:$A$15404,0),AB$2+85)=0,"",INDEX('Bieu chi tiet'!$A$17:$FA$15404,MATCH($A165,'Bieu chi tiet'!$A$17:$A$15404,0),AB$2+85)),"")</f>
        <v/>
      </c>
      <c r="AC165" s="13" t="str">
        <f>IFERROR(IF(INDEX('Bieu chi tiet'!$A$17:$FA$15404,MATCH($A165,'Bieu chi tiet'!$A$17:$A$15404,0),AC$2+85)=0,"",INDEX('Bieu chi tiet'!$A$17:$FA$15404,MATCH($A165,'Bieu chi tiet'!$A$17:$A$15404,0),AC$2+85)),"")</f>
        <v/>
      </c>
      <c r="AD165" s="13" t="str">
        <f>IFERROR(IF(INDEX('Bieu chi tiet'!$A$17:$FA$15404,MATCH($A165,'Bieu chi tiet'!$A$17:$A$15404,0),AD$2+85)=0,"",INDEX('Bieu chi tiet'!$A$17:$FA$15404,MATCH($A165,'Bieu chi tiet'!$A$17:$A$15404,0),AD$2+85)),"")</f>
        <v/>
      </c>
      <c r="AE165" s="13" t="str">
        <f>IFERROR(IF(INDEX('Bieu chi tiet'!$A$17:$FA$15404,MATCH($A165,'Bieu chi tiet'!$A$17:$A$15404,0),AE$2+85)=0,"",INDEX('Bieu chi tiet'!$A$17:$FA$15404,MATCH($A165,'Bieu chi tiet'!$A$17:$A$15404,0),AE$2+85)),"")</f>
        <v/>
      </c>
      <c r="AF165" s="13" t="str">
        <f>IFERROR(IF(INDEX('Bieu chi tiet'!$A$17:$FA$15404,MATCH($A165,'Bieu chi tiet'!$A$17:$A$15404,0),AF$2+85)=0,"",INDEX('Bieu chi tiet'!$A$17:$FA$15404,MATCH($A165,'Bieu chi tiet'!$A$17:$A$15404,0),AF$2+85)),"")</f>
        <v/>
      </c>
      <c r="AG165" s="13" t="str">
        <f>IFERROR(IF(INDEX('Bieu chi tiet'!$A$17:$FA$15404,MATCH($A165,'Bieu chi tiet'!$A$17:$A$15404,0),AG$2+85)=0,"",INDEX('Bieu chi tiet'!$A$17:$FA$15404,MATCH($A165,'Bieu chi tiet'!$A$17:$A$15404,0),AG$2+85)),"")</f>
        <v/>
      </c>
      <c r="AH165" s="13" t="str">
        <f>IFERROR(IF(INDEX('Bieu chi tiet'!$A$17:$FA$15404,MATCH($A165,'Bieu chi tiet'!$A$17:$A$15404,0),AH$2+85)=0,"",INDEX('Bieu chi tiet'!$A$17:$FA$15404,MATCH($A165,'Bieu chi tiet'!$A$17:$A$15404,0),AH$2+85)),"")</f>
        <v/>
      </c>
      <c r="AI165" s="13" t="str">
        <f>IFERROR(IF(INDEX('Bieu chi tiet'!$A$17:$FA$15404,MATCH($A165,'Bieu chi tiet'!$A$17:$A$15404,0),AI$2+85)=0,"",INDEX('Bieu chi tiet'!$A$17:$FA$15404,MATCH($A165,'Bieu chi tiet'!$A$17:$A$15404,0),AI$2+85)),"")</f>
        <v/>
      </c>
      <c r="AJ165" s="13" t="str">
        <f>IFERROR(IF(INDEX('Bieu chi tiet'!$A$17:$FA$15404,MATCH($A165,'Bieu chi tiet'!$A$17:$A$15404,0),AJ$2+85)=0,"",INDEX('Bieu chi tiet'!$A$17:$FA$15404,MATCH($A165,'Bieu chi tiet'!$A$17:$A$15404,0),AJ$2+85)),"")</f>
        <v/>
      </c>
      <c r="AK165" s="13" t="str">
        <f>IFERROR(IF(INDEX('Bieu chi tiet'!$A$17:$FA$15404,MATCH($A165,'Bieu chi tiet'!$A$17:$A$15404,0),AK$2+85)=0,"",INDEX('Bieu chi tiet'!$A$17:$FA$15404,MATCH($A165,'Bieu chi tiet'!$A$17:$A$15404,0),AK$2+85)),"")</f>
        <v/>
      </c>
      <c r="AL165" s="13" t="str">
        <f>IFERROR(IF(INDEX('Bieu chi tiet'!$A$17:$FA$15404,MATCH($A165,'Bieu chi tiet'!$A$17:$A$15404,0),AL$2+85)=0,"",INDEX('Bieu chi tiet'!$A$17:$FA$15404,MATCH($A165,'Bieu chi tiet'!$A$17:$A$15404,0),AL$2+85)),"")</f>
        <v/>
      </c>
      <c r="AM165" s="13" t="str">
        <f>IFERROR(IF(INDEX('Bieu chi tiet'!$A$17:$FA$15404,MATCH($A165,'Bieu chi tiet'!$A$17:$A$15404,0),AM$2+85)=0,"",INDEX('Bieu chi tiet'!$A$17:$FA$15404,MATCH($A165,'Bieu chi tiet'!$A$17:$A$15404,0),AM$2+85)),"")</f>
        <v/>
      </c>
      <c r="AN165" s="13" t="str">
        <f>IFERROR(IF(INDEX('Bieu chi tiet'!$A$17:$FA$15404,MATCH($A165,'Bieu chi tiet'!$A$17:$A$15404,0),AN$2+85)=0,"",INDEX('Bieu chi tiet'!$A$17:$FA$15404,MATCH($A165,'Bieu chi tiet'!$A$17:$A$15404,0),AN$2+85)),"")</f>
        <v/>
      </c>
      <c r="AO165" s="13" t="str">
        <f>IFERROR(IF(INDEX('Bieu chi tiet'!$A$17:$FA$15404,MATCH($A165,'Bieu chi tiet'!$A$17:$A$15404,0),AO$2+85)=0,"",INDEX('Bieu chi tiet'!$A$17:$FA$15404,MATCH($A165,'Bieu chi tiet'!$A$17:$A$15404,0),AO$2+85)),"")</f>
        <v/>
      </c>
      <c r="AP165" s="13" t="str">
        <f>IFERROR(IF(INDEX('Bieu chi tiet'!$A$17:$FA$15404,MATCH($A165,'Bieu chi tiet'!$A$17:$A$15404,0),AP$2+85)=0,"",INDEX('Bieu chi tiet'!$A$17:$FA$15404,MATCH($A165,'Bieu chi tiet'!$A$17:$A$15404,0),AP$2+85)),"")</f>
        <v/>
      </c>
      <c r="AQ165" s="13" t="str">
        <f>IFERROR(IF(INDEX('Bieu chi tiet'!$A$17:$FA$15404,MATCH($A165,'Bieu chi tiet'!$A$17:$A$15404,0),AQ$2+85)=0,"",INDEX('Bieu chi tiet'!$A$17:$FA$15404,MATCH($A165,'Bieu chi tiet'!$A$17:$A$15404,0),AQ$2+85)),"")</f>
        <v/>
      </c>
      <c r="AR165" s="13" t="str">
        <f>IFERROR(IF(INDEX('Bieu chi tiet'!$A$17:$FA$15404,MATCH($A165,'Bieu chi tiet'!$A$17:$A$15404,0),AR$2+85)=0,"",INDEX('Bieu chi tiet'!$A$17:$FA$15404,MATCH($A165,'Bieu chi tiet'!$A$17:$A$15404,0),AR$2+85)),"")</f>
        <v/>
      </c>
      <c r="AS165" s="13" t="str">
        <f>IFERROR(IF(INDEX('Bieu chi tiet'!$A$17:$FA$15404,MATCH($A165,'Bieu chi tiet'!$A$17:$A$15404,0),AS$2+85)=0,"",INDEX('Bieu chi tiet'!$A$17:$FA$15404,MATCH($A165,'Bieu chi tiet'!$A$17:$A$15404,0),AS$2+85)),"")</f>
        <v/>
      </c>
      <c r="AT165" s="21" t="str">
        <f>IFERROR(IF(INDEX('Bieu chi tiet'!$A$17:$FA$15404,MATCH($A165,'Bieu chi tiet'!$A$17:$A$15404,0),AT$2+85)=0,"",INDEX('Bieu chi tiet'!$A$17:$FA$15404,MATCH($A165,'Bieu chi tiet'!$A$17:$A$15404,0),AT$2+85)),"")</f>
        <v/>
      </c>
      <c r="AU165" s="13" t="str">
        <f>IFERROR(IF(INDEX('Bieu chi tiet'!$A$17:$FA$15404,MATCH($A165,'Bieu chi tiet'!$A$17:$A$15404,0),AU$2+85)=0,"",INDEX('Bieu chi tiet'!$A$17:$FA$15404,MATCH($A165,'Bieu chi tiet'!$A$17:$A$15404,0),AU$2+85)),"")</f>
        <v/>
      </c>
      <c r="AV165" s="21" t="str">
        <f>IFERROR(IF(INDEX('Bieu chi tiet'!$A$17:$FA$15404,MATCH($A165,'Bieu chi tiet'!$A$17:$A$15404,0),AV$2+85)=0,"",INDEX('Bieu chi tiet'!$A$17:$FA$15404,MATCH($A165,'Bieu chi tiet'!$A$17:$A$15404,0),AV$2+85)),"")</f>
        <v/>
      </c>
      <c r="AW165" s="31" t="str">
        <f>IFERROR(IF(INDEX('Bieu chi tiet'!$A$17:$FA$15404,MATCH($A165,'Bieu chi tiet'!$A$17:$A$15404,0),AW$2+85)=0,"",INDEX('Bieu chi tiet'!$A$17:$FA$15404,MATCH($A165,'Bieu chi tiet'!$A$17:$A$15404,0),AW$2+85)),"")</f>
        <v/>
      </c>
      <c r="AX165" s="13" t="str">
        <f>IFERROR(IF(INDEX('Bieu chi tiet'!$A$17:$FA$15404,MATCH($A165,'Bieu chi tiet'!$A$17:$A$15404,0),AX$2+85)=0,"",INDEX('Bieu chi tiet'!$A$17:$FA$15404,MATCH($A165,'Bieu chi tiet'!$A$17:$A$15404,0),AX$2+85)),"")</f>
        <v/>
      </c>
      <c r="AY165" s="13" t="str">
        <f>IFERROR(IF(INDEX('Bieu chi tiet'!$A$17:$FA$15404,MATCH($A165,'Bieu chi tiet'!$A$17:$A$15404,0),AY$2+85)=0,"",INDEX('Bieu chi tiet'!$A$17:$FA$15404,MATCH($A165,'Bieu chi tiet'!$A$17:$A$15404,0),AY$2+85)),"")</f>
        <v/>
      </c>
    </row>
    <row r="166" spans="1:51" ht="15.75">
      <c r="A166" s="25" t="str">
        <f t="shared" si="3"/>
        <v/>
      </c>
      <c r="B166" s="13" t="str">
        <f>IFERROR(IF(INDEX('Bieu chi tiet'!$A$17:$FA$15404,MATCH($A166,'Bieu chi tiet'!$A$17:$A$15404,0),B$2+85)=0,"",INDEX('Bieu chi tiet'!$A$17:$FA$15404,MATCH($A166,'Bieu chi tiet'!$A$17:$A$15404,0),B$2+85)),"")</f>
        <v/>
      </c>
      <c r="C166" s="13" t="str">
        <f>IFERROR(IF(INDEX('Bieu chi tiet'!$A$17:$FA$15404,MATCH($A166,'Bieu chi tiet'!$A$17:$A$15404,0),C$2+85)=0,"",INDEX('Bieu chi tiet'!$A$17:$FA$15404,MATCH($A166,'Bieu chi tiet'!$A$17:$A$15404,0),C$2+85)),"")</f>
        <v/>
      </c>
      <c r="D166" s="13" t="str">
        <f>IFERROR(IF(INDEX('Bieu chi tiet'!$A$17:$FA$15404,MATCH($A166,'Bieu chi tiet'!$A$17:$A$15404,0),D$2+85)=0,"",INDEX('Bieu chi tiet'!$A$17:$FA$15404,MATCH($A166,'Bieu chi tiet'!$A$17:$A$15404,0),D$2+85)),"")</f>
        <v/>
      </c>
      <c r="E166" s="13" t="str">
        <f>IFERROR(IF(INDEX('Bieu chi tiet'!$A$17:$FA$15404,MATCH($A166,'Bieu chi tiet'!$A$17:$A$15404,0),E$2+85)=0,"",INDEX('Bieu chi tiet'!$A$17:$FA$15404,MATCH($A166,'Bieu chi tiet'!$A$17:$A$15404,0),E$2+85)),"")</f>
        <v/>
      </c>
      <c r="F166" s="13" t="str">
        <f>IFERROR(IF(INDEX('Bieu chi tiet'!$A$17:$FA$15404,MATCH($A166,'Bieu chi tiet'!$A$17:$A$15404,0),F$2+85)=0,"",INDEX('Bieu chi tiet'!$A$17:$FA$15404,MATCH($A166,'Bieu chi tiet'!$A$17:$A$15404,0),F$2+85)),"")</f>
        <v/>
      </c>
      <c r="G166" s="21" t="str">
        <f>IFERROR(IF(INDEX('Bieu chi tiet'!$A$17:$FA$15404,MATCH($A166,'Bieu chi tiet'!$A$17:$A$15404,0),G$2+85)=0,"",INDEX('Bieu chi tiet'!$A$17:$FA$15404,MATCH($A166,'Bieu chi tiet'!$A$17:$A$15404,0),G$2+85)),"")</f>
        <v/>
      </c>
      <c r="H166" s="13" t="str">
        <f>IFERROR(IF(INDEX('Bieu chi tiet'!$A$17:$FA$15404,MATCH($A166,'Bieu chi tiet'!$A$17:$A$15404,0),H$2+85)=0,"",INDEX('Bieu chi tiet'!$A$17:$FA$15404,MATCH($A166,'Bieu chi tiet'!$A$17:$A$15404,0),H$2+85)),"")</f>
        <v/>
      </c>
      <c r="I166" s="13" t="str">
        <f>IFERROR(IF(INDEX('Bieu chi tiet'!$A$17:$FA$15404,MATCH($A166,'Bieu chi tiet'!$A$17:$A$15404,0),I$2+85)=0,"",INDEX('Bieu chi tiet'!$A$17:$FA$15404,MATCH($A166,'Bieu chi tiet'!$A$17:$A$15404,0),I$2+85)),"")</f>
        <v/>
      </c>
      <c r="J166" s="13" t="str">
        <f>IFERROR(IF(INDEX('Bieu chi tiet'!$A$17:$FA$15404,MATCH($A166,'Bieu chi tiet'!$A$17:$A$15404,0),J$2+85)=0,"",INDEX('Bieu chi tiet'!$A$17:$FA$15404,MATCH($A166,'Bieu chi tiet'!$A$17:$A$15404,0),J$2+85)),"")</f>
        <v/>
      </c>
      <c r="K166" s="13" t="str">
        <f>IFERROR(IF(INDEX('Bieu chi tiet'!$A$17:$FA$15404,MATCH($A166,'Bieu chi tiet'!$A$17:$A$15404,0),K$2+85)=0,"",INDEX('Bieu chi tiet'!$A$17:$FA$15404,MATCH($A166,'Bieu chi tiet'!$A$17:$A$15404,0),K$2+85)),"")</f>
        <v/>
      </c>
      <c r="L166" s="21" t="str">
        <f>IFERROR(IF(INDEX('Bieu chi tiet'!$A$17:$FA$15404,MATCH($A166,'Bieu chi tiet'!$A$17:$A$15404,0),L$2+85)=0,"",INDEX('Bieu chi tiet'!$A$17:$FA$15404,MATCH($A166,'Bieu chi tiet'!$A$17:$A$15404,0),L$2+85)),"")</f>
        <v/>
      </c>
      <c r="M166" s="13" t="str">
        <f>IFERROR(IF(INDEX('Bieu chi tiet'!$A$17:$FA$15404,MATCH($A166,'Bieu chi tiet'!$A$17:$A$15404,0),M$2+85)=0,"",INDEX('Bieu chi tiet'!$A$17:$FA$15404,MATCH($A166,'Bieu chi tiet'!$A$17:$A$15404,0),M$2+85)),"")</f>
        <v/>
      </c>
      <c r="N166" s="13" t="str">
        <f>IFERROR(IF(INDEX('Bieu chi tiet'!$A$17:$FA$15404,MATCH($A166,'Bieu chi tiet'!$A$17:$A$15404,0),N$2+85)=0,"",INDEX('Bieu chi tiet'!$A$17:$FA$15404,MATCH($A166,'Bieu chi tiet'!$A$17:$A$15404,0),N$2+85)),"")</f>
        <v/>
      </c>
      <c r="O166" s="13" t="str">
        <f>IFERROR(IF(INDEX('Bieu chi tiet'!$A$17:$FA$15404,MATCH($A166,'Bieu chi tiet'!$A$17:$A$15404,0),O$2+85)=0,"",INDEX('Bieu chi tiet'!$A$17:$FA$15404,MATCH($A166,'Bieu chi tiet'!$A$17:$A$15404,0),O$2+85)),"")</f>
        <v/>
      </c>
      <c r="P166" s="13" t="str">
        <f>IFERROR(IF(INDEX('Bieu chi tiet'!$A$17:$FA$15404,MATCH($A166,'Bieu chi tiet'!$A$17:$A$15404,0),P$2+85)=0,"",INDEX('Bieu chi tiet'!$A$17:$FA$15404,MATCH($A166,'Bieu chi tiet'!$A$17:$A$15404,0),P$2+85)),"")</f>
        <v/>
      </c>
      <c r="Q166" s="13" t="str">
        <f>IFERROR(IF(INDEX('Bieu chi tiet'!$A$17:$FA$15404,MATCH($A166,'Bieu chi tiet'!$A$17:$A$15404,0),Q$2+85)=0,"",INDEX('Bieu chi tiet'!$A$17:$FA$15404,MATCH($A166,'Bieu chi tiet'!$A$17:$A$15404,0),Q$2+85)),"")</f>
        <v/>
      </c>
      <c r="R166" s="13" t="str">
        <f>IFERROR(IF(INDEX('Bieu chi tiet'!$A$17:$FA$15404,MATCH($A166,'Bieu chi tiet'!$A$17:$A$15404,0),R$2+85)=0,"",INDEX('Bieu chi tiet'!$A$17:$FA$15404,MATCH($A166,'Bieu chi tiet'!$A$17:$A$15404,0),R$2+85)),"")</f>
        <v/>
      </c>
      <c r="S166" s="13" t="str">
        <f>IFERROR(IF(INDEX('Bieu chi tiet'!$A$17:$FA$15404,MATCH($A166,'Bieu chi tiet'!$A$17:$A$15404,0),S$2+85)=0,"",INDEX('Bieu chi tiet'!$A$17:$FA$15404,MATCH($A166,'Bieu chi tiet'!$A$17:$A$15404,0),S$2+85)),"")</f>
        <v/>
      </c>
      <c r="T166" s="13" t="str">
        <f>IFERROR(IF(INDEX('Bieu chi tiet'!$A$17:$FA$15404,MATCH($A166,'Bieu chi tiet'!$A$17:$A$15404,0),T$2+85)=0,"",INDEX('Bieu chi tiet'!$A$17:$FA$15404,MATCH($A166,'Bieu chi tiet'!$A$17:$A$15404,0),T$2+85)),"")</f>
        <v/>
      </c>
      <c r="U166" s="13" t="str">
        <f>IFERROR(IF(INDEX('Bieu chi tiet'!$A$17:$FA$15404,MATCH($A166,'Bieu chi tiet'!$A$17:$A$15404,0),U$2+85)=0,"",INDEX('Bieu chi tiet'!$A$17:$FA$15404,MATCH($A166,'Bieu chi tiet'!$A$17:$A$15404,0),U$2+85)),"")</f>
        <v/>
      </c>
      <c r="V166" s="13" t="str">
        <f>IFERROR(IF(INDEX('Bieu chi tiet'!$A$17:$FA$15404,MATCH($A166,'Bieu chi tiet'!$A$17:$A$15404,0),V$2+85)=0,"",INDEX('Bieu chi tiet'!$A$17:$FA$15404,MATCH($A166,'Bieu chi tiet'!$A$17:$A$15404,0),V$2+85)),"")</f>
        <v/>
      </c>
      <c r="W166" s="13" t="str">
        <f>IFERROR(IF(INDEX('Bieu chi tiet'!$A$17:$FA$15404,MATCH($A166,'Bieu chi tiet'!$A$17:$A$15404,0),W$2+85)=0,"",INDEX('Bieu chi tiet'!$A$17:$FA$15404,MATCH($A166,'Bieu chi tiet'!$A$17:$A$15404,0),W$2+85)),"")</f>
        <v/>
      </c>
      <c r="X166" s="13" t="str">
        <f>IFERROR(IF(INDEX('Bieu chi tiet'!$A$17:$FA$15404,MATCH($A166,'Bieu chi tiet'!$A$17:$A$15404,0),X$2+85)=0,"",INDEX('Bieu chi tiet'!$A$17:$FA$15404,MATCH($A166,'Bieu chi tiet'!$A$17:$A$15404,0),X$2+85)),"")</f>
        <v/>
      </c>
      <c r="Y166" s="13" t="str">
        <f>IFERROR(IF(INDEX('Bieu chi tiet'!$A$17:$FA$15404,MATCH($A166,'Bieu chi tiet'!$A$17:$A$15404,0),Y$2+85)=0,"",INDEX('Bieu chi tiet'!$A$17:$FA$15404,MATCH($A166,'Bieu chi tiet'!$A$17:$A$15404,0),Y$2+85)),"")</f>
        <v/>
      </c>
      <c r="Z166" s="13" t="str">
        <f>IFERROR(IF(INDEX('Bieu chi tiet'!$A$17:$FA$15404,MATCH($A166,'Bieu chi tiet'!$A$17:$A$15404,0),Z$2+85)=0,"",INDEX('Bieu chi tiet'!$A$17:$FA$15404,MATCH($A166,'Bieu chi tiet'!$A$17:$A$15404,0),Z$2+85)),"")</f>
        <v/>
      </c>
      <c r="AA166" s="13" t="str">
        <f>IFERROR(IF(INDEX('Bieu chi tiet'!$A$17:$FA$15404,MATCH($A166,'Bieu chi tiet'!$A$17:$A$15404,0),AA$2+85)=0,"",INDEX('Bieu chi tiet'!$A$17:$FA$15404,MATCH($A166,'Bieu chi tiet'!$A$17:$A$15404,0),AA$2+85)),"")</f>
        <v/>
      </c>
      <c r="AB166" s="13" t="str">
        <f>IFERROR(IF(INDEX('Bieu chi tiet'!$A$17:$FA$15404,MATCH($A166,'Bieu chi tiet'!$A$17:$A$15404,0),AB$2+85)=0,"",INDEX('Bieu chi tiet'!$A$17:$FA$15404,MATCH($A166,'Bieu chi tiet'!$A$17:$A$15404,0),AB$2+85)),"")</f>
        <v/>
      </c>
      <c r="AC166" s="13" t="str">
        <f>IFERROR(IF(INDEX('Bieu chi tiet'!$A$17:$FA$15404,MATCH($A166,'Bieu chi tiet'!$A$17:$A$15404,0),AC$2+85)=0,"",INDEX('Bieu chi tiet'!$A$17:$FA$15404,MATCH($A166,'Bieu chi tiet'!$A$17:$A$15404,0),AC$2+85)),"")</f>
        <v/>
      </c>
      <c r="AD166" s="13" t="str">
        <f>IFERROR(IF(INDEX('Bieu chi tiet'!$A$17:$FA$15404,MATCH($A166,'Bieu chi tiet'!$A$17:$A$15404,0),AD$2+85)=0,"",INDEX('Bieu chi tiet'!$A$17:$FA$15404,MATCH($A166,'Bieu chi tiet'!$A$17:$A$15404,0),AD$2+85)),"")</f>
        <v/>
      </c>
      <c r="AE166" s="13" t="str">
        <f>IFERROR(IF(INDEX('Bieu chi tiet'!$A$17:$FA$15404,MATCH($A166,'Bieu chi tiet'!$A$17:$A$15404,0),AE$2+85)=0,"",INDEX('Bieu chi tiet'!$A$17:$FA$15404,MATCH($A166,'Bieu chi tiet'!$A$17:$A$15404,0),AE$2+85)),"")</f>
        <v/>
      </c>
      <c r="AF166" s="13" t="str">
        <f>IFERROR(IF(INDEX('Bieu chi tiet'!$A$17:$FA$15404,MATCH($A166,'Bieu chi tiet'!$A$17:$A$15404,0),AF$2+85)=0,"",INDEX('Bieu chi tiet'!$A$17:$FA$15404,MATCH($A166,'Bieu chi tiet'!$A$17:$A$15404,0),AF$2+85)),"")</f>
        <v/>
      </c>
      <c r="AG166" s="13" t="str">
        <f>IFERROR(IF(INDEX('Bieu chi tiet'!$A$17:$FA$15404,MATCH($A166,'Bieu chi tiet'!$A$17:$A$15404,0),AG$2+85)=0,"",INDEX('Bieu chi tiet'!$A$17:$FA$15404,MATCH($A166,'Bieu chi tiet'!$A$17:$A$15404,0),AG$2+85)),"")</f>
        <v/>
      </c>
      <c r="AH166" s="13" t="str">
        <f>IFERROR(IF(INDEX('Bieu chi tiet'!$A$17:$FA$15404,MATCH($A166,'Bieu chi tiet'!$A$17:$A$15404,0),AH$2+85)=0,"",INDEX('Bieu chi tiet'!$A$17:$FA$15404,MATCH($A166,'Bieu chi tiet'!$A$17:$A$15404,0),AH$2+85)),"")</f>
        <v/>
      </c>
      <c r="AI166" s="13" t="str">
        <f>IFERROR(IF(INDEX('Bieu chi tiet'!$A$17:$FA$15404,MATCH($A166,'Bieu chi tiet'!$A$17:$A$15404,0),AI$2+85)=0,"",INDEX('Bieu chi tiet'!$A$17:$FA$15404,MATCH($A166,'Bieu chi tiet'!$A$17:$A$15404,0),AI$2+85)),"")</f>
        <v/>
      </c>
      <c r="AJ166" s="13" t="str">
        <f>IFERROR(IF(INDEX('Bieu chi tiet'!$A$17:$FA$15404,MATCH($A166,'Bieu chi tiet'!$A$17:$A$15404,0),AJ$2+85)=0,"",INDEX('Bieu chi tiet'!$A$17:$FA$15404,MATCH($A166,'Bieu chi tiet'!$A$17:$A$15404,0),AJ$2+85)),"")</f>
        <v/>
      </c>
      <c r="AK166" s="13" t="str">
        <f>IFERROR(IF(INDEX('Bieu chi tiet'!$A$17:$FA$15404,MATCH($A166,'Bieu chi tiet'!$A$17:$A$15404,0),AK$2+85)=0,"",INDEX('Bieu chi tiet'!$A$17:$FA$15404,MATCH($A166,'Bieu chi tiet'!$A$17:$A$15404,0),AK$2+85)),"")</f>
        <v/>
      </c>
      <c r="AL166" s="13" t="str">
        <f>IFERROR(IF(INDEX('Bieu chi tiet'!$A$17:$FA$15404,MATCH($A166,'Bieu chi tiet'!$A$17:$A$15404,0),AL$2+85)=0,"",INDEX('Bieu chi tiet'!$A$17:$FA$15404,MATCH($A166,'Bieu chi tiet'!$A$17:$A$15404,0),AL$2+85)),"")</f>
        <v/>
      </c>
      <c r="AM166" s="13" t="str">
        <f>IFERROR(IF(INDEX('Bieu chi tiet'!$A$17:$FA$15404,MATCH($A166,'Bieu chi tiet'!$A$17:$A$15404,0),AM$2+85)=0,"",INDEX('Bieu chi tiet'!$A$17:$FA$15404,MATCH($A166,'Bieu chi tiet'!$A$17:$A$15404,0),AM$2+85)),"")</f>
        <v/>
      </c>
      <c r="AN166" s="13" t="str">
        <f>IFERROR(IF(INDEX('Bieu chi tiet'!$A$17:$FA$15404,MATCH($A166,'Bieu chi tiet'!$A$17:$A$15404,0),AN$2+85)=0,"",INDEX('Bieu chi tiet'!$A$17:$FA$15404,MATCH($A166,'Bieu chi tiet'!$A$17:$A$15404,0),AN$2+85)),"")</f>
        <v/>
      </c>
      <c r="AO166" s="13" t="str">
        <f>IFERROR(IF(INDEX('Bieu chi tiet'!$A$17:$FA$15404,MATCH($A166,'Bieu chi tiet'!$A$17:$A$15404,0),AO$2+85)=0,"",INDEX('Bieu chi tiet'!$A$17:$FA$15404,MATCH($A166,'Bieu chi tiet'!$A$17:$A$15404,0),AO$2+85)),"")</f>
        <v/>
      </c>
      <c r="AP166" s="13" t="str">
        <f>IFERROR(IF(INDEX('Bieu chi tiet'!$A$17:$FA$15404,MATCH($A166,'Bieu chi tiet'!$A$17:$A$15404,0),AP$2+85)=0,"",INDEX('Bieu chi tiet'!$A$17:$FA$15404,MATCH($A166,'Bieu chi tiet'!$A$17:$A$15404,0),AP$2+85)),"")</f>
        <v/>
      </c>
      <c r="AQ166" s="13" t="str">
        <f>IFERROR(IF(INDEX('Bieu chi tiet'!$A$17:$FA$15404,MATCH($A166,'Bieu chi tiet'!$A$17:$A$15404,0),AQ$2+85)=0,"",INDEX('Bieu chi tiet'!$A$17:$FA$15404,MATCH($A166,'Bieu chi tiet'!$A$17:$A$15404,0),AQ$2+85)),"")</f>
        <v/>
      </c>
      <c r="AR166" s="13" t="str">
        <f>IFERROR(IF(INDEX('Bieu chi tiet'!$A$17:$FA$15404,MATCH($A166,'Bieu chi tiet'!$A$17:$A$15404,0),AR$2+85)=0,"",INDEX('Bieu chi tiet'!$A$17:$FA$15404,MATCH($A166,'Bieu chi tiet'!$A$17:$A$15404,0),AR$2+85)),"")</f>
        <v/>
      </c>
      <c r="AS166" s="13" t="str">
        <f>IFERROR(IF(INDEX('Bieu chi tiet'!$A$17:$FA$15404,MATCH($A166,'Bieu chi tiet'!$A$17:$A$15404,0),AS$2+85)=0,"",INDEX('Bieu chi tiet'!$A$17:$FA$15404,MATCH($A166,'Bieu chi tiet'!$A$17:$A$15404,0),AS$2+85)),"")</f>
        <v/>
      </c>
      <c r="AT166" s="21" t="str">
        <f>IFERROR(IF(INDEX('Bieu chi tiet'!$A$17:$FA$15404,MATCH($A166,'Bieu chi tiet'!$A$17:$A$15404,0),AT$2+85)=0,"",INDEX('Bieu chi tiet'!$A$17:$FA$15404,MATCH($A166,'Bieu chi tiet'!$A$17:$A$15404,0),AT$2+85)),"")</f>
        <v/>
      </c>
      <c r="AU166" s="13" t="str">
        <f>IFERROR(IF(INDEX('Bieu chi tiet'!$A$17:$FA$15404,MATCH($A166,'Bieu chi tiet'!$A$17:$A$15404,0),AU$2+85)=0,"",INDEX('Bieu chi tiet'!$A$17:$FA$15404,MATCH($A166,'Bieu chi tiet'!$A$17:$A$15404,0),AU$2+85)),"")</f>
        <v/>
      </c>
      <c r="AV166" s="21" t="str">
        <f>IFERROR(IF(INDEX('Bieu chi tiet'!$A$17:$FA$15404,MATCH($A166,'Bieu chi tiet'!$A$17:$A$15404,0),AV$2+85)=0,"",INDEX('Bieu chi tiet'!$A$17:$FA$15404,MATCH($A166,'Bieu chi tiet'!$A$17:$A$15404,0),AV$2+85)),"")</f>
        <v/>
      </c>
      <c r="AW166" s="31" t="str">
        <f>IFERROR(IF(INDEX('Bieu chi tiet'!$A$17:$FA$15404,MATCH($A166,'Bieu chi tiet'!$A$17:$A$15404,0),AW$2+85)=0,"",INDEX('Bieu chi tiet'!$A$17:$FA$15404,MATCH($A166,'Bieu chi tiet'!$A$17:$A$15404,0),AW$2+85)),"")</f>
        <v/>
      </c>
      <c r="AX166" s="13" t="str">
        <f>IFERROR(IF(INDEX('Bieu chi tiet'!$A$17:$FA$15404,MATCH($A166,'Bieu chi tiet'!$A$17:$A$15404,0),AX$2+85)=0,"",INDEX('Bieu chi tiet'!$A$17:$FA$15404,MATCH($A166,'Bieu chi tiet'!$A$17:$A$15404,0),AX$2+85)),"")</f>
        <v/>
      </c>
      <c r="AY166" s="13" t="str">
        <f>IFERROR(IF(INDEX('Bieu chi tiet'!$A$17:$FA$15404,MATCH($A166,'Bieu chi tiet'!$A$17:$A$15404,0),AY$2+85)=0,"",INDEX('Bieu chi tiet'!$A$17:$FA$15404,MATCH($A166,'Bieu chi tiet'!$A$17:$A$15404,0),AY$2+85)),"")</f>
        <v/>
      </c>
    </row>
    <row r="167" spans="1:51" ht="15.75">
      <c r="A167" s="25" t="str">
        <f t="shared" si="3"/>
        <v/>
      </c>
      <c r="B167" s="13" t="str">
        <f>IFERROR(IF(INDEX('Bieu chi tiet'!$A$17:$FA$15404,MATCH($A167,'Bieu chi tiet'!$A$17:$A$15404,0),B$2+85)=0,"",INDEX('Bieu chi tiet'!$A$17:$FA$15404,MATCH($A167,'Bieu chi tiet'!$A$17:$A$15404,0),B$2+85)),"")</f>
        <v/>
      </c>
      <c r="C167" s="13" t="str">
        <f>IFERROR(IF(INDEX('Bieu chi tiet'!$A$17:$FA$15404,MATCH($A167,'Bieu chi tiet'!$A$17:$A$15404,0),C$2+85)=0,"",INDEX('Bieu chi tiet'!$A$17:$FA$15404,MATCH($A167,'Bieu chi tiet'!$A$17:$A$15404,0),C$2+85)),"")</f>
        <v/>
      </c>
      <c r="D167" s="13" t="str">
        <f>IFERROR(IF(INDEX('Bieu chi tiet'!$A$17:$FA$15404,MATCH($A167,'Bieu chi tiet'!$A$17:$A$15404,0),D$2+85)=0,"",INDEX('Bieu chi tiet'!$A$17:$FA$15404,MATCH($A167,'Bieu chi tiet'!$A$17:$A$15404,0),D$2+85)),"")</f>
        <v/>
      </c>
      <c r="E167" s="13" t="str">
        <f>IFERROR(IF(INDEX('Bieu chi tiet'!$A$17:$FA$15404,MATCH($A167,'Bieu chi tiet'!$A$17:$A$15404,0),E$2+85)=0,"",INDEX('Bieu chi tiet'!$A$17:$FA$15404,MATCH($A167,'Bieu chi tiet'!$A$17:$A$15404,0),E$2+85)),"")</f>
        <v/>
      </c>
      <c r="F167" s="13" t="str">
        <f>IFERROR(IF(INDEX('Bieu chi tiet'!$A$17:$FA$15404,MATCH($A167,'Bieu chi tiet'!$A$17:$A$15404,0),F$2+85)=0,"",INDEX('Bieu chi tiet'!$A$17:$FA$15404,MATCH($A167,'Bieu chi tiet'!$A$17:$A$15404,0),F$2+85)),"")</f>
        <v/>
      </c>
      <c r="G167" s="21" t="str">
        <f>IFERROR(IF(INDEX('Bieu chi tiet'!$A$17:$FA$15404,MATCH($A167,'Bieu chi tiet'!$A$17:$A$15404,0),G$2+85)=0,"",INDEX('Bieu chi tiet'!$A$17:$FA$15404,MATCH($A167,'Bieu chi tiet'!$A$17:$A$15404,0),G$2+85)),"")</f>
        <v/>
      </c>
      <c r="H167" s="13" t="str">
        <f>IFERROR(IF(INDEX('Bieu chi tiet'!$A$17:$FA$15404,MATCH($A167,'Bieu chi tiet'!$A$17:$A$15404,0),H$2+85)=0,"",INDEX('Bieu chi tiet'!$A$17:$FA$15404,MATCH($A167,'Bieu chi tiet'!$A$17:$A$15404,0),H$2+85)),"")</f>
        <v/>
      </c>
      <c r="I167" s="13" t="str">
        <f>IFERROR(IF(INDEX('Bieu chi tiet'!$A$17:$FA$15404,MATCH($A167,'Bieu chi tiet'!$A$17:$A$15404,0),I$2+85)=0,"",INDEX('Bieu chi tiet'!$A$17:$FA$15404,MATCH($A167,'Bieu chi tiet'!$A$17:$A$15404,0),I$2+85)),"")</f>
        <v/>
      </c>
      <c r="J167" s="13" t="str">
        <f>IFERROR(IF(INDEX('Bieu chi tiet'!$A$17:$FA$15404,MATCH($A167,'Bieu chi tiet'!$A$17:$A$15404,0),J$2+85)=0,"",INDEX('Bieu chi tiet'!$A$17:$FA$15404,MATCH($A167,'Bieu chi tiet'!$A$17:$A$15404,0),J$2+85)),"")</f>
        <v/>
      </c>
      <c r="K167" s="13" t="str">
        <f>IFERROR(IF(INDEX('Bieu chi tiet'!$A$17:$FA$15404,MATCH($A167,'Bieu chi tiet'!$A$17:$A$15404,0),K$2+85)=0,"",INDEX('Bieu chi tiet'!$A$17:$FA$15404,MATCH($A167,'Bieu chi tiet'!$A$17:$A$15404,0),K$2+85)),"")</f>
        <v/>
      </c>
      <c r="L167" s="21" t="str">
        <f>IFERROR(IF(INDEX('Bieu chi tiet'!$A$17:$FA$15404,MATCH($A167,'Bieu chi tiet'!$A$17:$A$15404,0),L$2+85)=0,"",INDEX('Bieu chi tiet'!$A$17:$FA$15404,MATCH($A167,'Bieu chi tiet'!$A$17:$A$15404,0),L$2+85)),"")</f>
        <v/>
      </c>
      <c r="M167" s="13" t="str">
        <f>IFERROR(IF(INDEX('Bieu chi tiet'!$A$17:$FA$15404,MATCH($A167,'Bieu chi tiet'!$A$17:$A$15404,0),M$2+85)=0,"",INDEX('Bieu chi tiet'!$A$17:$FA$15404,MATCH($A167,'Bieu chi tiet'!$A$17:$A$15404,0),M$2+85)),"")</f>
        <v/>
      </c>
      <c r="N167" s="13" t="str">
        <f>IFERROR(IF(INDEX('Bieu chi tiet'!$A$17:$FA$15404,MATCH($A167,'Bieu chi tiet'!$A$17:$A$15404,0),N$2+85)=0,"",INDEX('Bieu chi tiet'!$A$17:$FA$15404,MATCH($A167,'Bieu chi tiet'!$A$17:$A$15404,0),N$2+85)),"")</f>
        <v/>
      </c>
      <c r="O167" s="13" t="str">
        <f>IFERROR(IF(INDEX('Bieu chi tiet'!$A$17:$FA$15404,MATCH($A167,'Bieu chi tiet'!$A$17:$A$15404,0),O$2+85)=0,"",INDEX('Bieu chi tiet'!$A$17:$FA$15404,MATCH($A167,'Bieu chi tiet'!$A$17:$A$15404,0),O$2+85)),"")</f>
        <v/>
      </c>
      <c r="P167" s="13" t="str">
        <f>IFERROR(IF(INDEX('Bieu chi tiet'!$A$17:$FA$15404,MATCH($A167,'Bieu chi tiet'!$A$17:$A$15404,0),P$2+85)=0,"",INDEX('Bieu chi tiet'!$A$17:$FA$15404,MATCH($A167,'Bieu chi tiet'!$A$17:$A$15404,0),P$2+85)),"")</f>
        <v/>
      </c>
      <c r="Q167" s="13" t="str">
        <f>IFERROR(IF(INDEX('Bieu chi tiet'!$A$17:$FA$15404,MATCH($A167,'Bieu chi tiet'!$A$17:$A$15404,0),Q$2+85)=0,"",INDEX('Bieu chi tiet'!$A$17:$FA$15404,MATCH($A167,'Bieu chi tiet'!$A$17:$A$15404,0),Q$2+85)),"")</f>
        <v/>
      </c>
      <c r="R167" s="13" t="str">
        <f>IFERROR(IF(INDEX('Bieu chi tiet'!$A$17:$FA$15404,MATCH($A167,'Bieu chi tiet'!$A$17:$A$15404,0),R$2+85)=0,"",INDEX('Bieu chi tiet'!$A$17:$FA$15404,MATCH($A167,'Bieu chi tiet'!$A$17:$A$15404,0),R$2+85)),"")</f>
        <v/>
      </c>
      <c r="S167" s="13" t="str">
        <f>IFERROR(IF(INDEX('Bieu chi tiet'!$A$17:$FA$15404,MATCH($A167,'Bieu chi tiet'!$A$17:$A$15404,0),S$2+85)=0,"",INDEX('Bieu chi tiet'!$A$17:$FA$15404,MATCH($A167,'Bieu chi tiet'!$A$17:$A$15404,0),S$2+85)),"")</f>
        <v/>
      </c>
      <c r="T167" s="13" t="str">
        <f>IFERROR(IF(INDEX('Bieu chi tiet'!$A$17:$FA$15404,MATCH($A167,'Bieu chi tiet'!$A$17:$A$15404,0),T$2+85)=0,"",INDEX('Bieu chi tiet'!$A$17:$FA$15404,MATCH($A167,'Bieu chi tiet'!$A$17:$A$15404,0),T$2+85)),"")</f>
        <v/>
      </c>
      <c r="U167" s="13" t="str">
        <f>IFERROR(IF(INDEX('Bieu chi tiet'!$A$17:$FA$15404,MATCH($A167,'Bieu chi tiet'!$A$17:$A$15404,0),U$2+85)=0,"",INDEX('Bieu chi tiet'!$A$17:$FA$15404,MATCH($A167,'Bieu chi tiet'!$A$17:$A$15404,0),U$2+85)),"")</f>
        <v/>
      </c>
      <c r="V167" s="13" t="str">
        <f>IFERROR(IF(INDEX('Bieu chi tiet'!$A$17:$FA$15404,MATCH($A167,'Bieu chi tiet'!$A$17:$A$15404,0),V$2+85)=0,"",INDEX('Bieu chi tiet'!$A$17:$FA$15404,MATCH($A167,'Bieu chi tiet'!$A$17:$A$15404,0),V$2+85)),"")</f>
        <v/>
      </c>
      <c r="W167" s="13" t="str">
        <f>IFERROR(IF(INDEX('Bieu chi tiet'!$A$17:$FA$15404,MATCH($A167,'Bieu chi tiet'!$A$17:$A$15404,0),W$2+85)=0,"",INDEX('Bieu chi tiet'!$A$17:$FA$15404,MATCH($A167,'Bieu chi tiet'!$A$17:$A$15404,0),W$2+85)),"")</f>
        <v/>
      </c>
      <c r="X167" s="13" t="str">
        <f>IFERROR(IF(INDEX('Bieu chi tiet'!$A$17:$FA$15404,MATCH($A167,'Bieu chi tiet'!$A$17:$A$15404,0),X$2+85)=0,"",INDEX('Bieu chi tiet'!$A$17:$FA$15404,MATCH($A167,'Bieu chi tiet'!$A$17:$A$15404,0),X$2+85)),"")</f>
        <v/>
      </c>
      <c r="Y167" s="13" t="str">
        <f>IFERROR(IF(INDEX('Bieu chi tiet'!$A$17:$FA$15404,MATCH($A167,'Bieu chi tiet'!$A$17:$A$15404,0),Y$2+85)=0,"",INDEX('Bieu chi tiet'!$A$17:$FA$15404,MATCH($A167,'Bieu chi tiet'!$A$17:$A$15404,0),Y$2+85)),"")</f>
        <v/>
      </c>
      <c r="Z167" s="13" t="str">
        <f>IFERROR(IF(INDEX('Bieu chi tiet'!$A$17:$FA$15404,MATCH($A167,'Bieu chi tiet'!$A$17:$A$15404,0),Z$2+85)=0,"",INDEX('Bieu chi tiet'!$A$17:$FA$15404,MATCH($A167,'Bieu chi tiet'!$A$17:$A$15404,0),Z$2+85)),"")</f>
        <v/>
      </c>
      <c r="AA167" s="13" t="str">
        <f>IFERROR(IF(INDEX('Bieu chi tiet'!$A$17:$FA$15404,MATCH($A167,'Bieu chi tiet'!$A$17:$A$15404,0),AA$2+85)=0,"",INDEX('Bieu chi tiet'!$A$17:$FA$15404,MATCH($A167,'Bieu chi tiet'!$A$17:$A$15404,0),AA$2+85)),"")</f>
        <v/>
      </c>
      <c r="AB167" s="13" t="str">
        <f>IFERROR(IF(INDEX('Bieu chi tiet'!$A$17:$FA$15404,MATCH($A167,'Bieu chi tiet'!$A$17:$A$15404,0),AB$2+85)=0,"",INDEX('Bieu chi tiet'!$A$17:$FA$15404,MATCH($A167,'Bieu chi tiet'!$A$17:$A$15404,0),AB$2+85)),"")</f>
        <v/>
      </c>
      <c r="AC167" s="13" t="str">
        <f>IFERROR(IF(INDEX('Bieu chi tiet'!$A$17:$FA$15404,MATCH($A167,'Bieu chi tiet'!$A$17:$A$15404,0),AC$2+85)=0,"",INDEX('Bieu chi tiet'!$A$17:$FA$15404,MATCH($A167,'Bieu chi tiet'!$A$17:$A$15404,0),AC$2+85)),"")</f>
        <v/>
      </c>
      <c r="AD167" s="13" t="str">
        <f>IFERROR(IF(INDEX('Bieu chi tiet'!$A$17:$FA$15404,MATCH($A167,'Bieu chi tiet'!$A$17:$A$15404,0),AD$2+85)=0,"",INDEX('Bieu chi tiet'!$A$17:$FA$15404,MATCH($A167,'Bieu chi tiet'!$A$17:$A$15404,0),AD$2+85)),"")</f>
        <v/>
      </c>
      <c r="AE167" s="13" t="str">
        <f>IFERROR(IF(INDEX('Bieu chi tiet'!$A$17:$FA$15404,MATCH($A167,'Bieu chi tiet'!$A$17:$A$15404,0),AE$2+85)=0,"",INDEX('Bieu chi tiet'!$A$17:$FA$15404,MATCH($A167,'Bieu chi tiet'!$A$17:$A$15404,0),AE$2+85)),"")</f>
        <v/>
      </c>
      <c r="AF167" s="13" t="str">
        <f>IFERROR(IF(INDEX('Bieu chi tiet'!$A$17:$FA$15404,MATCH($A167,'Bieu chi tiet'!$A$17:$A$15404,0),AF$2+85)=0,"",INDEX('Bieu chi tiet'!$A$17:$FA$15404,MATCH($A167,'Bieu chi tiet'!$A$17:$A$15404,0),AF$2+85)),"")</f>
        <v/>
      </c>
      <c r="AG167" s="13" t="str">
        <f>IFERROR(IF(INDEX('Bieu chi tiet'!$A$17:$FA$15404,MATCH($A167,'Bieu chi tiet'!$A$17:$A$15404,0),AG$2+85)=0,"",INDEX('Bieu chi tiet'!$A$17:$FA$15404,MATCH($A167,'Bieu chi tiet'!$A$17:$A$15404,0),AG$2+85)),"")</f>
        <v/>
      </c>
      <c r="AH167" s="13" t="str">
        <f>IFERROR(IF(INDEX('Bieu chi tiet'!$A$17:$FA$15404,MATCH($A167,'Bieu chi tiet'!$A$17:$A$15404,0),AH$2+85)=0,"",INDEX('Bieu chi tiet'!$A$17:$FA$15404,MATCH($A167,'Bieu chi tiet'!$A$17:$A$15404,0),AH$2+85)),"")</f>
        <v/>
      </c>
      <c r="AI167" s="13" t="str">
        <f>IFERROR(IF(INDEX('Bieu chi tiet'!$A$17:$FA$15404,MATCH($A167,'Bieu chi tiet'!$A$17:$A$15404,0),AI$2+85)=0,"",INDEX('Bieu chi tiet'!$A$17:$FA$15404,MATCH($A167,'Bieu chi tiet'!$A$17:$A$15404,0),AI$2+85)),"")</f>
        <v/>
      </c>
      <c r="AJ167" s="13" t="str">
        <f>IFERROR(IF(INDEX('Bieu chi tiet'!$A$17:$FA$15404,MATCH($A167,'Bieu chi tiet'!$A$17:$A$15404,0),AJ$2+85)=0,"",INDEX('Bieu chi tiet'!$A$17:$FA$15404,MATCH($A167,'Bieu chi tiet'!$A$17:$A$15404,0),AJ$2+85)),"")</f>
        <v/>
      </c>
      <c r="AK167" s="13" t="str">
        <f>IFERROR(IF(INDEX('Bieu chi tiet'!$A$17:$FA$15404,MATCH($A167,'Bieu chi tiet'!$A$17:$A$15404,0),AK$2+85)=0,"",INDEX('Bieu chi tiet'!$A$17:$FA$15404,MATCH($A167,'Bieu chi tiet'!$A$17:$A$15404,0),AK$2+85)),"")</f>
        <v/>
      </c>
      <c r="AL167" s="13" t="str">
        <f>IFERROR(IF(INDEX('Bieu chi tiet'!$A$17:$FA$15404,MATCH($A167,'Bieu chi tiet'!$A$17:$A$15404,0),AL$2+85)=0,"",INDEX('Bieu chi tiet'!$A$17:$FA$15404,MATCH($A167,'Bieu chi tiet'!$A$17:$A$15404,0),AL$2+85)),"")</f>
        <v/>
      </c>
      <c r="AM167" s="13" t="str">
        <f>IFERROR(IF(INDEX('Bieu chi tiet'!$A$17:$FA$15404,MATCH($A167,'Bieu chi tiet'!$A$17:$A$15404,0),AM$2+85)=0,"",INDEX('Bieu chi tiet'!$A$17:$FA$15404,MATCH($A167,'Bieu chi tiet'!$A$17:$A$15404,0),AM$2+85)),"")</f>
        <v/>
      </c>
      <c r="AN167" s="13" t="str">
        <f>IFERROR(IF(INDEX('Bieu chi tiet'!$A$17:$FA$15404,MATCH($A167,'Bieu chi tiet'!$A$17:$A$15404,0),AN$2+85)=0,"",INDEX('Bieu chi tiet'!$A$17:$FA$15404,MATCH($A167,'Bieu chi tiet'!$A$17:$A$15404,0),AN$2+85)),"")</f>
        <v/>
      </c>
      <c r="AO167" s="13" t="str">
        <f>IFERROR(IF(INDEX('Bieu chi tiet'!$A$17:$FA$15404,MATCH($A167,'Bieu chi tiet'!$A$17:$A$15404,0),AO$2+85)=0,"",INDEX('Bieu chi tiet'!$A$17:$FA$15404,MATCH($A167,'Bieu chi tiet'!$A$17:$A$15404,0),AO$2+85)),"")</f>
        <v/>
      </c>
      <c r="AP167" s="13" t="str">
        <f>IFERROR(IF(INDEX('Bieu chi tiet'!$A$17:$FA$15404,MATCH($A167,'Bieu chi tiet'!$A$17:$A$15404,0),AP$2+85)=0,"",INDEX('Bieu chi tiet'!$A$17:$FA$15404,MATCH($A167,'Bieu chi tiet'!$A$17:$A$15404,0),AP$2+85)),"")</f>
        <v/>
      </c>
      <c r="AQ167" s="13" t="str">
        <f>IFERROR(IF(INDEX('Bieu chi tiet'!$A$17:$FA$15404,MATCH($A167,'Bieu chi tiet'!$A$17:$A$15404,0),AQ$2+85)=0,"",INDEX('Bieu chi tiet'!$A$17:$FA$15404,MATCH($A167,'Bieu chi tiet'!$A$17:$A$15404,0),AQ$2+85)),"")</f>
        <v/>
      </c>
      <c r="AR167" s="13" t="str">
        <f>IFERROR(IF(INDEX('Bieu chi tiet'!$A$17:$FA$15404,MATCH($A167,'Bieu chi tiet'!$A$17:$A$15404,0),AR$2+85)=0,"",INDEX('Bieu chi tiet'!$A$17:$FA$15404,MATCH($A167,'Bieu chi tiet'!$A$17:$A$15404,0),AR$2+85)),"")</f>
        <v/>
      </c>
      <c r="AS167" s="13" t="str">
        <f>IFERROR(IF(INDEX('Bieu chi tiet'!$A$17:$FA$15404,MATCH($A167,'Bieu chi tiet'!$A$17:$A$15404,0),AS$2+85)=0,"",INDEX('Bieu chi tiet'!$A$17:$FA$15404,MATCH($A167,'Bieu chi tiet'!$A$17:$A$15404,0),AS$2+85)),"")</f>
        <v/>
      </c>
      <c r="AT167" s="21" t="str">
        <f>IFERROR(IF(INDEX('Bieu chi tiet'!$A$17:$FA$15404,MATCH($A167,'Bieu chi tiet'!$A$17:$A$15404,0),AT$2+85)=0,"",INDEX('Bieu chi tiet'!$A$17:$FA$15404,MATCH($A167,'Bieu chi tiet'!$A$17:$A$15404,0),AT$2+85)),"")</f>
        <v/>
      </c>
      <c r="AU167" s="13" t="str">
        <f>IFERROR(IF(INDEX('Bieu chi tiet'!$A$17:$FA$15404,MATCH($A167,'Bieu chi tiet'!$A$17:$A$15404,0),AU$2+85)=0,"",INDEX('Bieu chi tiet'!$A$17:$FA$15404,MATCH($A167,'Bieu chi tiet'!$A$17:$A$15404,0),AU$2+85)),"")</f>
        <v/>
      </c>
      <c r="AV167" s="21" t="str">
        <f>IFERROR(IF(INDEX('Bieu chi tiet'!$A$17:$FA$15404,MATCH($A167,'Bieu chi tiet'!$A$17:$A$15404,0),AV$2+85)=0,"",INDEX('Bieu chi tiet'!$A$17:$FA$15404,MATCH($A167,'Bieu chi tiet'!$A$17:$A$15404,0),AV$2+85)),"")</f>
        <v/>
      </c>
      <c r="AW167" s="31" t="str">
        <f>IFERROR(IF(INDEX('Bieu chi tiet'!$A$17:$FA$15404,MATCH($A167,'Bieu chi tiet'!$A$17:$A$15404,0),AW$2+85)=0,"",INDEX('Bieu chi tiet'!$A$17:$FA$15404,MATCH($A167,'Bieu chi tiet'!$A$17:$A$15404,0),AW$2+85)),"")</f>
        <v/>
      </c>
      <c r="AX167" s="13" t="str">
        <f>IFERROR(IF(INDEX('Bieu chi tiet'!$A$17:$FA$15404,MATCH($A167,'Bieu chi tiet'!$A$17:$A$15404,0),AX$2+85)=0,"",INDEX('Bieu chi tiet'!$A$17:$FA$15404,MATCH($A167,'Bieu chi tiet'!$A$17:$A$15404,0),AX$2+85)),"")</f>
        <v/>
      </c>
      <c r="AY167" s="13" t="str">
        <f>IFERROR(IF(INDEX('Bieu chi tiet'!$A$17:$FA$15404,MATCH($A167,'Bieu chi tiet'!$A$17:$A$15404,0),AY$2+85)=0,"",INDEX('Bieu chi tiet'!$A$17:$FA$15404,MATCH($A167,'Bieu chi tiet'!$A$17:$A$15404,0),AY$2+85)),"")</f>
        <v/>
      </c>
    </row>
    <row r="168" spans="1:51" ht="15.75">
      <c r="A168" s="25" t="str">
        <f t="shared" si="3"/>
        <v/>
      </c>
      <c r="B168" s="13" t="str">
        <f>IFERROR(IF(INDEX('Bieu chi tiet'!$A$17:$FA$15404,MATCH($A168,'Bieu chi tiet'!$A$17:$A$15404,0),B$2+85)=0,"",INDEX('Bieu chi tiet'!$A$17:$FA$15404,MATCH($A168,'Bieu chi tiet'!$A$17:$A$15404,0),B$2+85)),"")</f>
        <v/>
      </c>
      <c r="C168" s="13" t="str">
        <f>IFERROR(IF(INDEX('Bieu chi tiet'!$A$17:$FA$15404,MATCH($A168,'Bieu chi tiet'!$A$17:$A$15404,0),C$2+85)=0,"",INDEX('Bieu chi tiet'!$A$17:$FA$15404,MATCH($A168,'Bieu chi tiet'!$A$17:$A$15404,0),C$2+85)),"")</f>
        <v/>
      </c>
      <c r="D168" s="13" t="str">
        <f>IFERROR(IF(INDEX('Bieu chi tiet'!$A$17:$FA$15404,MATCH($A168,'Bieu chi tiet'!$A$17:$A$15404,0),D$2+85)=0,"",INDEX('Bieu chi tiet'!$A$17:$FA$15404,MATCH($A168,'Bieu chi tiet'!$A$17:$A$15404,0),D$2+85)),"")</f>
        <v/>
      </c>
      <c r="E168" s="13" t="str">
        <f>IFERROR(IF(INDEX('Bieu chi tiet'!$A$17:$FA$15404,MATCH($A168,'Bieu chi tiet'!$A$17:$A$15404,0),E$2+85)=0,"",INDEX('Bieu chi tiet'!$A$17:$FA$15404,MATCH($A168,'Bieu chi tiet'!$A$17:$A$15404,0),E$2+85)),"")</f>
        <v/>
      </c>
      <c r="F168" s="13" t="str">
        <f>IFERROR(IF(INDEX('Bieu chi tiet'!$A$17:$FA$15404,MATCH($A168,'Bieu chi tiet'!$A$17:$A$15404,0),F$2+85)=0,"",INDEX('Bieu chi tiet'!$A$17:$FA$15404,MATCH($A168,'Bieu chi tiet'!$A$17:$A$15404,0),F$2+85)),"")</f>
        <v/>
      </c>
      <c r="G168" s="21" t="str">
        <f>IFERROR(IF(INDEX('Bieu chi tiet'!$A$17:$FA$15404,MATCH($A168,'Bieu chi tiet'!$A$17:$A$15404,0),G$2+85)=0,"",INDEX('Bieu chi tiet'!$A$17:$FA$15404,MATCH($A168,'Bieu chi tiet'!$A$17:$A$15404,0),G$2+85)),"")</f>
        <v/>
      </c>
      <c r="H168" s="13" t="str">
        <f>IFERROR(IF(INDEX('Bieu chi tiet'!$A$17:$FA$15404,MATCH($A168,'Bieu chi tiet'!$A$17:$A$15404,0),H$2+85)=0,"",INDEX('Bieu chi tiet'!$A$17:$FA$15404,MATCH($A168,'Bieu chi tiet'!$A$17:$A$15404,0),H$2+85)),"")</f>
        <v/>
      </c>
      <c r="I168" s="13" t="str">
        <f>IFERROR(IF(INDEX('Bieu chi tiet'!$A$17:$FA$15404,MATCH($A168,'Bieu chi tiet'!$A$17:$A$15404,0),I$2+85)=0,"",INDEX('Bieu chi tiet'!$A$17:$FA$15404,MATCH($A168,'Bieu chi tiet'!$A$17:$A$15404,0),I$2+85)),"")</f>
        <v/>
      </c>
      <c r="J168" s="13" t="str">
        <f>IFERROR(IF(INDEX('Bieu chi tiet'!$A$17:$FA$15404,MATCH($A168,'Bieu chi tiet'!$A$17:$A$15404,0),J$2+85)=0,"",INDEX('Bieu chi tiet'!$A$17:$FA$15404,MATCH($A168,'Bieu chi tiet'!$A$17:$A$15404,0),J$2+85)),"")</f>
        <v/>
      </c>
      <c r="K168" s="13" t="str">
        <f>IFERROR(IF(INDEX('Bieu chi tiet'!$A$17:$FA$15404,MATCH($A168,'Bieu chi tiet'!$A$17:$A$15404,0),K$2+85)=0,"",INDEX('Bieu chi tiet'!$A$17:$FA$15404,MATCH($A168,'Bieu chi tiet'!$A$17:$A$15404,0),K$2+85)),"")</f>
        <v/>
      </c>
      <c r="L168" s="21" t="str">
        <f>IFERROR(IF(INDEX('Bieu chi tiet'!$A$17:$FA$15404,MATCH($A168,'Bieu chi tiet'!$A$17:$A$15404,0),L$2+85)=0,"",INDEX('Bieu chi tiet'!$A$17:$FA$15404,MATCH($A168,'Bieu chi tiet'!$A$17:$A$15404,0),L$2+85)),"")</f>
        <v/>
      </c>
      <c r="M168" s="13" t="str">
        <f>IFERROR(IF(INDEX('Bieu chi tiet'!$A$17:$FA$15404,MATCH($A168,'Bieu chi tiet'!$A$17:$A$15404,0),M$2+85)=0,"",INDEX('Bieu chi tiet'!$A$17:$FA$15404,MATCH($A168,'Bieu chi tiet'!$A$17:$A$15404,0),M$2+85)),"")</f>
        <v/>
      </c>
      <c r="N168" s="13" t="str">
        <f>IFERROR(IF(INDEX('Bieu chi tiet'!$A$17:$FA$15404,MATCH($A168,'Bieu chi tiet'!$A$17:$A$15404,0),N$2+85)=0,"",INDEX('Bieu chi tiet'!$A$17:$FA$15404,MATCH($A168,'Bieu chi tiet'!$A$17:$A$15404,0),N$2+85)),"")</f>
        <v/>
      </c>
      <c r="O168" s="13" t="str">
        <f>IFERROR(IF(INDEX('Bieu chi tiet'!$A$17:$FA$15404,MATCH($A168,'Bieu chi tiet'!$A$17:$A$15404,0),O$2+85)=0,"",INDEX('Bieu chi tiet'!$A$17:$FA$15404,MATCH($A168,'Bieu chi tiet'!$A$17:$A$15404,0),O$2+85)),"")</f>
        <v/>
      </c>
      <c r="P168" s="13" t="str">
        <f>IFERROR(IF(INDEX('Bieu chi tiet'!$A$17:$FA$15404,MATCH($A168,'Bieu chi tiet'!$A$17:$A$15404,0),P$2+85)=0,"",INDEX('Bieu chi tiet'!$A$17:$FA$15404,MATCH($A168,'Bieu chi tiet'!$A$17:$A$15404,0),P$2+85)),"")</f>
        <v/>
      </c>
      <c r="Q168" s="13" t="str">
        <f>IFERROR(IF(INDEX('Bieu chi tiet'!$A$17:$FA$15404,MATCH($A168,'Bieu chi tiet'!$A$17:$A$15404,0),Q$2+85)=0,"",INDEX('Bieu chi tiet'!$A$17:$FA$15404,MATCH($A168,'Bieu chi tiet'!$A$17:$A$15404,0),Q$2+85)),"")</f>
        <v/>
      </c>
      <c r="R168" s="13" t="str">
        <f>IFERROR(IF(INDEX('Bieu chi tiet'!$A$17:$FA$15404,MATCH($A168,'Bieu chi tiet'!$A$17:$A$15404,0),R$2+85)=0,"",INDEX('Bieu chi tiet'!$A$17:$FA$15404,MATCH($A168,'Bieu chi tiet'!$A$17:$A$15404,0),R$2+85)),"")</f>
        <v/>
      </c>
      <c r="S168" s="13" t="str">
        <f>IFERROR(IF(INDEX('Bieu chi tiet'!$A$17:$FA$15404,MATCH($A168,'Bieu chi tiet'!$A$17:$A$15404,0),S$2+85)=0,"",INDEX('Bieu chi tiet'!$A$17:$FA$15404,MATCH($A168,'Bieu chi tiet'!$A$17:$A$15404,0),S$2+85)),"")</f>
        <v/>
      </c>
      <c r="T168" s="13" t="str">
        <f>IFERROR(IF(INDEX('Bieu chi tiet'!$A$17:$FA$15404,MATCH($A168,'Bieu chi tiet'!$A$17:$A$15404,0),T$2+85)=0,"",INDEX('Bieu chi tiet'!$A$17:$FA$15404,MATCH($A168,'Bieu chi tiet'!$A$17:$A$15404,0),T$2+85)),"")</f>
        <v/>
      </c>
      <c r="U168" s="13" t="str">
        <f>IFERROR(IF(INDEX('Bieu chi tiet'!$A$17:$FA$15404,MATCH($A168,'Bieu chi tiet'!$A$17:$A$15404,0),U$2+85)=0,"",INDEX('Bieu chi tiet'!$A$17:$FA$15404,MATCH($A168,'Bieu chi tiet'!$A$17:$A$15404,0),U$2+85)),"")</f>
        <v/>
      </c>
      <c r="V168" s="13" t="str">
        <f>IFERROR(IF(INDEX('Bieu chi tiet'!$A$17:$FA$15404,MATCH($A168,'Bieu chi tiet'!$A$17:$A$15404,0),V$2+85)=0,"",INDEX('Bieu chi tiet'!$A$17:$FA$15404,MATCH($A168,'Bieu chi tiet'!$A$17:$A$15404,0),V$2+85)),"")</f>
        <v/>
      </c>
      <c r="W168" s="13" t="str">
        <f>IFERROR(IF(INDEX('Bieu chi tiet'!$A$17:$FA$15404,MATCH($A168,'Bieu chi tiet'!$A$17:$A$15404,0),W$2+85)=0,"",INDEX('Bieu chi tiet'!$A$17:$FA$15404,MATCH($A168,'Bieu chi tiet'!$A$17:$A$15404,0),W$2+85)),"")</f>
        <v/>
      </c>
      <c r="X168" s="13" t="str">
        <f>IFERROR(IF(INDEX('Bieu chi tiet'!$A$17:$FA$15404,MATCH($A168,'Bieu chi tiet'!$A$17:$A$15404,0),X$2+85)=0,"",INDEX('Bieu chi tiet'!$A$17:$FA$15404,MATCH($A168,'Bieu chi tiet'!$A$17:$A$15404,0),X$2+85)),"")</f>
        <v/>
      </c>
      <c r="Y168" s="13" t="str">
        <f>IFERROR(IF(INDEX('Bieu chi tiet'!$A$17:$FA$15404,MATCH($A168,'Bieu chi tiet'!$A$17:$A$15404,0),Y$2+85)=0,"",INDEX('Bieu chi tiet'!$A$17:$FA$15404,MATCH($A168,'Bieu chi tiet'!$A$17:$A$15404,0),Y$2+85)),"")</f>
        <v/>
      </c>
      <c r="Z168" s="13" t="str">
        <f>IFERROR(IF(INDEX('Bieu chi tiet'!$A$17:$FA$15404,MATCH($A168,'Bieu chi tiet'!$A$17:$A$15404,0),Z$2+85)=0,"",INDEX('Bieu chi tiet'!$A$17:$FA$15404,MATCH($A168,'Bieu chi tiet'!$A$17:$A$15404,0),Z$2+85)),"")</f>
        <v/>
      </c>
      <c r="AA168" s="13" t="str">
        <f>IFERROR(IF(INDEX('Bieu chi tiet'!$A$17:$FA$15404,MATCH($A168,'Bieu chi tiet'!$A$17:$A$15404,0),AA$2+85)=0,"",INDEX('Bieu chi tiet'!$A$17:$FA$15404,MATCH($A168,'Bieu chi tiet'!$A$17:$A$15404,0),AA$2+85)),"")</f>
        <v/>
      </c>
      <c r="AB168" s="13" t="str">
        <f>IFERROR(IF(INDEX('Bieu chi tiet'!$A$17:$FA$15404,MATCH($A168,'Bieu chi tiet'!$A$17:$A$15404,0),AB$2+85)=0,"",INDEX('Bieu chi tiet'!$A$17:$FA$15404,MATCH($A168,'Bieu chi tiet'!$A$17:$A$15404,0),AB$2+85)),"")</f>
        <v/>
      </c>
      <c r="AC168" s="13" t="str">
        <f>IFERROR(IF(INDEX('Bieu chi tiet'!$A$17:$FA$15404,MATCH($A168,'Bieu chi tiet'!$A$17:$A$15404,0),AC$2+85)=0,"",INDEX('Bieu chi tiet'!$A$17:$FA$15404,MATCH($A168,'Bieu chi tiet'!$A$17:$A$15404,0),AC$2+85)),"")</f>
        <v/>
      </c>
      <c r="AD168" s="13" t="str">
        <f>IFERROR(IF(INDEX('Bieu chi tiet'!$A$17:$FA$15404,MATCH($A168,'Bieu chi tiet'!$A$17:$A$15404,0),AD$2+85)=0,"",INDEX('Bieu chi tiet'!$A$17:$FA$15404,MATCH($A168,'Bieu chi tiet'!$A$17:$A$15404,0),AD$2+85)),"")</f>
        <v/>
      </c>
      <c r="AE168" s="13" t="str">
        <f>IFERROR(IF(INDEX('Bieu chi tiet'!$A$17:$FA$15404,MATCH($A168,'Bieu chi tiet'!$A$17:$A$15404,0),AE$2+85)=0,"",INDEX('Bieu chi tiet'!$A$17:$FA$15404,MATCH($A168,'Bieu chi tiet'!$A$17:$A$15404,0),AE$2+85)),"")</f>
        <v/>
      </c>
      <c r="AF168" s="13" t="str">
        <f>IFERROR(IF(INDEX('Bieu chi tiet'!$A$17:$FA$15404,MATCH($A168,'Bieu chi tiet'!$A$17:$A$15404,0),AF$2+85)=0,"",INDEX('Bieu chi tiet'!$A$17:$FA$15404,MATCH($A168,'Bieu chi tiet'!$A$17:$A$15404,0),AF$2+85)),"")</f>
        <v/>
      </c>
      <c r="AG168" s="13" t="str">
        <f>IFERROR(IF(INDEX('Bieu chi tiet'!$A$17:$FA$15404,MATCH($A168,'Bieu chi tiet'!$A$17:$A$15404,0),AG$2+85)=0,"",INDEX('Bieu chi tiet'!$A$17:$FA$15404,MATCH($A168,'Bieu chi tiet'!$A$17:$A$15404,0),AG$2+85)),"")</f>
        <v/>
      </c>
      <c r="AH168" s="13" t="str">
        <f>IFERROR(IF(INDEX('Bieu chi tiet'!$A$17:$FA$15404,MATCH($A168,'Bieu chi tiet'!$A$17:$A$15404,0),AH$2+85)=0,"",INDEX('Bieu chi tiet'!$A$17:$FA$15404,MATCH($A168,'Bieu chi tiet'!$A$17:$A$15404,0),AH$2+85)),"")</f>
        <v/>
      </c>
      <c r="AI168" s="13" t="str">
        <f>IFERROR(IF(INDEX('Bieu chi tiet'!$A$17:$FA$15404,MATCH($A168,'Bieu chi tiet'!$A$17:$A$15404,0),AI$2+85)=0,"",INDEX('Bieu chi tiet'!$A$17:$FA$15404,MATCH($A168,'Bieu chi tiet'!$A$17:$A$15404,0),AI$2+85)),"")</f>
        <v/>
      </c>
      <c r="AJ168" s="13" t="str">
        <f>IFERROR(IF(INDEX('Bieu chi tiet'!$A$17:$FA$15404,MATCH($A168,'Bieu chi tiet'!$A$17:$A$15404,0),AJ$2+85)=0,"",INDEX('Bieu chi tiet'!$A$17:$FA$15404,MATCH($A168,'Bieu chi tiet'!$A$17:$A$15404,0),AJ$2+85)),"")</f>
        <v/>
      </c>
      <c r="AK168" s="13" t="str">
        <f>IFERROR(IF(INDEX('Bieu chi tiet'!$A$17:$FA$15404,MATCH($A168,'Bieu chi tiet'!$A$17:$A$15404,0),AK$2+85)=0,"",INDEX('Bieu chi tiet'!$A$17:$FA$15404,MATCH($A168,'Bieu chi tiet'!$A$17:$A$15404,0),AK$2+85)),"")</f>
        <v/>
      </c>
      <c r="AL168" s="13" t="str">
        <f>IFERROR(IF(INDEX('Bieu chi tiet'!$A$17:$FA$15404,MATCH($A168,'Bieu chi tiet'!$A$17:$A$15404,0),AL$2+85)=0,"",INDEX('Bieu chi tiet'!$A$17:$FA$15404,MATCH($A168,'Bieu chi tiet'!$A$17:$A$15404,0),AL$2+85)),"")</f>
        <v/>
      </c>
      <c r="AM168" s="13" t="str">
        <f>IFERROR(IF(INDEX('Bieu chi tiet'!$A$17:$FA$15404,MATCH($A168,'Bieu chi tiet'!$A$17:$A$15404,0),AM$2+85)=0,"",INDEX('Bieu chi tiet'!$A$17:$FA$15404,MATCH($A168,'Bieu chi tiet'!$A$17:$A$15404,0),AM$2+85)),"")</f>
        <v/>
      </c>
      <c r="AN168" s="13" t="str">
        <f>IFERROR(IF(INDEX('Bieu chi tiet'!$A$17:$FA$15404,MATCH($A168,'Bieu chi tiet'!$A$17:$A$15404,0),AN$2+85)=0,"",INDEX('Bieu chi tiet'!$A$17:$FA$15404,MATCH($A168,'Bieu chi tiet'!$A$17:$A$15404,0),AN$2+85)),"")</f>
        <v/>
      </c>
      <c r="AO168" s="13" t="str">
        <f>IFERROR(IF(INDEX('Bieu chi tiet'!$A$17:$FA$15404,MATCH($A168,'Bieu chi tiet'!$A$17:$A$15404,0),AO$2+85)=0,"",INDEX('Bieu chi tiet'!$A$17:$FA$15404,MATCH($A168,'Bieu chi tiet'!$A$17:$A$15404,0),AO$2+85)),"")</f>
        <v/>
      </c>
      <c r="AP168" s="13" t="str">
        <f>IFERROR(IF(INDEX('Bieu chi tiet'!$A$17:$FA$15404,MATCH($A168,'Bieu chi tiet'!$A$17:$A$15404,0),AP$2+85)=0,"",INDEX('Bieu chi tiet'!$A$17:$FA$15404,MATCH($A168,'Bieu chi tiet'!$A$17:$A$15404,0),AP$2+85)),"")</f>
        <v/>
      </c>
      <c r="AQ168" s="13" t="str">
        <f>IFERROR(IF(INDEX('Bieu chi tiet'!$A$17:$FA$15404,MATCH($A168,'Bieu chi tiet'!$A$17:$A$15404,0),AQ$2+85)=0,"",INDEX('Bieu chi tiet'!$A$17:$FA$15404,MATCH($A168,'Bieu chi tiet'!$A$17:$A$15404,0),AQ$2+85)),"")</f>
        <v/>
      </c>
      <c r="AR168" s="13" t="str">
        <f>IFERROR(IF(INDEX('Bieu chi tiet'!$A$17:$FA$15404,MATCH($A168,'Bieu chi tiet'!$A$17:$A$15404,0),AR$2+85)=0,"",INDEX('Bieu chi tiet'!$A$17:$FA$15404,MATCH($A168,'Bieu chi tiet'!$A$17:$A$15404,0),AR$2+85)),"")</f>
        <v/>
      </c>
      <c r="AS168" s="13" t="str">
        <f>IFERROR(IF(INDEX('Bieu chi tiet'!$A$17:$FA$15404,MATCH($A168,'Bieu chi tiet'!$A$17:$A$15404,0),AS$2+85)=0,"",INDEX('Bieu chi tiet'!$A$17:$FA$15404,MATCH($A168,'Bieu chi tiet'!$A$17:$A$15404,0),AS$2+85)),"")</f>
        <v/>
      </c>
      <c r="AT168" s="21" t="str">
        <f>IFERROR(IF(INDEX('Bieu chi tiet'!$A$17:$FA$15404,MATCH($A168,'Bieu chi tiet'!$A$17:$A$15404,0),AT$2+85)=0,"",INDEX('Bieu chi tiet'!$A$17:$FA$15404,MATCH($A168,'Bieu chi tiet'!$A$17:$A$15404,0),AT$2+85)),"")</f>
        <v/>
      </c>
      <c r="AU168" s="13" t="str">
        <f>IFERROR(IF(INDEX('Bieu chi tiet'!$A$17:$FA$15404,MATCH($A168,'Bieu chi tiet'!$A$17:$A$15404,0),AU$2+85)=0,"",INDEX('Bieu chi tiet'!$A$17:$FA$15404,MATCH($A168,'Bieu chi tiet'!$A$17:$A$15404,0),AU$2+85)),"")</f>
        <v/>
      </c>
      <c r="AV168" s="21" t="str">
        <f>IFERROR(IF(INDEX('Bieu chi tiet'!$A$17:$FA$15404,MATCH($A168,'Bieu chi tiet'!$A$17:$A$15404,0),AV$2+85)=0,"",INDEX('Bieu chi tiet'!$A$17:$FA$15404,MATCH($A168,'Bieu chi tiet'!$A$17:$A$15404,0),AV$2+85)),"")</f>
        <v/>
      </c>
      <c r="AW168" s="31" t="str">
        <f>IFERROR(IF(INDEX('Bieu chi tiet'!$A$17:$FA$15404,MATCH($A168,'Bieu chi tiet'!$A$17:$A$15404,0),AW$2+85)=0,"",INDEX('Bieu chi tiet'!$A$17:$FA$15404,MATCH($A168,'Bieu chi tiet'!$A$17:$A$15404,0),AW$2+85)),"")</f>
        <v/>
      </c>
      <c r="AX168" s="13" t="str">
        <f>IFERROR(IF(INDEX('Bieu chi tiet'!$A$17:$FA$15404,MATCH($A168,'Bieu chi tiet'!$A$17:$A$15404,0),AX$2+85)=0,"",INDEX('Bieu chi tiet'!$A$17:$FA$15404,MATCH($A168,'Bieu chi tiet'!$A$17:$A$15404,0),AX$2+85)),"")</f>
        <v/>
      </c>
      <c r="AY168" s="13" t="str">
        <f>IFERROR(IF(INDEX('Bieu chi tiet'!$A$17:$FA$15404,MATCH($A168,'Bieu chi tiet'!$A$17:$A$15404,0),AY$2+85)=0,"",INDEX('Bieu chi tiet'!$A$17:$FA$15404,MATCH($A168,'Bieu chi tiet'!$A$17:$A$15404,0),AY$2+85)),"")</f>
        <v/>
      </c>
    </row>
    <row r="169" spans="1:51" ht="15.75">
      <c r="A169" s="25" t="str">
        <f t="shared" si="3"/>
        <v/>
      </c>
      <c r="B169" s="13" t="str">
        <f>IFERROR(IF(INDEX('Bieu chi tiet'!$A$17:$FA$15404,MATCH($A169,'Bieu chi tiet'!$A$17:$A$15404,0),B$2+85)=0,"",INDEX('Bieu chi tiet'!$A$17:$FA$15404,MATCH($A169,'Bieu chi tiet'!$A$17:$A$15404,0),B$2+85)),"")</f>
        <v/>
      </c>
      <c r="C169" s="13" t="str">
        <f>IFERROR(IF(INDEX('Bieu chi tiet'!$A$17:$FA$15404,MATCH($A169,'Bieu chi tiet'!$A$17:$A$15404,0),C$2+85)=0,"",INDEX('Bieu chi tiet'!$A$17:$FA$15404,MATCH($A169,'Bieu chi tiet'!$A$17:$A$15404,0),C$2+85)),"")</f>
        <v/>
      </c>
      <c r="D169" s="13" t="str">
        <f>IFERROR(IF(INDEX('Bieu chi tiet'!$A$17:$FA$15404,MATCH($A169,'Bieu chi tiet'!$A$17:$A$15404,0),D$2+85)=0,"",INDEX('Bieu chi tiet'!$A$17:$FA$15404,MATCH($A169,'Bieu chi tiet'!$A$17:$A$15404,0),D$2+85)),"")</f>
        <v/>
      </c>
      <c r="E169" s="13" t="str">
        <f>IFERROR(IF(INDEX('Bieu chi tiet'!$A$17:$FA$15404,MATCH($A169,'Bieu chi tiet'!$A$17:$A$15404,0),E$2+85)=0,"",INDEX('Bieu chi tiet'!$A$17:$FA$15404,MATCH($A169,'Bieu chi tiet'!$A$17:$A$15404,0),E$2+85)),"")</f>
        <v/>
      </c>
      <c r="F169" s="13" t="str">
        <f>IFERROR(IF(INDEX('Bieu chi tiet'!$A$17:$FA$15404,MATCH($A169,'Bieu chi tiet'!$A$17:$A$15404,0),F$2+85)=0,"",INDEX('Bieu chi tiet'!$A$17:$FA$15404,MATCH($A169,'Bieu chi tiet'!$A$17:$A$15404,0),F$2+85)),"")</f>
        <v/>
      </c>
      <c r="G169" s="21" t="str">
        <f>IFERROR(IF(INDEX('Bieu chi tiet'!$A$17:$FA$15404,MATCH($A169,'Bieu chi tiet'!$A$17:$A$15404,0),G$2+85)=0,"",INDEX('Bieu chi tiet'!$A$17:$FA$15404,MATCH($A169,'Bieu chi tiet'!$A$17:$A$15404,0),G$2+85)),"")</f>
        <v/>
      </c>
      <c r="H169" s="13" t="str">
        <f>IFERROR(IF(INDEX('Bieu chi tiet'!$A$17:$FA$15404,MATCH($A169,'Bieu chi tiet'!$A$17:$A$15404,0),H$2+85)=0,"",INDEX('Bieu chi tiet'!$A$17:$FA$15404,MATCH($A169,'Bieu chi tiet'!$A$17:$A$15404,0),H$2+85)),"")</f>
        <v/>
      </c>
      <c r="I169" s="13" t="str">
        <f>IFERROR(IF(INDEX('Bieu chi tiet'!$A$17:$FA$15404,MATCH($A169,'Bieu chi tiet'!$A$17:$A$15404,0),I$2+85)=0,"",INDEX('Bieu chi tiet'!$A$17:$FA$15404,MATCH($A169,'Bieu chi tiet'!$A$17:$A$15404,0),I$2+85)),"")</f>
        <v/>
      </c>
      <c r="J169" s="13" t="str">
        <f>IFERROR(IF(INDEX('Bieu chi tiet'!$A$17:$FA$15404,MATCH($A169,'Bieu chi tiet'!$A$17:$A$15404,0),J$2+85)=0,"",INDEX('Bieu chi tiet'!$A$17:$FA$15404,MATCH($A169,'Bieu chi tiet'!$A$17:$A$15404,0),J$2+85)),"")</f>
        <v/>
      </c>
      <c r="K169" s="13" t="str">
        <f>IFERROR(IF(INDEX('Bieu chi tiet'!$A$17:$FA$15404,MATCH($A169,'Bieu chi tiet'!$A$17:$A$15404,0),K$2+85)=0,"",INDEX('Bieu chi tiet'!$A$17:$FA$15404,MATCH($A169,'Bieu chi tiet'!$A$17:$A$15404,0),K$2+85)),"")</f>
        <v/>
      </c>
      <c r="L169" s="21" t="str">
        <f>IFERROR(IF(INDEX('Bieu chi tiet'!$A$17:$FA$15404,MATCH($A169,'Bieu chi tiet'!$A$17:$A$15404,0),L$2+85)=0,"",INDEX('Bieu chi tiet'!$A$17:$FA$15404,MATCH($A169,'Bieu chi tiet'!$A$17:$A$15404,0),L$2+85)),"")</f>
        <v/>
      </c>
      <c r="M169" s="13" t="str">
        <f>IFERROR(IF(INDEX('Bieu chi tiet'!$A$17:$FA$15404,MATCH($A169,'Bieu chi tiet'!$A$17:$A$15404,0),M$2+85)=0,"",INDEX('Bieu chi tiet'!$A$17:$FA$15404,MATCH($A169,'Bieu chi tiet'!$A$17:$A$15404,0),M$2+85)),"")</f>
        <v/>
      </c>
      <c r="N169" s="13" t="str">
        <f>IFERROR(IF(INDEX('Bieu chi tiet'!$A$17:$FA$15404,MATCH($A169,'Bieu chi tiet'!$A$17:$A$15404,0),N$2+85)=0,"",INDEX('Bieu chi tiet'!$A$17:$FA$15404,MATCH($A169,'Bieu chi tiet'!$A$17:$A$15404,0),N$2+85)),"")</f>
        <v/>
      </c>
      <c r="O169" s="13" t="str">
        <f>IFERROR(IF(INDEX('Bieu chi tiet'!$A$17:$FA$15404,MATCH($A169,'Bieu chi tiet'!$A$17:$A$15404,0),O$2+85)=0,"",INDEX('Bieu chi tiet'!$A$17:$FA$15404,MATCH($A169,'Bieu chi tiet'!$A$17:$A$15404,0),O$2+85)),"")</f>
        <v/>
      </c>
      <c r="P169" s="13" t="str">
        <f>IFERROR(IF(INDEX('Bieu chi tiet'!$A$17:$FA$15404,MATCH($A169,'Bieu chi tiet'!$A$17:$A$15404,0),P$2+85)=0,"",INDEX('Bieu chi tiet'!$A$17:$FA$15404,MATCH($A169,'Bieu chi tiet'!$A$17:$A$15404,0),P$2+85)),"")</f>
        <v/>
      </c>
      <c r="Q169" s="13" t="str">
        <f>IFERROR(IF(INDEX('Bieu chi tiet'!$A$17:$FA$15404,MATCH($A169,'Bieu chi tiet'!$A$17:$A$15404,0),Q$2+85)=0,"",INDEX('Bieu chi tiet'!$A$17:$FA$15404,MATCH($A169,'Bieu chi tiet'!$A$17:$A$15404,0),Q$2+85)),"")</f>
        <v/>
      </c>
      <c r="R169" s="13" t="str">
        <f>IFERROR(IF(INDEX('Bieu chi tiet'!$A$17:$FA$15404,MATCH($A169,'Bieu chi tiet'!$A$17:$A$15404,0),R$2+85)=0,"",INDEX('Bieu chi tiet'!$A$17:$FA$15404,MATCH($A169,'Bieu chi tiet'!$A$17:$A$15404,0),R$2+85)),"")</f>
        <v/>
      </c>
      <c r="S169" s="13" t="str">
        <f>IFERROR(IF(INDEX('Bieu chi tiet'!$A$17:$FA$15404,MATCH($A169,'Bieu chi tiet'!$A$17:$A$15404,0),S$2+85)=0,"",INDEX('Bieu chi tiet'!$A$17:$FA$15404,MATCH($A169,'Bieu chi tiet'!$A$17:$A$15404,0),S$2+85)),"")</f>
        <v/>
      </c>
      <c r="T169" s="13" t="str">
        <f>IFERROR(IF(INDEX('Bieu chi tiet'!$A$17:$FA$15404,MATCH($A169,'Bieu chi tiet'!$A$17:$A$15404,0),T$2+85)=0,"",INDEX('Bieu chi tiet'!$A$17:$FA$15404,MATCH($A169,'Bieu chi tiet'!$A$17:$A$15404,0),T$2+85)),"")</f>
        <v/>
      </c>
      <c r="U169" s="13" t="str">
        <f>IFERROR(IF(INDEX('Bieu chi tiet'!$A$17:$FA$15404,MATCH($A169,'Bieu chi tiet'!$A$17:$A$15404,0),U$2+85)=0,"",INDEX('Bieu chi tiet'!$A$17:$FA$15404,MATCH($A169,'Bieu chi tiet'!$A$17:$A$15404,0),U$2+85)),"")</f>
        <v/>
      </c>
      <c r="V169" s="13" t="str">
        <f>IFERROR(IF(INDEX('Bieu chi tiet'!$A$17:$FA$15404,MATCH($A169,'Bieu chi tiet'!$A$17:$A$15404,0),V$2+85)=0,"",INDEX('Bieu chi tiet'!$A$17:$FA$15404,MATCH($A169,'Bieu chi tiet'!$A$17:$A$15404,0),V$2+85)),"")</f>
        <v/>
      </c>
      <c r="W169" s="13" t="str">
        <f>IFERROR(IF(INDEX('Bieu chi tiet'!$A$17:$FA$15404,MATCH($A169,'Bieu chi tiet'!$A$17:$A$15404,0),W$2+85)=0,"",INDEX('Bieu chi tiet'!$A$17:$FA$15404,MATCH($A169,'Bieu chi tiet'!$A$17:$A$15404,0),W$2+85)),"")</f>
        <v/>
      </c>
      <c r="X169" s="13" t="str">
        <f>IFERROR(IF(INDEX('Bieu chi tiet'!$A$17:$FA$15404,MATCH($A169,'Bieu chi tiet'!$A$17:$A$15404,0),X$2+85)=0,"",INDEX('Bieu chi tiet'!$A$17:$FA$15404,MATCH($A169,'Bieu chi tiet'!$A$17:$A$15404,0),X$2+85)),"")</f>
        <v/>
      </c>
      <c r="Y169" s="13" t="str">
        <f>IFERROR(IF(INDEX('Bieu chi tiet'!$A$17:$FA$15404,MATCH($A169,'Bieu chi tiet'!$A$17:$A$15404,0),Y$2+85)=0,"",INDEX('Bieu chi tiet'!$A$17:$FA$15404,MATCH($A169,'Bieu chi tiet'!$A$17:$A$15404,0),Y$2+85)),"")</f>
        <v/>
      </c>
      <c r="Z169" s="13" t="str">
        <f>IFERROR(IF(INDEX('Bieu chi tiet'!$A$17:$FA$15404,MATCH($A169,'Bieu chi tiet'!$A$17:$A$15404,0),Z$2+85)=0,"",INDEX('Bieu chi tiet'!$A$17:$FA$15404,MATCH($A169,'Bieu chi tiet'!$A$17:$A$15404,0),Z$2+85)),"")</f>
        <v/>
      </c>
      <c r="AA169" s="13" t="str">
        <f>IFERROR(IF(INDEX('Bieu chi tiet'!$A$17:$FA$15404,MATCH($A169,'Bieu chi tiet'!$A$17:$A$15404,0),AA$2+85)=0,"",INDEX('Bieu chi tiet'!$A$17:$FA$15404,MATCH($A169,'Bieu chi tiet'!$A$17:$A$15404,0),AA$2+85)),"")</f>
        <v/>
      </c>
      <c r="AB169" s="13" t="str">
        <f>IFERROR(IF(INDEX('Bieu chi tiet'!$A$17:$FA$15404,MATCH($A169,'Bieu chi tiet'!$A$17:$A$15404,0),AB$2+85)=0,"",INDEX('Bieu chi tiet'!$A$17:$FA$15404,MATCH($A169,'Bieu chi tiet'!$A$17:$A$15404,0),AB$2+85)),"")</f>
        <v/>
      </c>
      <c r="AC169" s="13" t="str">
        <f>IFERROR(IF(INDEX('Bieu chi tiet'!$A$17:$FA$15404,MATCH($A169,'Bieu chi tiet'!$A$17:$A$15404,0),AC$2+85)=0,"",INDEX('Bieu chi tiet'!$A$17:$FA$15404,MATCH($A169,'Bieu chi tiet'!$A$17:$A$15404,0),AC$2+85)),"")</f>
        <v/>
      </c>
      <c r="AD169" s="13" t="str">
        <f>IFERROR(IF(INDEX('Bieu chi tiet'!$A$17:$FA$15404,MATCH($A169,'Bieu chi tiet'!$A$17:$A$15404,0),AD$2+85)=0,"",INDEX('Bieu chi tiet'!$A$17:$FA$15404,MATCH($A169,'Bieu chi tiet'!$A$17:$A$15404,0),AD$2+85)),"")</f>
        <v/>
      </c>
      <c r="AE169" s="13" t="str">
        <f>IFERROR(IF(INDEX('Bieu chi tiet'!$A$17:$FA$15404,MATCH($A169,'Bieu chi tiet'!$A$17:$A$15404,0),AE$2+85)=0,"",INDEX('Bieu chi tiet'!$A$17:$FA$15404,MATCH($A169,'Bieu chi tiet'!$A$17:$A$15404,0),AE$2+85)),"")</f>
        <v/>
      </c>
      <c r="AF169" s="13" t="str">
        <f>IFERROR(IF(INDEX('Bieu chi tiet'!$A$17:$FA$15404,MATCH($A169,'Bieu chi tiet'!$A$17:$A$15404,0),AF$2+85)=0,"",INDEX('Bieu chi tiet'!$A$17:$FA$15404,MATCH($A169,'Bieu chi tiet'!$A$17:$A$15404,0),AF$2+85)),"")</f>
        <v/>
      </c>
      <c r="AG169" s="13" t="str">
        <f>IFERROR(IF(INDEX('Bieu chi tiet'!$A$17:$FA$15404,MATCH($A169,'Bieu chi tiet'!$A$17:$A$15404,0),AG$2+85)=0,"",INDEX('Bieu chi tiet'!$A$17:$FA$15404,MATCH($A169,'Bieu chi tiet'!$A$17:$A$15404,0),AG$2+85)),"")</f>
        <v/>
      </c>
      <c r="AH169" s="13" t="str">
        <f>IFERROR(IF(INDEX('Bieu chi tiet'!$A$17:$FA$15404,MATCH($A169,'Bieu chi tiet'!$A$17:$A$15404,0),AH$2+85)=0,"",INDEX('Bieu chi tiet'!$A$17:$FA$15404,MATCH($A169,'Bieu chi tiet'!$A$17:$A$15404,0),AH$2+85)),"")</f>
        <v/>
      </c>
      <c r="AI169" s="13" t="str">
        <f>IFERROR(IF(INDEX('Bieu chi tiet'!$A$17:$FA$15404,MATCH($A169,'Bieu chi tiet'!$A$17:$A$15404,0),AI$2+85)=0,"",INDEX('Bieu chi tiet'!$A$17:$FA$15404,MATCH($A169,'Bieu chi tiet'!$A$17:$A$15404,0),AI$2+85)),"")</f>
        <v/>
      </c>
      <c r="AJ169" s="13" t="str">
        <f>IFERROR(IF(INDEX('Bieu chi tiet'!$A$17:$FA$15404,MATCH($A169,'Bieu chi tiet'!$A$17:$A$15404,0),AJ$2+85)=0,"",INDEX('Bieu chi tiet'!$A$17:$FA$15404,MATCH($A169,'Bieu chi tiet'!$A$17:$A$15404,0),AJ$2+85)),"")</f>
        <v/>
      </c>
      <c r="AK169" s="13" t="str">
        <f>IFERROR(IF(INDEX('Bieu chi tiet'!$A$17:$FA$15404,MATCH($A169,'Bieu chi tiet'!$A$17:$A$15404,0),AK$2+85)=0,"",INDEX('Bieu chi tiet'!$A$17:$FA$15404,MATCH($A169,'Bieu chi tiet'!$A$17:$A$15404,0),AK$2+85)),"")</f>
        <v/>
      </c>
      <c r="AL169" s="13" t="str">
        <f>IFERROR(IF(INDEX('Bieu chi tiet'!$A$17:$FA$15404,MATCH($A169,'Bieu chi tiet'!$A$17:$A$15404,0),AL$2+85)=0,"",INDEX('Bieu chi tiet'!$A$17:$FA$15404,MATCH($A169,'Bieu chi tiet'!$A$17:$A$15404,0),AL$2+85)),"")</f>
        <v/>
      </c>
      <c r="AM169" s="13" t="str">
        <f>IFERROR(IF(INDEX('Bieu chi tiet'!$A$17:$FA$15404,MATCH($A169,'Bieu chi tiet'!$A$17:$A$15404,0),AM$2+85)=0,"",INDEX('Bieu chi tiet'!$A$17:$FA$15404,MATCH($A169,'Bieu chi tiet'!$A$17:$A$15404,0),AM$2+85)),"")</f>
        <v/>
      </c>
      <c r="AN169" s="13" t="str">
        <f>IFERROR(IF(INDEX('Bieu chi tiet'!$A$17:$FA$15404,MATCH($A169,'Bieu chi tiet'!$A$17:$A$15404,0),AN$2+85)=0,"",INDEX('Bieu chi tiet'!$A$17:$FA$15404,MATCH($A169,'Bieu chi tiet'!$A$17:$A$15404,0),AN$2+85)),"")</f>
        <v/>
      </c>
      <c r="AO169" s="13" t="str">
        <f>IFERROR(IF(INDEX('Bieu chi tiet'!$A$17:$FA$15404,MATCH($A169,'Bieu chi tiet'!$A$17:$A$15404,0),AO$2+85)=0,"",INDEX('Bieu chi tiet'!$A$17:$FA$15404,MATCH($A169,'Bieu chi tiet'!$A$17:$A$15404,0),AO$2+85)),"")</f>
        <v/>
      </c>
      <c r="AP169" s="13" t="str">
        <f>IFERROR(IF(INDEX('Bieu chi tiet'!$A$17:$FA$15404,MATCH($A169,'Bieu chi tiet'!$A$17:$A$15404,0),AP$2+85)=0,"",INDEX('Bieu chi tiet'!$A$17:$FA$15404,MATCH($A169,'Bieu chi tiet'!$A$17:$A$15404,0),AP$2+85)),"")</f>
        <v/>
      </c>
      <c r="AQ169" s="13" t="str">
        <f>IFERROR(IF(INDEX('Bieu chi tiet'!$A$17:$FA$15404,MATCH($A169,'Bieu chi tiet'!$A$17:$A$15404,0),AQ$2+85)=0,"",INDEX('Bieu chi tiet'!$A$17:$FA$15404,MATCH($A169,'Bieu chi tiet'!$A$17:$A$15404,0),AQ$2+85)),"")</f>
        <v/>
      </c>
      <c r="AR169" s="13" t="str">
        <f>IFERROR(IF(INDEX('Bieu chi tiet'!$A$17:$FA$15404,MATCH($A169,'Bieu chi tiet'!$A$17:$A$15404,0),AR$2+85)=0,"",INDEX('Bieu chi tiet'!$A$17:$FA$15404,MATCH($A169,'Bieu chi tiet'!$A$17:$A$15404,0),AR$2+85)),"")</f>
        <v/>
      </c>
      <c r="AS169" s="13" t="str">
        <f>IFERROR(IF(INDEX('Bieu chi tiet'!$A$17:$FA$15404,MATCH($A169,'Bieu chi tiet'!$A$17:$A$15404,0),AS$2+85)=0,"",INDEX('Bieu chi tiet'!$A$17:$FA$15404,MATCH($A169,'Bieu chi tiet'!$A$17:$A$15404,0),AS$2+85)),"")</f>
        <v/>
      </c>
      <c r="AT169" s="21" t="str">
        <f>IFERROR(IF(INDEX('Bieu chi tiet'!$A$17:$FA$15404,MATCH($A169,'Bieu chi tiet'!$A$17:$A$15404,0),AT$2+85)=0,"",INDEX('Bieu chi tiet'!$A$17:$FA$15404,MATCH($A169,'Bieu chi tiet'!$A$17:$A$15404,0),AT$2+85)),"")</f>
        <v/>
      </c>
      <c r="AU169" s="13" t="str">
        <f>IFERROR(IF(INDEX('Bieu chi tiet'!$A$17:$FA$15404,MATCH($A169,'Bieu chi tiet'!$A$17:$A$15404,0),AU$2+85)=0,"",INDEX('Bieu chi tiet'!$A$17:$FA$15404,MATCH($A169,'Bieu chi tiet'!$A$17:$A$15404,0),AU$2+85)),"")</f>
        <v/>
      </c>
      <c r="AV169" s="21" t="str">
        <f>IFERROR(IF(INDEX('Bieu chi tiet'!$A$17:$FA$15404,MATCH($A169,'Bieu chi tiet'!$A$17:$A$15404,0),AV$2+85)=0,"",INDEX('Bieu chi tiet'!$A$17:$FA$15404,MATCH($A169,'Bieu chi tiet'!$A$17:$A$15404,0),AV$2+85)),"")</f>
        <v/>
      </c>
      <c r="AW169" s="31" t="str">
        <f>IFERROR(IF(INDEX('Bieu chi tiet'!$A$17:$FA$15404,MATCH($A169,'Bieu chi tiet'!$A$17:$A$15404,0),AW$2+85)=0,"",INDEX('Bieu chi tiet'!$A$17:$FA$15404,MATCH($A169,'Bieu chi tiet'!$A$17:$A$15404,0),AW$2+85)),"")</f>
        <v/>
      </c>
      <c r="AX169" s="13" t="str">
        <f>IFERROR(IF(INDEX('Bieu chi tiet'!$A$17:$FA$15404,MATCH($A169,'Bieu chi tiet'!$A$17:$A$15404,0),AX$2+85)=0,"",INDEX('Bieu chi tiet'!$A$17:$FA$15404,MATCH($A169,'Bieu chi tiet'!$A$17:$A$15404,0),AX$2+85)),"")</f>
        <v/>
      </c>
      <c r="AY169" s="13" t="str">
        <f>IFERROR(IF(INDEX('Bieu chi tiet'!$A$17:$FA$15404,MATCH($A169,'Bieu chi tiet'!$A$17:$A$15404,0),AY$2+85)=0,"",INDEX('Bieu chi tiet'!$A$17:$FA$15404,MATCH($A169,'Bieu chi tiet'!$A$17:$A$15404,0),AY$2+85)),"")</f>
        <v/>
      </c>
    </row>
    <row r="170" spans="1:51" ht="15.75">
      <c r="A170" s="25" t="str">
        <f t="shared" si="3"/>
        <v/>
      </c>
      <c r="B170" s="13" t="str">
        <f>IFERROR(IF(INDEX('Bieu chi tiet'!$A$17:$FA$15404,MATCH($A170,'Bieu chi tiet'!$A$17:$A$15404,0),B$2+85)=0,"",INDEX('Bieu chi tiet'!$A$17:$FA$15404,MATCH($A170,'Bieu chi tiet'!$A$17:$A$15404,0),B$2+85)),"")</f>
        <v/>
      </c>
      <c r="C170" s="13" t="str">
        <f>IFERROR(IF(INDEX('Bieu chi tiet'!$A$17:$FA$15404,MATCH($A170,'Bieu chi tiet'!$A$17:$A$15404,0),C$2+85)=0,"",INDEX('Bieu chi tiet'!$A$17:$FA$15404,MATCH($A170,'Bieu chi tiet'!$A$17:$A$15404,0),C$2+85)),"")</f>
        <v/>
      </c>
      <c r="D170" s="13" t="str">
        <f>IFERROR(IF(INDEX('Bieu chi tiet'!$A$17:$FA$15404,MATCH($A170,'Bieu chi tiet'!$A$17:$A$15404,0),D$2+85)=0,"",INDEX('Bieu chi tiet'!$A$17:$FA$15404,MATCH($A170,'Bieu chi tiet'!$A$17:$A$15404,0),D$2+85)),"")</f>
        <v/>
      </c>
      <c r="E170" s="13" t="str">
        <f>IFERROR(IF(INDEX('Bieu chi tiet'!$A$17:$FA$15404,MATCH($A170,'Bieu chi tiet'!$A$17:$A$15404,0),E$2+85)=0,"",INDEX('Bieu chi tiet'!$A$17:$FA$15404,MATCH($A170,'Bieu chi tiet'!$A$17:$A$15404,0),E$2+85)),"")</f>
        <v/>
      </c>
      <c r="F170" s="13" t="str">
        <f>IFERROR(IF(INDEX('Bieu chi tiet'!$A$17:$FA$15404,MATCH($A170,'Bieu chi tiet'!$A$17:$A$15404,0),F$2+85)=0,"",INDEX('Bieu chi tiet'!$A$17:$FA$15404,MATCH($A170,'Bieu chi tiet'!$A$17:$A$15404,0),F$2+85)),"")</f>
        <v/>
      </c>
      <c r="G170" s="21" t="str">
        <f>IFERROR(IF(INDEX('Bieu chi tiet'!$A$17:$FA$15404,MATCH($A170,'Bieu chi tiet'!$A$17:$A$15404,0),G$2+85)=0,"",INDEX('Bieu chi tiet'!$A$17:$FA$15404,MATCH($A170,'Bieu chi tiet'!$A$17:$A$15404,0),G$2+85)),"")</f>
        <v/>
      </c>
      <c r="H170" s="13" t="str">
        <f>IFERROR(IF(INDEX('Bieu chi tiet'!$A$17:$FA$15404,MATCH($A170,'Bieu chi tiet'!$A$17:$A$15404,0),H$2+85)=0,"",INDEX('Bieu chi tiet'!$A$17:$FA$15404,MATCH($A170,'Bieu chi tiet'!$A$17:$A$15404,0),H$2+85)),"")</f>
        <v/>
      </c>
      <c r="I170" s="13" t="str">
        <f>IFERROR(IF(INDEX('Bieu chi tiet'!$A$17:$FA$15404,MATCH($A170,'Bieu chi tiet'!$A$17:$A$15404,0),I$2+85)=0,"",INDEX('Bieu chi tiet'!$A$17:$FA$15404,MATCH($A170,'Bieu chi tiet'!$A$17:$A$15404,0),I$2+85)),"")</f>
        <v/>
      </c>
      <c r="J170" s="13" t="str">
        <f>IFERROR(IF(INDEX('Bieu chi tiet'!$A$17:$FA$15404,MATCH($A170,'Bieu chi tiet'!$A$17:$A$15404,0),J$2+85)=0,"",INDEX('Bieu chi tiet'!$A$17:$FA$15404,MATCH($A170,'Bieu chi tiet'!$A$17:$A$15404,0),J$2+85)),"")</f>
        <v/>
      </c>
      <c r="K170" s="13" t="str">
        <f>IFERROR(IF(INDEX('Bieu chi tiet'!$A$17:$FA$15404,MATCH($A170,'Bieu chi tiet'!$A$17:$A$15404,0),K$2+85)=0,"",INDEX('Bieu chi tiet'!$A$17:$FA$15404,MATCH($A170,'Bieu chi tiet'!$A$17:$A$15404,0),K$2+85)),"")</f>
        <v/>
      </c>
      <c r="L170" s="21" t="str">
        <f>IFERROR(IF(INDEX('Bieu chi tiet'!$A$17:$FA$15404,MATCH($A170,'Bieu chi tiet'!$A$17:$A$15404,0),L$2+85)=0,"",INDEX('Bieu chi tiet'!$A$17:$FA$15404,MATCH($A170,'Bieu chi tiet'!$A$17:$A$15404,0),L$2+85)),"")</f>
        <v/>
      </c>
      <c r="M170" s="13" t="str">
        <f>IFERROR(IF(INDEX('Bieu chi tiet'!$A$17:$FA$15404,MATCH($A170,'Bieu chi tiet'!$A$17:$A$15404,0),M$2+85)=0,"",INDEX('Bieu chi tiet'!$A$17:$FA$15404,MATCH($A170,'Bieu chi tiet'!$A$17:$A$15404,0),M$2+85)),"")</f>
        <v/>
      </c>
      <c r="N170" s="13" t="str">
        <f>IFERROR(IF(INDEX('Bieu chi tiet'!$A$17:$FA$15404,MATCH($A170,'Bieu chi tiet'!$A$17:$A$15404,0),N$2+85)=0,"",INDEX('Bieu chi tiet'!$A$17:$FA$15404,MATCH($A170,'Bieu chi tiet'!$A$17:$A$15404,0),N$2+85)),"")</f>
        <v/>
      </c>
      <c r="O170" s="13" t="str">
        <f>IFERROR(IF(INDEX('Bieu chi tiet'!$A$17:$FA$15404,MATCH($A170,'Bieu chi tiet'!$A$17:$A$15404,0),O$2+85)=0,"",INDEX('Bieu chi tiet'!$A$17:$FA$15404,MATCH($A170,'Bieu chi tiet'!$A$17:$A$15404,0),O$2+85)),"")</f>
        <v/>
      </c>
      <c r="P170" s="13" t="str">
        <f>IFERROR(IF(INDEX('Bieu chi tiet'!$A$17:$FA$15404,MATCH($A170,'Bieu chi tiet'!$A$17:$A$15404,0),P$2+85)=0,"",INDEX('Bieu chi tiet'!$A$17:$FA$15404,MATCH($A170,'Bieu chi tiet'!$A$17:$A$15404,0),P$2+85)),"")</f>
        <v/>
      </c>
      <c r="Q170" s="13" t="str">
        <f>IFERROR(IF(INDEX('Bieu chi tiet'!$A$17:$FA$15404,MATCH($A170,'Bieu chi tiet'!$A$17:$A$15404,0),Q$2+85)=0,"",INDEX('Bieu chi tiet'!$A$17:$FA$15404,MATCH($A170,'Bieu chi tiet'!$A$17:$A$15404,0),Q$2+85)),"")</f>
        <v/>
      </c>
      <c r="R170" s="13" t="str">
        <f>IFERROR(IF(INDEX('Bieu chi tiet'!$A$17:$FA$15404,MATCH($A170,'Bieu chi tiet'!$A$17:$A$15404,0),R$2+85)=0,"",INDEX('Bieu chi tiet'!$A$17:$FA$15404,MATCH($A170,'Bieu chi tiet'!$A$17:$A$15404,0),R$2+85)),"")</f>
        <v/>
      </c>
      <c r="S170" s="13" t="str">
        <f>IFERROR(IF(INDEX('Bieu chi tiet'!$A$17:$FA$15404,MATCH($A170,'Bieu chi tiet'!$A$17:$A$15404,0),S$2+85)=0,"",INDEX('Bieu chi tiet'!$A$17:$FA$15404,MATCH($A170,'Bieu chi tiet'!$A$17:$A$15404,0),S$2+85)),"")</f>
        <v/>
      </c>
      <c r="T170" s="13" t="str">
        <f>IFERROR(IF(INDEX('Bieu chi tiet'!$A$17:$FA$15404,MATCH($A170,'Bieu chi tiet'!$A$17:$A$15404,0),T$2+85)=0,"",INDEX('Bieu chi tiet'!$A$17:$FA$15404,MATCH($A170,'Bieu chi tiet'!$A$17:$A$15404,0),T$2+85)),"")</f>
        <v/>
      </c>
      <c r="U170" s="13" t="str">
        <f>IFERROR(IF(INDEX('Bieu chi tiet'!$A$17:$FA$15404,MATCH($A170,'Bieu chi tiet'!$A$17:$A$15404,0),U$2+85)=0,"",INDEX('Bieu chi tiet'!$A$17:$FA$15404,MATCH($A170,'Bieu chi tiet'!$A$17:$A$15404,0),U$2+85)),"")</f>
        <v/>
      </c>
      <c r="V170" s="13" t="str">
        <f>IFERROR(IF(INDEX('Bieu chi tiet'!$A$17:$FA$15404,MATCH($A170,'Bieu chi tiet'!$A$17:$A$15404,0),V$2+85)=0,"",INDEX('Bieu chi tiet'!$A$17:$FA$15404,MATCH($A170,'Bieu chi tiet'!$A$17:$A$15404,0),V$2+85)),"")</f>
        <v/>
      </c>
      <c r="W170" s="13" t="str">
        <f>IFERROR(IF(INDEX('Bieu chi tiet'!$A$17:$FA$15404,MATCH($A170,'Bieu chi tiet'!$A$17:$A$15404,0),W$2+85)=0,"",INDEX('Bieu chi tiet'!$A$17:$FA$15404,MATCH($A170,'Bieu chi tiet'!$A$17:$A$15404,0),W$2+85)),"")</f>
        <v/>
      </c>
      <c r="X170" s="13" t="str">
        <f>IFERROR(IF(INDEX('Bieu chi tiet'!$A$17:$FA$15404,MATCH($A170,'Bieu chi tiet'!$A$17:$A$15404,0),X$2+85)=0,"",INDEX('Bieu chi tiet'!$A$17:$FA$15404,MATCH($A170,'Bieu chi tiet'!$A$17:$A$15404,0),X$2+85)),"")</f>
        <v/>
      </c>
      <c r="Y170" s="13" t="str">
        <f>IFERROR(IF(INDEX('Bieu chi tiet'!$A$17:$FA$15404,MATCH($A170,'Bieu chi tiet'!$A$17:$A$15404,0),Y$2+85)=0,"",INDEX('Bieu chi tiet'!$A$17:$FA$15404,MATCH($A170,'Bieu chi tiet'!$A$17:$A$15404,0),Y$2+85)),"")</f>
        <v/>
      </c>
      <c r="Z170" s="13" t="str">
        <f>IFERROR(IF(INDEX('Bieu chi tiet'!$A$17:$FA$15404,MATCH($A170,'Bieu chi tiet'!$A$17:$A$15404,0),Z$2+85)=0,"",INDEX('Bieu chi tiet'!$A$17:$FA$15404,MATCH($A170,'Bieu chi tiet'!$A$17:$A$15404,0),Z$2+85)),"")</f>
        <v/>
      </c>
      <c r="AA170" s="13" t="str">
        <f>IFERROR(IF(INDEX('Bieu chi tiet'!$A$17:$FA$15404,MATCH($A170,'Bieu chi tiet'!$A$17:$A$15404,0),AA$2+85)=0,"",INDEX('Bieu chi tiet'!$A$17:$FA$15404,MATCH($A170,'Bieu chi tiet'!$A$17:$A$15404,0),AA$2+85)),"")</f>
        <v/>
      </c>
      <c r="AB170" s="13" t="str">
        <f>IFERROR(IF(INDEX('Bieu chi tiet'!$A$17:$FA$15404,MATCH($A170,'Bieu chi tiet'!$A$17:$A$15404,0),AB$2+85)=0,"",INDEX('Bieu chi tiet'!$A$17:$FA$15404,MATCH($A170,'Bieu chi tiet'!$A$17:$A$15404,0),AB$2+85)),"")</f>
        <v/>
      </c>
      <c r="AC170" s="13" t="str">
        <f>IFERROR(IF(INDEX('Bieu chi tiet'!$A$17:$FA$15404,MATCH($A170,'Bieu chi tiet'!$A$17:$A$15404,0),AC$2+85)=0,"",INDEX('Bieu chi tiet'!$A$17:$FA$15404,MATCH($A170,'Bieu chi tiet'!$A$17:$A$15404,0),AC$2+85)),"")</f>
        <v/>
      </c>
      <c r="AD170" s="13" t="str">
        <f>IFERROR(IF(INDEX('Bieu chi tiet'!$A$17:$FA$15404,MATCH($A170,'Bieu chi tiet'!$A$17:$A$15404,0),AD$2+85)=0,"",INDEX('Bieu chi tiet'!$A$17:$FA$15404,MATCH($A170,'Bieu chi tiet'!$A$17:$A$15404,0),AD$2+85)),"")</f>
        <v/>
      </c>
      <c r="AE170" s="13" t="str">
        <f>IFERROR(IF(INDEX('Bieu chi tiet'!$A$17:$FA$15404,MATCH($A170,'Bieu chi tiet'!$A$17:$A$15404,0),AE$2+85)=0,"",INDEX('Bieu chi tiet'!$A$17:$FA$15404,MATCH($A170,'Bieu chi tiet'!$A$17:$A$15404,0),AE$2+85)),"")</f>
        <v/>
      </c>
      <c r="AF170" s="13" t="str">
        <f>IFERROR(IF(INDEX('Bieu chi tiet'!$A$17:$FA$15404,MATCH($A170,'Bieu chi tiet'!$A$17:$A$15404,0),AF$2+85)=0,"",INDEX('Bieu chi tiet'!$A$17:$FA$15404,MATCH($A170,'Bieu chi tiet'!$A$17:$A$15404,0),AF$2+85)),"")</f>
        <v/>
      </c>
      <c r="AG170" s="13" t="str">
        <f>IFERROR(IF(INDEX('Bieu chi tiet'!$A$17:$FA$15404,MATCH($A170,'Bieu chi tiet'!$A$17:$A$15404,0),AG$2+85)=0,"",INDEX('Bieu chi tiet'!$A$17:$FA$15404,MATCH($A170,'Bieu chi tiet'!$A$17:$A$15404,0),AG$2+85)),"")</f>
        <v/>
      </c>
      <c r="AH170" s="13" t="str">
        <f>IFERROR(IF(INDEX('Bieu chi tiet'!$A$17:$FA$15404,MATCH($A170,'Bieu chi tiet'!$A$17:$A$15404,0),AH$2+85)=0,"",INDEX('Bieu chi tiet'!$A$17:$FA$15404,MATCH($A170,'Bieu chi tiet'!$A$17:$A$15404,0),AH$2+85)),"")</f>
        <v/>
      </c>
      <c r="AI170" s="13" t="str">
        <f>IFERROR(IF(INDEX('Bieu chi tiet'!$A$17:$FA$15404,MATCH($A170,'Bieu chi tiet'!$A$17:$A$15404,0),AI$2+85)=0,"",INDEX('Bieu chi tiet'!$A$17:$FA$15404,MATCH($A170,'Bieu chi tiet'!$A$17:$A$15404,0),AI$2+85)),"")</f>
        <v/>
      </c>
      <c r="AJ170" s="13" t="str">
        <f>IFERROR(IF(INDEX('Bieu chi tiet'!$A$17:$FA$15404,MATCH($A170,'Bieu chi tiet'!$A$17:$A$15404,0),AJ$2+85)=0,"",INDEX('Bieu chi tiet'!$A$17:$FA$15404,MATCH($A170,'Bieu chi tiet'!$A$17:$A$15404,0),AJ$2+85)),"")</f>
        <v/>
      </c>
      <c r="AK170" s="13" t="str">
        <f>IFERROR(IF(INDEX('Bieu chi tiet'!$A$17:$FA$15404,MATCH($A170,'Bieu chi tiet'!$A$17:$A$15404,0),AK$2+85)=0,"",INDEX('Bieu chi tiet'!$A$17:$FA$15404,MATCH($A170,'Bieu chi tiet'!$A$17:$A$15404,0),AK$2+85)),"")</f>
        <v/>
      </c>
      <c r="AL170" s="13" t="str">
        <f>IFERROR(IF(INDEX('Bieu chi tiet'!$A$17:$FA$15404,MATCH($A170,'Bieu chi tiet'!$A$17:$A$15404,0),AL$2+85)=0,"",INDEX('Bieu chi tiet'!$A$17:$FA$15404,MATCH($A170,'Bieu chi tiet'!$A$17:$A$15404,0),AL$2+85)),"")</f>
        <v/>
      </c>
      <c r="AM170" s="13" t="str">
        <f>IFERROR(IF(INDEX('Bieu chi tiet'!$A$17:$FA$15404,MATCH($A170,'Bieu chi tiet'!$A$17:$A$15404,0),AM$2+85)=0,"",INDEX('Bieu chi tiet'!$A$17:$FA$15404,MATCH($A170,'Bieu chi tiet'!$A$17:$A$15404,0),AM$2+85)),"")</f>
        <v/>
      </c>
      <c r="AN170" s="13" t="str">
        <f>IFERROR(IF(INDEX('Bieu chi tiet'!$A$17:$FA$15404,MATCH($A170,'Bieu chi tiet'!$A$17:$A$15404,0),AN$2+85)=0,"",INDEX('Bieu chi tiet'!$A$17:$FA$15404,MATCH($A170,'Bieu chi tiet'!$A$17:$A$15404,0),AN$2+85)),"")</f>
        <v/>
      </c>
      <c r="AO170" s="13" t="str">
        <f>IFERROR(IF(INDEX('Bieu chi tiet'!$A$17:$FA$15404,MATCH($A170,'Bieu chi tiet'!$A$17:$A$15404,0),AO$2+85)=0,"",INDEX('Bieu chi tiet'!$A$17:$FA$15404,MATCH($A170,'Bieu chi tiet'!$A$17:$A$15404,0),AO$2+85)),"")</f>
        <v/>
      </c>
      <c r="AP170" s="13" t="str">
        <f>IFERROR(IF(INDEX('Bieu chi tiet'!$A$17:$FA$15404,MATCH($A170,'Bieu chi tiet'!$A$17:$A$15404,0),AP$2+85)=0,"",INDEX('Bieu chi tiet'!$A$17:$FA$15404,MATCH($A170,'Bieu chi tiet'!$A$17:$A$15404,0),AP$2+85)),"")</f>
        <v/>
      </c>
      <c r="AQ170" s="13" t="str">
        <f>IFERROR(IF(INDEX('Bieu chi tiet'!$A$17:$FA$15404,MATCH($A170,'Bieu chi tiet'!$A$17:$A$15404,0),AQ$2+85)=0,"",INDEX('Bieu chi tiet'!$A$17:$FA$15404,MATCH($A170,'Bieu chi tiet'!$A$17:$A$15404,0),AQ$2+85)),"")</f>
        <v/>
      </c>
      <c r="AR170" s="13" t="str">
        <f>IFERROR(IF(INDEX('Bieu chi tiet'!$A$17:$FA$15404,MATCH($A170,'Bieu chi tiet'!$A$17:$A$15404,0),AR$2+85)=0,"",INDEX('Bieu chi tiet'!$A$17:$FA$15404,MATCH($A170,'Bieu chi tiet'!$A$17:$A$15404,0),AR$2+85)),"")</f>
        <v/>
      </c>
      <c r="AS170" s="13" t="str">
        <f>IFERROR(IF(INDEX('Bieu chi tiet'!$A$17:$FA$15404,MATCH($A170,'Bieu chi tiet'!$A$17:$A$15404,0),AS$2+85)=0,"",INDEX('Bieu chi tiet'!$A$17:$FA$15404,MATCH($A170,'Bieu chi tiet'!$A$17:$A$15404,0),AS$2+85)),"")</f>
        <v/>
      </c>
      <c r="AT170" s="21" t="str">
        <f>IFERROR(IF(INDEX('Bieu chi tiet'!$A$17:$FA$15404,MATCH($A170,'Bieu chi tiet'!$A$17:$A$15404,0),AT$2+85)=0,"",INDEX('Bieu chi tiet'!$A$17:$FA$15404,MATCH($A170,'Bieu chi tiet'!$A$17:$A$15404,0),AT$2+85)),"")</f>
        <v/>
      </c>
      <c r="AU170" s="13" t="str">
        <f>IFERROR(IF(INDEX('Bieu chi tiet'!$A$17:$FA$15404,MATCH($A170,'Bieu chi tiet'!$A$17:$A$15404,0),AU$2+85)=0,"",INDEX('Bieu chi tiet'!$A$17:$FA$15404,MATCH($A170,'Bieu chi tiet'!$A$17:$A$15404,0),AU$2+85)),"")</f>
        <v/>
      </c>
      <c r="AV170" s="21" t="str">
        <f>IFERROR(IF(INDEX('Bieu chi tiet'!$A$17:$FA$15404,MATCH($A170,'Bieu chi tiet'!$A$17:$A$15404,0),AV$2+85)=0,"",INDEX('Bieu chi tiet'!$A$17:$FA$15404,MATCH($A170,'Bieu chi tiet'!$A$17:$A$15404,0),AV$2+85)),"")</f>
        <v/>
      </c>
      <c r="AW170" s="31" t="str">
        <f>IFERROR(IF(INDEX('Bieu chi tiet'!$A$17:$FA$15404,MATCH($A170,'Bieu chi tiet'!$A$17:$A$15404,0),AW$2+85)=0,"",INDEX('Bieu chi tiet'!$A$17:$FA$15404,MATCH($A170,'Bieu chi tiet'!$A$17:$A$15404,0),AW$2+85)),"")</f>
        <v/>
      </c>
      <c r="AX170" s="13" t="str">
        <f>IFERROR(IF(INDEX('Bieu chi tiet'!$A$17:$FA$15404,MATCH($A170,'Bieu chi tiet'!$A$17:$A$15404,0),AX$2+85)=0,"",INDEX('Bieu chi tiet'!$A$17:$FA$15404,MATCH($A170,'Bieu chi tiet'!$A$17:$A$15404,0),AX$2+85)),"")</f>
        <v/>
      </c>
      <c r="AY170" s="13" t="str">
        <f>IFERROR(IF(INDEX('Bieu chi tiet'!$A$17:$FA$15404,MATCH($A170,'Bieu chi tiet'!$A$17:$A$15404,0),AY$2+85)=0,"",INDEX('Bieu chi tiet'!$A$17:$FA$15404,MATCH($A170,'Bieu chi tiet'!$A$17:$A$15404,0),AY$2+85)),"")</f>
        <v/>
      </c>
    </row>
    <row r="171" spans="1:51" ht="15.75">
      <c r="A171" s="25" t="str">
        <f t="shared" si="3"/>
        <v/>
      </c>
      <c r="B171" s="13" t="str">
        <f>IFERROR(IF(INDEX('Bieu chi tiet'!$A$17:$FA$15404,MATCH($A171,'Bieu chi tiet'!$A$17:$A$15404,0),B$2+85)=0,"",INDEX('Bieu chi tiet'!$A$17:$FA$15404,MATCH($A171,'Bieu chi tiet'!$A$17:$A$15404,0),B$2+85)),"")</f>
        <v/>
      </c>
      <c r="C171" s="13" t="str">
        <f>IFERROR(IF(INDEX('Bieu chi tiet'!$A$17:$FA$15404,MATCH($A171,'Bieu chi tiet'!$A$17:$A$15404,0),C$2+85)=0,"",INDEX('Bieu chi tiet'!$A$17:$FA$15404,MATCH($A171,'Bieu chi tiet'!$A$17:$A$15404,0),C$2+85)),"")</f>
        <v/>
      </c>
      <c r="D171" s="13" t="str">
        <f>IFERROR(IF(INDEX('Bieu chi tiet'!$A$17:$FA$15404,MATCH($A171,'Bieu chi tiet'!$A$17:$A$15404,0),D$2+85)=0,"",INDEX('Bieu chi tiet'!$A$17:$FA$15404,MATCH($A171,'Bieu chi tiet'!$A$17:$A$15404,0),D$2+85)),"")</f>
        <v/>
      </c>
      <c r="E171" s="13" t="str">
        <f>IFERROR(IF(INDEX('Bieu chi tiet'!$A$17:$FA$15404,MATCH($A171,'Bieu chi tiet'!$A$17:$A$15404,0),E$2+85)=0,"",INDEX('Bieu chi tiet'!$A$17:$FA$15404,MATCH($A171,'Bieu chi tiet'!$A$17:$A$15404,0),E$2+85)),"")</f>
        <v/>
      </c>
      <c r="F171" s="13" t="str">
        <f>IFERROR(IF(INDEX('Bieu chi tiet'!$A$17:$FA$15404,MATCH($A171,'Bieu chi tiet'!$A$17:$A$15404,0),F$2+85)=0,"",INDEX('Bieu chi tiet'!$A$17:$FA$15404,MATCH($A171,'Bieu chi tiet'!$A$17:$A$15404,0),F$2+85)),"")</f>
        <v/>
      </c>
      <c r="G171" s="21" t="str">
        <f>IFERROR(IF(INDEX('Bieu chi tiet'!$A$17:$FA$15404,MATCH($A171,'Bieu chi tiet'!$A$17:$A$15404,0),G$2+85)=0,"",INDEX('Bieu chi tiet'!$A$17:$FA$15404,MATCH($A171,'Bieu chi tiet'!$A$17:$A$15404,0),G$2+85)),"")</f>
        <v/>
      </c>
      <c r="H171" s="13" t="str">
        <f>IFERROR(IF(INDEX('Bieu chi tiet'!$A$17:$FA$15404,MATCH($A171,'Bieu chi tiet'!$A$17:$A$15404,0),H$2+85)=0,"",INDEX('Bieu chi tiet'!$A$17:$FA$15404,MATCH($A171,'Bieu chi tiet'!$A$17:$A$15404,0),H$2+85)),"")</f>
        <v/>
      </c>
      <c r="I171" s="13" t="str">
        <f>IFERROR(IF(INDEX('Bieu chi tiet'!$A$17:$FA$15404,MATCH($A171,'Bieu chi tiet'!$A$17:$A$15404,0),I$2+85)=0,"",INDEX('Bieu chi tiet'!$A$17:$FA$15404,MATCH($A171,'Bieu chi tiet'!$A$17:$A$15404,0),I$2+85)),"")</f>
        <v/>
      </c>
      <c r="J171" s="13" t="str">
        <f>IFERROR(IF(INDEX('Bieu chi tiet'!$A$17:$FA$15404,MATCH($A171,'Bieu chi tiet'!$A$17:$A$15404,0),J$2+85)=0,"",INDEX('Bieu chi tiet'!$A$17:$FA$15404,MATCH($A171,'Bieu chi tiet'!$A$17:$A$15404,0),J$2+85)),"")</f>
        <v/>
      </c>
      <c r="K171" s="13" t="str">
        <f>IFERROR(IF(INDEX('Bieu chi tiet'!$A$17:$FA$15404,MATCH($A171,'Bieu chi tiet'!$A$17:$A$15404,0),K$2+85)=0,"",INDEX('Bieu chi tiet'!$A$17:$FA$15404,MATCH($A171,'Bieu chi tiet'!$A$17:$A$15404,0),K$2+85)),"")</f>
        <v/>
      </c>
      <c r="L171" s="21" t="str">
        <f>IFERROR(IF(INDEX('Bieu chi tiet'!$A$17:$FA$15404,MATCH($A171,'Bieu chi tiet'!$A$17:$A$15404,0),L$2+85)=0,"",INDEX('Bieu chi tiet'!$A$17:$FA$15404,MATCH($A171,'Bieu chi tiet'!$A$17:$A$15404,0),L$2+85)),"")</f>
        <v/>
      </c>
      <c r="M171" s="13" t="str">
        <f>IFERROR(IF(INDEX('Bieu chi tiet'!$A$17:$FA$15404,MATCH($A171,'Bieu chi tiet'!$A$17:$A$15404,0),M$2+85)=0,"",INDEX('Bieu chi tiet'!$A$17:$FA$15404,MATCH($A171,'Bieu chi tiet'!$A$17:$A$15404,0),M$2+85)),"")</f>
        <v/>
      </c>
      <c r="N171" s="13" t="str">
        <f>IFERROR(IF(INDEX('Bieu chi tiet'!$A$17:$FA$15404,MATCH($A171,'Bieu chi tiet'!$A$17:$A$15404,0),N$2+85)=0,"",INDEX('Bieu chi tiet'!$A$17:$FA$15404,MATCH($A171,'Bieu chi tiet'!$A$17:$A$15404,0),N$2+85)),"")</f>
        <v/>
      </c>
      <c r="O171" s="13" t="str">
        <f>IFERROR(IF(INDEX('Bieu chi tiet'!$A$17:$FA$15404,MATCH($A171,'Bieu chi tiet'!$A$17:$A$15404,0),O$2+85)=0,"",INDEX('Bieu chi tiet'!$A$17:$FA$15404,MATCH($A171,'Bieu chi tiet'!$A$17:$A$15404,0),O$2+85)),"")</f>
        <v/>
      </c>
      <c r="P171" s="13" t="str">
        <f>IFERROR(IF(INDEX('Bieu chi tiet'!$A$17:$FA$15404,MATCH($A171,'Bieu chi tiet'!$A$17:$A$15404,0),P$2+85)=0,"",INDEX('Bieu chi tiet'!$A$17:$FA$15404,MATCH($A171,'Bieu chi tiet'!$A$17:$A$15404,0),P$2+85)),"")</f>
        <v/>
      </c>
      <c r="Q171" s="13" t="str">
        <f>IFERROR(IF(INDEX('Bieu chi tiet'!$A$17:$FA$15404,MATCH($A171,'Bieu chi tiet'!$A$17:$A$15404,0),Q$2+85)=0,"",INDEX('Bieu chi tiet'!$A$17:$FA$15404,MATCH($A171,'Bieu chi tiet'!$A$17:$A$15404,0),Q$2+85)),"")</f>
        <v/>
      </c>
      <c r="R171" s="13" t="str">
        <f>IFERROR(IF(INDEX('Bieu chi tiet'!$A$17:$FA$15404,MATCH($A171,'Bieu chi tiet'!$A$17:$A$15404,0),R$2+85)=0,"",INDEX('Bieu chi tiet'!$A$17:$FA$15404,MATCH($A171,'Bieu chi tiet'!$A$17:$A$15404,0),R$2+85)),"")</f>
        <v/>
      </c>
      <c r="S171" s="13" t="str">
        <f>IFERROR(IF(INDEX('Bieu chi tiet'!$A$17:$FA$15404,MATCH($A171,'Bieu chi tiet'!$A$17:$A$15404,0),S$2+85)=0,"",INDEX('Bieu chi tiet'!$A$17:$FA$15404,MATCH($A171,'Bieu chi tiet'!$A$17:$A$15404,0),S$2+85)),"")</f>
        <v/>
      </c>
      <c r="T171" s="13" t="str">
        <f>IFERROR(IF(INDEX('Bieu chi tiet'!$A$17:$FA$15404,MATCH($A171,'Bieu chi tiet'!$A$17:$A$15404,0),T$2+85)=0,"",INDEX('Bieu chi tiet'!$A$17:$FA$15404,MATCH($A171,'Bieu chi tiet'!$A$17:$A$15404,0),T$2+85)),"")</f>
        <v/>
      </c>
      <c r="U171" s="13" t="str">
        <f>IFERROR(IF(INDEX('Bieu chi tiet'!$A$17:$FA$15404,MATCH($A171,'Bieu chi tiet'!$A$17:$A$15404,0),U$2+85)=0,"",INDEX('Bieu chi tiet'!$A$17:$FA$15404,MATCH($A171,'Bieu chi tiet'!$A$17:$A$15404,0),U$2+85)),"")</f>
        <v/>
      </c>
      <c r="V171" s="13" t="str">
        <f>IFERROR(IF(INDEX('Bieu chi tiet'!$A$17:$FA$15404,MATCH($A171,'Bieu chi tiet'!$A$17:$A$15404,0),V$2+85)=0,"",INDEX('Bieu chi tiet'!$A$17:$FA$15404,MATCH($A171,'Bieu chi tiet'!$A$17:$A$15404,0),V$2+85)),"")</f>
        <v/>
      </c>
      <c r="W171" s="13" t="str">
        <f>IFERROR(IF(INDEX('Bieu chi tiet'!$A$17:$FA$15404,MATCH($A171,'Bieu chi tiet'!$A$17:$A$15404,0),W$2+85)=0,"",INDEX('Bieu chi tiet'!$A$17:$FA$15404,MATCH($A171,'Bieu chi tiet'!$A$17:$A$15404,0),W$2+85)),"")</f>
        <v/>
      </c>
      <c r="X171" s="13" t="str">
        <f>IFERROR(IF(INDEX('Bieu chi tiet'!$A$17:$FA$15404,MATCH($A171,'Bieu chi tiet'!$A$17:$A$15404,0),X$2+85)=0,"",INDEX('Bieu chi tiet'!$A$17:$FA$15404,MATCH($A171,'Bieu chi tiet'!$A$17:$A$15404,0),X$2+85)),"")</f>
        <v/>
      </c>
      <c r="Y171" s="13" t="str">
        <f>IFERROR(IF(INDEX('Bieu chi tiet'!$A$17:$FA$15404,MATCH($A171,'Bieu chi tiet'!$A$17:$A$15404,0),Y$2+85)=0,"",INDEX('Bieu chi tiet'!$A$17:$FA$15404,MATCH($A171,'Bieu chi tiet'!$A$17:$A$15404,0),Y$2+85)),"")</f>
        <v/>
      </c>
      <c r="Z171" s="13" t="str">
        <f>IFERROR(IF(INDEX('Bieu chi tiet'!$A$17:$FA$15404,MATCH($A171,'Bieu chi tiet'!$A$17:$A$15404,0),Z$2+85)=0,"",INDEX('Bieu chi tiet'!$A$17:$FA$15404,MATCH($A171,'Bieu chi tiet'!$A$17:$A$15404,0),Z$2+85)),"")</f>
        <v/>
      </c>
      <c r="AA171" s="13" t="str">
        <f>IFERROR(IF(INDEX('Bieu chi tiet'!$A$17:$FA$15404,MATCH($A171,'Bieu chi tiet'!$A$17:$A$15404,0),AA$2+85)=0,"",INDEX('Bieu chi tiet'!$A$17:$FA$15404,MATCH($A171,'Bieu chi tiet'!$A$17:$A$15404,0),AA$2+85)),"")</f>
        <v/>
      </c>
      <c r="AB171" s="13" t="str">
        <f>IFERROR(IF(INDEX('Bieu chi tiet'!$A$17:$FA$15404,MATCH($A171,'Bieu chi tiet'!$A$17:$A$15404,0),AB$2+85)=0,"",INDEX('Bieu chi tiet'!$A$17:$FA$15404,MATCH($A171,'Bieu chi tiet'!$A$17:$A$15404,0),AB$2+85)),"")</f>
        <v/>
      </c>
      <c r="AC171" s="13" t="str">
        <f>IFERROR(IF(INDEX('Bieu chi tiet'!$A$17:$FA$15404,MATCH($A171,'Bieu chi tiet'!$A$17:$A$15404,0),AC$2+85)=0,"",INDEX('Bieu chi tiet'!$A$17:$FA$15404,MATCH($A171,'Bieu chi tiet'!$A$17:$A$15404,0),AC$2+85)),"")</f>
        <v/>
      </c>
      <c r="AD171" s="13" t="str">
        <f>IFERROR(IF(INDEX('Bieu chi tiet'!$A$17:$FA$15404,MATCH($A171,'Bieu chi tiet'!$A$17:$A$15404,0),AD$2+85)=0,"",INDEX('Bieu chi tiet'!$A$17:$FA$15404,MATCH($A171,'Bieu chi tiet'!$A$17:$A$15404,0),AD$2+85)),"")</f>
        <v/>
      </c>
      <c r="AE171" s="13" t="str">
        <f>IFERROR(IF(INDEX('Bieu chi tiet'!$A$17:$FA$15404,MATCH($A171,'Bieu chi tiet'!$A$17:$A$15404,0),AE$2+85)=0,"",INDEX('Bieu chi tiet'!$A$17:$FA$15404,MATCH($A171,'Bieu chi tiet'!$A$17:$A$15404,0),AE$2+85)),"")</f>
        <v/>
      </c>
      <c r="AF171" s="13" t="str">
        <f>IFERROR(IF(INDEX('Bieu chi tiet'!$A$17:$FA$15404,MATCH($A171,'Bieu chi tiet'!$A$17:$A$15404,0),AF$2+85)=0,"",INDEX('Bieu chi tiet'!$A$17:$FA$15404,MATCH($A171,'Bieu chi tiet'!$A$17:$A$15404,0),AF$2+85)),"")</f>
        <v/>
      </c>
      <c r="AG171" s="13" t="str">
        <f>IFERROR(IF(INDEX('Bieu chi tiet'!$A$17:$FA$15404,MATCH($A171,'Bieu chi tiet'!$A$17:$A$15404,0),AG$2+85)=0,"",INDEX('Bieu chi tiet'!$A$17:$FA$15404,MATCH($A171,'Bieu chi tiet'!$A$17:$A$15404,0),AG$2+85)),"")</f>
        <v/>
      </c>
      <c r="AH171" s="13" t="str">
        <f>IFERROR(IF(INDEX('Bieu chi tiet'!$A$17:$FA$15404,MATCH($A171,'Bieu chi tiet'!$A$17:$A$15404,0),AH$2+85)=0,"",INDEX('Bieu chi tiet'!$A$17:$FA$15404,MATCH($A171,'Bieu chi tiet'!$A$17:$A$15404,0),AH$2+85)),"")</f>
        <v/>
      </c>
      <c r="AI171" s="13" t="str">
        <f>IFERROR(IF(INDEX('Bieu chi tiet'!$A$17:$FA$15404,MATCH($A171,'Bieu chi tiet'!$A$17:$A$15404,0),AI$2+85)=0,"",INDEX('Bieu chi tiet'!$A$17:$FA$15404,MATCH($A171,'Bieu chi tiet'!$A$17:$A$15404,0),AI$2+85)),"")</f>
        <v/>
      </c>
      <c r="AJ171" s="13" t="str">
        <f>IFERROR(IF(INDEX('Bieu chi tiet'!$A$17:$FA$15404,MATCH($A171,'Bieu chi tiet'!$A$17:$A$15404,0),AJ$2+85)=0,"",INDEX('Bieu chi tiet'!$A$17:$FA$15404,MATCH($A171,'Bieu chi tiet'!$A$17:$A$15404,0),AJ$2+85)),"")</f>
        <v/>
      </c>
      <c r="AK171" s="13" t="str">
        <f>IFERROR(IF(INDEX('Bieu chi tiet'!$A$17:$FA$15404,MATCH($A171,'Bieu chi tiet'!$A$17:$A$15404,0),AK$2+85)=0,"",INDEX('Bieu chi tiet'!$A$17:$FA$15404,MATCH($A171,'Bieu chi tiet'!$A$17:$A$15404,0),AK$2+85)),"")</f>
        <v/>
      </c>
      <c r="AL171" s="13" t="str">
        <f>IFERROR(IF(INDEX('Bieu chi tiet'!$A$17:$FA$15404,MATCH($A171,'Bieu chi tiet'!$A$17:$A$15404,0),AL$2+85)=0,"",INDEX('Bieu chi tiet'!$A$17:$FA$15404,MATCH($A171,'Bieu chi tiet'!$A$17:$A$15404,0),AL$2+85)),"")</f>
        <v/>
      </c>
      <c r="AM171" s="13" t="str">
        <f>IFERROR(IF(INDEX('Bieu chi tiet'!$A$17:$FA$15404,MATCH($A171,'Bieu chi tiet'!$A$17:$A$15404,0),AM$2+85)=0,"",INDEX('Bieu chi tiet'!$A$17:$FA$15404,MATCH($A171,'Bieu chi tiet'!$A$17:$A$15404,0),AM$2+85)),"")</f>
        <v/>
      </c>
      <c r="AN171" s="13" t="str">
        <f>IFERROR(IF(INDEX('Bieu chi tiet'!$A$17:$FA$15404,MATCH($A171,'Bieu chi tiet'!$A$17:$A$15404,0),AN$2+85)=0,"",INDEX('Bieu chi tiet'!$A$17:$FA$15404,MATCH($A171,'Bieu chi tiet'!$A$17:$A$15404,0),AN$2+85)),"")</f>
        <v/>
      </c>
      <c r="AO171" s="13" t="str">
        <f>IFERROR(IF(INDEX('Bieu chi tiet'!$A$17:$FA$15404,MATCH($A171,'Bieu chi tiet'!$A$17:$A$15404,0),AO$2+85)=0,"",INDEX('Bieu chi tiet'!$A$17:$FA$15404,MATCH($A171,'Bieu chi tiet'!$A$17:$A$15404,0),AO$2+85)),"")</f>
        <v/>
      </c>
      <c r="AP171" s="13" t="str">
        <f>IFERROR(IF(INDEX('Bieu chi tiet'!$A$17:$FA$15404,MATCH($A171,'Bieu chi tiet'!$A$17:$A$15404,0),AP$2+85)=0,"",INDEX('Bieu chi tiet'!$A$17:$FA$15404,MATCH($A171,'Bieu chi tiet'!$A$17:$A$15404,0),AP$2+85)),"")</f>
        <v/>
      </c>
      <c r="AQ171" s="13" t="str">
        <f>IFERROR(IF(INDEX('Bieu chi tiet'!$A$17:$FA$15404,MATCH($A171,'Bieu chi tiet'!$A$17:$A$15404,0),AQ$2+85)=0,"",INDEX('Bieu chi tiet'!$A$17:$FA$15404,MATCH($A171,'Bieu chi tiet'!$A$17:$A$15404,0),AQ$2+85)),"")</f>
        <v/>
      </c>
      <c r="AR171" s="13" t="str">
        <f>IFERROR(IF(INDEX('Bieu chi tiet'!$A$17:$FA$15404,MATCH($A171,'Bieu chi tiet'!$A$17:$A$15404,0),AR$2+85)=0,"",INDEX('Bieu chi tiet'!$A$17:$FA$15404,MATCH($A171,'Bieu chi tiet'!$A$17:$A$15404,0),AR$2+85)),"")</f>
        <v/>
      </c>
      <c r="AS171" s="13" t="str">
        <f>IFERROR(IF(INDEX('Bieu chi tiet'!$A$17:$FA$15404,MATCH($A171,'Bieu chi tiet'!$A$17:$A$15404,0),AS$2+85)=0,"",INDEX('Bieu chi tiet'!$A$17:$FA$15404,MATCH($A171,'Bieu chi tiet'!$A$17:$A$15404,0),AS$2+85)),"")</f>
        <v/>
      </c>
      <c r="AT171" s="21" t="str">
        <f>IFERROR(IF(INDEX('Bieu chi tiet'!$A$17:$FA$15404,MATCH($A171,'Bieu chi tiet'!$A$17:$A$15404,0),AT$2+85)=0,"",INDEX('Bieu chi tiet'!$A$17:$FA$15404,MATCH($A171,'Bieu chi tiet'!$A$17:$A$15404,0),AT$2+85)),"")</f>
        <v/>
      </c>
      <c r="AU171" s="13" t="str">
        <f>IFERROR(IF(INDEX('Bieu chi tiet'!$A$17:$FA$15404,MATCH($A171,'Bieu chi tiet'!$A$17:$A$15404,0),AU$2+85)=0,"",INDEX('Bieu chi tiet'!$A$17:$FA$15404,MATCH($A171,'Bieu chi tiet'!$A$17:$A$15404,0),AU$2+85)),"")</f>
        <v/>
      </c>
      <c r="AV171" s="21" t="str">
        <f>IFERROR(IF(INDEX('Bieu chi tiet'!$A$17:$FA$15404,MATCH($A171,'Bieu chi tiet'!$A$17:$A$15404,0),AV$2+85)=0,"",INDEX('Bieu chi tiet'!$A$17:$FA$15404,MATCH($A171,'Bieu chi tiet'!$A$17:$A$15404,0),AV$2+85)),"")</f>
        <v/>
      </c>
      <c r="AW171" s="31" t="str">
        <f>IFERROR(IF(INDEX('Bieu chi tiet'!$A$17:$FA$15404,MATCH($A171,'Bieu chi tiet'!$A$17:$A$15404,0),AW$2+85)=0,"",INDEX('Bieu chi tiet'!$A$17:$FA$15404,MATCH($A171,'Bieu chi tiet'!$A$17:$A$15404,0),AW$2+85)),"")</f>
        <v/>
      </c>
      <c r="AX171" s="13" t="str">
        <f>IFERROR(IF(INDEX('Bieu chi tiet'!$A$17:$FA$15404,MATCH($A171,'Bieu chi tiet'!$A$17:$A$15404,0),AX$2+85)=0,"",INDEX('Bieu chi tiet'!$A$17:$FA$15404,MATCH($A171,'Bieu chi tiet'!$A$17:$A$15404,0),AX$2+85)),"")</f>
        <v/>
      </c>
      <c r="AY171" s="13" t="str">
        <f>IFERROR(IF(INDEX('Bieu chi tiet'!$A$17:$FA$15404,MATCH($A171,'Bieu chi tiet'!$A$17:$A$15404,0),AY$2+85)=0,"",INDEX('Bieu chi tiet'!$A$17:$FA$15404,MATCH($A171,'Bieu chi tiet'!$A$17:$A$15404,0),AY$2+85)),"")</f>
        <v/>
      </c>
    </row>
    <row r="172" spans="1:51" ht="15.75">
      <c r="A172" s="25" t="str">
        <f t="shared" si="3"/>
        <v/>
      </c>
      <c r="B172" s="13" t="str">
        <f>IFERROR(IF(INDEX('Bieu chi tiet'!$A$17:$FA$15404,MATCH($A172,'Bieu chi tiet'!$A$17:$A$15404,0),B$2+85)=0,"",INDEX('Bieu chi tiet'!$A$17:$FA$15404,MATCH($A172,'Bieu chi tiet'!$A$17:$A$15404,0),B$2+85)),"")</f>
        <v/>
      </c>
      <c r="C172" s="13" t="str">
        <f>IFERROR(IF(INDEX('Bieu chi tiet'!$A$17:$FA$15404,MATCH($A172,'Bieu chi tiet'!$A$17:$A$15404,0),C$2+85)=0,"",INDEX('Bieu chi tiet'!$A$17:$FA$15404,MATCH($A172,'Bieu chi tiet'!$A$17:$A$15404,0),C$2+85)),"")</f>
        <v/>
      </c>
      <c r="D172" s="13" t="str">
        <f>IFERROR(IF(INDEX('Bieu chi tiet'!$A$17:$FA$15404,MATCH($A172,'Bieu chi tiet'!$A$17:$A$15404,0),D$2+85)=0,"",INDEX('Bieu chi tiet'!$A$17:$FA$15404,MATCH($A172,'Bieu chi tiet'!$A$17:$A$15404,0),D$2+85)),"")</f>
        <v/>
      </c>
      <c r="E172" s="13" t="str">
        <f>IFERROR(IF(INDEX('Bieu chi tiet'!$A$17:$FA$15404,MATCH($A172,'Bieu chi tiet'!$A$17:$A$15404,0),E$2+85)=0,"",INDEX('Bieu chi tiet'!$A$17:$FA$15404,MATCH($A172,'Bieu chi tiet'!$A$17:$A$15404,0),E$2+85)),"")</f>
        <v/>
      </c>
      <c r="F172" s="13" t="str">
        <f>IFERROR(IF(INDEX('Bieu chi tiet'!$A$17:$FA$15404,MATCH($A172,'Bieu chi tiet'!$A$17:$A$15404,0),F$2+85)=0,"",INDEX('Bieu chi tiet'!$A$17:$FA$15404,MATCH($A172,'Bieu chi tiet'!$A$17:$A$15404,0),F$2+85)),"")</f>
        <v/>
      </c>
      <c r="G172" s="21" t="str">
        <f>IFERROR(IF(INDEX('Bieu chi tiet'!$A$17:$FA$15404,MATCH($A172,'Bieu chi tiet'!$A$17:$A$15404,0),G$2+85)=0,"",INDEX('Bieu chi tiet'!$A$17:$FA$15404,MATCH($A172,'Bieu chi tiet'!$A$17:$A$15404,0),G$2+85)),"")</f>
        <v/>
      </c>
      <c r="H172" s="13" t="str">
        <f>IFERROR(IF(INDEX('Bieu chi tiet'!$A$17:$FA$15404,MATCH($A172,'Bieu chi tiet'!$A$17:$A$15404,0),H$2+85)=0,"",INDEX('Bieu chi tiet'!$A$17:$FA$15404,MATCH($A172,'Bieu chi tiet'!$A$17:$A$15404,0),H$2+85)),"")</f>
        <v/>
      </c>
      <c r="I172" s="13" t="str">
        <f>IFERROR(IF(INDEX('Bieu chi tiet'!$A$17:$FA$15404,MATCH($A172,'Bieu chi tiet'!$A$17:$A$15404,0),I$2+85)=0,"",INDEX('Bieu chi tiet'!$A$17:$FA$15404,MATCH($A172,'Bieu chi tiet'!$A$17:$A$15404,0),I$2+85)),"")</f>
        <v/>
      </c>
      <c r="J172" s="13" t="str">
        <f>IFERROR(IF(INDEX('Bieu chi tiet'!$A$17:$FA$15404,MATCH($A172,'Bieu chi tiet'!$A$17:$A$15404,0),J$2+85)=0,"",INDEX('Bieu chi tiet'!$A$17:$FA$15404,MATCH($A172,'Bieu chi tiet'!$A$17:$A$15404,0),J$2+85)),"")</f>
        <v/>
      </c>
      <c r="K172" s="13" t="str">
        <f>IFERROR(IF(INDEX('Bieu chi tiet'!$A$17:$FA$15404,MATCH($A172,'Bieu chi tiet'!$A$17:$A$15404,0),K$2+85)=0,"",INDEX('Bieu chi tiet'!$A$17:$FA$15404,MATCH($A172,'Bieu chi tiet'!$A$17:$A$15404,0),K$2+85)),"")</f>
        <v/>
      </c>
      <c r="L172" s="21" t="str">
        <f>IFERROR(IF(INDEX('Bieu chi tiet'!$A$17:$FA$15404,MATCH($A172,'Bieu chi tiet'!$A$17:$A$15404,0),L$2+85)=0,"",INDEX('Bieu chi tiet'!$A$17:$FA$15404,MATCH($A172,'Bieu chi tiet'!$A$17:$A$15404,0),L$2+85)),"")</f>
        <v/>
      </c>
      <c r="M172" s="13" t="str">
        <f>IFERROR(IF(INDEX('Bieu chi tiet'!$A$17:$FA$15404,MATCH($A172,'Bieu chi tiet'!$A$17:$A$15404,0),M$2+85)=0,"",INDEX('Bieu chi tiet'!$A$17:$FA$15404,MATCH($A172,'Bieu chi tiet'!$A$17:$A$15404,0),M$2+85)),"")</f>
        <v/>
      </c>
      <c r="N172" s="13" t="str">
        <f>IFERROR(IF(INDEX('Bieu chi tiet'!$A$17:$FA$15404,MATCH($A172,'Bieu chi tiet'!$A$17:$A$15404,0),N$2+85)=0,"",INDEX('Bieu chi tiet'!$A$17:$FA$15404,MATCH($A172,'Bieu chi tiet'!$A$17:$A$15404,0),N$2+85)),"")</f>
        <v/>
      </c>
      <c r="O172" s="13" t="str">
        <f>IFERROR(IF(INDEX('Bieu chi tiet'!$A$17:$FA$15404,MATCH($A172,'Bieu chi tiet'!$A$17:$A$15404,0),O$2+85)=0,"",INDEX('Bieu chi tiet'!$A$17:$FA$15404,MATCH($A172,'Bieu chi tiet'!$A$17:$A$15404,0),O$2+85)),"")</f>
        <v/>
      </c>
      <c r="P172" s="13" t="str">
        <f>IFERROR(IF(INDEX('Bieu chi tiet'!$A$17:$FA$15404,MATCH($A172,'Bieu chi tiet'!$A$17:$A$15404,0),P$2+85)=0,"",INDEX('Bieu chi tiet'!$A$17:$FA$15404,MATCH($A172,'Bieu chi tiet'!$A$17:$A$15404,0),P$2+85)),"")</f>
        <v/>
      </c>
      <c r="Q172" s="13" t="str">
        <f>IFERROR(IF(INDEX('Bieu chi tiet'!$A$17:$FA$15404,MATCH($A172,'Bieu chi tiet'!$A$17:$A$15404,0),Q$2+85)=0,"",INDEX('Bieu chi tiet'!$A$17:$FA$15404,MATCH($A172,'Bieu chi tiet'!$A$17:$A$15404,0),Q$2+85)),"")</f>
        <v/>
      </c>
      <c r="R172" s="13" t="str">
        <f>IFERROR(IF(INDEX('Bieu chi tiet'!$A$17:$FA$15404,MATCH($A172,'Bieu chi tiet'!$A$17:$A$15404,0),R$2+85)=0,"",INDEX('Bieu chi tiet'!$A$17:$FA$15404,MATCH($A172,'Bieu chi tiet'!$A$17:$A$15404,0),R$2+85)),"")</f>
        <v/>
      </c>
      <c r="S172" s="13" t="str">
        <f>IFERROR(IF(INDEX('Bieu chi tiet'!$A$17:$FA$15404,MATCH($A172,'Bieu chi tiet'!$A$17:$A$15404,0),S$2+85)=0,"",INDEX('Bieu chi tiet'!$A$17:$FA$15404,MATCH($A172,'Bieu chi tiet'!$A$17:$A$15404,0),S$2+85)),"")</f>
        <v/>
      </c>
      <c r="T172" s="13" t="str">
        <f>IFERROR(IF(INDEX('Bieu chi tiet'!$A$17:$FA$15404,MATCH($A172,'Bieu chi tiet'!$A$17:$A$15404,0),T$2+85)=0,"",INDEX('Bieu chi tiet'!$A$17:$FA$15404,MATCH($A172,'Bieu chi tiet'!$A$17:$A$15404,0),T$2+85)),"")</f>
        <v/>
      </c>
      <c r="U172" s="13" t="str">
        <f>IFERROR(IF(INDEX('Bieu chi tiet'!$A$17:$FA$15404,MATCH($A172,'Bieu chi tiet'!$A$17:$A$15404,0),U$2+85)=0,"",INDEX('Bieu chi tiet'!$A$17:$FA$15404,MATCH($A172,'Bieu chi tiet'!$A$17:$A$15404,0),U$2+85)),"")</f>
        <v/>
      </c>
      <c r="V172" s="13" t="str">
        <f>IFERROR(IF(INDEX('Bieu chi tiet'!$A$17:$FA$15404,MATCH($A172,'Bieu chi tiet'!$A$17:$A$15404,0),V$2+85)=0,"",INDEX('Bieu chi tiet'!$A$17:$FA$15404,MATCH($A172,'Bieu chi tiet'!$A$17:$A$15404,0),V$2+85)),"")</f>
        <v/>
      </c>
      <c r="W172" s="13" t="str">
        <f>IFERROR(IF(INDEX('Bieu chi tiet'!$A$17:$FA$15404,MATCH($A172,'Bieu chi tiet'!$A$17:$A$15404,0),W$2+85)=0,"",INDEX('Bieu chi tiet'!$A$17:$FA$15404,MATCH($A172,'Bieu chi tiet'!$A$17:$A$15404,0),W$2+85)),"")</f>
        <v/>
      </c>
      <c r="X172" s="13" t="str">
        <f>IFERROR(IF(INDEX('Bieu chi tiet'!$A$17:$FA$15404,MATCH($A172,'Bieu chi tiet'!$A$17:$A$15404,0),X$2+85)=0,"",INDEX('Bieu chi tiet'!$A$17:$FA$15404,MATCH($A172,'Bieu chi tiet'!$A$17:$A$15404,0),X$2+85)),"")</f>
        <v/>
      </c>
      <c r="Y172" s="13" t="str">
        <f>IFERROR(IF(INDEX('Bieu chi tiet'!$A$17:$FA$15404,MATCH($A172,'Bieu chi tiet'!$A$17:$A$15404,0),Y$2+85)=0,"",INDEX('Bieu chi tiet'!$A$17:$FA$15404,MATCH($A172,'Bieu chi tiet'!$A$17:$A$15404,0),Y$2+85)),"")</f>
        <v/>
      </c>
      <c r="Z172" s="13" t="str">
        <f>IFERROR(IF(INDEX('Bieu chi tiet'!$A$17:$FA$15404,MATCH($A172,'Bieu chi tiet'!$A$17:$A$15404,0),Z$2+85)=0,"",INDEX('Bieu chi tiet'!$A$17:$FA$15404,MATCH($A172,'Bieu chi tiet'!$A$17:$A$15404,0),Z$2+85)),"")</f>
        <v/>
      </c>
      <c r="AA172" s="13" t="str">
        <f>IFERROR(IF(INDEX('Bieu chi tiet'!$A$17:$FA$15404,MATCH($A172,'Bieu chi tiet'!$A$17:$A$15404,0),AA$2+85)=0,"",INDEX('Bieu chi tiet'!$A$17:$FA$15404,MATCH($A172,'Bieu chi tiet'!$A$17:$A$15404,0),AA$2+85)),"")</f>
        <v/>
      </c>
      <c r="AB172" s="13" t="str">
        <f>IFERROR(IF(INDEX('Bieu chi tiet'!$A$17:$FA$15404,MATCH($A172,'Bieu chi tiet'!$A$17:$A$15404,0),AB$2+85)=0,"",INDEX('Bieu chi tiet'!$A$17:$FA$15404,MATCH($A172,'Bieu chi tiet'!$A$17:$A$15404,0),AB$2+85)),"")</f>
        <v/>
      </c>
      <c r="AC172" s="13" t="str">
        <f>IFERROR(IF(INDEX('Bieu chi tiet'!$A$17:$FA$15404,MATCH($A172,'Bieu chi tiet'!$A$17:$A$15404,0),AC$2+85)=0,"",INDEX('Bieu chi tiet'!$A$17:$FA$15404,MATCH($A172,'Bieu chi tiet'!$A$17:$A$15404,0),AC$2+85)),"")</f>
        <v/>
      </c>
      <c r="AD172" s="13" t="str">
        <f>IFERROR(IF(INDEX('Bieu chi tiet'!$A$17:$FA$15404,MATCH($A172,'Bieu chi tiet'!$A$17:$A$15404,0),AD$2+85)=0,"",INDEX('Bieu chi tiet'!$A$17:$FA$15404,MATCH($A172,'Bieu chi tiet'!$A$17:$A$15404,0),AD$2+85)),"")</f>
        <v/>
      </c>
      <c r="AE172" s="13" t="str">
        <f>IFERROR(IF(INDEX('Bieu chi tiet'!$A$17:$FA$15404,MATCH($A172,'Bieu chi tiet'!$A$17:$A$15404,0),AE$2+85)=0,"",INDEX('Bieu chi tiet'!$A$17:$FA$15404,MATCH($A172,'Bieu chi tiet'!$A$17:$A$15404,0),AE$2+85)),"")</f>
        <v/>
      </c>
      <c r="AF172" s="13" t="str">
        <f>IFERROR(IF(INDEX('Bieu chi tiet'!$A$17:$FA$15404,MATCH($A172,'Bieu chi tiet'!$A$17:$A$15404,0),AF$2+85)=0,"",INDEX('Bieu chi tiet'!$A$17:$FA$15404,MATCH($A172,'Bieu chi tiet'!$A$17:$A$15404,0),AF$2+85)),"")</f>
        <v/>
      </c>
      <c r="AG172" s="13" t="str">
        <f>IFERROR(IF(INDEX('Bieu chi tiet'!$A$17:$FA$15404,MATCH($A172,'Bieu chi tiet'!$A$17:$A$15404,0),AG$2+85)=0,"",INDEX('Bieu chi tiet'!$A$17:$FA$15404,MATCH($A172,'Bieu chi tiet'!$A$17:$A$15404,0),AG$2+85)),"")</f>
        <v/>
      </c>
      <c r="AH172" s="13" t="str">
        <f>IFERROR(IF(INDEX('Bieu chi tiet'!$A$17:$FA$15404,MATCH($A172,'Bieu chi tiet'!$A$17:$A$15404,0),AH$2+85)=0,"",INDEX('Bieu chi tiet'!$A$17:$FA$15404,MATCH($A172,'Bieu chi tiet'!$A$17:$A$15404,0),AH$2+85)),"")</f>
        <v/>
      </c>
      <c r="AI172" s="13" t="str">
        <f>IFERROR(IF(INDEX('Bieu chi tiet'!$A$17:$FA$15404,MATCH($A172,'Bieu chi tiet'!$A$17:$A$15404,0),AI$2+85)=0,"",INDEX('Bieu chi tiet'!$A$17:$FA$15404,MATCH($A172,'Bieu chi tiet'!$A$17:$A$15404,0),AI$2+85)),"")</f>
        <v/>
      </c>
      <c r="AJ172" s="13" t="str">
        <f>IFERROR(IF(INDEX('Bieu chi tiet'!$A$17:$FA$15404,MATCH($A172,'Bieu chi tiet'!$A$17:$A$15404,0),AJ$2+85)=0,"",INDEX('Bieu chi tiet'!$A$17:$FA$15404,MATCH($A172,'Bieu chi tiet'!$A$17:$A$15404,0),AJ$2+85)),"")</f>
        <v/>
      </c>
      <c r="AK172" s="13" t="str">
        <f>IFERROR(IF(INDEX('Bieu chi tiet'!$A$17:$FA$15404,MATCH($A172,'Bieu chi tiet'!$A$17:$A$15404,0),AK$2+85)=0,"",INDEX('Bieu chi tiet'!$A$17:$FA$15404,MATCH($A172,'Bieu chi tiet'!$A$17:$A$15404,0),AK$2+85)),"")</f>
        <v/>
      </c>
      <c r="AL172" s="13" t="str">
        <f>IFERROR(IF(INDEX('Bieu chi tiet'!$A$17:$FA$15404,MATCH($A172,'Bieu chi tiet'!$A$17:$A$15404,0),AL$2+85)=0,"",INDEX('Bieu chi tiet'!$A$17:$FA$15404,MATCH($A172,'Bieu chi tiet'!$A$17:$A$15404,0),AL$2+85)),"")</f>
        <v/>
      </c>
      <c r="AM172" s="13" t="str">
        <f>IFERROR(IF(INDEX('Bieu chi tiet'!$A$17:$FA$15404,MATCH($A172,'Bieu chi tiet'!$A$17:$A$15404,0),AM$2+85)=0,"",INDEX('Bieu chi tiet'!$A$17:$FA$15404,MATCH($A172,'Bieu chi tiet'!$A$17:$A$15404,0),AM$2+85)),"")</f>
        <v/>
      </c>
      <c r="AN172" s="13" t="str">
        <f>IFERROR(IF(INDEX('Bieu chi tiet'!$A$17:$FA$15404,MATCH($A172,'Bieu chi tiet'!$A$17:$A$15404,0),AN$2+85)=0,"",INDEX('Bieu chi tiet'!$A$17:$FA$15404,MATCH($A172,'Bieu chi tiet'!$A$17:$A$15404,0),AN$2+85)),"")</f>
        <v/>
      </c>
      <c r="AO172" s="13" t="str">
        <f>IFERROR(IF(INDEX('Bieu chi tiet'!$A$17:$FA$15404,MATCH($A172,'Bieu chi tiet'!$A$17:$A$15404,0),AO$2+85)=0,"",INDEX('Bieu chi tiet'!$A$17:$FA$15404,MATCH($A172,'Bieu chi tiet'!$A$17:$A$15404,0),AO$2+85)),"")</f>
        <v/>
      </c>
      <c r="AP172" s="13" t="str">
        <f>IFERROR(IF(INDEX('Bieu chi tiet'!$A$17:$FA$15404,MATCH($A172,'Bieu chi tiet'!$A$17:$A$15404,0),AP$2+85)=0,"",INDEX('Bieu chi tiet'!$A$17:$FA$15404,MATCH($A172,'Bieu chi tiet'!$A$17:$A$15404,0),AP$2+85)),"")</f>
        <v/>
      </c>
      <c r="AQ172" s="13" t="str">
        <f>IFERROR(IF(INDEX('Bieu chi tiet'!$A$17:$FA$15404,MATCH($A172,'Bieu chi tiet'!$A$17:$A$15404,0),AQ$2+85)=0,"",INDEX('Bieu chi tiet'!$A$17:$FA$15404,MATCH($A172,'Bieu chi tiet'!$A$17:$A$15404,0),AQ$2+85)),"")</f>
        <v/>
      </c>
      <c r="AR172" s="13" t="str">
        <f>IFERROR(IF(INDEX('Bieu chi tiet'!$A$17:$FA$15404,MATCH($A172,'Bieu chi tiet'!$A$17:$A$15404,0),AR$2+85)=0,"",INDEX('Bieu chi tiet'!$A$17:$FA$15404,MATCH($A172,'Bieu chi tiet'!$A$17:$A$15404,0),AR$2+85)),"")</f>
        <v/>
      </c>
      <c r="AS172" s="13" t="str">
        <f>IFERROR(IF(INDEX('Bieu chi tiet'!$A$17:$FA$15404,MATCH($A172,'Bieu chi tiet'!$A$17:$A$15404,0),AS$2+85)=0,"",INDEX('Bieu chi tiet'!$A$17:$FA$15404,MATCH($A172,'Bieu chi tiet'!$A$17:$A$15404,0),AS$2+85)),"")</f>
        <v/>
      </c>
      <c r="AT172" s="21" t="str">
        <f>IFERROR(IF(INDEX('Bieu chi tiet'!$A$17:$FA$15404,MATCH($A172,'Bieu chi tiet'!$A$17:$A$15404,0),AT$2+85)=0,"",INDEX('Bieu chi tiet'!$A$17:$FA$15404,MATCH($A172,'Bieu chi tiet'!$A$17:$A$15404,0),AT$2+85)),"")</f>
        <v/>
      </c>
      <c r="AU172" s="13" t="str">
        <f>IFERROR(IF(INDEX('Bieu chi tiet'!$A$17:$FA$15404,MATCH($A172,'Bieu chi tiet'!$A$17:$A$15404,0),AU$2+85)=0,"",INDEX('Bieu chi tiet'!$A$17:$FA$15404,MATCH($A172,'Bieu chi tiet'!$A$17:$A$15404,0),AU$2+85)),"")</f>
        <v/>
      </c>
      <c r="AV172" s="21" t="str">
        <f>IFERROR(IF(INDEX('Bieu chi tiet'!$A$17:$FA$15404,MATCH($A172,'Bieu chi tiet'!$A$17:$A$15404,0),AV$2+85)=0,"",INDEX('Bieu chi tiet'!$A$17:$FA$15404,MATCH($A172,'Bieu chi tiet'!$A$17:$A$15404,0),AV$2+85)),"")</f>
        <v/>
      </c>
      <c r="AW172" s="31" t="str">
        <f>IFERROR(IF(INDEX('Bieu chi tiet'!$A$17:$FA$15404,MATCH($A172,'Bieu chi tiet'!$A$17:$A$15404,0),AW$2+85)=0,"",INDEX('Bieu chi tiet'!$A$17:$FA$15404,MATCH($A172,'Bieu chi tiet'!$A$17:$A$15404,0),AW$2+85)),"")</f>
        <v/>
      </c>
      <c r="AX172" s="13" t="str">
        <f>IFERROR(IF(INDEX('Bieu chi tiet'!$A$17:$FA$15404,MATCH($A172,'Bieu chi tiet'!$A$17:$A$15404,0),AX$2+85)=0,"",INDEX('Bieu chi tiet'!$A$17:$FA$15404,MATCH($A172,'Bieu chi tiet'!$A$17:$A$15404,0),AX$2+85)),"")</f>
        <v/>
      </c>
      <c r="AY172" s="13" t="str">
        <f>IFERROR(IF(INDEX('Bieu chi tiet'!$A$17:$FA$15404,MATCH($A172,'Bieu chi tiet'!$A$17:$A$15404,0),AY$2+85)=0,"",INDEX('Bieu chi tiet'!$A$17:$FA$15404,MATCH($A172,'Bieu chi tiet'!$A$17:$A$15404,0),AY$2+85)),"")</f>
        <v/>
      </c>
    </row>
    <row r="173" spans="1:51" ht="15.75">
      <c r="A173" s="25" t="str">
        <f t="shared" si="3"/>
        <v/>
      </c>
      <c r="B173" s="13" t="str">
        <f>IFERROR(IF(INDEX('Bieu chi tiet'!$A$17:$FA$15404,MATCH($A173,'Bieu chi tiet'!$A$17:$A$15404,0),B$2+85)=0,"",INDEX('Bieu chi tiet'!$A$17:$FA$15404,MATCH($A173,'Bieu chi tiet'!$A$17:$A$15404,0),B$2+85)),"")</f>
        <v/>
      </c>
      <c r="C173" s="13" t="str">
        <f>IFERROR(IF(INDEX('Bieu chi tiet'!$A$17:$FA$15404,MATCH($A173,'Bieu chi tiet'!$A$17:$A$15404,0),C$2+85)=0,"",INDEX('Bieu chi tiet'!$A$17:$FA$15404,MATCH($A173,'Bieu chi tiet'!$A$17:$A$15404,0),C$2+85)),"")</f>
        <v/>
      </c>
      <c r="D173" s="13" t="str">
        <f>IFERROR(IF(INDEX('Bieu chi tiet'!$A$17:$FA$15404,MATCH($A173,'Bieu chi tiet'!$A$17:$A$15404,0),D$2+85)=0,"",INDEX('Bieu chi tiet'!$A$17:$FA$15404,MATCH($A173,'Bieu chi tiet'!$A$17:$A$15404,0),D$2+85)),"")</f>
        <v/>
      </c>
      <c r="E173" s="13" t="str">
        <f>IFERROR(IF(INDEX('Bieu chi tiet'!$A$17:$FA$15404,MATCH($A173,'Bieu chi tiet'!$A$17:$A$15404,0),E$2+85)=0,"",INDEX('Bieu chi tiet'!$A$17:$FA$15404,MATCH($A173,'Bieu chi tiet'!$A$17:$A$15404,0),E$2+85)),"")</f>
        <v/>
      </c>
      <c r="F173" s="13" t="str">
        <f>IFERROR(IF(INDEX('Bieu chi tiet'!$A$17:$FA$15404,MATCH($A173,'Bieu chi tiet'!$A$17:$A$15404,0),F$2+85)=0,"",INDEX('Bieu chi tiet'!$A$17:$FA$15404,MATCH($A173,'Bieu chi tiet'!$A$17:$A$15404,0),F$2+85)),"")</f>
        <v/>
      </c>
      <c r="G173" s="21" t="str">
        <f>IFERROR(IF(INDEX('Bieu chi tiet'!$A$17:$FA$15404,MATCH($A173,'Bieu chi tiet'!$A$17:$A$15404,0),G$2+85)=0,"",INDEX('Bieu chi tiet'!$A$17:$FA$15404,MATCH($A173,'Bieu chi tiet'!$A$17:$A$15404,0),G$2+85)),"")</f>
        <v/>
      </c>
      <c r="H173" s="13" t="str">
        <f>IFERROR(IF(INDEX('Bieu chi tiet'!$A$17:$FA$15404,MATCH($A173,'Bieu chi tiet'!$A$17:$A$15404,0),H$2+85)=0,"",INDEX('Bieu chi tiet'!$A$17:$FA$15404,MATCH($A173,'Bieu chi tiet'!$A$17:$A$15404,0),H$2+85)),"")</f>
        <v/>
      </c>
      <c r="I173" s="13" t="str">
        <f>IFERROR(IF(INDEX('Bieu chi tiet'!$A$17:$FA$15404,MATCH($A173,'Bieu chi tiet'!$A$17:$A$15404,0),I$2+85)=0,"",INDEX('Bieu chi tiet'!$A$17:$FA$15404,MATCH($A173,'Bieu chi tiet'!$A$17:$A$15404,0),I$2+85)),"")</f>
        <v/>
      </c>
      <c r="J173" s="13" t="str">
        <f>IFERROR(IF(INDEX('Bieu chi tiet'!$A$17:$FA$15404,MATCH($A173,'Bieu chi tiet'!$A$17:$A$15404,0),J$2+85)=0,"",INDEX('Bieu chi tiet'!$A$17:$FA$15404,MATCH($A173,'Bieu chi tiet'!$A$17:$A$15404,0),J$2+85)),"")</f>
        <v/>
      </c>
      <c r="K173" s="13" t="str">
        <f>IFERROR(IF(INDEX('Bieu chi tiet'!$A$17:$FA$15404,MATCH($A173,'Bieu chi tiet'!$A$17:$A$15404,0),K$2+85)=0,"",INDEX('Bieu chi tiet'!$A$17:$FA$15404,MATCH($A173,'Bieu chi tiet'!$A$17:$A$15404,0),K$2+85)),"")</f>
        <v/>
      </c>
      <c r="L173" s="21" t="str">
        <f>IFERROR(IF(INDEX('Bieu chi tiet'!$A$17:$FA$15404,MATCH($A173,'Bieu chi tiet'!$A$17:$A$15404,0),L$2+85)=0,"",INDEX('Bieu chi tiet'!$A$17:$FA$15404,MATCH($A173,'Bieu chi tiet'!$A$17:$A$15404,0),L$2+85)),"")</f>
        <v/>
      </c>
      <c r="M173" s="13" t="str">
        <f>IFERROR(IF(INDEX('Bieu chi tiet'!$A$17:$FA$15404,MATCH($A173,'Bieu chi tiet'!$A$17:$A$15404,0),M$2+85)=0,"",INDEX('Bieu chi tiet'!$A$17:$FA$15404,MATCH($A173,'Bieu chi tiet'!$A$17:$A$15404,0),M$2+85)),"")</f>
        <v/>
      </c>
      <c r="N173" s="13" t="str">
        <f>IFERROR(IF(INDEX('Bieu chi tiet'!$A$17:$FA$15404,MATCH($A173,'Bieu chi tiet'!$A$17:$A$15404,0),N$2+85)=0,"",INDEX('Bieu chi tiet'!$A$17:$FA$15404,MATCH($A173,'Bieu chi tiet'!$A$17:$A$15404,0),N$2+85)),"")</f>
        <v/>
      </c>
      <c r="O173" s="13" t="str">
        <f>IFERROR(IF(INDEX('Bieu chi tiet'!$A$17:$FA$15404,MATCH($A173,'Bieu chi tiet'!$A$17:$A$15404,0),O$2+85)=0,"",INDEX('Bieu chi tiet'!$A$17:$FA$15404,MATCH($A173,'Bieu chi tiet'!$A$17:$A$15404,0),O$2+85)),"")</f>
        <v/>
      </c>
      <c r="P173" s="13" t="str">
        <f>IFERROR(IF(INDEX('Bieu chi tiet'!$A$17:$FA$15404,MATCH($A173,'Bieu chi tiet'!$A$17:$A$15404,0),P$2+85)=0,"",INDEX('Bieu chi tiet'!$A$17:$FA$15404,MATCH($A173,'Bieu chi tiet'!$A$17:$A$15404,0),P$2+85)),"")</f>
        <v/>
      </c>
      <c r="Q173" s="13" t="str">
        <f>IFERROR(IF(INDEX('Bieu chi tiet'!$A$17:$FA$15404,MATCH($A173,'Bieu chi tiet'!$A$17:$A$15404,0),Q$2+85)=0,"",INDEX('Bieu chi tiet'!$A$17:$FA$15404,MATCH($A173,'Bieu chi tiet'!$A$17:$A$15404,0),Q$2+85)),"")</f>
        <v/>
      </c>
      <c r="R173" s="13" t="str">
        <f>IFERROR(IF(INDEX('Bieu chi tiet'!$A$17:$FA$15404,MATCH($A173,'Bieu chi tiet'!$A$17:$A$15404,0),R$2+85)=0,"",INDEX('Bieu chi tiet'!$A$17:$FA$15404,MATCH($A173,'Bieu chi tiet'!$A$17:$A$15404,0),R$2+85)),"")</f>
        <v/>
      </c>
      <c r="S173" s="13" t="str">
        <f>IFERROR(IF(INDEX('Bieu chi tiet'!$A$17:$FA$15404,MATCH($A173,'Bieu chi tiet'!$A$17:$A$15404,0),S$2+85)=0,"",INDEX('Bieu chi tiet'!$A$17:$FA$15404,MATCH($A173,'Bieu chi tiet'!$A$17:$A$15404,0),S$2+85)),"")</f>
        <v/>
      </c>
      <c r="T173" s="13" t="str">
        <f>IFERROR(IF(INDEX('Bieu chi tiet'!$A$17:$FA$15404,MATCH($A173,'Bieu chi tiet'!$A$17:$A$15404,0),T$2+85)=0,"",INDEX('Bieu chi tiet'!$A$17:$FA$15404,MATCH($A173,'Bieu chi tiet'!$A$17:$A$15404,0),T$2+85)),"")</f>
        <v/>
      </c>
      <c r="U173" s="13" t="str">
        <f>IFERROR(IF(INDEX('Bieu chi tiet'!$A$17:$FA$15404,MATCH($A173,'Bieu chi tiet'!$A$17:$A$15404,0),U$2+85)=0,"",INDEX('Bieu chi tiet'!$A$17:$FA$15404,MATCH($A173,'Bieu chi tiet'!$A$17:$A$15404,0),U$2+85)),"")</f>
        <v/>
      </c>
      <c r="V173" s="13" t="str">
        <f>IFERROR(IF(INDEX('Bieu chi tiet'!$A$17:$FA$15404,MATCH($A173,'Bieu chi tiet'!$A$17:$A$15404,0),V$2+85)=0,"",INDEX('Bieu chi tiet'!$A$17:$FA$15404,MATCH($A173,'Bieu chi tiet'!$A$17:$A$15404,0),V$2+85)),"")</f>
        <v/>
      </c>
      <c r="W173" s="13" t="str">
        <f>IFERROR(IF(INDEX('Bieu chi tiet'!$A$17:$FA$15404,MATCH($A173,'Bieu chi tiet'!$A$17:$A$15404,0),W$2+85)=0,"",INDEX('Bieu chi tiet'!$A$17:$FA$15404,MATCH($A173,'Bieu chi tiet'!$A$17:$A$15404,0),W$2+85)),"")</f>
        <v/>
      </c>
      <c r="X173" s="13" t="str">
        <f>IFERROR(IF(INDEX('Bieu chi tiet'!$A$17:$FA$15404,MATCH($A173,'Bieu chi tiet'!$A$17:$A$15404,0),X$2+85)=0,"",INDEX('Bieu chi tiet'!$A$17:$FA$15404,MATCH($A173,'Bieu chi tiet'!$A$17:$A$15404,0),X$2+85)),"")</f>
        <v/>
      </c>
      <c r="Y173" s="13" t="str">
        <f>IFERROR(IF(INDEX('Bieu chi tiet'!$A$17:$FA$15404,MATCH($A173,'Bieu chi tiet'!$A$17:$A$15404,0),Y$2+85)=0,"",INDEX('Bieu chi tiet'!$A$17:$FA$15404,MATCH($A173,'Bieu chi tiet'!$A$17:$A$15404,0),Y$2+85)),"")</f>
        <v/>
      </c>
      <c r="Z173" s="13" t="str">
        <f>IFERROR(IF(INDEX('Bieu chi tiet'!$A$17:$FA$15404,MATCH($A173,'Bieu chi tiet'!$A$17:$A$15404,0),Z$2+85)=0,"",INDEX('Bieu chi tiet'!$A$17:$FA$15404,MATCH($A173,'Bieu chi tiet'!$A$17:$A$15404,0),Z$2+85)),"")</f>
        <v/>
      </c>
      <c r="AA173" s="13" t="str">
        <f>IFERROR(IF(INDEX('Bieu chi tiet'!$A$17:$FA$15404,MATCH($A173,'Bieu chi tiet'!$A$17:$A$15404,0),AA$2+85)=0,"",INDEX('Bieu chi tiet'!$A$17:$FA$15404,MATCH($A173,'Bieu chi tiet'!$A$17:$A$15404,0),AA$2+85)),"")</f>
        <v/>
      </c>
      <c r="AB173" s="13" t="str">
        <f>IFERROR(IF(INDEX('Bieu chi tiet'!$A$17:$FA$15404,MATCH($A173,'Bieu chi tiet'!$A$17:$A$15404,0),AB$2+85)=0,"",INDEX('Bieu chi tiet'!$A$17:$FA$15404,MATCH($A173,'Bieu chi tiet'!$A$17:$A$15404,0),AB$2+85)),"")</f>
        <v/>
      </c>
      <c r="AC173" s="13" t="str">
        <f>IFERROR(IF(INDEX('Bieu chi tiet'!$A$17:$FA$15404,MATCH($A173,'Bieu chi tiet'!$A$17:$A$15404,0),AC$2+85)=0,"",INDEX('Bieu chi tiet'!$A$17:$FA$15404,MATCH($A173,'Bieu chi tiet'!$A$17:$A$15404,0),AC$2+85)),"")</f>
        <v/>
      </c>
      <c r="AD173" s="13" t="str">
        <f>IFERROR(IF(INDEX('Bieu chi tiet'!$A$17:$FA$15404,MATCH($A173,'Bieu chi tiet'!$A$17:$A$15404,0),AD$2+85)=0,"",INDEX('Bieu chi tiet'!$A$17:$FA$15404,MATCH($A173,'Bieu chi tiet'!$A$17:$A$15404,0),AD$2+85)),"")</f>
        <v/>
      </c>
      <c r="AE173" s="13" t="str">
        <f>IFERROR(IF(INDEX('Bieu chi tiet'!$A$17:$FA$15404,MATCH($A173,'Bieu chi tiet'!$A$17:$A$15404,0),AE$2+85)=0,"",INDEX('Bieu chi tiet'!$A$17:$FA$15404,MATCH($A173,'Bieu chi tiet'!$A$17:$A$15404,0),AE$2+85)),"")</f>
        <v/>
      </c>
      <c r="AF173" s="13" t="str">
        <f>IFERROR(IF(INDEX('Bieu chi tiet'!$A$17:$FA$15404,MATCH($A173,'Bieu chi tiet'!$A$17:$A$15404,0),AF$2+85)=0,"",INDEX('Bieu chi tiet'!$A$17:$FA$15404,MATCH($A173,'Bieu chi tiet'!$A$17:$A$15404,0),AF$2+85)),"")</f>
        <v/>
      </c>
      <c r="AG173" s="13" t="str">
        <f>IFERROR(IF(INDEX('Bieu chi tiet'!$A$17:$FA$15404,MATCH($A173,'Bieu chi tiet'!$A$17:$A$15404,0),AG$2+85)=0,"",INDEX('Bieu chi tiet'!$A$17:$FA$15404,MATCH($A173,'Bieu chi tiet'!$A$17:$A$15404,0),AG$2+85)),"")</f>
        <v/>
      </c>
      <c r="AH173" s="13" t="str">
        <f>IFERROR(IF(INDEX('Bieu chi tiet'!$A$17:$FA$15404,MATCH($A173,'Bieu chi tiet'!$A$17:$A$15404,0),AH$2+85)=0,"",INDEX('Bieu chi tiet'!$A$17:$FA$15404,MATCH($A173,'Bieu chi tiet'!$A$17:$A$15404,0),AH$2+85)),"")</f>
        <v/>
      </c>
      <c r="AI173" s="13" t="str">
        <f>IFERROR(IF(INDEX('Bieu chi tiet'!$A$17:$FA$15404,MATCH($A173,'Bieu chi tiet'!$A$17:$A$15404,0),AI$2+85)=0,"",INDEX('Bieu chi tiet'!$A$17:$FA$15404,MATCH($A173,'Bieu chi tiet'!$A$17:$A$15404,0),AI$2+85)),"")</f>
        <v/>
      </c>
      <c r="AJ173" s="13" t="str">
        <f>IFERROR(IF(INDEX('Bieu chi tiet'!$A$17:$FA$15404,MATCH($A173,'Bieu chi tiet'!$A$17:$A$15404,0),AJ$2+85)=0,"",INDEX('Bieu chi tiet'!$A$17:$FA$15404,MATCH($A173,'Bieu chi tiet'!$A$17:$A$15404,0),AJ$2+85)),"")</f>
        <v/>
      </c>
      <c r="AK173" s="13" t="str">
        <f>IFERROR(IF(INDEX('Bieu chi tiet'!$A$17:$FA$15404,MATCH($A173,'Bieu chi tiet'!$A$17:$A$15404,0),AK$2+85)=0,"",INDEX('Bieu chi tiet'!$A$17:$FA$15404,MATCH($A173,'Bieu chi tiet'!$A$17:$A$15404,0),AK$2+85)),"")</f>
        <v/>
      </c>
      <c r="AL173" s="13" t="str">
        <f>IFERROR(IF(INDEX('Bieu chi tiet'!$A$17:$FA$15404,MATCH($A173,'Bieu chi tiet'!$A$17:$A$15404,0),AL$2+85)=0,"",INDEX('Bieu chi tiet'!$A$17:$FA$15404,MATCH($A173,'Bieu chi tiet'!$A$17:$A$15404,0),AL$2+85)),"")</f>
        <v/>
      </c>
      <c r="AM173" s="13" t="str">
        <f>IFERROR(IF(INDEX('Bieu chi tiet'!$A$17:$FA$15404,MATCH($A173,'Bieu chi tiet'!$A$17:$A$15404,0),AM$2+85)=0,"",INDEX('Bieu chi tiet'!$A$17:$FA$15404,MATCH($A173,'Bieu chi tiet'!$A$17:$A$15404,0),AM$2+85)),"")</f>
        <v/>
      </c>
      <c r="AN173" s="13" t="str">
        <f>IFERROR(IF(INDEX('Bieu chi tiet'!$A$17:$FA$15404,MATCH($A173,'Bieu chi tiet'!$A$17:$A$15404,0),AN$2+85)=0,"",INDEX('Bieu chi tiet'!$A$17:$FA$15404,MATCH($A173,'Bieu chi tiet'!$A$17:$A$15404,0),AN$2+85)),"")</f>
        <v/>
      </c>
      <c r="AO173" s="13" t="str">
        <f>IFERROR(IF(INDEX('Bieu chi tiet'!$A$17:$FA$15404,MATCH($A173,'Bieu chi tiet'!$A$17:$A$15404,0),AO$2+85)=0,"",INDEX('Bieu chi tiet'!$A$17:$FA$15404,MATCH($A173,'Bieu chi tiet'!$A$17:$A$15404,0),AO$2+85)),"")</f>
        <v/>
      </c>
      <c r="AP173" s="13" t="str">
        <f>IFERROR(IF(INDEX('Bieu chi tiet'!$A$17:$FA$15404,MATCH($A173,'Bieu chi tiet'!$A$17:$A$15404,0),AP$2+85)=0,"",INDEX('Bieu chi tiet'!$A$17:$FA$15404,MATCH($A173,'Bieu chi tiet'!$A$17:$A$15404,0),AP$2+85)),"")</f>
        <v/>
      </c>
      <c r="AQ173" s="13" t="str">
        <f>IFERROR(IF(INDEX('Bieu chi tiet'!$A$17:$FA$15404,MATCH($A173,'Bieu chi tiet'!$A$17:$A$15404,0),AQ$2+85)=0,"",INDEX('Bieu chi tiet'!$A$17:$FA$15404,MATCH($A173,'Bieu chi tiet'!$A$17:$A$15404,0),AQ$2+85)),"")</f>
        <v/>
      </c>
      <c r="AR173" s="13" t="str">
        <f>IFERROR(IF(INDEX('Bieu chi tiet'!$A$17:$FA$15404,MATCH($A173,'Bieu chi tiet'!$A$17:$A$15404,0),AR$2+85)=0,"",INDEX('Bieu chi tiet'!$A$17:$FA$15404,MATCH($A173,'Bieu chi tiet'!$A$17:$A$15404,0),AR$2+85)),"")</f>
        <v/>
      </c>
      <c r="AS173" s="13" t="str">
        <f>IFERROR(IF(INDEX('Bieu chi tiet'!$A$17:$FA$15404,MATCH($A173,'Bieu chi tiet'!$A$17:$A$15404,0),AS$2+85)=0,"",INDEX('Bieu chi tiet'!$A$17:$FA$15404,MATCH($A173,'Bieu chi tiet'!$A$17:$A$15404,0),AS$2+85)),"")</f>
        <v/>
      </c>
      <c r="AT173" s="21" t="str">
        <f>IFERROR(IF(INDEX('Bieu chi tiet'!$A$17:$FA$15404,MATCH($A173,'Bieu chi tiet'!$A$17:$A$15404,0),AT$2+85)=0,"",INDEX('Bieu chi tiet'!$A$17:$FA$15404,MATCH($A173,'Bieu chi tiet'!$A$17:$A$15404,0),AT$2+85)),"")</f>
        <v/>
      </c>
      <c r="AU173" s="13" t="str">
        <f>IFERROR(IF(INDEX('Bieu chi tiet'!$A$17:$FA$15404,MATCH($A173,'Bieu chi tiet'!$A$17:$A$15404,0),AU$2+85)=0,"",INDEX('Bieu chi tiet'!$A$17:$FA$15404,MATCH($A173,'Bieu chi tiet'!$A$17:$A$15404,0),AU$2+85)),"")</f>
        <v/>
      </c>
      <c r="AV173" s="21" t="str">
        <f>IFERROR(IF(INDEX('Bieu chi tiet'!$A$17:$FA$15404,MATCH($A173,'Bieu chi tiet'!$A$17:$A$15404,0),AV$2+85)=0,"",INDEX('Bieu chi tiet'!$A$17:$FA$15404,MATCH($A173,'Bieu chi tiet'!$A$17:$A$15404,0),AV$2+85)),"")</f>
        <v/>
      </c>
      <c r="AW173" s="31" t="str">
        <f>IFERROR(IF(INDEX('Bieu chi tiet'!$A$17:$FA$15404,MATCH($A173,'Bieu chi tiet'!$A$17:$A$15404,0),AW$2+85)=0,"",INDEX('Bieu chi tiet'!$A$17:$FA$15404,MATCH($A173,'Bieu chi tiet'!$A$17:$A$15404,0),AW$2+85)),"")</f>
        <v/>
      </c>
      <c r="AX173" s="13" t="str">
        <f>IFERROR(IF(INDEX('Bieu chi tiet'!$A$17:$FA$15404,MATCH($A173,'Bieu chi tiet'!$A$17:$A$15404,0),AX$2+85)=0,"",INDEX('Bieu chi tiet'!$A$17:$FA$15404,MATCH($A173,'Bieu chi tiet'!$A$17:$A$15404,0),AX$2+85)),"")</f>
        <v/>
      </c>
      <c r="AY173" s="13" t="str">
        <f>IFERROR(IF(INDEX('Bieu chi tiet'!$A$17:$FA$15404,MATCH($A173,'Bieu chi tiet'!$A$17:$A$15404,0),AY$2+85)=0,"",INDEX('Bieu chi tiet'!$A$17:$FA$15404,MATCH($A173,'Bieu chi tiet'!$A$17:$A$15404,0),AY$2+85)),"")</f>
        <v/>
      </c>
    </row>
    <row r="174" spans="1:51" ht="15.75">
      <c r="A174" s="25" t="str">
        <f t="shared" si="3"/>
        <v/>
      </c>
      <c r="B174" s="13" t="str">
        <f>IFERROR(IF(INDEX('Bieu chi tiet'!$A$17:$FA$15404,MATCH($A174,'Bieu chi tiet'!$A$17:$A$15404,0),B$2+85)=0,"",INDEX('Bieu chi tiet'!$A$17:$FA$15404,MATCH($A174,'Bieu chi tiet'!$A$17:$A$15404,0),B$2+85)),"")</f>
        <v/>
      </c>
      <c r="C174" s="13" t="str">
        <f>IFERROR(IF(INDEX('Bieu chi tiet'!$A$17:$FA$15404,MATCH($A174,'Bieu chi tiet'!$A$17:$A$15404,0),C$2+85)=0,"",INDEX('Bieu chi tiet'!$A$17:$FA$15404,MATCH($A174,'Bieu chi tiet'!$A$17:$A$15404,0),C$2+85)),"")</f>
        <v/>
      </c>
      <c r="D174" s="13" t="str">
        <f>IFERROR(IF(INDEX('Bieu chi tiet'!$A$17:$FA$15404,MATCH($A174,'Bieu chi tiet'!$A$17:$A$15404,0),D$2+85)=0,"",INDEX('Bieu chi tiet'!$A$17:$FA$15404,MATCH($A174,'Bieu chi tiet'!$A$17:$A$15404,0),D$2+85)),"")</f>
        <v/>
      </c>
      <c r="E174" s="13" t="str">
        <f>IFERROR(IF(INDEX('Bieu chi tiet'!$A$17:$FA$15404,MATCH($A174,'Bieu chi tiet'!$A$17:$A$15404,0),E$2+85)=0,"",INDEX('Bieu chi tiet'!$A$17:$FA$15404,MATCH($A174,'Bieu chi tiet'!$A$17:$A$15404,0),E$2+85)),"")</f>
        <v/>
      </c>
      <c r="F174" s="13" t="str">
        <f>IFERROR(IF(INDEX('Bieu chi tiet'!$A$17:$FA$15404,MATCH($A174,'Bieu chi tiet'!$A$17:$A$15404,0),F$2+85)=0,"",INDEX('Bieu chi tiet'!$A$17:$FA$15404,MATCH($A174,'Bieu chi tiet'!$A$17:$A$15404,0),F$2+85)),"")</f>
        <v/>
      </c>
      <c r="G174" s="21" t="str">
        <f>IFERROR(IF(INDEX('Bieu chi tiet'!$A$17:$FA$15404,MATCH($A174,'Bieu chi tiet'!$A$17:$A$15404,0),G$2+85)=0,"",INDEX('Bieu chi tiet'!$A$17:$FA$15404,MATCH($A174,'Bieu chi tiet'!$A$17:$A$15404,0),G$2+85)),"")</f>
        <v/>
      </c>
      <c r="H174" s="13" t="str">
        <f>IFERROR(IF(INDEX('Bieu chi tiet'!$A$17:$FA$15404,MATCH($A174,'Bieu chi tiet'!$A$17:$A$15404,0),H$2+85)=0,"",INDEX('Bieu chi tiet'!$A$17:$FA$15404,MATCH($A174,'Bieu chi tiet'!$A$17:$A$15404,0),H$2+85)),"")</f>
        <v/>
      </c>
      <c r="I174" s="13" t="str">
        <f>IFERROR(IF(INDEX('Bieu chi tiet'!$A$17:$FA$15404,MATCH($A174,'Bieu chi tiet'!$A$17:$A$15404,0),I$2+85)=0,"",INDEX('Bieu chi tiet'!$A$17:$FA$15404,MATCH($A174,'Bieu chi tiet'!$A$17:$A$15404,0),I$2+85)),"")</f>
        <v/>
      </c>
      <c r="J174" s="13" t="str">
        <f>IFERROR(IF(INDEX('Bieu chi tiet'!$A$17:$FA$15404,MATCH($A174,'Bieu chi tiet'!$A$17:$A$15404,0),J$2+85)=0,"",INDEX('Bieu chi tiet'!$A$17:$FA$15404,MATCH($A174,'Bieu chi tiet'!$A$17:$A$15404,0),J$2+85)),"")</f>
        <v/>
      </c>
      <c r="K174" s="13" t="str">
        <f>IFERROR(IF(INDEX('Bieu chi tiet'!$A$17:$FA$15404,MATCH($A174,'Bieu chi tiet'!$A$17:$A$15404,0),K$2+85)=0,"",INDEX('Bieu chi tiet'!$A$17:$FA$15404,MATCH($A174,'Bieu chi tiet'!$A$17:$A$15404,0),K$2+85)),"")</f>
        <v/>
      </c>
      <c r="L174" s="21" t="str">
        <f>IFERROR(IF(INDEX('Bieu chi tiet'!$A$17:$FA$15404,MATCH($A174,'Bieu chi tiet'!$A$17:$A$15404,0),L$2+85)=0,"",INDEX('Bieu chi tiet'!$A$17:$FA$15404,MATCH($A174,'Bieu chi tiet'!$A$17:$A$15404,0),L$2+85)),"")</f>
        <v/>
      </c>
      <c r="M174" s="13" t="str">
        <f>IFERROR(IF(INDEX('Bieu chi tiet'!$A$17:$FA$15404,MATCH($A174,'Bieu chi tiet'!$A$17:$A$15404,0),M$2+85)=0,"",INDEX('Bieu chi tiet'!$A$17:$FA$15404,MATCH($A174,'Bieu chi tiet'!$A$17:$A$15404,0),M$2+85)),"")</f>
        <v/>
      </c>
      <c r="N174" s="13" t="str">
        <f>IFERROR(IF(INDEX('Bieu chi tiet'!$A$17:$FA$15404,MATCH($A174,'Bieu chi tiet'!$A$17:$A$15404,0),N$2+85)=0,"",INDEX('Bieu chi tiet'!$A$17:$FA$15404,MATCH($A174,'Bieu chi tiet'!$A$17:$A$15404,0),N$2+85)),"")</f>
        <v/>
      </c>
      <c r="O174" s="13" t="str">
        <f>IFERROR(IF(INDEX('Bieu chi tiet'!$A$17:$FA$15404,MATCH($A174,'Bieu chi tiet'!$A$17:$A$15404,0),O$2+85)=0,"",INDEX('Bieu chi tiet'!$A$17:$FA$15404,MATCH($A174,'Bieu chi tiet'!$A$17:$A$15404,0),O$2+85)),"")</f>
        <v/>
      </c>
      <c r="P174" s="13" t="str">
        <f>IFERROR(IF(INDEX('Bieu chi tiet'!$A$17:$FA$15404,MATCH($A174,'Bieu chi tiet'!$A$17:$A$15404,0),P$2+85)=0,"",INDEX('Bieu chi tiet'!$A$17:$FA$15404,MATCH($A174,'Bieu chi tiet'!$A$17:$A$15404,0),P$2+85)),"")</f>
        <v/>
      </c>
      <c r="Q174" s="13" t="str">
        <f>IFERROR(IF(INDEX('Bieu chi tiet'!$A$17:$FA$15404,MATCH($A174,'Bieu chi tiet'!$A$17:$A$15404,0),Q$2+85)=0,"",INDEX('Bieu chi tiet'!$A$17:$FA$15404,MATCH($A174,'Bieu chi tiet'!$A$17:$A$15404,0),Q$2+85)),"")</f>
        <v/>
      </c>
      <c r="R174" s="13" t="str">
        <f>IFERROR(IF(INDEX('Bieu chi tiet'!$A$17:$FA$15404,MATCH($A174,'Bieu chi tiet'!$A$17:$A$15404,0),R$2+85)=0,"",INDEX('Bieu chi tiet'!$A$17:$FA$15404,MATCH($A174,'Bieu chi tiet'!$A$17:$A$15404,0),R$2+85)),"")</f>
        <v/>
      </c>
      <c r="S174" s="13" t="str">
        <f>IFERROR(IF(INDEX('Bieu chi tiet'!$A$17:$FA$15404,MATCH($A174,'Bieu chi tiet'!$A$17:$A$15404,0),S$2+85)=0,"",INDEX('Bieu chi tiet'!$A$17:$FA$15404,MATCH($A174,'Bieu chi tiet'!$A$17:$A$15404,0),S$2+85)),"")</f>
        <v/>
      </c>
      <c r="T174" s="13" t="str">
        <f>IFERROR(IF(INDEX('Bieu chi tiet'!$A$17:$FA$15404,MATCH($A174,'Bieu chi tiet'!$A$17:$A$15404,0),T$2+85)=0,"",INDEX('Bieu chi tiet'!$A$17:$FA$15404,MATCH($A174,'Bieu chi tiet'!$A$17:$A$15404,0),T$2+85)),"")</f>
        <v/>
      </c>
      <c r="U174" s="13" t="str">
        <f>IFERROR(IF(INDEX('Bieu chi tiet'!$A$17:$FA$15404,MATCH($A174,'Bieu chi tiet'!$A$17:$A$15404,0),U$2+85)=0,"",INDEX('Bieu chi tiet'!$A$17:$FA$15404,MATCH($A174,'Bieu chi tiet'!$A$17:$A$15404,0),U$2+85)),"")</f>
        <v/>
      </c>
      <c r="V174" s="13" t="str">
        <f>IFERROR(IF(INDEX('Bieu chi tiet'!$A$17:$FA$15404,MATCH($A174,'Bieu chi tiet'!$A$17:$A$15404,0),V$2+85)=0,"",INDEX('Bieu chi tiet'!$A$17:$FA$15404,MATCH($A174,'Bieu chi tiet'!$A$17:$A$15404,0),V$2+85)),"")</f>
        <v/>
      </c>
      <c r="W174" s="13" t="str">
        <f>IFERROR(IF(INDEX('Bieu chi tiet'!$A$17:$FA$15404,MATCH($A174,'Bieu chi tiet'!$A$17:$A$15404,0),W$2+85)=0,"",INDEX('Bieu chi tiet'!$A$17:$FA$15404,MATCH($A174,'Bieu chi tiet'!$A$17:$A$15404,0),W$2+85)),"")</f>
        <v/>
      </c>
      <c r="X174" s="13" t="str">
        <f>IFERROR(IF(INDEX('Bieu chi tiet'!$A$17:$FA$15404,MATCH($A174,'Bieu chi tiet'!$A$17:$A$15404,0),X$2+85)=0,"",INDEX('Bieu chi tiet'!$A$17:$FA$15404,MATCH($A174,'Bieu chi tiet'!$A$17:$A$15404,0),X$2+85)),"")</f>
        <v/>
      </c>
      <c r="Y174" s="13" t="str">
        <f>IFERROR(IF(INDEX('Bieu chi tiet'!$A$17:$FA$15404,MATCH($A174,'Bieu chi tiet'!$A$17:$A$15404,0),Y$2+85)=0,"",INDEX('Bieu chi tiet'!$A$17:$FA$15404,MATCH($A174,'Bieu chi tiet'!$A$17:$A$15404,0),Y$2+85)),"")</f>
        <v/>
      </c>
      <c r="Z174" s="13" t="str">
        <f>IFERROR(IF(INDEX('Bieu chi tiet'!$A$17:$FA$15404,MATCH($A174,'Bieu chi tiet'!$A$17:$A$15404,0),Z$2+85)=0,"",INDEX('Bieu chi tiet'!$A$17:$FA$15404,MATCH($A174,'Bieu chi tiet'!$A$17:$A$15404,0),Z$2+85)),"")</f>
        <v/>
      </c>
      <c r="AA174" s="13" t="str">
        <f>IFERROR(IF(INDEX('Bieu chi tiet'!$A$17:$FA$15404,MATCH($A174,'Bieu chi tiet'!$A$17:$A$15404,0),AA$2+85)=0,"",INDEX('Bieu chi tiet'!$A$17:$FA$15404,MATCH($A174,'Bieu chi tiet'!$A$17:$A$15404,0),AA$2+85)),"")</f>
        <v/>
      </c>
      <c r="AB174" s="13" t="str">
        <f>IFERROR(IF(INDEX('Bieu chi tiet'!$A$17:$FA$15404,MATCH($A174,'Bieu chi tiet'!$A$17:$A$15404,0),AB$2+85)=0,"",INDEX('Bieu chi tiet'!$A$17:$FA$15404,MATCH($A174,'Bieu chi tiet'!$A$17:$A$15404,0),AB$2+85)),"")</f>
        <v/>
      </c>
      <c r="AC174" s="13" t="str">
        <f>IFERROR(IF(INDEX('Bieu chi tiet'!$A$17:$FA$15404,MATCH($A174,'Bieu chi tiet'!$A$17:$A$15404,0),AC$2+85)=0,"",INDEX('Bieu chi tiet'!$A$17:$FA$15404,MATCH($A174,'Bieu chi tiet'!$A$17:$A$15404,0),AC$2+85)),"")</f>
        <v/>
      </c>
      <c r="AD174" s="13" t="str">
        <f>IFERROR(IF(INDEX('Bieu chi tiet'!$A$17:$FA$15404,MATCH($A174,'Bieu chi tiet'!$A$17:$A$15404,0),AD$2+85)=0,"",INDEX('Bieu chi tiet'!$A$17:$FA$15404,MATCH($A174,'Bieu chi tiet'!$A$17:$A$15404,0),AD$2+85)),"")</f>
        <v/>
      </c>
      <c r="AE174" s="13" t="str">
        <f>IFERROR(IF(INDEX('Bieu chi tiet'!$A$17:$FA$15404,MATCH($A174,'Bieu chi tiet'!$A$17:$A$15404,0),AE$2+85)=0,"",INDEX('Bieu chi tiet'!$A$17:$FA$15404,MATCH($A174,'Bieu chi tiet'!$A$17:$A$15404,0),AE$2+85)),"")</f>
        <v/>
      </c>
      <c r="AF174" s="13" t="str">
        <f>IFERROR(IF(INDEX('Bieu chi tiet'!$A$17:$FA$15404,MATCH($A174,'Bieu chi tiet'!$A$17:$A$15404,0),AF$2+85)=0,"",INDEX('Bieu chi tiet'!$A$17:$FA$15404,MATCH($A174,'Bieu chi tiet'!$A$17:$A$15404,0),AF$2+85)),"")</f>
        <v/>
      </c>
      <c r="AG174" s="13" t="str">
        <f>IFERROR(IF(INDEX('Bieu chi tiet'!$A$17:$FA$15404,MATCH($A174,'Bieu chi tiet'!$A$17:$A$15404,0),AG$2+85)=0,"",INDEX('Bieu chi tiet'!$A$17:$FA$15404,MATCH($A174,'Bieu chi tiet'!$A$17:$A$15404,0),AG$2+85)),"")</f>
        <v/>
      </c>
      <c r="AH174" s="13" t="str">
        <f>IFERROR(IF(INDEX('Bieu chi tiet'!$A$17:$FA$15404,MATCH($A174,'Bieu chi tiet'!$A$17:$A$15404,0),AH$2+85)=0,"",INDEX('Bieu chi tiet'!$A$17:$FA$15404,MATCH($A174,'Bieu chi tiet'!$A$17:$A$15404,0),AH$2+85)),"")</f>
        <v/>
      </c>
      <c r="AI174" s="13" t="str">
        <f>IFERROR(IF(INDEX('Bieu chi tiet'!$A$17:$FA$15404,MATCH($A174,'Bieu chi tiet'!$A$17:$A$15404,0),AI$2+85)=0,"",INDEX('Bieu chi tiet'!$A$17:$FA$15404,MATCH($A174,'Bieu chi tiet'!$A$17:$A$15404,0),AI$2+85)),"")</f>
        <v/>
      </c>
      <c r="AJ174" s="13" t="str">
        <f>IFERROR(IF(INDEX('Bieu chi tiet'!$A$17:$FA$15404,MATCH($A174,'Bieu chi tiet'!$A$17:$A$15404,0),AJ$2+85)=0,"",INDEX('Bieu chi tiet'!$A$17:$FA$15404,MATCH($A174,'Bieu chi tiet'!$A$17:$A$15404,0),AJ$2+85)),"")</f>
        <v/>
      </c>
      <c r="AK174" s="13" t="str">
        <f>IFERROR(IF(INDEX('Bieu chi tiet'!$A$17:$FA$15404,MATCH($A174,'Bieu chi tiet'!$A$17:$A$15404,0),AK$2+85)=0,"",INDEX('Bieu chi tiet'!$A$17:$FA$15404,MATCH($A174,'Bieu chi tiet'!$A$17:$A$15404,0),AK$2+85)),"")</f>
        <v/>
      </c>
      <c r="AL174" s="13" t="str">
        <f>IFERROR(IF(INDEX('Bieu chi tiet'!$A$17:$FA$15404,MATCH($A174,'Bieu chi tiet'!$A$17:$A$15404,0),AL$2+85)=0,"",INDEX('Bieu chi tiet'!$A$17:$FA$15404,MATCH($A174,'Bieu chi tiet'!$A$17:$A$15404,0),AL$2+85)),"")</f>
        <v/>
      </c>
      <c r="AM174" s="13" t="str">
        <f>IFERROR(IF(INDEX('Bieu chi tiet'!$A$17:$FA$15404,MATCH($A174,'Bieu chi tiet'!$A$17:$A$15404,0),AM$2+85)=0,"",INDEX('Bieu chi tiet'!$A$17:$FA$15404,MATCH($A174,'Bieu chi tiet'!$A$17:$A$15404,0),AM$2+85)),"")</f>
        <v/>
      </c>
      <c r="AN174" s="13" t="str">
        <f>IFERROR(IF(INDEX('Bieu chi tiet'!$A$17:$FA$15404,MATCH($A174,'Bieu chi tiet'!$A$17:$A$15404,0),AN$2+85)=0,"",INDEX('Bieu chi tiet'!$A$17:$FA$15404,MATCH($A174,'Bieu chi tiet'!$A$17:$A$15404,0),AN$2+85)),"")</f>
        <v/>
      </c>
      <c r="AO174" s="13" t="str">
        <f>IFERROR(IF(INDEX('Bieu chi tiet'!$A$17:$FA$15404,MATCH($A174,'Bieu chi tiet'!$A$17:$A$15404,0),AO$2+85)=0,"",INDEX('Bieu chi tiet'!$A$17:$FA$15404,MATCH($A174,'Bieu chi tiet'!$A$17:$A$15404,0),AO$2+85)),"")</f>
        <v/>
      </c>
      <c r="AP174" s="13" t="str">
        <f>IFERROR(IF(INDEX('Bieu chi tiet'!$A$17:$FA$15404,MATCH($A174,'Bieu chi tiet'!$A$17:$A$15404,0),AP$2+85)=0,"",INDEX('Bieu chi tiet'!$A$17:$FA$15404,MATCH($A174,'Bieu chi tiet'!$A$17:$A$15404,0),AP$2+85)),"")</f>
        <v/>
      </c>
      <c r="AQ174" s="13" t="str">
        <f>IFERROR(IF(INDEX('Bieu chi tiet'!$A$17:$FA$15404,MATCH($A174,'Bieu chi tiet'!$A$17:$A$15404,0),AQ$2+85)=0,"",INDEX('Bieu chi tiet'!$A$17:$FA$15404,MATCH($A174,'Bieu chi tiet'!$A$17:$A$15404,0),AQ$2+85)),"")</f>
        <v/>
      </c>
      <c r="AR174" s="13" t="str">
        <f>IFERROR(IF(INDEX('Bieu chi tiet'!$A$17:$FA$15404,MATCH($A174,'Bieu chi tiet'!$A$17:$A$15404,0),AR$2+85)=0,"",INDEX('Bieu chi tiet'!$A$17:$FA$15404,MATCH($A174,'Bieu chi tiet'!$A$17:$A$15404,0),AR$2+85)),"")</f>
        <v/>
      </c>
      <c r="AS174" s="13" t="str">
        <f>IFERROR(IF(INDEX('Bieu chi tiet'!$A$17:$FA$15404,MATCH($A174,'Bieu chi tiet'!$A$17:$A$15404,0),AS$2+85)=0,"",INDEX('Bieu chi tiet'!$A$17:$FA$15404,MATCH($A174,'Bieu chi tiet'!$A$17:$A$15404,0),AS$2+85)),"")</f>
        <v/>
      </c>
      <c r="AT174" s="21" t="str">
        <f>IFERROR(IF(INDEX('Bieu chi tiet'!$A$17:$FA$15404,MATCH($A174,'Bieu chi tiet'!$A$17:$A$15404,0),AT$2+85)=0,"",INDEX('Bieu chi tiet'!$A$17:$FA$15404,MATCH($A174,'Bieu chi tiet'!$A$17:$A$15404,0),AT$2+85)),"")</f>
        <v/>
      </c>
      <c r="AU174" s="13" t="str">
        <f>IFERROR(IF(INDEX('Bieu chi tiet'!$A$17:$FA$15404,MATCH($A174,'Bieu chi tiet'!$A$17:$A$15404,0),AU$2+85)=0,"",INDEX('Bieu chi tiet'!$A$17:$FA$15404,MATCH($A174,'Bieu chi tiet'!$A$17:$A$15404,0),AU$2+85)),"")</f>
        <v/>
      </c>
      <c r="AV174" s="21" t="str">
        <f>IFERROR(IF(INDEX('Bieu chi tiet'!$A$17:$FA$15404,MATCH($A174,'Bieu chi tiet'!$A$17:$A$15404,0),AV$2+85)=0,"",INDEX('Bieu chi tiet'!$A$17:$FA$15404,MATCH($A174,'Bieu chi tiet'!$A$17:$A$15404,0),AV$2+85)),"")</f>
        <v/>
      </c>
      <c r="AW174" s="31" t="str">
        <f>IFERROR(IF(INDEX('Bieu chi tiet'!$A$17:$FA$15404,MATCH($A174,'Bieu chi tiet'!$A$17:$A$15404,0),AW$2+85)=0,"",INDEX('Bieu chi tiet'!$A$17:$FA$15404,MATCH($A174,'Bieu chi tiet'!$A$17:$A$15404,0),AW$2+85)),"")</f>
        <v/>
      </c>
      <c r="AX174" s="13" t="str">
        <f>IFERROR(IF(INDEX('Bieu chi tiet'!$A$17:$FA$15404,MATCH($A174,'Bieu chi tiet'!$A$17:$A$15404,0),AX$2+85)=0,"",INDEX('Bieu chi tiet'!$A$17:$FA$15404,MATCH($A174,'Bieu chi tiet'!$A$17:$A$15404,0),AX$2+85)),"")</f>
        <v/>
      </c>
      <c r="AY174" s="13" t="str">
        <f>IFERROR(IF(INDEX('Bieu chi tiet'!$A$17:$FA$15404,MATCH($A174,'Bieu chi tiet'!$A$17:$A$15404,0),AY$2+85)=0,"",INDEX('Bieu chi tiet'!$A$17:$FA$15404,MATCH($A174,'Bieu chi tiet'!$A$17:$A$15404,0),AY$2+85)),"")</f>
        <v/>
      </c>
    </row>
    <row r="175" spans="1:51" ht="15.75">
      <c r="A175" s="25" t="str">
        <f t="shared" si="3"/>
        <v/>
      </c>
      <c r="B175" s="13" t="str">
        <f>IFERROR(IF(INDEX('Bieu chi tiet'!$A$17:$FA$15404,MATCH($A175,'Bieu chi tiet'!$A$17:$A$15404,0),B$2+85)=0,"",INDEX('Bieu chi tiet'!$A$17:$FA$15404,MATCH($A175,'Bieu chi tiet'!$A$17:$A$15404,0),B$2+85)),"")</f>
        <v/>
      </c>
      <c r="C175" s="13" t="str">
        <f>IFERROR(IF(INDEX('Bieu chi tiet'!$A$17:$FA$15404,MATCH($A175,'Bieu chi tiet'!$A$17:$A$15404,0),C$2+85)=0,"",INDEX('Bieu chi tiet'!$A$17:$FA$15404,MATCH($A175,'Bieu chi tiet'!$A$17:$A$15404,0),C$2+85)),"")</f>
        <v/>
      </c>
      <c r="D175" s="13" t="str">
        <f>IFERROR(IF(INDEX('Bieu chi tiet'!$A$17:$FA$15404,MATCH($A175,'Bieu chi tiet'!$A$17:$A$15404,0),D$2+85)=0,"",INDEX('Bieu chi tiet'!$A$17:$FA$15404,MATCH($A175,'Bieu chi tiet'!$A$17:$A$15404,0),D$2+85)),"")</f>
        <v/>
      </c>
      <c r="E175" s="13" t="str">
        <f>IFERROR(IF(INDEX('Bieu chi tiet'!$A$17:$FA$15404,MATCH($A175,'Bieu chi tiet'!$A$17:$A$15404,0),E$2+85)=0,"",INDEX('Bieu chi tiet'!$A$17:$FA$15404,MATCH($A175,'Bieu chi tiet'!$A$17:$A$15404,0),E$2+85)),"")</f>
        <v/>
      </c>
      <c r="F175" s="13" t="str">
        <f>IFERROR(IF(INDEX('Bieu chi tiet'!$A$17:$FA$15404,MATCH($A175,'Bieu chi tiet'!$A$17:$A$15404,0),F$2+85)=0,"",INDEX('Bieu chi tiet'!$A$17:$FA$15404,MATCH($A175,'Bieu chi tiet'!$A$17:$A$15404,0),F$2+85)),"")</f>
        <v/>
      </c>
      <c r="G175" s="21" t="str">
        <f>IFERROR(IF(INDEX('Bieu chi tiet'!$A$17:$FA$15404,MATCH($A175,'Bieu chi tiet'!$A$17:$A$15404,0),G$2+85)=0,"",INDEX('Bieu chi tiet'!$A$17:$FA$15404,MATCH($A175,'Bieu chi tiet'!$A$17:$A$15404,0),G$2+85)),"")</f>
        <v/>
      </c>
      <c r="H175" s="13" t="str">
        <f>IFERROR(IF(INDEX('Bieu chi tiet'!$A$17:$FA$15404,MATCH($A175,'Bieu chi tiet'!$A$17:$A$15404,0),H$2+85)=0,"",INDEX('Bieu chi tiet'!$A$17:$FA$15404,MATCH($A175,'Bieu chi tiet'!$A$17:$A$15404,0),H$2+85)),"")</f>
        <v/>
      </c>
      <c r="I175" s="13" t="str">
        <f>IFERROR(IF(INDEX('Bieu chi tiet'!$A$17:$FA$15404,MATCH($A175,'Bieu chi tiet'!$A$17:$A$15404,0),I$2+85)=0,"",INDEX('Bieu chi tiet'!$A$17:$FA$15404,MATCH($A175,'Bieu chi tiet'!$A$17:$A$15404,0),I$2+85)),"")</f>
        <v/>
      </c>
      <c r="J175" s="13" t="str">
        <f>IFERROR(IF(INDEX('Bieu chi tiet'!$A$17:$FA$15404,MATCH($A175,'Bieu chi tiet'!$A$17:$A$15404,0),J$2+85)=0,"",INDEX('Bieu chi tiet'!$A$17:$FA$15404,MATCH($A175,'Bieu chi tiet'!$A$17:$A$15404,0),J$2+85)),"")</f>
        <v/>
      </c>
      <c r="K175" s="13" t="str">
        <f>IFERROR(IF(INDEX('Bieu chi tiet'!$A$17:$FA$15404,MATCH($A175,'Bieu chi tiet'!$A$17:$A$15404,0),K$2+85)=0,"",INDEX('Bieu chi tiet'!$A$17:$FA$15404,MATCH($A175,'Bieu chi tiet'!$A$17:$A$15404,0),K$2+85)),"")</f>
        <v/>
      </c>
      <c r="L175" s="21" t="str">
        <f>IFERROR(IF(INDEX('Bieu chi tiet'!$A$17:$FA$15404,MATCH($A175,'Bieu chi tiet'!$A$17:$A$15404,0),L$2+85)=0,"",INDEX('Bieu chi tiet'!$A$17:$FA$15404,MATCH($A175,'Bieu chi tiet'!$A$17:$A$15404,0),L$2+85)),"")</f>
        <v/>
      </c>
      <c r="M175" s="13" t="str">
        <f>IFERROR(IF(INDEX('Bieu chi tiet'!$A$17:$FA$15404,MATCH($A175,'Bieu chi tiet'!$A$17:$A$15404,0),M$2+85)=0,"",INDEX('Bieu chi tiet'!$A$17:$FA$15404,MATCH($A175,'Bieu chi tiet'!$A$17:$A$15404,0),M$2+85)),"")</f>
        <v/>
      </c>
      <c r="N175" s="13" t="str">
        <f>IFERROR(IF(INDEX('Bieu chi tiet'!$A$17:$FA$15404,MATCH($A175,'Bieu chi tiet'!$A$17:$A$15404,0),N$2+85)=0,"",INDEX('Bieu chi tiet'!$A$17:$FA$15404,MATCH($A175,'Bieu chi tiet'!$A$17:$A$15404,0),N$2+85)),"")</f>
        <v/>
      </c>
      <c r="O175" s="13" t="str">
        <f>IFERROR(IF(INDEX('Bieu chi tiet'!$A$17:$FA$15404,MATCH($A175,'Bieu chi tiet'!$A$17:$A$15404,0),O$2+85)=0,"",INDEX('Bieu chi tiet'!$A$17:$FA$15404,MATCH($A175,'Bieu chi tiet'!$A$17:$A$15404,0),O$2+85)),"")</f>
        <v/>
      </c>
      <c r="P175" s="13" t="str">
        <f>IFERROR(IF(INDEX('Bieu chi tiet'!$A$17:$FA$15404,MATCH($A175,'Bieu chi tiet'!$A$17:$A$15404,0),P$2+85)=0,"",INDEX('Bieu chi tiet'!$A$17:$FA$15404,MATCH($A175,'Bieu chi tiet'!$A$17:$A$15404,0),P$2+85)),"")</f>
        <v/>
      </c>
      <c r="Q175" s="13" t="str">
        <f>IFERROR(IF(INDEX('Bieu chi tiet'!$A$17:$FA$15404,MATCH($A175,'Bieu chi tiet'!$A$17:$A$15404,0),Q$2+85)=0,"",INDEX('Bieu chi tiet'!$A$17:$FA$15404,MATCH($A175,'Bieu chi tiet'!$A$17:$A$15404,0),Q$2+85)),"")</f>
        <v/>
      </c>
      <c r="R175" s="13" t="str">
        <f>IFERROR(IF(INDEX('Bieu chi tiet'!$A$17:$FA$15404,MATCH($A175,'Bieu chi tiet'!$A$17:$A$15404,0),R$2+85)=0,"",INDEX('Bieu chi tiet'!$A$17:$FA$15404,MATCH($A175,'Bieu chi tiet'!$A$17:$A$15404,0),R$2+85)),"")</f>
        <v/>
      </c>
      <c r="S175" s="13" t="str">
        <f>IFERROR(IF(INDEX('Bieu chi tiet'!$A$17:$FA$15404,MATCH($A175,'Bieu chi tiet'!$A$17:$A$15404,0),S$2+85)=0,"",INDEX('Bieu chi tiet'!$A$17:$FA$15404,MATCH($A175,'Bieu chi tiet'!$A$17:$A$15404,0),S$2+85)),"")</f>
        <v/>
      </c>
      <c r="T175" s="13" t="str">
        <f>IFERROR(IF(INDEX('Bieu chi tiet'!$A$17:$FA$15404,MATCH($A175,'Bieu chi tiet'!$A$17:$A$15404,0),T$2+85)=0,"",INDEX('Bieu chi tiet'!$A$17:$FA$15404,MATCH($A175,'Bieu chi tiet'!$A$17:$A$15404,0),T$2+85)),"")</f>
        <v/>
      </c>
      <c r="U175" s="13" t="str">
        <f>IFERROR(IF(INDEX('Bieu chi tiet'!$A$17:$FA$15404,MATCH($A175,'Bieu chi tiet'!$A$17:$A$15404,0),U$2+85)=0,"",INDEX('Bieu chi tiet'!$A$17:$FA$15404,MATCH($A175,'Bieu chi tiet'!$A$17:$A$15404,0),U$2+85)),"")</f>
        <v/>
      </c>
      <c r="V175" s="13" t="str">
        <f>IFERROR(IF(INDEX('Bieu chi tiet'!$A$17:$FA$15404,MATCH($A175,'Bieu chi tiet'!$A$17:$A$15404,0),V$2+85)=0,"",INDEX('Bieu chi tiet'!$A$17:$FA$15404,MATCH($A175,'Bieu chi tiet'!$A$17:$A$15404,0),V$2+85)),"")</f>
        <v/>
      </c>
      <c r="W175" s="13" t="str">
        <f>IFERROR(IF(INDEX('Bieu chi tiet'!$A$17:$FA$15404,MATCH($A175,'Bieu chi tiet'!$A$17:$A$15404,0),W$2+85)=0,"",INDEX('Bieu chi tiet'!$A$17:$FA$15404,MATCH($A175,'Bieu chi tiet'!$A$17:$A$15404,0),W$2+85)),"")</f>
        <v/>
      </c>
      <c r="X175" s="13" t="str">
        <f>IFERROR(IF(INDEX('Bieu chi tiet'!$A$17:$FA$15404,MATCH($A175,'Bieu chi tiet'!$A$17:$A$15404,0),X$2+85)=0,"",INDEX('Bieu chi tiet'!$A$17:$FA$15404,MATCH($A175,'Bieu chi tiet'!$A$17:$A$15404,0),X$2+85)),"")</f>
        <v/>
      </c>
      <c r="Y175" s="13" t="str">
        <f>IFERROR(IF(INDEX('Bieu chi tiet'!$A$17:$FA$15404,MATCH($A175,'Bieu chi tiet'!$A$17:$A$15404,0),Y$2+85)=0,"",INDEX('Bieu chi tiet'!$A$17:$FA$15404,MATCH($A175,'Bieu chi tiet'!$A$17:$A$15404,0),Y$2+85)),"")</f>
        <v/>
      </c>
      <c r="Z175" s="13" t="str">
        <f>IFERROR(IF(INDEX('Bieu chi tiet'!$A$17:$FA$15404,MATCH($A175,'Bieu chi tiet'!$A$17:$A$15404,0),Z$2+85)=0,"",INDEX('Bieu chi tiet'!$A$17:$FA$15404,MATCH($A175,'Bieu chi tiet'!$A$17:$A$15404,0),Z$2+85)),"")</f>
        <v/>
      </c>
      <c r="AA175" s="13" t="str">
        <f>IFERROR(IF(INDEX('Bieu chi tiet'!$A$17:$FA$15404,MATCH($A175,'Bieu chi tiet'!$A$17:$A$15404,0),AA$2+85)=0,"",INDEX('Bieu chi tiet'!$A$17:$FA$15404,MATCH($A175,'Bieu chi tiet'!$A$17:$A$15404,0),AA$2+85)),"")</f>
        <v/>
      </c>
      <c r="AB175" s="13" t="str">
        <f>IFERROR(IF(INDEX('Bieu chi tiet'!$A$17:$FA$15404,MATCH($A175,'Bieu chi tiet'!$A$17:$A$15404,0),AB$2+85)=0,"",INDEX('Bieu chi tiet'!$A$17:$FA$15404,MATCH($A175,'Bieu chi tiet'!$A$17:$A$15404,0),AB$2+85)),"")</f>
        <v/>
      </c>
      <c r="AC175" s="13" t="str">
        <f>IFERROR(IF(INDEX('Bieu chi tiet'!$A$17:$FA$15404,MATCH($A175,'Bieu chi tiet'!$A$17:$A$15404,0),AC$2+85)=0,"",INDEX('Bieu chi tiet'!$A$17:$FA$15404,MATCH($A175,'Bieu chi tiet'!$A$17:$A$15404,0),AC$2+85)),"")</f>
        <v/>
      </c>
      <c r="AD175" s="13" t="str">
        <f>IFERROR(IF(INDEX('Bieu chi tiet'!$A$17:$FA$15404,MATCH($A175,'Bieu chi tiet'!$A$17:$A$15404,0),AD$2+85)=0,"",INDEX('Bieu chi tiet'!$A$17:$FA$15404,MATCH($A175,'Bieu chi tiet'!$A$17:$A$15404,0),AD$2+85)),"")</f>
        <v/>
      </c>
      <c r="AE175" s="13" t="str">
        <f>IFERROR(IF(INDEX('Bieu chi tiet'!$A$17:$FA$15404,MATCH($A175,'Bieu chi tiet'!$A$17:$A$15404,0),AE$2+85)=0,"",INDEX('Bieu chi tiet'!$A$17:$FA$15404,MATCH($A175,'Bieu chi tiet'!$A$17:$A$15404,0),AE$2+85)),"")</f>
        <v/>
      </c>
      <c r="AF175" s="13" t="str">
        <f>IFERROR(IF(INDEX('Bieu chi tiet'!$A$17:$FA$15404,MATCH($A175,'Bieu chi tiet'!$A$17:$A$15404,0),AF$2+85)=0,"",INDEX('Bieu chi tiet'!$A$17:$FA$15404,MATCH($A175,'Bieu chi tiet'!$A$17:$A$15404,0),AF$2+85)),"")</f>
        <v/>
      </c>
      <c r="AG175" s="13" t="str">
        <f>IFERROR(IF(INDEX('Bieu chi tiet'!$A$17:$FA$15404,MATCH($A175,'Bieu chi tiet'!$A$17:$A$15404,0),AG$2+85)=0,"",INDEX('Bieu chi tiet'!$A$17:$FA$15404,MATCH($A175,'Bieu chi tiet'!$A$17:$A$15404,0),AG$2+85)),"")</f>
        <v/>
      </c>
      <c r="AH175" s="13" t="str">
        <f>IFERROR(IF(INDEX('Bieu chi tiet'!$A$17:$FA$15404,MATCH($A175,'Bieu chi tiet'!$A$17:$A$15404,0),AH$2+85)=0,"",INDEX('Bieu chi tiet'!$A$17:$FA$15404,MATCH($A175,'Bieu chi tiet'!$A$17:$A$15404,0),AH$2+85)),"")</f>
        <v/>
      </c>
      <c r="AI175" s="13" t="str">
        <f>IFERROR(IF(INDEX('Bieu chi tiet'!$A$17:$FA$15404,MATCH($A175,'Bieu chi tiet'!$A$17:$A$15404,0),AI$2+85)=0,"",INDEX('Bieu chi tiet'!$A$17:$FA$15404,MATCH($A175,'Bieu chi tiet'!$A$17:$A$15404,0),AI$2+85)),"")</f>
        <v/>
      </c>
      <c r="AJ175" s="13" t="str">
        <f>IFERROR(IF(INDEX('Bieu chi tiet'!$A$17:$FA$15404,MATCH($A175,'Bieu chi tiet'!$A$17:$A$15404,0),AJ$2+85)=0,"",INDEX('Bieu chi tiet'!$A$17:$FA$15404,MATCH($A175,'Bieu chi tiet'!$A$17:$A$15404,0),AJ$2+85)),"")</f>
        <v/>
      </c>
      <c r="AK175" s="13" t="str">
        <f>IFERROR(IF(INDEX('Bieu chi tiet'!$A$17:$FA$15404,MATCH($A175,'Bieu chi tiet'!$A$17:$A$15404,0),AK$2+85)=0,"",INDEX('Bieu chi tiet'!$A$17:$FA$15404,MATCH($A175,'Bieu chi tiet'!$A$17:$A$15404,0),AK$2+85)),"")</f>
        <v/>
      </c>
      <c r="AL175" s="13" t="str">
        <f>IFERROR(IF(INDEX('Bieu chi tiet'!$A$17:$FA$15404,MATCH($A175,'Bieu chi tiet'!$A$17:$A$15404,0),AL$2+85)=0,"",INDEX('Bieu chi tiet'!$A$17:$FA$15404,MATCH($A175,'Bieu chi tiet'!$A$17:$A$15404,0),AL$2+85)),"")</f>
        <v/>
      </c>
      <c r="AM175" s="13" t="str">
        <f>IFERROR(IF(INDEX('Bieu chi tiet'!$A$17:$FA$15404,MATCH($A175,'Bieu chi tiet'!$A$17:$A$15404,0),AM$2+85)=0,"",INDEX('Bieu chi tiet'!$A$17:$FA$15404,MATCH($A175,'Bieu chi tiet'!$A$17:$A$15404,0),AM$2+85)),"")</f>
        <v/>
      </c>
      <c r="AN175" s="13" t="str">
        <f>IFERROR(IF(INDEX('Bieu chi tiet'!$A$17:$FA$15404,MATCH($A175,'Bieu chi tiet'!$A$17:$A$15404,0),AN$2+85)=0,"",INDEX('Bieu chi tiet'!$A$17:$FA$15404,MATCH($A175,'Bieu chi tiet'!$A$17:$A$15404,0),AN$2+85)),"")</f>
        <v/>
      </c>
      <c r="AO175" s="13" t="str">
        <f>IFERROR(IF(INDEX('Bieu chi tiet'!$A$17:$FA$15404,MATCH($A175,'Bieu chi tiet'!$A$17:$A$15404,0),AO$2+85)=0,"",INDEX('Bieu chi tiet'!$A$17:$FA$15404,MATCH($A175,'Bieu chi tiet'!$A$17:$A$15404,0),AO$2+85)),"")</f>
        <v/>
      </c>
      <c r="AP175" s="13" t="str">
        <f>IFERROR(IF(INDEX('Bieu chi tiet'!$A$17:$FA$15404,MATCH($A175,'Bieu chi tiet'!$A$17:$A$15404,0),AP$2+85)=0,"",INDEX('Bieu chi tiet'!$A$17:$FA$15404,MATCH($A175,'Bieu chi tiet'!$A$17:$A$15404,0),AP$2+85)),"")</f>
        <v/>
      </c>
      <c r="AQ175" s="13" t="str">
        <f>IFERROR(IF(INDEX('Bieu chi tiet'!$A$17:$FA$15404,MATCH($A175,'Bieu chi tiet'!$A$17:$A$15404,0),AQ$2+85)=0,"",INDEX('Bieu chi tiet'!$A$17:$FA$15404,MATCH($A175,'Bieu chi tiet'!$A$17:$A$15404,0),AQ$2+85)),"")</f>
        <v/>
      </c>
      <c r="AR175" s="13" t="str">
        <f>IFERROR(IF(INDEX('Bieu chi tiet'!$A$17:$FA$15404,MATCH($A175,'Bieu chi tiet'!$A$17:$A$15404,0),AR$2+85)=0,"",INDEX('Bieu chi tiet'!$A$17:$FA$15404,MATCH($A175,'Bieu chi tiet'!$A$17:$A$15404,0),AR$2+85)),"")</f>
        <v/>
      </c>
      <c r="AS175" s="13" t="str">
        <f>IFERROR(IF(INDEX('Bieu chi tiet'!$A$17:$FA$15404,MATCH($A175,'Bieu chi tiet'!$A$17:$A$15404,0),AS$2+85)=0,"",INDEX('Bieu chi tiet'!$A$17:$FA$15404,MATCH($A175,'Bieu chi tiet'!$A$17:$A$15404,0),AS$2+85)),"")</f>
        <v/>
      </c>
      <c r="AT175" s="21" t="str">
        <f>IFERROR(IF(INDEX('Bieu chi tiet'!$A$17:$FA$15404,MATCH($A175,'Bieu chi tiet'!$A$17:$A$15404,0),AT$2+85)=0,"",INDEX('Bieu chi tiet'!$A$17:$FA$15404,MATCH($A175,'Bieu chi tiet'!$A$17:$A$15404,0),AT$2+85)),"")</f>
        <v/>
      </c>
      <c r="AU175" s="13" t="str">
        <f>IFERROR(IF(INDEX('Bieu chi tiet'!$A$17:$FA$15404,MATCH($A175,'Bieu chi tiet'!$A$17:$A$15404,0),AU$2+85)=0,"",INDEX('Bieu chi tiet'!$A$17:$FA$15404,MATCH($A175,'Bieu chi tiet'!$A$17:$A$15404,0),AU$2+85)),"")</f>
        <v/>
      </c>
      <c r="AV175" s="21" t="str">
        <f>IFERROR(IF(INDEX('Bieu chi tiet'!$A$17:$FA$15404,MATCH($A175,'Bieu chi tiet'!$A$17:$A$15404,0),AV$2+85)=0,"",INDEX('Bieu chi tiet'!$A$17:$FA$15404,MATCH($A175,'Bieu chi tiet'!$A$17:$A$15404,0),AV$2+85)),"")</f>
        <v/>
      </c>
      <c r="AW175" s="31" t="str">
        <f>IFERROR(IF(INDEX('Bieu chi tiet'!$A$17:$FA$15404,MATCH($A175,'Bieu chi tiet'!$A$17:$A$15404,0),AW$2+85)=0,"",INDEX('Bieu chi tiet'!$A$17:$FA$15404,MATCH($A175,'Bieu chi tiet'!$A$17:$A$15404,0),AW$2+85)),"")</f>
        <v/>
      </c>
      <c r="AX175" s="13" t="str">
        <f>IFERROR(IF(INDEX('Bieu chi tiet'!$A$17:$FA$15404,MATCH($A175,'Bieu chi tiet'!$A$17:$A$15404,0),AX$2+85)=0,"",INDEX('Bieu chi tiet'!$A$17:$FA$15404,MATCH($A175,'Bieu chi tiet'!$A$17:$A$15404,0),AX$2+85)),"")</f>
        <v/>
      </c>
      <c r="AY175" s="13" t="str">
        <f>IFERROR(IF(INDEX('Bieu chi tiet'!$A$17:$FA$15404,MATCH($A175,'Bieu chi tiet'!$A$17:$A$15404,0),AY$2+85)=0,"",INDEX('Bieu chi tiet'!$A$17:$FA$15404,MATCH($A175,'Bieu chi tiet'!$A$17:$A$15404,0),AY$2+85)),"")</f>
        <v/>
      </c>
    </row>
    <row r="176" spans="1:51" ht="15.75">
      <c r="A176" s="25" t="str">
        <f t="shared" si="3"/>
        <v/>
      </c>
      <c r="B176" s="13" t="str">
        <f>IFERROR(IF(INDEX('Bieu chi tiet'!$A$17:$FA$15404,MATCH($A176,'Bieu chi tiet'!$A$17:$A$15404,0),B$2+85)=0,"",INDEX('Bieu chi tiet'!$A$17:$FA$15404,MATCH($A176,'Bieu chi tiet'!$A$17:$A$15404,0),B$2+85)),"")</f>
        <v/>
      </c>
      <c r="C176" s="13" t="str">
        <f>IFERROR(IF(INDEX('Bieu chi tiet'!$A$17:$FA$15404,MATCH($A176,'Bieu chi tiet'!$A$17:$A$15404,0),C$2+85)=0,"",INDEX('Bieu chi tiet'!$A$17:$FA$15404,MATCH($A176,'Bieu chi tiet'!$A$17:$A$15404,0),C$2+85)),"")</f>
        <v/>
      </c>
      <c r="D176" s="13" t="str">
        <f>IFERROR(IF(INDEX('Bieu chi tiet'!$A$17:$FA$15404,MATCH($A176,'Bieu chi tiet'!$A$17:$A$15404,0),D$2+85)=0,"",INDEX('Bieu chi tiet'!$A$17:$FA$15404,MATCH($A176,'Bieu chi tiet'!$A$17:$A$15404,0),D$2+85)),"")</f>
        <v/>
      </c>
      <c r="E176" s="13" t="str">
        <f>IFERROR(IF(INDEX('Bieu chi tiet'!$A$17:$FA$15404,MATCH($A176,'Bieu chi tiet'!$A$17:$A$15404,0),E$2+85)=0,"",INDEX('Bieu chi tiet'!$A$17:$FA$15404,MATCH($A176,'Bieu chi tiet'!$A$17:$A$15404,0),E$2+85)),"")</f>
        <v/>
      </c>
      <c r="F176" s="13" t="str">
        <f>IFERROR(IF(INDEX('Bieu chi tiet'!$A$17:$FA$15404,MATCH($A176,'Bieu chi tiet'!$A$17:$A$15404,0),F$2+85)=0,"",INDEX('Bieu chi tiet'!$A$17:$FA$15404,MATCH($A176,'Bieu chi tiet'!$A$17:$A$15404,0),F$2+85)),"")</f>
        <v/>
      </c>
      <c r="G176" s="21" t="str">
        <f>IFERROR(IF(INDEX('Bieu chi tiet'!$A$17:$FA$15404,MATCH($A176,'Bieu chi tiet'!$A$17:$A$15404,0),G$2+85)=0,"",INDEX('Bieu chi tiet'!$A$17:$FA$15404,MATCH($A176,'Bieu chi tiet'!$A$17:$A$15404,0),G$2+85)),"")</f>
        <v/>
      </c>
      <c r="H176" s="13" t="str">
        <f>IFERROR(IF(INDEX('Bieu chi tiet'!$A$17:$FA$15404,MATCH($A176,'Bieu chi tiet'!$A$17:$A$15404,0),H$2+85)=0,"",INDEX('Bieu chi tiet'!$A$17:$FA$15404,MATCH($A176,'Bieu chi tiet'!$A$17:$A$15404,0),H$2+85)),"")</f>
        <v/>
      </c>
      <c r="I176" s="13" t="str">
        <f>IFERROR(IF(INDEX('Bieu chi tiet'!$A$17:$FA$15404,MATCH($A176,'Bieu chi tiet'!$A$17:$A$15404,0),I$2+85)=0,"",INDEX('Bieu chi tiet'!$A$17:$FA$15404,MATCH($A176,'Bieu chi tiet'!$A$17:$A$15404,0),I$2+85)),"")</f>
        <v/>
      </c>
      <c r="J176" s="13" t="str">
        <f>IFERROR(IF(INDEX('Bieu chi tiet'!$A$17:$FA$15404,MATCH($A176,'Bieu chi tiet'!$A$17:$A$15404,0),J$2+85)=0,"",INDEX('Bieu chi tiet'!$A$17:$FA$15404,MATCH($A176,'Bieu chi tiet'!$A$17:$A$15404,0),J$2+85)),"")</f>
        <v/>
      </c>
      <c r="K176" s="13" t="str">
        <f>IFERROR(IF(INDEX('Bieu chi tiet'!$A$17:$FA$15404,MATCH($A176,'Bieu chi tiet'!$A$17:$A$15404,0),K$2+85)=0,"",INDEX('Bieu chi tiet'!$A$17:$FA$15404,MATCH($A176,'Bieu chi tiet'!$A$17:$A$15404,0),K$2+85)),"")</f>
        <v/>
      </c>
      <c r="L176" s="21" t="str">
        <f>IFERROR(IF(INDEX('Bieu chi tiet'!$A$17:$FA$15404,MATCH($A176,'Bieu chi tiet'!$A$17:$A$15404,0),L$2+85)=0,"",INDEX('Bieu chi tiet'!$A$17:$FA$15404,MATCH($A176,'Bieu chi tiet'!$A$17:$A$15404,0),L$2+85)),"")</f>
        <v/>
      </c>
      <c r="M176" s="13" t="str">
        <f>IFERROR(IF(INDEX('Bieu chi tiet'!$A$17:$FA$15404,MATCH($A176,'Bieu chi tiet'!$A$17:$A$15404,0),M$2+85)=0,"",INDEX('Bieu chi tiet'!$A$17:$FA$15404,MATCH($A176,'Bieu chi tiet'!$A$17:$A$15404,0),M$2+85)),"")</f>
        <v/>
      </c>
      <c r="N176" s="13" t="str">
        <f>IFERROR(IF(INDEX('Bieu chi tiet'!$A$17:$FA$15404,MATCH($A176,'Bieu chi tiet'!$A$17:$A$15404,0),N$2+85)=0,"",INDEX('Bieu chi tiet'!$A$17:$FA$15404,MATCH($A176,'Bieu chi tiet'!$A$17:$A$15404,0),N$2+85)),"")</f>
        <v/>
      </c>
      <c r="O176" s="13" t="str">
        <f>IFERROR(IF(INDEX('Bieu chi tiet'!$A$17:$FA$15404,MATCH($A176,'Bieu chi tiet'!$A$17:$A$15404,0),O$2+85)=0,"",INDEX('Bieu chi tiet'!$A$17:$FA$15404,MATCH($A176,'Bieu chi tiet'!$A$17:$A$15404,0),O$2+85)),"")</f>
        <v/>
      </c>
      <c r="P176" s="13" t="str">
        <f>IFERROR(IF(INDEX('Bieu chi tiet'!$A$17:$FA$15404,MATCH($A176,'Bieu chi tiet'!$A$17:$A$15404,0),P$2+85)=0,"",INDEX('Bieu chi tiet'!$A$17:$FA$15404,MATCH($A176,'Bieu chi tiet'!$A$17:$A$15404,0),P$2+85)),"")</f>
        <v/>
      </c>
      <c r="Q176" s="13" t="str">
        <f>IFERROR(IF(INDEX('Bieu chi tiet'!$A$17:$FA$15404,MATCH($A176,'Bieu chi tiet'!$A$17:$A$15404,0),Q$2+85)=0,"",INDEX('Bieu chi tiet'!$A$17:$FA$15404,MATCH($A176,'Bieu chi tiet'!$A$17:$A$15404,0),Q$2+85)),"")</f>
        <v/>
      </c>
      <c r="R176" s="13" t="str">
        <f>IFERROR(IF(INDEX('Bieu chi tiet'!$A$17:$FA$15404,MATCH($A176,'Bieu chi tiet'!$A$17:$A$15404,0),R$2+85)=0,"",INDEX('Bieu chi tiet'!$A$17:$FA$15404,MATCH($A176,'Bieu chi tiet'!$A$17:$A$15404,0),R$2+85)),"")</f>
        <v/>
      </c>
      <c r="S176" s="13" t="str">
        <f>IFERROR(IF(INDEX('Bieu chi tiet'!$A$17:$FA$15404,MATCH($A176,'Bieu chi tiet'!$A$17:$A$15404,0),S$2+85)=0,"",INDEX('Bieu chi tiet'!$A$17:$FA$15404,MATCH($A176,'Bieu chi tiet'!$A$17:$A$15404,0),S$2+85)),"")</f>
        <v/>
      </c>
      <c r="T176" s="13" t="str">
        <f>IFERROR(IF(INDEX('Bieu chi tiet'!$A$17:$FA$15404,MATCH($A176,'Bieu chi tiet'!$A$17:$A$15404,0),T$2+85)=0,"",INDEX('Bieu chi tiet'!$A$17:$FA$15404,MATCH($A176,'Bieu chi tiet'!$A$17:$A$15404,0),T$2+85)),"")</f>
        <v/>
      </c>
      <c r="U176" s="13" t="str">
        <f>IFERROR(IF(INDEX('Bieu chi tiet'!$A$17:$FA$15404,MATCH($A176,'Bieu chi tiet'!$A$17:$A$15404,0),U$2+85)=0,"",INDEX('Bieu chi tiet'!$A$17:$FA$15404,MATCH($A176,'Bieu chi tiet'!$A$17:$A$15404,0),U$2+85)),"")</f>
        <v/>
      </c>
      <c r="V176" s="13" t="str">
        <f>IFERROR(IF(INDEX('Bieu chi tiet'!$A$17:$FA$15404,MATCH($A176,'Bieu chi tiet'!$A$17:$A$15404,0),V$2+85)=0,"",INDEX('Bieu chi tiet'!$A$17:$FA$15404,MATCH($A176,'Bieu chi tiet'!$A$17:$A$15404,0),V$2+85)),"")</f>
        <v/>
      </c>
      <c r="W176" s="13" t="str">
        <f>IFERROR(IF(INDEX('Bieu chi tiet'!$A$17:$FA$15404,MATCH($A176,'Bieu chi tiet'!$A$17:$A$15404,0),W$2+85)=0,"",INDEX('Bieu chi tiet'!$A$17:$FA$15404,MATCH($A176,'Bieu chi tiet'!$A$17:$A$15404,0),W$2+85)),"")</f>
        <v/>
      </c>
      <c r="X176" s="13" t="str">
        <f>IFERROR(IF(INDEX('Bieu chi tiet'!$A$17:$FA$15404,MATCH($A176,'Bieu chi tiet'!$A$17:$A$15404,0),X$2+85)=0,"",INDEX('Bieu chi tiet'!$A$17:$FA$15404,MATCH($A176,'Bieu chi tiet'!$A$17:$A$15404,0),X$2+85)),"")</f>
        <v/>
      </c>
      <c r="Y176" s="13" t="str">
        <f>IFERROR(IF(INDEX('Bieu chi tiet'!$A$17:$FA$15404,MATCH($A176,'Bieu chi tiet'!$A$17:$A$15404,0),Y$2+85)=0,"",INDEX('Bieu chi tiet'!$A$17:$FA$15404,MATCH($A176,'Bieu chi tiet'!$A$17:$A$15404,0),Y$2+85)),"")</f>
        <v/>
      </c>
      <c r="Z176" s="13" t="str">
        <f>IFERROR(IF(INDEX('Bieu chi tiet'!$A$17:$FA$15404,MATCH($A176,'Bieu chi tiet'!$A$17:$A$15404,0),Z$2+85)=0,"",INDEX('Bieu chi tiet'!$A$17:$FA$15404,MATCH($A176,'Bieu chi tiet'!$A$17:$A$15404,0),Z$2+85)),"")</f>
        <v/>
      </c>
      <c r="AA176" s="13" t="str">
        <f>IFERROR(IF(INDEX('Bieu chi tiet'!$A$17:$FA$15404,MATCH($A176,'Bieu chi tiet'!$A$17:$A$15404,0),AA$2+85)=0,"",INDEX('Bieu chi tiet'!$A$17:$FA$15404,MATCH($A176,'Bieu chi tiet'!$A$17:$A$15404,0),AA$2+85)),"")</f>
        <v/>
      </c>
      <c r="AB176" s="13" t="str">
        <f>IFERROR(IF(INDEX('Bieu chi tiet'!$A$17:$FA$15404,MATCH($A176,'Bieu chi tiet'!$A$17:$A$15404,0),AB$2+85)=0,"",INDEX('Bieu chi tiet'!$A$17:$FA$15404,MATCH($A176,'Bieu chi tiet'!$A$17:$A$15404,0),AB$2+85)),"")</f>
        <v/>
      </c>
      <c r="AC176" s="13" t="str">
        <f>IFERROR(IF(INDEX('Bieu chi tiet'!$A$17:$FA$15404,MATCH($A176,'Bieu chi tiet'!$A$17:$A$15404,0),AC$2+85)=0,"",INDEX('Bieu chi tiet'!$A$17:$FA$15404,MATCH($A176,'Bieu chi tiet'!$A$17:$A$15404,0),AC$2+85)),"")</f>
        <v/>
      </c>
      <c r="AD176" s="13" t="str">
        <f>IFERROR(IF(INDEX('Bieu chi tiet'!$A$17:$FA$15404,MATCH($A176,'Bieu chi tiet'!$A$17:$A$15404,0),AD$2+85)=0,"",INDEX('Bieu chi tiet'!$A$17:$FA$15404,MATCH($A176,'Bieu chi tiet'!$A$17:$A$15404,0),AD$2+85)),"")</f>
        <v/>
      </c>
      <c r="AE176" s="13" t="str">
        <f>IFERROR(IF(INDEX('Bieu chi tiet'!$A$17:$FA$15404,MATCH($A176,'Bieu chi tiet'!$A$17:$A$15404,0),AE$2+85)=0,"",INDEX('Bieu chi tiet'!$A$17:$FA$15404,MATCH($A176,'Bieu chi tiet'!$A$17:$A$15404,0),AE$2+85)),"")</f>
        <v/>
      </c>
      <c r="AF176" s="13" t="str">
        <f>IFERROR(IF(INDEX('Bieu chi tiet'!$A$17:$FA$15404,MATCH($A176,'Bieu chi tiet'!$A$17:$A$15404,0),AF$2+85)=0,"",INDEX('Bieu chi tiet'!$A$17:$FA$15404,MATCH($A176,'Bieu chi tiet'!$A$17:$A$15404,0),AF$2+85)),"")</f>
        <v/>
      </c>
      <c r="AG176" s="13" t="str">
        <f>IFERROR(IF(INDEX('Bieu chi tiet'!$A$17:$FA$15404,MATCH($A176,'Bieu chi tiet'!$A$17:$A$15404,0),AG$2+85)=0,"",INDEX('Bieu chi tiet'!$A$17:$FA$15404,MATCH($A176,'Bieu chi tiet'!$A$17:$A$15404,0),AG$2+85)),"")</f>
        <v/>
      </c>
      <c r="AH176" s="13" t="str">
        <f>IFERROR(IF(INDEX('Bieu chi tiet'!$A$17:$FA$15404,MATCH($A176,'Bieu chi tiet'!$A$17:$A$15404,0),AH$2+85)=0,"",INDEX('Bieu chi tiet'!$A$17:$FA$15404,MATCH($A176,'Bieu chi tiet'!$A$17:$A$15404,0),AH$2+85)),"")</f>
        <v/>
      </c>
      <c r="AI176" s="13" t="str">
        <f>IFERROR(IF(INDEX('Bieu chi tiet'!$A$17:$FA$15404,MATCH($A176,'Bieu chi tiet'!$A$17:$A$15404,0),AI$2+85)=0,"",INDEX('Bieu chi tiet'!$A$17:$FA$15404,MATCH($A176,'Bieu chi tiet'!$A$17:$A$15404,0),AI$2+85)),"")</f>
        <v/>
      </c>
      <c r="AJ176" s="13" t="str">
        <f>IFERROR(IF(INDEX('Bieu chi tiet'!$A$17:$FA$15404,MATCH($A176,'Bieu chi tiet'!$A$17:$A$15404,0),AJ$2+85)=0,"",INDEX('Bieu chi tiet'!$A$17:$FA$15404,MATCH($A176,'Bieu chi tiet'!$A$17:$A$15404,0),AJ$2+85)),"")</f>
        <v/>
      </c>
      <c r="AK176" s="13" t="str">
        <f>IFERROR(IF(INDEX('Bieu chi tiet'!$A$17:$FA$15404,MATCH($A176,'Bieu chi tiet'!$A$17:$A$15404,0),AK$2+85)=0,"",INDEX('Bieu chi tiet'!$A$17:$FA$15404,MATCH($A176,'Bieu chi tiet'!$A$17:$A$15404,0),AK$2+85)),"")</f>
        <v/>
      </c>
      <c r="AL176" s="13" t="str">
        <f>IFERROR(IF(INDEX('Bieu chi tiet'!$A$17:$FA$15404,MATCH($A176,'Bieu chi tiet'!$A$17:$A$15404,0),AL$2+85)=0,"",INDEX('Bieu chi tiet'!$A$17:$FA$15404,MATCH($A176,'Bieu chi tiet'!$A$17:$A$15404,0),AL$2+85)),"")</f>
        <v/>
      </c>
      <c r="AM176" s="13" t="str">
        <f>IFERROR(IF(INDEX('Bieu chi tiet'!$A$17:$FA$15404,MATCH($A176,'Bieu chi tiet'!$A$17:$A$15404,0),AM$2+85)=0,"",INDEX('Bieu chi tiet'!$A$17:$FA$15404,MATCH($A176,'Bieu chi tiet'!$A$17:$A$15404,0),AM$2+85)),"")</f>
        <v/>
      </c>
      <c r="AN176" s="13" t="str">
        <f>IFERROR(IF(INDEX('Bieu chi tiet'!$A$17:$FA$15404,MATCH($A176,'Bieu chi tiet'!$A$17:$A$15404,0),AN$2+85)=0,"",INDEX('Bieu chi tiet'!$A$17:$FA$15404,MATCH($A176,'Bieu chi tiet'!$A$17:$A$15404,0),AN$2+85)),"")</f>
        <v/>
      </c>
      <c r="AO176" s="13" t="str">
        <f>IFERROR(IF(INDEX('Bieu chi tiet'!$A$17:$FA$15404,MATCH($A176,'Bieu chi tiet'!$A$17:$A$15404,0),AO$2+85)=0,"",INDEX('Bieu chi tiet'!$A$17:$FA$15404,MATCH($A176,'Bieu chi tiet'!$A$17:$A$15404,0),AO$2+85)),"")</f>
        <v/>
      </c>
      <c r="AP176" s="13" t="str">
        <f>IFERROR(IF(INDEX('Bieu chi tiet'!$A$17:$FA$15404,MATCH($A176,'Bieu chi tiet'!$A$17:$A$15404,0),AP$2+85)=0,"",INDEX('Bieu chi tiet'!$A$17:$FA$15404,MATCH($A176,'Bieu chi tiet'!$A$17:$A$15404,0),AP$2+85)),"")</f>
        <v/>
      </c>
      <c r="AQ176" s="13" t="str">
        <f>IFERROR(IF(INDEX('Bieu chi tiet'!$A$17:$FA$15404,MATCH($A176,'Bieu chi tiet'!$A$17:$A$15404,0),AQ$2+85)=0,"",INDEX('Bieu chi tiet'!$A$17:$FA$15404,MATCH($A176,'Bieu chi tiet'!$A$17:$A$15404,0),AQ$2+85)),"")</f>
        <v/>
      </c>
      <c r="AR176" s="13" t="str">
        <f>IFERROR(IF(INDEX('Bieu chi tiet'!$A$17:$FA$15404,MATCH($A176,'Bieu chi tiet'!$A$17:$A$15404,0),AR$2+85)=0,"",INDEX('Bieu chi tiet'!$A$17:$FA$15404,MATCH($A176,'Bieu chi tiet'!$A$17:$A$15404,0),AR$2+85)),"")</f>
        <v/>
      </c>
      <c r="AS176" s="13" t="str">
        <f>IFERROR(IF(INDEX('Bieu chi tiet'!$A$17:$FA$15404,MATCH($A176,'Bieu chi tiet'!$A$17:$A$15404,0),AS$2+85)=0,"",INDEX('Bieu chi tiet'!$A$17:$FA$15404,MATCH($A176,'Bieu chi tiet'!$A$17:$A$15404,0),AS$2+85)),"")</f>
        <v/>
      </c>
      <c r="AT176" s="21" t="str">
        <f>IFERROR(IF(INDEX('Bieu chi tiet'!$A$17:$FA$15404,MATCH($A176,'Bieu chi tiet'!$A$17:$A$15404,0),AT$2+85)=0,"",INDEX('Bieu chi tiet'!$A$17:$FA$15404,MATCH($A176,'Bieu chi tiet'!$A$17:$A$15404,0),AT$2+85)),"")</f>
        <v/>
      </c>
      <c r="AU176" s="13" t="str">
        <f>IFERROR(IF(INDEX('Bieu chi tiet'!$A$17:$FA$15404,MATCH($A176,'Bieu chi tiet'!$A$17:$A$15404,0),AU$2+85)=0,"",INDEX('Bieu chi tiet'!$A$17:$FA$15404,MATCH($A176,'Bieu chi tiet'!$A$17:$A$15404,0),AU$2+85)),"")</f>
        <v/>
      </c>
      <c r="AV176" s="21" t="str">
        <f>IFERROR(IF(INDEX('Bieu chi tiet'!$A$17:$FA$15404,MATCH($A176,'Bieu chi tiet'!$A$17:$A$15404,0),AV$2+85)=0,"",INDEX('Bieu chi tiet'!$A$17:$FA$15404,MATCH($A176,'Bieu chi tiet'!$A$17:$A$15404,0),AV$2+85)),"")</f>
        <v/>
      </c>
      <c r="AW176" s="31" t="str">
        <f>IFERROR(IF(INDEX('Bieu chi tiet'!$A$17:$FA$15404,MATCH($A176,'Bieu chi tiet'!$A$17:$A$15404,0),AW$2+85)=0,"",INDEX('Bieu chi tiet'!$A$17:$FA$15404,MATCH($A176,'Bieu chi tiet'!$A$17:$A$15404,0),AW$2+85)),"")</f>
        <v/>
      </c>
      <c r="AX176" s="13" t="str">
        <f>IFERROR(IF(INDEX('Bieu chi tiet'!$A$17:$FA$15404,MATCH($A176,'Bieu chi tiet'!$A$17:$A$15404,0),AX$2+85)=0,"",INDEX('Bieu chi tiet'!$A$17:$FA$15404,MATCH($A176,'Bieu chi tiet'!$A$17:$A$15404,0),AX$2+85)),"")</f>
        <v/>
      </c>
      <c r="AY176" s="13" t="str">
        <f>IFERROR(IF(INDEX('Bieu chi tiet'!$A$17:$FA$15404,MATCH($A176,'Bieu chi tiet'!$A$17:$A$15404,0),AY$2+85)=0,"",INDEX('Bieu chi tiet'!$A$17:$FA$15404,MATCH($A176,'Bieu chi tiet'!$A$17:$A$15404,0),AY$2+85)),"")</f>
        <v/>
      </c>
    </row>
    <row r="177" spans="1:51" ht="15.75">
      <c r="A177" s="25" t="str">
        <f t="shared" si="3"/>
        <v/>
      </c>
      <c r="B177" s="13" t="str">
        <f>IFERROR(IF(INDEX('Bieu chi tiet'!$A$17:$FA$15404,MATCH($A177,'Bieu chi tiet'!$A$17:$A$15404,0),B$2+85)=0,"",INDEX('Bieu chi tiet'!$A$17:$FA$15404,MATCH($A177,'Bieu chi tiet'!$A$17:$A$15404,0),B$2+85)),"")</f>
        <v/>
      </c>
      <c r="C177" s="13" t="str">
        <f>IFERROR(IF(INDEX('Bieu chi tiet'!$A$17:$FA$15404,MATCH($A177,'Bieu chi tiet'!$A$17:$A$15404,0),C$2+85)=0,"",INDEX('Bieu chi tiet'!$A$17:$FA$15404,MATCH($A177,'Bieu chi tiet'!$A$17:$A$15404,0),C$2+85)),"")</f>
        <v/>
      </c>
      <c r="D177" s="13" t="str">
        <f>IFERROR(IF(INDEX('Bieu chi tiet'!$A$17:$FA$15404,MATCH($A177,'Bieu chi tiet'!$A$17:$A$15404,0),D$2+85)=0,"",INDEX('Bieu chi tiet'!$A$17:$FA$15404,MATCH($A177,'Bieu chi tiet'!$A$17:$A$15404,0),D$2+85)),"")</f>
        <v/>
      </c>
      <c r="E177" s="13" t="str">
        <f>IFERROR(IF(INDEX('Bieu chi tiet'!$A$17:$FA$15404,MATCH($A177,'Bieu chi tiet'!$A$17:$A$15404,0),E$2+85)=0,"",INDEX('Bieu chi tiet'!$A$17:$FA$15404,MATCH($A177,'Bieu chi tiet'!$A$17:$A$15404,0),E$2+85)),"")</f>
        <v/>
      </c>
      <c r="F177" s="13" t="str">
        <f>IFERROR(IF(INDEX('Bieu chi tiet'!$A$17:$FA$15404,MATCH($A177,'Bieu chi tiet'!$A$17:$A$15404,0),F$2+85)=0,"",INDEX('Bieu chi tiet'!$A$17:$FA$15404,MATCH($A177,'Bieu chi tiet'!$A$17:$A$15404,0),F$2+85)),"")</f>
        <v/>
      </c>
      <c r="G177" s="21" t="str">
        <f>IFERROR(IF(INDEX('Bieu chi tiet'!$A$17:$FA$15404,MATCH($A177,'Bieu chi tiet'!$A$17:$A$15404,0),G$2+85)=0,"",INDEX('Bieu chi tiet'!$A$17:$FA$15404,MATCH($A177,'Bieu chi tiet'!$A$17:$A$15404,0),G$2+85)),"")</f>
        <v/>
      </c>
      <c r="H177" s="13" t="str">
        <f>IFERROR(IF(INDEX('Bieu chi tiet'!$A$17:$FA$15404,MATCH($A177,'Bieu chi tiet'!$A$17:$A$15404,0),H$2+85)=0,"",INDEX('Bieu chi tiet'!$A$17:$FA$15404,MATCH($A177,'Bieu chi tiet'!$A$17:$A$15404,0),H$2+85)),"")</f>
        <v/>
      </c>
      <c r="I177" s="13" t="str">
        <f>IFERROR(IF(INDEX('Bieu chi tiet'!$A$17:$FA$15404,MATCH($A177,'Bieu chi tiet'!$A$17:$A$15404,0),I$2+85)=0,"",INDEX('Bieu chi tiet'!$A$17:$FA$15404,MATCH($A177,'Bieu chi tiet'!$A$17:$A$15404,0),I$2+85)),"")</f>
        <v/>
      </c>
      <c r="J177" s="13" t="str">
        <f>IFERROR(IF(INDEX('Bieu chi tiet'!$A$17:$FA$15404,MATCH($A177,'Bieu chi tiet'!$A$17:$A$15404,0),J$2+85)=0,"",INDEX('Bieu chi tiet'!$A$17:$FA$15404,MATCH($A177,'Bieu chi tiet'!$A$17:$A$15404,0),J$2+85)),"")</f>
        <v/>
      </c>
      <c r="K177" s="13" t="str">
        <f>IFERROR(IF(INDEX('Bieu chi tiet'!$A$17:$FA$15404,MATCH($A177,'Bieu chi tiet'!$A$17:$A$15404,0),K$2+85)=0,"",INDEX('Bieu chi tiet'!$A$17:$FA$15404,MATCH($A177,'Bieu chi tiet'!$A$17:$A$15404,0),K$2+85)),"")</f>
        <v/>
      </c>
      <c r="L177" s="21" t="str">
        <f>IFERROR(IF(INDEX('Bieu chi tiet'!$A$17:$FA$15404,MATCH($A177,'Bieu chi tiet'!$A$17:$A$15404,0),L$2+85)=0,"",INDEX('Bieu chi tiet'!$A$17:$FA$15404,MATCH($A177,'Bieu chi tiet'!$A$17:$A$15404,0),L$2+85)),"")</f>
        <v/>
      </c>
      <c r="M177" s="13" t="str">
        <f>IFERROR(IF(INDEX('Bieu chi tiet'!$A$17:$FA$15404,MATCH($A177,'Bieu chi tiet'!$A$17:$A$15404,0),M$2+85)=0,"",INDEX('Bieu chi tiet'!$A$17:$FA$15404,MATCH($A177,'Bieu chi tiet'!$A$17:$A$15404,0),M$2+85)),"")</f>
        <v/>
      </c>
      <c r="N177" s="13" t="str">
        <f>IFERROR(IF(INDEX('Bieu chi tiet'!$A$17:$FA$15404,MATCH($A177,'Bieu chi tiet'!$A$17:$A$15404,0),N$2+85)=0,"",INDEX('Bieu chi tiet'!$A$17:$FA$15404,MATCH($A177,'Bieu chi tiet'!$A$17:$A$15404,0),N$2+85)),"")</f>
        <v/>
      </c>
      <c r="O177" s="13" t="str">
        <f>IFERROR(IF(INDEX('Bieu chi tiet'!$A$17:$FA$15404,MATCH($A177,'Bieu chi tiet'!$A$17:$A$15404,0),O$2+85)=0,"",INDEX('Bieu chi tiet'!$A$17:$FA$15404,MATCH($A177,'Bieu chi tiet'!$A$17:$A$15404,0),O$2+85)),"")</f>
        <v/>
      </c>
      <c r="P177" s="13" t="str">
        <f>IFERROR(IF(INDEX('Bieu chi tiet'!$A$17:$FA$15404,MATCH($A177,'Bieu chi tiet'!$A$17:$A$15404,0),P$2+85)=0,"",INDEX('Bieu chi tiet'!$A$17:$FA$15404,MATCH($A177,'Bieu chi tiet'!$A$17:$A$15404,0),P$2+85)),"")</f>
        <v/>
      </c>
      <c r="Q177" s="13" t="str">
        <f>IFERROR(IF(INDEX('Bieu chi tiet'!$A$17:$FA$15404,MATCH($A177,'Bieu chi tiet'!$A$17:$A$15404,0),Q$2+85)=0,"",INDEX('Bieu chi tiet'!$A$17:$FA$15404,MATCH($A177,'Bieu chi tiet'!$A$17:$A$15404,0),Q$2+85)),"")</f>
        <v/>
      </c>
      <c r="R177" s="13" t="str">
        <f>IFERROR(IF(INDEX('Bieu chi tiet'!$A$17:$FA$15404,MATCH($A177,'Bieu chi tiet'!$A$17:$A$15404,0),R$2+85)=0,"",INDEX('Bieu chi tiet'!$A$17:$FA$15404,MATCH($A177,'Bieu chi tiet'!$A$17:$A$15404,0),R$2+85)),"")</f>
        <v/>
      </c>
      <c r="S177" s="13" t="str">
        <f>IFERROR(IF(INDEX('Bieu chi tiet'!$A$17:$FA$15404,MATCH($A177,'Bieu chi tiet'!$A$17:$A$15404,0),S$2+85)=0,"",INDEX('Bieu chi tiet'!$A$17:$FA$15404,MATCH($A177,'Bieu chi tiet'!$A$17:$A$15404,0),S$2+85)),"")</f>
        <v/>
      </c>
      <c r="T177" s="13" t="str">
        <f>IFERROR(IF(INDEX('Bieu chi tiet'!$A$17:$FA$15404,MATCH($A177,'Bieu chi tiet'!$A$17:$A$15404,0),T$2+85)=0,"",INDEX('Bieu chi tiet'!$A$17:$FA$15404,MATCH($A177,'Bieu chi tiet'!$A$17:$A$15404,0),T$2+85)),"")</f>
        <v/>
      </c>
      <c r="U177" s="13" t="str">
        <f>IFERROR(IF(INDEX('Bieu chi tiet'!$A$17:$FA$15404,MATCH($A177,'Bieu chi tiet'!$A$17:$A$15404,0),U$2+85)=0,"",INDEX('Bieu chi tiet'!$A$17:$FA$15404,MATCH($A177,'Bieu chi tiet'!$A$17:$A$15404,0),U$2+85)),"")</f>
        <v/>
      </c>
      <c r="V177" s="13" t="str">
        <f>IFERROR(IF(INDEX('Bieu chi tiet'!$A$17:$FA$15404,MATCH($A177,'Bieu chi tiet'!$A$17:$A$15404,0),V$2+85)=0,"",INDEX('Bieu chi tiet'!$A$17:$FA$15404,MATCH($A177,'Bieu chi tiet'!$A$17:$A$15404,0),V$2+85)),"")</f>
        <v/>
      </c>
      <c r="W177" s="13" t="str">
        <f>IFERROR(IF(INDEX('Bieu chi tiet'!$A$17:$FA$15404,MATCH($A177,'Bieu chi tiet'!$A$17:$A$15404,0),W$2+85)=0,"",INDEX('Bieu chi tiet'!$A$17:$FA$15404,MATCH($A177,'Bieu chi tiet'!$A$17:$A$15404,0),W$2+85)),"")</f>
        <v/>
      </c>
      <c r="X177" s="13" t="str">
        <f>IFERROR(IF(INDEX('Bieu chi tiet'!$A$17:$FA$15404,MATCH($A177,'Bieu chi tiet'!$A$17:$A$15404,0),X$2+85)=0,"",INDEX('Bieu chi tiet'!$A$17:$FA$15404,MATCH($A177,'Bieu chi tiet'!$A$17:$A$15404,0),X$2+85)),"")</f>
        <v/>
      </c>
      <c r="Y177" s="13" t="str">
        <f>IFERROR(IF(INDEX('Bieu chi tiet'!$A$17:$FA$15404,MATCH($A177,'Bieu chi tiet'!$A$17:$A$15404,0),Y$2+85)=0,"",INDEX('Bieu chi tiet'!$A$17:$FA$15404,MATCH($A177,'Bieu chi tiet'!$A$17:$A$15404,0),Y$2+85)),"")</f>
        <v/>
      </c>
      <c r="Z177" s="13" t="str">
        <f>IFERROR(IF(INDEX('Bieu chi tiet'!$A$17:$FA$15404,MATCH($A177,'Bieu chi tiet'!$A$17:$A$15404,0),Z$2+85)=0,"",INDEX('Bieu chi tiet'!$A$17:$FA$15404,MATCH($A177,'Bieu chi tiet'!$A$17:$A$15404,0),Z$2+85)),"")</f>
        <v/>
      </c>
      <c r="AA177" s="13" t="str">
        <f>IFERROR(IF(INDEX('Bieu chi tiet'!$A$17:$FA$15404,MATCH($A177,'Bieu chi tiet'!$A$17:$A$15404,0),AA$2+85)=0,"",INDEX('Bieu chi tiet'!$A$17:$FA$15404,MATCH($A177,'Bieu chi tiet'!$A$17:$A$15404,0),AA$2+85)),"")</f>
        <v/>
      </c>
      <c r="AB177" s="13" t="str">
        <f>IFERROR(IF(INDEX('Bieu chi tiet'!$A$17:$FA$15404,MATCH($A177,'Bieu chi tiet'!$A$17:$A$15404,0),AB$2+85)=0,"",INDEX('Bieu chi tiet'!$A$17:$FA$15404,MATCH($A177,'Bieu chi tiet'!$A$17:$A$15404,0),AB$2+85)),"")</f>
        <v/>
      </c>
      <c r="AC177" s="13" t="str">
        <f>IFERROR(IF(INDEX('Bieu chi tiet'!$A$17:$FA$15404,MATCH($A177,'Bieu chi tiet'!$A$17:$A$15404,0),AC$2+85)=0,"",INDEX('Bieu chi tiet'!$A$17:$FA$15404,MATCH($A177,'Bieu chi tiet'!$A$17:$A$15404,0),AC$2+85)),"")</f>
        <v/>
      </c>
      <c r="AD177" s="13" t="str">
        <f>IFERROR(IF(INDEX('Bieu chi tiet'!$A$17:$FA$15404,MATCH($A177,'Bieu chi tiet'!$A$17:$A$15404,0),AD$2+85)=0,"",INDEX('Bieu chi tiet'!$A$17:$FA$15404,MATCH($A177,'Bieu chi tiet'!$A$17:$A$15404,0),AD$2+85)),"")</f>
        <v/>
      </c>
      <c r="AE177" s="13" t="str">
        <f>IFERROR(IF(INDEX('Bieu chi tiet'!$A$17:$FA$15404,MATCH($A177,'Bieu chi tiet'!$A$17:$A$15404,0),AE$2+85)=0,"",INDEX('Bieu chi tiet'!$A$17:$FA$15404,MATCH($A177,'Bieu chi tiet'!$A$17:$A$15404,0),AE$2+85)),"")</f>
        <v/>
      </c>
      <c r="AF177" s="13" t="str">
        <f>IFERROR(IF(INDEX('Bieu chi tiet'!$A$17:$FA$15404,MATCH($A177,'Bieu chi tiet'!$A$17:$A$15404,0),AF$2+85)=0,"",INDEX('Bieu chi tiet'!$A$17:$FA$15404,MATCH($A177,'Bieu chi tiet'!$A$17:$A$15404,0),AF$2+85)),"")</f>
        <v/>
      </c>
      <c r="AG177" s="13" t="str">
        <f>IFERROR(IF(INDEX('Bieu chi tiet'!$A$17:$FA$15404,MATCH($A177,'Bieu chi tiet'!$A$17:$A$15404,0),AG$2+85)=0,"",INDEX('Bieu chi tiet'!$A$17:$FA$15404,MATCH($A177,'Bieu chi tiet'!$A$17:$A$15404,0),AG$2+85)),"")</f>
        <v/>
      </c>
      <c r="AH177" s="13" t="str">
        <f>IFERROR(IF(INDEX('Bieu chi tiet'!$A$17:$FA$15404,MATCH($A177,'Bieu chi tiet'!$A$17:$A$15404,0),AH$2+85)=0,"",INDEX('Bieu chi tiet'!$A$17:$FA$15404,MATCH($A177,'Bieu chi tiet'!$A$17:$A$15404,0),AH$2+85)),"")</f>
        <v/>
      </c>
      <c r="AI177" s="13" t="str">
        <f>IFERROR(IF(INDEX('Bieu chi tiet'!$A$17:$FA$15404,MATCH($A177,'Bieu chi tiet'!$A$17:$A$15404,0),AI$2+85)=0,"",INDEX('Bieu chi tiet'!$A$17:$FA$15404,MATCH($A177,'Bieu chi tiet'!$A$17:$A$15404,0),AI$2+85)),"")</f>
        <v/>
      </c>
      <c r="AJ177" s="13" t="str">
        <f>IFERROR(IF(INDEX('Bieu chi tiet'!$A$17:$FA$15404,MATCH($A177,'Bieu chi tiet'!$A$17:$A$15404,0),AJ$2+85)=0,"",INDEX('Bieu chi tiet'!$A$17:$FA$15404,MATCH($A177,'Bieu chi tiet'!$A$17:$A$15404,0),AJ$2+85)),"")</f>
        <v/>
      </c>
      <c r="AK177" s="13" t="str">
        <f>IFERROR(IF(INDEX('Bieu chi tiet'!$A$17:$FA$15404,MATCH($A177,'Bieu chi tiet'!$A$17:$A$15404,0),AK$2+85)=0,"",INDEX('Bieu chi tiet'!$A$17:$FA$15404,MATCH($A177,'Bieu chi tiet'!$A$17:$A$15404,0),AK$2+85)),"")</f>
        <v/>
      </c>
      <c r="AL177" s="13" t="str">
        <f>IFERROR(IF(INDEX('Bieu chi tiet'!$A$17:$FA$15404,MATCH($A177,'Bieu chi tiet'!$A$17:$A$15404,0),AL$2+85)=0,"",INDEX('Bieu chi tiet'!$A$17:$FA$15404,MATCH($A177,'Bieu chi tiet'!$A$17:$A$15404,0),AL$2+85)),"")</f>
        <v/>
      </c>
      <c r="AM177" s="13" t="str">
        <f>IFERROR(IF(INDEX('Bieu chi tiet'!$A$17:$FA$15404,MATCH($A177,'Bieu chi tiet'!$A$17:$A$15404,0),AM$2+85)=0,"",INDEX('Bieu chi tiet'!$A$17:$FA$15404,MATCH($A177,'Bieu chi tiet'!$A$17:$A$15404,0),AM$2+85)),"")</f>
        <v/>
      </c>
      <c r="AN177" s="13" t="str">
        <f>IFERROR(IF(INDEX('Bieu chi tiet'!$A$17:$FA$15404,MATCH($A177,'Bieu chi tiet'!$A$17:$A$15404,0),AN$2+85)=0,"",INDEX('Bieu chi tiet'!$A$17:$FA$15404,MATCH($A177,'Bieu chi tiet'!$A$17:$A$15404,0),AN$2+85)),"")</f>
        <v/>
      </c>
      <c r="AO177" s="13" t="str">
        <f>IFERROR(IF(INDEX('Bieu chi tiet'!$A$17:$FA$15404,MATCH($A177,'Bieu chi tiet'!$A$17:$A$15404,0),AO$2+85)=0,"",INDEX('Bieu chi tiet'!$A$17:$FA$15404,MATCH($A177,'Bieu chi tiet'!$A$17:$A$15404,0),AO$2+85)),"")</f>
        <v/>
      </c>
      <c r="AP177" s="13" t="str">
        <f>IFERROR(IF(INDEX('Bieu chi tiet'!$A$17:$FA$15404,MATCH($A177,'Bieu chi tiet'!$A$17:$A$15404,0),AP$2+85)=0,"",INDEX('Bieu chi tiet'!$A$17:$FA$15404,MATCH($A177,'Bieu chi tiet'!$A$17:$A$15404,0),AP$2+85)),"")</f>
        <v/>
      </c>
      <c r="AQ177" s="13" t="str">
        <f>IFERROR(IF(INDEX('Bieu chi tiet'!$A$17:$FA$15404,MATCH($A177,'Bieu chi tiet'!$A$17:$A$15404,0),AQ$2+85)=0,"",INDEX('Bieu chi tiet'!$A$17:$FA$15404,MATCH($A177,'Bieu chi tiet'!$A$17:$A$15404,0),AQ$2+85)),"")</f>
        <v/>
      </c>
      <c r="AR177" s="13" t="str">
        <f>IFERROR(IF(INDEX('Bieu chi tiet'!$A$17:$FA$15404,MATCH($A177,'Bieu chi tiet'!$A$17:$A$15404,0),AR$2+85)=0,"",INDEX('Bieu chi tiet'!$A$17:$FA$15404,MATCH($A177,'Bieu chi tiet'!$A$17:$A$15404,0),AR$2+85)),"")</f>
        <v/>
      </c>
      <c r="AS177" s="13" t="str">
        <f>IFERROR(IF(INDEX('Bieu chi tiet'!$A$17:$FA$15404,MATCH($A177,'Bieu chi tiet'!$A$17:$A$15404,0),AS$2+85)=0,"",INDEX('Bieu chi tiet'!$A$17:$FA$15404,MATCH($A177,'Bieu chi tiet'!$A$17:$A$15404,0),AS$2+85)),"")</f>
        <v/>
      </c>
      <c r="AT177" s="21" t="str">
        <f>IFERROR(IF(INDEX('Bieu chi tiet'!$A$17:$FA$15404,MATCH($A177,'Bieu chi tiet'!$A$17:$A$15404,0),AT$2+85)=0,"",INDEX('Bieu chi tiet'!$A$17:$FA$15404,MATCH($A177,'Bieu chi tiet'!$A$17:$A$15404,0),AT$2+85)),"")</f>
        <v/>
      </c>
      <c r="AU177" s="13" t="str">
        <f>IFERROR(IF(INDEX('Bieu chi tiet'!$A$17:$FA$15404,MATCH($A177,'Bieu chi tiet'!$A$17:$A$15404,0),AU$2+85)=0,"",INDEX('Bieu chi tiet'!$A$17:$FA$15404,MATCH($A177,'Bieu chi tiet'!$A$17:$A$15404,0),AU$2+85)),"")</f>
        <v/>
      </c>
      <c r="AV177" s="21" t="str">
        <f>IFERROR(IF(INDEX('Bieu chi tiet'!$A$17:$FA$15404,MATCH($A177,'Bieu chi tiet'!$A$17:$A$15404,0),AV$2+85)=0,"",INDEX('Bieu chi tiet'!$A$17:$FA$15404,MATCH($A177,'Bieu chi tiet'!$A$17:$A$15404,0),AV$2+85)),"")</f>
        <v/>
      </c>
      <c r="AW177" s="31" t="str">
        <f>IFERROR(IF(INDEX('Bieu chi tiet'!$A$17:$FA$15404,MATCH($A177,'Bieu chi tiet'!$A$17:$A$15404,0),AW$2+85)=0,"",INDEX('Bieu chi tiet'!$A$17:$FA$15404,MATCH($A177,'Bieu chi tiet'!$A$17:$A$15404,0),AW$2+85)),"")</f>
        <v/>
      </c>
      <c r="AX177" s="13" t="str">
        <f>IFERROR(IF(INDEX('Bieu chi tiet'!$A$17:$FA$15404,MATCH($A177,'Bieu chi tiet'!$A$17:$A$15404,0),AX$2+85)=0,"",INDEX('Bieu chi tiet'!$A$17:$FA$15404,MATCH($A177,'Bieu chi tiet'!$A$17:$A$15404,0),AX$2+85)),"")</f>
        <v/>
      </c>
      <c r="AY177" s="13" t="str">
        <f>IFERROR(IF(INDEX('Bieu chi tiet'!$A$17:$FA$15404,MATCH($A177,'Bieu chi tiet'!$A$17:$A$15404,0),AY$2+85)=0,"",INDEX('Bieu chi tiet'!$A$17:$FA$15404,MATCH($A177,'Bieu chi tiet'!$A$17:$A$15404,0),AY$2+85)),"")</f>
        <v/>
      </c>
    </row>
    <row r="178" spans="1:51" ht="15.75">
      <c r="A178" s="25" t="str">
        <f t="shared" si="3"/>
        <v/>
      </c>
      <c r="B178" s="13" t="str">
        <f>IFERROR(IF(INDEX('Bieu chi tiet'!$A$17:$FA$15404,MATCH($A178,'Bieu chi tiet'!$A$17:$A$15404,0),B$2+85)=0,"",INDEX('Bieu chi tiet'!$A$17:$FA$15404,MATCH($A178,'Bieu chi tiet'!$A$17:$A$15404,0),B$2+85)),"")</f>
        <v/>
      </c>
      <c r="C178" s="13" t="str">
        <f>IFERROR(IF(INDEX('Bieu chi tiet'!$A$17:$FA$15404,MATCH($A178,'Bieu chi tiet'!$A$17:$A$15404,0),C$2+85)=0,"",INDEX('Bieu chi tiet'!$A$17:$FA$15404,MATCH($A178,'Bieu chi tiet'!$A$17:$A$15404,0),C$2+85)),"")</f>
        <v/>
      </c>
      <c r="D178" s="13" t="str">
        <f>IFERROR(IF(INDEX('Bieu chi tiet'!$A$17:$FA$15404,MATCH($A178,'Bieu chi tiet'!$A$17:$A$15404,0),D$2+85)=0,"",INDEX('Bieu chi tiet'!$A$17:$FA$15404,MATCH($A178,'Bieu chi tiet'!$A$17:$A$15404,0),D$2+85)),"")</f>
        <v/>
      </c>
      <c r="E178" s="13" t="str">
        <f>IFERROR(IF(INDEX('Bieu chi tiet'!$A$17:$FA$15404,MATCH($A178,'Bieu chi tiet'!$A$17:$A$15404,0),E$2+85)=0,"",INDEX('Bieu chi tiet'!$A$17:$FA$15404,MATCH($A178,'Bieu chi tiet'!$A$17:$A$15404,0),E$2+85)),"")</f>
        <v/>
      </c>
      <c r="F178" s="13" t="str">
        <f>IFERROR(IF(INDEX('Bieu chi tiet'!$A$17:$FA$15404,MATCH($A178,'Bieu chi tiet'!$A$17:$A$15404,0),F$2+85)=0,"",INDEX('Bieu chi tiet'!$A$17:$FA$15404,MATCH($A178,'Bieu chi tiet'!$A$17:$A$15404,0),F$2+85)),"")</f>
        <v/>
      </c>
      <c r="G178" s="21" t="str">
        <f>IFERROR(IF(INDEX('Bieu chi tiet'!$A$17:$FA$15404,MATCH($A178,'Bieu chi tiet'!$A$17:$A$15404,0),G$2+85)=0,"",INDEX('Bieu chi tiet'!$A$17:$FA$15404,MATCH($A178,'Bieu chi tiet'!$A$17:$A$15404,0),G$2+85)),"")</f>
        <v/>
      </c>
      <c r="H178" s="13" t="str">
        <f>IFERROR(IF(INDEX('Bieu chi tiet'!$A$17:$FA$15404,MATCH($A178,'Bieu chi tiet'!$A$17:$A$15404,0),H$2+85)=0,"",INDEX('Bieu chi tiet'!$A$17:$FA$15404,MATCH($A178,'Bieu chi tiet'!$A$17:$A$15404,0),H$2+85)),"")</f>
        <v/>
      </c>
      <c r="I178" s="13" t="str">
        <f>IFERROR(IF(INDEX('Bieu chi tiet'!$A$17:$FA$15404,MATCH($A178,'Bieu chi tiet'!$A$17:$A$15404,0),I$2+85)=0,"",INDEX('Bieu chi tiet'!$A$17:$FA$15404,MATCH($A178,'Bieu chi tiet'!$A$17:$A$15404,0),I$2+85)),"")</f>
        <v/>
      </c>
      <c r="J178" s="13" t="str">
        <f>IFERROR(IF(INDEX('Bieu chi tiet'!$A$17:$FA$15404,MATCH($A178,'Bieu chi tiet'!$A$17:$A$15404,0),J$2+85)=0,"",INDEX('Bieu chi tiet'!$A$17:$FA$15404,MATCH($A178,'Bieu chi tiet'!$A$17:$A$15404,0),J$2+85)),"")</f>
        <v/>
      </c>
      <c r="K178" s="13" t="str">
        <f>IFERROR(IF(INDEX('Bieu chi tiet'!$A$17:$FA$15404,MATCH($A178,'Bieu chi tiet'!$A$17:$A$15404,0),K$2+85)=0,"",INDEX('Bieu chi tiet'!$A$17:$FA$15404,MATCH($A178,'Bieu chi tiet'!$A$17:$A$15404,0),K$2+85)),"")</f>
        <v/>
      </c>
      <c r="L178" s="21" t="str">
        <f>IFERROR(IF(INDEX('Bieu chi tiet'!$A$17:$FA$15404,MATCH($A178,'Bieu chi tiet'!$A$17:$A$15404,0),L$2+85)=0,"",INDEX('Bieu chi tiet'!$A$17:$FA$15404,MATCH($A178,'Bieu chi tiet'!$A$17:$A$15404,0),L$2+85)),"")</f>
        <v/>
      </c>
      <c r="M178" s="13" t="str">
        <f>IFERROR(IF(INDEX('Bieu chi tiet'!$A$17:$FA$15404,MATCH($A178,'Bieu chi tiet'!$A$17:$A$15404,0),M$2+85)=0,"",INDEX('Bieu chi tiet'!$A$17:$FA$15404,MATCH($A178,'Bieu chi tiet'!$A$17:$A$15404,0),M$2+85)),"")</f>
        <v/>
      </c>
      <c r="N178" s="13" t="str">
        <f>IFERROR(IF(INDEX('Bieu chi tiet'!$A$17:$FA$15404,MATCH($A178,'Bieu chi tiet'!$A$17:$A$15404,0),N$2+85)=0,"",INDEX('Bieu chi tiet'!$A$17:$FA$15404,MATCH($A178,'Bieu chi tiet'!$A$17:$A$15404,0),N$2+85)),"")</f>
        <v/>
      </c>
      <c r="O178" s="13" t="str">
        <f>IFERROR(IF(INDEX('Bieu chi tiet'!$A$17:$FA$15404,MATCH($A178,'Bieu chi tiet'!$A$17:$A$15404,0),O$2+85)=0,"",INDEX('Bieu chi tiet'!$A$17:$FA$15404,MATCH($A178,'Bieu chi tiet'!$A$17:$A$15404,0),O$2+85)),"")</f>
        <v/>
      </c>
      <c r="P178" s="13" t="str">
        <f>IFERROR(IF(INDEX('Bieu chi tiet'!$A$17:$FA$15404,MATCH($A178,'Bieu chi tiet'!$A$17:$A$15404,0),P$2+85)=0,"",INDEX('Bieu chi tiet'!$A$17:$FA$15404,MATCH($A178,'Bieu chi tiet'!$A$17:$A$15404,0),P$2+85)),"")</f>
        <v/>
      </c>
      <c r="Q178" s="13" t="str">
        <f>IFERROR(IF(INDEX('Bieu chi tiet'!$A$17:$FA$15404,MATCH($A178,'Bieu chi tiet'!$A$17:$A$15404,0),Q$2+85)=0,"",INDEX('Bieu chi tiet'!$A$17:$FA$15404,MATCH($A178,'Bieu chi tiet'!$A$17:$A$15404,0),Q$2+85)),"")</f>
        <v/>
      </c>
      <c r="R178" s="13" t="str">
        <f>IFERROR(IF(INDEX('Bieu chi tiet'!$A$17:$FA$15404,MATCH($A178,'Bieu chi tiet'!$A$17:$A$15404,0),R$2+85)=0,"",INDEX('Bieu chi tiet'!$A$17:$FA$15404,MATCH($A178,'Bieu chi tiet'!$A$17:$A$15404,0),R$2+85)),"")</f>
        <v/>
      </c>
      <c r="S178" s="13" t="str">
        <f>IFERROR(IF(INDEX('Bieu chi tiet'!$A$17:$FA$15404,MATCH($A178,'Bieu chi tiet'!$A$17:$A$15404,0),S$2+85)=0,"",INDEX('Bieu chi tiet'!$A$17:$FA$15404,MATCH($A178,'Bieu chi tiet'!$A$17:$A$15404,0),S$2+85)),"")</f>
        <v/>
      </c>
      <c r="T178" s="13" t="str">
        <f>IFERROR(IF(INDEX('Bieu chi tiet'!$A$17:$FA$15404,MATCH($A178,'Bieu chi tiet'!$A$17:$A$15404,0),T$2+85)=0,"",INDEX('Bieu chi tiet'!$A$17:$FA$15404,MATCH($A178,'Bieu chi tiet'!$A$17:$A$15404,0),T$2+85)),"")</f>
        <v/>
      </c>
      <c r="U178" s="13" t="str">
        <f>IFERROR(IF(INDEX('Bieu chi tiet'!$A$17:$FA$15404,MATCH($A178,'Bieu chi tiet'!$A$17:$A$15404,0),U$2+85)=0,"",INDEX('Bieu chi tiet'!$A$17:$FA$15404,MATCH($A178,'Bieu chi tiet'!$A$17:$A$15404,0),U$2+85)),"")</f>
        <v/>
      </c>
      <c r="V178" s="13" t="str">
        <f>IFERROR(IF(INDEX('Bieu chi tiet'!$A$17:$FA$15404,MATCH($A178,'Bieu chi tiet'!$A$17:$A$15404,0),V$2+85)=0,"",INDEX('Bieu chi tiet'!$A$17:$FA$15404,MATCH($A178,'Bieu chi tiet'!$A$17:$A$15404,0),V$2+85)),"")</f>
        <v/>
      </c>
      <c r="W178" s="13" t="str">
        <f>IFERROR(IF(INDEX('Bieu chi tiet'!$A$17:$FA$15404,MATCH($A178,'Bieu chi tiet'!$A$17:$A$15404,0),W$2+85)=0,"",INDEX('Bieu chi tiet'!$A$17:$FA$15404,MATCH($A178,'Bieu chi tiet'!$A$17:$A$15404,0),W$2+85)),"")</f>
        <v/>
      </c>
      <c r="X178" s="13" t="str">
        <f>IFERROR(IF(INDEX('Bieu chi tiet'!$A$17:$FA$15404,MATCH($A178,'Bieu chi tiet'!$A$17:$A$15404,0),X$2+85)=0,"",INDEX('Bieu chi tiet'!$A$17:$FA$15404,MATCH($A178,'Bieu chi tiet'!$A$17:$A$15404,0),X$2+85)),"")</f>
        <v/>
      </c>
      <c r="Y178" s="13" t="str">
        <f>IFERROR(IF(INDEX('Bieu chi tiet'!$A$17:$FA$15404,MATCH($A178,'Bieu chi tiet'!$A$17:$A$15404,0),Y$2+85)=0,"",INDEX('Bieu chi tiet'!$A$17:$FA$15404,MATCH($A178,'Bieu chi tiet'!$A$17:$A$15404,0),Y$2+85)),"")</f>
        <v/>
      </c>
      <c r="Z178" s="13" t="str">
        <f>IFERROR(IF(INDEX('Bieu chi tiet'!$A$17:$FA$15404,MATCH($A178,'Bieu chi tiet'!$A$17:$A$15404,0),Z$2+85)=0,"",INDEX('Bieu chi tiet'!$A$17:$FA$15404,MATCH($A178,'Bieu chi tiet'!$A$17:$A$15404,0),Z$2+85)),"")</f>
        <v/>
      </c>
      <c r="AA178" s="13" t="str">
        <f>IFERROR(IF(INDEX('Bieu chi tiet'!$A$17:$FA$15404,MATCH($A178,'Bieu chi tiet'!$A$17:$A$15404,0),AA$2+85)=0,"",INDEX('Bieu chi tiet'!$A$17:$FA$15404,MATCH($A178,'Bieu chi tiet'!$A$17:$A$15404,0),AA$2+85)),"")</f>
        <v/>
      </c>
      <c r="AB178" s="13" t="str">
        <f>IFERROR(IF(INDEX('Bieu chi tiet'!$A$17:$FA$15404,MATCH($A178,'Bieu chi tiet'!$A$17:$A$15404,0),AB$2+85)=0,"",INDEX('Bieu chi tiet'!$A$17:$FA$15404,MATCH($A178,'Bieu chi tiet'!$A$17:$A$15404,0),AB$2+85)),"")</f>
        <v/>
      </c>
      <c r="AC178" s="13" t="str">
        <f>IFERROR(IF(INDEX('Bieu chi tiet'!$A$17:$FA$15404,MATCH($A178,'Bieu chi tiet'!$A$17:$A$15404,0),AC$2+85)=0,"",INDEX('Bieu chi tiet'!$A$17:$FA$15404,MATCH($A178,'Bieu chi tiet'!$A$17:$A$15404,0),AC$2+85)),"")</f>
        <v/>
      </c>
      <c r="AD178" s="13" t="str">
        <f>IFERROR(IF(INDEX('Bieu chi tiet'!$A$17:$FA$15404,MATCH($A178,'Bieu chi tiet'!$A$17:$A$15404,0),AD$2+85)=0,"",INDEX('Bieu chi tiet'!$A$17:$FA$15404,MATCH($A178,'Bieu chi tiet'!$A$17:$A$15404,0),AD$2+85)),"")</f>
        <v/>
      </c>
      <c r="AE178" s="13" t="str">
        <f>IFERROR(IF(INDEX('Bieu chi tiet'!$A$17:$FA$15404,MATCH($A178,'Bieu chi tiet'!$A$17:$A$15404,0),AE$2+85)=0,"",INDEX('Bieu chi tiet'!$A$17:$FA$15404,MATCH($A178,'Bieu chi tiet'!$A$17:$A$15404,0),AE$2+85)),"")</f>
        <v/>
      </c>
      <c r="AF178" s="13" t="str">
        <f>IFERROR(IF(INDEX('Bieu chi tiet'!$A$17:$FA$15404,MATCH($A178,'Bieu chi tiet'!$A$17:$A$15404,0),AF$2+85)=0,"",INDEX('Bieu chi tiet'!$A$17:$FA$15404,MATCH($A178,'Bieu chi tiet'!$A$17:$A$15404,0),AF$2+85)),"")</f>
        <v/>
      </c>
      <c r="AG178" s="13" t="str">
        <f>IFERROR(IF(INDEX('Bieu chi tiet'!$A$17:$FA$15404,MATCH($A178,'Bieu chi tiet'!$A$17:$A$15404,0),AG$2+85)=0,"",INDEX('Bieu chi tiet'!$A$17:$FA$15404,MATCH($A178,'Bieu chi tiet'!$A$17:$A$15404,0),AG$2+85)),"")</f>
        <v/>
      </c>
      <c r="AH178" s="13" t="str">
        <f>IFERROR(IF(INDEX('Bieu chi tiet'!$A$17:$FA$15404,MATCH($A178,'Bieu chi tiet'!$A$17:$A$15404,0),AH$2+85)=0,"",INDEX('Bieu chi tiet'!$A$17:$FA$15404,MATCH($A178,'Bieu chi tiet'!$A$17:$A$15404,0),AH$2+85)),"")</f>
        <v/>
      </c>
      <c r="AI178" s="13" t="str">
        <f>IFERROR(IF(INDEX('Bieu chi tiet'!$A$17:$FA$15404,MATCH($A178,'Bieu chi tiet'!$A$17:$A$15404,0),AI$2+85)=0,"",INDEX('Bieu chi tiet'!$A$17:$FA$15404,MATCH($A178,'Bieu chi tiet'!$A$17:$A$15404,0),AI$2+85)),"")</f>
        <v/>
      </c>
      <c r="AJ178" s="13" t="str">
        <f>IFERROR(IF(INDEX('Bieu chi tiet'!$A$17:$FA$15404,MATCH($A178,'Bieu chi tiet'!$A$17:$A$15404,0),AJ$2+85)=0,"",INDEX('Bieu chi tiet'!$A$17:$FA$15404,MATCH($A178,'Bieu chi tiet'!$A$17:$A$15404,0),AJ$2+85)),"")</f>
        <v/>
      </c>
      <c r="AK178" s="13" t="str">
        <f>IFERROR(IF(INDEX('Bieu chi tiet'!$A$17:$FA$15404,MATCH($A178,'Bieu chi tiet'!$A$17:$A$15404,0),AK$2+85)=0,"",INDEX('Bieu chi tiet'!$A$17:$FA$15404,MATCH($A178,'Bieu chi tiet'!$A$17:$A$15404,0),AK$2+85)),"")</f>
        <v/>
      </c>
      <c r="AL178" s="13" t="str">
        <f>IFERROR(IF(INDEX('Bieu chi tiet'!$A$17:$FA$15404,MATCH($A178,'Bieu chi tiet'!$A$17:$A$15404,0),AL$2+85)=0,"",INDEX('Bieu chi tiet'!$A$17:$FA$15404,MATCH($A178,'Bieu chi tiet'!$A$17:$A$15404,0),AL$2+85)),"")</f>
        <v/>
      </c>
      <c r="AM178" s="13" t="str">
        <f>IFERROR(IF(INDEX('Bieu chi tiet'!$A$17:$FA$15404,MATCH($A178,'Bieu chi tiet'!$A$17:$A$15404,0),AM$2+85)=0,"",INDEX('Bieu chi tiet'!$A$17:$FA$15404,MATCH($A178,'Bieu chi tiet'!$A$17:$A$15404,0),AM$2+85)),"")</f>
        <v/>
      </c>
      <c r="AN178" s="13" t="str">
        <f>IFERROR(IF(INDEX('Bieu chi tiet'!$A$17:$FA$15404,MATCH($A178,'Bieu chi tiet'!$A$17:$A$15404,0),AN$2+85)=0,"",INDEX('Bieu chi tiet'!$A$17:$FA$15404,MATCH($A178,'Bieu chi tiet'!$A$17:$A$15404,0),AN$2+85)),"")</f>
        <v/>
      </c>
      <c r="AO178" s="13" t="str">
        <f>IFERROR(IF(INDEX('Bieu chi tiet'!$A$17:$FA$15404,MATCH($A178,'Bieu chi tiet'!$A$17:$A$15404,0),AO$2+85)=0,"",INDEX('Bieu chi tiet'!$A$17:$FA$15404,MATCH($A178,'Bieu chi tiet'!$A$17:$A$15404,0),AO$2+85)),"")</f>
        <v/>
      </c>
      <c r="AP178" s="13" t="str">
        <f>IFERROR(IF(INDEX('Bieu chi tiet'!$A$17:$FA$15404,MATCH($A178,'Bieu chi tiet'!$A$17:$A$15404,0),AP$2+85)=0,"",INDEX('Bieu chi tiet'!$A$17:$FA$15404,MATCH($A178,'Bieu chi tiet'!$A$17:$A$15404,0),AP$2+85)),"")</f>
        <v/>
      </c>
      <c r="AQ178" s="13" t="str">
        <f>IFERROR(IF(INDEX('Bieu chi tiet'!$A$17:$FA$15404,MATCH($A178,'Bieu chi tiet'!$A$17:$A$15404,0),AQ$2+85)=0,"",INDEX('Bieu chi tiet'!$A$17:$FA$15404,MATCH($A178,'Bieu chi tiet'!$A$17:$A$15404,0),AQ$2+85)),"")</f>
        <v/>
      </c>
      <c r="AR178" s="13" t="str">
        <f>IFERROR(IF(INDEX('Bieu chi tiet'!$A$17:$FA$15404,MATCH($A178,'Bieu chi tiet'!$A$17:$A$15404,0),AR$2+85)=0,"",INDEX('Bieu chi tiet'!$A$17:$FA$15404,MATCH($A178,'Bieu chi tiet'!$A$17:$A$15404,0),AR$2+85)),"")</f>
        <v/>
      </c>
      <c r="AS178" s="13" t="str">
        <f>IFERROR(IF(INDEX('Bieu chi tiet'!$A$17:$FA$15404,MATCH($A178,'Bieu chi tiet'!$A$17:$A$15404,0),AS$2+85)=0,"",INDEX('Bieu chi tiet'!$A$17:$FA$15404,MATCH($A178,'Bieu chi tiet'!$A$17:$A$15404,0),AS$2+85)),"")</f>
        <v/>
      </c>
      <c r="AT178" s="21" t="str">
        <f>IFERROR(IF(INDEX('Bieu chi tiet'!$A$17:$FA$15404,MATCH($A178,'Bieu chi tiet'!$A$17:$A$15404,0),AT$2+85)=0,"",INDEX('Bieu chi tiet'!$A$17:$FA$15404,MATCH($A178,'Bieu chi tiet'!$A$17:$A$15404,0),AT$2+85)),"")</f>
        <v/>
      </c>
      <c r="AU178" s="13" t="str">
        <f>IFERROR(IF(INDEX('Bieu chi tiet'!$A$17:$FA$15404,MATCH($A178,'Bieu chi tiet'!$A$17:$A$15404,0),AU$2+85)=0,"",INDEX('Bieu chi tiet'!$A$17:$FA$15404,MATCH($A178,'Bieu chi tiet'!$A$17:$A$15404,0),AU$2+85)),"")</f>
        <v/>
      </c>
      <c r="AV178" s="21" t="str">
        <f>IFERROR(IF(INDEX('Bieu chi tiet'!$A$17:$FA$15404,MATCH($A178,'Bieu chi tiet'!$A$17:$A$15404,0),AV$2+85)=0,"",INDEX('Bieu chi tiet'!$A$17:$FA$15404,MATCH($A178,'Bieu chi tiet'!$A$17:$A$15404,0),AV$2+85)),"")</f>
        <v/>
      </c>
      <c r="AW178" s="31" t="str">
        <f>IFERROR(IF(INDEX('Bieu chi tiet'!$A$17:$FA$15404,MATCH($A178,'Bieu chi tiet'!$A$17:$A$15404,0),AW$2+85)=0,"",INDEX('Bieu chi tiet'!$A$17:$FA$15404,MATCH($A178,'Bieu chi tiet'!$A$17:$A$15404,0),AW$2+85)),"")</f>
        <v/>
      </c>
      <c r="AX178" s="13" t="str">
        <f>IFERROR(IF(INDEX('Bieu chi tiet'!$A$17:$FA$15404,MATCH($A178,'Bieu chi tiet'!$A$17:$A$15404,0),AX$2+85)=0,"",INDEX('Bieu chi tiet'!$A$17:$FA$15404,MATCH($A178,'Bieu chi tiet'!$A$17:$A$15404,0),AX$2+85)),"")</f>
        <v/>
      </c>
      <c r="AY178" s="13" t="str">
        <f>IFERROR(IF(INDEX('Bieu chi tiet'!$A$17:$FA$15404,MATCH($A178,'Bieu chi tiet'!$A$17:$A$15404,0),AY$2+85)=0,"",INDEX('Bieu chi tiet'!$A$17:$FA$15404,MATCH($A178,'Bieu chi tiet'!$A$17:$A$15404,0),AY$2+85)),"")</f>
        <v/>
      </c>
    </row>
    <row r="179" spans="1:51" ht="15.75">
      <c r="A179" s="25" t="str">
        <f t="shared" si="3"/>
        <v/>
      </c>
      <c r="B179" s="13" t="str">
        <f>IFERROR(IF(INDEX('Bieu chi tiet'!$A$17:$FA$15404,MATCH($A179,'Bieu chi tiet'!$A$17:$A$15404,0),B$2+85)=0,"",INDEX('Bieu chi tiet'!$A$17:$FA$15404,MATCH($A179,'Bieu chi tiet'!$A$17:$A$15404,0),B$2+85)),"")</f>
        <v/>
      </c>
      <c r="C179" s="13" t="str">
        <f>IFERROR(IF(INDEX('Bieu chi tiet'!$A$17:$FA$15404,MATCH($A179,'Bieu chi tiet'!$A$17:$A$15404,0),C$2+85)=0,"",INDEX('Bieu chi tiet'!$A$17:$FA$15404,MATCH($A179,'Bieu chi tiet'!$A$17:$A$15404,0),C$2+85)),"")</f>
        <v/>
      </c>
      <c r="D179" s="13" t="str">
        <f>IFERROR(IF(INDEX('Bieu chi tiet'!$A$17:$FA$15404,MATCH($A179,'Bieu chi tiet'!$A$17:$A$15404,0),D$2+85)=0,"",INDEX('Bieu chi tiet'!$A$17:$FA$15404,MATCH($A179,'Bieu chi tiet'!$A$17:$A$15404,0),D$2+85)),"")</f>
        <v/>
      </c>
      <c r="E179" s="13" t="str">
        <f>IFERROR(IF(INDEX('Bieu chi tiet'!$A$17:$FA$15404,MATCH($A179,'Bieu chi tiet'!$A$17:$A$15404,0),E$2+85)=0,"",INDEX('Bieu chi tiet'!$A$17:$FA$15404,MATCH($A179,'Bieu chi tiet'!$A$17:$A$15404,0),E$2+85)),"")</f>
        <v/>
      </c>
      <c r="F179" s="13" t="str">
        <f>IFERROR(IF(INDEX('Bieu chi tiet'!$A$17:$FA$15404,MATCH($A179,'Bieu chi tiet'!$A$17:$A$15404,0),F$2+85)=0,"",INDEX('Bieu chi tiet'!$A$17:$FA$15404,MATCH($A179,'Bieu chi tiet'!$A$17:$A$15404,0),F$2+85)),"")</f>
        <v/>
      </c>
      <c r="G179" s="21" t="str">
        <f>IFERROR(IF(INDEX('Bieu chi tiet'!$A$17:$FA$15404,MATCH($A179,'Bieu chi tiet'!$A$17:$A$15404,0),G$2+85)=0,"",INDEX('Bieu chi tiet'!$A$17:$FA$15404,MATCH($A179,'Bieu chi tiet'!$A$17:$A$15404,0),G$2+85)),"")</f>
        <v/>
      </c>
      <c r="H179" s="13" t="str">
        <f>IFERROR(IF(INDEX('Bieu chi tiet'!$A$17:$FA$15404,MATCH($A179,'Bieu chi tiet'!$A$17:$A$15404,0),H$2+85)=0,"",INDEX('Bieu chi tiet'!$A$17:$FA$15404,MATCH($A179,'Bieu chi tiet'!$A$17:$A$15404,0),H$2+85)),"")</f>
        <v/>
      </c>
      <c r="I179" s="13" t="str">
        <f>IFERROR(IF(INDEX('Bieu chi tiet'!$A$17:$FA$15404,MATCH($A179,'Bieu chi tiet'!$A$17:$A$15404,0),I$2+85)=0,"",INDEX('Bieu chi tiet'!$A$17:$FA$15404,MATCH($A179,'Bieu chi tiet'!$A$17:$A$15404,0),I$2+85)),"")</f>
        <v/>
      </c>
      <c r="J179" s="13" t="str">
        <f>IFERROR(IF(INDEX('Bieu chi tiet'!$A$17:$FA$15404,MATCH($A179,'Bieu chi tiet'!$A$17:$A$15404,0),J$2+85)=0,"",INDEX('Bieu chi tiet'!$A$17:$FA$15404,MATCH($A179,'Bieu chi tiet'!$A$17:$A$15404,0),J$2+85)),"")</f>
        <v/>
      </c>
      <c r="K179" s="13" t="str">
        <f>IFERROR(IF(INDEX('Bieu chi tiet'!$A$17:$FA$15404,MATCH($A179,'Bieu chi tiet'!$A$17:$A$15404,0),K$2+85)=0,"",INDEX('Bieu chi tiet'!$A$17:$FA$15404,MATCH($A179,'Bieu chi tiet'!$A$17:$A$15404,0),K$2+85)),"")</f>
        <v/>
      </c>
      <c r="L179" s="21" t="str">
        <f>IFERROR(IF(INDEX('Bieu chi tiet'!$A$17:$FA$15404,MATCH($A179,'Bieu chi tiet'!$A$17:$A$15404,0),L$2+85)=0,"",INDEX('Bieu chi tiet'!$A$17:$FA$15404,MATCH($A179,'Bieu chi tiet'!$A$17:$A$15404,0),L$2+85)),"")</f>
        <v/>
      </c>
      <c r="M179" s="13" t="str">
        <f>IFERROR(IF(INDEX('Bieu chi tiet'!$A$17:$FA$15404,MATCH($A179,'Bieu chi tiet'!$A$17:$A$15404,0),M$2+85)=0,"",INDEX('Bieu chi tiet'!$A$17:$FA$15404,MATCH($A179,'Bieu chi tiet'!$A$17:$A$15404,0),M$2+85)),"")</f>
        <v/>
      </c>
      <c r="N179" s="13" t="str">
        <f>IFERROR(IF(INDEX('Bieu chi tiet'!$A$17:$FA$15404,MATCH($A179,'Bieu chi tiet'!$A$17:$A$15404,0),N$2+85)=0,"",INDEX('Bieu chi tiet'!$A$17:$FA$15404,MATCH($A179,'Bieu chi tiet'!$A$17:$A$15404,0),N$2+85)),"")</f>
        <v/>
      </c>
      <c r="O179" s="13" t="str">
        <f>IFERROR(IF(INDEX('Bieu chi tiet'!$A$17:$FA$15404,MATCH($A179,'Bieu chi tiet'!$A$17:$A$15404,0),O$2+85)=0,"",INDEX('Bieu chi tiet'!$A$17:$FA$15404,MATCH($A179,'Bieu chi tiet'!$A$17:$A$15404,0),O$2+85)),"")</f>
        <v/>
      </c>
      <c r="P179" s="13" t="str">
        <f>IFERROR(IF(INDEX('Bieu chi tiet'!$A$17:$FA$15404,MATCH($A179,'Bieu chi tiet'!$A$17:$A$15404,0),P$2+85)=0,"",INDEX('Bieu chi tiet'!$A$17:$FA$15404,MATCH($A179,'Bieu chi tiet'!$A$17:$A$15404,0),P$2+85)),"")</f>
        <v/>
      </c>
      <c r="Q179" s="13" t="str">
        <f>IFERROR(IF(INDEX('Bieu chi tiet'!$A$17:$FA$15404,MATCH($A179,'Bieu chi tiet'!$A$17:$A$15404,0),Q$2+85)=0,"",INDEX('Bieu chi tiet'!$A$17:$FA$15404,MATCH($A179,'Bieu chi tiet'!$A$17:$A$15404,0),Q$2+85)),"")</f>
        <v/>
      </c>
      <c r="R179" s="13" t="str">
        <f>IFERROR(IF(INDEX('Bieu chi tiet'!$A$17:$FA$15404,MATCH($A179,'Bieu chi tiet'!$A$17:$A$15404,0),R$2+85)=0,"",INDEX('Bieu chi tiet'!$A$17:$FA$15404,MATCH($A179,'Bieu chi tiet'!$A$17:$A$15404,0),R$2+85)),"")</f>
        <v/>
      </c>
      <c r="S179" s="13" t="str">
        <f>IFERROR(IF(INDEX('Bieu chi tiet'!$A$17:$FA$15404,MATCH($A179,'Bieu chi tiet'!$A$17:$A$15404,0),S$2+85)=0,"",INDEX('Bieu chi tiet'!$A$17:$FA$15404,MATCH($A179,'Bieu chi tiet'!$A$17:$A$15404,0),S$2+85)),"")</f>
        <v/>
      </c>
      <c r="T179" s="13" t="str">
        <f>IFERROR(IF(INDEX('Bieu chi tiet'!$A$17:$FA$15404,MATCH($A179,'Bieu chi tiet'!$A$17:$A$15404,0),T$2+85)=0,"",INDEX('Bieu chi tiet'!$A$17:$FA$15404,MATCH($A179,'Bieu chi tiet'!$A$17:$A$15404,0),T$2+85)),"")</f>
        <v/>
      </c>
      <c r="U179" s="13" t="str">
        <f>IFERROR(IF(INDEX('Bieu chi tiet'!$A$17:$FA$15404,MATCH($A179,'Bieu chi tiet'!$A$17:$A$15404,0),U$2+85)=0,"",INDEX('Bieu chi tiet'!$A$17:$FA$15404,MATCH($A179,'Bieu chi tiet'!$A$17:$A$15404,0),U$2+85)),"")</f>
        <v/>
      </c>
      <c r="V179" s="13" t="str">
        <f>IFERROR(IF(INDEX('Bieu chi tiet'!$A$17:$FA$15404,MATCH($A179,'Bieu chi tiet'!$A$17:$A$15404,0),V$2+85)=0,"",INDEX('Bieu chi tiet'!$A$17:$FA$15404,MATCH($A179,'Bieu chi tiet'!$A$17:$A$15404,0),V$2+85)),"")</f>
        <v/>
      </c>
      <c r="W179" s="13" t="str">
        <f>IFERROR(IF(INDEX('Bieu chi tiet'!$A$17:$FA$15404,MATCH($A179,'Bieu chi tiet'!$A$17:$A$15404,0),W$2+85)=0,"",INDEX('Bieu chi tiet'!$A$17:$FA$15404,MATCH($A179,'Bieu chi tiet'!$A$17:$A$15404,0),W$2+85)),"")</f>
        <v/>
      </c>
      <c r="X179" s="13" t="str">
        <f>IFERROR(IF(INDEX('Bieu chi tiet'!$A$17:$FA$15404,MATCH($A179,'Bieu chi tiet'!$A$17:$A$15404,0),X$2+85)=0,"",INDEX('Bieu chi tiet'!$A$17:$FA$15404,MATCH($A179,'Bieu chi tiet'!$A$17:$A$15404,0),X$2+85)),"")</f>
        <v/>
      </c>
      <c r="Y179" s="13" t="str">
        <f>IFERROR(IF(INDEX('Bieu chi tiet'!$A$17:$FA$15404,MATCH($A179,'Bieu chi tiet'!$A$17:$A$15404,0),Y$2+85)=0,"",INDEX('Bieu chi tiet'!$A$17:$FA$15404,MATCH($A179,'Bieu chi tiet'!$A$17:$A$15404,0),Y$2+85)),"")</f>
        <v/>
      </c>
      <c r="Z179" s="13" t="str">
        <f>IFERROR(IF(INDEX('Bieu chi tiet'!$A$17:$FA$15404,MATCH($A179,'Bieu chi tiet'!$A$17:$A$15404,0),Z$2+85)=0,"",INDEX('Bieu chi tiet'!$A$17:$FA$15404,MATCH($A179,'Bieu chi tiet'!$A$17:$A$15404,0),Z$2+85)),"")</f>
        <v/>
      </c>
      <c r="AA179" s="13" t="str">
        <f>IFERROR(IF(INDEX('Bieu chi tiet'!$A$17:$FA$15404,MATCH($A179,'Bieu chi tiet'!$A$17:$A$15404,0),AA$2+85)=0,"",INDEX('Bieu chi tiet'!$A$17:$FA$15404,MATCH($A179,'Bieu chi tiet'!$A$17:$A$15404,0),AA$2+85)),"")</f>
        <v/>
      </c>
      <c r="AB179" s="13" t="str">
        <f>IFERROR(IF(INDEX('Bieu chi tiet'!$A$17:$FA$15404,MATCH($A179,'Bieu chi tiet'!$A$17:$A$15404,0),AB$2+85)=0,"",INDEX('Bieu chi tiet'!$A$17:$FA$15404,MATCH($A179,'Bieu chi tiet'!$A$17:$A$15404,0),AB$2+85)),"")</f>
        <v/>
      </c>
      <c r="AC179" s="13" t="str">
        <f>IFERROR(IF(INDEX('Bieu chi tiet'!$A$17:$FA$15404,MATCH($A179,'Bieu chi tiet'!$A$17:$A$15404,0),AC$2+85)=0,"",INDEX('Bieu chi tiet'!$A$17:$FA$15404,MATCH($A179,'Bieu chi tiet'!$A$17:$A$15404,0),AC$2+85)),"")</f>
        <v/>
      </c>
      <c r="AD179" s="13" t="str">
        <f>IFERROR(IF(INDEX('Bieu chi tiet'!$A$17:$FA$15404,MATCH($A179,'Bieu chi tiet'!$A$17:$A$15404,0),AD$2+85)=0,"",INDEX('Bieu chi tiet'!$A$17:$FA$15404,MATCH($A179,'Bieu chi tiet'!$A$17:$A$15404,0),AD$2+85)),"")</f>
        <v/>
      </c>
      <c r="AE179" s="13" t="str">
        <f>IFERROR(IF(INDEX('Bieu chi tiet'!$A$17:$FA$15404,MATCH($A179,'Bieu chi tiet'!$A$17:$A$15404,0),AE$2+85)=0,"",INDEX('Bieu chi tiet'!$A$17:$FA$15404,MATCH($A179,'Bieu chi tiet'!$A$17:$A$15404,0),AE$2+85)),"")</f>
        <v/>
      </c>
      <c r="AF179" s="13" t="str">
        <f>IFERROR(IF(INDEX('Bieu chi tiet'!$A$17:$FA$15404,MATCH($A179,'Bieu chi tiet'!$A$17:$A$15404,0),AF$2+85)=0,"",INDEX('Bieu chi tiet'!$A$17:$FA$15404,MATCH($A179,'Bieu chi tiet'!$A$17:$A$15404,0),AF$2+85)),"")</f>
        <v/>
      </c>
      <c r="AG179" s="13" t="str">
        <f>IFERROR(IF(INDEX('Bieu chi tiet'!$A$17:$FA$15404,MATCH($A179,'Bieu chi tiet'!$A$17:$A$15404,0),AG$2+85)=0,"",INDEX('Bieu chi tiet'!$A$17:$FA$15404,MATCH($A179,'Bieu chi tiet'!$A$17:$A$15404,0),AG$2+85)),"")</f>
        <v/>
      </c>
      <c r="AH179" s="13" t="str">
        <f>IFERROR(IF(INDEX('Bieu chi tiet'!$A$17:$FA$15404,MATCH($A179,'Bieu chi tiet'!$A$17:$A$15404,0),AH$2+85)=0,"",INDEX('Bieu chi tiet'!$A$17:$FA$15404,MATCH($A179,'Bieu chi tiet'!$A$17:$A$15404,0),AH$2+85)),"")</f>
        <v/>
      </c>
      <c r="AI179" s="13" t="str">
        <f>IFERROR(IF(INDEX('Bieu chi tiet'!$A$17:$FA$15404,MATCH($A179,'Bieu chi tiet'!$A$17:$A$15404,0),AI$2+85)=0,"",INDEX('Bieu chi tiet'!$A$17:$FA$15404,MATCH($A179,'Bieu chi tiet'!$A$17:$A$15404,0),AI$2+85)),"")</f>
        <v/>
      </c>
      <c r="AJ179" s="13" t="str">
        <f>IFERROR(IF(INDEX('Bieu chi tiet'!$A$17:$FA$15404,MATCH($A179,'Bieu chi tiet'!$A$17:$A$15404,0),AJ$2+85)=0,"",INDEX('Bieu chi tiet'!$A$17:$FA$15404,MATCH($A179,'Bieu chi tiet'!$A$17:$A$15404,0),AJ$2+85)),"")</f>
        <v/>
      </c>
      <c r="AK179" s="13" t="str">
        <f>IFERROR(IF(INDEX('Bieu chi tiet'!$A$17:$FA$15404,MATCH($A179,'Bieu chi tiet'!$A$17:$A$15404,0),AK$2+85)=0,"",INDEX('Bieu chi tiet'!$A$17:$FA$15404,MATCH($A179,'Bieu chi tiet'!$A$17:$A$15404,0),AK$2+85)),"")</f>
        <v/>
      </c>
      <c r="AL179" s="13" t="str">
        <f>IFERROR(IF(INDEX('Bieu chi tiet'!$A$17:$FA$15404,MATCH($A179,'Bieu chi tiet'!$A$17:$A$15404,0),AL$2+85)=0,"",INDEX('Bieu chi tiet'!$A$17:$FA$15404,MATCH($A179,'Bieu chi tiet'!$A$17:$A$15404,0),AL$2+85)),"")</f>
        <v/>
      </c>
      <c r="AM179" s="13" t="str">
        <f>IFERROR(IF(INDEX('Bieu chi tiet'!$A$17:$FA$15404,MATCH($A179,'Bieu chi tiet'!$A$17:$A$15404,0),AM$2+85)=0,"",INDEX('Bieu chi tiet'!$A$17:$FA$15404,MATCH($A179,'Bieu chi tiet'!$A$17:$A$15404,0),AM$2+85)),"")</f>
        <v/>
      </c>
      <c r="AN179" s="13" t="str">
        <f>IFERROR(IF(INDEX('Bieu chi tiet'!$A$17:$FA$15404,MATCH($A179,'Bieu chi tiet'!$A$17:$A$15404,0),AN$2+85)=0,"",INDEX('Bieu chi tiet'!$A$17:$FA$15404,MATCH($A179,'Bieu chi tiet'!$A$17:$A$15404,0),AN$2+85)),"")</f>
        <v/>
      </c>
      <c r="AO179" s="13" t="str">
        <f>IFERROR(IF(INDEX('Bieu chi tiet'!$A$17:$FA$15404,MATCH($A179,'Bieu chi tiet'!$A$17:$A$15404,0),AO$2+85)=0,"",INDEX('Bieu chi tiet'!$A$17:$FA$15404,MATCH($A179,'Bieu chi tiet'!$A$17:$A$15404,0),AO$2+85)),"")</f>
        <v/>
      </c>
      <c r="AP179" s="13" t="str">
        <f>IFERROR(IF(INDEX('Bieu chi tiet'!$A$17:$FA$15404,MATCH($A179,'Bieu chi tiet'!$A$17:$A$15404,0),AP$2+85)=0,"",INDEX('Bieu chi tiet'!$A$17:$FA$15404,MATCH($A179,'Bieu chi tiet'!$A$17:$A$15404,0),AP$2+85)),"")</f>
        <v/>
      </c>
      <c r="AQ179" s="13" t="str">
        <f>IFERROR(IF(INDEX('Bieu chi tiet'!$A$17:$FA$15404,MATCH($A179,'Bieu chi tiet'!$A$17:$A$15404,0),AQ$2+85)=0,"",INDEX('Bieu chi tiet'!$A$17:$FA$15404,MATCH($A179,'Bieu chi tiet'!$A$17:$A$15404,0),AQ$2+85)),"")</f>
        <v/>
      </c>
      <c r="AR179" s="13" t="str">
        <f>IFERROR(IF(INDEX('Bieu chi tiet'!$A$17:$FA$15404,MATCH($A179,'Bieu chi tiet'!$A$17:$A$15404,0),AR$2+85)=0,"",INDEX('Bieu chi tiet'!$A$17:$FA$15404,MATCH($A179,'Bieu chi tiet'!$A$17:$A$15404,0),AR$2+85)),"")</f>
        <v/>
      </c>
      <c r="AS179" s="13" t="str">
        <f>IFERROR(IF(INDEX('Bieu chi tiet'!$A$17:$FA$15404,MATCH($A179,'Bieu chi tiet'!$A$17:$A$15404,0),AS$2+85)=0,"",INDEX('Bieu chi tiet'!$A$17:$FA$15404,MATCH($A179,'Bieu chi tiet'!$A$17:$A$15404,0),AS$2+85)),"")</f>
        <v/>
      </c>
      <c r="AT179" s="21" t="str">
        <f>IFERROR(IF(INDEX('Bieu chi tiet'!$A$17:$FA$15404,MATCH($A179,'Bieu chi tiet'!$A$17:$A$15404,0),AT$2+85)=0,"",INDEX('Bieu chi tiet'!$A$17:$FA$15404,MATCH($A179,'Bieu chi tiet'!$A$17:$A$15404,0),AT$2+85)),"")</f>
        <v/>
      </c>
      <c r="AU179" s="13" t="str">
        <f>IFERROR(IF(INDEX('Bieu chi tiet'!$A$17:$FA$15404,MATCH($A179,'Bieu chi tiet'!$A$17:$A$15404,0),AU$2+85)=0,"",INDEX('Bieu chi tiet'!$A$17:$FA$15404,MATCH($A179,'Bieu chi tiet'!$A$17:$A$15404,0),AU$2+85)),"")</f>
        <v/>
      </c>
      <c r="AV179" s="21" t="str">
        <f>IFERROR(IF(INDEX('Bieu chi tiet'!$A$17:$FA$15404,MATCH($A179,'Bieu chi tiet'!$A$17:$A$15404,0),AV$2+85)=0,"",INDEX('Bieu chi tiet'!$A$17:$FA$15404,MATCH($A179,'Bieu chi tiet'!$A$17:$A$15404,0),AV$2+85)),"")</f>
        <v/>
      </c>
      <c r="AW179" s="31" t="str">
        <f>IFERROR(IF(INDEX('Bieu chi tiet'!$A$17:$FA$15404,MATCH($A179,'Bieu chi tiet'!$A$17:$A$15404,0),AW$2+85)=0,"",INDEX('Bieu chi tiet'!$A$17:$FA$15404,MATCH($A179,'Bieu chi tiet'!$A$17:$A$15404,0),AW$2+85)),"")</f>
        <v/>
      </c>
      <c r="AX179" s="13" t="str">
        <f>IFERROR(IF(INDEX('Bieu chi tiet'!$A$17:$FA$15404,MATCH($A179,'Bieu chi tiet'!$A$17:$A$15404,0),AX$2+85)=0,"",INDEX('Bieu chi tiet'!$A$17:$FA$15404,MATCH($A179,'Bieu chi tiet'!$A$17:$A$15404,0),AX$2+85)),"")</f>
        <v/>
      </c>
      <c r="AY179" s="13" t="str">
        <f>IFERROR(IF(INDEX('Bieu chi tiet'!$A$17:$FA$15404,MATCH($A179,'Bieu chi tiet'!$A$17:$A$15404,0),AY$2+85)=0,"",INDEX('Bieu chi tiet'!$A$17:$FA$15404,MATCH($A179,'Bieu chi tiet'!$A$17:$A$15404,0),AY$2+85)),"")</f>
        <v/>
      </c>
    </row>
    <row r="180" spans="1:51" ht="15.75">
      <c r="A180" s="25" t="str">
        <f t="shared" si="3"/>
        <v/>
      </c>
      <c r="B180" s="13" t="str">
        <f>IFERROR(IF(INDEX('Bieu chi tiet'!$A$17:$FA$15404,MATCH($A180,'Bieu chi tiet'!$A$17:$A$15404,0),B$2+85)=0,"",INDEX('Bieu chi tiet'!$A$17:$FA$15404,MATCH($A180,'Bieu chi tiet'!$A$17:$A$15404,0),B$2+85)),"")</f>
        <v/>
      </c>
      <c r="C180" s="13" t="str">
        <f>IFERROR(IF(INDEX('Bieu chi tiet'!$A$17:$FA$15404,MATCH($A180,'Bieu chi tiet'!$A$17:$A$15404,0),C$2+85)=0,"",INDEX('Bieu chi tiet'!$A$17:$FA$15404,MATCH($A180,'Bieu chi tiet'!$A$17:$A$15404,0),C$2+85)),"")</f>
        <v/>
      </c>
      <c r="D180" s="13" t="str">
        <f>IFERROR(IF(INDEX('Bieu chi tiet'!$A$17:$FA$15404,MATCH($A180,'Bieu chi tiet'!$A$17:$A$15404,0),D$2+85)=0,"",INDEX('Bieu chi tiet'!$A$17:$FA$15404,MATCH($A180,'Bieu chi tiet'!$A$17:$A$15404,0),D$2+85)),"")</f>
        <v/>
      </c>
      <c r="E180" s="13" t="str">
        <f>IFERROR(IF(INDEX('Bieu chi tiet'!$A$17:$FA$15404,MATCH($A180,'Bieu chi tiet'!$A$17:$A$15404,0),E$2+85)=0,"",INDEX('Bieu chi tiet'!$A$17:$FA$15404,MATCH($A180,'Bieu chi tiet'!$A$17:$A$15404,0),E$2+85)),"")</f>
        <v/>
      </c>
      <c r="F180" s="13" t="str">
        <f>IFERROR(IF(INDEX('Bieu chi tiet'!$A$17:$FA$15404,MATCH($A180,'Bieu chi tiet'!$A$17:$A$15404,0),F$2+85)=0,"",INDEX('Bieu chi tiet'!$A$17:$FA$15404,MATCH($A180,'Bieu chi tiet'!$A$17:$A$15404,0),F$2+85)),"")</f>
        <v/>
      </c>
      <c r="G180" s="21" t="str">
        <f>IFERROR(IF(INDEX('Bieu chi tiet'!$A$17:$FA$15404,MATCH($A180,'Bieu chi tiet'!$A$17:$A$15404,0),G$2+85)=0,"",INDEX('Bieu chi tiet'!$A$17:$FA$15404,MATCH($A180,'Bieu chi tiet'!$A$17:$A$15404,0),G$2+85)),"")</f>
        <v/>
      </c>
      <c r="H180" s="13" t="str">
        <f>IFERROR(IF(INDEX('Bieu chi tiet'!$A$17:$FA$15404,MATCH($A180,'Bieu chi tiet'!$A$17:$A$15404,0),H$2+85)=0,"",INDEX('Bieu chi tiet'!$A$17:$FA$15404,MATCH($A180,'Bieu chi tiet'!$A$17:$A$15404,0),H$2+85)),"")</f>
        <v/>
      </c>
      <c r="I180" s="13" t="str">
        <f>IFERROR(IF(INDEX('Bieu chi tiet'!$A$17:$FA$15404,MATCH($A180,'Bieu chi tiet'!$A$17:$A$15404,0),I$2+85)=0,"",INDEX('Bieu chi tiet'!$A$17:$FA$15404,MATCH($A180,'Bieu chi tiet'!$A$17:$A$15404,0),I$2+85)),"")</f>
        <v/>
      </c>
      <c r="J180" s="13" t="str">
        <f>IFERROR(IF(INDEX('Bieu chi tiet'!$A$17:$FA$15404,MATCH($A180,'Bieu chi tiet'!$A$17:$A$15404,0),J$2+85)=0,"",INDEX('Bieu chi tiet'!$A$17:$FA$15404,MATCH($A180,'Bieu chi tiet'!$A$17:$A$15404,0),J$2+85)),"")</f>
        <v/>
      </c>
      <c r="K180" s="13" t="str">
        <f>IFERROR(IF(INDEX('Bieu chi tiet'!$A$17:$FA$15404,MATCH($A180,'Bieu chi tiet'!$A$17:$A$15404,0),K$2+85)=0,"",INDEX('Bieu chi tiet'!$A$17:$FA$15404,MATCH($A180,'Bieu chi tiet'!$A$17:$A$15404,0),K$2+85)),"")</f>
        <v/>
      </c>
      <c r="L180" s="21" t="str">
        <f>IFERROR(IF(INDEX('Bieu chi tiet'!$A$17:$FA$15404,MATCH($A180,'Bieu chi tiet'!$A$17:$A$15404,0),L$2+85)=0,"",INDEX('Bieu chi tiet'!$A$17:$FA$15404,MATCH($A180,'Bieu chi tiet'!$A$17:$A$15404,0),L$2+85)),"")</f>
        <v/>
      </c>
      <c r="M180" s="13" t="str">
        <f>IFERROR(IF(INDEX('Bieu chi tiet'!$A$17:$FA$15404,MATCH($A180,'Bieu chi tiet'!$A$17:$A$15404,0),M$2+85)=0,"",INDEX('Bieu chi tiet'!$A$17:$FA$15404,MATCH($A180,'Bieu chi tiet'!$A$17:$A$15404,0),M$2+85)),"")</f>
        <v/>
      </c>
      <c r="N180" s="13" t="str">
        <f>IFERROR(IF(INDEX('Bieu chi tiet'!$A$17:$FA$15404,MATCH($A180,'Bieu chi tiet'!$A$17:$A$15404,0),N$2+85)=0,"",INDEX('Bieu chi tiet'!$A$17:$FA$15404,MATCH($A180,'Bieu chi tiet'!$A$17:$A$15404,0),N$2+85)),"")</f>
        <v/>
      </c>
      <c r="O180" s="13" t="str">
        <f>IFERROR(IF(INDEX('Bieu chi tiet'!$A$17:$FA$15404,MATCH($A180,'Bieu chi tiet'!$A$17:$A$15404,0),O$2+85)=0,"",INDEX('Bieu chi tiet'!$A$17:$FA$15404,MATCH($A180,'Bieu chi tiet'!$A$17:$A$15404,0),O$2+85)),"")</f>
        <v/>
      </c>
      <c r="P180" s="13" t="str">
        <f>IFERROR(IF(INDEX('Bieu chi tiet'!$A$17:$FA$15404,MATCH($A180,'Bieu chi tiet'!$A$17:$A$15404,0),P$2+85)=0,"",INDEX('Bieu chi tiet'!$A$17:$FA$15404,MATCH($A180,'Bieu chi tiet'!$A$17:$A$15404,0),P$2+85)),"")</f>
        <v/>
      </c>
      <c r="Q180" s="13" t="str">
        <f>IFERROR(IF(INDEX('Bieu chi tiet'!$A$17:$FA$15404,MATCH($A180,'Bieu chi tiet'!$A$17:$A$15404,0),Q$2+85)=0,"",INDEX('Bieu chi tiet'!$A$17:$FA$15404,MATCH($A180,'Bieu chi tiet'!$A$17:$A$15404,0),Q$2+85)),"")</f>
        <v/>
      </c>
      <c r="R180" s="13" t="str">
        <f>IFERROR(IF(INDEX('Bieu chi tiet'!$A$17:$FA$15404,MATCH($A180,'Bieu chi tiet'!$A$17:$A$15404,0),R$2+85)=0,"",INDEX('Bieu chi tiet'!$A$17:$FA$15404,MATCH($A180,'Bieu chi tiet'!$A$17:$A$15404,0),R$2+85)),"")</f>
        <v/>
      </c>
      <c r="S180" s="13" t="str">
        <f>IFERROR(IF(INDEX('Bieu chi tiet'!$A$17:$FA$15404,MATCH($A180,'Bieu chi tiet'!$A$17:$A$15404,0),S$2+85)=0,"",INDEX('Bieu chi tiet'!$A$17:$FA$15404,MATCH($A180,'Bieu chi tiet'!$A$17:$A$15404,0),S$2+85)),"")</f>
        <v/>
      </c>
      <c r="T180" s="13" t="str">
        <f>IFERROR(IF(INDEX('Bieu chi tiet'!$A$17:$FA$15404,MATCH($A180,'Bieu chi tiet'!$A$17:$A$15404,0),T$2+85)=0,"",INDEX('Bieu chi tiet'!$A$17:$FA$15404,MATCH($A180,'Bieu chi tiet'!$A$17:$A$15404,0),T$2+85)),"")</f>
        <v/>
      </c>
      <c r="U180" s="13" t="str">
        <f>IFERROR(IF(INDEX('Bieu chi tiet'!$A$17:$FA$15404,MATCH($A180,'Bieu chi tiet'!$A$17:$A$15404,0),U$2+85)=0,"",INDEX('Bieu chi tiet'!$A$17:$FA$15404,MATCH($A180,'Bieu chi tiet'!$A$17:$A$15404,0),U$2+85)),"")</f>
        <v/>
      </c>
      <c r="V180" s="13" t="str">
        <f>IFERROR(IF(INDEX('Bieu chi tiet'!$A$17:$FA$15404,MATCH($A180,'Bieu chi tiet'!$A$17:$A$15404,0),V$2+85)=0,"",INDEX('Bieu chi tiet'!$A$17:$FA$15404,MATCH($A180,'Bieu chi tiet'!$A$17:$A$15404,0),V$2+85)),"")</f>
        <v/>
      </c>
      <c r="W180" s="13" t="str">
        <f>IFERROR(IF(INDEX('Bieu chi tiet'!$A$17:$FA$15404,MATCH($A180,'Bieu chi tiet'!$A$17:$A$15404,0),W$2+85)=0,"",INDEX('Bieu chi tiet'!$A$17:$FA$15404,MATCH($A180,'Bieu chi tiet'!$A$17:$A$15404,0),W$2+85)),"")</f>
        <v/>
      </c>
      <c r="X180" s="13" t="str">
        <f>IFERROR(IF(INDEX('Bieu chi tiet'!$A$17:$FA$15404,MATCH($A180,'Bieu chi tiet'!$A$17:$A$15404,0),X$2+85)=0,"",INDEX('Bieu chi tiet'!$A$17:$FA$15404,MATCH($A180,'Bieu chi tiet'!$A$17:$A$15404,0),X$2+85)),"")</f>
        <v/>
      </c>
      <c r="Y180" s="13" t="str">
        <f>IFERROR(IF(INDEX('Bieu chi tiet'!$A$17:$FA$15404,MATCH($A180,'Bieu chi tiet'!$A$17:$A$15404,0),Y$2+85)=0,"",INDEX('Bieu chi tiet'!$A$17:$FA$15404,MATCH($A180,'Bieu chi tiet'!$A$17:$A$15404,0),Y$2+85)),"")</f>
        <v/>
      </c>
      <c r="Z180" s="13" t="str">
        <f>IFERROR(IF(INDEX('Bieu chi tiet'!$A$17:$FA$15404,MATCH($A180,'Bieu chi tiet'!$A$17:$A$15404,0),Z$2+85)=0,"",INDEX('Bieu chi tiet'!$A$17:$FA$15404,MATCH($A180,'Bieu chi tiet'!$A$17:$A$15404,0),Z$2+85)),"")</f>
        <v/>
      </c>
      <c r="AA180" s="13" t="str">
        <f>IFERROR(IF(INDEX('Bieu chi tiet'!$A$17:$FA$15404,MATCH($A180,'Bieu chi tiet'!$A$17:$A$15404,0),AA$2+85)=0,"",INDEX('Bieu chi tiet'!$A$17:$FA$15404,MATCH($A180,'Bieu chi tiet'!$A$17:$A$15404,0),AA$2+85)),"")</f>
        <v/>
      </c>
      <c r="AB180" s="13" t="str">
        <f>IFERROR(IF(INDEX('Bieu chi tiet'!$A$17:$FA$15404,MATCH($A180,'Bieu chi tiet'!$A$17:$A$15404,0),AB$2+85)=0,"",INDEX('Bieu chi tiet'!$A$17:$FA$15404,MATCH($A180,'Bieu chi tiet'!$A$17:$A$15404,0),AB$2+85)),"")</f>
        <v/>
      </c>
      <c r="AC180" s="13" t="str">
        <f>IFERROR(IF(INDEX('Bieu chi tiet'!$A$17:$FA$15404,MATCH($A180,'Bieu chi tiet'!$A$17:$A$15404,0),AC$2+85)=0,"",INDEX('Bieu chi tiet'!$A$17:$FA$15404,MATCH($A180,'Bieu chi tiet'!$A$17:$A$15404,0),AC$2+85)),"")</f>
        <v/>
      </c>
      <c r="AD180" s="13" t="str">
        <f>IFERROR(IF(INDEX('Bieu chi tiet'!$A$17:$FA$15404,MATCH($A180,'Bieu chi tiet'!$A$17:$A$15404,0),AD$2+85)=0,"",INDEX('Bieu chi tiet'!$A$17:$FA$15404,MATCH($A180,'Bieu chi tiet'!$A$17:$A$15404,0),AD$2+85)),"")</f>
        <v/>
      </c>
      <c r="AE180" s="13" t="str">
        <f>IFERROR(IF(INDEX('Bieu chi tiet'!$A$17:$FA$15404,MATCH($A180,'Bieu chi tiet'!$A$17:$A$15404,0),AE$2+85)=0,"",INDEX('Bieu chi tiet'!$A$17:$FA$15404,MATCH($A180,'Bieu chi tiet'!$A$17:$A$15404,0),AE$2+85)),"")</f>
        <v/>
      </c>
      <c r="AF180" s="13" t="str">
        <f>IFERROR(IF(INDEX('Bieu chi tiet'!$A$17:$FA$15404,MATCH($A180,'Bieu chi tiet'!$A$17:$A$15404,0),AF$2+85)=0,"",INDEX('Bieu chi tiet'!$A$17:$FA$15404,MATCH($A180,'Bieu chi tiet'!$A$17:$A$15404,0),AF$2+85)),"")</f>
        <v/>
      </c>
      <c r="AG180" s="13" t="str">
        <f>IFERROR(IF(INDEX('Bieu chi tiet'!$A$17:$FA$15404,MATCH($A180,'Bieu chi tiet'!$A$17:$A$15404,0),AG$2+85)=0,"",INDEX('Bieu chi tiet'!$A$17:$FA$15404,MATCH($A180,'Bieu chi tiet'!$A$17:$A$15404,0),AG$2+85)),"")</f>
        <v/>
      </c>
      <c r="AH180" s="13" t="str">
        <f>IFERROR(IF(INDEX('Bieu chi tiet'!$A$17:$FA$15404,MATCH($A180,'Bieu chi tiet'!$A$17:$A$15404,0),AH$2+85)=0,"",INDEX('Bieu chi tiet'!$A$17:$FA$15404,MATCH($A180,'Bieu chi tiet'!$A$17:$A$15404,0),AH$2+85)),"")</f>
        <v/>
      </c>
      <c r="AI180" s="13" t="str">
        <f>IFERROR(IF(INDEX('Bieu chi tiet'!$A$17:$FA$15404,MATCH($A180,'Bieu chi tiet'!$A$17:$A$15404,0),AI$2+85)=0,"",INDEX('Bieu chi tiet'!$A$17:$FA$15404,MATCH($A180,'Bieu chi tiet'!$A$17:$A$15404,0),AI$2+85)),"")</f>
        <v/>
      </c>
      <c r="AJ180" s="13" t="str">
        <f>IFERROR(IF(INDEX('Bieu chi tiet'!$A$17:$FA$15404,MATCH($A180,'Bieu chi tiet'!$A$17:$A$15404,0),AJ$2+85)=0,"",INDEX('Bieu chi tiet'!$A$17:$FA$15404,MATCH($A180,'Bieu chi tiet'!$A$17:$A$15404,0),AJ$2+85)),"")</f>
        <v/>
      </c>
      <c r="AK180" s="13" t="str">
        <f>IFERROR(IF(INDEX('Bieu chi tiet'!$A$17:$FA$15404,MATCH($A180,'Bieu chi tiet'!$A$17:$A$15404,0),AK$2+85)=0,"",INDEX('Bieu chi tiet'!$A$17:$FA$15404,MATCH($A180,'Bieu chi tiet'!$A$17:$A$15404,0),AK$2+85)),"")</f>
        <v/>
      </c>
      <c r="AL180" s="13" t="str">
        <f>IFERROR(IF(INDEX('Bieu chi tiet'!$A$17:$FA$15404,MATCH($A180,'Bieu chi tiet'!$A$17:$A$15404,0),AL$2+85)=0,"",INDEX('Bieu chi tiet'!$A$17:$FA$15404,MATCH($A180,'Bieu chi tiet'!$A$17:$A$15404,0),AL$2+85)),"")</f>
        <v/>
      </c>
      <c r="AM180" s="13" t="str">
        <f>IFERROR(IF(INDEX('Bieu chi tiet'!$A$17:$FA$15404,MATCH($A180,'Bieu chi tiet'!$A$17:$A$15404,0),AM$2+85)=0,"",INDEX('Bieu chi tiet'!$A$17:$FA$15404,MATCH($A180,'Bieu chi tiet'!$A$17:$A$15404,0),AM$2+85)),"")</f>
        <v/>
      </c>
      <c r="AN180" s="13" t="str">
        <f>IFERROR(IF(INDEX('Bieu chi tiet'!$A$17:$FA$15404,MATCH($A180,'Bieu chi tiet'!$A$17:$A$15404,0),AN$2+85)=0,"",INDEX('Bieu chi tiet'!$A$17:$FA$15404,MATCH($A180,'Bieu chi tiet'!$A$17:$A$15404,0),AN$2+85)),"")</f>
        <v/>
      </c>
      <c r="AO180" s="13" t="str">
        <f>IFERROR(IF(INDEX('Bieu chi tiet'!$A$17:$FA$15404,MATCH($A180,'Bieu chi tiet'!$A$17:$A$15404,0),AO$2+85)=0,"",INDEX('Bieu chi tiet'!$A$17:$FA$15404,MATCH($A180,'Bieu chi tiet'!$A$17:$A$15404,0),AO$2+85)),"")</f>
        <v/>
      </c>
      <c r="AP180" s="13" t="str">
        <f>IFERROR(IF(INDEX('Bieu chi tiet'!$A$17:$FA$15404,MATCH($A180,'Bieu chi tiet'!$A$17:$A$15404,0),AP$2+85)=0,"",INDEX('Bieu chi tiet'!$A$17:$FA$15404,MATCH($A180,'Bieu chi tiet'!$A$17:$A$15404,0),AP$2+85)),"")</f>
        <v/>
      </c>
      <c r="AQ180" s="13" t="str">
        <f>IFERROR(IF(INDEX('Bieu chi tiet'!$A$17:$FA$15404,MATCH($A180,'Bieu chi tiet'!$A$17:$A$15404,0),AQ$2+85)=0,"",INDEX('Bieu chi tiet'!$A$17:$FA$15404,MATCH($A180,'Bieu chi tiet'!$A$17:$A$15404,0),AQ$2+85)),"")</f>
        <v/>
      </c>
      <c r="AR180" s="13" t="str">
        <f>IFERROR(IF(INDEX('Bieu chi tiet'!$A$17:$FA$15404,MATCH($A180,'Bieu chi tiet'!$A$17:$A$15404,0),AR$2+85)=0,"",INDEX('Bieu chi tiet'!$A$17:$FA$15404,MATCH($A180,'Bieu chi tiet'!$A$17:$A$15404,0),AR$2+85)),"")</f>
        <v/>
      </c>
      <c r="AS180" s="13" t="str">
        <f>IFERROR(IF(INDEX('Bieu chi tiet'!$A$17:$FA$15404,MATCH($A180,'Bieu chi tiet'!$A$17:$A$15404,0),AS$2+85)=0,"",INDEX('Bieu chi tiet'!$A$17:$FA$15404,MATCH($A180,'Bieu chi tiet'!$A$17:$A$15404,0),AS$2+85)),"")</f>
        <v/>
      </c>
      <c r="AT180" s="21" t="str">
        <f>IFERROR(IF(INDEX('Bieu chi tiet'!$A$17:$FA$15404,MATCH($A180,'Bieu chi tiet'!$A$17:$A$15404,0),AT$2+85)=0,"",INDEX('Bieu chi tiet'!$A$17:$FA$15404,MATCH($A180,'Bieu chi tiet'!$A$17:$A$15404,0),AT$2+85)),"")</f>
        <v/>
      </c>
      <c r="AU180" s="13" t="str">
        <f>IFERROR(IF(INDEX('Bieu chi tiet'!$A$17:$FA$15404,MATCH($A180,'Bieu chi tiet'!$A$17:$A$15404,0),AU$2+85)=0,"",INDEX('Bieu chi tiet'!$A$17:$FA$15404,MATCH($A180,'Bieu chi tiet'!$A$17:$A$15404,0),AU$2+85)),"")</f>
        <v/>
      </c>
      <c r="AV180" s="21" t="str">
        <f>IFERROR(IF(INDEX('Bieu chi tiet'!$A$17:$FA$15404,MATCH($A180,'Bieu chi tiet'!$A$17:$A$15404,0),AV$2+85)=0,"",INDEX('Bieu chi tiet'!$A$17:$FA$15404,MATCH($A180,'Bieu chi tiet'!$A$17:$A$15404,0),AV$2+85)),"")</f>
        <v/>
      </c>
      <c r="AW180" s="31" t="str">
        <f>IFERROR(IF(INDEX('Bieu chi tiet'!$A$17:$FA$15404,MATCH($A180,'Bieu chi tiet'!$A$17:$A$15404,0),AW$2+85)=0,"",INDEX('Bieu chi tiet'!$A$17:$FA$15404,MATCH($A180,'Bieu chi tiet'!$A$17:$A$15404,0),AW$2+85)),"")</f>
        <v/>
      </c>
      <c r="AX180" s="13" t="str">
        <f>IFERROR(IF(INDEX('Bieu chi tiet'!$A$17:$FA$15404,MATCH($A180,'Bieu chi tiet'!$A$17:$A$15404,0),AX$2+85)=0,"",INDEX('Bieu chi tiet'!$A$17:$FA$15404,MATCH($A180,'Bieu chi tiet'!$A$17:$A$15404,0),AX$2+85)),"")</f>
        <v/>
      </c>
      <c r="AY180" s="13" t="str">
        <f>IFERROR(IF(INDEX('Bieu chi tiet'!$A$17:$FA$15404,MATCH($A180,'Bieu chi tiet'!$A$17:$A$15404,0),AY$2+85)=0,"",INDEX('Bieu chi tiet'!$A$17:$FA$15404,MATCH($A180,'Bieu chi tiet'!$A$17:$A$15404,0),AY$2+85)),"")</f>
        <v/>
      </c>
    </row>
    <row r="181" spans="1:51" ht="15.75">
      <c r="A181" s="25" t="str">
        <f t="shared" si="3"/>
        <v/>
      </c>
      <c r="B181" s="13" t="str">
        <f>IFERROR(IF(INDEX('Bieu chi tiet'!$A$17:$FA$15404,MATCH($A181,'Bieu chi tiet'!$A$17:$A$15404,0),B$2+85)=0,"",INDEX('Bieu chi tiet'!$A$17:$FA$15404,MATCH($A181,'Bieu chi tiet'!$A$17:$A$15404,0),B$2+85)),"")</f>
        <v/>
      </c>
      <c r="C181" s="13" t="str">
        <f>IFERROR(IF(INDEX('Bieu chi tiet'!$A$17:$FA$15404,MATCH($A181,'Bieu chi tiet'!$A$17:$A$15404,0),C$2+85)=0,"",INDEX('Bieu chi tiet'!$A$17:$FA$15404,MATCH($A181,'Bieu chi tiet'!$A$17:$A$15404,0),C$2+85)),"")</f>
        <v/>
      </c>
      <c r="D181" s="13" t="str">
        <f>IFERROR(IF(INDEX('Bieu chi tiet'!$A$17:$FA$15404,MATCH($A181,'Bieu chi tiet'!$A$17:$A$15404,0),D$2+85)=0,"",INDEX('Bieu chi tiet'!$A$17:$FA$15404,MATCH($A181,'Bieu chi tiet'!$A$17:$A$15404,0),D$2+85)),"")</f>
        <v/>
      </c>
      <c r="E181" s="13" t="str">
        <f>IFERROR(IF(INDEX('Bieu chi tiet'!$A$17:$FA$15404,MATCH($A181,'Bieu chi tiet'!$A$17:$A$15404,0),E$2+85)=0,"",INDEX('Bieu chi tiet'!$A$17:$FA$15404,MATCH($A181,'Bieu chi tiet'!$A$17:$A$15404,0),E$2+85)),"")</f>
        <v/>
      </c>
      <c r="F181" s="13" t="str">
        <f>IFERROR(IF(INDEX('Bieu chi tiet'!$A$17:$FA$15404,MATCH($A181,'Bieu chi tiet'!$A$17:$A$15404,0),F$2+85)=0,"",INDEX('Bieu chi tiet'!$A$17:$FA$15404,MATCH($A181,'Bieu chi tiet'!$A$17:$A$15404,0),F$2+85)),"")</f>
        <v/>
      </c>
      <c r="G181" s="21" t="str">
        <f>IFERROR(IF(INDEX('Bieu chi tiet'!$A$17:$FA$15404,MATCH($A181,'Bieu chi tiet'!$A$17:$A$15404,0),G$2+85)=0,"",INDEX('Bieu chi tiet'!$A$17:$FA$15404,MATCH($A181,'Bieu chi tiet'!$A$17:$A$15404,0),G$2+85)),"")</f>
        <v/>
      </c>
      <c r="H181" s="13" t="str">
        <f>IFERROR(IF(INDEX('Bieu chi tiet'!$A$17:$FA$15404,MATCH($A181,'Bieu chi tiet'!$A$17:$A$15404,0),H$2+85)=0,"",INDEX('Bieu chi tiet'!$A$17:$FA$15404,MATCH($A181,'Bieu chi tiet'!$A$17:$A$15404,0),H$2+85)),"")</f>
        <v/>
      </c>
      <c r="I181" s="13" t="str">
        <f>IFERROR(IF(INDEX('Bieu chi tiet'!$A$17:$FA$15404,MATCH($A181,'Bieu chi tiet'!$A$17:$A$15404,0),I$2+85)=0,"",INDEX('Bieu chi tiet'!$A$17:$FA$15404,MATCH($A181,'Bieu chi tiet'!$A$17:$A$15404,0),I$2+85)),"")</f>
        <v/>
      </c>
      <c r="J181" s="13" t="str">
        <f>IFERROR(IF(INDEX('Bieu chi tiet'!$A$17:$FA$15404,MATCH($A181,'Bieu chi tiet'!$A$17:$A$15404,0),J$2+85)=0,"",INDEX('Bieu chi tiet'!$A$17:$FA$15404,MATCH($A181,'Bieu chi tiet'!$A$17:$A$15404,0),J$2+85)),"")</f>
        <v/>
      </c>
      <c r="K181" s="13" t="str">
        <f>IFERROR(IF(INDEX('Bieu chi tiet'!$A$17:$FA$15404,MATCH($A181,'Bieu chi tiet'!$A$17:$A$15404,0),K$2+85)=0,"",INDEX('Bieu chi tiet'!$A$17:$FA$15404,MATCH($A181,'Bieu chi tiet'!$A$17:$A$15404,0),K$2+85)),"")</f>
        <v/>
      </c>
      <c r="L181" s="21" t="str">
        <f>IFERROR(IF(INDEX('Bieu chi tiet'!$A$17:$FA$15404,MATCH($A181,'Bieu chi tiet'!$A$17:$A$15404,0),L$2+85)=0,"",INDEX('Bieu chi tiet'!$A$17:$FA$15404,MATCH($A181,'Bieu chi tiet'!$A$17:$A$15404,0),L$2+85)),"")</f>
        <v/>
      </c>
      <c r="M181" s="13" t="str">
        <f>IFERROR(IF(INDEX('Bieu chi tiet'!$A$17:$FA$15404,MATCH($A181,'Bieu chi tiet'!$A$17:$A$15404,0),M$2+85)=0,"",INDEX('Bieu chi tiet'!$A$17:$FA$15404,MATCH($A181,'Bieu chi tiet'!$A$17:$A$15404,0),M$2+85)),"")</f>
        <v/>
      </c>
      <c r="N181" s="13" t="str">
        <f>IFERROR(IF(INDEX('Bieu chi tiet'!$A$17:$FA$15404,MATCH($A181,'Bieu chi tiet'!$A$17:$A$15404,0),N$2+85)=0,"",INDEX('Bieu chi tiet'!$A$17:$FA$15404,MATCH($A181,'Bieu chi tiet'!$A$17:$A$15404,0),N$2+85)),"")</f>
        <v/>
      </c>
      <c r="O181" s="13" t="str">
        <f>IFERROR(IF(INDEX('Bieu chi tiet'!$A$17:$FA$15404,MATCH($A181,'Bieu chi tiet'!$A$17:$A$15404,0),O$2+85)=0,"",INDEX('Bieu chi tiet'!$A$17:$FA$15404,MATCH($A181,'Bieu chi tiet'!$A$17:$A$15404,0),O$2+85)),"")</f>
        <v/>
      </c>
      <c r="P181" s="13" t="str">
        <f>IFERROR(IF(INDEX('Bieu chi tiet'!$A$17:$FA$15404,MATCH($A181,'Bieu chi tiet'!$A$17:$A$15404,0),P$2+85)=0,"",INDEX('Bieu chi tiet'!$A$17:$FA$15404,MATCH($A181,'Bieu chi tiet'!$A$17:$A$15404,0),P$2+85)),"")</f>
        <v/>
      </c>
      <c r="Q181" s="13" t="str">
        <f>IFERROR(IF(INDEX('Bieu chi tiet'!$A$17:$FA$15404,MATCH($A181,'Bieu chi tiet'!$A$17:$A$15404,0),Q$2+85)=0,"",INDEX('Bieu chi tiet'!$A$17:$FA$15404,MATCH($A181,'Bieu chi tiet'!$A$17:$A$15404,0),Q$2+85)),"")</f>
        <v/>
      </c>
      <c r="R181" s="13" t="str">
        <f>IFERROR(IF(INDEX('Bieu chi tiet'!$A$17:$FA$15404,MATCH($A181,'Bieu chi tiet'!$A$17:$A$15404,0),R$2+85)=0,"",INDEX('Bieu chi tiet'!$A$17:$FA$15404,MATCH($A181,'Bieu chi tiet'!$A$17:$A$15404,0),R$2+85)),"")</f>
        <v/>
      </c>
      <c r="S181" s="13" t="str">
        <f>IFERROR(IF(INDEX('Bieu chi tiet'!$A$17:$FA$15404,MATCH($A181,'Bieu chi tiet'!$A$17:$A$15404,0),S$2+85)=0,"",INDEX('Bieu chi tiet'!$A$17:$FA$15404,MATCH($A181,'Bieu chi tiet'!$A$17:$A$15404,0),S$2+85)),"")</f>
        <v/>
      </c>
      <c r="T181" s="13" t="str">
        <f>IFERROR(IF(INDEX('Bieu chi tiet'!$A$17:$FA$15404,MATCH($A181,'Bieu chi tiet'!$A$17:$A$15404,0),T$2+85)=0,"",INDEX('Bieu chi tiet'!$A$17:$FA$15404,MATCH($A181,'Bieu chi tiet'!$A$17:$A$15404,0),T$2+85)),"")</f>
        <v/>
      </c>
      <c r="U181" s="13" t="str">
        <f>IFERROR(IF(INDEX('Bieu chi tiet'!$A$17:$FA$15404,MATCH($A181,'Bieu chi tiet'!$A$17:$A$15404,0),U$2+85)=0,"",INDEX('Bieu chi tiet'!$A$17:$FA$15404,MATCH($A181,'Bieu chi tiet'!$A$17:$A$15404,0),U$2+85)),"")</f>
        <v/>
      </c>
      <c r="V181" s="13" t="str">
        <f>IFERROR(IF(INDEX('Bieu chi tiet'!$A$17:$FA$15404,MATCH($A181,'Bieu chi tiet'!$A$17:$A$15404,0),V$2+85)=0,"",INDEX('Bieu chi tiet'!$A$17:$FA$15404,MATCH($A181,'Bieu chi tiet'!$A$17:$A$15404,0),V$2+85)),"")</f>
        <v/>
      </c>
      <c r="W181" s="13" t="str">
        <f>IFERROR(IF(INDEX('Bieu chi tiet'!$A$17:$FA$15404,MATCH($A181,'Bieu chi tiet'!$A$17:$A$15404,0),W$2+85)=0,"",INDEX('Bieu chi tiet'!$A$17:$FA$15404,MATCH($A181,'Bieu chi tiet'!$A$17:$A$15404,0),W$2+85)),"")</f>
        <v/>
      </c>
      <c r="X181" s="13" t="str">
        <f>IFERROR(IF(INDEX('Bieu chi tiet'!$A$17:$FA$15404,MATCH($A181,'Bieu chi tiet'!$A$17:$A$15404,0),X$2+85)=0,"",INDEX('Bieu chi tiet'!$A$17:$FA$15404,MATCH($A181,'Bieu chi tiet'!$A$17:$A$15404,0),X$2+85)),"")</f>
        <v/>
      </c>
      <c r="Y181" s="13" t="str">
        <f>IFERROR(IF(INDEX('Bieu chi tiet'!$A$17:$FA$15404,MATCH($A181,'Bieu chi tiet'!$A$17:$A$15404,0),Y$2+85)=0,"",INDEX('Bieu chi tiet'!$A$17:$FA$15404,MATCH($A181,'Bieu chi tiet'!$A$17:$A$15404,0),Y$2+85)),"")</f>
        <v/>
      </c>
      <c r="Z181" s="13" t="str">
        <f>IFERROR(IF(INDEX('Bieu chi tiet'!$A$17:$FA$15404,MATCH($A181,'Bieu chi tiet'!$A$17:$A$15404,0),Z$2+85)=0,"",INDEX('Bieu chi tiet'!$A$17:$FA$15404,MATCH($A181,'Bieu chi tiet'!$A$17:$A$15404,0),Z$2+85)),"")</f>
        <v/>
      </c>
      <c r="AA181" s="13" t="str">
        <f>IFERROR(IF(INDEX('Bieu chi tiet'!$A$17:$FA$15404,MATCH($A181,'Bieu chi tiet'!$A$17:$A$15404,0),AA$2+85)=0,"",INDEX('Bieu chi tiet'!$A$17:$FA$15404,MATCH($A181,'Bieu chi tiet'!$A$17:$A$15404,0),AA$2+85)),"")</f>
        <v/>
      </c>
      <c r="AB181" s="13" t="str">
        <f>IFERROR(IF(INDEX('Bieu chi tiet'!$A$17:$FA$15404,MATCH($A181,'Bieu chi tiet'!$A$17:$A$15404,0),AB$2+85)=0,"",INDEX('Bieu chi tiet'!$A$17:$FA$15404,MATCH($A181,'Bieu chi tiet'!$A$17:$A$15404,0),AB$2+85)),"")</f>
        <v/>
      </c>
      <c r="AC181" s="13" t="str">
        <f>IFERROR(IF(INDEX('Bieu chi tiet'!$A$17:$FA$15404,MATCH($A181,'Bieu chi tiet'!$A$17:$A$15404,0),AC$2+85)=0,"",INDEX('Bieu chi tiet'!$A$17:$FA$15404,MATCH($A181,'Bieu chi tiet'!$A$17:$A$15404,0),AC$2+85)),"")</f>
        <v/>
      </c>
      <c r="AD181" s="13" t="str">
        <f>IFERROR(IF(INDEX('Bieu chi tiet'!$A$17:$FA$15404,MATCH($A181,'Bieu chi tiet'!$A$17:$A$15404,0),AD$2+85)=0,"",INDEX('Bieu chi tiet'!$A$17:$FA$15404,MATCH($A181,'Bieu chi tiet'!$A$17:$A$15404,0),AD$2+85)),"")</f>
        <v/>
      </c>
      <c r="AE181" s="13" t="str">
        <f>IFERROR(IF(INDEX('Bieu chi tiet'!$A$17:$FA$15404,MATCH($A181,'Bieu chi tiet'!$A$17:$A$15404,0),AE$2+85)=0,"",INDEX('Bieu chi tiet'!$A$17:$FA$15404,MATCH($A181,'Bieu chi tiet'!$A$17:$A$15404,0),AE$2+85)),"")</f>
        <v/>
      </c>
      <c r="AF181" s="13" t="str">
        <f>IFERROR(IF(INDEX('Bieu chi tiet'!$A$17:$FA$15404,MATCH($A181,'Bieu chi tiet'!$A$17:$A$15404,0),AF$2+85)=0,"",INDEX('Bieu chi tiet'!$A$17:$FA$15404,MATCH($A181,'Bieu chi tiet'!$A$17:$A$15404,0),AF$2+85)),"")</f>
        <v/>
      </c>
      <c r="AG181" s="13" t="str">
        <f>IFERROR(IF(INDEX('Bieu chi tiet'!$A$17:$FA$15404,MATCH($A181,'Bieu chi tiet'!$A$17:$A$15404,0),AG$2+85)=0,"",INDEX('Bieu chi tiet'!$A$17:$FA$15404,MATCH($A181,'Bieu chi tiet'!$A$17:$A$15404,0),AG$2+85)),"")</f>
        <v/>
      </c>
      <c r="AH181" s="13" t="str">
        <f>IFERROR(IF(INDEX('Bieu chi tiet'!$A$17:$FA$15404,MATCH($A181,'Bieu chi tiet'!$A$17:$A$15404,0),AH$2+85)=0,"",INDEX('Bieu chi tiet'!$A$17:$FA$15404,MATCH($A181,'Bieu chi tiet'!$A$17:$A$15404,0),AH$2+85)),"")</f>
        <v/>
      </c>
      <c r="AI181" s="13" t="str">
        <f>IFERROR(IF(INDEX('Bieu chi tiet'!$A$17:$FA$15404,MATCH($A181,'Bieu chi tiet'!$A$17:$A$15404,0),AI$2+85)=0,"",INDEX('Bieu chi tiet'!$A$17:$FA$15404,MATCH($A181,'Bieu chi tiet'!$A$17:$A$15404,0),AI$2+85)),"")</f>
        <v/>
      </c>
      <c r="AJ181" s="13" t="str">
        <f>IFERROR(IF(INDEX('Bieu chi tiet'!$A$17:$FA$15404,MATCH($A181,'Bieu chi tiet'!$A$17:$A$15404,0),AJ$2+85)=0,"",INDEX('Bieu chi tiet'!$A$17:$FA$15404,MATCH($A181,'Bieu chi tiet'!$A$17:$A$15404,0),AJ$2+85)),"")</f>
        <v/>
      </c>
      <c r="AK181" s="13" t="str">
        <f>IFERROR(IF(INDEX('Bieu chi tiet'!$A$17:$FA$15404,MATCH($A181,'Bieu chi tiet'!$A$17:$A$15404,0),AK$2+85)=0,"",INDEX('Bieu chi tiet'!$A$17:$FA$15404,MATCH($A181,'Bieu chi tiet'!$A$17:$A$15404,0),AK$2+85)),"")</f>
        <v/>
      </c>
      <c r="AL181" s="13" t="str">
        <f>IFERROR(IF(INDEX('Bieu chi tiet'!$A$17:$FA$15404,MATCH($A181,'Bieu chi tiet'!$A$17:$A$15404,0),AL$2+85)=0,"",INDEX('Bieu chi tiet'!$A$17:$FA$15404,MATCH($A181,'Bieu chi tiet'!$A$17:$A$15404,0),AL$2+85)),"")</f>
        <v/>
      </c>
      <c r="AM181" s="13" t="str">
        <f>IFERROR(IF(INDEX('Bieu chi tiet'!$A$17:$FA$15404,MATCH($A181,'Bieu chi tiet'!$A$17:$A$15404,0),AM$2+85)=0,"",INDEX('Bieu chi tiet'!$A$17:$FA$15404,MATCH($A181,'Bieu chi tiet'!$A$17:$A$15404,0),AM$2+85)),"")</f>
        <v/>
      </c>
      <c r="AN181" s="13" t="str">
        <f>IFERROR(IF(INDEX('Bieu chi tiet'!$A$17:$FA$15404,MATCH($A181,'Bieu chi tiet'!$A$17:$A$15404,0),AN$2+85)=0,"",INDEX('Bieu chi tiet'!$A$17:$FA$15404,MATCH($A181,'Bieu chi tiet'!$A$17:$A$15404,0),AN$2+85)),"")</f>
        <v/>
      </c>
      <c r="AO181" s="13" t="str">
        <f>IFERROR(IF(INDEX('Bieu chi tiet'!$A$17:$FA$15404,MATCH($A181,'Bieu chi tiet'!$A$17:$A$15404,0),AO$2+85)=0,"",INDEX('Bieu chi tiet'!$A$17:$FA$15404,MATCH($A181,'Bieu chi tiet'!$A$17:$A$15404,0),AO$2+85)),"")</f>
        <v/>
      </c>
      <c r="AP181" s="13" t="str">
        <f>IFERROR(IF(INDEX('Bieu chi tiet'!$A$17:$FA$15404,MATCH($A181,'Bieu chi tiet'!$A$17:$A$15404,0),AP$2+85)=0,"",INDEX('Bieu chi tiet'!$A$17:$FA$15404,MATCH($A181,'Bieu chi tiet'!$A$17:$A$15404,0),AP$2+85)),"")</f>
        <v/>
      </c>
      <c r="AQ181" s="13" t="str">
        <f>IFERROR(IF(INDEX('Bieu chi tiet'!$A$17:$FA$15404,MATCH($A181,'Bieu chi tiet'!$A$17:$A$15404,0),AQ$2+85)=0,"",INDEX('Bieu chi tiet'!$A$17:$FA$15404,MATCH($A181,'Bieu chi tiet'!$A$17:$A$15404,0),AQ$2+85)),"")</f>
        <v/>
      </c>
      <c r="AR181" s="13" t="str">
        <f>IFERROR(IF(INDEX('Bieu chi tiet'!$A$17:$FA$15404,MATCH($A181,'Bieu chi tiet'!$A$17:$A$15404,0),AR$2+85)=0,"",INDEX('Bieu chi tiet'!$A$17:$FA$15404,MATCH($A181,'Bieu chi tiet'!$A$17:$A$15404,0),AR$2+85)),"")</f>
        <v/>
      </c>
      <c r="AS181" s="13" t="str">
        <f>IFERROR(IF(INDEX('Bieu chi tiet'!$A$17:$FA$15404,MATCH($A181,'Bieu chi tiet'!$A$17:$A$15404,0),AS$2+85)=0,"",INDEX('Bieu chi tiet'!$A$17:$FA$15404,MATCH($A181,'Bieu chi tiet'!$A$17:$A$15404,0),AS$2+85)),"")</f>
        <v/>
      </c>
      <c r="AT181" s="21" t="str">
        <f>IFERROR(IF(INDEX('Bieu chi tiet'!$A$17:$FA$15404,MATCH($A181,'Bieu chi tiet'!$A$17:$A$15404,0),AT$2+85)=0,"",INDEX('Bieu chi tiet'!$A$17:$FA$15404,MATCH($A181,'Bieu chi tiet'!$A$17:$A$15404,0),AT$2+85)),"")</f>
        <v/>
      </c>
      <c r="AU181" s="13" t="str">
        <f>IFERROR(IF(INDEX('Bieu chi tiet'!$A$17:$FA$15404,MATCH($A181,'Bieu chi tiet'!$A$17:$A$15404,0),AU$2+85)=0,"",INDEX('Bieu chi tiet'!$A$17:$FA$15404,MATCH($A181,'Bieu chi tiet'!$A$17:$A$15404,0),AU$2+85)),"")</f>
        <v/>
      </c>
      <c r="AV181" s="21" t="str">
        <f>IFERROR(IF(INDEX('Bieu chi tiet'!$A$17:$FA$15404,MATCH($A181,'Bieu chi tiet'!$A$17:$A$15404,0),AV$2+85)=0,"",INDEX('Bieu chi tiet'!$A$17:$FA$15404,MATCH($A181,'Bieu chi tiet'!$A$17:$A$15404,0),AV$2+85)),"")</f>
        <v/>
      </c>
      <c r="AW181" s="31" t="str">
        <f>IFERROR(IF(INDEX('Bieu chi tiet'!$A$17:$FA$15404,MATCH($A181,'Bieu chi tiet'!$A$17:$A$15404,0),AW$2+85)=0,"",INDEX('Bieu chi tiet'!$A$17:$FA$15404,MATCH($A181,'Bieu chi tiet'!$A$17:$A$15404,0),AW$2+85)),"")</f>
        <v/>
      </c>
      <c r="AX181" s="13" t="str">
        <f>IFERROR(IF(INDEX('Bieu chi tiet'!$A$17:$FA$15404,MATCH($A181,'Bieu chi tiet'!$A$17:$A$15404,0),AX$2+85)=0,"",INDEX('Bieu chi tiet'!$A$17:$FA$15404,MATCH($A181,'Bieu chi tiet'!$A$17:$A$15404,0),AX$2+85)),"")</f>
        <v/>
      </c>
      <c r="AY181" s="13" t="str">
        <f>IFERROR(IF(INDEX('Bieu chi tiet'!$A$17:$FA$15404,MATCH($A181,'Bieu chi tiet'!$A$17:$A$15404,0),AY$2+85)=0,"",INDEX('Bieu chi tiet'!$A$17:$FA$15404,MATCH($A181,'Bieu chi tiet'!$A$17:$A$15404,0),AY$2+85)),"")</f>
        <v/>
      </c>
    </row>
    <row r="182" spans="1:51" ht="15.75">
      <c r="A182" s="25" t="str">
        <f t="shared" si="3"/>
        <v/>
      </c>
      <c r="B182" s="13" t="str">
        <f>IFERROR(IF(INDEX('Bieu chi tiet'!$A$17:$FA$15404,MATCH($A182,'Bieu chi tiet'!$A$17:$A$15404,0),B$2+85)=0,"",INDEX('Bieu chi tiet'!$A$17:$FA$15404,MATCH($A182,'Bieu chi tiet'!$A$17:$A$15404,0),B$2+85)),"")</f>
        <v/>
      </c>
      <c r="C182" s="13" t="str">
        <f>IFERROR(IF(INDEX('Bieu chi tiet'!$A$17:$FA$15404,MATCH($A182,'Bieu chi tiet'!$A$17:$A$15404,0),C$2+85)=0,"",INDEX('Bieu chi tiet'!$A$17:$FA$15404,MATCH($A182,'Bieu chi tiet'!$A$17:$A$15404,0),C$2+85)),"")</f>
        <v/>
      </c>
      <c r="D182" s="13" t="str">
        <f>IFERROR(IF(INDEX('Bieu chi tiet'!$A$17:$FA$15404,MATCH($A182,'Bieu chi tiet'!$A$17:$A$15404,0),D$2+85)=0,"",INDEX('Bieu chi tiet'!$A$17:$FA$15404,MATCH($A182,'Bieu chi tiet'!$A$17:$A$15404,0),D$2+85)),"")</f>
        <v/>
      </c>
      <c r="E182" s="13" t="str">
        <f>IFERROR(IF(INDEX('Bieu chi tiet'!$A$17:$FA$15404,MATCH($A182,'Bieu chi tiet'!$A$17:$A$15404,0),E$2+85)=0,"",INDEX('Bieu chi tiet'!$A$17:$FA$15404,MATCH($A182,'Bieu chi tiet'!$A$17:$A$15404,0),E$2+85)),"")</f>
        <v/>
      </c>
      <c r="F182" s="13" t="str">
        <f>IFERROR(IF(INDEX('Bieu chi tiet'!$A$17:$FA$15404,MATCH($A182,'Bieu chi tiet'!$A$17:$A$15404,0),F$2+85)=0,"",INDEX('Bieu chi tiet'!$A$17:$FA$15404,MATCH($A182,'Bieu chi tiet'!$A$17:$A$15404,0),F$2+85)),"")</f>
        <v/>
      </c>
      <c r="G182" s="21" t="str">
        <f>IFERROR(IF(INDEX('Bieu chi tiet'!$A$17:$FA$15404,MATCH($A182,'Bieu chi tiet'!$A$17:$A$15404,0),G$2+85)=0,"",INDEX('Bieu chi tiet'!$A$17:$FA$15404,MATCH($A182,'Bieu chi tiet'!$A$17:$A$15404,0),G$2+85)),"")</f>
        <v/>
      </c>
      <c r="H182" s="13" t="str">
        <f>IFERROR(IF(INDEX('Bieu chi tiet'!$A$17:$FA$15404,MATCH($A182,'Bieu chi tiet'!$A$17:$A$15404,0),H$2+85)=0,"",INDEX('Bieu chi tiet'!$A$17:$FA$15404,MATCH($A182,'Bieu chi tiet'!$A$17:$A$15404,0),H$2+85)),"")</f>
        <v/>
      </c>
      <c r="I182" s="13" t="str">
        <f>IFERROR(IF(INDEX('Bieu chi tiet'!$A$17:$FA$15404,MATCH($A182,'Bieu chi tiet'!$A$17:$A$15404,0),I$2+85)=0,"",INDEX('Bieu chi tiet'!$A$17:$FA$15404,MATCH($A182,'Bieu chi tiet'!$A$17:$A$15404,0),I$2+85)),"")</f>
        <v/>
      </c>
      <c r="J182" s="13" t="str">
        <f>IFERROR(IF(INDEX('Bieu chi tiet'!$A$17:$FA$15404,MATCH($A182,'Bieu chi tiet'!$A$17:$A$15404,0),J$2+85)=0,"",INDEX('Bieu chi tiet'!$A$17:$FA$15404,MATCH($A182,'Bieu chi tiet'!$A$17:$A$15404,0),J$2+85)),"")</f>
        <v/>
      </c>
      <c r="K182" s="13" t="str">
        <f>IFERROR(IF(INDEX('Bieu chi tiet'!$A$17:$FA$15404,MATCH($A182,'Bieu chi tiet'!$A$17:$A$15404,0),K$2+85)=0,"",INDEX('Bieu chi tiet'!$A$17:$FA$15404,MATCH($A182,'Bieu chi tiet'!$A$17:$A$15404,0),K$2+85)),"")</f>
        <v/>
      </c>
      <c r="L182" s="21" t="str">
        <f>IFERROR(IF(INDEX('Bieu chi tiet'!$A$17:$FA$15404,MATCH($A182,'Bieu chi tiet'!$A$17:$A$15404,0),L$2+85)=0,"",INDEX('Bieu chi tiet'!$A$17:$FA$15404,MATCH($A182,'Bieu chi tiet'!$A$17:$A$15404,0),L$2+85)),"")</f>
        <v/>
      </c>
      <c r="M182" s="13" t="str">
        <f>IFERROR(IF(INDEX('Bieu chi tiet'!$A$17:$FA$15404,MATCH($A182,'Bieu chi tiet'!$A$17:$A$15404,0),M$2+85)=0,"",INDEX('Bieu chi tiet'!$A$17:$FA$15404,MATCH($A182,'Bieu chi tiet'!$A$17:$A$15404,0),M$2+85)),"")</f>
        <v/>
      </c>
      <c r="N182" s="13" t="str">
        <f>IFERROR(IF(INDEX('Bieu chi tiet'!$A$17:$FA$15404,MATCH($A182,'Bieu chi tiet'!$A$17:$A$15404,0),N$2+85)=0,"",INDEX('Bieu chi tiet'!$A$17:$FA$15404,MATCH($A182,'Bieu chi tiet'!$A$17:$A$15404,0),N$2+85)),"")</f>
        <v/>
      </c>
      <c r="O182" s="13" t="str">
        <f>IFERROR(IF(INDEX('Bieu chi tiet'!$A$17:$FA$15404,MATCH($A182,'Bieu chi tiet'!$A$17:$A$15404,0),O$2+85)=0,"",INDEX('Bieu chi tiet'!$A$17:$FA$15404,MATCH($A182,'Bieu chi tiet'!$A$17:$A$15404,0),O$2+85)),"")</f>
        <v/>
      </c>
      <c r="P182" s="13" t="str">
        <f>IFERROR(IF(INDEX('Bieu chi tiet'!$A$17:$FA$15404,MATCH($A182,'Bieu chi tiet'!$A$17:$A$15404,0),P$2+85)=0,"",INDEX('Bieu chi tiet'!$A$17:$FA$15404,MATCH($A182,'Bieu chi tiet'!$A$17:$A$15404,0),P$2+85)),"")</f>
        <v/>
      </c>
      <c r="Q182" s="13" t="str">
        <f>IFERROR(IF(INDEX('Bieu chi tiet'!$A$17:$FA$15404,MATCH($A182,'Bieu chi tiet'!$A$17:$A$15404,0),Q$2+85)=0,"",INDEX('Bieu chi tiet'!$A$17:$FA$15404,MATCH($A182,'Bieu chi tiet'!$A$17:$A$15404,0),Q$2+85)),"")</f>
        <v/>
      </c>
      <c r="R182" s="13" t="str">
        <f>IFERROR(IF(INDEX('Bieu chi tiet'!$A$17:$FA$15404,MATCH($A182,'Bieu chi tiet'!$A$17:$A$15404,0),R$2+85)=0,"",INDEX('Bieu chi tiet'!$A$17:$FA$15404,MATCH($A182,'Bieu chi tiet'!$A$17:$A$15404,0),R$2+85)),"")</f>
        <v/>
      </c>
      <c r="S182" s="13" t="str">
        <f>IFERROR(IF(INDEX('Bieu chi tiet'!$A$17:$FA$15404,MATCH($A182,'Bieu chi tiet'!$A$17:$A$15404,0),S$2+85)=0,"",INDEX('Bieu chi tiet'!$A$17:$FA$15404,MATCH($A182,'Bieu chi tiet'!$A$17:$A$15404,0),S$2+85)),"")</f>
        <v/>
      </c>
      <c r="T182" s="13" t="str">
        <f>IFERROR(IF(INDEX('Bieu chi tiet'!$A$17:$FA$15404,MATCH($A182,'Bieu chi tiet'!$A$17:$A$15404,0),T$2+85)=0,"",INDEX('Bieu chi tiet'!$A$17:$FA$15404,MATCH($A182,'Bieu chi tiet'!$A$17:$A$15404,0),T$2+85)),"")</f>
        <v/>
      </c>
      <c r="U182" s="13" t="str">
        <f>IFERROR(IF(INDEX('Bieu chi tiet'!$A$17:$FA$15404,MATCH($A182,'Bieu chi tiet'!$A$17:$A$15404,0),U$2+85)=0,"",INDEX('Bieu chi tiet'!$A$17:$FA$15404,MATCH($A182,'Bieu chi tiet'!$A$17:$A$15404,0),U$2+85)),"")</f>
        <v/>
      </c>
      <c r="V182" s="13" t="str">
        <f>IFERROR(IF(INDEX('Bieu chi tiet'!$A$17:$FA$15404,MATCH($A182,'Bieu chi tiet'!$A$17:$A$15404,0),V$2+85)=0,"",INDEX('Bieu chi tiet'!$A$17:$FA$15404,MATCH($A182,'Bieu chi tiet'!$A$17:$A$15404,0),V$2+85)),"")</f>
        <v/>
      </c>
      <c r="W182" s="13" t="str">
        <f>IFERROR(IF(INDEX('Bieu chi tiet'!$A$17:$FA$15404,MATCH($A182,'Bieu chi tiet'!$A$17:$A$15404,0),W$2+85)=0,"",INDEX('Bieu chi tiet'!$A$17:$FA$15404,MATCH($A182,'Bieu chi tiet'!$A$17:$A$15404,0),W$2+85)),"")</f>
        <v/>
      </c>
      <c r="X182" s="13" t="str">
        <f>IFERROR(IF(INDEX('Bieu chi tiet'!$A$17:$FA$15404,MATCH($A182,'Bieu chi tiet'!$A$17:$A$15404,0),X$2+85)=0,"",INDEX('Bieu chi tiet'!$A$17:$FA$15404,MATCH($A182,'Bieu chi tiet'!$A$17:$A$15404,0),X$2+85)),"")</f>
        <v/>
      </c>
      <c r="Y182" s="13" t="str">
        <f>IFERROR(IF(INDEX('Bieu chi tiet'!$A$17:$FA$15404,MATCH($A182,'Bieu chi tiet'!$A$17:$A$15404,0),Y$2+85)=0,"",INDEX('Bieu chi tiet'!$A$17:$FA$15404,MATCH($A182,'Bieu chi tiet'!$A$17:$A$15404,0),Y$2+85)),"")</f>
        <v/>
      </c>
      <c r="Z182" s="13" t="str">
        <f>IFERROR(IF(INDEX('Bieu chi tiet'!$A$17:$FA$15404,MATCH($A182,'Bieu chi tiet'!$A$17:$A$15404,0),Z$2+85)=0,"",INDEX('Bieu chi tiet'!$A$17:$FA$15404,MATCH($A182,'Bieu chi tiet'!$A$17:$A$15404,0),Z$2+85)),"")</f>
        <v/>
      </c>
      <c r="AA182" s="13" t="str">
        <f>IFERROR(IF(INDEX('Bieu chi tiet'!$A$17:$FA$15404,MATCH($A182,'Bieu chi tiet'!$A$17:$A$15404,0),AA$2+85)=0,"",INDEX('Bieu chi tiet'!$A$17:$FA$15404,MATCH($A182,'Bieu chi tiet'!$A$17:$A$15404,0),AA$2+85)),"")</f>
        <v/>
      </c>
      <c r="AB182" s="13" t="str">
        <f>IFERROR(IF(INDEX('Bieu chi tiet'!$A$17:$FA$15404,MATCH($A182,'Bieu chi tiet'!$A$17:$A$15404,0),AB$2+85)=0,"",INDEX('Bieu chi tiet'!$A$17:$FA$15404,MATCH($A182,'Bieu chi tiet'!$A$17:$A$15404,0),AB$2+85)),"")</f>
        <v/>
      </c>
      <c r="AC182" s="13" t="str">
        <f>IFERROR(IF(INDEX('Bieu chi tiet'!$A$17:$FA$15404,MATCH($A182,'Bieu chi tiet'!$A$17:$A$15404,0),AC$2+85)=0,"",INDEX('Bieu chi tiet'!$A$17:$FA$15404,MATCH($A182,'Bieu chi tiet'!$A$17:$A$15404,0),AC$2+85)),"")</f>
        <v/>
      </c>
      <c r="AD182" s="13" t="str">
        <f>IFERROR(IF(INDEX('Bieu chi tiet'!$A$17:$FA$15404,MATCH($A182,'Bieu chi tiet'!$A$17:$A$15404,0),AD$2+85)=0,"",INDEX('Bieu chi tiet'!$A$17:$FA$15404,MATCH($A182,'Bieu chi tiet'!$A$17:$A$15404,0),AD$2+85)),"")</f>
        <v/>
      </c>
      <c r="AE182" s="13" t="str">
        <f>IFERROR(IF(INDEX('Bieu chi tiet'!$A$17:$FA$15404,MATCH($A182,'Bieu chi tiet'!$A$17:$A$15404,0),AE$2+85)=0,"",INDEX('Bieu chi tiet'!$A$17:$FA$15404,MATCH($A182,'Bieu chi tiet'!$A$17:$A$15404,0),AE$2+85)),"")</f>
        <v/>
      </c>
      <c r="AF182" s="13" t="str">
        <f>IFERROR(IF(INDEX('Bieu chi tiet'!$A$17:$FA$15404,MATCH($A182,'Bieu chi tiet'!$A$17:$A$15404,0),AF$2+85)=0,"",INDEX('Bieu chi tiet'!$A$17:$FA$15404,MATCH($A182,'Bieu chi tiet'!$A$17:$A$15404,0),AF$2+85)),"")</f>
        <v/>
      </c>
      <c r="AG182" s="13" t="str">
        <f>IFERROR(IF(INDEX('Bieu chi tiet'!$A$17:$FA$15404,MATCH($A182,'Bieu chi tiet'!$A$17:$A$15404,0),AG$2+85)=0,"",INDEX('Bieu chi tiet'!$A$17:$FA$15404,MATCH($A182,'Bieu chi tiet'!$A$17:$A$15404,0),AG$2+85)),"")</f>
        <v/>
      </c>
      <c r="AH182" s="13" t="str">
        <f>IFERROR(IF(INDEX('Bieu chi tiet'!$A$17:$FA$15404,MATCH($A182,'Bieu chi tiet'!$A$17:$A$15404,0),AH$2+85)=0,"",INDEX('Bieu chi tiet'!$A$17:$FA$15404,MATCH($A182,'Bieu chi tiet'!$A$17:$A$15404,0),AH$2+85)),"")</f>
        <v/>
      </c>
      <c r="AI182" s="13" t="str">
        <f>IFERROR(IF(INDEX('Bieu chi tiet'!$A$17:$FA$15404,MATCH($A182,'Bieu chi tiet'!$A$17:$A$15404,0),AI$2+85)=0,"",INDEX('Bieu chi tiet'!$A$17:$FA$15404,MATCH($A182,'Bieu chi tiet'!$A$17:$A$15404,0),AI$2+85)),"")</f>
        <v/>
      </c>
      <c r="AJ182" s="13" t="str">
        <f>IFERROR(IF(INDEX('Bieu chi tiet'!$A$17:$FA$15404,MATCH($A182,'Bieu chi tiet'!$A$17:$A$15404,0),AJ$2+85)=0,"",INDEX('Bieu chi tiet'!$A$17:$FA$15404,MATCH($A182,'Bieu chi tiet'!$A$17:$A$15404,0),AJ$2+85)),"")</f>
        <v/>
      </c>
      <c r="AK182" s="13" t="str">
        <f>IFERROR(IF(INDEX('Bieu chi tiet'!$A$17:$FA$15404,MATCH($A182,'Bieu chi tiet'!$A$17:$A$15404,0),AK$2+85)=0,"",INDEX('Bieu chi tiet'!$A$17:$FA$15404,MATCH($A182,'Bieu chi tiet'!$A$17:$A$15404,0),AK$2+85)),"")</f>
        <v/>
      </c>
      <c r="AL182" s="13" t="str">
        <f>IFERROR(IF(INDEX('Bieu chi tiet'!$A$17:$FA$15404,MATCH($A182,'Bieu chi tiet'!$A$17:$A$15404,0),AL$2+85)=0,"",INDEX('Bieu chi tiet'!$A$17:$FA$15404,MATCH($A182,'Bieu chi tiet'!$A$17:$A$15404,0),AL$2+85)),"")</f>
        <v/>
      </c>
      <c r="AM182" s="13" t="str">
        <f>IFERROR(IF(INDEX('Bieu chi tiet'!$A$17:$FA$15404,MATCH($A182,'Bieu chi tiet'!$A$17:$A$15404,0),AM$2+85)=0,"",INDEX('Bieu chi tiet'!$A$17:$FA$15404,MATCH($A182,'Bieu chi tiet'!$A$17:$A$15404,0),AM$2+85)),"")</f>
        <v/>
      </c>
      <c r="AN182" s="13" t="str">
        <f>IFERROR(IF(INDEX('Bieu chi tiet'!$A$17:$FA$15404,MATCH($A182,'Bieu chi tiet'!$A$17:$A$15404,0),AN$2+85)=0,"",INDEX('Bieu chi tiet'!$A$17:$FA$15404,MATCH($A182,'Bieu chi tiet'!$A$17:$A$15404,0),AN$2+85)),"")</f>
        <v/>
      </c>
      <c r="AO182" s="13" t="str">
        <f>IFERROR(IF(INDEX('Bieu chi tiet'!$A$17:$FA$15404,MATCH($A182,'Bieu chi tiet'!$A$17:$A$15404,0),AO$2+85)=0,"",INDEX('Bieu chi tiet'!$A$17:$FA$15404,MATCH($A182,'Bieu chi tiet'!$A$17:$A$15404,0),AO$2+85)),"")</f>
        <v/>
      </c>
      <c r="AP182" s="13" t="str">
        <f>IFERROR(IF(INDEX('Bieu chi tiet'!$A$17:$FA$15404,MATCH($A182,'Bieu chi tiet'!$A$17:$A$15404,0),AP$2+85)=0,"",INDEX('Bieu chi tiet'!$A$17:$FA$15404,MATCH($A182,'Bieu chi tiet'!$A$17:$A$15404,0),AP$2+85)),"")</f>
        <v/>
      </c>
      <c r="AQ182" s="13" t="str">
        <f>IFERROR(IF(INDEX('Bieu chi tiet'!$A$17:$FA$15404,MATCH($A182,'Bieu chi tiet'!$A$17:$A$15404,0),AQ$2+85)=0,"",INDEX('Bieu chi tiet'!$A$17:$FA$15404,MATCH($A182,'Bieu chi tiet'!$A$17:$A$15404,0),AQ$2+85)),"")</f>
        <v/>
      </c>
      <c r="AR182" s="13" t="str">
        <f>IFERROR(IF(INDEX('Bieu chi tiet'!$A$17:$FA$15404,MATCH($A182,'Bieu chi tiet'!$A$17:$A$15404,0),AR$2+85)=0,"",INDEX('Bieu chi tiet'!$A$17:$FA$15404,MATCH($A182,'Bieu chi tiet'!$A$17:$A$15404,0),AR$2+85)),"")</f>
        <v/>
      </c>
      <c r="AS182" s="13" t="str">
        <f>IFERROR(IF(INDEX('Bieu chi tiet'!$A$17:$FA$15404,MATCH($A182,'Bieu chi tiet'!$A$17:$A$15404,0),AS$2+85)=0,"",INDEX('Bieu chi tiet'!$A$17:$FA$15404,MATCH($A182,'Bieu chi tiet'!$A$17:$A$15404,0),AS$2+85)),"")</f>
        <v/>
      </c>
      <c r="AT182" s="21" t="str">
        <f>IFERROR(IF(INDEX('Bieu chi tiet'!$A$17:$FA$15404,MATCH($A182,'Bieu chi tiet'!$A$17:$A$15404,0),AT$2+85)=0,"",INDEX('Bieu chi tiet'!$A$17:$FA$15404,MATCH($A182,'Bieu chi tiet'!$A$17:$A$15404,0),AT$2+85)),"")</f>
        <v/>
      </c>
      <c r="AU182" s="13" t="str">
        <f>IFERROR(IF(INDEX('Bieu chi tiet'!$A$17:$FA$15404,MATCH($A182,'Bieu chi tiet'!$A$17:$A$15404,0),AU$2+85)=0,"",INDEX('Bieu chi tiet'!$A$17:$FA$15404,MATCH($A182,'Bieu chi tiet'!$A$17:$A$15404,0),AU$2+85)),"")</f>
        <v/>
      </c>
      <c r="AV182" s="21" t="str">
        <f>IFERROR(IF(INDEX('Bieu chi tiet'!$A$17:$FA$15404,MATCH($A182,'Bieu chi tiet'!$A$17:$A$15404,0),AV$2+85)=0,"",INDEX('Bieu chi tiet'!$A$17:$FA$15404,MATCH($A182,'Bieu chi tiet'!$A$17:$A$15404,0),AV$2+85)),"")</f>
        <v/>
      </c>
      <c r="AW182" s="31" t="str">
        <f>IFERROR(IF(INDEX('Bieu chi tiet'!$A$17:$FA$15404,MATCH($A182,'Bieu chi tiet'!$A$17:$A$15404,0),AW$2+85)=0,"",INDEX('Bieu chi tiet'!$A$17:$FA$15404,MATCH($A182,'Bieu chi tiet'!$A$17:$A$15404,0),AW$2+85)),"")</f>
        <v/>
      </c>
      <c r="AX182" s="13" t="str">
        <f>IFERROR(IF(INDEX('Bieu chi tiet'!$A$17:$FA$15404,MATCH($A182,'Bieu chi tiet'!$A$17:$A$15404,0),AX$2+85)=0,"",INDEX('Bieu chi tiet'!$A$17:$FA$15404,MATCH($A182,'Bieu chi tiet'!$A$17:$A$15404,0),AX$2+85)),"")</f>
        <v/>
      </c>
      <c r="AY182" s="13" t="str">
        <f>IFERROR(IF(INDEX('Bieu chi tiet'!$A$17:$FA$15404,MATCH($A182,'Bieu chi tiet'!$A$17:$A$15404,0),AY$2+85)=0,"",INDEX('Bieu chi tiet'!$A$17:$FA$15404,MATCH($A182,'Bieu chi tiet'!$A$17:$A$15404,0),AY$2+85)),"")</f>
        <v/>
      </c>
    </row>
    <row r="183" spans="1:51" ht="15.75">
      <c r="A183" s="25" t="str">
        <f t="shared" si="3"/>
        <v/>
      </c>
      <c r="B183" s="13" t="str">
        <f>IFERROR(IF(INDEX('Bieu chi tiet'!$A$17:$FA$15404,MATCH($A183,'Bieu chi tiet'!$A$17:$A$15404,0),B$2+85)=0,"",INDEX('Bieu chi tiet'!$A$17:$FA$15404,MATCH($A183,'Bieu chi tiet'!$A$17:$A$15404,0),B$2+85)),"")</f>
        <v/>
      </c>
      <c r="C183" s="13" t="str">
        <f>IFERROR(IF(INDEX('Bieu chi tiet'!$A$17:$FA$15404,MATCH($A183,'Bieu chi tiet'!$A$17:$A$15404,0),C$2+85)=0,"",INDEX('Bieu chi tiet'!$A$17:$FA$15404,MATCH($A183,'Bieu chi tiet'!$A$17:$A$15404,0),C$2+85)),"")</f>
        <v/>
      </c>
      <c r="D183" s="13" t="str">
        <f>IFERROR(IF(INDEX('Bieu chi tiet'!$A$17:$FA$15404,MATCH($A183,'Bieu chi tiet'!$A$17:$A$15404,0),D$2+85)=0,"",INDEX('Bieu chi tiet'!$A$17:$FA$15404,MATCH($A183,'Bieu chi tiet'!$A$17:$A$15404,0),D$2+85)),"")</f>
        <v/>
      </c>
      <c r="E183" s="13" t="str">
        <f>IFERROR(IF(INDEX('Bieu chi tiet'!$A$17:$FA$15404,MATCH($A183,'Bieu chi tiet'!$A$17:$A$15404,0),E$2+85)=0,"",INDEX('Bieu chi tiet'!$A$17:$FA$15404,MATCH($A183,'Bieu chi tiet'!$A$17:$A$15404,0),E$2+85)),"")</f>
        <v/>
      </c>
      <c r="F183" s="13" t="str">
        <f>IFERROR(IF(INDEX('Bieu chi tiet'!$A$17:$FA$15404,MATCH($A183,'Bieu chi tiet'!$A$17:$A$15404,0),F$2+85)=0,"",INDEX('Bieu chi tiet'!$A$17:$FA$15404,MATCH($A183,'Bieu chi tiet'!$A$17:$A$15404,0),F$2+85)),"")</f>
        <v/>
      </c>
      <c r="G183" s="21" t="str">
        <f>IFERROR(IF(INDEX('Bieu chi tiet'!$A$17:$FA$15404,MATCH($A183,'Bieu chi tiet'!$A$17:$A$15404,0),G$2+85)=0,"",INDEX('Bieu chi tiet'!$A$17:$FA$15404,MATCH($A183,'Bieu chi tiet'!$A$17:$A$15404,0),G$2+85)),"")</f>
        <v/>
      </c>
      <c r="H183" s="13" t="str">
        <f>IFERROR(IF(INDEX('Bieu chi tiet'!$A$17:$FA$15404,MATCH($A183,'Bieu chi tiet'!$A$17:$A$15404,0),H$2+85)=0,"",INDEX('Bieu chi tiet'!$A$17:$FA$15404,MATCH($A183,'Bieu chi tiet'!$A$17:$A$15404,0),H$2+85)),"")</f>
        <v/>
      </c>
      <c r="I183" s="13" t="str">
        <f>IFERROR(IF(INDEX('Bieu chi tiet'!$A$17:$FA$15404,MATCH($A183,'Bieu chi tiet'!$A$17:$A$15404,0),I$2+85)=0,"",INDEX('Bieu chi tiet'!$A$17:$FA$15404,MATCH($A183,'Bieu chi tiet'!$A$17:$A$15404,0),I$2+85)),"")</f>
        <v/>
      </c>
      <c r="J183" s="13" t="str">
        <f>IFERROR(IF(INDEX('Bieu chi tiet'!$A$17:$FA$15404,MATCH($A183,'Bieu chi tiet'!$A$17:$A$15404,0),J$2+85)=0,"",INDEX('Bieu chi tiet'!$A$17:$FA$15404,MATCH($A183,'Bieu chi tiet'!$A$17:$A$15404,0),J$2+85)),"")</f>
        <v/>
      </c>
      <c r="K183" s="13" t="str">
        <f>IFERROR(IF(INDEX('Bieu chi tiet'!$A$17:$FA$15404,MATCH($A183,'Bieu chi tiet'!$A$17:$A$15404,0),K$2+85)=0,"",INDEX('Bieu chi tiet'!$A$17:$FA$15404,MATCH($A183,'Bieu chi tiet'!$A$17:$A$15404,0),K$2+85)),"")</f>
        <v/>
      </c>
      <c r="L183" s="21" t="str">
        <f>IFERROR(IF(INDEX('Bieu chi tiet'!$A$17:$FA$15404,MATCH($A183,'Bieu chi tiet'!$A$17:$A$15404,0),L$2+85)=0,"",INDEX('Bieu chi tiet'!$A$17:$FA$15404,MATCH($A183,'Bieu chi tiet'!$A$17:$A$15404,0),L$2+85)),"")</f>
        <v/>
      </c>
      <c r="M183" s="13" t="str">
        <f>IFERROR(IF(INDEX('Bieu chi tiet'!$A$17:$FA$15404,MATCH($A183,'Bieu chi tiet'!$A$17:$A$15404,0),M$2+85)=0,"",INDEX('Bieu chi tiet'!$A$17:$FA$15404,MATCH($A183,'Bieu chi tiet'!$A$17:$A$15404,0),M$2+85)),"")</f>
        <v/>
      </c>
      <c r="N183" s="13" t="str">
        <f>IFERROR(IF(INDEX('Bieu chi tiet'!$A$17:$FA$15404,MATCH($A183,'Bieu chi tiet'!$A$17:$A$15404,0),N$2+85)=0,"",INDEX('Bieu chi tiet'!$A$17:$FA$15404,MATCH($A183,'Bieu chi tiet'!$A$17:$A$15404,0),N$2+85)),"")</f>
        <v/>
      </c>
      <c r="O183" s="13" t="str">
        <f>IFERROR(IF(INDEX('Bieu chi tiet'!$A$17:$FA$15404,MATCH($A183,'Bieu chi tiet'!$A$17:$A$15404,0),O$2+85)=0,"",INDEX('Bieu chi tiet'!$A$17:$FA$15404,MATCH($A183,'Bieu chi tiet'!$A$17:$A$15404,0),O$2+85)),"")</f>
        <v/>
      </c>
      <c r="P183" s="13" t="str">
        <f>IFERROR(IF(INDEX('Bieu chi tiet'!$A$17:$FA$15404,MATCH($A183,'Bieu chi tiet'!$A$17:$A$15404,0),P$2+85)=0,"",INDEX('Bieu chi tiet'!$A$17:$FA$15404,MATCH($A183,'Bieu chi tiet'!$A$17:$A$15404,0),P$2+85)),"")</f>
        <v/>
      </c>
      <c r="Q183" s="13" t="str">
        <f>IFERROR(IF(INDEX('Bieu chi tiet'!$A$17:$FA$15404,MATCH($A183,'Bieu chi tiet'!$A$17:$A$15404,0),Q$2+85)=0,"",INDEX('Bieu chi tiet'!$A$17:$FA$15404,MATCH($A183,'Bieu chi tiet'!$A$17:$A$15404,0),Q$2+85)),"")</f>
        <v/>
      </c>
      <c r="R183" s="13" t="str">
        <f>IFERROR(IF(INDEX('Bieu chi tiet'!$A$17:$FA$15404,MATCH($A183,'Bieu chi tiet'!$A$17:$A$15404,0),R$2+85)=0,"",INDEX('Bieu chi tiet'!$A$17:$FA$15404,MATCH($A183,'Bieu chi tiet'!$A$17:$A$15404,0),R$2+85)),"")</f>
        <v/>
      </c>
      <c r="S183" s="13" t="str">
        <f>IFERROR(IF(INDEX('Bieu chi tiet'!$A$17:$FA$15404,MATCH($A183,'Bieu chi tiet'!$A$17:$A$15404,0),S$2+85)=0,"",INDEX('Bieu chi tiet'!$A$17:$FA$15404,MATCH($A183,'Bieu chi tiet'!$A$17:$A$15404,0),S$2+85)),"")</f>
        <v/>
      </c>
      <c r="T183" s="13" t="str">
        <f>IFERROR(IF(INDEX('Bieu chi tiet'!$A$17:$FA$15404,MATCH($A183,'Bieu chi tiet'!$A$17:$A$15404,0),T$2+85)=0,"",INDEX('Bieu chi tiet'!$A$17:$FA$15404,MATCH($A183,'Bieu chi tiet'!$A$17:$A$15404,0),T$2+85)),"")</f>
        <v/>
      </c>
      <c r="U183" s="13" t="str">
        <f>IFERROR(IF(INDEX('Bieu chi tiet'!$A$17:$FA$15404,MATCH($A183,'Bieu chi tiet'!$A$17:$A$15404,0),U$2+85)=0,"",INDEX('Bieu chi tiet'!$A$17:$FA$15404,MATCH($A183,'Bieu chi tiet'!$A$17:$A$15404,0),U$2+85)),"")</f>
        <v/>
      </c>
      <c r="V183" s="13" t="str">
        <f>IFERROR(IF(INDEX('Bieu chi tiet'!$A$17:$FA$15404,MATCH($A183,'Bieu chi tiet'!$A$17:$A$15404,0),V$2+85)=0,"",INDEX('Bieu chi tiet'!$A$17:$FA$15404,MATCH($A183,'Bieu chi tiet'!$A$17:$A$15404,0),V$2+85)),"")</f>
        <v/>
      </c>
      <c r="W183" s="13" t="str">
        <f>IFERROR(IF(INDEX('Bieu chi tiet'!$A$17:$FA$15404,MATCH($A183,'Bieu chi tiet'!$A$17:$A$15404,0),W$2+85)=0,"",INDEX('Bieu chi tiet'!$A$17:$FA$15404,MATCH($A183,'Bieu chi tiet'!$A$17:$A$15404,0),W$2+85)),"")</f>
        <v/>
      </c>
      <c r="X183" s="13" t="str">
        <f>IFERROR(IF(INDEX('Bieu chi tiet'!$A$17:$FA$15404,MATCH($A183,'Bieu chi tiet'!$A$17:$A$15404,0),X$2+85)=0,"",INDEX('Bieu chi tiet'!$A$17:$FA$15404,MATCH($A183,'Bieu chi tiet'!$A$17:$A$15404,0),X$2+85)),"")</f>
        <v/>
      </c>
      <c r="Y183" s="13" t="str">
        <f>IFERROR(IF(INDEX('Bieu chi tiet'!$A$17:$FA$15404,MATCH($A183,'Bieu chi tiet'!$A$17:$A$15404,0),Y$2+85)=0,"",INDEX('Bieu chi tiet'!$A$17:$FA$15404,MATCH($A183,'Bieu chi tiet'!$A$17:$A$15404,0),Y$2+85)),"")</f>
        <v/>
      </c>
      <c r="Z183" s="13" t="str">
        <f>IFERROR(IF(INDEX('Bieu chi tiet'!$A$17:$FA$15404,MATCH($A183,'Bieu chi tiet'!$A$17:$A$15404,0),Z$2+85)=0,"",INDEX('Bieu chi tiet'!$A$17:$FA$15404,MATCH($A183,'Bieu chi tiet'!$A$17:$A$15404,0),Z$2+85)),"")</f>
        <v/>
      </c>
      <c r="AA183" s="13" t="str">
        <f>IFERROR(IF(INDEX('Bieu chi tiet'!$A$17:$FA$15404,MATCH($A183,'Bieu chi tiet'!$A$17:$A$15404,0),AA$2+85)=0,"",INDEX('Bieu chi tiet'!$A$17:$FA$15404,MATCH($A183,'Bieu chi tiet'!$A$17:$A$15404,0),AA$2+85)),"")</f>
        <v/>
      </c>
      <c r="AB183" s="13" t="str">
        <f>IFERROR(IF(INDEX('Bieu chi tiet'!$A$17:$FA$15404,MATCH($A183,'Bieu chi tiet'!$A$17:$A$15404,0),AB$2+85)=0,"",INDEX('Bieu chi tiet'!$A$17:$FA$15404,MATCH($A183,'Bieu chi tiet'!$A$17:$A$15404,0),AB$2+85)),"")</f>
        <v/>
      </c>
      <c r="AC183" s="13" t="str">
        <f>IFERROR(IF(INDEX('Bieu chi tiet'!$A$17:$FA$15404,MATCH($A183,'Bieu chi tiet'!$A$17:$A$15404,0),AC$2+85)=0,"",INDEX('Bieu chi tiet'!$A$17:$FA$15404,MATCH($A183,'Bieu chi tiet'!$A$17:$A$15404,0),AC$2+85)),"")</f>
        <v/>
      </c>
      <c r="AD183" s="13" t="str">
        <f>IFERROR(IF(INDEX('Bieu chi tiet'!$A$17:$FA$15404,MATCH($A183,'Bieu chi tiet'!$A$17:$A$15404,0),AD$2+85)=0,"",INDEX('Bieu chi tiet'!$A$17:$FA$15404,MATCH($A183,'Bieu chi tiet'!$A$17:$A$15404,0),AD$2+85)),"")</f>
        <v/>
      </c>
      <c r="AE183" s="13" t="str">
        <f>IFERROR(IF(INDEX('Bieu chi tiet'!$A$17:$FA$15404,MATCH($A183,'Bieu chi tiet'!$A$17:$A$15404,0),AE$2+85)=0,"",INDEX('Bieu chi tiet'!$A$17:$FA$15404,MATCH($A183,'Bieu chi tiet'!$A$17:$A$15404,0),AE$2+85)),"")</f>
        <v/>
      </c>
      <c r="AF183" s="13" t="str">
        <f>IFERROR(IF(INDEX('Bieu chi tiet'!$A$17:$FA$15404,MATCH($A183,'Bieu chi tiet'!$A$17:$A$15404,0),AF$2+85)=0,"",INDEX('Bieu chi tiet'!$A$17:$FA$15404,MATCH($A183,'Bieu chi tiet'!$A$17:$A$15404,0),AF$2+85)),"")</f>
        <v/>
      </c>
      <c r="AG183" s="13" t="str">
        <f>IFERROR(IF(INDEX('Bieu chi tiet'!$A$17:$FA$15404,MATCH($A183,'Bieu chi tiet'!$A$17:$A$15404,0),AG$2+85)=0,"",INDEX('Bieu chi tiet'!$A$17:$FA$15404,MATCH($A183,'Bieu chi tiet'!$A$17:$A$15404,0),AG$2+85)),"")</f>
        <v/>
      </c>
      <c r="AH183" s="13" t="str">
        <f>IFERROR(IF(INDEX('Bieu chi tiet'!$A$17:$FA$15404,MATCH($A183,'Bieu chi tiet'!$A$17:$A$15404,0),AH$2+85)=0,"",INDEX('Bieu chi tiet'!$A$17:$FA$15404,MATCH($A183,'Bieu chi tiet'!$A$17:$A$15404,0),AH$2+85)),"")</f>
        <v/>
      </c>
      <c r="AI183" s="13" t="str">
        <f>IFERROR(IF(INDEX('Bieu chi tiet'!$A$17:$FA$15404,MATCH($A183,'Bieu chi tiet'!$A$17:$A$15404,0),AI$2+85)=0,"",INDEX('Bieu chi tiet'!$A$17:$FA$15404,MATCH($A183,'Bieu chi tiet'!$A$17:$A$15404,0),AI$2+85)),"")</f>
        <v/>
      </c>
      <c r="AJ183" s="13" t="str">
        <f>IFERROR(IF(INDEX('Bieu chi tiet'!$A$17:$FA$15404,MATCH($A183,'Bieu chi tiet'!$A$17:$A$15404,0),AJ$2+85)=0,"",INDEX('Bieu chi tiet'!$A$17:$FA$15404,MATCH($A183,'Bieu chi tiet'!$A$17:$A$15404,0),AJ$2+85)),"")</f>
        <v/>
      </c>
      <c r="AK183" s="13" t="str">
        <f>IFERROR(IF(INDEX('Bieu chi tiet'!$A$17:$FA$15404,MATCH($A183,'Bieu chi tiet'!$A$17:$A$15404,0),AK$2+85)=0,"",INDEX('Bieu chi tiet'!$A$17:$FA$15404,MATCH($A183,'Bieu chi tiet'!$A$17:$A$15404,0),AK$2+85)),"")</f>
        <v/>
      </c>
      <c r="AL183" s="13" t="str">
        <f>IFERROR(IF(INDEX('Bieu chi tiet'!$A$17:$FA$15404,MATCH($A183,'Bieu chi tiet'!$A$17:$A$15404,0),AL$2+85)=0,"",INDEX('Bieu chi tiet'!$A$17:$FA$15404,MATCH($A183,'Bieu chi tiet'!$A$17:$A$15404,0),AL$2+85)),"")</f>
        <v/>
      </c>
      <c r="AM183" s="13" t="str">
        <f>IFERROR(IF(INDEX('Bieu chi tiet'!$A$17:$FA$15404,MATCH($A183,'Bieu chi tiet'!$A$17:$A$15404,0),AM$2+85)=0,"",INDEX('Bieu chi tiet'!$A$17:$FA$15404,MATCH($A183,'Bieu chi tiet'!$A$17:$A$15404,0),AM$2+85)),"")</f>
        <v/>
      </c>
      <c r="AN183" s="13" t="str">
        <f>IFERROR(IF(INDEX('Bieu chi tiet'!$A$17:$FA$15404,MATCH($A183,'Bieu chi tiet'!$A$17:$A$15404,0),AN$2+85)=0,"",INDEX('Bieu chi tiet'!$A$17:$FA$15404,MATCH($A183,'Bieu chi tiet'!$A$17:$A$15404,0),AN$2+85)),"")</f>
        <v/>
      </c>
      <c r="AO183" s="13" t="str">
        <f>IFERROR(IF(INDEX('Bieu chi tiet'!$A$17:$FA$15404,MATCH($A183,'Bieu chi tiet'!$A$17:$A$15404,0),AO$2+85)=0,"",INDEX('Bieu chi tiet'!$A$17:$FA$15404,MATCH($A183,'Bieu chi tiet'!$A$17:$A$15404,0),AO$2+85)),"")</f>
        <v/>
      </c>
      <c r="AP183" s="13" t="str">
        <f>IFERROR(IF(INDEX('Bieu chi tiet'!$A$17:$FA$15404,MATCH($A183,'Bieu chi tiet'!$A$17:$A$15404,0),AP$2+85)=0,"",INDEX('Bieu chi tiet'!$A$17:$FA$15404,MATCH($A183,'Bieu chi tiet'!$A$17:$A$15404,0),AP$2+85)),"")</f>
        <v/>
      </c>
      <c r="AQ183" s="13" t="str">
        <f>IFERROR(IF(INDEX('Bieu chi tiet'!$A$17:$FA$15404,MATCH($A183,'Bieu chi tiet'!$A$17:$A$15404,0),AQ$2+85)=0,"",INDEX('Bieu chi tiet'!$A$17:$FA$15404,MATCH($A183,'Bieu chi tiet'!$A$17:$A$15404,0),AQ$2+85)),"")</f>
        <v/>
      </c>
      <c r="AR183" s="13" t="str">
        <f>IFERROR(IF(INDEX('Bieu chi tiet'!$A$17:$FA$15404,MATCH($A183,'Bieu chi tiet'!$A$17:$A$15404,0),AR$2+85)=0,"",INDEX('Bieu chi tiet'!$A$17:$FA$15404,MATCH($A183,'Bieu chi tiet'!$A$17:$A$15404,0),AR$2+85)),"")</f>
        <v/>
      </c>
      <c r="AS183" s="13" t="str">
        <f>IFERROR(IF(INDEX('Bieu chi tiet'!$A$17:$FA$15404,MATCH($A183,'Bieu chi tiet'!$A$17:$A$15404,0),AS$2+85)=0,"",INDEX('Bieu chi tiet'!$A$17:$FA$15404,MATCH($A183,'Bieu chi tiet'!$A$17:$A$15404,0),AS$2+85)),"")</f>
        <v/>
      </c>
      <c r="AT183" s="21" t="str">
        <f>IFERROR(IF(INDEX('Bieu chi tiet'!$A$17:$FA$15404,MATCH($A183,'Bieu chi tiet'!$A$17:$A$15404,0),AT$2+85)=0,"",INDEX('Bieu chi tiet'!$A$17:$FA$15404,MATCH($A183,'Bieu chi tiet'!$A$17:$A$15404,0),AT$2+85)),"")</f>
        <v/>
      </c>
      <c r="AU183" s="13" t="str">
        <f>IFERROR(IF(INDEX('Bieu chi tiet'!$A$17:$FA$15404,MATCH($A183,'Bieu chi tiet'!$A$17:$A$15404,0),AU$2+85)=0,"",INDEX('Bieu chi tiet'!$A$17:$FA$15404,MATCH($A183,'Bieu chi tiet'!$A$17:$A$15404,0),AU$2+85)),"")</f>
        <v/>
      </c>
      <c r="AV183" s="21" t="str">
        <f>IFERROR(IF(INDEX('Bieu chi tiet'!$A$17:$FA$15404,MATCH($A183,'Bieu chi tiet'!$A$17:$A$15404,0),AV$2+85)=0,"",INDEX('Bieu chi tiet'!$A$17:$FA$15404,MATCH($A183,'Bieu chi tiet'!$A$17:$A$15404,0),AV$2+85)),"")</f>
        <v/>
      </c>
      <c r="AW183" s="31" t="str">
        <f>IFERROR(IF(INDEX('Bieu chi tiet'!$A$17:$FA$15404,MATCH($A183,'Bieu chi tiet'!$A$17:$A$15404,0),AW$2+85)=0,"",INDEX('Bieu chi tiet'!$A$17:$FA$15404,MATCH($A183,'Bieu chi tiet'!$A$17:$A$15404,0),AW$2+85)),"")</f>
        <v/>
      </c>
      <c r="AX183" s="13" t="str">
        <f>IFERROR(IF(INDEX('Bieu chi tiet'!$A$17:$FA$15404,MATCH($A183,'Bieu chi tiet'!$A$17:$A$15404,0),AX$2+85)=0,"",INDEX('Bieu chi tiet'!$A$17:$FA$15404,MATCH($A183,'Bieu chi tiet'!$A$17:$A$15404,0),AX$2+85)),"")</f>
        <v/>
      </c>
      <c r="AY183" s="13" t="str">
        <f>IFERROR(IF(INDEX('Bieu chi tiet'!$A$17:$FA$15404,MATCH($A183,'Bieu chi tiet'!$A$17:$A$15404,0),AY$2+85)=0,"",INDEX('Bieu chi tiet'!$A$17:$FA$15404,MATCH($A183,'Bieu chi tiet'!$A$17:$A$15404,0),AY$2+85)),"")</f>
        <v/>
      </c>
    </row>
    <row r="184" spans="1:51" ht="15.75">
      <c r="A184" s="25" t="str">
        <f t="shared" si="3"/>
        <v/>
      </c>
      <c r="B184" s="13" t="str">
        <f>IFERROR(IF(INDEX('Bieu chi tiet'!$A$17:$FA$15404,MATCH($A184,'Bieu chi tiet'!$A$17:$A$15404,0),B$2+85)=0,"",INDEX('Bieu chi tiet'!$A$17:$FA$15404,MATCH($A184,'Bieu chi tiet'!$A$17:$A$15404,0),B$2+85)),"")</f>
        <v/>
      </c>
      <c r="C184" s="13" t="str">
        <f>IFERROR(IF(INDEX('Bieu chi tiet'!$A$17:$FA$15404,MATCH($A184,'Bieu chi tiet'!$A$17:$A$15404,0),C$2+85)=0,"",INDEX('Bieu chi tiet'!$A$17:$FA$15404,MATCH($A184,'Bieu chi tiet'!$A$17:$A$15404,0),C$2+85)),"")</f>
        <v/>
      </c>
      <c r="D184" s="13" t="str">
        <f>IFERROR(IF(INDEX('Bieu chi tiet'!$A$17:$FA$15404,MATCH($A184,'Bieu chi tiet'!$A$17:$A$15404,0),D$2+85)=0,"",INDEX('Bieu chi tiet'!$A$17:$FA$15404,MATCH($A184,'Bieu chi tiet'!$A$17:$A$15404,0),D$2+85)),"")</f>
        <v/>
      </c>
      <c r="E184" s="13" t="str">
        <f>IFERROR(IF(INDEX('Bieu chi tiet'!$A$17:$FA$15404,MATCH($A184,'Bieu chi tiet'!$A$17:$A$15404,0),E$2+85)=0,"",INDEX('Bieu chi tiet'!$A$17:$FA$15404,MATCH($A184,'Bieu chi tiet'!$A$17:$A$15404,0),E$2+85)),"")</f>
        <v/>
      </c>
      <c r="F184" s="13" t="str">
        <f>IFERROR(IF(INDEX('Bieu chi tiet'!$A$17:$FA$15404,MATCH($A184,'Bieu chi tiet'!$A$17:$A$15404,0),F$2+85)=0,"",INDEX('Bieu chi tiet'!$A$17:$FA$15404,MATCH($A184,'Bieu chi tiet'!$A$17:$A$15404,0),F$2+85)),"")</f>
        <v/>
      </c>
      <c r="G184" s="21" t="str">
        <f>IFERROR(IF(INDEX('Bieu chi tiet'!$A$17:$FA$15404,MATCH($A184,'Bieu chi tiet'!$A$17:$A$15404,0),G$2+85)=0,"",INDEX('Bieu chi tiet'!$A$17:$FA$15404,MATCH($A184,'Bieu chi tiet'!$A$17:$A$15404,0),G$2+85)),"")</f>
        <v/>
      </c>
      <c r="H184" s="13" t="str">
        <f>IFERROR(IF(INDEX('Bieu chi tiet'!$A$17:$FA$15404,MATCH($A184,'Bieu chi tiet'!$A$17:$A$15404,0),H$2+85)=0,"",INDEX('Bieu chi tiet'!$A$17:$FA$15404,MATCH($A184,'Bieu chi tiet'!$A$17:$A$15404,0),H$2+85)),"")</f>
        <v/>
      </c>
      <c r="I184" s="13" t="str">
        <f>IFERROR(IF(INDEX('Bieu chi tiet'!$A$17:$FA$15404,MATCH($A184,'Bieu chi tiet'!$A$17:$A$15404,0),I$2+85)=0,"",INDEX('Bieu chi tiet'!$A$17:$FA$15404,MATCH($A184,'Bieu chi tiet'!$A$17:$A$15404,0),I$2+85)),"")</f>
        <v/>
      </c>
      <c r="J184" s="13" t="str">
        <f>IFERROR(IF(INDEX('Bieu chi tiet'!$A$17:$FA$15404,MATCH($A184,'Bieu chi tiet'!$A$17:$A$15404,0),J$2+85)=0,"",INDEX('Bieu chi tiet'!$A$17:$FA$15404,MATCH($A184,'Bieu chi tiet'!$A$17:$A$15404,0),J$2+85)),"")</f>
        <v/>
      </c>
      <c r="K184" s="13" t="str">
        <f>IFERROR(IF(INDEX('Bieu chi tiet'!$A$17:$FA$15404,MATCH($A184,'Bieu chi tiet'!$A$17:$A$15404,0),K$2+85)=0,"",INDEX('Bieu chi tiet'!$A$17:$FA$15404,MATCH($A184,'Bieu chi tiet'!$A$17:$A$15404,0),K$2+85)),"")</f>
        <v/>
      </c>
      <c r="L184" s="21" t="str">
        <f>IFERROR(IF(INDEX('Bieu chi tiet'!$A$17:$FA$15404,MATCH($A184,'Bieu chi tiet'!$A$17:$A$15404,0),L$2+85)=0,"",INDEX('Bieu chi tiet'!$A$17:$FA$15404,MATCH($A184,'Bieu chi tiet'!$A$17:$A$15404,0),L$2+85)),"")</f>
        <v/>
      </c>
      <c r="M184" s="13" t="str">
        <f>IFERROR(IF(INDEX('Bieu chi tiet'!$A$17:$FA$15404,MATCH($A184,'Bieu chi tiet'!$A$17:$A$15404,0),M$2+85)=0,"",INDEX('Bieu chi tiet'!$A$17:$FA$15404,MATCH($A184,'Bieu chi tiet'!$A$17:$A$15404,0),M$2+85)),"")</f>
        <v/>
      </c>
      <c r="N184" s="13" t="str">
        <f>IFERROR(IF(INDEX('Bieu chi tiet'!$A$17:$FA$15404,MATCH($A184,'Bieu chi tiet'!$A$17:$A$15404,0),N$2+85)=0,"",INDEX('Bieu chi tiet'!$A$17:$FA$15404,MATCH($A184,'Bieu chi tiet'!$A$17:$A$15404,0),N$2+85)),"")</f>
        <v/>
      </c>
      <c r="O184" s="13" t="str">
        <f>IFERROR(IF(INDEX('Bieu chi tiet'!$A$17:$FA$15404,MATCH($A184,'Bieu chi tiet'!$A$17:$A$15404,0),O$2+85)=0,"",INDEX('Bieu chi tiet'!$A$17:$FA$15404,MATCH($A184,'Bieu chi tiet'!$A$17:$A$15404,0),O$2+85)),"")</f>
        <v/>
      </c>
      <c r="P184" s="13" t="str">
        <f>IFERROR(IF(INDEX('Bieu chi tiet'!$A$17:$FA$15404,MATCH($A184,'Bieu chi tiet'!$A$17:$A$15404,0),P$2+85)=0,"",INDEX('Bieu chi tiet'!$A$17:$FA$15404,MATCH($A184,'Bieu chi tiet'!$A$17:$A$15404,0),P$2+85)),"")</f>
        <v/>
      </c>
      <c r="Q184" s="13" t="str">
        <f>IFERROR(IF(INDEX('Bieu chi tiet'!$A$17:$FA$15404,MATCH($A184,'Bieu chi tiet'!$A$17:$A$15404,0),Q$2+85)=0,"",INDEX('Bieu chi tiet'!$A$17:$FA$15404,MATCH($A184,'Bieu chi tiet'!$A$17:$A$15404,0),Q$2+85)),"")</f>
        <v/>
      </c>
      <c r="R184" s="13" t="str">
        <f>IFERROR(IF(INDEX('Bieu chi tiet'!$A$17:$FA$15404,MATCH($A184,'Bieu chi tiet'!$A$17:$A$15404,0),R$2+85)=0,"",INDEX('Bieu chi tiet'!$A$17:$FA$15404,MATCH($A184,'Bieu chi tiet'!$A$17:$A$15404,0),R$2+85)),"")</f>
        <v/>
      </c>
      <c r="S184" s="13" t="str">
        <f>IFERROR(IF(INDEX('Bieu chi tiet'!$A$17:$FA$15404,MATCH($A184,'Bieu chi tiet'!$A$17:$A$15404,0),S$2+85)=0,"",INDEX('Bieu chi tiet'!$A$17:$FA$15404,MATCH($A184,'Bieu chi tiet'!$A$17:$A$15404,0),S$2+85)),"")</f>
        <v/>
      </c>
      <c r="T184" s="13" t="str">
        <f>IFERROR(IF(INDEX('Bieu chi tiet'!$A$17:$FA$15404,MATCH($A184,'Bieu chi tiet'!$A$17:$A$15404,0),T$2+85)=0,"",INDEX('Bieu chi tiet'!$A$17:$FA$15404,MATCH($A184,'Bieu chi tiet'!$A$17:$A$15404,0),T$2+85)),"")</f>
        <v/>
      </c>
      <c r="U184" s="13" t="str">
        <f>IFERROR(IF(INDEX('Bieu chi tiet'!$A$17:$FA$15404,MATCH($A184,'Bieu chi tiet'!$A$17:$A$15404,0),U$2+85)=0,"",INDEX('Bieu chi tiet'!$A$17:$FA$15404,MATCH($A184,'Bieu chi tiet'!$A$17:$A$15404,0),U$2+85)),"")</f>
        <v/>
      </c>
      <c r="V184" s="13" t="str">
        <f>IFERROR(IF(INDEX('Bieu chi tiet'!$A$17:$FA$15404,MATCH($A184,'Bieu chi tiet'!$A$17:$A$15404,0),V$2+85)=0,"",INDEX('Bieu chi tiet'!$A$17:$FA$15404,MATCH($A184,'Bieu chi tiet'!$A$17:$A$15404,0),V$2+85)),"")</f>
        <v/>
      </c>
      <c r="W184" s="13" t="str">
        <f>IFERROR(IF(INDEX('Bieu chi tiet'!$A$17:$FA$15404,MATCH($A184,'Bieu chi tiet'!$A$17:$A$15404,0),W$2+85)=0,"",INDEX('Bieu chi tiet'!$A$17:$FA$15404,MATCH($A184,'Bieu chi tiet'!$A$17:$A$15404,0),W$2+85)),"")</f>
        <v/>
      </c>
      <c r="X184" s="13" t="str">
        <f>IFERROR(IF(INDEX('Bieu chi tiet'!$A$17:$FA$15404,MATCH($A184,'Bieu chi tiet'!$A$17:$A$15404,0),X$2+85)=0,"",INDEX('Bieu chi tiet'!$A$17:$FA$15404,MATCH($A184,'Bieu chi tiet'!$A$17:$A$15404,0),X$2+85)),"")</f>
        <v/>
      </c>
      <c r="Y184" s="13" t="str">
        <f>IFERROR(IF(INDEX('Bieu chi tiet'!$A$17:$FA$15404,MATCH($A184,'Bieu chi tiet'!$A$17:$A$15404,0),Y$2+85)=0,"",INDEX('Bieu chi tiet'!$A$17:$FA$15404,MATCH($A184,'Bieu chi tiet'!$A$17:$A$15404,0),Y$2+85)),"")</f>
        <v/>
      </c>
      <c r="Z184" s="13" t="str">
        <f>IFERROR(IF(INDEX('Bieu chi tiet'!$A$17:$FA$15404,MATCH($A184,'Bieu chi tiet'!$A$17:$A$15404,0),Z$2+85)=0,"",INDEX('Bieu chi tiet'!$A$17:$FA$15404,MATCH($A184,'Bieu chi tiet'!$A$17:$A$15404,0),Z$2+85)),"")</f>
        <v/>
      </c>
      <c r="AA184" s="13" t="str">
        <f>IFERROR(IF(INDEX('Bieu chi tiet'!$A$17:$FA$15404,MATCH($A184,'Bieu chi tiet'!$A$17:$A$15404,0),AA$2+85)=0,"",INDEX('Bieu chi tiet'!$A$17:$FA$15404,MATCH($A184,'Bieu chi tiet'!$A$17:$A$15404,0),AA$2+85)),"")</f>
        <v/>
      </c>
      <c r="AB184" s="13" t="str">
        <f>IFERROR(IF(INDEX('Bieu chi tiet'!$A$17:$FA$15404,MATCH($A184,'Bieu chi tiet'!$A$17:$A$15404,0),AB$2+85)=0,"",INDEX('Bieu chi tiet'!$A$17:$FA$15404,MATCH($A184,'Bieu chi tiet'!$A$17:$A$15404,0),AB$2+85)),"")</f>
        <v/>
      </c>
      <c r="AC184" s="13" t="str">
        <f>IFERROR(IF(INDEX('Bieu chi tiet'!$A$17:$FA$15404,MATCH($A184,'Bieu chi tiet'!$A$17:$A$15404,0),AC$2+85)=0,"",INDEX('Bieu chi tiet'!$A$17:$FA$15404,MATCH($A184,'Bieu chi tiet'!$A$17:$A$15404,0),AC$2+85)),"")</f>
        <v/>
      </c>
      <c r="AD184" s="13" t="str">
        <f>IFERROR(IF(INDEX('Bieu chi tiet'!$A$17:$FA$15404,MATCH($A184,'Bieu chi tiet'!$A$17:$A$15404,0),AD$2+85)=0,"",INDEX('Bieu chi tiet'!$A$17:$FA$15404,MATCH($A184,'Bieu chi tiet'!$A$17:$A$15404,0),AD$2+85)),"")</f>
        <v/>
      </c>
      <c r="AE184" s="13" t="str">
        <f>IFERROR(IF(INDEX('Bieu chi tiet'!$A$17:$FA$15404,MATCH($A184,'Bieu chi tiet'!$A$17:$A$15404,0),AE$2+85)=0,"",INDEX('Bieu chi tiet'!$A$17:$FA$15404,MATCH($A184,'Bieu chi tiet'!$A$17:$A$15404,0),AE$2+85)),"")</f>
        <v/>
      </c>
      <c r="AF184" s="13" t="str">
        <f>IFERROR(IF(INDEX('Bieu chi tiet'!$A$17:$FA$15404,MATCH($A184,'Bieu chi tiet'!$A$17:$A$15404,0),AF$2+85)=0,"",INDEX('Bieu chi tiet'!$A$17:$FA$15404,MATCH($A184,'Bieu chi tiet'!$A$17:$A$15404,0),AF$2+85)),"")</f>
        <v/>
      </c>
      <c r="AG184" s="13" t="str">
        <f>IFERROR(IF(INDEX('Bieu chi tiet'!$A$17:$FA$15404,MATCH($A184,'Bieu chi tiet'!$A$17:$A$15404,0),AG$2+85)=0,"",INDEX('Bieu chi tiet'!$A$17:$FA$15404,MATCH($A184,'Bieu chi tiet'!$A$17:$A$15404,0),AG$2+85)),"")</f>
        <v/>
      </c>
      <c r="AH184" s="13" t="str">
        <f>IFERROR(IF(INDEX('Bieu chi tiet'!$A$17:$FA$15404,MATCH($A184,'Bieu chi tiet'!$A$17:$A$15404,0),AH$2+85)=0,"",INDEX('Bieu chi tiet'!$A$17:$FA$15404,MATCH($A184,'Bieu chi tiet'!$A$17:$A$15404,0),AH$2+85)),"")</f>
        <v/>
      </c>
      <c r="AI184" s="13" t="str">
        <f>IFERROR(IF(INDEX('Bieu chi tiet'!$A$17:$FA$15404,MATCH($A184,'Bieu chi tiet'!$A$17:$A$15404,0),AI$2+85)=0,"",INDEX('Bieu chi tiet'!$A$17:$FA$15404,MATCH($A184,'Bieu chi tiet'!$A$17:$A$15404,0),AI$2+85)),"")</f>
        <v/>
      </c>
      <c r="AJ184" s="13" t="str">
        <f>IFERROR(IF(INDEX('Bieu chi tiet'!$A$17:$FA$15404,MATCH($A184,'Bieu chi tiet'!$A$17:$A$15404,0),AJ$2+85)=0,"",INDEX('Bieu chi tiet'!$A$17:$FA$15404,MATCH($A184,'Bieu chi tiet'!$A$17:$A$15404,0),AJ$2+85)),"")</f>
        <v/>
      </c>
      <c r="AK184" s="13" t="str">
        <f>IFERROR(IF(INDEX('Bieu chi tiet'!$A$17:$FA$15404,MATCH($A184,'Bieu chi tiet'!$A$17:$A$15404,0),AK$2+85)=0,"",INDEX('Bieu chi tiet'!$A$17:$FA$15404,MATCH($A184,'Bieu chi tiet'!$A$17:$A$15404,0),AK$2+85)),"")</f>
        <v/>
      </c>
      <c r="AL184" s="13" t="str">
        <f>IFERROR(IF(INDEX('Bieu chi tiet'!$A$17:$FA$15404,MATCH($A184,'Bieu chi tiet'!$A$17:$A$15404,0),AL$2+85)=0,"",INDEX('Bieu chi tiet'!$A$17:$FA$15404,MATCH($A184,'Bieu chi tiet'!$A$17:$A$15404,0),AL$2+85)),"")</f>
        <v/>
      </c>
      <c r="AM184" s="13" t="str">
        <f>IFERROR(IF(INDEX('Bieu chi tiet'!$A$17:$FA$15404,MATCH($A184,'Bieu chi tiet'!$A$17:$A$15404,0),AM$2+85)=0,"",INDEX('Bieu chi tiet'!$A$17:$FA$15404,MATCH($A184,'Bieu chi tiet'!$A$17:$A$15404,0),AM$2+85)),"")</f>
        <v/>
      </c>
      <c r="AN184" s="13" t="str">
        <f>IFERROR(IF(INDEX('Bieu chi tiet'!$A$17:$FA$15404,MATCH($A184,'Bieu chi tiet'!$A$17:$A$15404,0),AN$2+85)=0,"",INDEX('Bieu chi tiet'!$A$17:$FA$15404,MATCH($A184,'Bieu chi tiet'!$A$17:$A$15404,0),AN$2+85)),"")</f>
        <v/>
      </c>
      <c r="AO184" s="13" t="str">
        <f>IFERROR(IF(INDEX('Bieu chi tiet'!$A$17:$FA$15404,MATCH($A184,'Bieu chi tiet'!$A$17:$A$15404,0),AO$2+85)=0,"",INDEX('Bieu chi tiet'!$A$17:$FA$15404,MATCH($A184,'Bieu chi tiet'!$A$17:$A$15404,0),AO$2+85)),"")</f>
        <v/>
      </c>
      <c r="AP184" s="13" t="str">
        <f>IFERROR(IF(INDEX('Bieu chi tiet'!$A$17:$FA$15404,MATCH($A184,'Bieu chi tiet'!$A$17:$A$15404,0),AP$2+85)=0,"",INDEX('Bieu chi tiet'!$A$17:$FA$15404,MATCH($A184,'Bieu chi tiet'!$A$17:$A$15404,0),AP$2+85)),"")</f>
        <v/>
      </c>
      <c r="AQ184" s="13" t="str">
        <f>IFERROR(IF(INDEX('Bieu chi tiet'!$A$17:$FA$15404,MATCH($A184,'Bieu chi tiet'!$A$17:$A$15404,0),AQ$2+85)=0,"",INDEX('Bieu chi tiet'!$A$17:$FA$15404,MATCH($A184,'Bieu chi tiet'!$A$17:$A$15404,0),AQ$2+85)),"")</f>
        <v/>
      </c>
      <c r="AR184" s="13" t="str">
        <f>IFERROR(IF(INDEX('Bieu chi tiet'!$A$17:$FA$15404,MATCH($A184,'Bieu chi tiet'!$A$17:$A$15404,0),AR$2+85)=0,"",INDEX('Bieu chi tiet'!$A$17:$FA$15404,MATCH($A184,'Bieu chi tiet'!$A$17:$A$15404,0),AR$2+85)),"")</f>
        <v/>
      </c>
      <c r="AS184" s="13" t="str">
        <f>IFERROR(IF(INDEX('Bieu chi tiet'!$A$17:$FA$15404,MATCH($A184,'Bieu chi tiet'!$A$17:$A$15404,0),AS$2+85)=0,"",INDEX('Bieu chi tiet'!$A$17:$FA$15404,MATCH($A184,'Bieu chi tiet'!$A$17:$A$15404,0),AS$2+85)),"")</f>
        <v/>
      </c>
      <c r="AT184" s="21" t="str">
        <f>IFERROR(IF(INDEX('Bieu chi tiet'!$A$17:$FA$15404,MATCH($A184,'Bieu chi tiet'!$A$17:$A$15404,0),AT$2+85)=0,"",INDEX('Bieu chi tiet'!$A$17:$FA$15404,MATCH($A184,'Bieu chi tiet'!$A$17:$A$15404,0),AT$2+85)),"")</f>
        <v/>
      </c>
      <c r="AU184" s="13" t="str">
        <f>IFERROR(IF(INDEX('Bieu chi tiet'!$A$17:$FA$15404,MATCH($A184,'Bieu chi tiet'!$A$17:$A$15404,0),AU$2+85)=0,"",INDEX('Bieu chi tiet'!$A$17:$FA$15404,MATCH($A184,'Bieu chi tiet'!$A$17:$A$15404,0),AU$2+85)),"")</f>
        <v/>
      </c>
      <c r="AV184" s="21" t="str">
        <f>IFERROR(IF(INDEX('Bieu chi tiet'!$A$17:$FA$15404,MATCH($A184,'Bieu chi tiet'!$A$17:$A$15404,0),AV$2+85)=0,"",INDEX('Bieu chi tiet'!$A$17:$FA$15404,MATCH($A184,'Bieu chi tiet'!$A$17:$A$15404,0),AV$2+85)),"")</f>
        <v/>
      </c>
      <c r="AW184" s="31" t="str">
        <f>IFERROR(IF(INDEX('Bieu chi tiet'!$A$17:$FA$15404,MATCH($A184,'Bieu chi tiet'!$A$17:$A$15404,0),AW$2+85)=0,"",INDEX('Bieu chi tiet'!$A$17:$FA$15404,MATCH($A184,'Bieu chi tiet'!$A$17:$A$15404,0),AW$2+85)),"")</f>
        <v/>
      </c>
      <c r="AX184" s="13" t="str">
        <f>IFERROR(IF(INDEX('Bieu chi tiet'!$A$17:$FA$15404,MATCH($A184,'Bieu chi tiet'!$A$17:$A$15404,0),AX$2+85)=0,"",INDEX('Bieu chi tiet'!$A$17:$FA$15404,MATCH($A184,'Bieu chi tiet'!$A$17:$A$15404,0),AX$2+85)),"")</f>
        <v/>
      </c>
      <c r="AY184" s="13" t="str">
        <f>IFERROR(IF(INDEX('Bieu chi tiet'!$A$17:$FA$15404,MATCH($A184,'Bieu chi tiet'!$A$17:$A$15404,0),AY$2+85)=0,"",INDEX('Bieu chi tiet'!$A$17:$FA$15404,MATCH($A184,'Bieu chi tiet'!$A$17:$A$15404,0),AY$2+85)),"")</f>
        <v/>
      </c>
    </row>
    <row r="185" spans="1:51" ht="15.75">
      <c r="A185" s="25" t="str">
        <f t="shared" si="3"/>
        <v/>
      </c>
      <c r="B185" s="13" t="str">
        <f>IFERROR(IF(INDEX('Bieu chi tiet'!$A$17:$FA$15404,MATCH($A185,'Bieu chi tiet'!$A$17:$A$15404,0),B$2+85)=0,"",INDEX('Bieu chi tiet'!$A$17:$FA$15404,MATCH($A185,'Bieu chi tiet'!$A$17:$A$15404,0),B$2+85)),"")</f>
        <v/>
      </c>
      <c r="C185" s="13" t="str">
        <f>IFERROR(IF(INDEX('Bieu chi tiet'!$A$17:$FA$15404,MATCH($A185,'Bieu chi tiet'!$A$17:$A$15404,0),C$2+85)=0,"",INDEX('Bieu chi tiet'!$A$17:$FA$15404,MATCH($A185,'Bieu chi tiet'!$A$17:$A$15404,0),C$2+85)),"")</f>
        <v/>
      </c>
      <c r="D185" s="13" t="str">
        <f>IFERROR(IF(INDEX('Bieu chi tiet'!$A$17:$FA$15404,MATCH($A185,'Bieu chi tiet'!$A$17:$A$15404,0),D$2+85)=0,"",INDEX('Bieu chi tiet'!$A$17:$FA$15404,MATCH($A185,'Bieu chi tiet'!$A$17:$A$15404,0),D$2+85)),"")</f>
        <v/>
      </c>
      <c r="E185" s="13" t="str">
        <f>IFERROR(IF(INDEX('Bieu chi tiet'!$A$17:$FA$15404,MATCH($A185,'Bieu chi tiet'!$A$17:$A$15404,0),E$2+85)=0,"",INDEX('Bieu chi tiet'!$A$17:$FA$15404,MATCH($A185,'Bieu chi tiet'!$A$17:$A$15404,0),E$2+85)),"")</f>
        <v/>
      </c>
      <c r="F185" s="13" t="str">
        <f>IFERROR(IF(INDEX('Bieu chi tiet'!$A$17:$FA$15404,MATCH($A185,'Bieu chi tiet'!$A$17:$A$15404,0),F$2+85)=0,"",INDEX('Bieu chi tiet'!$A$17:$FA$15404,MATCH($A185,'Bieu chi tiet'!$A$17:$A$15404,0),F$2+85)),"")</f>
        <v/>
      </c>
      <c r="G185" s="21" t="str">
        <f>IFERROR(IF(INDEX('Bieu chi tiet'!$A$17:$FA$15404,MATCH($A185,'Bieu chi tiet'!$A$17:$A$15404,0),G$2+85)=0,"",INDEX('Bieu chi tiet'!$A$17:$FA$15404,MATCH($A185,'Bieu chi tiet'!$A$17:$A$15404,0),G$2+85)),"")</f>
        <v/>
      </c>
      <c r="H185" s="13" t="str">
        <f>IFERROR(IF(INDEX('Bieu chi tiet'!$A$17:$FA$15404,MATCH($A185,'Bieu chi tiet'!$A$17:$A$15404,0),H$2+85)=0,"",INDEX('Bieu chi tiet'!$A$17:$FA$15404,MATCH($A185,'Bieu chi tiet'!$A$17:$A$15404,0),H$2+85)),"")</f>
        <v/>
      </c>
      <c r="I185" s="13" t="str">
        <f>IFERROR(IF(INDEX('Bieu chi tiet'!$A$17:$FA$15404,MATCH($A185,'Bieu chi tiet'!$A$17:$A$15404,0),I$2+85)=0,"",INDEX('Bieu chi tiet'!$A$17:$FA$15404,MATCH($A185,'Bieu chi tiet'!$A$17:$A$15404,0),I$2+85)),"")</f>
        <v/>
      </c>
      <c r="J185" s="13" t="str">
        <f>IFERROR(IF(INDEX('Bieu chi tiet'!$A$17:$FA$15404,MATCH($A185,'Bieu chi tiet'!$A$17:$A$15404,0),J$2+85)=0,"",INDEX('Bieu chi tiet'!$A$17:$FA$15404,MATCH($A185,'Bieu chi tiet'!$A$17:$A$15404,0),J$2+85)),"")</f>
        <v/>
      </c>
      <c r="K185" s="13" t="str">
        <f>IFERROR(IF(INDEX('Bieu chi tiet'!$A$17:$FA$15404,MATCH($A185,'Bieu chi tiet'!$A$17:$A$15404,0),K$2+85)=0,"",INDEX('Bieu chi tiet'!$A$17:$FA$15404,MATCH($A185,'Bieu chi tiet'!$A$17:$A$15404,0),K$2+85)),"")</f>
        <v/>
      </c>
      <c r="L185" s="21" t="str">
        <f>IFERROR(IF(INDEX('Bieu chi tiet'!$A$17:$FA$15404,MATCH($A185,'Bieu chi tiet'!$A$17:$A$15404,0),L$2+85)=0,"",INDEX('Bieu chi tiet'!$A$17:$FA$15404,MATCH($A185,'Bieu chi tiet'!$A$17:$A$15404,0),L$2+85)),"")</f>
        <v/>
      </c>
      <c r="M185" s="13" t="str">
        <f>IFERROR(IF(INDEX('Bieu chi tiet'!$A$17:$FA$15404,MATCH($A185,'Bieu chi tiet'!$A$17:$A$15404,0),M$2+85)=0,"",INDEX('Bieu chi tiet'!$A$17:$FA$15404,MATCH($A185,'Bieu chi tiet'!$A$17:$A$15404,0),M$2+85)),"")</f>
        <v/>
      </c>
      <c r="N185" s="13" t="str">
        <f>IFERROR(IF(INDEX('Bieu chi tiet'!$A$17:$FA$15404,MATCH($A185,'Bieu chi tiet'!$A$17:$A$15404,0),N$2+85)=0,"",INDEX('Bieu chi tiet'!$A$17:$FA$15404,MATCH($A185,'Bieu chi tiet'!$A$17:$A$15404,0),N$2+85)),"")</f>
        <v/>
      </c>
      <c r="O185" s="13" t="str">
        <f>IFERROR(IF(INDEX('Bieu chi tiet'!$A$17:$FA$15404,MATCH($A185,'Bieu chi tiet'!$A$17:$A$15404,0),O$2+85)=0,"",INDEX('Bieu chi tiet'!$A$17:$FA$15404,MATCH($A185,'Bieu chi tiet'!$A$17:$A$15404,0),O$2+85)),"")</f>
        <v/>
      </c>
      <c r="P185" s="13" t="str">
        <f>IFERROR(IF(INDEX('Bieu chi tiet'!$A$17:$FA$15404,MATCH($A185,'Bieu chi tiet'!$A$17:$A$15404,0),P$2+85)=0,"",INDEX('Bieu chi tiet'!$A$17:$FA$15404,MATCH($A185,'Bieu chi tiet'!$A$17:$A$15404,0),P$2+85)),"")</f>
        <v/>
      </c>
      <c r="Q185" s="13" t="str">
        <f>IFERROR(IF(INDEX('Bieu chi tiet'!$A$17:$FA$15404,MATCH($A185,'Bieu chi tiet'!$A$17:$A$15404,0),Q$2+85)=0,"",INDEX('Bieu chi tiet'!$A$17:$FA$15404,MATCH($A185,'Bieu chi tiet'!$A$17:$A$15404,0),Q$2+85)),"")</f>
        <v/>
      </c>
      <c r="R185" s="13" t="str">
        <f>IFERROR(IF(INDEX('Bieu chi tiet'!$A$17:$FA$15404,MATCH($A185,'Bieu chi tiet'!$A$17:$A$15404,0),R$2+85)=0,"",INDEX('Bieu chi tiet'!$A$17:$FA$15404,MATCH($A185,'Bieu chi tiet'!$A$17:$A$15404,0),R$2+85)),"")</f>
        <v/>
      </c>
      <c r="S185" s="13" t="str">
        <f>IFERROR(IF(INDEX('Bieu chi tiet'!$A$17:$FA$15404,MATCH($A185,'Bieu chi tiet'!$A$17:$A$15404,0),S$2+85)=0,"",INDEX('Bieu chi tiet'!$A$17:$FA$15404,MATCH($A185,'Bieu chi tiet'!$A$17:$A$15404,0),S$2+85)),"")</f>
        <v/>
      </c>
      <c r="T185" s="13" t="str">
        <f>IFERROR(IF(INDEX('Bieu chi tiet'!$A$17:$FA$15404,MATCH($A185,'Bieu chi tiet'!$A$17:$A$15404,0),T$2+85)=0,"",INDEX('Bieu chi tiet'!$A$17:$FA$15404,MATCH($A185,'Bieu chi tiet'!$A$17:$A$15404,0),T$2+85)),"")</f>
        <v/>
      </c>
      <c r="U185" s="13" t="str">
        <f>IFERROR(IF(INDEX('Bieu chi tiet'!$A$17:$FA$15404,MATCH($A185,'Bieu chi tiet'!$A$17:$A$15404,0),U$2+85)=0,"",INDEX('Bieu chi tiet'!$A$17:$FA$15404,MATCH($A185,'Bieu chi tiet'!$A$17:$A$15404,0),U$2+85)),"")</f>
        <v/>
      </c>
      <c r="V185" s="13" t="str">
        <f>IFERROR(IF(INDEX('Bieu chi tiet'!$A$17:$FA$15404,MATCH($A185,'Bieu chi tiet'!$A$17:$A$15404,0),V$2+85)=0,"",INDEX('Bieu chi tiet'!$A$17:$FA$15404,MATCH($A185,'Bieu chi tiet'!$A$17:$A$15404,0),V$2+85)),"")</f>
        <v/>
      </c>
      <c r="W185" s="13" t="str">
        <f>IFERROR(IF(INDEX('Bieu chi tiet'!$A$17:$FA$15404,MATCH($A185,'Bieu chi tiet'!$A$17:$A$15404,0),W$2+85)=0,"",INDEX('Bieu chi tiet'!$A$17:$FA$15404,MATCH($A185,'Bieu chi tiet'!$A$17:$A$15404,0),W$2+85)),"")</f>
        <v/>
      </c>
      <c r="X185" s="13" t="str">
        <f>IFERROR(IF(INDEX('Bieu chi tiet'!$A$17:$FA$15404,MATCH($A185,'Bieu chi tiet'!$A$17:$A$15404,0),X$2+85)=0,"",INDEX('Bieu chi tiet'!$A$17:$FA$15404,MATCH($A185,'Bieu chi tiet'!$A$17:$A$15404,0),X$2+85)),"")</f>
        <v/>
      </c>
      <c r="Y185" s="13" t="str">
        <f>IFERROR(IF(INDEX('Bieu chi tiet'!$A$17:$FA$15404,MATCH($A185,'Bieu chi tiet'!$A$17:$A$15404,0),Y$2+85)=0,"",INDEX('Bieu chi tiet'!$A$17:$FA$15404,MATCH($A185,'Bieu chi tiet'!$A$17:$A$15404,0),Y$2+85)),"")</f>
        <v/>
      </c>
      <c r="Z185" s="13" t="str">
        <f>IFERROR(IF(INDEX('Bieu chi tiet'!$A$17:$FA$15404,MATCH($A185,'Bieu chi tiet'!$A$17:$A$15404,0),Z$2+85)=0,"",INDEX('Bieu chi tiet'!$A$17:$FA$15404,MATCH($A185,'Bieu chi tiet'!$A$17:$A$15404,0),Z$2+85)),"")</f>
        <v/>
      </c>
      <c r="AA185" s="13" t="str">
        <f>IFERROR(IF(INDEX('Bieu chi tiet'!$A$17:$FA$15404,MATCH($A185,'Bieu chi tiet'!$A$17:$A$15404,0),AA$2+85)=0,"",INDEX('Bieu chi tiet'!$A$17:$FA$15404,MATCH($A185,'Bieu chi tiet'!$A$17:$A$15404,0),AA$2+85)),"")</f>
        <v/>
      </c>
      <c r="AB185" s="13" t="str">
        <f>IFERROR(IF(INDEX('Bieu chi tiet'!$A$17:$FA$15404,MATCH($A185,'Bieu chi tiet'!$A$17:$A$15404,0),AB$2+85)=0,"",INDEX('Bieu chi tiet'!$A$17:$FA$15404,MATCH($A185,'Bieu chi tiet'!$A$17:$A$15404,0),AB$2+85)),"")</f>
        <v/>
      </c>
      <c r="AC185" s="13" t="str">
        <f>IFERROR(IF(INDEX('Bieu chi tiet'!$A$17:$FA$15404,MATCH($A185,'Bieu chi tiet'!$A$17:$A$15404,0),AC$2+85)=0,"",INDEX('Bieu chi tiet'!$A$17:$FA$15404,MATCH($A185,'Bieu chi tiet'!$A$17:$A$15404,0),AC$2+85)),"")</f>
        <v/>
      </c>
      <c r="AD185" s="13" t="str">
        <f>IFERROR(IF(INDEX('Bieu chi tiet'!$A$17:$FA$15404,MATCH($A185,'Bieu chi tiet'!$A$17:$A$15404,0),AD$2+85)=0,"",INDEX('Bieu chi tiet'!$A$17:$FA$15404,MATCH($A185,'Bieu chi tiet'!$A$17:$A$15404,0),AD$2+85)),"")</f>
        <v/>
      </c>
      <c r="AE185" s="13" t="str">
        <f>IFERROR(IF(INDEX('Bieu chi tiet'!$A$17:$FA$15404,MATCH($A185,'Bieu chi tiet'!$A$17:$A$15404,0),AE$2+85)=0,"",INDEX('Bieu chi tiet'!$A$17:$FA$15404,MATCH($A185,'Bieu chi tiet'!$A$17:$A$15404,0),AE$2+85)),"")</f>
        <v/>
      </c>
      <c r="AF185" s="13" t="str">
        <f>IFERROR(IF(INDEX('Bieu chi tiet'!$A$17:$FA$15404,MATCH($A185,'Bieu chi tiet'!$A$17:$A$15404,0),AF$2+85)=0,"",INDEX('Bieu chi tiet'!$A$17:$FA$15404,MATCH($A185,'Bieu chi tiet'!$A$17:$A$15404,0),AF$2+85)),"")</f>
        <v/>
      </c>
      <c r="AG185" s="13" t="str">
        <f>IFERROR(IF(INDEX('Bieu chi tiet'!$A$17:$FA$15404,MATCH($A185,'Bieu chi tiet'!$A$17:$A$15404,0),AG$2+85)=0,"",INDEX('Bieu chi tiet'!$A$17:$FA$15404,MATCH($A185,'Bieu chi tiet'!$A$17:$A$15404,0),AG$2+85)),"")</f>
        <v/>
      </c>
      <c r="AH185" s="13" t="str">
        <f>IFERROR(IF(INDEX('Bieu chi tiet'!$A$17:$FA$15404,MATCH($A185,'Bieu chi tiet'!$A$17:$A$15404,0),AH$2+85)=0,"",INDEX('Bieu chi tiet'!$A$17:$FA$15404,MATCH($A185,'Bieu chi tiet'!$A$17:$A$15404,0),AH$2+85)),"")</f>
        <v/>
      </c>
      <c r="AI185" s="13" t="str">
        <f>IFERROR(IF(INDEX('Bieu chi tiet'!$A$17:$FA$15404,MATCH($A185,'Bieu chi tiet'!$A$17:$A$15404,0),AI$2+85)=0,"",INDEX('Bieu chi tiet'!$A$17:$FA$15404,MATCH($A185,'Bieu chi tiet'!$A$17:$A$15404,0),AI$2+85)),"")</f>
        <v/>
      </c>
      <c r="AJ185" s="13" t="str">
        <f>IFERROR(IF(INDEX('Bieu chi tiet'!$A$17:$FA$15404,MATCH($A185,'Bieu chi tiet'!$A$17:$A$15404,0),AJ$2+85)=0,"",INDEX('Bieu chi tiet'!$A$17:$FA$15404,MATCH($A185,'Bieu chi tiet'!$A$17:$A$15404,0),AJ$2+85)),"")</f>
        <v/>
      </c>
      <c r="AK185" s="13" t="str">
        <f>IFERROR(IF(INDEX('Bieu chi tiet'!$A$17:$FA$15404,MATCH($A185,'Bieu chi tiet'!$A$17:$A$15404,0),AK$2+85)=0,"",INDEX('Bieu chi tiet'!$A$17:$FA$15404,MATCH($A185,'Bieu chi tiet'!$A$17:$A$15404,0),AK$2+85)),"")</f>
        <v/>
      </c>
      <c r="AL185" s="13" t="str">
        <f>IFERROR(IF(INDEX('Bieu chi tiet'!$A$17:$FA$15404,MATCH($A185,'Bieu chi tiet'!$A$17:$A$15404,0),AL$2+85)=0,"",INDEX('Bieu chi tiet'!$A$17:$FA$15404,MATCH($A185,'Bieu chi tiet'!$A$17:$A$15404,0),AL$2+85)),"")</f>
        <v/>
      </c>
      <c r="AM185" s="13" t="str">
        <f>IFERROR(IF(INDEX('Bieu chi tiet'!$A$17:$FA$15404,MATCH($A185,'Bieu chi tiet'!$A$17:$A$15404,0),AM$2+85)=0,"",INDEX('Bieu chi tiet'!$A$17:$FA$15404,MATCH($A185,'Bieu chi tiet'!$A$17:$A$15404,0),AM$2+85)),"")</f>
        <v/>
      </c>
      <c r="AN185" s="13" t="str">
        <f>IFERROR(IF(INDEX('Bieu chi tiet'!$A$17:$FA$15404,MATCH($A185,'Bieu chi tiet'!$A$17:$A$15404,0),AN$2+85)=0,"",INDEX('Bieu chi tiet'!$A$17:$FA$15404,MATCH($A185,'Bieu chi tiet'!$A$17:$A$15404,0),AN$2+85)),"")</f>
        <v/>
      </c>
      <c r="AO185" s="13" t="str">
        <f>IFERROR(IF(INDEX('Bieu chi tiet'!$A$17:$FA$15404,MATCH($A185,'Bieu chi tiet'!$A$17:$A$15404,0),AO$2+85)=0,"",INDEX('Bieu chi tiet'!$A$17:$FA$15404,MATCH($A185,'Bieu chi tiet'!$A$17:$A$15404,0),AO$2+85)),"")</f>
        <v/>
      </c>
      <c r="AP185" s="13" t="str">
        <f>IFERROR(IF(INDEX('Bieu chi tiet'!$A$17:$FA$15404,MATCH($A185,'Bieu chi tiet'!$A$17:$A$15404,0),AP$2+85)=0,"",INDEX('Bieu chi tiet'!$A$17:$FA$15404,MATCH($A185,'Bieu chi tiet'!$A$17:$A$15404,0),AP$2+85)),"")</f>
        <v/>
      </c>
      <c r="AQ185" s="13" t="str">
        <f>IFERROR(IF(INDEX('Bieu chi tiet'!$A$17:$FA$15404,MATCH($A185,'Bieu chi tiet'!$A$17:$A$15404,0),AQ$2+85)=0,"",INDEX('Bieu chi tiet'!$A$17:$FA$15404,MATCH($A185,'Bieu chi tiet'!$A$17:$A$15404,0),AQ$2+85)),"")</f>
        <v/>
      </c>
      <c r="AR185" s="13" t="str">
        <f>IFERROR(IF(INDEX('Bieu chi tiet'!$A$17:$FA$15404,MATCH($A185,'Bieu chi tiet'!$A$17:$A$15404,0),AR$2+85)=0,"",INDEX('Bieu chi tiet'!$A$17:$FA$15404,MATCH($A185,'Bieu chi tiet'!$A$17:$A$15404,0),AR$2+85)),"")</f>
        <v/>
      </c>
      <c r="AS185" s="13" t="str">
        <f>IFERROR(IF(INDEX('Bieu chi tiet'!$A$17:$FA$15404,MATCH($A185,'Bieu chi tiet'!$A$17:$A$15404,0),AS$2+85)=0,"",INDEX('Bieu chi tiet'!$A$17:$FA$15404,MATCH($A185,'Bieu chi tiet'!$A$17:$A$15404,0),AS$2+85)),"")</f>
        <v/>
      </c>
      <c r="AT185" s="21" t="str">
        <f>IFERROR(IF(INDEX('Bieu chi tiet'!$A$17:$FA$15404,MATCH($A185,'Bieu chi tiet'!$A$17:$A$15404,0),AT$2+85)=0,"",INDEX('Bieu chi tiet'!$A$17:$FA$15404,MATCH($A185,'Bieu chi tiet'!$A$17:$A$15404,0),AT$2+85)),"")</f>
        <v/>
      </c>
      <c r="AU185" s="13" t="str">
        <f>IFERROR(IF(INDEX('Bieu chi tiet'!$A$17:$FA$15404,MATCH($A185,'Bieu chi tiet'!$A$17:$A$15404,0),AU$2+85)=0,"",INDEX('Bieu chi tiet'!$A$17:$FA$15404,MATCH($A185,'Bieu chi tiet'!$A$17:$A$15404,0),AU$2+85)),"")</f>
        <v/>
      </c>
      <c r="AV185" s="21" t="str">
        <f>IFERROR(IF(INDEX('Bieu chi tiet'!$A$17:$FA$15404,MATCH($A185,'Bieu chi tiet'!$A$17:$A$15404,0),AV$2+85)=0,"",INDEX('Bieu chi tiet'!$A$17:$FA$15404,MATCH($A185,'Bieu chi tiet'!$A$17:$A$15404,0),AV$2+85)),"")</f>
        <v/>
      </c>
      <c r="AW185" s="31" t="str">
        <f>IFERROR(IF(INDEX('Bieu chi tiet'!$A$17:$FA$15404,MATCH($A185,'Bieu chi tiet'!$A$17:$A$15404,0),AW$2+85)=0,"",INDEX('Bieu chi tiet'!$A$17:$FA$15404,MATCH($A185,'Bieu chi tiet'!$A$17:$A$15404,0),AW$2+85)),"")</f>
        <v/>
      </c>
      <c r="AX185" s="13" t="str">
        <f>IFERROR(IF(INDEX('Bieu chi tiet'!$A$17:$FA$15404,MATCH($A185,'Bieu chi tiet'!$A$17:$A$15404,0),AX$2+85)=0,"",INDEX('Bieu chi tiet'!$A$17:$FA$15404,MATCH($A185,'Bieu chi tiet'!$A$17:$A$15404,0),AX$2+85)),"")</f>
        <v/>
      </c>
      <c r="AY185" s="13" t="str">
        <f>IFERROR(IF(INDEX('Bieu chi tiet'!$A$17:$FA$15404,MATCH($A185,'Bieu chi tiet'!$A$17:$A$15404,0),AY$2+85)=0,"",INDEX('Bieu chi tiet'!$A$17:$FA$15404,MATCH($A185,'Bieu chi tiet'!$A$17:$A$15404,0),AY$2+85)),"")</f>
        <v/>
      </c>
    </row>
    <row r="186" spans="1:51" ht="15.75">
      <c r="A186" s="25" t="str">
        <f t="shared" si="3"/>
        <v/>
      </c>
      <c r="B186" s="13" t="str">
        <f>IFERROR(IF(INDEX('Bieu chi tiet'!$A$17:$FA$15404,MATCH($A186,'Bieu chi tiet'!$A$17:$A$15404,0),B$2+85)=0,"",INDEX('Bieu chi tiet'!$A$17:$FA$15404,MATCH($A186,'Bieu chi tiet'!$A$17:$A$15404,0),B$2+85)),"")</f>
        <v/>
      </c>
      <c r="C186" s="13" t="str">
        <f>IFERROR(IF(INDEX('Bieu chi tiet'!$A$17:$FA$15404,MATCH($A186,'Bieu chi tiet'!$A$17:$A$15404,0),C$2+85)=0,"",INDEX('Bieu chi tiet'!$A$17:$FA$15404,MATCH($A186,'Bieu chi tiet'!$A$17:$A$15404,0),C$2+85)),"")</f>
        <v/>
      </c>
      <c r="D186" s="13" t="str">
        <f>IFERROR(IF(INDEX('Bieu chi tiet'!$A$17:$FA$15404,MATCH($A186,'Bieu chi tiet'!$A$17:$A$15404,0),D$2+85)=0,"",INDEX('Bieu chi tiet'!$A$17:$FA$15404,MATCH($A186,'Bieu chi tiet'!$A$17:$A$15404,0),D$2+85)),"")</f>
        <v/>
      </c>
      <c r="E186" s="13" t="str">
        <f>IFERROR(IF(INDEX('Bieu chi tiet'!$A$17:$FA$15404,MATCH($A186,'Bieu chi tiet'!$A$17:$A$15404,0),E$2+85)=0,"",INDEX('Bieu chi tiet'!$A$17:$FA$15404,MATCH($A186,'Bieu chi tiet'!$A$17:$A$15404,0),E$2+85)),"")</f>
        <v/>
      </c>
      <c r="F186" s="13" t="str">
        <f>IFERROR(IF(INDEX('Bieu chi tiet'!$A$17:$FA$15404,MATCH($A186,'Bieu chi tiet'!$A$17:$A$15404,0),F$2+85)=0,"",INDEX('Bieu chi tiet'!$A$17:$FA$15404,MATCH($A186,'Bieu chi tiet'!$A$17:$A$15404,0),F$2+85)),"")</f>
        <v/>
      </c>
      <c r="G186" s="21" t="str">
        <f>IFERROR(IF(INDEX('Bieu chi tiet'!$A$17:$FA$15404,MATCH($A186,'Bieu chi tiet'!$A$17:$A$15404,0),G$2+85)=0,"",INDEX('Bieu chi tiet'!$A$17:$FA$15404,MATCH($A186,'Bieu chi tiet'!$A$17:$A$15404,0),G$2+85)),"")</f>
        <v/>
      </c>
      <c r="H186" s="13" t="str">
        <f>IFERROR(IF(INDEX('Bieu chi tiet'!$A$17:$FA$15404,MATCH($A186,'Bieu chi tiet'!$A$17:$A$15404,0),H$2+85)=0,"",INDEX('Bieu chi tiet'!$A$17:$FA$15404,MATCH($A186,'Bieu chi tiet'!$A$17:$A$15404,0),H$2+85)),"")</f>
        <v/>
      </c>
      <c r="I186" s="13" t="str">
        <f>IFERROR(IF(INDEX('Bieu chi tiet'!$A$17:$FA$15404,MATCH($A186,'Bieu chi tiet'!$A$17:$A$15404,0),I$2+85)=0,"",INDEX('Bieu chi tiet'!$A$17:$FA$15404,MATCH($A186,'Bieu chi tiet'!$A$17:$A$15404,0),I$2+85)),"")</f>
        <v/>
      </c>
      <c r="J186" s="13" t="str">
        <f>IFERROR(IF(INDEX('Bieu chi tiet'!$A$17:$FA$15404,MATCH($A186,'Bieu chi tiet'!$A$17:$A$15404,0),J$2+85)=0,"",INDEX('Bieu chi tiet'!$A$17:$FA$15404,MATCH($A186,'Bieu chi tiet'!$A$17:$A$15404,0),J$2+85)),"")</f>
        <v/>
      </c>
      <c r="K186" s="13" t="str">
        <f>IFERROR(IF(INDEX('Bieu chi tiet'!$A$17:$FA$15404,MATCH($A186,'Bieu chi tiet'!$A$17:$A$15404,0),K$2+85)=0,"",INDEX('Bieu chi tiet'!$A$17:$FA$15404,MATCH($A186,'Bieu chi tiet'!$A$17:$A$15404,0),K$2+85)),"")</f>
        <v/>
      </c>
      <c r="L186" s="21" t="str">
        <f>IFERROR(IF(INDEX('Bieu chi tiet'!$A$17:$FA$15404,MATCH($A186,'Bieu chi tiet'!$A$17:$A$15404,0),L$2+85)=0,"",INDEX('Bieu chi tiet'!$A$17:$FA$15404,MATCH($A186,'Bieu chi tiet'!$A$17:$A$15404,0),L$2+85)),"")</f>
        <v/>
      </c>
      <c r="M186" s="13" t="str">
        <f>IFERROR(IF(INDEX('Bieu chi tiet'!$A$17:$FA$15404,MATCH($A186,'Bieu chi tiet'!$A$17:$A$15404,0),M$2+85)=0,"",INDEX('Bieu chi tiet'!$A$17:$FA$15404,MATCH($A186,'Bieu chi tiet'!$A$17:$A$15404,0),M$2+85)),"")</f>
        <v/>
      </c>
      <c r="N186" s="13" t="str">
        <f>IFERROR(IF(INDEX('Bieu chi tiet'!$A$17:$FA$15404,MATCH($A186,'Bieu chi tiet'!$A$17:$A$15404,0),N$2+85)=0,"",INDEX('Bieu chi tiet'!$A$17:$FA$15404,MATCH($A186,'Bieu chi tiet'!$A$17:$A$15404,0),N$2+85)),"")</f>
        <v/>
      </c>
      <c r="O186" s="13" t="str">
        <f>IFERROR(IF(INDEX('Bieu chi tiet'!$A$17:$FA$15404,MATCH($A186,'Bieu chi tiet'!$A$17:$A$15404,0),O$2+85)=0,"",INDEX('Bieu chi tiet'!$A$17:$FA$15404,MATCH($A186,'Bieu chi tiet'!$A$17:$A$15404,0),O$2+85)),"")</f>
        <v/>
      </c>
      <c r="P186" s="13" t="str">
        <f>IFERROR(IF(INDEX('Bieu chi tiet'!$A$17:$FA$15404,MATCH($A186,'Bieu chi tiet'!$A$17:$A$15404,0),P$2+85)=0,"",INDEX('Bieu chi tiet'!$A$17:$FA$15404,MATCH($A186,'Bieu chi tiet'!$A$17:$A$15404,0),P$2+85)),"")</f>
        <v/>
      </c>
      <c r="Q186" s="13" t="str">
        <f>IFERROR(IF(INDEX('Bieu chi tiet'!$A$17:$FA$15404,MATCH($A186,'Bieu chi tiet'!$A$17:$A$15404,0),Q$2+85)=0,"",INDEX('Bieu chi tiet'!$A$17:$FA$15404,MATCH($A186,'Bieu chi tiet'!$A$17:$A$15404,0),Q$2+85)),"")</f>
        <v/>
      </c>
      <c r="R186" s="13" t="str">
        <f>IFERROR(IF(INDEX('Bieu chi tiet'!$A$17:$FA$15404,MATCH($A186,'Bieu chi tiet'!$A$17:$A$15404,0),R$2+85)=0,"",INDEX('Bieu chi tiet'!$A$17:$FA$15404,MATCH($A186,'Bieu chi tiet'!$A$17:$A$15404,0),R$2+85)),"")</f>
        <v/>
      </c>
      <c r="S186" s="13" t="str">
        <f>IFERROR(IF(INDEX('Bieu chi tiet'!$A$17:$FA$15404,MATCH($A186,'Bieu chi tiet'!$A$17:$A$15404,0),S$2+85)=0,"",INDEX('Bieu chi tiet'!$A$17:$FA$15404,MATCH($A186,'Bieu chi tiet'!$A$17:$A$15404,0),S$2+85)),"")</f>
        <v/>
      </c>
      <c r="T186" s="13" t="str">
        <f>IFERROR(IF(INDEX('Bieu chi tiet'!$A$17:$FA$15404,MATCH($A186,'Bieu chi tiet'!$A$17:$A$15404,0),T$2+85)=0,"",INDEX('Bieu chi tiet'!$A$17:$FA$15404,MATCH($A186,'Bieu chi tiet'!$A$17:$A$15404,0),T$2+85)),"")</f>
        <v/>
      </c>
      <c r="U186" s="13" t="str">
        <f>IFERROR(IF(INDEX('Bieu chi tiet'!$A$17:$FA$15404,MATCH($A186,'Bieu chi tiet'!$A$17:$A$15404,0),U$2+85)=0,"",INDEX('Bieu chi tiet'!$A$17:$FA$15404,MATCH($A186,'Bieu chi tiet'!$A$17:$A$15404,0),U$2+85)),"")</f>
        <v/>
      </c>
      <c r="V186" s="13" t="str">
        <f>IFERROR(IF(INDEX('Bieu chi tiet'!$A$17:$FA$15404,MATCH($A186,'Bieu chi tiet'!$A$17:$A$15404,0),V$2+85)=0,"",INDEX('Bieu chi tiet'!$A$17:$FA$15404,MATCH($A186,'Bieu chi tiet'!$A$17:$A$15404,0),V$2+85)),"")</f>
        <v/>
      </c>
      <c r="W186" s="13" t="str">
        <f>IFERROR(IF(INDEX('Bieu chi tiet'!$A$17:$FA$15404,MATCH($A186,'Bieu chi tiet'!$A$17:$A$15404,0),W$2+85)=0,"",INDEX('Bieu chi tiet'!$A$17:$FA$15404,MATCH($A186,'Bieu chi tiet'!$A$17:$A$15404,0),W$2+85)),"")</f>
        <v/>
      </c>
      <c r="X186" s="13" t="str">
        <f>IFERROR(IF(INDEX('Bieu chi tiet'!$A$17:$FA$15404,MATCH($A186,'Bieu chi tiet'!$A$17:$A$15404,0),X$2+85)=0,"",INDEX('Bieu chi tiet'!$A$17:$FA$15404,MATCH($A186,'Bieu chi tiet'!$A$17:$A$15404,0),X$2+85)),"")</f>
        <v/>
      </c>
      <c r="Y186" s="13" t="str">
        <f>IFERROR(IF(INDEX('Bieu chi tiet'!$A$17:$FA$15404,MATCH($A186,'Bieu chi tiet'!$A$17:$A$15404,0),Y$2+85)=0,"",INDEX('Bieu chi tiet'!$A$17:$FA$15404,MATCH($A186,'Bieu chi tiet'!$A$17:$A$15404,0),Y$2+85)),"")</f>
        <v/>
      </c>
      <c r="Z186" s="13" t="str">
        <f>IFERROR(IF(INDEX('Bieu chi tiet'!$A$17:$FA$15404,MATCH($A186,'Bieu chi tiet'!$A$17:$A$15404,0),Z$2+85)=0,"",INDEX('Bieu chi tiet'!$A$17:$FA$15404,MATCH($A186,'Bieu chi tiet'!$A$17:$A$15404,0),Z$2+85)),"")</f>
        <v/>
      </c>
      <c r="AA186" s="13" t="str">
        <f>IFERROR(IF(INDEX('Bieu chi tiet'!$A$17:$FA$15404,MATCH($A186,'Bieu chi tiet'!$A$17:$A$15404,0),AA$2+85)=0,"",INDEX('Bieu chi tiet'!$A$17:$FA$15404,MATCH($A186,'Bieu chi tiet'!$A$17:$A$15404,0),AA$2+85)),"")</f>
        <v/>
      </c>
      <c r="AB186" s="13" t="str">
        <f>IFERROR(IF(INDEX('Bieu chi tiet'!$A$17:$FA$15404,MATCH($A186,'Bieu chi tiet'!$A$17:$A$15404,0),AB$2+85)=0,"",INDEX('Bieu chi tiet'!$A$17:$FA$15404,MATCH($A186,'Bieu chi tiet'!$A$17:$A$15404,0),AB$2+85)),"")</f>
        <v/>
      </c>
      <c r="AC186" s="13" t="str">
        <f>IFERROR(IF(INDEX('Bieu chi tiet'!$A$17:$FA$15404,MATCH($A186,'Bieu chi tiet'!$A$17:$A$15404,0),AC$2+85)=0,"",INDEX('Bieu chi tiet'!$A$17:$FA$15404,MATCH($A186,'Bieu chi tiet'!$A$17:$A$15404,0),AC$2+85)),"")</f>
        <v/>
      </c>
      <c r="AD186" s="13" t="str">
        <f>IFERROR(IF(INDEX('Bieu chi tiet'!$A$17:$FA$15404,MATCH($A186,'Bieu chi tiet'!$A$17:$A$15404,0),AD$2+85)=0,"",INDEX('Bieu chi tiet'!$A$17:$FA$15404,MATCH($A186,'Bieu chi tiet'!$A$17:$A$15404,0),AD$2+85)),"")</f>
        <v/>
      </c>
      <c r="AE186" s="13" t="str">
        <f>IFERROR(IF(INDEX('Bieu chi tiet'!$A$17:$FA$15404,MATCH($A186,'Bieu chi tiet'!$A$17:$A$15404,0),AE$2+85)=0,"",INDEX('Bieu chi tiet'!$A$17:$FA$15404,MATCH($A186,'Bieu chi tiet'!$A$17:$A$15404,0),AE$2+85)),"")</f>
        <v/>
      </c>
      <c r="AF186" s="13" t="str">
        <f>IFERROR(IF(INDEX('Bieu chi tiet'!$A$17:$FA$15404,MATCH($A186,'Bieu chi tiet'!$A$17:$A$15404,0),AF$2+85)=0,"",INDEX('Bieu chi tiet'!$A$17:$FA$15404,MATCH($A186,'Bieu chi tiet'!$A$17:$A$15404,0),AF$2+85)),"")</f>
        <v/>
      </c>
      <c r="AG186" s="13" t="str">
        <f>IFERROR(IF(INDEX('Bieu chi tiet'!$A$17:$FA$15404,MATCH($A186,'Bieu chi tiet'!$A$17:$A$15404,0),AG$2+85)=0,"",INDEX('Bieu chi tiet'!$A$17:$FA$15404,MATCH($A186,'Bieu chi tiet'!$A$17:$A$15404,0),AG$2+85)),"")</f>
        <v/>
      </c>
      <c r="AH186" s="13" t="str">
        <f>IFERROR(IF(INDEX('Bieu chi tiet'!$A$17:$FA$15404,MATCH($A186,'Bieu chi tiet'!$A$17:$A$15404,0),AH$2+85)=0,"",INDEX('Bieu chi tiet'!$A$17:$FA$15404,MATCH($A186,'Bieu chi tiet'!$A$17:$A$15404,0),AH$2+85)),"")</f>
        <v/>
      </c>
      <c r="AI186" s="13" t="str">
        <f>IFERROR(IF(INDEX('Bieu chi tiet'!$A$17:$FA$15404,MATCH($A186,'Bieu chi tiet'!$A$17:$A$15404,0),AI$2+85)=0,"",INDEX('Bieu chi tiet'!$A$17:$FA$15404,MATCH($A186,'Bieu chi tiet'!$A$17:$A$15404,0),AI$2+85)),"")</f>
        <v/>
      </c>
      <c r="AJ186" s="13" t="str">
        <f>IFERROR(IF(INDEX('Bieu chi tiet'!$A$17:$FA$15404,MATCH($A186,'Bieu chi tiet'!$A$17:$A$15404,0),AJ$2+85)=0,"",INDEX('Bieu chi tiet'!$A$17:$FA$15404,MATCH($A186,'Bieu chi tiet'!$A$17:$A$15404,0),AJ$2+85)),"")</f>
        <v/>
      </c>
      <c r="AK186" s="13" t="str">
        <f>IFERROR(IF(INDEX('Bieu chi tiet'!$A$17:$FA$15404,MATCH($A186,'Bieu chi tiet'!$A$17:$A$15404,0),AK$2+85)=0,"",INDEX('Bieu chi tiet'!$A$17:$FA$15404,MATCH($A186,'Bieu chi tiet'!$A$17:$A$15404,0),AK$2+85)),"")</f>
        <v/>
      </c>
      <c r="AL186" s="13" t="str">
        <f>IFERROR(IF(INDEX('Bieu chi tiet'!$A$17:$FA$15404,MATCH($A186,'Bieu chi tiet'!$A$17:$A$15404,0),AL$2+85)=0,"",INDEX('Bieu chi tiet'!$A$17:$FA$15404,MATCH($A186,'Bieu chi tiet'!$A$17:$A$15404,0),AL$2+85)),"")</f>
        <v/>
      </c>
      <c r="AM186" s="13" t="str">
        <f>IFERROR(IF(INDEX('Bieu chi tiet'!$A$17:$FA$15404,MATCH($A186,'Bieu chi tiet'!$A$17:$A$15404,0),AM$2+85)=0,"",INDEX('Bieu chi tiet'!$A$17:$FA$15404,MATCH($A186,'Bieu chi tiet'!$A$17:$A$15404,0),AM$2+85)),"")</f>
        <v/>
      </c>
      <c r="AN186" s="13" t="str">
        <f>IFERROR(IF(INDEX('Bieu chi tiet'!$A$17:$FA$15404,MATCH($A186,'Bieu chi tiet'!$A$17:$A$15404,0),AN$2+85)=0,"",INDEX('Bieu chi tiet'!$A$17:$FA$15404,MATCH($A186,'Bieu chi tiet'!$A$17:$A$15404,0),AN$2+85)),"")</f>
        <v/>
      </c>
      <c r="AO186" s="13" t="str">
        <f>IFERROR(IF(INDEX('Bieu chi tiet'!$A$17:$FA$15404,MATCH($A186,'Bieu chi tiet'!$A$17:$A$15404,0),AO$2+85)=0,"",INDEX('Bieu chi tiet'!$A$17:$FA$15404,MATCH($A186,'Bieu chi tiet'!$A$17:$A$15404,0),AO$2+85)),"")</f>
        <v/>
      </c>
      <c r="AP186" s="13" t="str">
        <f>IFERROR(IF(INDEX('Bieu chi tiet'!$A$17:$FA$15404,MATCH($A186,'Bieu chi tiet'!$A$17:$A$15404,0),AP$2+85)=0,"",INDEX('Bieu chi tiet'!$A$17:$FA$15404,MATCH($A186,'Bieu chi tiet'!$A$17:$A$15404,0),AP$2+85)),"")</f>
        <v/>
      </c>
      <c r="AQ186" s="13" t="str">
        <f>IFERROR(IF(INDEX('Bieu chi tiet'!$A$17:$FA$15404,MATCH($A186,'Bieu chi tiet'!$A$17:$A$15404,0),AQ$2+85)=0,"",INDEX('Bieu chi tiet'!$A$17:$FA$15404,MATCH($A186,'Bieu chi tiet'!$A$17:$A$15404,0),AQ$2+85)),"")</f>
        <v/>
      </c>
      <c r="AR186" s="13" t="str">
        <f>IFERROR(IF(INDEX('Bieu chi tiet'!$A$17:$FA$15404,MATCH($A186,'Bieu chi tiet'!$A$17:$A$15404,0),AR$2+85)=0,"",INDEX('Bieu chi tiet'!$A$17:$FA$15404,MATCH($A186,'Bieu chi tiet'!$A$17:$A$15404,0),AR$2+85)),"")</f>
        <v/>
      </c>
      <c r="AS186" s="13" t="str">
        <f>IFERROR(IF(INDEX('Bieu chi tiet'!$A$17:$FA$15404,MATCH($A186,'Bieu chi tiet'!$A$17:$A$15404,0),AS$2+85)=0,"",INDEX('Bieu chi tiet'!$A$17:$FA$15404,MATCH($A186,'Bieu chi tiet'!$A$17:$A$15404,0),AS$2+85)),"")</f>
        <v/>
      </c>
      <c r="AT186" s="21" t="str">
        <f>IFERROR(IF(INDEX('Bieu chi tiet'!$A$17:$FA$15404,MATCH($A186,'Bieu chi tiet'!$A$17:$A$15404,0),AT$2+85)=0,"",INDEX('Bieu chi tiet'!$A$17:$FA$15404,MATCH($A186,'Bieu chi tiet'!$A$17:$A$15404,0),AT$2+85)),"")</f>
        <v/>
      </c>
      <c r="AU186" s="13" t="str">
        <f>IFERROR(IF(INDEX('Bieu chi tiet'!$A$17:$FA$15404,MATCH($A186,'Bieu chi tiet'!$A$17:$A$15404,0),AU$2+85)=0,"",INDEX('Bieu chi tiet'!$A$17:$FA$15404,MATCH($A186,'Bieu chi tiet'!$A$17:$A$15404,0),AU$2+85)),"")</f>
        <v/>
      </c>
      <c r="AV186" s="21" t="str">
        <f>IFERROR(IF(INDEX('Bieu chi tiet'!$A$17:$FA$15404,MATCH($A186,'Bieu chi tiet'!$A$17:$A$15404,0),AV$2+85)=0,"",INDEX('Bieu chi tiet'!$A$17:$FA$15404,MATCH($A186,'Bieu chi tiet'!$A$17:$A$15404,0),AV$2+85)),"")</f>
        <v/>
      </c>
      <c r="AW186" s="31" t="str">
        <f>IFERROR(IF(INDEX('Bieu chi tiet'!$A$17:$FA$15404,MATCH($A186,'Bieu chi tiet'!$A$17:$A$15404,0),AW$2+85)=0,"",INDEX('Bieu chi tiet'!$A$17:$FA$15404,MATCH($A186,'Bieu chi tiet'!$A$17:$A$15404,0),AW$2+85)),"")</f>
        <v/>
      </c>
      <c r="AX186" s="13" t="str">
        <f>IFERROR(IF(INDEX('Bieu chi tiet'!$A$17:$FA$15404,MATCH($A186,'Bieu chi tiet'!$A$17:$A$15404,0),AX$2+85)=0,"",INDEX('Bieu chi tiet'!$A$17:$FA$15404,MATCH($A186,'Bieu chi tiet'!$A$17:$A$15404,0),AX$2+85)),"")</f>
        <v/>
      </c>
      <c r="AY186" s="13" t="str">
        <f>IFERROR(IF(INDEX('Bieu chi tiet'!$A$17:$FA$15404,MATCH($A186,'Bieu chi tiet'!$A$17:$A$15404,0),AY$2+85)=0,"",INDEX('Bieu chi tiet'!$A$17:$FA$15404,MATCH($A186,'Bieu chi tiet'!$A$17:$A$15404,0),AY$2+85)),"")</f>
        <v/>
      </c>
    </row>
    <row r="187" spans="1:51" ht="15.75">
      <c r="A187" s="25" t="str">
        <f t="shared" si="3"/>
        <v/>
      </c>
      <c r="B187" s="13" t="str">
        <f>IFERROR(IF(INDEX('Bieu chi tiet'!$A$17:$FA$15404,MATCH($A187,'Bieu chi tiet'!$A$17:$A$15404,0),B$2+85)=0,"",INDEX('Bieu chi tiet'!$A$17:$FA$15404,MATCH($A187,'Bieu chi tiet'!$A$17:$A$15404,0),B$2+85)),"")</f>
        <v/>
      </c>
      <c r="C187" s="13" t="str">
        <f>IFERROR(IF(INDEX('Bieu chi tiet'!$A$17:$FA$15404,MATCH($A187,'Bieu chi tiet'!$A$17:$A$15404,0),C$2+85)=0,"",INDEX('Bieu chi tiet'!$A$17:$FA$15404,MATCH($A187,'Bieu chi tiet'!$A$17:$A$15404,0),C$2+85)),"")</f>
        <v/>
      </c>
      <c r="D187" s="13" t="str">
        <f>IFERROR(IF(INDEX('Bieu chi tiet'!$A$17:$FA$15404,MATCH($A187,'Bieu chi tiet'!$A$17:$A$15404,0),D$2+85)=0,"",INDEX('Bieu chi tiet'!$A$17:$FA$15404,MATCH($A187,'Bieu chi tiet'!$A$17:$A$15404,0),D$2+85)),"")</f>
        <v/>
      </c>
      <c r="E187" s="13" t="str">
        <f>IFERROR(IF(INDEX('Bieu chi tiet'!$A$17:$FA$15404,MATCH($A187,'Bieu chi tiet'!$A$17:$A$15404,0),E$2+85)=0,"",INDEX('Bieu chi tiet'!$A$17:$FA$15404,MATCH($A187,'Bieu chi tiet'!$A$17:$A$15404,0),E$2+85)),"")</f>
        <v/>
      </c>
      <c r="F187" s="13" t="str">
        <f>IFERROR(IF(INDEX('Bieu chi tiet'!$A$17:$FA$15404,MATCH($A187,'Bieu chi tiet'!$A$17:$A$15404,0),F$2+85)=0,"",INDEX('Bieu chi tiet'!$A$17:$FA$15404,MATCH($A187,'Bieu chi tiet'!$A$17:$A$15404,0),F$2+85)),"")</f>
        <v/>
      </c>
      <c r="G187" s="21" t="str">
        <f>IFERROR(IF(INDEX('Bieu chi tiet'!$A$17:$FA$15404,MATCH($A187,'Bieu chi tiet'!$A$17:$A$15404,0),G$2+85)=0,"",INDEX('Bieu chi tiet'!$A$17:$FA$15404,MATCH($A187,'Bieu chi tiet'!$A$17:$A$15404,0),G$2+85)),"")</f>
        <v/>
      </c>
      <c r="H187" s="13" t="str">
        <f>IFERROR(IF(INDEX('Bieu chi tiet'!$A$17:$FA$15404,MATCH($A187,'Bieu chi tiet'!$A$17:$A$15404,0),H$2+85)=0,"",INDEX('Bieu chi tiet'!$A$17:$FA$15404,MATCH($A187,'Bieu chi tiet'!$A$17:$A$15404,0),H$2+85)),"")</f>
        <v/>
      </c>
      <c r="I187" s="13" t="str">
        <f>IFERROR(IF(INDEX('Bieu chi tiet'!$A$17:$FA$15404,MATCH($A187,'Bieu chi tiet'!$A$17:$A$15404,0),I$2+85)=0,"",INDEX('Bieu chi tiet'!$A$17:$FA$15404,MATCH($A187,'Bieu chi tiet'!$A$17:$A$15404,0),I$2+85)),"")</f>
        <v/>
      </c>
      <c r="J187" s="13" t="str">
        <f>IFERROR(IF(INDEX('Bieu chi tiet'!$A$17:$FA$15404,MATCH($A187,'Bieu chi tiet'!$A$17:$A$15404,0),J$2+85)=0,"",INDEX('Bieu chi tiet'!$A$17:$FA$15404,MATCH($A187,'Bieu chi tiet'!$A$17:$A$15404,0),J$2+85)),"")</f>
        <v/>
      </c>
      <c r="K187" s="13" t="str">
        <f>IFERROR(IF(INDEX('Bieu chi tiet'!$A$17:$FA$15404,MATCH($A187,'Bieu chi tiet'!$A$17:$A$15404,0),K$2+85)=0,"",INDEX('Bieu chi tiet'!$A$17:$FA$15404,MATCH($A187,'Bieu chi tiet'!$A$17:$A$15404,0),K$2+85)),"")</f>
        <v/>
      </c>
      <c r="L187" s="21" t="str">
        <f>IFERROR(IF(INDEX('Bieu chi tiet'!$A$17:$FA$15404,MATCH($A187,'Bieu chi tiet'!$A$17:$A$15404,0),L$2+85)=0,"",INDEX('Bieu chi tiet'!$A$17:$FA$15404,MATCH($A187,'Bieu chi tiet'!$A$17:$A$15404,0),L$2+85)),"")</f>
        <v/>
      </c>
      <c r="M187" s="13" t="str">
        <f>IFERROR(IF(INDEX('Bieu chi tiet'!$A$17:$FA$15404,MATCH($A187,'Bieu chi tiet'!$A$17:$A$15404,0),M$2+85)=0,"",INDEX('Bieu chi tiet'!$A$17:$FA$15404,MATCH($A187,'Bieu chi tiet'!$A$17:$A$15404,0),M$2+85)),"")</f>
        <v/>
      </c>
      <c r="N187" s="13" t="str">
        <f>IFERROR(IF(INDEX('Bieu chi tiet'!$A$17:$FA$15404,MATCH($A187,'Bieu chi tiet'!$A$17:$A$15404,0),N$2+85)=0,"",INDEX('Bieu chi tiet'!$A$17:$FA$15404,MATCH($A187,'Bieu chi tiet'!$A$17:$A$15404,0),N$2+85)),"")</f>
        <v/>
      </c>
      <c r="O187" s="13" t="str">
        <f>IFERROR(IF(INDEX('Bieu chi tiet'!$A$17:$FA$15404,MATCH($A187,'Bieu chi tiet'!$A$17:$A$15404,0),O$2+85)=0,"",INDEX('Bieu chi tiet'!$A$17:$FA$15404,MATCH($A187,'Bieu chi tiet'!$A$17:$A$15404,0),O$2+85)),"")</f>
        <v/>
      </c>
      <c r="P187" s="13" t="str">
        <f>IFERROR(IF(INDEX('Bieu chi tiet'!$A$17:$FA$15404,MATCH($A187,'Bieu chi tiet'!$A$17:$A$15404,0),P$2+85)=0,"",INDEX('Bieu chi tiet'!$A$17:$FA$15404,MATCH($A187,'Bieu chi tiet'!$A$17:$A$15404,0),P$2+85)),"")</f>
        <v/>
      </c>
      <c r="Q187" s="13" t="str">
        <f>IFERROR(IF(INDEX('Bieu chi tiet'!$A$17:$FA$15404,MATCH($A187,'Bieu chi tiet'!$A$17:$A$15404,0),Q$2+85)=0,"",INDEX('Bieu chi tiet'!$A$17:$FA$15404,MATCH($A187,'Bieu chi tiet'!$A$17:$A$15404,0),Q$2+85)),"")</f>
        <v/>
      </c>
      <c r="R187" s="13" t="str">
        <f>IFERROR(IF(INDEX('Bieu chi tiet'!$A$17:$FA$15404,MATCH($A187,'Bieu chi tiet'!$A$17:$A$15404,0),R$2+85)=0,"",INDEX('Bieu chi tiet'!$A$17:$FA$15404,MATCH($A187,'Bieu chi tiet'!$A$17:$A$15404,0),R$2+85)),"")</f>
        <v/>
      </c>
      <c r="S187" s="13" t="str">
        <f>IFERROR(IF(INDEX('Bieu chi tiet'!$A$17:$FA$15404,MATCH($A187,'Bieu chi tiet'!$A$17:$A$15404,0),S$2+85)=0,"",INDEX('Bieu chi tiet'!$A$17:$FA$15404,MATCH($A187,'Bieu chi tiet'!$A$17:$A$15404,0),S$2+85)),"")</f>
        <v/>
      </c>
      <c r="T187" s="13" t="str">
        <f>IFERROR(IF(INDEX('Bieu chi tiet'!$A$17:$FA$15404,MATCH($A187,'Bieu chi tiet'!$A$17:$A$15404,0),T$2+85)=0,"",INDEX('Bieu chi tiet'!$A$17:$FA$15404,MATCH($A187,'Bieu chi tiet'!$A$17:$A$15404,0),T$2+85)),"")</f>
        <v/>
      </c>
      <c r="U187" s="13" t="str">
        <f>IFERROR(IF(INDEX('Bieu chi tiet'!$A$17:$FA$15404,MATCH($A187,'Bieu chi tiet'!$A$17:$A$15404,0),U$2+85)=0,"",INDEX('Bieu chi tiet'!$A$17:$FA$15404,MATCH($A187,'Bieu chi tiet'!$A$17:$A$15404,0),U$2+85)),"")</f>
        <v/>
      </c>
      <c r="V187" s="13" t="str">
        <f>IFERROR(IF(INDEX('Bieu chi tiet'!$A$17:$FA$15404,MATCH($A187,'Bieu chi tiet'!$A$17:$A$15404,0),V$2+85)=0,"",INDEX('Bieu chi tiet'!$A$17:$FA$15404,MATCH($A187,'Bieu chi tiet'!$A$17:$A$15404,0),V$2+85)),"")</f>
        <v/>
      </c>
      <c r="W187" s="13" t="str">
        <f>IFERROR(IF(INDEX('Bieu chi tiet'!$A$17:$FA$15404,MATCH($A187,'Bieu chi tiet'!$A$17:$A$15404,0),W$2+85)=0,"",INDEX('Bieu chi tiet'!$A$17:$FA$15404,MATCH($A187,'Bieu chi tiet'!$A$17:$A$15404,0),W$2+85)),"")</f>
        <v/>
      </c>
      <c r="X187" s="13" t="str">
        <f>IFERROR(IF(INDEX('Bieu chi tiet'!$A$17:$FA$15404,MATCH($A187,'Bieu chi tiet'!$A$17:$A$15404,0),X$2+85)=0,"",INDEX('Bieu chi tiet'!$A$17:$FA$15404,MATCH($A187,'Bieu chi tiet'!$A$17:$A$15404,0),X$2+85)),"")</f>
        <v/>
      </c>
      <c r="Y187" s="13" t="str">
        <f>IFERROR(IF(INDEX('Bieu chi tiet'!$A$17:$FA$15404,MATCH($A187,'Bieu chi tiet'!$A$17:$A$15404,0),Y$2+85)=0,"",INDEX('Bieu chi tiet'!$A$17:$FA$15404,MATCH($A187,'Bieu chi tiet'!$A$17:$A$15404,0),Y$2+85)),"")</f>
        <v/>
      </c>
      <c r="Z187" s="13" t="str">
        <f>IFERROR(IF(INDEX('Bieu chi tiet'!$A$17:$FA$15404,MATCH($A187,'Bieu chi tiet'!$A$17:$A$15404,0),Z$2+85)=0,"",INDEX('Bieu chi tiet'!$A$17:$FA$15404,MATCH($A187,'Bieu chi tiet'!$A$17:$A$15404,0),Z$2+85)),"")</f>
        <v/>
      </c>
      <c r="AA187" s="13" t="str">
        <f>IFERROR(IF(INDEX('Bieu chi tiet'!$A$17:$FA$15404,MATCH($A187,'Bieu chi tiet'!$A$17:$A$15404,0),AA$2+85)=0,"",INDEX('Bieu chi tiet'!$A$17:$FA$15404,MATCH($A187,'Bieu chi tiet'!$A$17:$A$15404,0),AA$2+85)),"")</f>
        <v/>
      </c>
      <c r="AB187" s="13" t="str">
        <f>IFERROR(IF(INDEX('Bieu chi tiet'!$A$17:$FA$15404,MATCH($A187,'Bieu chi tiet'!$A$17:$A$15404,0),AB$2+85)=0,"",INDEX('Bieu chi tiet'!$A$17:$FA$15404,MATCH($A187,'Bieu chi tiet'!$A$17:$A$15404,0),AB$2+85)),"")</f>
        <v/>
      </c>
      <c r="AC187" s="13" t="str">
        <f>IFERROR(IF(INDEX('Bieu chi tiet'!$A$17:$FA$15404,MATCH($A187,'Bieu chi tiet'!$A$17:$A$15404,0),AC$2+85)=0,"",INDEX('Bieu chi tiet'!$A$17:$FA$15404,MATCH($A187,'Bieu chi tiet'!$A$17:$A$15404,0),AC$2+85)),"")</f>
        <v/>
      </c>
      <c r="AD187" s="13" t="str">
        <f>IFERROR(IF(INDEX('Bieu chi tiet'!$A$17:$FA$15404,MATCH($A187,'Bieu chi tiet'!$A$17:$A$15404,0),AD$2+85)=0,"",INDEX('Bieu chi tiet'!$A$17:$FA$15404,MATCH($A187,'Bieu chi tiet'!$A$17:$A$15404,0),AD$2+85)),"")</f>
        <v/>
      </c>
      <c r="AE187" s="13" t="str">
        <f>IFERROR(IF(INDEX('Bieu chi tiet'!$A$17:$FA$15404,MATCH($A187,'Bieu chi tiet'!$A$17:$A$15404,0),AE$2+85)=0,"",INDEX('Bieu chi tiet'!$A$17:$FA$15404,MATCH($A187,'Bieu chi tiet'!$A$17:$A$15404,0),AE$2+85)),"")</f>
        <v/>
      </c>
      <c r="AF187" s="13" t="str">
        <f>IFERROR(IF(INDEX('Bieu chi tiet'!$A$17:$FA$15404,MATCH($A187,'Bieu chi tiet'!$A$17:$A$15404,0),AF$2+85)=0,"",INDEX('Bieu chi tiet'!$A$17:$FA$15404,MATCH($A187,'Bieu chi tiet'!$A$17:$A$15404,0),AF$2+85)),"")</f>
        <v/>
      </c>
      <c r="AG187" s="13" t="str">
        <f>IFERROR(IF(INDEX('Bieu chi tiet'!$A$17:$FA$15404,MATCH($A187,'Bieu chi tiet'!$A$17:$A$15404,0),AG$2+85)=0,"",INDEX('Bieu chi tiet'!$A$17:$FA$15404,MATCH($A187,'Bieu chi tiet'!$A$17:$A$15404,0),AG$2+85)),"")</f>
        <v/>
      </c>
      <c r="AH187" s="13" t="str">
        <f>IFERROR(IF(INDEX('Bieu chi tiet'!$A$17:$FA$15404,MATCH($A187,'Bieu chi tiet'!$A$17:$A$15404,0),AH$2+85)=0,"",INDEX('Bieu chi tiet'!$A$17:$FA$15404,MATCH($A187,'Bieu chi tiet'!$A$17:$A$15404,0),AH$2+85)),"")</f>
        <v/>
      </c>
      <c r="AI187" s="13" t="str">
        <f>IFERROR(IF(INDEX('Bieu chi tiet'!$A$17:$FA$15404,MATCH($A187,'Bieu chi tiet'!$A$17:$A$15404,0),AI$2+85)=0,"",INDEX('Bieu chi tiet'!$A$17:$FA$15404,MATCH($A187,'Bieu chi tiet'!$A$17:$A$15404,0),AI$2+85)),"")</f>
        <v/>
      </c>
      <c r="AJ187" s="13" t="str">
        <f>IFERROR(IF(INDEX('Bieu chi tiet'!$A$17:$FA$15404,MATCH($A187,'Bieu chi tiet'!$A$17:$A$15404,0),AJ$2+85)=0,"",INDEX('Bieu chi tiet'!$A$17:$FA$15404,MATCH($A187,'Bieu chi tiet'!$A$17:$A$15404,0),AJ$2+85)),"")</f>
        <v/>
      </c>
      <c r="AK187" s="13" t="str">
        <f>IFERROR(IF(INDEX('Bieu chi tiet'!$A$17:$FA$15404,MATCH($A187,'Bieu chi tiet'!$A$17:$A$15404,0),AK$2+85)=0,"",INDEX('Bieu chi tiet'!$A$17:$FA$15404,MATCH($A187,'Bieu chi tiet'!$A$17:$A$15404,0),AK$2+85)),"")</f>
        <v/>
      </c>
      <c r="AL187" s="13" t="str">
        <f>IFERROR(IF(INDEX('Bieu chi tiet'!$A$17:$FA$15404,MATCH($A187,'Bieu chi tiet'!$A$17:$A$15404,0),AL$2+85)=0,"",INDEX('Bieu chi tiet'!$A$17:$FA$15404,MATCH($A187,'Bieu chi tiet'!$A$17:$A$15404,0),AL$2+85)),"")</f>
        <v/>
      </c>
      <c r="AM187" s="13" t="str">
        <f>IFERROR(IF(INDEX('Bieu chi tiet'!$A$17:$FA$15404,MATCH($A187,'Bieu chi tiet'!$A$17:$A$15404,0),AM$2+85)=0,"",INDEX('Bieu chi tiet'!$A$17:$FA$15404,MATCH($A187,'Bieu chi tiet'!$A$17:$A$15404,0),AM$2+85)),"")</f>
        <v/>
      </c>
      <c r="AN187" s="13" t="str">
        <f>IFERROR(IF(INDEX('Bieu chi tiet'!$A$17:$FA$15404,MATCH($A187,'Bieu chi tiet'!$A$17:$A$15404,0),AN$2+85)=0,"",INDEX('Bieu chi tiet'!$A$17:$FA$15404,MATCH($A187,'Bieu chi tiet'!$A$17:$A$15404,0),AN$2+85)),"")</f>
        <v/>
      </c>
      <c r="AO187" s="13" t="str">
        <f>IFERROR(IF(INDEX('Bieu chi tiet'!$A$17:$FA$15404,MATCH($A187,'Bieu chi tiet'!$A$17:$A$15404,0),AO$2+85)=0,"",INDEX('Bieu chi tiet'!$A$17:$FA$15404,MATCH($A187,'Bieu chi tiet'!$A$17:$A$15404,0),AO$2+85)),"")</f>
        <v/>
      </c>
      <c r="AP187" s="13" t="str">
        <f>IFERROR(IF(INDEX('Bieu chi tiet'!$A$17:$FA$15404,MATCH($A187,'Bieu chi tiet'!$A$17:$A$15404,0),AP$2+85)=0,"",INDEX('Bieu chi tiet'!$A$17:$FA$15404,MATCH($A187,'Bieu chi tiet'!$A$17:$A$15404,0),AP$2+85)),"")</f>
        <v/>
      </c>
      <c r="AQ187" s="13" t="str">
        <f>IFERROR(IF(INDEX('Bieu chi tiet'!$A$17:$FA$15404,MATCH($A187,'Bieu chi tiet'!$A$17:$A$15404,0),AQ$2+85)=0,"",INDEX('Bieu chi tiet'!$A$17:$FA$15404,MATCH($A187,'Bieu chi tiet'!$A$17:$A$15404,0),AQ$2+85)),"")</f>
        <v/>
      </c>
      <c r="AR187" s="13" t="str">
        <f>IFERROR(IF(INDEX('Bieu chi tiet'!$A$17:$FA$15404,MATCH($A187,'Bieu chi tiet'!$A$17:$A$15404,0),AR$2+85)=0,"",INDEX('Bieu chi tiet'!$A$17:$FA$15404,MATCH($A187,'Bieu chi tiet'!$A$17:$A$15404,0),AR$2+85)),"")</f>
        <v/>
      </c>
      <c r="AS187" s="13" t="str">
        <f>IFERROR(IF(INDEX('Bieu chi tiet'!$A$17:$FA$15404,MATCH($A187,'Bieu chi tiet'!$A$17:$A$15404,0),AS$2+85)=0,"",INDEX('Bieu chi tiet'!$A$17:$FA$15404,MATCH($A187,'Bieu chi tiet'!$A$17:$A$15404,0),AS$2+85)),"")</f>
        <v/>
      </c>
      <c r="AT187" s="21" t="str">
        <f>IFERROR(IF(INDEX('Bieu chi tiet'!$A$17:$FA$15404,MATCH($A187,'Bieu chi tiet'!$A$17:$A$15404,0),AT$2+85)=0,"",INDEX('Bieu chi tiet'!$A$17:$FA$15404,MATCH($A187,'Bieu chi tiet'!$A$17:$A$15404,0),AT$2+85)),"")</f>
        <v/>
      </c>
      <c r="AU187" s="13" t="str">
        <f>IFERROR(IF(INDEX('Bieu chi tiet'!$A$17:$FA$15404,MATCH($A187,'Bieu chi tiet'!$A$17:$A$15404,0),AU$2+85)=0,"",INDEX('Bieu chi tiet'!$A$17:$FA$15404,MATCH($A187,'Bieu chi tiet'!$A$17:$A$15404,0),AU$2+85)),"")</f>
        <v/>
      </c>
      <c r="AV187" s="21" t="str">
        <f>IFERROR(IF(INDEX('Bieu chi tiet'!$A$17:$FA$15404,MATCH($A187,'Bieu chi tiet'!$A$17:$A$15404,0),AV$2+85)=0,"",INDEX('Bieu chi tiet'!$A$17:$FA$15404,MATCH($A187,'Bieu chi tiet'!$A$17:$A$15404,0),AV$2+85)),"")</f>
        <v/>
      </c>
      <c r="AW187" s="31" t="str">
        <f>IFERROR(IF(INDEX('Bieu chi tiet'!$A$17:$FA$15404,MATCH($A187,'Bieu chi tiet'!$A$17:$A$15404,0),AW$2+85)=0,"",INDEX('Bieu chi tiet'!$A$17:$FA$15404,MATCH($A187,'Bieu chi tiet'!$A$17:$A$15404,0),AW$2+85)),"")</f>
        <v/>
      </c>
      <c r="AX187" s="13" t="str">
        <f>IFERROR(IF(INDEX('Bieu chi tiet'!$A$17:$FA$15404,MATCH($A187,'Bieu chi tiet'!$A$17:$A$15404,0),AX$2+85)=0,"",INDEX('Bieu chi tiet'!$A$17:$FA$15404,MATCH($A187,'Bieu chi tiet'!$A$17:$A$15404,0),AX$2+85)),"")</f>
        <v/>
      </c>
      <c r="AY187" s="13" t="str">
        <f>IFERROR(IF(INDEX('Bieu chi tiet'!$A$17:$FA$15404,MATCH($A187,'Bieu chi tiet'!$A$17:$A$15404,0),AY$2+85)=0,"",INDEX('Bieu chi tiet'!$A$17:$FA$15404,MATCH($A187,'Bieu chi tiet'!$A$17:$A$15404,0),AY$2+85)),"")</f>
        <v/>
      </c>
    </row>
    <row r="188" spans="1:51" ht="15.75">
      <c r="A188" s="25" t="str">
        <f t="shared" si="3"/>
        <v/>
      </c>
      <c r="B188" s="13" t="str">
        <f>IFERROR(IF(INDEX('Bieu chi tiet'!$A$17:$FA$15404,MATCH($A188,'Bieu chi tiet'!$A$17:$A$15404,0),B$2+85)=0,"",INDEX('Bieu chi tiet'!$A$17:$FA$15404,MATCH($A188,'Bieu chi tiet'!$A$17:$A$15404,0),B$2+85)),"")</f>
        <v/>
      </c>
      <c r="C188" s="13" t="str">
        <f>IFERROR(IF(INDEX('Bieu chi tiet'!$A$17:$FA$15404,MATCH($A188,'Bieu chi tiet'!$A$17:$A$15404,0),C$2+85)=0,"",INDEX('Bieu chi tiet'!$A$17:$FA$15404,MATCH($A188,'Bieu chi tiet'!$A$17:$A$15404,0),C$2+85)),"")</f>
        <v/>
      </c>
      <c r="D188" s="13" t="str">
        <f>IFERROR(IF(INDEX('Bieu chi tiet'!$A$17:$FA$15404,MATCH($A188,'Bieu chi tiet'!$A$17:$A$15404,0),D$2+85)=0,"",INDEX('Bieu chi tiet'!$A$17:$FA$15404,MATCH($A188,'Bieu chi tiet'!$A$17:$A$15404,0),D$2+85)),"")</f>
        <v/>
      </c>
      <c r="E188" s="13" t="str">
        <f>IFERROR(IF(INDEX('Bieu chi tiet'!$A$17:$FA$15404,MATCH($A188,'Bieu chi tiet'!$A$17:$A$15404,0),E$2+85)=0,"",INDEX('Bieu chi tiet'!$A$17:$FA$15404,MATCH($A188,'Bieu chi tiet'!$A$17:$A$15404,0),E$2+85)),"")</f>
        <v/>
      </c>
      <c r="F188" s="13" t="str">
        <f>IFERROR(IF(INDEX('Bieu chi tiet'!$A$17:$FA$15404,MATCH($A188,'Bieu chi tiet'!$A$17:$A$15404,0),F$2+85)=0,"",INDEX('Bieu chi tiet'!$A$17:$FA$15404,MATCH($A188,'Bieu chi tiet'!$A$17:$A$15404,0),F$2+85)),"")</f>
        <v/>
      </c>
      <c r="G188" s="21" t="str">
        <f>IFERROR(IF(INDEX('Bieu chi tiet'!$A$17:$FA$15404,MATCH($A188,'Bieu chi tiet'!$A$17:$A$15404,0),G$2+85)=0,"",INDEX('Bieu chi tiet'!$A$17:$FA$15404,MATCH($A188,'Bieu chi tiet'!$A$17:$A$15404,0),G$2+85)),"")</f>
        <v/>
      </c>
      <c r="H188" s="13" t="str">
        <f>IFERROR(IF(INDEX('Bieu chi tiet'!$A$17:$FA$15404,MATCH($A188,'Bieu chi tiet'!$A$17:$A$15404,0),H$2+85)=0,"",INDEX('Bieu chi tiet'!$A$17:$FA$15404,MATCH($A188,'Bieu chi tiet'!$A$17:$A$15404,0),H$2+85)),"")</f>
        <v/>
      </c>
      <c r="I188" s="13" t="str">
        <f>IFERROR(IF(INDEX('Bieu chi tiet'!$A$17:$FA$15404,MATCH($A188,'Bieu chi tiet'!$A$17:$A$15404,0),I$2+85)=0,"",INDEX('Bieu chi tiet'!$A$17:$FA$15404,MATCH($A188,'Bieu chi tiet'!$A$17:$A$15404,0),I$2+85)),"")</f>
        <v/>
      </c>
      <c r="J188" s="13" t="str">
        <f>IFERROR(IF(INDEX('Bieu chi tiet'!$A$17:$FA$15404,MATCH($A188,'Bieu chi tiet'!$A$17:$A$15404,0),J$2+85)=0,"",INDEX('Bieu chi tiet'!$A$17:$FA$15404,MATCH($A188,'Bieu chi tiet'!$A$17:$A$15404,0),J$2+85)),"")</f>
        <v/>
      </c>
      <c r="K188" s="13" t="str">
        <f>IFERROR(IF(INDEX('Bieu chi tiet'!$A$17:$FA$15404,MATCH($A188,'Bieu chi tiet'!$A$17:$A$15404,0),K$2+85)=0,"",INDEX('Bieu chi tiet'!$A$17:$FA$15404,MATCH($A188,'Bieu chi tiet'!$A$17:$A$15404,0),K$2+85)),"")</f>
        <v/>
      </c>
      <c r="L188" s="21" t="str">
        <f>IFERROR(IF(INDEX('Bieu chi tiet'!$A$17:$FA$15404,MATCH($A188,'Bieu chi tiet'!$A$17:$A$15404,0),L$2+85)=0,"",INDEX('Bieu chi tiet'!$A$17:$FA$15404,MATCH($A188,'Bieu chi tiet'!$A$17:$A$15404,0),L$2+85)),"")</f>
        <v/>
      </c>
      <c r="M188" s="13" t="str">
        <f>IFERROR(IF(INDEX('Bieu chi tiet'!$A$17:$FA$15404,MATCH($A188,'Bieu chi tiet'!$A$17:$A$15404,0),M$2+85)=0,"",INDEX('Bieu chi tiet'!$A$17:$FA$15404,MATCH($A188,'Bieu chi tiet'!$A$17:$A$15404,0),M$2+85)),"")</f>
        <v/>
      </c>
      <c r="N188" s="13" t="str">
        <f>IFERROR(IF(INDEX('Bieu chi tiet'!$A$17:$FA$15404,MATCH($A188,'Bieu chi tiet'!$A$17:$A$15404,0),N$2+85)=0,"",INDEX('Bieu chi tiet'!$A$17:$FA$15404,MATCH($A188,'Bieu chi tiet'!$A$17:$A$15404,0),N$2+85)),"")</f>
        <v/>
      </c>
      <c r="O188" s="13" t="str">
        <f>IFERROR(IF(INDEX('Bieu chi tiet'!$A$17:$FA$15404,MATCH($A188,'Bieu chi tiet'!$A$17:$A$15404,0),O$2+85)=0,"",INDEX('Bieu chi tiet'!$A$17:$FA$15404,MATCH($A188,'Bieu chi tiet'!$A$17:$A$15404,0),O$2+85)),"")</f>
        <v/>
      </c>
      <c r="P188" s="13" t="str">
        <f>IFERROR(IF(INDEX('Bieu chi tiet'!$A$17:$FA$15404,MATCH($A188,'Bieu chi tiet'!$A$17:$A$15404,0),P$2+85)=0,"",INDEX('Bieu chi tiet'!$A$17:$FA$15404,MATCH($A188,'Bieu chi tiet'!$A$17:$A$15404,0),P$2+85)),"")</f>
        <v/>
      </c>
      <c r="Q188" s="13" t="str">
        <f>IFERROR(IF(INDEX('Bieu chi tiet'!$A$17:$FA$15404,MATCH($A188,'Bieu chi tiet'!$A$17:$A$15404,0),Q$2+85)=0,"",INDEX('Bieu chi tiet'!$A$17:$FA$15404,MATCH($A188,'Bieu chi tiet'!$A$17:$A$15404,0),Q$2+85)),"")</f>
        <v/>
      </c>
      <c r="R188" s="13" t="str">
        <f>IFERROR(IF(INDEX('Bieu chi tiet'!$A$17:$FA$15404,MATCH($A188,'Bieu chi tiet'!$A$17:$A$15404,0),R$2+85)=0,"",INDEX('Bieu chi tiet'!$A$17:$FA$15404,MATCH($A188,'Bieu chi tiet'!$A$17:$A$15404,0),R$2+85)),"")</f>
        <v/>
      </c>
      <c r="S188" s="13" t="str">
        <f>IFERROR(IF(INDEX('Bieu chi tiet'!$A$17:$FA$15404,MATCH($A188,'Bieu chi tiet'!$A$17:$A$15404,0),S$2+85)=0,"",INDEX('Bieu chi tiet'!$A$17:$FA$15404,MATCH($A188,'Bieu chi tiet'!$A$17:$A$15404,0),S$2+85)),"")</f>
        <v/>
      </c>
      <c r="T188" s="13" t="str">
        <f>IFERROR(IF(INDEX('Bieu chi tiet'!$A$17:$FA$15404,MATCH($A188,'Bieu chi tiet'!$A$17:$A$15404,0),T$2+85)=0,"",INDEX('Bieu chi tiet'!$A$17:$FA$15404,MATCH($A188,'Bieu chi tiet'!$A$17:$A$15404,0),T$2+85)),"")</f>
        <v/>
      </c>
      <c r="U188" s="13" t="str">
        <f>IFERROR(IF(INDEX('Bieu chi tiet'!$A$17:$FA$15404,MATCH($A188,'Bieu chi tiet'!$A$17:$A$15404,0),U$2+85)=0,"",INDEX('Bieu chi tiet'!$A$17:$FA$15404,MATCH($A188,'Bieu chi tiet'!$A$17:$A$15404,0),U$2+85)),"")</f>
        <v/>
      </c>
      <c r="V188" s="13" t="str">
        <f>IFERROR(IF(INDEX('Bieu chi tiet'!$A$17:$FA$15404,MATCH($A188,'Bieu chi tiet'!$A$17:$A$15404,0),V$2+85)=0,"",INDEX('Bieu chi tiet'!$A$17:$FA$15404,MATCH($A188,'Bieu chi tiet'!$A$17:$A$15404,0),V$2+85)),"")</f>
        <v/>
      </c>
      <c r="W188" s="13" t="str">
        <f>IFERROR(IF(INDEX('Bieu chi tiet'!$A$17:$FA$15404,MATCH($A188,'Bieu chi tiet'!$A$17:$A$15404,0),W$2+85)=0,"",INDEX('Bieu chi tiet'!$A$17:$FA$15404,MATCH($A188,'Bieu chi tiet'!$A$17:$A$15404,0),W$2+85)),"")</f>
        <v/>
      </c>
      <c r="X188" s="13" t="str">
        <f>IFERROR(IF(INDEX('Bieu chi tiet'!$A$17:$FA$15404,MATCH($A188,'Bieu chi tiet'!$A$17:$A$15404,0),X$2+85)=0,"",INDEX('Bieu chi tiet'!$A$17:$FA$15404,MATCH($A188,'Bieu chi tiet'!$A$17:$A$15404,0),X$2+85)),"")</f>
        <v/>
      </c>
      <c r="Y188" s="13" t="str">
        <f>IFERROR(IF(INDEX('Bieu chi tiet'!$A$17:$FA$15404,MATCH($A188,'Bieu chi tiet'!$A$17:$A$15404,0),Y$2+85)=0,"",INDEX('Bieu chi tiet'!$A$17:$FA$15404,MATCH($A188,'Bieu chi tiet'!$A$17:$A$15404,0),Y$2+85)),"")</f>
        <v/>
      </c>
      <c r="Z188" s="13" t="str">
        <f>IFERROR(IF(INDEX('Bieu chi tiet'!$A$17:$FA$15404,MATCH($A188,'Bieu chi tiet'!$A$17:$A$15404,0),Z$2+85)=0,"",INDEX('Bieu chi tiet'!$A$17:$FA$15404,MATCH($A188,'Bieu chi tiet'!$A$17:$A$15404,0),Z$2+85)),"")</f>
        <v/>
      </c>
      <c r="AA188" s="13" t="str">
        <f>IFERROR(IF(INDEX('Bieu chi tiet'!$A$17:$FA$15404,MATCH($A188,'Bieu chi tiet'!$A$17:$A$15404,0),AA$2+85)=0,"",INDEX('Bieu chi tiet'!$A$17:$FA$15404,MATCH($A188,'Bieu chi tiet'!$A$17:$A$15404,0),AA$2+85)),"")</f>
        <v/>
      </c>
      <c r="AB188" s="13" t="str">
        <f>IFERROR(IF(INDEX('Bieu chi tiet'!$A$17:$FA$15404,MATCH($A188,'Bieu chi tiet'!$A$17:$A$15404,0),AB$2+85)=0,"",INDEX('Bieu chi tiet'!$A$17:$FA$15404,MATCH($A188,'Bieu chi tiet'!$A$17:$A$15404,0),AB$2+85)),"")</f>
        <v/>
      </c>
      <c r="AC188" s="13" t="str">
        <f>IFERROR(IF(INDEX('Bieu chi tiet'!$A$17:$FA$15404,MATCH($A188,'Bieu chi tiet'!$A$17:$A$15404,0),AC$2+85)=0,"",INDEX('Bieu chi tiet'!$A$17:$FA$15404,MATCH($A188,'Bieu chi tiet'!$A$17:$A$15404,0),AC$2+85)),"")</f>
        <v/>
      </c>
      <c r="AD188" s="13" t="str">
        <f>IFERROR(IF(INDEX('Bieu chi tiet'!$A$17:$FA$15404,MATCH($A188,'Bieu chi tiet'!$A$17:$A$15404,0),AD$2+85)=0,"",INDEX('Bieu chi tiet'!$A$17:$FA$15404,MATCH($A188,'Bieu chi tiet'!$A$17:$A$15404,0),AD$2+85)),"")</f>
        <v/>
      </c>
      <c r="AE188" s="13" t="str">
        <f>IFERROR(IF(INDEX('Bieu chi tiet'!$A$17:$FA$15404,MATCH($A188,'Bieu chi tiet'!$A$17:$A$15404,0),AE$2+85)=0,"",INDEX('Bieu chi tiet'!$A$17:$FA$15404,MATCH($A188,'Bieu chi tiet'!$A$17:$A$15404,0),AE$2+85)),"")</f>
        <v/>
      </c>
      <c r="AF188" s="13" t="str">
        <f>IFERROR(IF(INDEX('Bieu chi tiet'!$A$17:$FA$15404,MATCH($A188,'Bieu chi tiet'!$A$17:$A$15404,0),AF$2+85)=0,"",INDEX('Bieu chi tiet'!$A$17:$FA$15404,MATCH($A188,'Bieu chi tiet'!$A$17:$A$15404,0),AF$2+85)),"")</f>
        <v/>
      </c>
      <c r="AG188" s="13" t="str">
        <f>IFERROR(IF(INDEX('Bieu chi tiet'!$A$17:$FA$15404,MATCH($A188,'Bieu chi tiet'!$A$17:$A$15404,0),AG$2+85)=0,"",INDEX('Bieu chi tiet'!$A$17:$FA$15404,MATCH($A188,'Bieu chi tiet'!$A$17:$A$15404,0),AG$2+85)),"")</f>
        <v/>
      </c>
      <c r="AH188" s="13" t="str">
        <f>IFERROR(IF(INDEX('Bieu chi tiet'!$A$17:$FA$15404,MATCH($A188,'Bieu chi tiet'!$A$17:$A$15404,0),AH$2+85)=0,"",INDEX('Bieu chi tiet'!$A$17:$FA$15404,MATCH($A188,'Bieu chi tiet'!$A$17:$A$15404,0),AH$2+85)),"")</f>
        <v/>
      </c>
      <c r="AI188" s="13" t="str">
        <f>IFERROR(IF(INDEX('Bieu chi tiet'!$A$17:$FA$15404,MATCH($A188,'Bieu chi tiet'!$A$17:$A$15404,0),AI$2+85)=0,"",INDEX('Bieu chi tiet'!$A$17:$FA$15404,MATCH($A188,'Bieu chi tiet'!$A$17:$A$15404,0),AI$2+85)),"")</f>
        <v/>
      </c>
      <c r="AJ188" s="13" t="str">
        <f>IFERROR(IF(INDEX('Bieu chi tiet'!$A$17:$FA$15404,MATCH($A188,'Bieu chi tiet'!$A$17:$A$15404,0),AJ$2+85)=0,"",INDEX('Bieu chi tiet'!$A$17:$FA$15404,MATCH($A188,'Bieu chi tiet'!$A$17:$A$15404,0),AJ$2+85)),"")</f>
        <v/>
      </c>
      <c r="AK188" s="13" t="str">
        <f>IFERROR(IF(INDEX('Bieu chi tiet'!$A$17:$FA$15404,MATCH($A188,'Bieu chi tiet'!$A$17:$A$15404,0),AK$2+85)=0,"",INDEX('Bieu chi tiet'!$A$17:$FA$15404,MATCH($A188,'Bieu chi tiet'!$A$17:$A$15404,0),AK$2+85)),"")</f>
        <v/>
      </c>
      <c r="AL188" s="13" t="str">
        <f>IFERROR(IF(INDEX('Bieu chi tiet'!$A$17:$FA$15404,MATCH($A188,'Bieu chi tiet'!$A$17:$A$15404,0),AL$2+85)=0,"",INDEX('Bieu chi tiet'!$A$17:$FA$15404,MATCH($A188,'Bieu chi tiet'!$A$17:$A$15404,0),AL$2+85)),"")</f>
        <v/>
      </c>
      <c r="AM188" s="13" t="str">
        <f>IFERROR(IF(INDEX('Bieu chi tiet'!$A$17:$FA$15404,MATCH($A188,'Bieu chi tiet'!$A$17:$A$15404,0),AM$2+85)=0,"",INDEX('Bieu chi tiet'!$A$17:$FA$15404,MATCH($A188,'Bieu chi tiet'!$A$17:$A$15404,0),AM$2+85)),"")</f>
        <v/>
      </c>
      <c r="AN188" s="13" t="str">
        <f>IFERROR(IF(INDEX('Bieu chi tiet'!$A$17:$FA$15404,MATCH($A188,'Bieu chi tiet'!$A$17:$A$15404,0),AN$2+85)=0,"",INDEX('Bieu chi tiet'!$A$17:$FA$15404,MATCH($A188,'Bieu chi tiet'!$A$17:$A$15404,0),AN$2+85)),"")</f>
        <v/>
      </c>
      <c r="AO188" s="13" t="str">
        <f>IFERROR(IF(INDEX('Bieu chi tiet'!$A$17:$FA$15404,MATCH($A188,'Bieu chi tiet'!$A$17:$A$15404,0),AO$2+85)=0,"",INDEX('Bieu chi tiet'!$A$17:$FA$15404,MATCH($A188,'Bieu chi tiet'!$A$17:$A$15404,0),AO$2+85)),"")</f>
        <v/>
      </c>
      <c r="AP188" s="13" t="str">
        <f>IFERROR(IF(INDEX('Bieu chi tiet'!$A$17:$FA$15404,MATCH($A188,'Bieu chi tiet'!$A$17:$A$15404,0),AP$2+85)=0,"",INDEX('Bieu chi tiet'!$A$17:$FA$15404,MATCH($A188,'Bieu chi tiet'!$A$17:$A$15404,0),AP$2+85)),"")</f>
        <v/>
      </c>
      <c r="AQ188" s="13" t="str">
        <f>IFERROR(IF(INDEX('Bieu chi tiet'!$A$17:$FA$15404,MATCH($A188,'Bieu chi tiet'!$A$17:$A$15404,0),AQ$2+85)=0,"",INDEX('Bieu chi tiet'!$A$17:$FA$15404,MATCH($A188,'Bieu chi tiet'!$A$17:$A$15404,0),AQ$2+85)),"")</f>
        <v/>
      </c>
      <c r="AR188" s="13" t="str">
        <f>IFERROR(IF(INDEX('Bieu chi tiet'!$A$17:$FA$15404,MATCH($A188,'Bieu chi tiet'!$A$17:$A$15404,0),AR$2+85)=0,"",INDEX('Bieu chi tiet'!$A$17:$FA$15404,MATCH($A188,'Bieu chi tiet'!$A$17:$A$15404,0),AR$2+85)),"")</f>
        <v/>
      </c>
      <c r="AS188" s="13" t="str">
        <f>IFERROR(IF(INDEX('Bieu chi tiet'!$A$17:$FA$15404,MATCH($A188,'Bieu chi tiet'!$A$17:$A$15404,0),AS$2+85)=0,"",INDEX('Bieu chi tiet'!$A$17:$FA$15404,MATCH($A188,'Bieu chi tiet'!$A$17:$A$15404,0),AS$2+85)),"")</f>
        <v/>
      </c>
      <c r="AT188" s="21" t="str">
        <f>IFERROR(IF(INDEX('Bieu chi tiet'!$A$17:$FA$15404,MATCH($A188,'Bieu chi tiet'!$A$17:$A$15404,0),AT$2+85)=0,"",INDEX('Bieu chi tiet'!$A$17:$FA$15404,MATCH($A188,'Bieu chi tiet'!$A$17:$A$15404,0),AT$2+85)),"")</f>
        <v/>
      </c>
      <c r="AU188" s="13" t="str">
        <f>IFERROR(IF(INDEX('Bieu chi tiet'!$A$17:$FA$15404,MATCH($A188,'Bieu chi tiet'!$A$17:$A$15404,0),AU$2+85)=0,"",INDEX('Bieu chi tiet'!$A$17:$FA$15404,MATCH($A188,'Bieu chi tiet'!$A$17:$A$15404,0),AU$2+85)),"")</f>
        <v/>
      </c>
      <c r="AV188" s="21" t="str">
        <f>IFERROR(IF(INDEX('Bieu chi tiet'!$A$17:$FA$15404,MATCH($A188,'Bieu chi tiet'!$A$17:$A$15404,0),AV$2+85)=0,"",INDEX('Bieu chi tiet'!$A$17:$FA$15404,MATCH($A188,'Bieu chi tiet'!$A$17:$A$15404,0),AV$2+85)),"")</f>
        <v/>
      </c>
      <c r="AW188" s="31" t="str">
        <f>IFERROR(IF(INDEX('Bieu chi tiet'!$A$17:$FA$15404,MATCH($A188,'Bieu chi tiet'!$A$17:$A$15404,0),AW$2+85)=0,"",INDEX('Bieu chi tiet'!$A$17:$FA$15404,MATCH($A188,'Bieu chi tiet'!$A$17:$A$15404,0),AW$2+85)),"")</f>
        <v/>
      </c>
      <c r="AX188" s="13" t="str">
        <f>IFERROR(IF(INDEX('Bieu chi tiet'!$A$17:$FA$15404,MATCH($A188,'Bieu chi tiet'!$A$17:$A$15404,0),AX$2+85)=0,"",INDEX('Bieu chi tiet'!$A$17:$FA$15404,MATCH($A188,'Bieu chi tiet'!$A$17:$A$15404,0),AX$2+85)),"")</f>
        <v/>
      </c>
      <c r="AY188" s="13" t="str">
        <f>IFERROR(IF(INDEX('Bieu chi tiet'!$A$17:$FA$15404,MATCH($A188,'Bieu chi tiet'!$A$17:$A$15404,0),AY$2+85)=0,"",INDEX('Bieu chi tiet'!$A$17:$FA$15404,MATCH($A188,'Bieu chi tiet'!$A$17:$A$15404,0),AY$2+85)),"")</f>
        <v/>
      </c>
    </row>
    <row r="189" spans="1:51" ht="15.75">
      <c r="A189" s="25" t="str">
        <f t="shared" si="3"/>
        <v/>
      </c>
      <c r="B189" s="13" t="str">
        <f>IFERROR(IF(INDEX('Bieu chi tiet'!$A$17:$FA$15404,MATCH($A189,'Bieu chi tiet'!$A$17:$A$15404,0),B$2+85)=0,"",INDEX('Bieu chi tiet'!$A$17:$FA$15404,MATCH($A189,'Bieu chi tiet'!$A$17:$A$15404,0),B$2+85)),"")</f>
        <v/>
      </c>
      <c r="C189" s="13" t="str">
        <f>IFERROR(IF(INDEX('Bieu chi tiet'!$A$17:$FA$15404,MATCH($A189,'Bieu chi tiet'!$A$17:$A$15404,0),C$2+85)=0,"",INDEX('Bieu chi tiet'!$A$17:$FA$15404,MATCH($A189,'Bieu chi tiet'!$A$17:$A$15404,0),C$2+85)),"")</f>
        <v/>
      </c>
      <c r="D189" s="13" t="str">
        <f>IFERROR(IF(INDEX('Bieu chi tiet'!$A$17:$FA$15404,MATCH($A189,'Bieu chi tiet'!$A$17:$A$15404,0),D$2+85)=0,"",INDEX('Bieu chi tiet'!$A$17:$FA$15404,MATCH($A189,'Bieu chi tiet'!$A$17:$A$15404,0),D$2+85)),"")</f>
        <v/>
      </c>
      <c r="E189" s="13" t="str">
        <f>IFERROR(IF(INDEX('Bieu chi tiet'!$A$17:$FA$15404,MATCH($A189,'Bieu chi tiet'!$A$17:$A$15404,0),E$2+85)=0,"",INDEX('Bieu chi tiet'!$A$17:$FA$15404,MATCH($A189,'Bieu chi tiet'!$A$17:$A$15404,0),E$2+85)),"")</f>
        <v/>
      </c>
      <c r="F189" s="13" t="str">
        <f>IFERROR(IF(INDEX('Bieu chi tiet'!$A$17:$FA$15404,MATCH($A189,'Bieu chi tiet'!$A$17:$A$15404,0),F$2+85)=0,"",INDEX('Bieu chi tiet'!$A$17:$FA$15404,MATCH($A189,'Bieu chi tiet'!$A$17:$A$15404,0),F$2+85)),"")</f>
        <v/>
      </c>
      <c r="G189" s="21" t="str">
        <f>IFERROR(IF(INDEX('Bieu chi tiet'!$A$17:$FA$15404,MATCH($A189,'Bieu chi tiet'!$A$17:$A$15404,0),G$2+85)=0,"",INDEX('Bieu chi tiet'!$A$17:$FA$15404,MATCH($A189,'Bieu chi tiet'!$A$17:$A$15404,0),G$2+85)),"")</f>
        <v/>
      </c>
      <c r="H189" s="13" t="str">
        <f>IFERROR(IF(INDEX('Bieu chi tiet'!$A$17:$FA$15404,MATCH($A189,'Bieu chi tiet'!$A$17:$A$15404,0),H$2+85)=0,"",INDEX('Bieu chi tiet'!$A$17:$FA$15404,MATCH($A189,'Bieu chi tiet'!$A$17:$A$15404,0),H$2+85)),"")</f>
        <v/>
      </c>
      <c r="I189" s="13" t="str">
        <f>IFERROR(IF(INDEX('Bieu chi tiet'!$A$17:$FA$15404,MATCH($A189,'Bieu chi tiet'!$A$17:$A$15404,0),I$2+85)=0,"",INDEX('Bieu chi tiet'!$A$17:$FA$15404,MATCH($A189,'Bieu chi tiet'!$A$17:$A$15404,0),I$2+85)),"")</f>
        <v/>
      </c>
      <c r="J189" s="13" t="str">
        <f>IFERROR(IF(INDEX('Bieu chi tiet'!$A$17:$FA$15404,MATCH($A189,'Bieu chi tiet'!$A$17:$A$15404,0),J$2+85)=0,"",INDEX('Bieu chi tiet'!$A$17:$FA$15404,MATCH($A189,'Bieu chi tiet'!$A$17:$A$15404,0),J$2+85)),"")</f>
        <v/>
      </c>
      <c r="K189" s="13" t="str">
        <f>IFERROR(IF(INDEX('Bieu chi tiet'!$A$17:$FA$15404,MATCH($A189,'Bieu chi tiet'!$A$17:$A$15404,0),K$2+85)=0,"",INDEX('Bieu chi tiet'!$A$17:$FA$15404,MATCH($A189,'Bieu chi tiet'!$A$17:$A$15404,0),K$2+85)),"")</f>
        <v/>
      </c>
      <c r="L189" s="21" t="str">
        <f>IFERROR(IF(INDEX('Bieu chi tiet'!$A$17:$FA$15404,MATCH($A189,'Bieu chi tiet'!$A$17:$A$15404,0),L$2+85)=0,"",INDEX('Bieu chi tiet'!$A$17:$FA$15404,MATCH($A189,'Bieu chi tiet'!$A$17:$A$15404,0),L$2+85)),"")</f>
        <v/>
      </c>
      <c r="M189" s="13" t="str">
        <f>IFERROR(IF(INDEX('Bieu chi tiet'!$A$17:$FA$15404,MATCH($A189,'Bieu chi tiet'!$A$17:$A$15404,0),M$2+85)=0,"",INDEX('Bieu chi tiet'!$A$17:$FA$15404,MATCH($A189,'Bieu chi tiet'!$A$17:$A$15404,0),M$2+85)),"")</f>
        <v/>
      </c>
      <c r="N189" s="13" t="str">
        <f>IFERROR(IF(INDEX('Bieu chi tiet'!$A$17:$FA$15404,MATCH($A189,'Bieu chi tiet'!$A$17:$A$15404,0),N$2+85)=0,"",INDEX('Bieu chi tiet'!$A$17:$FA$15404,MATCH($A189,'Bieu chi tiet'!$A$17:$A$15404,0),N$2+85)),"")</f>
        <v/>
      </c>
      <c r="O189" s="13" t="str">
        <f>IFERROR(IF(INDEX('Bieu chi tiet'!$A$17:$FA$15404,MATCH($A189,'Bieu chi tiet'!$A$17:$A$15404,0),O$2+85)=0,"",INDEX('Bieu chi tiet'!$A$17:$FA$15404,MATCH($A189,'Bieu chi tiet'!$A$17:$A$15404,0),O$2+85)),"")</f>
        <v/>
      </c>
      <c r="P189" s="13" t="str">
        <f>IFERROR(IF(INDEX('Bieu chi tiet'!$A$17:$FA$15404,MATCH($A189,'Bieu chi tiet'!$A$17:$A$15404,0),P$2+85)=0,"",INDEX('Bieu chi tiet'!$A$17:$FA$15404,MATCH($A189,'Bieu chi tiet'!$A$17:$A$15404,0),P$2+85)),"")</f>
        <v/>
      </c>
      <c r="Q189" s="13" t="str">
        <f>IFERROR(IF(INDEX('Bieu chi tiet'!$A$17:$FA$15404,MATCH($A189,'Bieu chi tiet'!$A$17:$A$15404,0),Q$2+85)=0,"",INDEX('Bieu chi tiet'!$A$17:$FA$15404,MATCH($A189,'Bieu chi tiet'!$A$17:$A$15404,0),Q$2+85)),"")</f>
        <v/>
      </c>
      <c r="R189" s="13" t="str">
        <f>IFERROR(IF(INDEX('Bieu chi tiet'!$A$17:$FA$15404,MATCH($A189,'Bieu chi tiet'!$A$17:$A$15404,0),R$2+85)=0,"",INDEX('Bieu chi tiet'!$A$17:$FA$15404,MATCH($A189,'Bieu chi tiet'!$A$17:$A$15404,0),R$2+85)),"")</f>
        <v/>
      </c>
      <c r="S189" s="13" t="str">
        <f>IFERROR(IF(INDEX('Bieu chi tiet'!$A$17:$FA$15404,MATCH($A189,'Bieu chi tiet'!$A$17:$A$15404,0),S$2+85)=0,"",INDEX('Bieu chi tiet'!$A$17:$FA$15404,MATCH($A189,'Bieu chi tiet'!$A$17:$A$15404,0),S$2+85)),"")</f>
        <v/>
      </c>
      <c r="T189" s="13" t="str">
        <f>IFERROR(IF(INDEX('Bieu chi tiet'!$A$17:$FA$15404,MATCH($A189,'Bieu chi tiet'!$A$17:$A$15404,0),T$2+85)=0,"",INDEX('Bieu chi tiet'!$A$17:$FA$15404,MATCH($A189,'Bieu chi tiet'!$A$17:$A$15404,0),T$2+85)),"")</f>
        <v/>
      </c>
      <c r="U189" s="13" t="str">
        <f>IFERROR(IF(INDEX('Bieu chi tiet'!$A$17:$FA$15404,MATCH($A189,'Bieu chi tiet'!$A$17:$A$15404,0),U$2+85)=0,"",INDEX('Bieu chi tiet'!$A$17:$FA$15404,MATCH($A189,'Bieu chi tiet'!$A$17:$A$15404,0),U$2+85)),"")</f>
        <v/>
      </c>
      <c r="V189" s="13" t="str">
        <f>IFERROR(IF(INDEX('Bieu chi tiet'!$A$17:$FA$15404,MATCH($A189,'Bieu chi tiet'!$A$17:$A$15404,0),V$2+85)=0,"",INDEX('Bieu chi tiet'!$A$17:$FA$15404,MATCH($A189,'Bieu chi tiet'!$A$17:$A$15404,0),V$2+85)),"")</f>
        <v/>
      </c>
      <c r="W189" s="13" t="str">
        <f>IFERROR(IF(INDEX('Bieu chi tiet'!$A$17:$FA$15404,MATCH($A189,'Bieu chi tiet'!$A$17:$A$15404,0),W$2+85)=0,"",INDEX('Bieu chi tiet'!$A$17:$FA$15404,MATCH($A189,'Bieu chi tiet'!$A$17:$A$15404,0),W$2+85)),"")</f>
        <v/>
      </c>
      <c r="X189" s="13" t="str">
        <f>IFERROR(IF(INDEX('Bieu chi tiet'!$A$17:$FA$15404,MATCH($A189,'Bieu chi tiet'!$A$17:$A$15404,0),X$2+85)=0,"",INDEX('Bieu chi tiet'!$A$17:$FA$15404,MATCH($A189,'Bieu chi tiet'!$A$17:$A$15404,0),X$2+85)),"")</f>
        <v/>
      </c>
      <c r="Y189" s="13" t="str">
        <f>IFERROR(IF(INDEX('Bieu chi tiet'!$A$17:$FA$15404,MATCH($A189,'Bieu chi tiet'!$A$17:$A$15404,0),Y$2+85)=0,"",INDEX('Bieu chi tiet'!$A$17:$FA$15404,MATCH($A189,'Bieu chi tiet'!$A$17:$A$15404,0),Y$2+85)),"")</f>
        <v/>
      </c>
      <c r="Z189" s="13" t="str">
        <f>IFERROR(IF(INDEX('Bieu chi tiet'!$A$17:$FA$15404,MATCH($A189,'Bieu chi tiet'!$A$17:$A$15404,0),Z$2+85)=0,"",INDEX('Bieu chi tiet'!$A$17:$FA$15404,MATCH($A189,'Bieu chi tiet'!$A$17:$A$15404,0),Z$2+85)),"")</f>
        <v/>
      </c>
      <c r="AA189" s="13" t="str">
        <f>IFERROR(IF(INDEX('Bieu chi tiet'!$A$17:$FA$15404,MATCH($A189,'Bieu chi tiet'!$A$17:$A$15404,0),AA$2+85)=0,"",INDEX('Bieu chi tiet'!$A$17:$FA$15404,MATCH($A189,'Bieu chi tiet'!$A$17:$A$15404,0),AA$2+85)),"")</f>
        <v/>
      </c>
      <c r="AB189" s="13" t="str">
        <f>IFERROR(IF(INDEX('Bieu chi tiet'!$A$17:$FA$15404,MATCH($A189,'Bieu chi tiet'!$A$17:$A$15404,0),AB$2+85)=0,"",INDEX('Bieu chi tiet'!$A$17:$FA$15404,MATCH($A189,'Bieu chi tiet'!$A$17:$A$15404,0),AB$2+85)),"")</f>
        <v/>
      </c>
      <c r="AC189" s="13" t="str">
        <f>IFERROR(IF(INDEX('Bieu chi tiet'!$A$17:$FA$15404,MATCH($A189,'Bieu chi tiet'!$A$17:$A$15404,0),AC$2+85)=0,"",INDEX('Bieu chi tiet'!$A$17:$FA$15404,MATCH($A189,'Bieu chi tiet'!$A$17:$A$15404,0),AC$2+85)),"")</f>
        <v/>
      </c>
      <c r="AD189" s="13" t="str">
        <f>IFERROR(IF(INDEX('Bieu chi tiet'!$A$17:$FA$15404,MATCH($A189,'Bieu chi tiet'!$A$17:$A$15404,0),AD$2+85)=0,"",INDEX('Bieu chi tiet'!$A$17:$FA$15404,MATCH($A189,'Bieu chi tiet'!$A$17:$A$15404,0),AD$2+85)),"")</f>
        <v/>
      </c>
      <c r="AE189" s="13" t="str">
        <f>IFERROR(IF(INDEX('Bieu chi tiet'!$A$17:$FA$15404,MATCH($A189,'Bieu chi tiet'!$A$17:$A$15404,0),AE$2+85)=0,"",INDEX('Bieu chi tiet'!$A$17:$FA$15404,MATCH($A189,'Bieu chi tiet'!$A$17:$A$15404,0),AE$2+85)),"")</f>
        <v/>
      </c>
      <c r="AF189" s="13" t="str">
        <f>IFERROR(IF(INDEX('Bieu chi tiet'!$A$17:$FA$15404,MATCH($A189,'Bieu chi tiet'!$A$17:$A$15404,0),AF$2+85)=0,"",INDEX('Bieu chi tiet'!$A$17:$FA$15404,MATCH($A189,'Bieu chi tiet'!$A$17:$A$15404,0),AF$2+85)),"")</f>
        <v/>
      </c>
      <c r="AG189" s="13" t="str">
        <f>IFERROR(IF(INDEX('Bieu chi tiet'!$A$17:$FA$15404,MATCH($A189,'Bieu chi tiet'!$A$17:$A$15404,0),AG$2+85)=0,"",INDEX('Bieu chi tiet'!$A$17:$FA$15404,MATCH($A189,'Bieu chi tiet'!$A$17:$A$15404,0),AG$2+85)),"")</f>
        <v/>
      </c>
      <c r="AH189" s="13" t="str">
        <f>IFERROR(IF(INDEX('Bieu chi tiet'!$A$17:$FA$15404,MATCH($A189,'Bieu chi tiet'!$A$17:$A$15404,0),AH$2+85)=0,"",INDEX('Bieu chi tiet'!$A$17:$FA$15404,MATCH($A189,'Bieu chi tiet'!$A$17:$A$15404,0),AH$2+85)),"")</f>
        <v/>
      </c>
      <c r="AI189" s="13" t="str">
        <f>IFERROR(IF(INDEX('Bieu chi tiet'!$A$17:$FA$15404,MATCH($A189,'Bieu chi tiet'!$A$17:$A$15404,0),AI$2+85)=0,"",INDEX('Bieu chi tiet'!$A$17:$FA$15404,MATCH($A189,'Bieu chi tiet'!$A$17:$A$15404,0),AI$2+85)),"")</f>
        <v/>
      </c>
      <c r="AJ189" s="13" t="str">
        <f>IFERROR(IF(INDEX('Bieu chi tiet'!$A$17:$FA$15404,MATCH($A189,'Bieu chi tiet'!$A$17:$A$15404,0),AJ$2+85)=0,"",INDEX('Bieu chi tiet'!$A$17:$FA$15404,MATCH($A189,'Bieu chi tiet'!$A$17:$A$15404,0),AJ$2+85)),"")</f>
        <v/>
      </c>
      <c r="AK189" s="13" t="str">
        <f>IFERROR(IF(INDEX('Bieu chi tiet'!$A$17:$FA$15404,MATCH($A189,'Bieu chi tiet'!$A$17:$A$15404,0),AK$2+85)=0,"",INDEX('Bieu chi tiet'!$A$17:$FA$15404,MATCH($A189,'Bieu chi tiet'!$A$17:$A$15404,0),AK$2+85)),"")</f>
        <v/>
      </c>
      <c r="AL189" s="13" t="str">
        <f>IFERROR(IF(INDEX('Bieu chi tiet'!$A$17:$FA$15404,MATCH($A189,'Bieu chi tiet'!$A$17:$A$15404,0),AL$2+85)=0,"",INDEX('Bieu chi tiet'!$A$17:$FA$15404,MATCH($A189,'Bieu chi tiet'!$A$17:$A$15404,0),AL$2+85)),"")</f>
        <v/>
      </c>
      <c r="AM189" s="13" t="str">
        <f>IFERROR(IF(INDEX('Bieu chi tiet'!$A$17:$FA$15404,MATCH($A189,'Bieu chi tiet'!$A$17:$A$15404,0),AM$2+85)=0,"",INDEX('Bieu chi tiet'!$A$17:$FA$15404,MATCH($A189,'Bieu chi tiet'!$A$17:$A$15404,0),AM$2+85)),"")</f>
        <v/>
      </c>
      <c r="AN189" s="13" t="str">
        <f>IFERROR(IF(INDEX('Bieu chi tiet'!$A$17:$FA$15404,MATCH($A189,'Bieu chi tiet'!$A$17:$A$15404,0),AN$2+85)=0,"",INDEX('Bieu chi tiet'!$A$17:$FA$15404,MATCH($A189,'Bieu chi tiet'!$A$17:$A$15404,0),AN$2+85)),"")</f>
        <v/>
      </c>
      <c r="AO189" s="13" t="str">
        <f>IFERROR(IF(INDEX('Bieu chi tiet'!$A$17:$FA$15404,MATCH($A189,'Bieu chi tiet'!$A$17:$A$15404,0),AO$2+85)=0,"",INDEX('Bieu chi tiet'!$A$17:$FA$15404,MATCH($A189,'Bieu chi tiet'!$A$17:$A$15404,0),AO$2+85)),"")</f>
        <v/>
      </c>
      <c r="AP189" s="13" t="str">
        <f>IFERROR(IF(INDEX('Bieu chi tiet'!$A$17:$FA$15404,MATCH($A189,'Bieu chi tiet'!$A$17:$A$15404,0),AP$2+85)=0,"",INDEX('Bieu chi tiet'!$A$17:$FA$15404,MATCH($A189,'Bieu chi tiet'!$A$17:$A$15404,0),AP$2+85)),"")</f>
        <v/>
      </c>
      <c r="AQ189" s="13" t="str">
        <f>IFERROR(IF(INDEX('Bieu chi tiet'!$A$17:$FA$15404,MATCH($A189,'Bieu chi tiet'!$A$17:$A$15404,0),AQ$2+85)=0,"",INDEX('Bieu chi tiet'!$A$17:$FA$15404,MATCH($A189,'Bieu chi tiet'!$A$17:$A$15404,0),AQ$2+85)),"")</f>
        <v/>
      </c>
      <c r="AR189" s="13" t="str">
        <f>IFERROR(IF(INDEX('Bieu chi tiet'!$A$17:$FA$15404,MATCH($A189,'Bieu chi tiet'!$A$17:$A$15404,0),AR$2+85)=0,"",INDEX('Bieu chi tiet'!$A$17:$FA$15404,MATCH($A189,'Bieu chi tiet'!$A$17:$A$15404,0),AR$2+85)),"")</f>
        <v/>
      </c>
      <c r="AS189" s="13" t="str">
        <f>IFERROR(IF(INDEX('Bieu chi tiet'!$A$17:$FA$15404,MATCH($A189,'Bieu chi tiet'!$A$17:$A$15404,0),AS$2+85)=0,"",INDEX('Bieu chi tiet'!$A$17:$FA$15404,MATCH($A189,'Bieu chi tiet'!$A$17:$A$15404,0),AS$2+85)),"")</f>
        <v/>
      </c>
      <c r="AT189" s="21" t="str">
        <f>IFERROR(IF(INDEX('Bieu chi tiet'!$A$17:$FA$15404,MATCH($A189,'Bieu chi tiet'!$A$17:$A$15404,0),AT$2+85)=0,"",INDEX('Bieu chi tiet'!$A$17:$FA$15404,MATCH($A189,'Bieu chi tiet'!$A$17:$A$15404,0),AT$2+85)),"")</f>
        <v/>
      </c>
      <c r="AU189" s="13" t="str">
        <f>IFERROR(IF(INDEX('Bieu chi tiet'!$A$17:$FA$15404,MATCH($A189,'Bieu chi tiet'!$A$17:$A$15404,0),AU$2+85)=0,"",INDEX('Bieu chi tiet'!$A$17:$FA$15404,MATCH($A189,'Bieu chi tiet'!$A$17:$A$15404,0),AU$2+85)),"")</f>
        <v/>
      </c>
      <c r="AV189" s="21" t="str">
        <f>IFERROR(IF(INDEX('Bieu chi tiet'!$A$17:$FA$15404,MATCH($A189,'Bieu chi tiet'!$A$17:$A$15404,0),AV$2+85)=0,"",INDEX('Bieu chi tiet'!$A$17:$FA$15404,MATCH($A189,'Bieu chi tiet'!$A$17:$A$15404,0),AV$2+85)),"")</f>
        <v/>
      </c>
      <c r="AW189" s="31" t="str">
        <f>IFERROR(IF(INDEX('Bieu chi tiet'!$A$17:$FA$15404,MATCH($A189,'Bieu chi tiet'!$A$17:$A$15404,0),AW$2+85)=0,"",INDEX('Bieu chi tiet'!$A$17:$FA$15404,MATCH($A189,'Bieu chi tiet'!$A$17:$A$15404,0),AW$2+85)),"")</f>
        <v/>
      </c>
      <c r="AX189" s="13" t="str">
        <f>IFERROR(IF(INDEX('Bieu chi tiet'!$A$17:$FA$15404,MATCH($A189,'Bieu chi tiet'!$A$17:$A$15404,0),AX$2+85)=0,"",INDEX('Bieu chi tiet'!$A$17:$FA$15404,MATCH($A189,'Bieu chi tiet'!$A$17:$A$15404,0),AX$2+85)),"")</f>
        <v/>
      </c>
      <c r="AY189" s="13" t="str">
        <f>IFERROR(IF(INDEX('Bieu chi tiet'!$A$17:$FA$15404,MATCH($A189,'Bieu chi tiet'!$A$17:$A$15404,0),AY$2+85)=0,"",INDEX('Bieu chi tiet'!$A$17:$FA$15404,MATCH($A189,'Bieu chi tiet'!$A$17:$A$15404,0),AY$2+85)),"")</f>
        <v/>
      </c>
    </row>
    <row r="190" spans="1:51" ht="15.75">
      <c r="A190" s="25" t="str">
        <f t="shared" si="3"/>
        <v/>
      </c>
      <c r="B190" s="13" t="str">
        <f>IFERROR(IF(INDEX('Bieu chi tiet'!$A$17:$FA$15404,MATCH($A190,'Bieu chi tiet'!$A$17:$A$15404,0),B$2+85)=0,"",INDEX('Bieu chi tiet'!$A$17:$FA$15404,MATCH($A190,'Bieu chi tiet'!$A$17:$A$15404,0),B$2+85)),"")</f>
        <v/>
      </c>
      <c r="C190" s="13" t="str">
        <f>IFERROR(IF(INDEX('Bieu chi tiet'!$A$17:$FA$15404,MATCH($A190,'Bieu chi tiet'!$A$17:$A$15404,0),C$2+85)=0,"",INDEX('Bieu chi tiet'!$A$17:$FA$15404,MATCH($A190,'Bieu chi tiet'!$A$17:$A$15404,0),C$2+85)),"")</f>
        <v/>
      </c>
      <c r="D190" s="13" t="str">
        <f>IFERROR(IF(INDEX('Bieu chi tiet'!$A$17:$FA$15404,MATCH($A190,'Bieu chi tiet'!$A$17:$A$15404,0),D$2+85)=0,"",INDEX('Bieu chi tiet'!$A$17:$FA$15404,MATCH($A190,'Bieu chi tiet'!$A$17:$A$15404,0),D$2+85)),"")</f>
        <v/>
      </c>
      <c r="E190" s="13" t="str">
        <f>IFERROR(IF(INDEX('Bieu chi tiet'!$A$17:$FA$15404,MATCH($A190,'Bieu chi tiet'!$A$17:$A$15404,0),E$2+85)=0,"",INDEX('Bieu chi tiet'!$A$17:$FA$15404,MATCH($A190,'Bieu chi tiet'!$A$17:$A$15404,0),E$2+85)),"")</f>
        <v/>
      </c>
      <c r="F190" s="13" t="str">
        <f>IFERROR(IF(INDEX('Bieu chi tiet'!$A$17:$FA$15404,MATCH($A190,'Bieu chi tiet'!$A$17:$A$15404,0),F$2+85)=0,"",INDEX('Bieu chi tiet'!$A$17:$FA$15404,MATCH($A190,'Bieu chi tiet'!$A$17:$A$15404,0),F$2+85)),"")</f>
        <v/>
      </c>
      <c r="G190" s="21" t="str">
        <f>IFERROR(IF(INDEX('Bieu chi tiet'!$A$17:$FA$15404,MATCH($A190,'Bieu chi tiet'!$A$17:$A$15404,0),G$2+85)=0,"",INDEX('Bieu chi tiet'!$A$17:$FA$15404,MATCH($A190,'Bieu chi tiet'!$A$17:$A$15404,0),G$2+85)),"")</f>
        <v/>
      </c>
      <c r="H190" s="13" t="str">
        <f>IFERROR(IF(INDEX('Bieu chi tiet'!$A$17:$FA$15404,MATCH($A190,'Bieu chi tiet'!$A$17:$A$15404,0),H$2+85)=0,"",INDEX('Bieu chi tiet'!$A$17:$FA$15404,MATCH($A190,'Bieu chi tiet'!$A$17:$A$15404,0),H$2+85)),"")</f>
        <v/>
      </c>
      <c r="I190" s="13" t="str">
        <f>IFERROR(IF(INDEX('Bieu chi tiet'!$A$17:$FA$15404,MATCH($A190,'Bieu chi tiet'!$A$17:$A$15404,0),I$2+85)=0,"",INDEX('Bieu chi tiet'!$A$17:$FA$15404,MATCH($A190,'Bieu chi tiet'!$A$17:$A$15404,0),I$2+85)),"")</f>
        <v/>
      </c>
      <c r="J190" s="13" t="str">
        <f>IFERROR(IF(INDEX('Bieu chi tiet'!$A$17:$FA$15404,MATCH($A190,'Bieu chi tiet'!$A$17:$A$15404,0),J$2+85)=0,"",INDEX('Bieu chi tiet'!$A$17:$FA$15404,MATCH($A190,'Bieu chi tiet'!$A$17:$A$15404,0),J$2+85)),"")</f>
        <v/>
      </c>
      <c r="K190" s="13" t="str">
        <f>IFERROR(IF(INDEX('Bieu chi tiet'!$A$17:$FA$15404,MATCH($A190,'Bieu chi tiet'!$A$17:$A$15404,0),K$2+85)=0,"",INDEX('Bieu chi tiet'!$A$17:$FA$15404,MATCH($A190,'Bieu chi tiet'!$A$17:$A$15404,0),K$2+85)),"")</f>
        <v/>
      </c>
      <c r="L190" s="21" t="str">
        <f>IFERROR(IF(INDEX('Bieu chi tiet'!$A$17:$FA$15404,MATCH($A190,'Bieu chi tiet'!$A$17:$A$15404,0),L$2+85)=0,"",INDEX('Bieu chi tiet'!$A$17:$FA$15404,MATCH($A190,'Bieu chi tiet'!$A$17:$A$15404,0),L$2+85)),"")</f>
        <v/>
      </c>
      <c r="M190" s="13" t="str">
        <f>IFERROR(IF(INDEX('Bieu chi tiet'!$A$17:$FA$15404,MATCH($A190,'Bieu chi tiet'!$A$17:$A$15404,0),M$2+85)=0,"",INDEX('Bieu chi tiet'!$A$17:$FA$15404,MATCH($A190,'Bieu chi tiet'!$A$17:$A$15404,0),M$2+85)),"")</f>
        <v/>
      </c>
      <c r="N190" s="13" t="str">
        <f>IFERROR(IF(INDEX('Bieu chi tiet'!$A$17:$FA$15404,MATCH($A190,'Bieu chi tiet'!$A$17:$A$15404,0),N$2+85)=0,"",INDEX('Bieu chi tiet'!$A$17:$FA$15404,MATCH($A190,'Bieu chi tiet'!$A$17:$A$15404,0),N$2+85)),"")</f>
        <v/>
      </c>
      <c r="O190" s="13" t="str">
        <f>IFERROR(IF(INDEX('Bieu chi tiet'!$A$17:$FA$15404,MATCH($A190,'Bieu chi tiet'!$A$17:$A$15404,0),O$2+85)=0,"",INDEX('Bieu chi tiet'!$A$17:$FA$15404,MATCH($A190,'Bieu chi tiet'!$A$17:$A$15404,0),O$2+85)),"")</f>
        <v/>
      </c>
      <c r="P190" s="13" t="str">
        <f>IFERROR(IF(INDEX('Bieu chi tiet'!$A$17:$FA$15404,MATCH($A190,'Bieu chi tiet'!$A$17:$A$15404,0),P$2+85)=0,"",INDEX('Bieu chi tiet'!$A$17:$FA$15404,MATCH($A190,'Bieu chi tiet'!$A$17:$A$15404,0),P$2+85)),"")</f>
        <v/>
      </c>
      <c r="Q190" s="13" t="str">
        <f>IFERROR(IF(INDEX('Bieu chi tiet'!$A$17:$FA$15404,MATCH($A190,'Bieu chi tiet'!$A$17:$A$15404,0),Q$2+85)=0,"",INDEX('Bieu chi tiet'!$A$17:$FA$15404,MATCH($A190,'Bieu chi tiet'!$A$17:$A$15404,0),Q$2+85)),"")</f>
        <v/>
      </c>
      <c r="R190" s="13" t="str">
        <f>IFERROR(IF(INDEX('Bieu chi tiet'!$A$17:$FA$15404,MATCH($A190,'Bieu chi tiet'!$A$17:$A$15404,0),R$2+85)=0,"",INDEX('Bieu chi tiet'!$A$17:$FA$15404,MATCH($A190,'Bieu chi tiet'!$A$17:$A$15404,0),R$2+85)),"")</f>
        <v/>
      </c>
      <c r="S190" s="13" t="str">
        <f>IFERROR(IF(INDEX('Bieu chi tiet'!$A$17:$FA$15404,MATCH($A190,'Bieu chi tiet'!$A$17:$A$15404,0),S$2+85)=0,"",INDEX('Bieu chi tiet'!$A$17:$FA$15404,MATCH($A190,'Bieu chi tiet'!$A$17:$A$15404,0),S$2+85)),"")</f>
        <v/>
      </c>
      <c r="T190" s="13" t="str">
        <f>IFERROR(IF(INDEX('Bieu chi tiet'!$A$17:$FA$15404,MATCH($A190,'Bieu chi tiet'!$A$17:$A$15404,0),T$2+85)=0,"",INDEX('Bieu chi tiet'!$A$17:$FA$15404,MATCH($A190,'Bieu chi tiet'!$A$17:$A$15404,0),T$2+85)),"")</f>
        <v/>
      </c>
      <c r="U190" s="13" t="str">
        <f>IFERROR(IF(INDEX('Bieu chi tiet'!$A$17:$FA$15404,MATCH($A190,'Bieu chi tiet'!$A$17:$A$15404,0),U$2+85)=0,"",INDEX('Bieu chi tiet'!$A$17:$FA$15404,MATCH($A190,'Bieu chi tiet'!$A$17:$A$15404,0),U$2+85)),"")</f>
        <v/>
      </c>
      <c r="V190" s="13" t="str">
        <f>IFERROR(IF(INDEX('Bieu chi tiet'!$A$17:$FA$15404,MATCH($A190,'Bieu chi tiet'!$A$17:$A$15404,0),V$2+85)=0,"",INDEX('Bieu chi tiet'!$A$17:$FA$15404,MATCH($A190,'Bieu chi tiet'!$A$17:$A$15404,0),V$2+85)),"")</f>
        <v/>
      </c>
      <c r="W190" s="13" t="str">
        <f>IFERROR(IF(INDEX('Bieu chi tiet'!$A$17:$FA$15404,MATCH($A190,'Bieu chi tiet'!$A$17:$A$15404,0),W$2+85)=0,"",INDEX('Bieu chi tiet'!$A$17:$FA$15404,MATCH($A190,'Bieu chi tiet'!$A$17:$A$15404,0),W$2+85)),"")</f>
        <v/>
      </c>
      <c r="X190" s="13" t="str">
        <f>IFERROR(IF(INDEX('Bieu chi tiet'!$A$17:$FA$15404,MATCH($A190,'Bieu chi tiet'!$A$17:$A$15404,0),X$2+85)=0,"",INDEX('Bieu chi tiet'!$A$17:$FA$15404,MATCH($A190,'Bieu chi tiet'!$A$17:$A$15404,0),X$2+85)),"")</f>
        <v/>
      </c>
      <c r="Y190" s="13" t="str">
        <f>IFERROR(IF(INDEX('Bieu chi tiet'!$A$17:$FA$15404,MATCH($A190,'Bieu chi tiet'!$A$17:$A$15404,0),Y$2+85)=0,"",INDEX('Bieu chi tiet'!$A$17:$FA$15404,MATCH($A190,'Bieu chi tiet'!$A$17:$A$15404,0),Y$2+85)),"")</f>
        <v/>
      </c>
      <c r="Z190" s="13" t="str">
        <f>IFERROR(IF(INDEX('Bieu chi tiet'!$A$17:$FA$15404,MATCH($A190,'Bieu chi tiet'!$A$17:$A$15404,0),Z$2+85)=0,"",INDEX('Bieu chi tiet'!$A$17:$FA$15404,MATCH($A190,'Bieu chi tiet'!$A$17:$A$15404,0),Z$2+85)),"")</f>
        <v/>
      </c>
      <c r="AA190" s="13" t="str">
        <f>IFERROR(IF(INDEX('Bieu chi tiet'!$A$17:$FA$15404,MATCH($A190,'Bieu chi tiet'!$A$17:$A$15404,0),AA$2+85)=0,"",INDEX('Bieu chi tiet'!$A$17:$FA$15404,MATCH($A190,'Bieu chi tiet'!$A$17:$A$15404,0),AA$2+85)),"")</f>
        <v/>
      </c>
      <c r="AB190" s="13" t="str">
        <f>IFERROR(IF(INDEX('Bieu chi tiet'!$A$17:$FA$15404,MATCH($A190,'Bieu chi tiet'!$A$17:$A$15404,0),AB$2+85)=0,"",INDEX('Bieu chi tiet'!$A$17:$FA$15404,MATCH($A190,'Bieu chi tiet'!$A$17:$A$15404,0),AB$2+85)),"")</f>
        <v/>
      </c>
      <c r="AC190" s="13" t="str">
        <f>IFERROR(IF(INDEX('Bieu chi tiet'!$A$17:$FA$15404,MATCH($A190,'Bieu chi tiet'!$A$17:$A$15404,0),AC$2+85)=0,"",INDEX('Bieu chi tiet'!$A$17:$FA$15404,MATCH($A190,'Bieu chi tiet'!$A$17:$A$15404,0),AC$2+85)),"")</f>
        <v/>
      </c>
      <c r="AD190" s="13" t="str">
        <f>IFERROR(IF(INDEX('Bieu chi tiet'!$A$17:$FA$15404,MATCH($A190,'Bieu chi tiet'!$A$17:$A$15404,0),AD$2+85)=0,"",INDEX('Bieu chi tiet'!$A$17:$FA$15404,MATCH($A190,'Bieu chi tiet'!$A$17:$A$15404,0),AD$2+85)),"")</f>
        <v/>
      </c>
      <c r="AE190" s="13" t="str">
        <f>IFERROR(IF(INDEX('Bieu chi tiet'!$A$17:$FA$15404,MATCH($A190,'Bieu chi tiet'!$A$17:$A$15404,0),AE$2+85)=0,"",INDEX('Bieu chi tiet'!$A$17:$FA$15404,MATCH($A190,'Bieu chi tiet'!$A$17:$A$15404,0),AE$2+85)),"")</f>
        <v/>
      </c>
      <c r="AF190" s="13" t="str">
        <f>IFERROR(IF(INDEX('Bieu chi tiet'!$A$17:$FA$15404,MATCH($A190,'Bieu chi tiet'!$A$17:$A$15404,0),AF$2+85)=0,"",INDEX('Bieu chi tiet'!$A$17:$FA$15404,MATCH($A190,'Bieu chi tiet'!$A$17:$A$15404,0),AF$2+85)),"")</f>
        <v/>
      </c>
      <c r="AG190" s="13" t="str">
        <f>IFERROR(IF(INDEX('Bieu chi tiet'!$A$17:$FA$15404,MATCH($A190,'Bieu chi tiet'!$A$17:$A$15404,0),AG$2+85)=0,"",INDEX('Bieu chi tiet'!$A$17:$FA$15404,MATCH($A190,'Bieu chi tiet'!$A$17:$A$15404,0),AG$2+85)),"")</f>
        <v/>
      </c>
      <c r="AH190" s="13" t="str">
        <f>IFERROR(IF(INDEX('Bieu chi tiet'!$A$17:$FA$15404,MATCH($A190,'Bieu chi tiet'!$A$17:$A$15404,0),AH$2+85)=0,"",INDEX('Bieu chi tiet'!$A$17:$FA$15404,MATCH($A190,'Bieu chi tiet'!$A$17:$A$15404,0),AH$2+85)),"")</f>
        <v/>
      </c>
      <c r="AI190" s="13" t="str">
        <f>IFERROR(IF(INDEX('Bieu chi tiet'!$A$17:$FA$15404,MATCH($A190,'Bieu chi tiet'!$A$17:$A$15404,0),AI$2+85)=0,"",INDEX('Bieu chi tiet'!$A$17:$FA$15404,MATCH($A190,'Bieu chi tiet'!$A$17:$A$15404,0),AI$2+85)),"")</f>
        <v/>
      </c>
      <c r="AJ190" s="13" t="str">
        <f>IFERROR(IF(INDEX('Bieu chi tiet'!$A$17:$FA$15404,MATCH($A190,'Bieu chi tiet'!$A$17:$A$15404,0),AJ$2+85)=0,"",INDEX('Bieu chi tiet'!$A$17:$FA$15404,MATCH($A190,'Bieu chi tiet'!$A$17:$A$15404,0),AJ$2+85)),"")</f>
        <v/>
      </c>
      <c r="AK190" s="13" t="str">
        <f>IFERROR(IF(INDEX('Bieu chi tiet'!$A$17:$FA$15404,MATCH($A190,'Bieu chi tiet'!$A$17:$A$15404,0),AK$2+85)=0,"",INDEX('Bieu chi tiet'!$A$17:$FA$15404,MATCH($A190,'Bieu chi tiet'!$A$17:$A$15404,0),AK$2+85)),"")</f>
        <v/>
      </c>
      <c r="AL190" s="13" t="str">
        <f>IFERROR(IF(INDEX('Bieu chi tiet'!$A$17:$FA$15404,MATCH($A190,'Bieu chi tiet'!$A$17:$A$15404,0),AL$2+85)=0,"",INDEX('Bieu chi tiet'!$A$17:$FA$15404,MATCH($A190,'Bieu chi tiet'!$A$17:$A$15404,0),AL$2+85)),"")</f>
        <v/>
      </c>
      <c r="AM190" s="13" t="str">
        <f>IFERROR(IF(INDEX('Bieu chi tiet'!$A$17:$FA$15404,MATCH($A190,'Bieu chi tiet'!$A$17:$A$15404,0),AM$2+85)=0,"",INDEX('Bieu chi tiet'!$A$17:$FA$15404,MATCH($A190,'Bieu chi tiet'!$A$17:$A$15404,0),AM$2+85)),"")</f>
        <v/>
      </c>
      <c r="AN190" s="13" t="str">
        <f>IFERROR(IF(INDEX('Bieu chi tiet'!$A$17:$FA$15404,MATCH($A190,'Bieu chi tiet'!$A$17:$A$15404,0),AN$2+85)=0,"",INDEX('Bieu chi tiet'!$A$17:$FA$15404,MATCH($A190,'Bieu chi tiet'!$A$17:$A$15404,0),AN$2+85)),"")</f>
        <v/>
      </c>
      <c r="AO190" s="13" t="str">
        <f>IFERROR(IF(INDEX('Bieu chi tiet'!$A$17:$FA$15404,MATCH($A190,'Bieu chi tiet'!$A$17:$A$15404,0),AO$2+85)=0,"",INDEX('Bieu chi tiet'!$A$17:$FA$15404,MATCH($A190,'Bieu chi tiet'!$A$17:$A$15404,0),AO$2+85)),"")</f>
        <v/>
      </c>
      <c r="AP190" s="13" t="str">
        <f>IFERROR(IF(INDEX('Bieu chi tiet'!$A$17:$FA$15404,MATCH($A190,'Bieu chi tiet'!$A$17:$A$15404,0),AP$2+85)=0,"",INDEX('Bieu chi tiet'!$A$17:$FA$15404,MATCH($A190,'Bieu chi tiet'!$A$17:$A$15404,0),AP$2+85)),"")</f>
        <v/>
      </c>
      <c r="AQ190" s="13" t="str">
        <f>IFERROR(IF(INDEX('Bieu chi tiet'!$A$17:$FA$15404,MATCH($A190,'Bieu chi tiet'!$A$17:$A$15404,0),AQ$2+85)=0,"",INDEX('Bieu chi tiet'!$A$17:$FA$15404,MATCH($A190,'Bieu chi tiet'!$A$17:$A$15404,0),AQ$2+85)),"")</f>
        <v/>
      </c>
      <c r="AR190" s="13" t="str">
        <f>IFERROR(IF(INDEX('Bieu chi tiet'!$A$17:$FA$15404,MATCH($A190,'Bieu chi tiet'!$A$17:$A$15404,0),AR$2+85)=0,"",INDEX('Bieu chi tiet'!$A$17:$FA$15404,MATCH($A190,'Bieu chi tiet'!$A$17:$A$15404,0),AR$2+85)),"")</f>
        <v/>
      </c>
      <c r="AS190" s="13" t="str">
        <f>IFERROR(IF(INDEX('Bieu chi tiet'!$A$17:$FA$15404,MATCH($A190,'Bieu chi tiet'!$A$17:$A$15404,0),AS$2+85)=0,"",INDEX('Bieu chi tiet'!$A$17:$FA$15404,MATCH($A190,'Bieu chi tiet'!$A$17:$A$15404,0),AS$2+85)),"")</f>
        <v/>
      </c>
      <c r="AT190" s="21" t="str">
        <f>IFERROR(IF(INDEX('Bieu chi tiet'!$A$17:$FA$15404,MATCH($A190,'Bieu chi tiet'!$A$17:$A$15404,0),AT$2+85)=0,"",INDEX('Bieu chi tiet'!$A$17:$FA$15404,MATCH($A190,'Bieu chi tiet'!$A$17:$A$15404,0),AT$2+85)),"")</f>
        <v/>
      </c>
      <c r="AU190" s="13" t="str">
        <f>IFERROR(IF(INDEX('Bieu chi tiet'!$A$17:$FA$15404,MATCH($A190,'Bieu chi tiet'!$A$17:$A$15404,0),AU$2+85)=0,"",INDEX('Bieu chi tiet'!$A$17:$FA$15404,MATCH($A190,'Bieu chi tiet'!$A$17:$A$15404,0),AU$2+85)),"")</f>
        <v/>
      </c>
      <c r="AV190" s="21" t="str">
        <f>IFERROR(IF(INDEX('Bieu chi tiet'!$A$17:$FA$15404,MATCH($A190,'Bieu chi tiet'!$A$17:$A$15404,0),AV$2+85)=0,"",INDEX('Bieu chi tiet'!$A$17:$FA$15404,MATCH($A190,'Bieu chi tiet'!$A$17:$A$15404,0),AV$2+85)),"")</f>
        <v/>
      </c>
      <c r="AW190" s="31" t="str">
        <f>IFERROR(IF(INDEX('Bieu chi tiet'!$A$17:$FA$15404,MATCH($A190,'Bieu chi tiet'!$A$17:$A$15404,0),AW$2+85)=0,"",INDEX('Bieu chi tiet'!$A$17:$FA$15404,MATCH($A190,'Bieu chi tiet'!$A$17:$A$15404,0),AW$2+85)),"")</f>
        <v/>
      </c>
      <c r="AX190" s="13" t="str">
        <f>IFERROR(IF(INDEX('Bieu chi tiet'!$A$17:$FA$15404,MATCH($A190,'Bieu chi tiet'!$A$17:$A$15404,0),AX$2+85)=0,"",INDEX('Bieu chi tiet'!$A$17:$FA$15404,MATCH($A190,'Bieu chi tiet'!$A$17:$A$15404,0),AX$2+85)),"")</f>
        <v/>
      </c>
      <c r="AY190" s="13" t="str">
        <f>IFERROR(IF(INDEX('Bieu chi tiet'!$A$17:$FA$15404,MATCH($A190,'Bieu chi tiet'!$A$17:$A$15404,0),AY$2+85)=0,"",INDEX('Bieu chi tiet'!$A$17:$FA$15404,MATCH($A190,'Bieu chi tiet'!$A$17:$A$15404,0),AY$2+85)),"")</f>
        <v/>
      </c>
    </row>
    <row r="191" spans="1:51" ht="15.75">
      <c r="A191" s="25" t="str">
        <f t="shared" si="3"/>
        <v/>
      </c>
      <c r="B191" s="13" t="str">
        <f>IFERROR(IF(INDEX('Bieu chi tiet'!$A$17:$FA$15404,MATCH($A191,'Bieu chi tiet'!$A$17:$A$15404,0),B$2+85)=0,"",INDEX('Bieu chi tiet'!$A$17:$FA$15404,MATCH($A191,'Bieu chi tiet'!$A$17:$A$15404,0),B$2+85)),"")</f>
        <v/>
      </c>
      <c r="C191" s="13" t="str">
        <f>IFERROR(IF(INDEX('Bieu chi tiet'!$A$17:$FA$15404,MATCH($A191,'Bieu chi tiet'!$A$17:$A$15404,0),C$2+85)=0,"",INDEX('Bieu chi tiet'!$A$17:$FA$15404,MATCH($A191,'Bieu chi tiet'!$A$17:$A$15404,0),C$2+85)),"")</f>
        <v/>
      </c>
      <c r="D191" s="13" t="str">
        <f>IFERROR(IF(INDEX('Bieu chi tiet'!$A$17:$FA$15404,MATCH($A191,'Bieu chi tiet'!$A$17:$A$15404,0),D$2+85)=0,"",INDEX('Bieu chi tiet'!$A$17:$FA$15404,MATCH($A191,'Bieu chi tiet'!$A$17:$A$15404,0),D$2+85)),"")</f>
        <v/>
      </c>
      <c r="E191" s="13" t="str">
        <f>IFERROR(IF(INDEX('Bieu chi tiet'!$A$17:$FA$15404,MATCH($A191,'Bieu chi tiet'!$A$17:$A$15404,0),E$2+85)=0,"",INDEX('Bieu chi tiet'!$A$17:$FA$15404,MATCH($A191,'Bieu chi tiet'!$A$17:$A$15404,0),E$2+85)),"")</f>
        <v/>
      </c>
      <c r="F191" s="13" t="str">
        <f>IFERROR(IF(INDEX('Bieu chi tiet'!$A$17:$FA$15404,MATCH($A191,'Bieu chi tiet'!$A$17:$A$15404,0),F$2+85)=0,"",INDEX('Bieu chi tiet'!$A$17:$FA$15404,MATCH($A191,'Bieu chi tiet'!$A$17:$A$15404,0),F$2+85)),"")</f>
        <v/>
      </c>
      <c r="G191" s="21" t="str">
        <f>IFERROR(IF(INDEX('Bieu chi tiet'!$A$17:$FA$15404,MATCH($A191,'Bieu chi tiet'!$A$17:$A$15404,0),G$2+85)=0,"",INDEX('Bieu chi tiet'!$A$17:$FA$15404,MATCH($A191,'Bieu chi tiet'!$A$17:$A$15404,0),G$2+85)),"")</f>
        <v/>
      </c>
      <c r="H191" s="13" t="str">
        <f>IFERROR(IF(INDEX('Bieu chi tiet'!$A$17:$FA$15404,MATCH($A191,'Bieu chi tiet'!$A$17:$A$15404,0),H$2+85)=0,"",INDEX('Bieu chi tiet'!$A$17:$FA$15404,MATCH($A191,'Bieu chi tiet'!$A$17:$A$15404,0),H$2+85)),"")</f>
        <v/>
      </c>
      <c r="I191" s="13" t="str">
        <f>IFERROR(IF(INDEX('Bieu chi tiet'!$A$17:$FA$15404,MATCH($A191,'Bieu chi tiet'!$A$17:$A$15404,0),I$2+85)=0,"",INDEX('Bieu chi tiet'!$A$17:$FA$15404,MATCH($A191,'Bieu chi tiet'!$A$17:$A$15404,0),I$2+85)),"")</f>
        <v/>
      </c>
      <c r="J191" s="13" t="str">
        <f>IFERROR(IF(INDEX('Bieu chi tiet'!$A$17:$FA$15404,MATCH($A191,'Bieu chi tiet'!$A$17:$A$15404,0),J$2+85)=0,"",INDEX('Bieu chi tiet'!$A$17:$FA$15404,MATCH($A191,'Bieu chi tiet'!$A$17:$A$15404,0),J$2+85)),"")</f>
        <v/>
      </c>
      <c r="K191" s="13" t="str">
        <f>IFERROR(IF(INDEX('Bieu chi tiet'!$A$17:$FA$15404,MATCH($A191,'Bieu chi tiet'!$A$17:$A$15404,0),K$2+85)=0,"",INDEX('Bieu chi tiet'!$A$17:$FA$15404,MATCH($A191,'Bieu chi tiet'!$A$17:$A$15404,0),K$2+85)),"")</f>
        <v/>
      </c>
      <c r="L191" s="21" t="str">
        <f>IFERROR(IF(INDEX('Bieu chi tiet'!$A$17:$FA$15404,MATCH($A191,'Bieu chi tiet'!$A$17:$A$15404,0),L$2+85)=0,"",INDEX('Bieu chi tiet'!$A$17:$FA$15404,MATCH($A191,'Bieu chi tiet'!$A$17:$A$15404,0),L$2+85)),"")</f>
        <v/>
      </c>
      <c r="M191" s="13" t="str">
        <f>IFERROR(IF(INDEX('Bieu chi tiet'!$A$17:$FA$15404,MATCH($A191,'Bieu chi tiet'!$A$17:$A$15404,0),M$2+85)=0,"",INDEX('Bieu chi tiet'!$A$17:$FA$15404,MATCH($A191,'Bieu chi tiet'!$A$17:$A$15404,0),M$2+85)),"")</f>
        <v/>
      </c>
      <c r="N191" s="13" t="str">
        <f>IFERROR(IF(INDEX('Bieu chi tiet'!$A$17:$FA$15404,MATCH($A191,'Bieu chi tiet'!$A$17:$A$15404,0),N$2+85)=0,"",INDEX('Bieu chi tiet'!$A$17:$FA$15404,MATCH($A191,'Bieu chi tiet'!$A$17:$A$15404,0),N$2+85)),"")</f>
        <v/>
      </c>
      <c r="O191" s="13" t="str">
        <f>IFERROR(IF(INDEX('Bieu chi tiet'!$A$17:$FA$15404,MATCH($A191,'Bieu chi tiet'!$A$17:$A$15404,0),O$2+85)=0,"",INDEX('Bieu chi tiet'!$A$17:$FA$15404,MATCH($A191,'Bieu chi tiet'!$A$17:$A$15404,0),O$2+85)),"")</f>
        <v/>
      </c>
      <c r="P191" s="13" t="str">
        <f>IFERROR(IF(INDEX('Bieu chi tiet'!$A$17:$FA$15404,MATCH($A191,'Bieu chi tiet'!$A$17:$A$15404,0),P$2+85)=0,"",INDEX('Bieu chi tiet'!$A$17:$FA$15404,MATCH($A191,'Bieu chi tiet'!$A$17:$A$15404,0),P$2+85)),"")</f>
        <v/>
      </c>
      <c r="Q191" s="13" t="str">
        <f>IFERROR(IF(INDEX('Bieu chi tiet'!$A$17:$FA$15404,MATCH($A191,'Bieu chi tiet'!$A$17:$A$15404,0),Q$2+85)=0,"",INDEX('Bieu chi tiet'!$A$17:$FA$15404,MATCH($A191,'Bieu chi tiet'!$A$17:$A$15404,0),Q$2+85)),"")</f>
        <v/>
      </c>
      <c r="R191" s="13" t="str">
        <f>IFERROR(IF(INDEX('Bieu chi tiet'!$A$17:$FA$15404,MATCH($A191,'Bieu chi tiet'!$A$17:$A$15404,0),R$2+85)=0,"",INDEX('Bieu chi tiet'!$A$17:$FA$15404,MATCH($A191,'Bieu chi tiet'!$A$17:$A$15404,0),R$2+85)),"")</f>
        <v/>
      </c>
      <c r="S191" s="13" t="str">
        <f>IFERROR(IF(INDEX('Bieu chi tiet'!$A$17:$FA$15404,MATCH($A191,'Bieu chi tiet'!$A$17:$A$15404,0),S$2+85)=0,"",INDEX('Bieu chi tiet'!$A$17:$FA$15404,MATCH($A191,'Bieu chi tiet'!$A$17:$A$15404,0),S$2+85)),"")</f>
        <v/>
      </c>
      <c r="T191" s="13" t="str">
        <f>IFERROR(IF(INDEX('Bieu chi tiet'!$A$17:$FA$15404,MATCH($A191,'Bieu chi tiet'!$A$17:$A$15404,0),T$2+85)=0,"",INDEX('Bieu chi tiet'!$A$17:$FA$15404,MATCH($A191,'Bieu chi tiet'!$A$17:$A$15404,0),T$2+85)),"")</f>
        <v/>
      </c>
      <c r="U191" s="13" t="str">
        <f>IFERROR(IF(INDEX('Bieu chi tiet'!$A$17:$FA$15404,MATCH($A191,'Bieu chi tiet'!$A$17:$A$15404,0),U$2+85)=0,"",INDEX('Bieu chi tiet'!$A$17:$FA$15404,MATCH($A191,'Bieu chi tiet'!$A$17:$A$15404,0),U$2+85)),"")</f>
        <v/>
      </c>
      <c r="V191" s="13" t="str">
        <f>IFERROR(IF(INDEX('Bieu chi tiet'!$A$17:$FA$15404,MATCH($A191,'Bieu chi tiet'!$A$17:$A$15404,0),V$2+85)=0,"",INDEX('Bieu chi tiet'!$A$17:$FA$15404,MATCH($A191,'Bieu chi tiet'!$A$17:$A$15404,0),V$2+85)),"")</f>
        <v/>
      </c>
      <c r="W191" s="13" t="str">
        <f>IFERROR(IF(INDEX('Bieu chi tiet'!$A$17:$FA$15404,MATCH($A191,'Bieu chi tiet'!$A$17:$A$15404,0),W$2+85)=0,"",INDEX('Bieu chi tiet'!$A$17:$FA$15404,MATCH($A191,'Bieu chi tiet'!$A$17:$A$15404,0),W$2+85)),"")</f>
        <v/>
      </c>
      <c r="X191" s="13" t="str">
        <f>IFERROR(IF(INDEX('Bieu chi tiet'!$A$17:$FA$15404,MATCH($A191,'Bieu chi tiet'!$A$17:$A$15404,0),X$2+85)=0,"",INDEX('Bieu chi tiet'!$A$17:$FA$15404,MATCH($A191,'Bieu chi tiet'!$A$17:$A$15404,0),X$2+85)),"")</f>
        <v/>
      </c>
      <c r="Y191" s="13" t="str">
        <f>IFERROR(IF(INDEX('Bieu chi tiet'!$A$17:$FA$15404,MATCH($A191,'Bieu chi tiet'!$A$17:$A$15404,0),Y$2+85)=0,"",INDEX('Bieu chi tiet'!$A$17:$FA$15404,MATCH($A191,'Bieu chi tiet'!$A$17:$A$15404,0),Y$2+85)),"")</f>
        <v/>
      </c>
      <c r="Z191" s="13" t="str">
        <f>IFERROR(IF(INDEX('Bieu chi tiet'!$A$17:$FA$15404,MATCH($A191,'Bieu chi tiet'!$A$17:$A$15404,0),Z$2+85)=0,"",INDEX('Bieu chi tiet'!$A$17:$FA$15404,MATCH($A191,'Bieu chi tiet'!$A$17:$A$15404,0),Z$2+85)),"")</f>
        <v/>
      </c>
      <c r="AA191" s="13" t="str">
        <f>IFERROR(IF(INDEX('Bieu chi tiet'!$A$17:$FA$15404,MATCH($A191,'Bieu chi tiet'!$A$17:$A$15404,0),AA$2+85)=0,"",INDEX('Bieu chi tiet'!$A$17:$FA$15404,MATCH($A191,'Bieu chi tiet'!$A$17:$A$15404,0),AA$2+85)),"")</f>
        <v/>
      </c>
      <c r="AB191" s="13" t="str">
        <f>IFERROR(IF(INDEX('Bieu chi tiet'!$A$17:$FA$15404,MATCH($A191,'Bieu chi tiet'!$A$17:$A$15404,0),AB$2+85)=0,"",INDEX('Bieu chi tiet'!$A$17:$FA$15404,MATCH($A191,'Bieu chi tiet'!$A$17:$A$15404,0),AB$2+85)),"")</f>
        <v/>
      </c>
      <c r="AC191" s="13" t="str">
        <f>IFERROR(IF(INDEX('Bieu chi tiet'!$A$17:$FA$15404,MATCH($A191,'Bieu chi tiet'!$A$17:$A$15404,0),AC$2+85)=0,"",INDEX('Bieu chi tiet'!$A$17:$FA$15404,MATCH($A191,'Bieu chi tiet'!$A$17:$A$15404,0),AC$2+85)),"")</f>
        <v/>
      </c>
      <c r="AD191" s="13" t="str">
        <f>IFERROR(IF(INDEX('Bieu chi tiet'!$A$17:$FA$15404,MATCH($A191,'Bieu chi tiet'!$A$17:$A$15404,0),AD$2+85)=0,"",INDEX('Bieu chi tiet'!$A$17:$FA$15404,MATCH($A191,'Bieu chi tiet'!$A$17:$A$15404,0),AD$2+85)),"")</f>
        <v/>
      </c>
      <c r="AE191" s="13" t="str">
        <f>IFERROR(IF(INDEX('Bieu chi tiet'!$A$17:$FA$15404,MATCH($A191,'Bieu chi tiet'!$A$17:$A$15404,0),AE$2+85)=0,"",INDEX('Bieu chi tiet'!$A$17:$FA$15404,MATCH($A191,'Bieu chi tiet'!$A$17:$A$15404,0),AE$2+85)),"")</f>
        <v/>
      </c>
      <c r="AF191" s="13" t="str">
        <f>IFERROR(IF(INDEX('Bieu chi tiet'!$A$17:$FA$15404,MATCH($A191,'Bieu chi tiet'!$A$17:$A$15404,0),AF$2+85)=0,"",INDEX('Bieu chi tiet'!$A$17:$FA$15404,MATCH($A191,'Bieu chi tiet'!$A$17:$A$15404,0),AF$2+85)),"")</f>
        <v/>
      </c>
      <c r="AG191" s="13" t="str">
        <f>IFERROR(IF(INDEX('Bieu chi tiet'!$A$17:$FA$15404,MATCH($A191,'Bieu chi tiet'!$A$17:$A$15404,0),AG$2+85)=0,"",INDEX('Bieu chi tiet'!$A$17:$FA$15404,MATCH($A191,'Bieu chi tiet'!$A$17:$A$15404,0),AG$2+85)),"")</f>
        <v/>
      </c>
      <c r="AH191" s="13" t="str">
        <f>IFERROR(IF(INDEX('Bieu chi tiet'!$A$17:$FA$15404,MATCH($A191,'Bieu chi tiet'!$A$17:$A$15404,0),AH$2+85)=0,"",INDEX('Bieu chi tiet'!$A$17:$FA$15404,MATCH($A191,'Bieu chi tiet'!$A$17:$A$15404,0),AH$2+85)),"")</f>
        <v/>
      </c>
      <c r="AI191" s="13" t="str">
        <f>IFERROR(IF(INDEX('Bieu chi tiet'!$A$17:$FA$15404,MATCH($A191,'Bieu chi tiet'!$A$17:$A$15404,0),AI$2+85)=0,"",INDEX('Bieu chi tiet'!$A$17:$FA$15404,MATCH($A191,'Bieu chi tiet'!$A$17:$A$15404,0),AI$2+85)),"")</f>
        <v/>
      </c>
      <c r="AJ191" s="13" t="str">
        <f>IFERROR(IF(INDEX('Bieu chi tiet'!$A$17:$FA$15404,MATCH($A191,'Bieu chi tiet'!$A$17:$A$15404,0),AJ$2+85)=0,"",INDEX('Bieu chi tiet'!$A$17:$FA$15404,MATCH($A191,'Bieu chi tiet'!$A$17:$A$15404,0),AJ$2+85)),"")</f>
        <v/>
      </c>
      <c r="AK191" s="13" t="str">
        <f>IFERROR(IF(INDEX('Bieu chi tiet'!$A$17:$FA$15404,MATCH($A191,'Bieu chi tiet'!$A$17:$A$15404,0),AK$2+85)=0,"",INDEX('Bieu chi tiet'!$A$17:$FA$15404,MATCH($A191,'Bieu chi tiet'!$A$17:$A$15404,0),AK$2+85)),"")</f>
        <v/>
      </c>
      <c r="AL191" s="13" t="str">
        <f>IFERROR(IF(INDEX('Bieu chi tiet'!$A$17:$FA$15404,MATCH($A191,'Bieu chi tiet'!$A$17:$A$15404,0),AL$2+85)=0,"",INDEX('Bieu chi tiet'!$A$17:$FA$15404,MATCH($A191,'Bieu chi tiet'!$A$17:$A$15404,0),AL$2+85)),"")</f>
        <v/>
      </c>
      <c r="AM191" s="13" t="str">
        <f>IFERROR(IF(INDEX('Bieu chi tiet'!$A$17:$FA$15404,MATCH($A191,'Bieu chi tiet'!$A$17:$A$15404,0),AM$2+85)=0,"",INDEX('Bieu chi tiet'!$A$17:$FA$15404,MATCH($A191,'Bieu chi tiet'!$A$17:$A$15404,0),AM$2+85)),"")</f>
        <v/>
      </c>
      <c r="AN191" s="13" t="str">
        <f>IFERROR(IF(INDEX('Bieu chi tiet'!$A$17:$FA$15404,MATCH($A191,'Bieu chi tiet'!$A$17:$A$15404,0),AN$2+85)=0,"",INDEX('Bieu chi tiet'!$A$17:$FA$15404,MATCH($A191,'Bieu chi tiet'!$A$17:$A$15404,0),AN$2+85)),"")</f>
        <v/>
      </c>
      <c r="AO191" s="13" t="str">
        <f>IFERROR(IF(INDEX('Bieu chi tiet'!$A$17:$FA$15404,MATCH($A191,'Bieu chi tiet'!$A$17:$A$15404,0),AO$2+85)=0,"",INDEX('Bieu chi tiet'!$A$17:$FA$15404,MATCH($A191,'Bieu chi tiet'!$A$17:$A$15404,0),AO$2+85)),"")</f>
        <v/>
      </c>
      <c r="AP191" s="13" t="str">
        <f>IFERROR(IF(INDEX('Bieu chi tiet'!$A$17:$FA$15404,MATCH($A191,'Bieu chi tiet'!$A$17:$A$15404,0),AP$2+85)=0,"",INDEX('Bieu chi tiet'!$A$17:$FA$15404,MATCH($A191,'Bieu chi tiet'!$A$17:$A$15404,0),AP$2+85)),"")</f>
        <v/>
      </c>
      <c r="AQ191" s="13" t="str">
        <f>IFERROR(IF(INDEX('Bieu chi tiet'!$A$17:$FA$15404,MATCH($A191,'Bieu chi tiet'!$A$17:$A$15404,0),AQ$2+85)=0,"",INDEX('Bieu chi tiet'!$A$17:$FA$15404,MATCH($A191,'Bieu chi tiet'!$A$17:$A$15404,0),AQ$2+85)),"")</f>
        <v/>
      </c>
      <c r="AR191" s="13" t="str">
        <f>IFERROR(IF(INDEX('Bieu chi tiet'!$A$17:$FA$15404,MATCH($A191,'Bieu chi tiet'!$A$17:$A$15404,0),AR$2+85)=0,"",INDEX('Bieu chi tiet'!$A$17:$FA$15404,MATCH($A191,'Bieu chi tiet'!$A$17:$A$15404,0),AR$2+85)),"")</f>
        <v/>
      </c>
      <c r="AS191" s="13" t="str">
        <f>IFERROR(IF(INDEX('Bieu chi tiet'!$A$17:$FA$15404,MATCH($A191,'Bieu chi tiet'!$A$17:$A$15404,0),AS$2+85)=0,"",INDEX('Bieu chi tiet'!$A$17:$FA$15404,MATCH($A191,'Bieu chi tiet'!$A$17:$A$15404,0),AS$2+85)),"")</f>
        <v/>
      </c>
      <c r="AT191" s="21" t="str">
        <f>IFERROR(IF(INDEX('Bieu chi tiet'!$A$17:$FA$15404,MATCH($A191,'Bieu chi tiet'!$A$17:$A$15404,0),AT$2+85)=0,"",INDEX('Bieu chi tiet'!$A$17:$FA$15404,MATCH($A191,'Bieu chi tiet'!$A$17:$A$15404,0),AT$2+85)),"")</f>
        <v/>
      </c>
      <c r="AU191" s="13" t="str">
        <f>IFERROR(IF(INDEX('Bieu chi tiet'!$A$17:$FA$15404,MATCH($A191,'Bieu chi tiet'!$A$17:$A$15404,0),AU$2+85)=0,"",INDEX('Bieu chi tiet'!$A$17:$FA$15404,MATCH($A191,'Bieu chi tiet'!$A$17:$A$15404,0),AU$2+85)),"")</f>
        <v/>
      </c>
      <c r="AV191" s="21" t="str">
        <f>IFERROR(IF(INDEX('Bieu chi tiet'!$A$17:$FA$15404,MATCH($A191,'Bieu chi tiet'!$A$17:$A$15404,0),AV$2+85)=0,"",INDEX('Bieu chi tiet'!$A$17:$FA$15404,MATCH($A191,'Bieu chi tiet'!$A$17:$A$15404,0),AV$2+85)),"")</f>
        <v/>
      </c>
      <c r="AW191" s="31" t="str">
        <f>IFERROR(IF(INDEX('Bieu chi tiet'!$A$17:$FA$15404,MATCH($A191,'Bieu chi tiet'!$A$17:$A$15404,0),AW$2+85)=0,"",INDEX('Bieu chi tiet'!$A$17:$FA$15404,MATCH($A191,'Bieu chi tiet'!$A$17:$A$15404,0),AW$2+85)),"")</f>
        <v/>
      </c>
      <c r="AX191" s="13" t="str">
        <f>IFERROR(IF(INDEX('Bieu chi tiet'!$A$17:$FA$15404,MATCH($A191,'Bieu chi tiet'!$A$17:$A$15404,0),AX$2+85)=0,"",INDEX('Bieu chi tiet'!$A$17:$FA$15404,MATCH($A191,'Bieu chi tiet'!$A$17:$A$15404,0),AX$2+85)),"")</f>
        <v/>
      </c>
      <c r="AY191" s="13" t="str">
        <f>IFERROR(IF(INDEX('Bieu chi tiet'!$A$17:$FA$15404,MATCH($A191,'Bieu chi tiet'!$A$17:$A$15404,0),AY$2+85)=0,"",INDEX('Bieu chi tiet'!$A$17:$FA$15404,MATCH($A191,'Bieu chi tiet'!$A$17:$A$15404,0),AY$2+85)),"")</f>
        <v/>
      </c>
    </row>
    <row r="192" spans="1:51" ht="15.75">
      <c r="A192" s="25" t="str">
        <f t="shared" si="3"/>
        <v/>
      </c>
      <c r="B192" s="13" t="str">
        <f>IFERROR(IF(INDEX('Bieu chi tiet'!$A$17:$FA$15404,MATCH($A192,'Bieu chi tiet'!$A$17:$A$15404,0),B$2+85)=0,"",INDEX('Bieu chi tiet'!$A$17:$FA$15404,MATCH($A192,'Bieu chi tiet'!$A$17:$A$15404,0),B$2+85)),"")</f>
        <v/>
      </c>
      <c r="C192" s="13" t="str">
        <f>IFERROR(IF(INDEX('Bieu chi tiet'!$A$17:$FA$15404,MATCH($A192,'Bieu chi tiet'!$A$17:$A$15404,0),C$2+85)=0,"",INDEX('Bieu chi tiet'!$A$17:$FA$15404,MATCH($A192,'Bieu chi tiet'!$A$17:$A$15404,0),C$2+85)),"")</f>
        <v/>
      </c>
      <c r="D192" s="13" t="str">
        <f>IFERROR(IF(INDEX('Bieu chi tiet'!$A$17:$FA$15404,MATCH($A192,'Bieu chi tiet'!$A$17:$A$15404,0),D$2+85)=0,"",INDEX('Bieu chi tiet'!$A$17:$FA$15404,MATCH($A192,'Bieu chi tiet'!$A$17:$A$15404,0),D$2+85)),"")</f>
        <v/>
      </c>
      <c r="E192" s="13" t="str">
        <f>IFERROR(IF(INDEX('Bieu chi tiet'!$A$17:$FA$15404,MATCH($A192,'Bieu chi tiet'!$A$17:$A$15404,0),E$2+85)=0,"",INDEX('Bieu chi tiet'!$A$17:$FA$15404,MATCH($A192,'Bieu chi tiet'!$A$17:$A$15404,0),E$2+85)),"")</f>
        <v/>
      </c>
      <c r="F192" s="13" t="str">
        <f>IFERROR(IF(INDEX('Bieu chi tiet'!$A$17:$FA$15404,MATCH($A192,'Bieu chi tiet'!$A$17:$A$15404,0),F$2+85)=0,"",INDEX('Bieu chi tiet'!$A$17:$FA$15404,MATCH($A192,'Bieu chi tiet'!$A$17:$A$15404,0),F$2+85)),"")</f>
        <v/>
      </c>
      <c r="G192" s="21" t="str">
        <f>IFERROR(IF(INDEX('Bieu chi tiet'!$A$17:$FA$15404,MATCH($A192,'Bieu chi tiet'!$A$17:$A$15404,0),G$2+85)=0,"",INDEX('Bieu chi tiet'!$A$17:$FA$15404,MATCH($A192,'Bieu chi tiet'!$A$17:$A$15404,0),G$2+85)),"")</f>
        <v/>
      </c>
      <c r="H192" s="13" t="str">
        <f>IFERROR(IF(INDEX('Bieu chi tiet'!$A$17:$FA$15404,MATCH($A192,'Bieu chi tiet'!$A$17:$A$15404,0),H$2+85)=0,"",INDEX('Bieu chi tiet'!$A$17:$FA$15404,MATCH($A192,'Bieu chi tiet'!$A$17:$A$15404,0),H$2+85)),"")</f>
        <v/>
      </c>
      <c r="I192" s="13" t="str">
        <f>IFERROR(IF(INDEX('Bieu chi tiet'!$A$17:$FA$15404,MATCH($A192,'Bieu chi tiet'!$A$17:$A$15404,0),I$2+85)=0,"",INDEX('Bieu chi tiet'!$A$17:$FA$15404,MATCH($A192,'Bieu chi tiet'!$A$17:$A$15404,0),I$2+85)),"")</f>
        <v/>
      </c>
      <c r="J192" s="13" t="str">
        <f>IFERROR(IF(INDEX('Bieu chi tiet'!$A$17:$FA$15404,MATCH($A192,'Bieu chi tiet'!$A$17:$A$15404,0),J$2+85)=0,"",INDEX('Bieu chi tiet'!$A$17:$FA$15404,MATCH($A192,'Bieu chi tiet'!$A$17:$A$15404,0),J$2+85)),"")</f>
        <v/>
      </c>
      <c r="K192" s="13" t="str">
        <f>IFERROR(IF(INDEX('Bieu chi tiet'!$A$17:$FA$15404,MATCH($A192,'Bieu chi tiet'!$A$17:$A$15404,0),K$2+85)=0,"",INDEX('Bieu chi tiet'!$A$17:$FA$15404,MATCH($A192,'Bieu chi tiet'!$A$17:$A$15404,0),K$2+85)),"")</f>
        <v/>
      </c>
      <c r="L192" s="21" t="str">
        <f>IFERROR(IF(INDEX('Bieu chi tiet'!$A$17:$FA$15404,MATCH($A192,'Bieu chi tiet'!$A$17:$A$15404,0),L$2+85)=0,"",INDEX('Bieu chi tiet'!$A$17:$FA$15404,MATCH($A192,'Bieu chi tiet'!$A$17:$A$15404,0),L$2+85)),"")</f>
        <v/>
      </c>
      <c r="M192" s="13" t="str">
        <f>IFERROR(IF(INDEX('Bieu chi tiet'!$A$17:$FA$15404,MATCH($A192,'Bieu chi tiet'!$A$17:$A$15404,0),M$2+85)=0,"",INDEX('Bieu chi tiet'!$A$17:$FA$15404,MATCH($A192,'Bieu chi tiet'!$A$17:$A$15404,0),M$2+85)),"")</f>
        <v/>
      </c>
      <c r="N192" s="13" t="str">
        <f>IFERROR(IF(INDEX('Bieu chi tiet'!$A$17:$FA$15404,MATCH($A192,'Bieu chi tiet'!$A$17:$A$15404,0),N$2+85)=0,"",INDEX('Bieu chi tiet'!$A$17:$FA$15404,MATCH($A192,'Bieu chi tiet'!$A$17:$A$15404,0),N$2+85)),"")</f>
        <v/>
      </c>
      <c r="O192" s="13" t="str">
        <f>IFERROR(IF(INDEX('Bieu chi tiet'!$A$17:$FA$15404,MATCH($A192,'Bieu chi tiet'!$A$17:$A$15404,0),O$2+85)=0,"",INDEX('Bieu chi tiet'!$A$17:$FA$15404,MATCH($A192,'Bieu chi tiet'!$A$17:$A$15404,0),O$2+85)),"")</f>
        <v/>
      </c>
      <c r="P192" s="13" t="str">
        <f>IFERROR(IF(INDEX('Bieu chi tiet'!$A$17:$FA$15404,MATCH($A192,'Bieu chi tiet'!$A$17:$A$15404,0),P$2+85)=0,"",INDEX('Bieu chi tiet'!$A$17:$FA$15404,MATCH($A192,'Bieu chi tiet'!$A$17:$A$15404,0),P$2+85)),"")</f>
        <v/>
      </c>
      <c r="Q192" s="13" t="str">
        <f>IFERROR(IF(INDEX('Bieu chi tiet'!$A$17:$FA$15404,MATCH($A192,'Bieu chi tiet'!$A$17:$A$15404,0),Q$2+85)=0,"",INDEX('Bieu chi tiet'!$A$17:$FA$15404,MATCH($A192,'Bieu chi tiet'!$A$17:$A$15404,0),Q$2+85)),"")</f>
        <v/>
      </c>
      <c r="R192" s="13" t="str">
        <f>IFERROR(IF(INDEX('Bieu chi tiet'!$A$17:$FA$15404,MATCH($A192,'Bieu chi tiet'!$A$17:$A$15404,0),R$2+85)=0,"",INDEX('Bieu chi tiet'!$A$17:$FA$15404,MATCH($A192,'Bieu chi tiet'!$A$17:$A$15404,0),R$2+85)),"")</f>
        <v/>
      </c>
      <c r="S192" s="13" t="str">
        <f>IFERROR(IF(INDEX('Bieu chi tiet'!$A$17:$FA$15404,MATCH($A192,'Bieu chi tiet'!$A$17:$A$15404,0),S$2+85)=0,"",INDEX('Bieu chi tiet'!$A$17:$FA$15404,MATCH($A192,'Bieu chi tiet'!$A$17:$A$15404,0),S$2+85)),"")</f>
        <v/>
      </c>
      <c r="T192" s="13" t="str">
        <f>IFERROR(IF(INDEX('Bieu chi tiet'!$A$17:$FA$15404,MATCH($A192,'Bieu chi tiet'!$A$17:$A$15404,0),T$2+85)=0,"",INDEX('Bieu chi tiet'!$A$17:$FA$15404,MATCH($A192,'Bieu chi tiet'!$A$17:$A$15404,0),T$2+85)),"")</f>
        <v/>
      </c>
      <c r="U192" s="13" t="str">
        <f>IFERROR(IF(INDEX('Bieu chi tiet'!$A$17:$FA$15404,MATCH($A192,'Bieu chi tiet'!$A$17:$A$15404,0),U$2+85)=0,"",INDEX('Bieu chi tiet'!$A$17:$FA$15404,MATCH($A192,'Bieu chi tiet'!$A$17:$A$15404,0),U$2+85)),"")</f>
        <v/>
      </c>
      <c r="V192" s="13" t="str">
        <f>IFERROR(IF(INDEX('Bieu chi tiet'!$A$17:$FA$15404,MATCH($A192,'Bieu chi tiet'!$A$17:$A$15404,0),V$2+85)=0,"",INDEX('Bieu chi tiet'!$A$17:$FA$15404,MATCH($A192,'Bieu chi tiet'!$A$17:$A$15404,0),V$2+85)),"")</f>
        <v/>
      </c>
      <c r="W192" s="13" t="str">
        <f>IFERROR(IF(INDEX('Bieu chi tiet'!$A$17:$FA$15404,MATCH($A192,'Bieu chi tiet'!$A$17:$A$15404,0),W$2+85)=0,"",INDEX('Bieu chi tiet'!$A$17:$FA$15404,MATCH($A192,'Bieu chi tiet'!$A$17:$A$15404,0),W$2+85)),"")</f>
        <v/>
      </c>
      <c r="X192" s="13" t="str">
        <f>IFERROR(IF(INDEX('Bieu chi tiet'!$A$17:$FA$15404,MATCH($A192,'Bieu chi tiet'!$A$17:$A$15404,0),X$2+85)=0,"",INDEX('Bieu chi tiet'!$A$17:$FA$15404,MATCH($A192,'Bieu chi tiet'!$A$17:$A$15404,0),X$2+85)),"")</f>
        <v/>
      </c>
      <c r="Y192" s="13" t="str">
        <f>IFERROR(IF(INDEX('Bieu chi tiet'!$A$17:$FA$15404,MATCH($A192,'Bieu chi tiet'!$A$17:$A$15404,0),Y$2+85)=0,"",INDEX('Bieu chi tiet'!$A$17:$FA$15404,MATCH($A192,'Bieu chi tiet'!$A$17:$A$15404,0),Y$2+85)),"")</f>
        <v/>
      </c>
      <c r="Z192" s="13" t="str">
        <f>IFERROR(IF(INDEX('Bieu chi tiet'!$A$17:$FA$15404,MATCH($A192,'Bieu chi tiet'!$A$17:$A$15404,0),Z$2+85)=0,"",INDEX('Bieu chi tiet'!$A$17:$FA$15404,MATCH($A192,'Bieu chi tiet'!$A$17:$A$15404,0),Z$2+85)),"")</f>
        <v/>
      </c>
      <c r="AA192" s="13" t="str">
        <f>IFERROR(IF(INDEX('Bieu chi tiet'!$A$17:$FA$15404,MATCH($A192,'Bieu chi tiet'!$A$17:$A$15404,0),AA$2+85)=0,"",INDEX('Bieu chi tiet'!$A$17:$FA$15404,MATCH($A192,'Bieu chi tiet'!$A$17:$A$15404,0),AA$2+85)),"")</f>
        <v/>
      </c>
      <c r="AB192" s="13" t="str">
        <f>IFERROR(IF(INDEX('Bieu chi tiet'!$A$17:$FA$15404,MATCH($A192,'Bieu chi tiet'!$A$17:$A$15404,0),AB$2+85)=0,"",INDEX('Bieu chi tiet'!$A$17:$FA$15404,MATCH($A192,'Bieu chi tiet'!$A$17:$A$15404,0),AB$2+85)),"")</f>
        <v/>
      </c>
      <c r="AC192" s="13" t="str">
        <f>IFERROR(IF(INDEX('Bieu chi tiet'!$A$17:$FA$15404,MATCH($A192,'Bieu chi tiet'!$A$17:$A$15404,0),AC$2+85)=0,"",INDEX('Bieu chi tiet'!$A$17:$FA$15404,MATCH($A192,'Bieu chi tiet'!$A$17:$A$15404,0),AC$2+85)),"")</f>
        <v/>
      </c>
      <c r="AD192" s="13" t="str">
        <f>IFERROR(IF(INDEX('Bieu chi tiet'!$A$17:$FA$15404,MATCH($A192,'Bieu chi tiet'!$A$17:$A$15404,0),AD$2+85)=0,"",INDEX('Bieu chi tiet'!$A$17:$FA$15404,MATCH($A192,'Bieu chi tiet'!$A$17:$A$15404,0),AD$2+85)),"")</f>
        <v/>
      </c>
      <c r="AE192" s="13" t="str">
        <f>IFERROR(IF(INDEX('Bieu chi tiet'!$A$17:$FA$15404,MATCH($A192,'Bieu chi tiet'!$A$17:$A$15404,0),AE$2+85)=0,"",INDEX('Bieu chi tiet'!$A$17:$FA$15404,MATCH($A192,'Bieu chi tiet'!$A$17:$A$15404,0),AE$2+85)),"")</f>
        <v/>
      </c>
      <c r="AF192" s="13" t="str">
        <f>IFERROR(IF(INDEX('Bieu chi tiet'!$A$17:$FA$15404,MATCH($A192,'Bieu chi tiet'!$A$17:$A$15404,0),AF$2+85)=0,"",INDEX('Bieu chi tiet'!$A$17:$FA$15404,MATCH($A192,'Bieu chi tiet'!$A$17:$A$15404,0),AF$2+85)),"")</f>
        <v/>
      </c>
      <c r="AG192" s="13" t="str">
        <f>IFERROR(IF(INDEX('Bieu chi tiet'!$A$17:$FA$15404,MATCH($A192,'Bieu chi tiet'!$A$17:$A$15404,0),AG$2+85)=0,"",INDEX('Bieu chi tiet'!$A$17:$FA$15404,MATCH($A192,'Bieu chi tiet'!$A$17:$A$15404,0),AG$2+85)),"")</f>
        <v/>
      </c>
      <c r="AH192" s="13" t="str">
        <f>IFERROR(IF(INDEX('Bieu chi tiet'!$A$17:$FA$15404,MATCH($A192,'Bieu chi tiet'!$A$17:$A$15404,0),AH$2+85)=0,"",INDEX('Bieu chi tiet'!$A$17:$FA$15404,MATCH($A192,'Bieu chi tiet'!$A$17:$A$15404,0),AH$2+85)),"")</f>
        <v/>
      </c>
      <c r="AI192" s="13" t="str">
        <f>IFERROR(IF(INDEX('Bieu chi tiet'!$A$17:$FA$15404,MATCH($A192,'Bieu chi tiet'!$A$17:$A$15404,0),AI$2+85)=0,"",INDEX('Bieu chi tiet'!$A$17:$FA$15404,MATCH($A192,'Bieu chi tiet'!$A$17:$A$15404,0),AI$2+85)),"")</f>
        <v/>
      </c>
      <c r="AJ192" s="13" t="str">
        <f>IFERROR(IF(INDEX('Bieu chi tiet'!$A$17:$FA$15404,MATCH($A192,'Bieu chi tiet'!$A$17:$A$15404,0),AJ$2+85)=0,"",INDEX('Bieu chi tiet'!$A$17:$FA$15404,MATCH($A192,'Bieu chi tiet'!$A$17:$A$15404,0),AJ$2+85)),"")</f>
        <v/>
      </c>
      <c r="AK192" s="13" t="str">
        <f>IFERROR(IF(INDEX('Bieu chi tiet'!$A$17:$FA$15404,MATCH($A192,'Bieu chi tiet'!$A$17:$A$15404,0),AK$2+85)=0,"",INDEX('Bieu chi tiet'!$A$17:$FA$15404,MATCH($A192,'Bieu chi tiet'!$A$17:$A$15404,0),AK$2+85)),"")</f>
        <v/>
      </c>
      <c r="AL192" s="13" t="str">
        <f>IFERROR(IF(INDEX('Bieu chi tiet'!$A$17:$FA$15404,MATCH($A192,'Bieu chi tiet'!$A$17:$A$15404,0),AL$2+85)=0,"",INDEX('Bieu chi tiet'!$A$17:$FA$15404,MATCH($A192,'Bieu chi tiet'!$A$17:$A$15404,0),AL$2+85)),"")</f>
        <v/>
      </c>
      <c r="AM192" s="13" t="str">
        <f>IFERROR(IF(INDEX('Bieu chi tiet'!$A$17:$FA$15404,MATCH($A192,'Bieu chi tiet'!$A$17:$A$15404,0),AM$2+85)=0,"",INDEX('Bieu chi tiet'!$A$17:$FA$15404,MATCH($A192,'Bieu chi tiet'!$A$17:$A$15404,0),AM$2+85)),"")</f>
        <v/>
      </c>
      <c r="AN192" s="13" t="str">
        <f>IFERROR(IF(INDEX('Bieu chi tiet'!$A$17:$FA$15404,MATCH($A192,'Bieu chi tiet'!$A$17:$A$15404,0),AN$2+85)=0,"",INDEX('Bieu chi tiet'!$A$17:$FA$15404,MATCH($A192,'Bieu chi tiet'!$A$17:$A$15404,0),AN$2+85)),"")</f>
        <v/>
      </c>
      <c r="AO192" s="13" t="str">
        <f>IFERROR(IF(INDEX('Bieu chi tiet'!$A$17:$FA$15404,MATCH($A192,'Bieu chi tiet'!$A$17:$A$15404,0),AO$2+85)=0,"",INDEX('Bieu chi tiet'!$A$17:$FA$15404,MATCH($A192,'Bieu chi tiet'!$A$17:$A$15404,0),AO$2+85)),"")</f>
        <v/>
      </c>
      <c r="AP192" s="13" t="str">
        <f>IFERROR(IF(INDEX('Bieu chi tiet'!$A$17:$FA$15404,MATCH($A192,'Bieu chi tiet'!$A$17:$A$15404,0),AP$2+85)=0,"",INDEX('Bieu chi tiet'!$A$17:$FA$15404,MATCH($A192,'Bieu chi tiet'!$A$17:$A$15404,0),AP$2+85)),"")</f>
        <v/>
      </c>
      <c r="AQ192" s="13" t="str">
        <f>IFERROR(IF(INDEX('Bieu chi tiet'!$A$17:$FA$15404,MATCH($A192,'Bieu chi tiet'!$A$17:$A$15404,0),AQ$2+85)=0,"",INDEX('Bieu chi tiet'!$A$17:$FA$15404,MATCH($A192,'Bieu chi tiet'!$A$17:$A$15404,0),AQ$2+85)),"")</f>
        <v/>
      </c>
      <c r="AR192" s="13" t="str">
        <f>IFERROR(IF(INDEX('Bieu chi tiet'!$A$17:$FA$15404,MATCH($A192,'Bieu chi tiet'!$A$17:$A$15404,0),AR$2+85)=0,"",INDEX('Bieu chi tiet'!$A$17:$FA$15404,MATCH($A192,'Bieu chi tiet'!$A$17:$A$15404,0),AR$2+85)),"")</f>
        <v/>
      </c>
      <c r="AS192" s="13" t="str">
        <f>IFERROR(IF(INDEX('Bieu chi tiet'!$A$17:$FA$15404,MATCH($A192,'Bieu chi tiet'!$A$17:$A$15404,0),AS$2+85)=0,"",INDEX('Bieu chi tiet'!$A$17:$FA$15404,MATCH($A192,'Bieu chi tiet'!$A$17:$A$15404,0),AS$2+85)),"")</f>
        <v/>
      </c>
      <c r="AT192" s="21" t="str">
        <f>IFERROR(IF(INDEX('Bieu chi tiet'!$A$17:$FA$15404,MATCH($A192,'Bieu chi tiet'!$A$17:$A$15404,0),AT$2+85)=0,"",INDEX('Bieu chi tiet'!$A$17:$FA$15404,MATCH($A192,'Bieu chi tiet'!$A$17:$A$15404,0),AT$2+85)),"")</f>
        <v/>
      </c>
      <c r="AU192" s="13" t="str">
        <f>IFERROR(IF(INDEX('Bieu chi tiet'!$A$17:$FA$15404,MATCH($A192,'Bieu chi tiet'!$A$17:$A$15404,0),AU$2+85)=0,"",INDEX('Bieu chi tiet'!$A$17:$FA$15404,MATCH($A192,'Bieu chi tiet'!$A$17:$A$15404,0),AU$2+85)),"")</f>
        <v/>
      </c>
      <c r="AV192" s="21" t="str">
        <f>IFERROR(IF(INDEX('Bieu chi tiet'!$A$17:$FA$15404,MATCH($A192,'Bieu chi tiet'!$A$17:$A$15404,0),AV$2+85)=0,"",INDEX('Bieu chi tiet'!$A$17:$FA$15404,MATCH($A192,'Bieu chi tiet'!$A$17:$A$15404,0),AV$2+85)),"")</f>
        <v/>
      </c>
      <c r="AW192" s="31" t="str">
        <f>IFERROR(IF(INDEX('Bieu chi tiet'!$A$17:$FA$15404,MATCH($A192,'Bieu chi tiet'!$A$17:$A$15404,0),AW$2+85)=0,"",INDEX('Bieu chi tiet'!$A$17:$FA$15404,MATCH($A192,'Bieu chi tiet'!$A$17:$A$15404,0),AW$2+85)),"")</f>
        <v/>
      </c>
      <c r="AX192" s="13" t="str">
        <f>IFERROR(IF(INDEX('Bieu chi tiet'!$A$17:$FA$15404,MATCH($A192,'Bieu chi tiet'!$A$17:$A$15404,0),AX$2+85)=0,"",INDEX('Bieu chi tiet'!$A$17:$FA$15404,MATCH($A192,'Bieu chi tiet'!$A$17:$A$15404,0),AX$2+85)),"")</f>
        <v/>
      </c>
      <c r="AY192" s="13" t="str">
        <f>IFERROR(IF(INDEX('Bieu chi tiet'!$A$17:$FA$15404,MATCH($A192,'Bieu chi tiet'!$A$17:$A$15404,0),AY$2+85)=0,"",INDEX('Bieu chi tiet'!$A$17:$FA$15404,MATCH($A192,'Bieu chi tiet'!$A$17:$A$15404,0),AY$2+85)),"")</f>
        <v/>
      </c>
    </row>
    <row r="193" spans="1:51" ht="15.75">
      <c r="A193" s="25" t="str">
        <f t="shared" si="3"/>
        <v/>
      </c>
      <c r="B193" s="13" t="str">
        <f>IFERROR(IF(INDEX('Bieu chi tiet'!$A$17:$FA$15404,MATCH($A193,'Bieu chi tiet'!$A$17:$A$15404,0),B$2+85)=0,"",INDEX('Bieu chi tiet'!$A$17:$FA$15404,MATCH($A193,'Bieu chi tiet'!$A$17:$A$15404,0),B$2+85)),"")</f>
        <v/>
      </c>
      <c r="C193" s="13" t="str">
        <f>IFERROR(IF(INDEX('Bieu chi tiet'!$A$17:$FA$15404,MATCH($A193,'Bieu chi tiet'!$A$17:$A$15404,0),C$2+85)=0,"",INDEX('Bieu chi tiet'!$A$17:$FA$15404,MATCH($A193,'Bieu chi tiet'!$A$17:$A$15404,0),C$2+85)),"")</f>
        <v/>
      </c>
      <c r="D193" s="13" t="str">
        <f>IFERROR(IF(INDEX('Bieu chi tiet'!$A$17:$FA$15404,MATCH($A193,'Bieu chi tiet'!$A$17:$A$15404,0),D$2+85)=0,"",INDEX('Bieu chi tiet'!$A$17:$FA$15404,MATCH($A193,'Bieu chi tiet'!$A$17:$A$15404,0),D$2+85)),"")</f>
        <v/>
      </c>
      <c r="E193" s="13" t="str">
        <f>IFERROR(IF(INDEX('Bieu chi tiet'!$A$17:$FA$15404,MATCH($A193,'Bieu chi tiet'!$A$17:$A$15404,0),E$2+85)=0,"",INDEX('Bieu chi tiet'!$A$17:$FA$15404,MATCH($A193,'Bieu chi tiet'!$A$17:$A$15404,0),E$2+85)),"")</f>
        <v/>
      </c>
      <c r="F193" s="13" t="str">
        <f>IFERROR(IF(INDEX('Bieu chi tiet'!$A$17:$FA$15404,MATCH($A193,'Bieu chi tiet'!$A$17:$A$15404,0),F$2+85)=0,"",INDEX('Bieu chi tiet'!$A$17:$FA$15404,MATCH($A193,'Bieu chi tiet'!$A$17:$A$15404,0),F$2+85)),"")</f>
        <v/>
      </c>
      <c r="G193" s="21" t="str">
        <f>IFERROR(IF(INDEX('Bieu chi tiet'!$A$17:$FA$15404,MATCH($A193,'Bieu chi tiet'!$A$17:$A$15404,0),G$2+85)=0,"",INDEX('Bieu chi tiet'!$A$17:$FA$15404,MATCH($A193,'Bieu chi tiet'!$A$17:$A$15404,0),G$2+85)),"")</f>
        <v/>
      </c>
      <c r="H193" s="13" t="str">
        <f>IFERROR(IF(INDEX('Bieu chi tiet'!$A$17:$FA$15404,MATCH($A193,'Bieu chi tiet'!$A$17:$A$15404,0),H$2+85)=0,"",INDEX('Bieu chi tiet'!$A$17:$FA$15404,MATCH($A193,'Bieu chi tiet'!$A$17:$A$15404,0),H$2+85)),"")</f>
        <v/>
      </c>
      <c r="I193" s="13" t="str">
        <f>IFERROR(IF(INDEX('Bieu chi tiet'!$A$17:$FA$15404,MATCH($A193,'Bieu chi tiet'!$A$17:$A$15404,0),I$2+85)=0,"",INDEX('Bieu chi tiet'!$A$17:$FA$15404,MATCH($A193,'Bieu chi tiet'!$A$17:$A$15404,0),I$2+85)),"")</f>
        <v/>
      </c>
      <c r="J193" s="13" t="str">
        <f>IFERROR(IF(INDEX('Bieu chi tiet'!$A$17:$FA$15404,MATCH($A193,'Bieu chi tiet'!$A$17:$A$15404,0),J$2+85)=0,"",INDEX('Bieu chi tiet'!$A$17:$FA$15404,MATCH($A193,'Bieu chi tiet'!$A$17:$A$15404,0),J$2+85)),"")</f>
        <v/>
      </c>
      <c r="K193" s="13" t="str">
        <f>IFERROR(IF(INDEX('Bieu chi tiet'!$A$17:$FA$15404,MATCH($A193,'Bieu chi tiet'!$A$17:$A$15404,0),K$2+85)=0,"",INDEX('Bieu chi tiet'!$A$17:$FA$15404,MATCH($A193,'Bieu chi tiet'!$A$17:$A$15404,0),K$2+85)),"")</f>
        <v/>
      </c>
      <c r="L193" s="21" t="str">
        <f>IFERROR(IF(INDEX('Bieu chi tiet'!$A$17:$FA$15404,MATCH($A193,'Bieu chi tiet'!$A$17:$A$15404,0),L$2+85)=0,"",INDEX('Bieu chi tiet'!$A$17:$FA$15404,MATCH($A193,'Bieu chi tiet'!$A$17:$A$15404,0),L$2+85)),"")</f>
        <v/>
      </c>
      <c r="M193" s="13" t="str">
        <f>IFERROR(IF(INDEX('Bieu chi tiet'!$A$17:$FA$15404,MATCH($A193,'Bieu chi tiet'!$A$17:$A$15404,0),M$2+85)=0,"",INDEX('Bieu chi tiet'!$A$17:$FA$15404,MATCH($A193,'Bieu chi tiet'!$A$17:$A$15404,0),M$2+85)),"")</f>
        <v/>
      </c>
      <c r="N193" s="13" t="str">
        <f>IFERROR(IF(INDEX('Bieu chi tiet'!$A$17:$FA$15404,MATCH($A193,'Bieu chi tiet'!$A$17:$A$15404,0),N$2+85)=0,"",INDEX('Bieu chi tiet'!$A$17:$FA$15404,MATCH($A193,'Bieu chi tiet'!$A$17:$A$15404,0),N$2+85)),"")</f>
        <v/>
      </c>
      <c r="O193" s="13" t="str">
        <f>IFERROR(IF(INDEX('Bieu chi tiet'!$A$17:$FA$15404,MATCH($A193,'Bieu chi tiet'!$A$17:$A$15404,0),O$2+85)=0,"",INDEX('Bieu chi tiet'!$A$17:$FA$15404,MATCH($A193,'Bieu chi tiet'!$A$17:$A$15404,0),O$2+85)),"")</f>
        <v/>
      </c>
      <c r="P193" s="13" t="str">
        <f>IFERROR(IF(INDEX('Bieu chi tiet'!$A$17:$FA$15404,MATCH($A193,'Bieu chi tiet'!$A$17:$A$15404,0),P$2+85)=0,"",INDEX('Bieu chi tiet'!$A$17:$FA$15404,MATCH($A193,'Bieu chi tiet'!$A$17:$A$15404,0),P$2+85)),"")</f>
        <v/>
      </c>
      <c r="Q193" s="13" t="str">
        <f>IFERROR(IF(INDEX('Bieu chi tiet'!$A$17:$FA$15404,MATCH($A193,'Bieu chi tiet'!$A$17:$A$15404,0),Q$2+85)=0,"",INDEX('Bieu chi tiet'!$A$17:$FA$15404,MATCH($A193,'Bieu chi tiet'!$A$17:$A$15404,0),Q$2+85)),"")</f>
        <v/>
      </c>
      <c r="R193" s="13" t="str">
        <f>IFERROR(IF(INDEX('Bieu chi tiet'!$A$17:$FA$15404,MATCH($A193,'Bieu chi tiet'!$A$17:$A$15404,0),R$2+85)=0,"",INDEX('Bieu chi tiet'!$A$17:$FA$15404,MATCH($A193,'Bieu chi tiet'!$A$17:$A$15404,0),R$2+85)),"")</f>
        <v/>
      </c>
      <c r="S193" s="13" t="str">
        <f>IFERROR(IF(INDEX('Bieu chi tiet'!$A$17:$FA$15404,MATCH($A193,'Bieu chi tiet'!$A$17:$A$15404,0),S$2+85)=0,"",INDEX('Bieu chi tiet'!$A$17:$FA$15404,MATCH($A193,'Bieu chi tiet'!$A$17:$A$15404,0),S$2+85)),"")</f>
        <v/>
      </c>
      <c r="T193" s="13" t="str">
        <f>IFERROR(IF(INDEX('Bieu chi tiet'!$A$17:$FA$15404,MATCH($A193,'Bieu chi tiet'!$A$17:$A$15404,0),T$2+85)=0,"",INDEX('Bieu chi tiet'!$A$17:$FA$15404,MATCH($A193,'Bieu chi tiet'!$A$17:$A$15404,0),T$2+85)),"")</f>
        <v/>
      </c>
      <c r="U193" s="13" t="str">
        <f>IFERROR(IF(INDEX('Bieu chi tiet'!$A$17:$FA$15404,MATCH($A193,'Bieu chi tiet'!$A$17:$A$15404,0),U$2+85)=0,"",INDEX('Bieu chi tiet'!$A$17:$FA$15404,MATCH($A193,'Bieu chi tiet'!$A$17:$A$15404,0),U$2+85)),"")</f>
        <v/>
      </c>
      <c r="V193" s="13" t="str">
        <f>IFERROR(IF(INDEX('Bieu chi tiet'!$A$17:$FA$15404,MATCH($A193,'Bieu chi tiet'!$A$17:$A$15404,0),V$2+85)=0,"",INDEX('Bieu chi tiet'!$A$17:$FA$15404,MATCH($A193,'Bieu chi tiet'!$A$17:$A$15404,0),V$2+85)),"")</f>
        <v/>
      </c>
      <c r="W193" s="13" t="str">
        <f>IFERROR(IF(INDEX('Bieu chi tiet'!$A$17:$FA$15404,MATCH($A193,'Bieu chi tiet'!$A$17:$A$15404,0),W$2+85)=0,"",INDEX('Bieu chi tiet'!$A$17:$FA$15404,MATCH($A193,'Bieu chi tiet'!$A$17:$A$15404,0),W$2+85)),"")</f>
        <v/>
      </c>
      <c r="X193" s="13" t="str">
        <f>IFERROR(IF(INDEX('Bieu chi tiet'!$A$17:$FA$15404,MATCH($A193,'Bieu chi tiet'!$A$17:$A$15404,0),X$2+85)=0,"",INDEX('Bieu chi tiet'!$A$17:$FA$15404,MATCH($A193,'Bieu chi tiet'!$A$17:$A$15404,0),X$2+85)),"")</f>
        <v/>
      </c>
      <c r="Y193" s="13" t="str">
        <f>IFERROR(IF(INDEX('Bieu chi tiet'!$A$17:$FA$15404,MATCH($A193,'Bieu chi tiet'!$A$17:$A$15404,0),Y$2+85)=0,"",INDEX('Bieu chi tiet'!$A$17:$FA$15404,MATCH($A193,'Bieu chi tiet'!$A$17:$A$15404,0),Y$2+85)),"")</f>
        <v/>
      </c>
      <c r="Z193" s="13" t="str">
        <f>IFERROR(IF(INDEX('Bieu chi tiet'!$A$17:$FA$15404,MATCH($A193,'Bieu chi tiet'!$A$17:$A$15404,0),Z$2+85)=0,"",INDEX('Bieu chi tiet'!$A$17:$FA$15404,MATCH($A193,'Bieu chi tiet'!$A$17:$A$15404,0),Z$2+85)),"")</f>
        <v/>
      </c>
      <c r="AA193" s="13" t="str">
        <f>IFERROR(IF(INDEX('Bieu chi tiet'!$A$17:$FA$15404,MATCH($A193,'Bieu chi tiet'!$A$17:$A$15404,0),AA$2+85)=0,"",INDEX('Bieu chi tiet'!$A$17:$FA$15404,MATCH($A193,'Bieu chi tiet'!$A$17:$A$15404,0),AA$2+85)),"")</f>
        <v/>
      </c>
      <c r="AB193" s="13" t="str">
        <f>IFERROR(IF(INDEX('Bieu chi tiet'!$A$17:$FA$15404,MATCH($A193,'Bieu chi tiet'!$A$17:$A$15404,0),AB$2+85)=0,"",INDEX('Bieu chi tiet'!$A$17:$FA$15404,MATCH($A193,'Bieu chi tiet'!$A$17:$A$15404,0),AB$2+85)),"")</f>
        <v/>
      </c>
      <c r="AC193" s="13" t="str">
        <f>IFERROR(IF(INDEX('Bieu chi tiet'!$A$17:$FA$15404,MATCH($A193,'Bieu chi tiet'!$A$17:$A$15404,0),AC$2+85)=0,"",INDEX('Bieu chi tiet'!$A$17:$FA$15404,MATCH($A193,'Bieu chi tiet'!$A$17:$A$15404,0),AC$2+85)),"")</f>
        <v/>
      </c>
      <c r="AD193" s="13" t="str">
        <f>IFERROR(IF(INDEX('Bieu chi tiet'!$A$17:$FA$15404,MATCH($A193,'Bieu chi tiet'!$A$17:$A$15404,0),AD$2+85)=0,"",INDEX('Bieu chi tiet'!$A$17:$FA$15404,MATCH($A193,'Bieu chi tiet'!$A$17:$A$15404,0),AD$2+85)),"")</f>
        <v/>
      </c>
      <c r="AE193" s="13" t="str">
        <f>IFERROR(IF(INDEX('Bieu chi tiet'!$A$17:$FA$15404,MATCH($A193,'Bieu chi tiet'!$A$17:$A$15404,0),AE$2+85)=0,"",INDEX('Bieu chi tiet'!$A$17:$FA$15404,MATCH($A193,'Bieu chi tiet'!$A$17:$A$15404,0),AE$2+85)),"")</f>
        <v/>
      </c>
      <c r="AF193" s="13" t="str">
        <f>IFERROR(IF(INDEX('Bieu chi tiet'!$A$17:$FA$15404,MATCH($A193,'Bieu chi tiet'!$A$17:$A$15404,0),AF$2+85)=0,"",INDEX('Bieu chi tiet'!$A$17:$FA$15404,MATCH($A193,'Bieu chi tiet'!$A$17:$A$15404,0),AF$2+85)),"")</f>
        <v/>
      </c>
      <c r="AG193" s="13" t="str">
        <f>IFERROR(IF(INDEX('Bieu chi tiet'!$A$17:$FA$15404,MATCH($A193,'Bieu chi tiet'!$A$17:$A$15404,0),AG$2+85)=0,"",INDEX('Bieu chi tiet'!$A$17:$FA$15404,MATCH($A193,'Bieu chi tiet'!$A$17:$A$15404,0),AG$2+85)),"")</f>
        <v/>
      </c>
      <c r="AH193" s="13" t="str">
        <f>IFERROR(IF(INDEX('Bieu chi tiet'!$A$17:$FA$15404,MATCH($A193,'Bieu chi tiet'!$A$17:$A$15404,0),AH$2+85)=0,"",INDEX('Bieu chi tiet'!$A$17:$FA$15404,MATCH($A193,'Bieu chi tiet'!$A$17:$A$15404,0),AH$2+85)),"")</f>
        <v/>
      </c>
      <c r="AI193" s="13" t="str">
        <f>IFERROR(IF(INDEX('Bieu chi tiet'!$A$17:$FA$15404,MATCH($A193,'Bieu chi tiet'!$A$17:$A$15404,0),AI$2+85)=0,"",INDEX('Bieu chi tiet'!$A$17:$FA$15404,MATCH($A193,'Bieu chi tiet'!$A$17:$A$15404,0),AI$2+85)),"")</f>
        <v/>
      </c>
      <c r="AJ193" s="13" t="str">
        <f>IFERROR(IF(INDEX('Bieu chi tiet'!$A$17:$FA$15404,MATCH($A193,'Bieu chi tiet'!$A$17:$A$15404,0),AJ$2+85)=0,"",INDEX('Bieu chi tiet'!$A$17:$FA$15404,MATCH($A193,'Bieu chi tiet'!$A$17:$A$15404,0),AJ$2+85)),"")</f>
        <v/>
      </c>
      <c r="AK193" s="13" t="str">
        <f>IFERROR(IF(INDEX('Bieu chi tiet'!$A$17:$FA$15404,MATCH($A193,'Bieu chi tiet'!$A$17:$A$15404,0),AK$2+85)=0,"",INDEX('Bieu chi tiet'!$A$17:$FA$15404,MATCH($A193,'Bieu chi tiet'!$A$17:$A$15404,0),AK$2+85)),"")</f>
        <v/>
      </c>
      <c r="AL193" s="13" t="str">
        <f>IFERROR(IF(INDEX('Bieu chi tiet'!$A$17:$FA$15404,MATCH($A193,'Bieu chi tiet'!$A$17:$A$15404,0),AL$2+85)=0,"",INDEX('Bieu chi tiet'!$A$17:$FA$15404,MATCH($A193,'Bieu chi tiet'!$A$17:$A$15404,0),AL$2+85)),"")</f>
        <v/>
      </c>
      <c r="AM193" s="13" t="str">
        <f>IFERROR(IF(INDEX('Bieu chi tiet'!$A$17:$FA$15404,MATCH($A193,'Bieu chi tiet'!$A$17:$A$15404,0),AM$2+85)=0,"",INDEX('Bieu chi tiet'!$A$17:$FA$15404,MATCH($A193,'Bieu chi tiet'!$A$17:$A$15404,0),AM$2+85)),"")</f>
        <v/>
      </c>
      <c r="AN193" s="13" t="str">
        <f>IFERROR(IF(INDEX('Bieu chi tiet'!$A$17:$FA$15404,MATCH($A193,'Bieu chi tiet'!$A$17:$A$15404,0),AN$2+85)=0,"",INDEX('Bieu chi tiet'!$A$17:$FA$15404,MATCH($A193,'Bieu chi tiet'!$A$17:$A$15404,0),AN$2+85)),"")</f>
        <v/>
      </c>
      <c r="AO193" s="13" t="str">
        <f>IFERROR(IF(INDEX('Bieu chi tiet'!$A$17:$FA$15404,MATCH($A193,'Bieu chi tiet'!$A$17:$A$15404,0),AO$2+85)=0,"",INDEX('Bieu chi tiet'!$A$17:$FA$15404,MATCH($A193,'Bieu chi tiet'!$A$17:$A$15404,0),AO$2+85)),"")</f>
        <v/>
      </c>
      <c r="AP193" s="13" t="str">
        <f>IFERROR(IF(INDEX('Bieu chi tiet'!$A$17:$FA$15404,MATCH($A193,'Bieu chi tiet'!$A$17:$A$15404,0),AP$2+85)=0,"",INDEX('Bieu chi tiet'!$A$17:$FA$15404,MATCH($A193,'Bieu chi tiet'!$A$17:$A$15404,0),AP$2+85)),"")</f>
        <v/>
      </c>
      <c r="AQ193" s="13" t="str">
        <f>IFERROR(IF(INDEX('Bieu chi tiet'!$A$17:$FA$15404,MATCH($A193,'Bieu chi tiet'!$A$17:$A$15404,0),AQ$2+85)=0,"",INDEX('Bieu chi tiet'!$A$17:$FA$15404,MATCH($A193,'Bieu chi tiet'!$A$17:$A$15404,0),AQ$2+85)),"")</f>
        <v/>
      </c>
      <c r="AR193" s="13" t="str">
        <f>IFERROR(IF(INDEX('Bieu chi tiet'!$A$17:$FA$15404,MATCH($A193,'Bieu chi tiet'!$A$17:$A$15404,0),AR$2+85)=0,"",INDEX('Bieu chi tiet'!$A$17:$FA$15404,MATCH($A193,'Bieu chi tiet'!$A$17:$A$15404,0),AR$2+85)),"")</f>
        <v/>
      </c>
      <c r="AS193" s="13" t="str">
        <f>IFERROR(IF(INDEX('Bieu chi tiet'!$A$17:$FA$15404,MATCH($A193,'Bieu chi tiet'!$A$17:$A$15404,0),AS$2+85)=0,"",INDEX('Bieu chi tiet'!$A$17:$FA$15404,MATCH($A193,'Bieu chi tiet'!$A$17:$A$15404,0),AS$2+85)),"")</f>
        <v/>
      </c>
      <c r="AT193" s="21" t="str">
        <f>IFERROR(IF(INDEX('Bieu chi tiet'!$A$17:$FA$15404,MATCH($A193,'Bieu chi tiet'!$A$17:$A$15404,0),AT$2+85)=0,"",INDEX('Bieu chi tiet'!$A$17:$FA$15404,MATCH($A193,'Bieu chi tiet'!$A$17:$A$15404,0),AT$2+85)),"")</f>
        <v/>
      </c>
      <c r="AU193" s="13" t="str">
        <f>IFERROR(IF(INDEX('Bieu chi tiet'!$A$17:$FA$15404,MATCH($A193,'Bieu chi tiet'!$A$17:$A$15404,0),AU$2+85)=0,"",INDEX('Bieu chi tiet'!$A$17:$FA$15404,MATCH($A193,'Bieu chi tiet'!$A$17:$A$15404,0),AU$2+85)),"")</f>
        <v/>
      </c>
      <c r="AV193" s="21" t="str">
        <f>IFERROR(IF(INDEX('Bieu chi tiet'!$A$17:$FA$15404,MATCH($A193,'Bieu chi tiet'!$A$17:$A$15404,0),AV$2+85)=0,"",INDEX('Bieu chi tiet'!$A$17:$FA$15404,MATCH($A193,'Bieu chi tiet'!$A$17:$A$15404,0),AV$2+85)),"")</f>
        <v/>
      </c>
      <c r="AW193" s="31" t="str">
        <f>IFERROR(IF(INDEX('Bieu chi tiet'!$A$17:$FA$15404,MATCH($A193,'Bieu chi tiet'!$A$17:$A$15404,0),AW$2+85)=0,"",INDEX('Bieu chi tiet'!$A$17:$FA$15404,MATCH($A193,'Bieu chi tiet'!$A$17:$A$15404,0),AW$2+85)),"")</f>
        <v/>
      </c>
      <c r="AX193" s="13" t="str">
        <f>IFERROR(IF(INDEX('Bieu chi tiet'!$A$17:$FA$15404,MATCH($A193,'Bieu chi tiet'!$A$17:$A$15404,0),AX$2+85)=0,"",INDEX('Bieu chi tiet'!$A$17:$FA$15404,MATCH($A193,'Bieu chi tiet'!$A$17:$A$15404,0),AX$2+85)),"")</f>
        <v/>
      </c>
      <c r="AY193" s="13" t="str">
        <f>IFERROR(IF(INDEX('Bieu chi tiet'!$A$17:$FA$15404,MATCH($A193,'Bieu chi tiet'!$A$17:$A$15404,0),AY$2+85)=0,"",INDEX('Bieu chi tiet'!$A$17:$FA$15404,MATCH($A193,'Bieu chi tiet'!$A$17:$A$15404,0),AY$2+85)),"")</f>
        <v/>
      </c>
    </row>
    <row r="194" spans="1:51" ht="15.75">
      <c r="A194" s="25" t="str">
        <f t="shared" si="3"/>
        <v/>
      </c>
      <c r="B194" s="13" t="str">
        <f>IFERROR(IF(INDEX('Bieu chi tiet'!$A$17:$FA$15404,MATCH($A194,'Bieu chi tiet'!$A$17:$A$15404,0),B$2+85)=0,"",INDEX('Bieu chi tiet'!$A$17:$FA$15404,MATCH($A194,'Bieu chi tiet'!$A$17:$A$15404,0),B$2+85)),"")</f>
        <v/>
      </c>
      <c r="C194" s="13" t="str">
        <f>IFERROR(IF(INDEX('Bieu chi tiet'!$A$17:$FA$15404,MATCH($A194,'Bieu chi tiet'!$A$17:$A$15404,0),C$2+85)=0,"",INDEX('Bieu chi tiet'!$A$17:$FA$15404,MATCH($A194,'Bieu chi tiet'!$A$17:$A$15404,0),C$2+85)),"")</f>
        <v/>
      </c>
      <c r="D194" s="13" t="str">
        <f>IFERROR(IF(INDEX('Bieu chi tiet'!$A$17:$FA$15404,MATCH($A194,'Bieu chi tiet'!$A$17:$A$15404,0),D$2+85)=0,"",INDEX('Bieu chi tiet'!$A$17:$FA$15404,MATCH($A194,'Bieu chi tiet'!$A$17:$A$15404,0),D$2+85)),"")</f>
        <v/>
      </c>
      <c r="E194" s="13" t="str">
        <f>IFERROR(IF(INDEX('Bieu chi tiet'!$A$17:$FA$15404,MATCH($A194,'Bieu chi tiet'!$A$17:$A$15404,0),E$2+85)=0,"",INDEX('Bieu chi tiet'!$A$17:$FA$15404,MATCH($A194,'Bieu chi tiet'!$A$17:$A$15404,0),E$2+85)),"")</f>
        <v/>
      </c>
      <c r="F194" s="13" t="str">
        <f>IFERROR(IF(INDEX('Bieu chi tiet'!$A$17:$FA$15404,MATCH($A194,'Bieu chi tiet'!$A$17:$A$15404,0),F$2+85)=0,"",INDEX('Bieu chi tiet'!$A$17:$FA$15404,MATCH($A194,'Bieu chi tiet'!$A$17:$A$15404,0),F$2+85)),"")</f>
        <v/>
      </c>
      <c r="G194" s="21" t="str">
        <f>IFERROR(IF(INDEX('Bieu chi tiet'!$A$17:$FA$15404,MATCH($A194,'Bieu chi tiet'!$A$17:$A$15404,0),G$2+85)=0,"",INDEX('Bieu chi tiet'!$A$17:$FA$15404,MATCH($A194,'Bieu chi tiet'!$A$17:$A$15404,0),G$2+85)),"")</f>
        <v/>
      </c>
      <c r="H194" s="13" t="str">
        <f>IFERROR(IF(INDEX('Bieu chi tiet'!$A$17:$FA$15404,MATCH($A194,'Bieu chi tiet'!$A$17:$A$15404,0),H$2+85)=0,"",INDEX('Bieu chi tiet'!$A$17:$FA$15404,MATCH($A194,'Bieu chi tiet'!$A$17:$A$15404,0),H$2+85)),"")</f>
        <v/>
      </c>
      <c r="I194" s="13" t="str">
        <f>IFERROR(IF(INDEX('Bieu chi tiet'!$A$17:$FA$15404,MATCH($A194,'Bieu chi tiet'!$A$17:$A$15404,0),I$2+85)=0,"",INDEX('Bieu chi tiet'!$A$17:$FA$15404,MATCH($A194,'Bieu chi tiet'!$A$17:$A$15404,0),I$2+85)),"")</f>
        <v/>
      </c>
      <c r="J194" s="13" t="str">
        <f>IFERROR(IF(INDEX('Bieu chi tiet'!$A$17:$FA$15404,MATCH($A194,'Bieu chi tiet'!$A$17:$A$15404,0),J$2+85)=0,"",INDEX('Bieu chi tiet'!$A$17:$FA$15404,MATCH($A194,'Bieu chi tiet'!$A$17:$A$15404,0),J$2+85)),"")</f>
        <v/>
      </c>
      <c r="K194" s="13" t="str">
        <f>IFERROR(IF(INDEX('Bieu chi tiet'!$A$17:$FA$15404,MATCH($A194,'Bieu chi tiet'!$A$17:$A$15404,0),K$2+85)=0,"",INDEX('Bieu chi tiet'!$A$17:$FA$15404,MATCH($A194,'Bieu chi tiet'!$A$17:$A$15404,0),K$2+85)),"")</f>
        <v/>
      </c>
      <c r="L194" s="21" t="str">
        <f>IFERROR(IF(INDEX('Bieu chi tiet'!$A$17:$FA$15404,MATCH($A194,'Bieu chi tiet'!$A$17:$A$15404,0),L$2+85)=0,"",INDEX('Bieu chi tiet'!$A$17:$FA$15404,MATCH($A194,'Bieu chi tiet'!$A$17:$A$15404,0),L$2+85)),"")</f>
        <v/>
      </c>
      <c r="M194" s="13" t="str">
        <f>IFERROR(IF(INDEX('Bieu chi tiet'!$A$17:$FA$15404,MATCH($A194,'Bieu chi tiet'!$A$17:$A$15404,0),M$2+85)=0,"",INDEX('Bieu chi tiet'!$A$17:$FA$15404,MATCH($A194,'Bieu chi tiet'!$A$17:$A$15404,0),M$2+85)),"")</f>
        <v/>
      </c>
      <c r="N194" s="13" t="str">
        <f>IFERROR(IF(INDEX('Bieu chi tiet'!$A$17:$FA$15404,MATCH($A194,'Bieu chi tiet'!$A$17:$A$15404,0),N$2+85)=0,"",INDEX('Bieu chi tiet'!$A$17:$FA$15404,MATCH($A194,'Bieu chi tiet'!$A$17:$A$15404,0),N$2+85)),"")</f>
        <v/>
      </c>
      <c r="O194" s="13" t="str">
        <f>IFERROR(IF(INDEX('Bieu chi tiet'!$A$17:$FA$15404,MATCH($A194,'Bieu chi tiet'!$A$17:$A$15404,0),O$2+85)=0,"",INDEX('Bieu chi tiet'!$A$17:$FA$15404,MATCH($A194,'Bieu chi tiet'!$A$17:$A$15404,0),O$2+85)),"")</f>
        <v/>
      </c>
      <c r="P194" s="13" t="str">
        <f>IFERROR(IF(INDEX('Bieu chi tiet'!$A$17:$FA$15404,MATCH($A194,'Bieu chi tiet'!$A$17:$A$15404,0),P$2+85)=0,"",INDEX('Bieu chi tiet'!$A$17:$FA$15404,MATCH($A194,'Bieu chi tiet'!$A$17:$A$15404,0),P$2+85)),"")</f>
        <v/>
      </c>
      <c r="Q194" s="13" t="str">
        <f>IFERROR(IF(INDEX('Bieu chi tiet'!$A$17:$FA$15404,MATCH($A194,'Bieu chi tiet'!$A$17:$A$15404,0),Q$2+85)=0,"",INDEX('Bieu chi tiet'!$A$17:$FA$15404,MATCH($A194,'Bieu chi tiet'!$A$17:$A$15404,0),Q$2+85)),"")</f>
        <v/>
      </c>
      <c r="R194" s="13" t="str">
        <f>IFERROR(IF(INDEX('Bieu chi tiet'!$A$17:$FA$15404,MATCH($A194,'Bieu chi tiet'!$A$17:$A$15404,0),R$2+85)=0,"",INDEX('Bieu chi tiet'!$A$17:$FA$15404,MATCH($A194,'Bieu chi tiet'!$A$17:$A$15404,0),R$2+85)),"")</f>
        <v/>
      </c>
      <c r="S194" s="13" t="str">
        <f>IFERROR(IF(INDEX('Bieu chi tiet'!$A$17:$FA$15404,MATCH($A194,'Bieu chi tiet'!$A$17:$A$15404,0),S$2+85)=0,"",INDEX('Bieu chi tiet'!$A$17:$FA$15404,MATCH($A194,'Bieu chi tiet'!$A$17:$A$15404,0),S$2+85)),"")</f>
        <v/>
      </c>
      <c r="T194" s="13" t="str">
        <f>IFERROR(IF(INDEX('Bieu chi tiet'!$A$17:$FA$15404,MATCH($A194,'Bieu chi tiet'!$A$17:$A$15404,0),T$2+85)=0,"",INDEX('Bieu chi tiet'!$A$17:$FA$15404,MATCH($A194,'Bieu chi tiet'!$A$17:$A$15404,0),T$2+85)),"")</f>
        <v/>
      </c>
      <c r="U194" s="13" t="str">
        <f>IFERROR(IF(INDEX('Bieu chi tiet'!$A$17:$FA$15404,MATCH($A194,'Bieu chi tiet'!$A$17:$A$15404,0),U$2+85)=0,"",INDEX('Bieu chi tiet'!$A$17:$FA$15404,MATCH($A194,'Bieu chi tiet'!$A$17:$A$15404,0),U$2+85)),"")</f>
        <v/>
      </c>
      <c r="V194" s="13" t="str">
        <f>IFERROR(IF(INDEX('Bieu chi tiet'!$A$17:$FA$15404,MATCH($A194,'Bieu chi tiet'!$A$17:$A$15404,0),V$2+85)=0,"",INDEX('Bieu chi tiet'!$A$17:$FA$15404,MATCH($A194,'Bieu chi tiet'!$A$17:$A$15404,0),V$2+85)),"")</f>
        <v/>
      </c>
      <c r="W194" s="13" t="str">
        <f>IFERROR(IF(INDEX('Bieu chi tiet'!$A$17:$FA$15404,MATCH($A194,'Bieu chi tiet'!$A$17:$A$15404,0),W$2+85)=0,"",INDEX('Bieu chi tiet'!$A$17:$FA$15404,MATCH($A194,'Bieu chi tiet'!$A$17:$A$15404,0),W$2+85)),"")</f>
        <v/>
      </c>
      <c r="X194" s="13" t="str">
        <f>IFERROR(IF(INDEX('Bieu chi tiet'!$A$17:$FA$15404,MATCH($A194,'Bieu chi tiet'!$A$17:$A$15404,0),X$2+85)=0,"",INDEX('Bieu chi tiet'!$A$17:$FA$15404,MATCH($A194,'Bieu chi tiet'!$A$17:$A$15404,0),X$2+85)),"")</f>
        <v/>
      </c>
      <c r="Y194" s="13" t="str">
        <f>IFERROR(IF(INDEX('Bieu chi tiet'!$A$17:$FA$15404,MATCH($A194,'Bieu chi tiet'!$A$17:$A$15404,0),Y$2+85)=0,"",INDEX('Bieu chi tiet'!$A$17:$FA$15404,MATCH($A194,'Bieu chi tiet'!$A$17:$A$15404,0),Y$2+85)),"")</f>
        <v/>
      </c>
      <c r="Z194" s="13" t="str">
        <f>IFERROR(IF(INDEX('Bieu chi tiet'!$A$17:$FA$15404,MATCH($A194,'Bieu chi tiet'!$A$17:$A$15404,0),Z$2+85)=0,"",INDEX('Bieu chi tiet'!$A$17:$FA$15404,MATCH($A194,'Bieu chi tiet'!$A$17:$A$15404,0),Z$2+85)),"")</f>
        <v/>
      </c>
      <c r="AA194" s="13" t="str">
        <f>IFERROR(IF(INDEX('Bieu chi tiet'!$A$17:$FA$15404,MATCH($A194,'Bieu chi tiet'!$A$17:$A$15404,0),AA$2+85)=0,"",INDEX('Bieu chi tiet'!$A$17:$FA$15404,MATCH($A194,'Bieu chi tiet'!$A$17:$A$15404,0),AA$2+85)),"")</f>
        <v/>
      </c>
      <c r="AB194" s="13" t="str">
        <f>IFERROR(IF(INDEX('Bieu chi tiet'!$A$17:$FA$15404,MATCH($A194,'Bieu chi tiet'!$A$17:$A$15404,0),AB$2+85)=0,"",INDEX('Bieu chi tiet'!$A$17:$FA$15404,MATCH($A194,'Bieu chi tiet'!$A$17:$A$15404,0),AB$2+85)),"")</f>
        <v/>
      </c>
      <c r="AC194" s="13" t="str">
        <f>IFERROR(IF(INDEX('Bieu chi tiet'!$A$17:$FA$15404,MATCH($A194,'Bieu chi tiet'!$A$17:$A$15404,0),AC$2+85)=0,"",INDEX('Bieu chi tiet'!$A$17:$FA$15404,MATCH($A194,'Bieu chi tiet'!$A$17:$A$15404,0),AC$2+85)),"")</f>
        <v/>
      </c>
      <c r="AD194" s="13" t="str">
        <f>IFERROR(IF(INDEX('Bieu chi tiet'!$A$17:$FA$15404,MATCH($A194,'Bieu chi tiet'!$A$17:$A$15404,0),AD$2+85)=0,"",INDEX('Bieu chi tiet'!$A$17:$FA$15404,MATCH($A194,'Bieu chi tiet'!$A$17:$A$15404,0),AD$2+85)),"")</f>
        <v/>
      </c>
      <c r="AE194" s="13" t="str">
        <f>IFERROR(IF(INDEX('Bieu chi tiet'!$A$17:$FA$15404,MATCH($A194,'Bieu chi tiet'!$A$17:$A$15404,0),AE$2+85)=0,"",INDEX('Bieu chi tiet'!$A$17:$FA$15404,MATCH($A194,'Bieu chi tiet'!$A$17:$A$15404,0),AE$2+85)),"")</f>
        <v/>
      </c>
      <c r="AF194" s="13" t="str">
        <f>IFERROR(IF(INDEX('Bieu chi tiet'!$A$17:$FA$15404,MATCH($A194,'Bieu chi tiet'!$A$17:$A$15404,0),AF$2+85)=0,"",INDEX('Bieu chi tiet'!$A$17:$FA$15404,MATCH($A194,'Bieu chi tiet'!$A$17:$A$15404,0),AF$2+85)),"")</f>
        <v/>
      </c>
      <c r="AG194" s="13" t="str">
        <f>IFERROR(IF(INDEX('Bieu chi tiet'!$A$17:$FA$15404,MATCH($A194,'Bieu chi tiet'!$A$17:$A$15404,0),AG$2+85)=0,"",INDEX('Bieu chi tiet'!$A$17:$FA$15404,MATCH($A194,'Bieu chi tiet'!$A$17:$A$15404,0),AG$2+85)),"")</f>
        <v/>
      </c>
      <c r="AH194" s="13" t="str">
        <f>IFERROR(IF(INDEX('Bieu chi tiet'!$A$17:$FA$15404,MATCH($A194,'Bieu chi tiet'!$A$17:$A$15404,0),AH$2+85)=0,"",INDEX('Bieu chi tiet'!$A$17:$FA$15404,MATCH($A194,'Bieu chi tiet'!$A$17:$A$15404,0),AH$2+85)),"")</f>
        <v/>
      </c>
      <c r="AI194" s="13" t="str">
        <f>IFERROR(IF(INDEX('Bieu chi tiet'!$A$17:$FA$15404,MATCH($A194,'Bieu chi tiet'!$A$17:$A$15404,0),AI$2+85)=0,"",INDEX('Bieu chi tiet'!$A$17:$FA$15404,MATCH($A194,'Bieu chi tiet'!$A$17:$A$15404,0),AI$2+85)),"")</f>
        <v/>
      </c>
      <c r="AJ194" s="13" t="str">
        <f>IFERROR(IF(INDEX('Bieu chi tiet'!$A$17:$FA$15404,MATCH($A194,'Bieu chi tiet'!$A$17:$A$15404,0),AJ$2+85)=0,"",INDEX('Bieu chi tiet'!$A$17:$FA$15404,MATCH($A194,'Bieu chi tiet'!$A$17:$A$15404,0),AJ$2+85)),"")</f>
        <v/>
      </c>
      <c r="AK194" s="13" t="str">
        <f>IFERROR(IF(INDEX('Bieu chi tiet'!$A$17:$FA$15404,MATCH($A194,'Bieu chi tiet'!$A$17:$A$15404,0),AK$2+85)=0,"",INDEX('Bieu chi tiet'!$A$17:$FA$15404,MATCH($A194,'Bieu chi tiet'!$A$17:$A$15404,0),AK$2+85)),"")</f>
        <v/>
      </c>
      <c r="AL194" s="13" t="str">
        <f>IFERROR(IF(INDEX('Bieu chi tiet'!$A$17:$FA$15404,MATCH($A194,'Bieu chi tiet'!$A$17:$A$15404,0),AL$2+85)=0,"",INDEX('Bieu chi tiet'!$A$17:$FA$15404,MATCH($A194,'Bieu chi tiet'!$A$17:$A$15404,0),AL$2+85)),"")</f>
        <v/>
      </c>
      <c r="AM194" s="13" t="str">
        <f>IFERROR(IF(INDEX('Bieu chi tiet'!$A$17:$FA$15404,MATCH($A194,'Bieu chi tiet'!$A$17:$A$15404,0),AM$2+85)=0,"",INDEX('Bieu chi tiet'!$A$17:$FA$15404,MATCH($A194,'Bieu chi tiet'!$A$17:$A$15404,0),AM$2+85)),"")</f>
        <v/>
      </c>
      <c r="AN194" s="13" t="str">
        <f>IFERROR(IF(INDEX('Bieu chi tiet'!$A$17:$FA$15404,MATCH($A194,'Bieu chi tiet'!$A$17:$A$15404,0),AN$2+85)=0,"",INDEX('Bieu chi tiet'!$A$17:$FA$15404,MATCH($A194,'Bieu chi tiet'!$A$17:$A$15404,0),AN$2+85)),"")</f>
        <v/>
      </c>
      <c r="AO194" s="13" t="str">
        <f>IFERROR(IF(INDEX('Bieu chi tiet'!$A$17:$FA$15404,MATCH($A194,'Bieu chi tiet'!$A$17:$A$15404,0),AO$2+85)=0,"",INDEX('Bieu chi tiet'!$A$17:$FA$15404,MATCH($A194,'Bieu chi tiet'!$A$17:$A$15404,0),AO$2+85)),"")</f>
        <v/>
      </c>
      <c r="AP194" s="13" t="str">
        <f>IFERROR(IF(INDEX('Bieu chi tiet'!$A$17:$FA$15404,MATCH($A194,'Bieu chi tiet'!$A$17:$A$15404,0),AP$2+85)=0,"",INDEX('Bieu chi tiet'!$A$17:$FA$15404,MATCH($A194,'Bieu chi tiet'!$A$17:$A$15404,0),AP$2+85)),"")</f>
        <v/>
      </c>
      <c r="AQ194" s="13" t="str">
        <f>IFERROR(IF(INDEX('Bieu chi tiet'!$A$17:$FA$15404,MATCH($A194,'Bieu chi tiet'!$A$17:$A$15404,0),AQ$2+85)=0,"",INDEX('Bieu chi tiet'!$A$17:$FA$15404,MATCH($A194,'Bieu chi tiet'!$A$17:$A$15404,0),AQ$2+85)),"")</f>
        <v/>
      </c>
      <c r="AR194" s="13" t="str">
        <f>IFERROR(IF(INDEX('Bieu chi tiet'!$A$17:$FA$15404,MATCH($A194,'Bieu chi tiet'!$A$17:$A$15404,0),AR$2+85)=0,"",INDEX('Bieu chi tiet'!$A$17:$FA$15404,MATCH($A194,'Bieu chi tiet'!$A$17:$A$15404,0),AR$2+85)),"")</f>
        <v/>
      </c>
      <c r="AS194" s="13" t="str">
        <f>IFERROR(IF(INDEX('Bieu chi tiet'!$A$17:$FA$15404,MATCH($A194,'Bieu chi tiet'!$A$17:$A$15404,0),AS$2+85)=0,"",INDEX('Bieu chi tiet'!$A$17:$FA$15404,MATCH($A194,'Bieu chi tiet'!$A$17:$A$15404,0),AS$2+85)),"")</f>
        <v/>
      </c>
      <c r="AT194" s="21" t="str">
        <f>IFERROR(IF(INDEX('Bieu chi tiet'!$A$17:$FA$15404,MATCH($A194,'Bieu chi tiet'!$A$17:$A$15404,0),AT$2+85)=0,"",INDEX('Bieu chi tiet'!$A$17:$FA$15404,MATCH($A194,'Bieu chi tiet'!$A$17:$A$15404,0),AT$2+85)),"")</f>
        <v/>
      </c>
      <c r="AU194" s="13" t="str">
        <f>IFERROR(IF(INDEX('Bieu chi tiet'!$A$17:$FA$15404,MATCH($A194,'Bieu chi tiet'!$A$17:$A$15404,0),AU$2+85)=0,"",INDEX('Bieu chi tiet'!$A$17:$FA$15404,MATCH($A194,'Bieu chi tiet'!$A$17:$A$15404,0),AU$2+85)),"")</f>
        <v/>
      </c>
      <c r="AV194" s="21" t="str">
        <f>IFERROR(IF(INDEX('Bieu chi tiet'!$A$17:$FA$15404,MATCH($A194,'Bieu chi tiet'!$A$17:$A$15404,0),AV$2+85)=0,"",INDEX('Bieu chi tiet'!$A$17:$FA$15404,MATCH($A194,'Bieu chi tiet'!$A$17:$A$15404,0),AV$2+85)),"")</f>
        <v/>
      </c>
      <c r="AW194" s="31" t="str">
        <f>IFERROR(IF(INDEX('Bieu chi tiet'!$A$17:$FA$15404,MATCH($A194,'Bieu chi tiet'!$A$17:$A$15404,0),AW$2+85)=0,"",INDEX('Bieu chi tiet'!$A$17:$FA$15404,MATCH($A194,'Bieu chi tiet'!$A$17:$A$15404,0),AW$2+85)),"")</f>
        <v/>
      </c>
      <c r="AX194" s="13" t="str">
        <f>IFERROR(IF(INDEX('Bieu chi tiet'!$A$17:$FA$15404,MATCH($A194,'Bieu chi tiet'!$A$17:$A$15404,0),AX$2+85)=0,"",INDEX('Bieu chi tiet'!$A$17:$FA$15404,MATCH($A194,'Bieu chi tiet'!$A$17:$A$15404,0),AX$2+85)),"")</f>
        <v/>
      </c>
      <c r="AY194" s="13" t="str">
        <f>IFERROR(IF(INDEX('Bieu chi tiet'!$A$17:$FA$15404,MATCH($A194,'Bieu chi tiet'!$A$17:$A$15404,0),AY$2+85)=0,"",INDEX('Bieu chi tiet'!$A$17:$FA$15404,MATCH($A194,'Bieu chi tiet'!$A$17:$A$15404,0),AY$2+85)),"")</f>
        <v/>
      </c>
    </row>
    <row r="195" spans="1:51" ht="15.75">
      <c r="A195" s="25" t="str">
        <f t="shared" si="3"/>
        <v/>
      </c>
      <c r="B195" s="13" t="str">
        <f>IFERROR(IF(INDEX('Bieu chi tiet'!$A$17:$FA$15404,MATCH($A195,'Bieu chi tiet'!$A$17:$A$15404,0),B$2+85)=0,"",INDEX('Bieu chi tiet'!$A$17:$FA$15404,MATCH($A195,'Bieu chi tiet'!$A$17:$A$15404,0),B$2+85)),"")</f>
        <v/>
      </c>
      <c r="C195" s="13" t="str">
        <f>IFERROR(IF(INDEX('Bieu chi tiet'!$A$17:$FA$15404,MATCH($A195,'Bieu chi tiet'!$A$17:$A$15404,0),C$2+85)=0,"",INDEX('Bieu chi tiet'!$A$17:$FA$15404,MATCH($A195,'Bieu chi tiet'!$A$17:$A$15404,0),C$2+85)),"")</f>
        <v/>
      </c>
      <c r="D195" s="13" t="str">
        <f>IFERROR(IF(INDEX('Bieu chi tiet'!$A$17:$FA$15404,MATCH($A195,'Bieu chi tiet'!$A$17:$A$15404,0),D$2+85)=0,"",INDEX('Bieu chi tiet'!$A$17:$FA$15404,MATCH($A195,'Bieu chi tiet'!$A$17:$A$15404,0),D$2+85)),"")</f>
        <v/>
      </c>
      <c r="E195" s="13" t="str">
        <f>IFERROR(IF(INDEX('Bieu chi tiet'!$A$17:$FA$15404,MATCH($A195,'Bieu chi tiet'!$A$17:$A$15404,0),E$2+85)=0,"",INDEX('Bieu chi tiet'!$A$17:$FA$15404,MATCH($A195,'Bieu chi tiet'!$A$17:$A$15404,0),E$2+85)),"")</f>
        <v/>
      </c>
      <c r="F195" s="13" t="str">
        <f>IFERROR(IF(INDEX('Bieu chi tiet'!$A$17:$FA$15404,MATCH($A195,'Bieu chi tiet'!$A$17:$A$15404,0),F$2+85)=0,"",INDEX('Bieu chi tiet'!$A$17:$FA$15404,MATCH($A195,'Bieu chi tiet'!$A$17:$A$15404,0),F$2+85)),"")</f>
        <v/>
      </c>
      <c r="G195" s="21" t="str">
        <f>IFERROR(IF(INDEX('Bieu chi tiet'!$A$17:$FA$15404,MATCH($A195,'Bieu chi tiet'!$A$17:$A$15404,0),G$2+85)=0,"",INDEX('Bieu chi tiet'!$A$17:$FA$15404,MATCH($A195,'Bieu chi tiet'!$A$17:$A$15404,0),G$2+85)),"")</f>
        <v/>
      </c>
      <c r="H195" s="13" t="str">
        <f>IFERROR(IF(INDEX('Bieu chi tiet'!$A$17:$FA$15404,MATCH($A195,'Bieu chi tiet'!$A$17:$A$15404,0),H$2+85)=0,"",INDEX('Bieu chi tiet'!$A$17:$FA$15404,MATCH($A195,'Bieu chi tiet'!$A$17:$A$15404,0),H$2+85)),"")</f>
        <v/>
      </c>
      <c r="I195" s="13" t="str">
        <f>IFERROR(IF(INDEX('Bieu chi tiet'!$A$17:$FA$15404,MATCH($A195,'Bieu chi tiet'!$A$17:$A$15404,0),I$2+85)=0,"",INDEX('Bieu chi tiet'!$A$17:$FA$15404,MATCH($A195,'Bieu chi tiet'!$A$17:$A$15404,0),I$2+85)),"")</f>
        <v/>
      </c>
      <c r="J195" s="13" t="str">
        <f>IFERROR(IF(INDEX('Bieu chi tiet'!$A$17:$FA$15404,MATCH($A195,'Bieu chi tiet'!$A$17:$A$15404,0),J$2+85)=0,"",INDEX('Bieu chi tiet'!$A$17:$FA$15404,MATCH($A195,'Bieu chi tiet'!$A$17:$A$15404,0),J$2+85)),"")</f>
        <v/>
      </c>
      <c r="K195" s="13" t="str">
        <f>IFERROR(IF(INDEX('Bieu chi tiet'!$A$17:$FA$15404,MATCH($A195,'Bieu chi tiet'!$A$17:$A$15404,0),K$2+85)=0,"",INDEX('Bieu chi tiet'!$A$17:$FA$15404,MATCH($A195,'Bieu chi tiet'!$A$17:$A$15404,0),K$2+85)),"")</f>
        <v/>
      </c>
      <c r="L195" s="21" t="str">
        <f>IFERROR(IF(INDEX('Bieu chi tiet'!$A$17:$FA$15404,MATCH($A195,'Bieu chi tiet'!$A$17:$A$15404,0),L$2+85)=0,"",INDEX('Bieu chi tiet'!$A$17:$FA$15404,MATCH($A195,'Bieu chi tiet'!$A$17:$A$15404,0),L$2+85)),"")</f>
        <v/>
      </c>
      <c r="M195" s="13" t="str">
        <f>IFERROR(IF(INDEX('Bieu chi tiet'!$A$17:$FA$15404,MATCH($A195,'Bieu chi tiet'!$A$17:$A$15404,0),M$2+85)=0,"",INDEX('Bieu chi tiet'!$A$17:$FA$15404,MATCH($A195,'Bieu chi tiet'!$A$17:$A$15404,0),M$2+85)),"")</f>
        <v/>
      </c>
      <c r="N195" s="13" t="str">
        <f>IFERROR(IF(INDEX('Bieu chi tiet'!$A$17:$FA$15404,MATCH($A195,'Bieu chi tiet'!$A$17:$A$15404,0),N$2+85)=0,"",INDEX('Bieu chi tiet'!$A$17:$FA$15404,MATCH($A195,'Bieu chi tiet'!$A$17:$A$15404,0),N$2+85)),"")</f>
        <v/>
      </c>
      <c r="O195" s="13" t="str">
        <f>IFERROR(IF(INDEX('Bieu chi tiet'!$A$17:$FA$15404,MATCH($A195,'Bieu chi tiet'!$A$17:$A$15404,0),O$2+85)=0,"",INDEX('Bieu chi tiet'!$A$17:$FA$15404,MATCH($A195,'Bieu chi tiet'!$A$17:$A$15404,0),O$2+85)),"")</f>
        <v/>
      </c>
      <c r="P195" s="13" t="str">
        <f>IFERROR(IF(INDEX('Bieu chi tiet'!$A$17:$FA$15404,MATCH($A195,'Bieu chi tiet'!$A$17:$A$15404,0),P$2+85)=0,"",INDEX('Bieu chi tiet'!$A$17:$FA$15404,MATCH($A195,'Bieu chi tiet'!$A$17:$A$15404,0),P$2+85)),"")</f>
        <v/>
      </c>
      <c r="Q195" s="13" t="str">
        <f>IFERROR(IF(INDEX('Bieu chi tiet'!$A$17:$FA$15404,MATCH($A195,'Bieu chi tiet'!$A$17:$A$15404,0),Q$2+85)=0,"",INDEX('Bieu chi tiet'!$A$17:$FA$15404,MATCH($A195,'Bieu chi tiet'!$A$17:$A$15404,0),Q$2+85)),"")</f>
        <v/>
      </c>
      <c r="R195" s="13" t="str">
        <f>IFERROR(IF(INDEX('Bieu chi tiet'!$A$17:$FA$15404,MATCH($A195,'Bieu chi tiet'!$A$17:$A$15404,0),R$2+85)=0,"",INDEX('Bieu chi tiet'!$A$17:$FA$15404,MATCH($A195,'Bieu chi tiet'!$A$17:$A$15404,0),R$2+85)),"")</f>
        <v/>
      </c>
      <c r="S195" s="13" t="str">
        <f>IFERROR(IF(INDEX('Bieu chi tiet'!$A$17:$FA$15404,MATCH($A195,'Bieu chi tiet'!$A$17:$A$15404,0),S$2+85)=0,"",INDEX('Bieu chi tiet'!$A$17:$FA$15404,MATCH($A195,'Bieu chi tiet'!$A$17:$A$15404,0),S$2+85)),"")</f>
        <v/>
      </c>
      <c r="T195" s="13" t="str">
        <f>IFERROR(IF(INDEX('Bieu chi tiet'!$A$17:$FA$15404,MATCH($A195,'Bieu chi tiet'!$A$17:$A$15404,0),T$2+85)=0,"",INDEX('Bieu chi tiet'!$A$17:$FA$15404,MATCH($A195,'Bieu chi tiet'!$A$17:$A$15404,0),T$2+85)),"")</f>
        <v/>
      </c>
      <c r="U195" s="13" t="str">
        <f>IFERROR(IF(INDEX('Bieu chi tiet'!$A$17:$FA$15404,MATCH($A195,'Bieu chi tiet'!$A$17:$A$15404,0),U$2+85)=0,"",INDEX('Bieu chi tiet'!$A$17:$FA$15404,MATCH($A195,'Bieu chi tiet'!$A$17:$A$15404,0),U$2+85)),"")</f>
        <v/>
      </c>
      <c r="V195" s="13" t="str">
        <f>IFERROR(IF(INDEX('Bieu chi tiet'!$A$17:$FA$15404,MATCH($A195,'Bieu chi tiet'!$A$17:$A$15404,0),V$2+85)=0,"",INDEX('Bieu chi tiet'!$A$17:$FA$15404,MATCH($A195,'Bieu chi tiet'!$A$17:$A$15404,0),V$2+85)),"")</f>
        <v/>
      </c>
      <c r="W195" s="13" t="str">
        <f>IFERROR(IF(INDEX('Bieu chi tiet'!$A$17:$FA$15404,MATCH($A195,'Bieu chi tiet'!$A$17:$A$15404,0),W$2+85)=0,"",INDEX('Bieu chi tiet'!$A$17:$FA$15404,MATCH($A195,'Bieu chi tiet'!$A$17:$A$15404,0),W$2+85)),"")</f>
        <v/>
      </c>
      <c r="X195" s="13" t="str">
        <f>IFERROR(IF(INDEX('Bieu chi tiet'!$A$17:$FA$15404,MATCH($A195,'Bieu chi tiet'!$A$17:$A$15404,0),X$2+85)=0,"",INDEX('Bieu chi tiet'!$A$17:$FA$15404,MATCH($A195,'Bieu chi tiet'!$A$17:$A$15404,0),X$2+85)),"")</f>
        <v/>
      </c>
      <c r="Y195" s="13" t="str">
        <f>IFERROR(IF(INDEX('Bieu chi tiet'!$A$17:$FA$15404,MATCH($A195,'Bieu chi tiet'!$A$17:$A$15404,0),Y$2+85)=0,"",INDEX('Bieu chi tiet'!$A$17:$FA$15404,MATCH($A195,'Bieu chi tiet'!$A$17:$A$15404,0),Y$2+85)),"")</f>
        <v/>
      </c>
      <c r="Z195" s="13" t="str">
        <f>IFERROR(IF(INDEX('Bieu chi tiet'!$A$17:$FA$15404,MATCH($A195,'Bieu chi tiet'!$A$17:$A$15404,0),Z$2+85)=0,"",INDEX('Bieu chi tiet'!$A$17:$FA$15404,MATCH($A195,'Bieu chi tiet'!$A$17:$A$15404,0),Z$2+85)),"")</f>
        <v/>
      </c>
      <c r="AA195" s="13" t="str">
        <f>IFERROR(IF(INDEX('Bieu chi tiet'!$A$17:$FA$15404,MATCH($A195,'Bieu chi tiet'!$A$17:$A$15404,0),AA$2+85)=0,"",INDEX('Bieu chi tiet'!$A$17:$FA$15404,MATCH($A195,'Bieu chi tiet'!$A$17:$A$15404,0),AA$2+85)),"")</f>
        <v/>
      </c>
      <c r="AB195" s="13" t="str">
        <f>IFERROR(IF(INDEX('Bieu chi tiet'!$A$17:$FA$15404,MATCH($A195,'Bieu chi tiet'!$A$17:$A$15404,0),AB$2+85)=0,"",INDEX('Bieu chi tiet'!$A$17:$FA$15404,MATCH($A195,'Bieu chi tiet'!$A$17:$A$15404,0),AB$2+85)),"")</f>
        <v/>
      </c>
      <c r="AC195" s="13" t="str">
        <f>IFERROR(IF(INDEX('Bieu chi tiet'!$A$17:$FA$15404,MATCH($A195,'Bieu chi tiet'!$A$17:$A$15404,0),AC$2+85)=0,"",INDEX('Bieu chi tiet'!$A$17:$FA$15404,MATCH($A195,'Bieu chi tiet'!$A$17:$A$15404,0),AC$2+85)),"")</f>
        <v/>
      </c>
      <c r="AD195" s="13" t="str">
        <f>IFERROR(IF(INDEX('Bieu chi tiet'!$A$17:$FA$15404,MATCH($A195,'Bieu chi tiet'!$A$17:$A$15404,0),AD$2+85)=0,"",INDEX('Bieu chi tiet'!$A$17:$FA$15404,MATCH($A195,'Bieu chi tiet'!$A$17:$A$15404,0),AD$2+85)),"")</f>
        <v/>
      </c>
      <c r="AE195" s="13" t="str">
        <f>IFERROR(IF(INDEX('Bieu chi tiet'!$A$17:$FA$15404,MATCH($A195,'Bieu chi tiet'!$A$17:$A$15404,0),AE$2+85)=0,"",INDEX('Bieu chi tiet'!$A$17:$FA$15404,MATCH($A195,'Bieu chi tiet'!$A$17:$A$15404,0),AE$2+85)),"")</f>
        <v/>
      </c>
      <c r="AF195" s="13" t="str">
        <f>IFERROR(IF(INDEX('Bieu chi tiet'!$A$17:$FA$15404,MATCH($A195,'Bieu chi tiet'!$A$17:$A$15404,0),AF$2+85)=0,"",INDEX('Bieu chi tiet'!$A$17:$FA$15404,MATCH($A195,'Bieu chi tiet'!$A$17:$A$15404,0),AF$2+85)),"")</f>
        <v/>
      </c>
      <c r="AG195" s="13" t="str">
        <f>IFERROR(IF(INDEX('Bieu chi tiet'!$A$17:$FA$15404,MATCH($A195,'Bieu chi tiet'!$A$17:$A$15404,0),AG$2+85)=0,"",INDEX('Bieu chi tiet'!$A$17:$FA$15404,MATCH($A195,'Bieu chi tiet'!$A$17:$A$15404,0),AG$2+85)),"")</f>
        <v/>
      </c>
      <c r="AH195" s="13" t="str">
        <f>IFERROR(IF(INDEX('Bieu chi tiet'!$A$17:$FA$15404,MATCH($A195,'Bieu chi tiet'!$A$17:$A$15404,0),AH$2+85)=0,"",INDEX('Bieu chi tiet'!$A$17:$FA$15404,MATCH($A195,'Bieu chi tiet'!$A$17:$A$15404,0),AH$2+85)),"")</f>
        <v/>
      </c>
      <c r="AI195" s="13" t="str">
        <f>IFERROR(IF(INDEX('Bieu chi tiet'!$A$17:$FA$15404,MATCH($A195,'Bieu chi tiet'!$A$17:$A$15404,0),AI$2+85)=0,"",INDEX('Bieu chi tiet'!$A$17:$FA$15404,MATCH($A195,'Bieu chi tiet'!$A$17:$A$15404,0),AI$2+85)),"")</f>
        <v/>
      </c>
      <c r="AJ195" s="13" t="str">
        <f>IFERROR(IF(INDEX('Bieu chi tiet'!$A$17:$FA$15404,MATCH($A195,'Bieu chi tiet'!$A$17:$A$15404,0),AJ$2+85)=0,"",INDEX('Bieu chi tiet'!$A$17:$FA$15404,MATCH($A195,'Bieu chi tiet'!$A$17:$A$15404,0),AJ$2+85)),"")</f>
        <v/>
      </c>
      <c r="AK195" s="13" t="str">
        <f>IFERROR(IF(INDEX('Bieu chi tiet'!$A$17:$FA$15404,MATCH($A195,'Bieu chi tiet'!$A$17:$A$15404,0),AK$2+85)=0,"",INDEX('Bieu chi tiet'!$A$17:$FA$15404,MATCH($A195,'Bieu chi tiet'!$A$17:$A$15404,0),AK$2+85)),"")</f>
        <v/>
      </c>
      <c r="AL195" s="13" t="str">
        <f>IFERROR(IF(INDEX('Bieu chi tiet'!$A$17:$FA$15404,MATCH($A195,'Bieu chi tiet'!$A$17:$A$15404,0),AL$2+85)=0,"",INDEX('Bieu chi tiet'!$A$17:$FA$15404,MATCH($A195,'Bieu chi tiet'!$A$17:$A$15404,0),AL$2+85)),"")</f>
        <v/>
      </c>
      <c r="AM195" s="13" t="str">
        <f>IFERROR(IF(INDEX('Bieu chi tiet'!$A$17:$FA$15404,MATCH($A195,'Bieu chi tiet'!$A$17:$A$15404,0),AM$2+85)=0,"",INDEX('Bieu chi tiet'!$A$17:$FA$15404,MATCH($A195,'Bieu chi tiet'!$A$17:$A$15404,0),AM$2+85)),"")</f>
        <v/>
      </c>
      <c r="AN195" s="13" t="str">
        <f>IFERROR(IF(INDEX('Bieu chi tiet'!$A$17:$FA$15404,MATCH($A195,'Bieu chi tiet'!$A$17:$A$15404,0),AN$2+85)=0,"",INDEX('Bieu chi tiet'!$A$17:$FA$15404,MATCH($A195,'Bieu chi tiet'!$A$17:$A$15404,0),AN$2+85)),"")</f>
        <v/>
      </c>
      <c r="AO195" s="13" t="str">
        <f>IFERROR(IF(INDEX('Bieu chi tiet'!$A$17:$FA$15404,MATCH($A195,'Bieu chi tiet'!$A$17:$A$15404,0),AO$2+85)=0,"",INDEX('Bieu chi tiet'!$A$17:$FA$15404,MATCH($A195,'Bieu chi tiet'!$A$17:$A$15404,0),AO$2+85)),"")</f>
        <v/>
      </c>
      <c r="AP195" s="13" t="str">
        <f>IFERROR(IF(INDEX('Bieu chi tiet'!$A$17:$FA$15404,MATCH($A195,'Bieu chi tiet'!$A$17:$A$15404,0),AP$2+85)=0,"",INDEX('Bieu chi tiet'!$A$17:$FA$15404,MATCH($A195,'Bieu chi tiet'!$A$17:$A$15404,0),AP$2+85)),"")</f>
        <v/>
      </c>
      <c r="AQ195" s="13" t="str">
        <f>IFERROR(IF(INDEX('Bieu chi tiet'!$A$17:$FA$15404,MATCH($A195,'Bieu chi tiet'!$A$17:$A$15404,0),AQ$2+85)=0,"",INDEX('Bieu chi tiet'!$A$17:$FA$15404,MATCH($A195,'Bieu chi tiet'!$A$17:$A$15404,0),AQ$2+85)),"")</f>
        <v/>
      </c>
      <c r="AR195" s="13" t="str">
        <f>IFERROR(IF(INDEX('Bieu chi tiet'!$A$17:$FA$15404,MATCH($A195,'Bieu chi tiet'!$A$17:$A$15404,0),AR$2+85)=0,"",INDEX('Bieu chi tiet'!$A$17:$FA$15404,MATCH($A195,'Bieu chi tiet'!$A$17:$A$15404,0),AR$2+85)),"")</f>
        <v/>
      </c>
      <c r="AS195" s="13" t="str">
        <f>IFERROR(IF(INDEX('Bieu chi tiet'!$A$17:$FA$15404,MATCH($A195,'Bieu chi tiet'!$A$17:$A$15404,0),AS$2+85)=0,"",INDEX('Bieu chi tiet'!$A$17:$FA$15404,MATCH($A195,'Bieu chi tiet'!$A$17:$A$15404,0),AS$2+85)),"")</f>
        <v/>
      </c>
      <c r="AT195" s="21" t="str">
        <f>IFERROR(IF(INDEX('Bieu chi tiet'!$A$17:$FA$15404,MATCH($A195,'Bieu chi tiet'!$A$17:$A$15404,0),AT$2+85)=0,"",INDEX('Bieu chi tiet'!$A$17:$FA$15404,MATCH($A195,'Bieu chi tiet'!$A$17:$A$15404,0),AT$2+85)),"")</f>
        <v/>
      </c>
      <c r="AU195" s="13" t="str">
        <f>IFERROR(IF(INDEX('Bieu chi tiet'!$A$17:$FA$15404,MATCH($A195,'Bieu chi tiet'!$A$17:$A$15404,0),AU$2+85)=0,"",INDEX('Bieu chi tiet'!$A$17:$FA$15404,MATCH($A195,'Bieu chi tiet'!$A$17:$A$15404,0),AU$2+85)),"")</f>
        <v/>
      </c>
      <c r="AV195" s="21" t="str">
        <f>IFERROR(IF(INDEX('Bieu chi tiet'!$A$17:$FA$15404,MATCH($A195,'Bieu chi tiet'!$A$17:$A$15404,0),AV$2+85)=0,"",INDEX('Bieu chi tiet'!$A$17:$FA$15404,MATCH($A195,'Bieu chi tiet'!$A$17:$A$15404,0),AV$2+85)),"")</f>
        <v/>
      </c>
      <c r="AW195" s="31" t="str">
        <f>IFERROR(IF(INDEX('Bieu chi tiet'!$A$17:$FA$15404,MATCH($A195,'Bieu chi tiet'!$A$17:$A$15404,0),AW$2+85)=0,"",INDEX('Bieu chi tiet'!$A$17:$FA$15404,MATCH($A195,'Bieu chi tiet'!$A$17:$A$15404,0),AW$2+85)),"")</f>
        <v/>
      </c>
      <c r="AX195" s="13" t="str">
        <f>IFERROR(IF(INDEX('Bieu chi tiet'!$A$17:$FA$15404,MATCH($A195,'Bieu chi tiet'!$A$17:$A$15404,0),AX$2+85)=0,"",INDEX('Bieu chi tiet'!$A$17:$FA$15404,MATCH($A195,'Bieu chi tiet'!$A$17:$A$15404,0),AX$2+85)),"")</f>
        <v/>
      </c>
      <c r="AY195" s="13" t="str">
        <f>IFERROR(IF(INDEX('Bieu chi tiet'!$A$17:$FA$15404,MATCH($A195,'Bieu chi tiet'!$A$17:$A$15404,0),AY$2+85)=0,"",INDEX('Bieu chi tiet'!$A$17:$FA$15404,MATCH($A195,'Bieu chi tiet'!$A$17:$A$15404,0),AY$2+85)),"")</f>
        <v/>
      </c>
    </row>
    <row r="196" spans="1:51" ht="15.75">
      <c r="A196" s="25" t="str">
        <f t="shared" si="3"/>
        <v/>
      </c>
      <c r="B196" s="13" t="str">
        <f>IFERROR(IF(INDEX('Bieu chi tiet'!$A$17:$FA$15404,MATCH($A196,'Bieu chi tiet'!$A$17:$A$15404,0),B$2+85)=0,"",INDEX('Bieu chi tiet'!$A$17:$FA$15404,MATCH($A196,'Bieu chi tiet'!$A$17:$A$15404,0),B$2+85)),"")</f>
        <v/>
      </c>
      <c r="C196" s="13" t="str">
        <f>IFERROR(IF(INDEX('Bieu chi tiet'!$A$17:$FA$15404,MATCH($A196,'Bieu chi tiet'!$A$17:$A$15404,0),C$2+85)=0,"",INDEX('Bieu chi tiet'!$A$17:$FA$15404,MATCH($A196,'Bieu chi tiet'!$A$17:$A$15404,0),C$2+85)),"")</f>
        <v/>
      </c>
      <c r="D196" s="13" t="str">
        <f>IFERROR(IF(INDEX('Bieu chi tiet'!$A$17:$FA$15404,MATCH($A196,'Bieu chi tiet'!$A$17:$A$15404,0),D$2+85)=0,"",INDEX('Bieu chi tiet'!$A$17:$FA$15404,MATCH($A196,'Bieu chi tiet'!$A$17:$A$15404,0),D$2+85)),"")</f>
        <v/>
      </c>
      <c r="E196" s="13" t="str">
        <f>IFERROR(IF(INDEX('Bieu chi tiet'!$A$17:$FA$15404,MATCH($A196,'Bieu chi tiet'!$A$17:$A$15404,0),E$2+85)=0,"",INDEX('Bieu chi tiet'!$A$17:$FA$15404,MATCH($A196,'Bieu chi tiet'!$A$17:$A$15404,0),E$2+85)),"")</f>
        <v/>
      </c>
      <c r="F196" s="13" t="str">
        <f>IFERROR(IF(INDEX('Bieu chi tiet'!$A$17:$FA$15404,MATCH($A196,'Bieu chi tiet'!$A$17:$A$15404,0),F$2+85)=0,"",INDEX('Bieu chi tiet'!$A$17:$FA$15404,MATCH($A196,'Bieu chi tiet'!$A$17:$A$15404,0),F$2+85)),"")</f>
        <v/>
      </c>
      <c r="G196" s="21" t="str">
        <f>IFERROR(IF(INDEX('Bieu chi tiet'!$A$17:$FA$15404,MATCH($A196,'Bieu chi tiet'!$A$17:$A$15404,0),G$2+85)=0,"",INDEX('Bieu chi tiet'!$A$17:$FA$15404,MATCH($A196,'Bieu chi tiet'!$A$17:$A$15404,0),G$2+85)),"")</f>
        <v/>
      </c>
      <c r="H196" s="13" t="str">
        <f>IFERROR(IF(INDEX('Bieu chi tiet'!$A$17:$FA$15404,MATCH($A196,'Bieu chi tiet'!$A$17:$A$15404,0),H$2+85)=0,"",INDEX('Bieu chi tiet'!$A$17:$FA$15404,MATCH($A196,'Bieu chi tiet'!$A$17:$A$15404,0),H$2+85)),"")</f>
        <v/>
      </c>
      <c r="I196" s="13" t="str">
        <f>IFERROR(IF(INDEX('Bieu chi tiet'!$A$17:$FA$15404,MATCH($A196,'Bieu chi tiet'!$A$17:$A$15404,0),I$2+85)=0,"",INDEX('Bieu chi tiet'!$A$17:$FA$15404,MATCH($A196,'Bieu chi tiet'!$A$17:$A$15404,0),I$2+85)),"")</f>
        <v/>
      </c>
      <c r="J196" s="13" t="str">
        <f>IFERROR(IF(INDEX('Bieu chi tiet'!$A$17:$FA$15404,MATCH($A196,'Bieu chi tiet'!$A$17:$A$15404,0),J$2+85)=0,"",INDEX('Bieu chi tiet'!$A$17:$FA$15404,MATCH($A196,'Bieu chi tiet'!$A$17:$A$15404,0),J$2+85)),"")</f>
        <v/>
      </c>
      <c r="K196" s="13" t="str">
        <f>IFERROR(IF(INDEX('Bieu chi tiet'!$A$17:$FA$15404,MATCH($A196,'Bieu chi tiet'!$A$17:$A$15404,0),K$2+85)=0,"",INDEX('Bieu chi tiet'!$A$17:$FA$15404,MATCH($A196,'Bieu chi tiet'!$A$17:$A$15404,0),K$2+85)),"")</f>
        <v/>
      </c>
      <c r="L196" s="21" t="str">
        <f>IFERROR(IF(INDEX('Bieu chi tiet'!$A$17:$FA$15404,MATCH($A196,'Bieu chi tiet'!$A$17:$A$15404,0),L$2+85)=0,"",INDEX('Bieu chi tiet'!$A$17:$FA$15404,MATCH($A196,'Bieu chi tiet'!$A$17:$A$15404,0),L$2+85)),"")</f>
        <v/>
      </c>
      <c r="M196" s="13" t="str">
        <f>IFERROR(IF(INDEX('Bieu chi tiet'!$A$17:$FA$15404,MATCH($A196,'Bieu chi tiet'!$A$17:$A$15404,0),M$2+85)=0,"",INDEX('Bieu chi tiet'!$A$17:$FA$15404,MATCH($A196,'Bieu chi tiet'!$A$17:$A$15404,0),M$2+85)),"")</f>
        <v/>
      </c>
      <c r="N196" s="13" t="str">
        <f>IFERROR(IF(INDEX('Bieu chi tiet'!$A$17:$FA$15404,MATCH($A196,'Bieu chi tiet'!$A$17:$A$15404,0),N$2+85)=0,"",INDEX('Bieu chi tiet'!$A$17:$FA$15404,MATCH($A196,'Bieu chi tiet'!$A$17:$A$15404,0),N$2+85)),"")</f>
        <v/>
      </c>
      <c r="O196" s="13" t="str">
        <f>IFERROR(IF(INDEX('Bieu chi tiet'!$A$17:$FA$15404,MATCH($A196,'Bieu chi tiet'!$A$17:$A$15404,0),O$2+85)=0,"",INDEX('Bieu chi tiet'!$A$17:$FA$15404,MATCH($A196,'Bieu chi tiet'!$A$17:$A$15404,0),O$2+85)),"")</f>
        <v/>
      </c>
      <c r="P196" s="13" t="str">
        <f>IFERROR(IF(INDEX('Bieu chi tiet'!$A$17:$FA$15404,MATCH($A196,'Bieu chi tiet'!$A$17:$A$15404,0),P$2+85)=0,"",INDEX('Bieu chi tiet'!$A$17:$FA$15404,MATCH($A196,'Bieu chi tiet'!$A$17:$A$15404,0),P$2+85)),"")</f>
        <v/>
      </c>
      <c r="Q196" s="13" t="str">
        <f>IFERROR(IF(INDEX('Bieu chi tiet'!$A$17:$FA$15404,MATCH($A196,'Bieu chi tiet'!$A$17:$A$15404,0),Q$2+85)=0,"",INDEX('Bieu chi tiet'!$A$17:$FA$15404,MATCH($A196,'Bieu chi tiet'!$A$17:$A$15404,0),Q$2+85)),"")</f>
        <v/>
      </c>
      <c r="R196" s="13" t="str">
        <f>IFERROR(IF(INDEX('Bieu chi tiet'!$A$17:$FA$15404,MATCH($A196,'Bieu chi tiet'!$A$17:$A$15404,0),R$2+85)=0,"",INDEX('Bieu chi tiet'!$A$17:$FA$15404,MATCH($A196,'Bieu chi tiet'!$A$17:$A$15404,0),R$2+85)),"")</f>
        <v/>
      </c>
      <c r="S196" s="13" t="str">
        <f>IFERROR(IF(INDEX('Bieu chi tiet'!$A$17:$FA$15404,MATCH($A196,'Bieu chi tiet'!$A$17:$A$15404,0),S$2+85)=0,"",INDEX('Bieu chi tiet'!$A$17:$FA$15404,MATCH($A196,'Bieu chi tiet'!$A$17:$A$15404,0),S$2+85)),"")</f>
        <v/>
      </c>
      <c r="T196" s="13" t="str">
        <f>IFERROR(IF(INDEX('Bieu chi tiet'!$A$17:$FA$15404,MATCH($A196,'Bieu chi tiet'!$A$17:$A$15404,0),T$2+85)=0,"",INDEX('Bieu chi tiet'!$A$17:$FA$15404,MATCH($A196,'Bieu chi tiet'!$A$17:$A$15404,0),T$2+85)),"")</f>
        <v/>
      </c>
      <c r="U196" s="13" t="str">
        <f>IFERROR(IF(INDEX('Bieu chi tiet'!$A$17:$FA$15404,MATCH($A196,'Bieu chi tiet'!$A$17:$A$15404,0),U$2+85)=0,"",INDEX('Bieu chi tiet'!$A$17:$FA$15404,MATCH($A196,'Bieu chi tiet'!$A$17:$A$15404,0),U$2+85)),"")</f>
        <v/>
      </c>
      <c r="V196" s="13" t="str">
        <f>IFERROR(IF(INDEX('Bieu chi tiet'!$A$17:$FA$15404,MATCH($A196,'Bieu chi tiet'!$A$17:$A$15404,0),V$2+85)=0,"",INDEX('Bieu chi tiet'!$A$17:$FA$15404,MATCH($A196,'Bieu chi tiet'!$A$17:$A$15404,0),V$2+85)),"")</f>
        <v/>
      </c>
      <c r="W196" s="13" t="str">
        <f>IFERROR(IF(INDEX('Bieu chi tiet'!$A$17:$FA$15404,MATCH($A196,'Bieu chi tiet'!$A$17:$A$15404,0),W$2+85)=0,"",INDEX('Bieu chi tiet'!$A$17:$FA$15404,MATCH($A196,'Bieu chi tiet'!$A$17:$A$15404,0),W$2+85)),"")</f>
        <v/>
      </c>
      <c r="X196" s="13" t="str">
        <f>IFERROR(IF(INDEX('Bieu chi tiet'!$A$17:$FA$15404,MATCH($A196,'Bieu chi tiet'!$A$17:$A$15404,0),X$2+85)=0,"",INDEX('Bieu chi tiet'!$A$17:$FA$15404,MATCH($A196,'Bieu chi tiet'!$A$17:$A$15404,0),X$2+85)),"")</f>
        <v/>
      </c>
      <c r="Y196" s="13" t="str">
        <f>IFERROR(IF(INDEX('Bieu chi tiet'!$A$17:$FA$15404,MATCH($A196,'Bieu chi tiet'!$A$17:$A$15404,0),Y$2+85)=0,"",INDEX('Bieu chi tiet'!$A$17:$FA$15404,MATCH($A196,'Bieu chi tiet'!$A$17:$A$15404,0),Y$2+85)),"")</f>
        <v/>
      </c>
      <c r="Z196" s="13" t="str">
        <f>IFERROR(IF(INDEX('Bieu chi tiet'!$A$17:$FA$15404,MATCH($A196,'Bieu chi tiet'!$A$17:$A$15404,0),Z$2+85)=0,"",INDEX('Bieu chi tiet'!$A$17:$FA$15404,MATCH($A196,'Bieu chi tiet'!$A$17:$A$15404,0),Z$2+85)),"")</f>
        <v/>
      </c>
      <c r="AA196" s="13" t="str">
        <f>IFERROR(IF(INDEX('Bieu chi tiet'!$A$17:$FA$15404,MATCH($A196,'Bieu chi tiet'!$A$17:$A$15404,0),AA$2+85)=0,"",INDEX('Bieu chi tiet'!$A$17:$FA$15404,MATCH($A196,'Bieu chi tiet'!$A$17:$A$15404,0),AA$2+85)),"")</f>
        <v/>
      </c>
      <c r="AB196" s="13" t="str">
        <f>IFERROR(IF(INDEX('Bieu chi tiet'!$A$17:$FA$15404,MATCH($A196,'Bieu chi tiet'!$A$17:$A$15404,0),AB$2+85)=0,"",INDEX('Bieu chi tiet'!$A$17:$FA$15404,MATCH($A196,'Bieu chi tiet'!$A$17:$A$15404,0),AB$2+85)),"")</f>
        <v/>
      </c>
      <c r="AC196" s="13" t="str">
        <f>IFERROR(IF(INDEX('Bieu chi tiet'!$A$17:$FA$15404,MATCH($A196,'Bieu chi tiet'!$A$17:$A$15404,0),AC$2+85)=0,"",INDEX('Bieu chi tiet'!$A$17:$FA$15404,MATCH($A196,'Bieu chi tiet'!$A$17:$A$15404,0),AC$2+85)),"")</f>
        <v/>
      </c>
      <c r="AD196" s="13" t="str">
        <f>IFERROR(IF(INDEX('Bieu chi tiet'!$A$17:$FA$15404,MATCH($A196,'Bieu chi tiet'!$A$17:$A$15404,0),AD$2+85)=0,"",INDEX('Bieu chi tiet'!$A$17:$FA$15404,MATCH($A196,'Bieu chi tiet'!$A$17:$A$15404,0),AD$2+85)),"")</f>
        <v/>
      </c>
      <c r="AE196" s="13" t="str">
        <f>IFERROR(IF(INDEX('Bieu chi tiet'!$A$17:$FA$15404,MATCH($A196,'Bieu chi tiet'!$A$17:$A$15404,0),AE$2+85)=0,"",INDEX('Bieu chi tiet'!$A$17:$FA$15404,MATCH($A196,'Bieu chi tiet'!$A$17:$A$15404,0),AE$2+85)),"")</f>
        <v/>
      </c>
      <c r="AF196" s="13" t="str">
        <f>IFERROR(IF(INDEX('Bieu chi tiet'!$A$17:$FA$15404,MATCH($A196,'Bieu chi tiet'!$A$17:$A$15404,0),AF$2+85)=0,"",INDEX('Bieu chi tiet'!$A$17:$FA$15404,MATCH($A196,'Bieu chi tiet'!$A$17:$A$15404,0),AF$2+85)),"")</f>
        <v/>
      </c>
      <c r="AG196" s="13" t="str">
        <f>IFERROR(IF(INDEX('Bieu chi tiet'!$A$17:$FA$15404,MATCH($A196,'Bieu chi tiet'!$A$17:$A$15404,0),AG$2+85)=0,"",INDEX('Bieu chi tiet'!$A$17:$FA$15404,MATCH($A196,'Bieu chi tiet'!$A$17:$A$15404,0),AG$2+85)),"")</f>
        <v/>
      </c>
      <c r="AH196" s="13" t="str">
        <f>IFERROR(IF(INDEX('Bieu chi tiet'!$A$17:$FA$15404,MATCH($A196,'Bieu chi tiet'!$A$17:$A$15404,0),AH$2+85)=0,"",INDEX('Bieu chi tiet'!$A$17:$FA$15404,MATCH($A196,'Bieu chi tiet'!$A$17:$A$15404,0),AH$2+85)),"")</f>
        <v/>
      </c>
      <c r="AI196" s="13" t="str">
        <f>IFERROR(IF(INDEX('Bieu chi tiet'!$A$17:$FA$15404,MATCH($A196,'Bieu chi tiet'!$A$17:$A$15404,0),AI$2+85)=0,"",INDEX('Bieu chi tiet'!$A$17:$FA$15404,MATCH($A196,'Bieu chi tiet'!$A$17:$A$15404,0),AI$2+85)),"")</f>
        <v/>
      </c>
      <c r="AJ196" s="13" t="str">
        <f>IFERROR(IF(INDEX('Bieu chi tiet'!$A$17:$FA$15404,MATCH($A196,'Bieu chi tiet'!$A$17:$A$15404,0),AJ$2+85)=0,"",INDEX('Bieu chi tiet'!$A$17:$FA$15404,MATCH($A196,'Bieu chi tiet'!$A$17:$A$15404,0),AJ$2+85)),"")</f>
        <v/>
      </c>
      <c r="AK196" s="13" t="str">
        <f>IFERROR(IF(INDEX('Bieu chi tiet'!$A$17:$FA$15404,MATCH($A196,'Bieu chi tiet'!$A$17:$A$15404,0),AK$2+85)=0,"",INDEX('Bieu chi tiet'!$A$17:$FA$15404,MATCH($A196,'Bieu chi tiet'!$A$17:$A$15404,0),AK$2+85)),"")</f>
        <v/>
      </c>
      <c r="AL196" s="13" t="str">
        <f>IFERROR(IF(INDEX('Bieu chi tiet'!$A$17:$FA$15404,MATCH($A196,'Bieu chi tiet'!$A$17:$A$15404,0),AL$2+85)=0,"",INDEX('Bieu chi tiet'!$A$17:$FA$15404,MATCH($A196,'Bieu chi tiet'!$A$17:$A$15404,0),AL$2+85)),"")</f>
        <v/>
      </c>
      <c r="AM196" s="13" t="str">
        <f>IFERROR(IF(INDEX('Bieu chi tiet'!$A$17:$FA$15404,MATCH($A196,'Bieu chi tiet'!$A$17:$A$15404,0),AM$2+85)=0,"",INDEX('Bieu chi tiet'!$A$17:$FA$15404,MATCH($A196,'Bieu chi tiet'!$A$17:$A$15404,0),AM$2+85)),"")</f>
        <v/>
      </c>
      <c r="AN196" s="13" t="str">
        <f>IFERROR(IF(INDEX('Bieu chi tiet'!$A$17:$FA$15404,MATCH($A196,'Bieu chi tiet'!$A$17:$A$15404,0),AN$2+85)=0,"",INDEX('Bieu chi tiet'!$A$17:$FA$15404,MATCH($A196,'Bieu chi tiet'!$A$17:$A$15404,0),AN$2+85)),"")</f>
        <v/>
      </c>
      <c r="AO196" s="13" t="str">
        <f>IFERROR(IF(INDEX('Bieu chi tiet'!$A$17:$FA$15404,MATCH($A196,'Bieu chi tiet'!$A$17:$A$15404,0),AO$2+85)=0,"",INDEX('Bieu chi tiet'!$A$17:$FA$15404,MATCH($A196,'Bieu chi tiet'!$A$17:$A$15404,0),AO$2+85)),"")</f>
        <v/>
      </c>
      <c r="AP196" s="13" t="str">
        <f>IFERROR(IF(INDEX('Bieu chi tiet'!$A$17:$FA$15404,MATCH($A196,'Bieu chi tiet'!$A$17:$A$15404,0),AP$2+85)=0,"",INDEX('Bieu chi tiet'!$A$17:$FA$15404,MATCH($A196,'Bieu chi tiet'!$A$17:$A$15404,0),AP$2+85)),"")</f>
        <v/>
      </c>
      <c r="AQ196" s="13" t="str">
        <f>IFERROR(IF(INDEX('Bieu chi tiet'!$A$17:$FA$15404,MATCH($A196,'Bieu chi tiet'!$A$17:$A$15404,0),AQ$2+85)=0,"",INDEX('Bieu chi tiet'!$A$17:$FA$15404,MATCH($A196,'Bieu chi tiet'!$A$17:$A$15404,0),AQ$2+85)),"")</f>
        <v/>
      </c>
      <c r="AR196" s="13" t="str">
        <f>IFERROR(IF(INDEX('Bieu chi tiet'!$A$17:$FA$15404,MATCH($A196,'Bieu chi tiet'!$A$17:$A$15404,0),AR$2+85)=0,"",INDEX('Bieu chi tiet'!$A$17:$FA$15404,MATCH($A196,'Bieu chi tiet'!$A$17:$A$15404,0),AR$2+85)),"")</f>
        <v/>
      </c>
      <c r="AS196" s="13" t="str">
        <f>IFERROR(IF(INDEX('Bieu chi tiet'!$A$17:$FA$15404,MATCH($A196,'Bieu chi tiet'!$A$17:$A$15404,0),AS$2+85)=0,"",INDEX('Bieu chi tiet'!$A$17:$FA$15404,MATCH($A196,'Bieu chi tiet'!$A$17:$A$15404,0),AS$2+85)),"")</f>
        <v/>
      </c>
      <c r="AT196" s="21" t="str">
        <f>IFERROR(IF(INDEX('Bieu chi tiet'!$A$17:$FA$15404,MATCH($A196,'Bieu chi tiet'!$A$17:$A$15404,0),AT$2+85)=0,"",INDEX('Bieu chi tiet'!$A$17:$FA$15404,MATCH($A196,'Bieu chi tiet'!$A$17:$A$15404,0),AT$2+85)),"")</f>
        <v/>
      </c>
      <c r="AU196" s="13" t="str">
        <f>IFERROR(IF(INDEX('Bieu chi tiet'!$A$17:$FA$15404,MATCH($A196,'Bieu chi tiet'!$A$17:$A$15404,0),AU$2+85)=0,"",INDEX('Bieu chi tiet'!$A$17:$FA$15404,MATCH($A196,'Bieu chi tiet'!$A$17:$A$15404,0),AU$2+85)),"")</f>
        <v/>
      </c>
      <c r="AV196" s="21" t="str">
        <f>IFERROR(IF(INDEX('Bieu chi tiet'!$A$17:$FA$15404,MATCH($A196,'Bieu chi tiet'!$A$17:$A$15404,0),AV$2+85)=0,"",INDEX('Bieu chi tiet'!$A$17:$FA$15404,MATCH($A196,'Bieu chi tiet'!$A$17:$A$15404,0),AV$2+85)),"")</f>
        <v/>
      </c>
      <c r="AW196" s="31" t="str">
        <f>IFERROR(IF(INDEX('Bieu chi tiet'!$A$17:$FA$15404,MATCH($A196,'Bieu chi tiet'!$A$17:$A$15404,0),AW$2+85)=0,"",INDEX('Bieu chi tiet'!$A$17:$FA$15404,MATCH($A196,'Bieu chi tiet'!$A$17:$A$15404,0),AW$2+85)),"")</f>
        <v/>
      </c>
      <c r="AX196" s="13" t="str">
        <f>IFERROR(IF(INDEX('Bieu chi tiet'!$A$17:$FA$15404,MATCH($A196,'Bieu chi tiet'!$A$17:$A$15404,0),AX$2+85)=0,"",INDEX('Bieu chi tiet'!$A$17:$FA$15404,MATCH($A196,'Bieu chi tiet'!$A$17:$A$15404,0),AX$2+85)),"")</f>
        <v/>
      </c>
      <c r="AY196" s="13" t="str">
        <f>IFERROR(IF(INDEX('Bieu chi tiet'!$A$17:$FA$15404,MATCH($A196,'Bieu chi tiet'!$A$17:$A$15404,0),AY$2+85)=0,"",INDEX('Bieu chi tiet'!$A$17:$FA$15404,MATCH($A196,'Bieu chi tiet'!$A$17:$A$15404,0),AY$2+85)),"")</f>
        <v/>
      </c>
    </row>
    <row r="197" spans="1:51" ht="15.75">
      <c r="A197" s="25" t="str">
        <f t="shared" si="3"/>
        <v/>
      </c>
      <c r="B197" s="13" t="str">
        <f>IFERROR(IF(INDEX('Bieu chi tiet'!$A$17:$FA$15404,MATCH($A197,'Bieu chi tiet'!$A$17:$A$15404,0),B$2+85)=0,"",INDEX('Bieu chi tiet'!$A$17:$FA$15404,MATCH($A197,'Bieu chi tiet'!$A$17:$A$15404,0),B$2+85)),"")</f>
        <v/>
      </c>
      <c r="C197" s="13" t="str">
        <f>IFERROR(IF(INDEX('Bieu chi tiet'!$A$17:$FA$15404,MATCH($A197,'Bieu chi tiet'!$A$17:$A$15404,0),C$2+85)=0,"",INDEX('Bieu chi tiet'!$A$17:$FA$15404,MATCH($A197,'Bieu chi tiet'!$A$17:$A$15404,0),C$2+85)),"")</f>
        <v/>
      </c>
      <c r="D197" s="13" t="str">
        <f>IFERROR(IF(INDEX('Bieu chi tiet'!$A$17:$FA$15404,MATCH($A197,'Bieu chi tiet'!$A$17:$A$15404,0),D$2+85)=0,"",INDEX('Bieu chi tiet'!$A$17:$FA$15404,MATCH($A197,'Bieu chi tiet'!$A$17:$A$15404,0),D$2+85)),"")</f>
        <v/>
      </c>
      <c r="E197" s="13" t="str">
        <f>IFERROR(IF(INDEX('Bieu chi tiet'!$A$17:$FA$15404,MATCH($A197,'Bieu chi tiet'!$A$17:$A$15404,0),E$2+85)=0,"",INDEX('Bieu chi tiet'!$A$17:$FA$15404,MATCH($A197,'Bieu chi tiet'!$A$17:$A$15404,0),E$2+85)),"")</f>
        <v/>
      </c>
      <c r="F197" s="13" t="str">
        <f>IFERROR(IF(INDEX('Bieu chi tiet'!$A$17:$FA$15404,MATCH($A197,'Bieu chi tiet'!$A$17:$A$15404,0),F$2+85)=0,"",INDEX('Bieu chi tiet'!$A$17:$FA$15404,MATCH($A197,'Bieu chi tiet'!$A$17:$A$15404,0),F$2+85)),"")</f>
        <v/>
      </c>
      <c r="G197" s="21" t="str">
        <f>IFERROR(IF(INDEX('Bieu chi tiet'!$A$17:$FA$15404,MATCH($A197,'Bieu chi tiet'!$A$17:$A$15404,0),G$2+85)=0,"",INDEX('Bieu chi tiet'!$A$17:$FA$15404,MATCH($A197,'Bieu chi tiet'!$A$17:$A$15404,0),G$2+85)),"")</f>
        <v/>
      </c>
      <c r="H197" s="13" t="str">
        <f>IFERROR(IF(INDEX('Bieu chi tiet'!$A$17:$FA$15404,MATCH($A197,'Bieu chi tiet'!$A$17:$A$15404,0),H$2+85)=0,"",INDEX('Bieu chi tiet'!$A$17:$FA$15404,MATCH($A197,'Bieu chi tiet'!$A$17:$A$15404,0),H$2+85)),"")</f>
        <v/>
      </c>
      <c r="I197" s="13" t="str">
        <f>IFERROR(IF(INDEX('Bieu chi tiet'!$A$17:$FA$15404,MATCH($A197,'Bieu chi tiet'!$A$17:$A$15404,0),I$2+85)=0,"",INDEX('Bieu chi tiet'!$A$17:$FA$15404,MATCH($A197,'Bieu chi tiet'!$A$17:$A$15404,0),I$2+85)),"")</f>
        <v/>
      </c>
      <c r="J197" s="13" t="str">
        <f>IFERROR(IF(INDEX('Bieu chi tiet'!$A$17:$FA$15404,MATCH($A197,'Bieu chi tiet'!$A$17:$A$15404,0),J$2+85)=0,"",INDEX('Bieu chi tiet'!$A$17:$FA$15404,MATCH($A197,'Bieu chi tiet'!$A$17:$A$15404,0),J$2+85)),"")</f>
        <v/>
      </c>
      <c r="K197" s="13" t="str">
        <f>IFERROR(IF(INDEX('Bieu chi tiet'!$A$17:$FA$15404,MATCH($A197,'Bieu chi tiet'!$A$17:$A$15404,0),K$2+85)=0,"",INDEX('Bieu chi tiet'!$A$17:$FA$15404,MATCH($A197,'Bieu chi tiet'!$A$17:$A$15404,0),K$2+85)),"")</f>
        <v/>
      </c>
      <c r="L197" s="21" t="str">
        <f>IFERROR(IF(INDEX('Bieu chi tiet'!$A$17:$FA$15404,MATCH($A197,'Bieu chi tiet'!$A$17:$A$15404,0),L$2+85)=0,"",INDEX('Bieu chi tiet'!$A$17:$FA$15404,MATCH($A197,'Bieu chi tiet'!$A$17:$A$15404,0),L$2+85)),"")</f>
        <v/>
      </c>
      <c r="M197" s="13" t="str">
        <f>IFERROR(IF(INDEX('Bieu chi tiet'!$A$17:$FA$15404,MATCH($A197,'Bieu chi tiet'!$A$17:$A$15404,0),M$2+85)=0,"",INDEX('Bieu chi tiet'!$A$17:$FA$15404,MATCH($A197,'Bieu chi tiet'!$A$17:$A$15404,0),M$2+85)),"")</f>
        <v/>
      </c>
      <c r="N197" s="13" t="str">
        <f>IFERROR(IF(INDEX('Bieu chi tiet'!$A$17:$FA$15404,MATCH($A197,'Bieu chi tiet'!$A$17:$A$15404,0),N$2+85)=0,"",INDEX('Bieu chi tiet'!$A$17:$FA$15404,MATCH($A197,'Bieu chi tiet'!$A$17:$A$15404,0),N$2+85)),"")</f>
        <v/>
      </c>
      <c r="O197" s="13" t="str">
        <f>IFERROR(IF(INDEX('Bieu chi tiet'!$A$17:$FA$15404,MATCH($A197,'Bieu chi tiet'!$A$17:$A$15404,0),O$2+85)=0,"",INDEX('Bieu chi tiet'!$A$17:$FA$15404,MATCH($A197,'Bieu chi tiet'!$A$17:$A$15404,0),O$2+85)),"")</f>
        <v/>
      </c>
      <c r="P197" s="13" t="str">
        <f>IFERROR(IF(INDEX('Bieu chi tiet'!$A$17:$FA$15404,MATCH($A197,'Bieu chi tiet'!$A$17:$A$15404,0),P$2+85)=0,"",INDEX('Bieu chi tiet'!$A$17:$FA$15404,MATCH($A197,'Bieu chi tiet'!$A$17:$A$15404,0),P$2+85)),"")</f>
        <v/>
      </c>
      <c r="Q197" s="13" t="str">
        <f>IFERROR(IF(INDEX('Bieu chi tiet'!$A$17:$FA$15404,MATCH($A197,'Bieu chi tiet'!$A$17:$A$15404,0),Q$2+85)=0,"",INDEX('Bieu chi tiet'!$A$17:$FA$15404,MATCH($A197,'Bieu chi tiet'!$A$17:$A$15404,0),Q$2+85)),"")</f>
        <v/>
      </c>
      <c r="R197" s="13" t="str">
        <f>IFERROR(IF(INDEX('Bieu chi tiet'!$A$17:$FA$15404,MATCH($A197,'Bieu chi tiet'!$A$17:$A$15404,0),R$2+85)=0,"",INDEX('Bieu chi tiet'!$A$17:$FA$15404,MATCH($A197,'Bieu chi tiet'!$A$17:$A$15404,0),R$2+85)),"")</f>
        <v/>
      </c>
      <c r="S197" s="13" t="str">
        <f>IFERROR(IF(INDEX('Bieu chi tiet'!$A$17:$FA$15404,MATCH($A197,'Bieu chi tiet'!$A$17:$A$15404,0),S$2+85)=0,"",INDEX('Bieu chi tiet'!$A$17:$FA$15404,MATCH($A197,'Bieu chi tiet'!$A$17:$A$15404,0),S$2+85)),"")</f>
        <v/>
      </c>
      <c r="T197" s="13" t="str">
        <f>IFERROR(IF(INDEX('Bieu chi tiet'!$A$17:$FA$15404,MATCH($A197,'Bieu chi tiet'!$A$17:$A$15404,0),T$2+85)=0,"",INDEX('Bieu chi tiet'!$A$17:$FA$15404,MATCH($A197,'Bieu chi tiet'!$A$17:$A$15404,0),T$2+85)),"")</f>
        <v/>
      </c>
      <c r="U197" s="13" t="str">
        <f>IFERROR(IF(INDEX('Bieu chi tiet'!$A$17:$FA$15404,MATCH($A197,'Bieu chi tiet'!$A$17:$A$15404,0),U$2+85)=0,"",INDEX('Bieu chi tiet'!$A$17:$FA$15404,MATCH($A197,'Bieu chi tiet'!$A$17:$A$15404,0),U$2+85)),"")</f>
        <v/>
      </c>
      <c r="V197" s="13" t="str">
        <f>IFERROR(IF(INDEX('Bieu chi tiet'!$A$17:$FA$15404,MATCH($A197,'Bieu chi tiet'!$A$17:$A$15404,0),V$2+85)=0,"",INDEX('Bieu chi tiet'!$A$17:$FA$15404,MATCH($A197,'Bieu chi tiet'!$A$17:$A$15404,0),V$2+85)),"")</f>
        <v/>
      </c>
      <c r="W197" s="13" t="str">
        <f>IFERROR(IF(INDEX('Bieu chi tiet'!$A$17:$FA$15404,MATCH($A197,'Bieu chi tiet'!$A$17:$A$15404,0),W$2+85)=0,"",INDEX('Bieu chi tiet'!$A$17:$FA$15404,MATCH($A197,'Bieu chi tiet'!$A$17:$A$15404,0),W$2+85)),"")</f>
        <v/>
      </c>
      <c r="X197" s="13" t="str">
        <f>IFERROR(IF(INDEX('Bieu chi tiet'!$A$17:$FA$15404,MATCH($A197,'Bieu chi tiet'!$A$17:$A$15404,0),X$2+85)=0,"",INDEX('Bieu chi tiet'!$A$17:$FA$15404,MATCH($A197,'Bieu chi tiet'!$A$17:$A$15404,0),X$2+85)),"")</f>
        <v/>
      </c>
      <c r="Y197" s="13" t="str">
        <f>IFERROR(IF(INDEX('Bieu chi tiet'!$A$17:$FA$15404,MATCH($A197,'Bieu chi tiet'!$A$17:$A$15404,0),Y$2+85)=0,"",INDEX('Bieu chi tiet'!$A$17:$FA$15404,MATCH($A197,'Bieu chi tiet'!$A$17:$A$15404,0),Y$2+85)),"")</f>
        <v/>
      </c>
      <c r="Z197" s="13" t="str">
        <f>IFERROR(IF(INDEX('Bieu chi tiet'!$A$17:$FA$15404,MATCH($A197,'Bieu chi tiet'!$A$17:$A$15404,0),Z$2+85)=0,"",INDEX('Bieu chi tiet'!$A$17:$FA$15404,MATCH($A197,'Bieu chi tiet'!$A$17:$A$15404,0),Z$2+85)),"")</f>
        <v/>
      </c>
      <c r="AA197" s="13" t="str">
        <f>IFERROR(IF(INDEX('Bieu chi tiet'!$A$17:$FA$15404,MATCH($A197,'Bieu chi tiet'!$A$17:$A$15404,0),AA$2+85)=0,"",INDEX('Bieu chi tiet'!$A$17:$FA$15404,MATCH($A197,'Bieu chi tiet'!$A$17:$A$15404,0),AA$2+85)),"")</f>
        <v/>
      </c>
      <c r="AB197" s="13" t="str">
        <f>IFERROR(IF(INDEX('Bieu chi tiet'!$A$17:$FA$15404,MATCH($A197,'Bieu chi tiet'!$A$17:$A$15404,0),AB$2+85)=0,"",INDEX('Bieu chi tiet'!$A$17:$FA$15404,MATCH($A197,'Bieu chi tiet'!$A$17:$A$15404,0),AB$2+85)),"")</f>
        <v/>
      </c>
      <c r="AC197" s="13" t="str">
        <f>IFERROR(IF(INDEX('Bieu chi tiet'!$A$17:$FA$15404,MATCH($A197,'Bieu chi tiet'!$A$17:$A$15404,0),AC$2+85)=0,"",INDEX('Bieu chi tiet'!$A$17:$FA$15404,MATCH($A197,'Bieu chi tiet'!$A$17:$A$15404,0),AC$2+85)),"")</f>
        <v/>
      </c>
      <c r="AD197" s="13" t="str">
        <f>IFERROR(IF(INDEX('Bieu chi tiet'!$A$17:$FA$15404,MATCH($A197,'Bieu chi tiet'!$A$17:$A$15404,0),AD$2+85)=0,"",INDEX('Bieu chi tiet'!$A$17:$FA$15404,MATCH($A197,'Bieu chi tiet'!$A$17:$A$15404,0),AD$2+85)),"")</f>
        <v/>
      </c>
      <c r="AE197" s="13" t="str">
        <f>IFERROR(IF(INDEX('Bieu chi tiet'!$A$17:$FA$15404,MATCH($A197,'Bieu chi tiet'!$A$17:$A$15404,0),AE$2+85)=0,"",INDEX('Bieu chi tiet'!$A$17:$FA$15404,MATCH($A197,'Bieu chi tiet'!$A$17:$A$15404,0),AE$2+85)),"")</f>
        <v/>
      </c>
      <c r="AF197" s="13" t="str">
        <f>IFERROR(IF(INDEX('Bieu chi tiet'!$A$17:$FA$15404,MATCH($A197,'Bieu chi tiet'!$A$17:$A$15404,0),AF$2+85)=0,"",INDEX('Bieu chi tiet'!$A$17:$FA$15404,MATCH($A197,'Bieu chi tiet'!$A$17:$A$15404,0),AF$2+85)),"")</f>
        <v/>
      </c>
      <c r="AG197" s="13" t="str">
        <f>IFERROR(IF(INDEX('Bieu chi tiet'!$A$17:$FA$15404,MATCH($A197,'Bieu chi tiet'!$A$17:$A$15404,0),AG$2+85)=0,"",INDEX('Bieu chi tiet'!$A$17:$FA$15404,MATCH($A197,'Bieu chi tiet'!$A$17:$A$15404,0),AG$2+85)),"")</f>
        <v/>
      </c>
      <c r="AH197" s="13" t="str">
        <f>IFERROR(IF(INDEX('Bieu chi tiet'!$A$17:$FA$15404,MATCH($A197,'Bieu chi tiet'!$A$17:$A$15404,0),AH$2+85)=0,"",INDEX('Bieu chi tiet'!$A$17:$FA$15404,MATCH($A197,'Bieu chi tiet'!$A$17:$A$15404,0),AH$2+85)),"")</f>
        <v/>
      </c>
      <c r="AI197" s="13" t="str">
        <f>IFERROR(IF(INDEX('Bieu chi tiet'!$A$17:$FA$15404,MATCH($A197,'Bieu chi tiet'!$A$17:$A$15404,0),AI$2+85)=0,"",INDEX('Bieu chi tiet'!$A$17:$FA$15404,MATCH($A197,'Bieu chi tiet'!$A$17:$A$15404,0),AI$2+85)),"")</f>
        <v/>
      </c>
      <c r="AJ197" s="13" t="str">
        <f>IFERROR(IF(INDEX('Bieu chi tiet'!$A$17:$FA$15404,MATCH($A197,'Bieu chi tiet'!$A$17:$A$15404,0),AJ$2+85)=0,"",INDEX('Bieu chi tiet'!$A$17:$FA$15404,MATCH($A197,'Bieu chi tiet'!$A$17:$A$15404,0),AJ$2+85)),"")</f>
        <v/>
      </c>
      <c r="AK197" s="13" t="str">
        <f>IFERROR(IF(INDEX('Bieu chi tiet'!$A$17:$FA$15404,MATCH($A197,'Bieu chi tiet'!$A$17:$A$15404,0),AK$2+85)=0,"",INDEX('Bieu chi tiet'!$A$17:$FA$15404,MATCH($A197,'Bieu chi tiet'!$A$17:$A$15404,0),AK$2+85)),"")</f>
        <v/>
      </c>
      <c r="AL197" s="13" t="str">
        <f>IFERROR(IF(INDEX('Bieu chi tiet'!$A$17:$FA$15404,MATCH($A197,'Bieu chi tiet'!$A$17:$A$15404,0),AL$2+85)=0,"",INDEX('Bieu chi tiet'!$A$17:$FA$15404,MATCH($A197,'Bieu chi tiet'!$A$17:$A$15404,0),AL$2+85)),"")</f>
        <v/>
      </c>
      <c r="AM197" s="13" t="str">
        <f>IFERROR(IF(INDEX('Bieu chi tiet'!$A$17:$FA$15404,MATCH($A197,'Bieu chi tiet'!$A$17:$A$15404,0),AM$2+85)=0,"",INDEX('Bieu chi tiet'!$A$17:$FA$15404,MATCH($A197,'Bieu chi tiet'!$A$17:$A$15404,0),AM$2+85)),"")</f>
        <v/>
      </c>
      <c r="AN197" s="13" t="str">
        <f>IFERROR(IF(INDEX('Bieu chi tiet'!$A$17:$FA$15404,MATCH($A197,'Bieu chi tiet'!$A$17:$A$15404,0),AN$2+85)=0,"",INDEX('Bieu chi tiet'!$A$17:$FA$15404,MATCH($A197,'Bieu chi tiet'!$A$17:$A$15404,0),AN$2+85)),"")</f>
        <v/>
      </c>
      <c r="AO197" s="13" t="str">
        <f>IFERROR(IF(INDEX('Bieu chi tiet'!$A$17:$FA$15404,MATCH($A197,'Bieu chi tiet'!$A$17:$A$15404,0),AO$2+85)=0,"",INDEX('Bieu chi tiet'!$A$17:$FA$15404,MATCH($A197,'Bieu chi tiet'!$A$17:$A$15404,0),AO$2+85)),"")</f>
        <v/>
      </c>
      <c r="AP197" s="13" t="str">
        <f>IFERROR(IF(INDEX('Bieu chi tiet'!$A$17:$FA$15404,MATCH($A197,'Bieu chi tiet'!$A$17:$A$15404,0),AP$2+85)=0,"",INDEX('Bieu chi tiet'!$A$17:$FA$15404,MATCH($A197,'Bieu chi tiet'!$A$17:$A$15404,0),AP$2+85)),"")</f>
        <v/>
      </c>
      <c r="AQ197" s="13" t="str">
        <f>IFERROR(IF(INDEX('Bieu chi tiet'!$A$17:$FA$15404,MATCH($A197,'Bieu chi tiet'!$A$17:$A$15404,0),AQ$2+85)=0,"",INDEX('Bieu chi tiet'!$A$17:$FA$15404,MATCH($A197,'Bieu chi tiet'!$A$17:$A$15404,0),AQ$2+85)),"")</f>
        <v/>
      </c>
      <c r="AR197" s="13" t="str">
        <f>IFERROR(IF(INDEX('Bieu chi tiet'!$A$17:$FA$15404,MATCH($A197,'Bieu chi tiet'!$A$17:$A$15404,0),AR$2+85)=0,"",INDEX('Bieu chi tiet'!$A$17:$FA$15404,MATCH($A197,'Bieu chi tiet'!$A$17:$A$15404,0),AR$2+85)),"")</f>
        <v/>
      </c>
      <c r="AS197" s="13" t="str">
        <f>IFERROR(IF(INDEX('Bieu chi tiet'!$A$17:$FA$15404,MATCH($A197,'Bieu chi tiet'!$A$17:$A$15404,0),AS$2+85)=0,"",INDEX('Bieu chi tiet'!$A$17:$FA$15404,MATCH($A197,'Bieu chi tiet'!$A$17:$A$15404,0),AS$2+85)),"")</f>
        <v/>
      </c>
      <c r="AT197" s="21" t="str">
        <f>IFERROR(IF(INDEX('Bieu chi tiet'!$A$17:$FA$15404,MATCH($A197,'Bieu chi tiet'!$A$17:$A$15404,0),AT$2+85)=0,"",INDEX('Bieu chi tiet'!$A$17:$FA$15404,MATCH($A197,'Bieu chi tiet'!$A$17:$A$15404,0),AT$2+85)),"")</f>
        <v/>
      </c>
      <c r="AU197" s="13" t="str">
        <f>IFERROR(IF(INDEX('Bieu chi tiet'!$A$17:$FA$15404,MATCH($A197,'Bieu chi tiet'!$A$17:$A$15404,0),AU$2+85)=0,"",INDEX('Bieu chi tiet'!$A$17:$FA$15404,MATCH($A197,'Bieu chi tiet'!$A$17:$A$15404,0),AU$2+85)),"")</f>
        <v/>
      </c>
      <c r="AV197" s="21" t="str">
        <f>IFERROR(IF(INDEX('Bieu chi tiet'!$A$17:$FA$15404,MATCH($A197,'Bieu chi tiet'!$A$17:$A$15404,0),AV$2+85)=0,"",INDEX('Bieu chi tiet'!$A$17:$FA$15404,MATCH($A197,'Bieu chi tiet'!$A$17:$A$15404,0),AV$2+85)),"")</f>
        <v/>
      </c>
      <c r="AW197" s="31" t="str">
        <f>IFERROR(IF(INDEX('Bieu chi tiet'!$A$17:$FA$15404,MATCH($A197,'Bieu chi tiet'!$A$17:$A$15404,0),AW$2+85)=0,"",INDEX('Bieu chi tiet'!$A$17:$FA$15404,MATCH($A197,'Bieu chi tiet'!$A$17:$A$15404,0),AW$2+85)),"")</f>
        <v/>
      </c>
      <c r="AX197" s="13" t="str">
        <f>IFERROR(IF(INDEX('Bieu chi tiet'!$A$17:$FA$15404,MATCH($A197,'Bieu chi tiet'!$A$17:$A$15404,0),AX$2+85)=0,"",INDEX('Bieu chi tiet'!$A$17:$FA$15404,MATCH($A197,'Bieu chi tiet'!$A$17:$A$15404,0),AX$2+85)),"")</f>
        <v/>
      </c>
      <c r="AY197" s="13" t="str">
        <f>IFERROR(IF(INDEX('Bieu chi tiet'!$A$17:$FA$15404,MATCH($A197,'Bieu chi tiet'!$A$17:$A$15404,0),AY$2+85)=0,"",INDEX('Bieu chi tiet'!$A$17:$FA$15404,MATCH($A197,'Bieu chi tiet'!$A$17:$A$15404,0),AY$2+85)),"")</f>
        <v/>
      </c>
    </row>
    <row r="198" spans="1:51" ht="15.75">
      <c r="A198" s="25" t="str">
        <f t="shared" si="3"/>
        <v/>
      </c>
      <c r="B198" s="13" t="str">
        <f>IFERROR(IF(INDEX('Bieu chi tiet'!$A$17:$FA$15404,MATCH($A198,'Bieu chi tiet'!$A$17:$A$15404,0),B$2+85)=0,"",INDEX('Bieu chi tiet'!$A$17:$FA$15404,MATCH($A198,'Bieu chi tiet'!$A$17:$A$15404,0),B$2+85)),"")</f>
        <v/>
      </c>
      <c r="C198" s="13" t="str">
        <f>IFERROR(IF(INDEX('Bieu chi tiet'!$A$17:$FA$15404,MATCH($A198,'Bieu chi tiet'!$A$17:$A$15404,0),C$2+85)=0,"",INDEX('Bieu chi tiet'!$A$17:$FA$15404,MATCH($A198,'Bieu chi tiet'!$A$17:$A$15404,0),C$2+85)),"")</f>
        <v/>
      </c>
      <c r="D198" s="13" t="str">
        <f>IFERROR(IF(INDEX('Bieu chi tiet'!$A$17:$FA$15404,MATCH($A198,'Bieu chi tiet'!$A$17:$A$15404,0),D$2+85)=0,"",INDEX('Bieu chi tiet'!$A$17:$FA$15404,MATCH($A198,'Bieu chi tiet'!$A$17:$A$15404,0),D$2+85)),"")</f>
        <v/>
      </c>
      <c r="E198" s="13" t="str">
        <f>IFERROR(IF(INDEX('Bieu chi tiet'!$A$17:$FA$15404,MATCH($A198,'Bieu chi tiet'!$A$17:$A$15404,0),E$2+85)=0,"",INDEX('Bieu chi tiet'!$A$17:$FA$15404,MATCH($A198,'Bieu chi tiet'!$A$17:$A$15404,0),E$2+85)),"")</f>
        <v/>
      </c>
      <c r="F198" s="13" t="str">
        <f>IFERROR(IF(INDEX('Bieu chi tiet'!$A$17:$FA$15404,MATCH($A198,'Bieu chi tiet'!$A$17:$A$15404,0),F$2+85)=0,"",INDEX('Bieu chi tiet'!$A$17:$FA$15404,MATCH($A198,'Bieu chi tiet'!$A$17:$A$15404,0),F$2+85)),"")</f>
        <v/>
      </c>
      <c r="G198" s="21" t="str">
        <f>IFERROR(IF(INDEX('Bieu chi tiet'!$A$17:$FA$15404,MATCH($A198,'Bieu chi tiet'!$A$17:$A$15404,0),G$2+85)=0,"",INDEX('Bieu chi tiet'!$A$17:$FA$15404,MATCH($A198,'Bieu chi tiet'!$A$17:$A$15404,0),G$2+85)),"")</f>
        <v/>
      </c>
      <c r="H198" s="13" t="str">
        <f>IFERROR(IF(INDEX('Bieu chi tiet'!$A$17:$FA$15404,MATCH($A198,'Bieu chi tiet'!$A$17:$A$15404,0),H$2+85)=0,"",INDEX('Bieu chi tiet'!$A$17:$FA$15404,MATCH($A198,'Bieu chi tiet'!$A$17:$A$15404,0),H$2+85)),"")</f>
        <v/>
      </c>
      <c r="I198" s="13" t="str">
        <f>IFERROR(IF(INDEX('Bieu chi tiet'!$A$17:$FA$15404,MATCH($A198,'Bieu chi tiet'!$A$17:$A$15404,0),I$2+85)=0,"",INDEX('Bieu chi tiet'!$A$17:$FA$15404,MATCH($A198,'Bieu chi tiet'!$A$17:$A$15404,0),I$2+85)),"")</f>
        <v/>
      </c>
      <c r="J198" s="13" t="str">
        <f>IFERROR(IF(INDEX('Bieu chi tiet'!$A$17:$FA$15404,MATCH($A198,'Bieu chi tiet'!$A$17:$A$15404,0),J$2+85)=0,"",INDEX('Bieu chi tiet'!$A$17:$FA$15404,MATCH($A198,'Bieu chi tiet'!$A$17:$A$15404,0),J$2+85)),"")</f>
        <v/>
      </c>
      <c r="K198" s="13" t="str">
        <f>IFERROR(IF(INDEX('Bieu chi tiet'!$A$17:$FA$15404,MATCH($A198,'Bieu chi tiet'!$A$17:$A$15404,0),K$2+85)=0,"",INDEX('Bieu chi tiet'!$A$17:$FA$15404,MATCH($A198,'Bieu chi tiet'!$A$17:$A$15404,0),K$2+85)),"")</f>
        <v/>
      </c>
      <c r="L198" s="21" t="str">
        <f>IFERROR(IF(INDEX('Bieu chi tiet'!$A$17:$FA$15404,MATCH($A198,'Bieu chi tiet'!$A$17:$A$15404,0),L$2+85)=0,"",INDEX('Bieu chi tiet'!$A$17:$FA$15404,MATCH($A198,'Bieu chi tiet'!$A$17:$A$15404,0),L$2+85)),"")</f>
        <v/>
      </c>
      <c r="M198" s="13" t="str">
        <f>IFERROR(IF(INDEX('Bieu chi tiet'!$A$17:$FA$15404,MATCH($A198,'Bieu chi tiet'!$A$17:$A$15404,0),M$2+85)=0,"",INDEX('Bieu chi tiet'!$A$17:$FA$15404,MATCH($A198,'Bieu chi tiet'!$A$17:$A$15404,0),M$2+85)),"")</f>
        <v/>
      </c>
      <c r="N198" s="13" t="str">
        <f>IFERROR(IF(INDEX('Bieu chi tiet'!$A$17:$FA$15404,MATCH($A198,'Bieu chi tiet'!$A$17:$A$15404,0),N$2+85)=0,"",INDEX('Bieu chi tiet'!$A$17:$FA$15404,MATCH($A198,'Bieu chi tiet'!$A$17:$A$15404,0),N$2+85)),"")</f>
        <v/>
      </c>
      <c r="O198" s="13" t="str">
        <f>IFERROR(IF(INDEX('Bieu chi tiet'!$A$17:$FA$15404,MATCH($A198,'Bieu chi tiet'!$A$17:$A$15404,0),O$2+85)=0,"",INDEX('Bieu chi tiet'!$A$17:$FA$15404,MATCH($A198,'Bieu chi tiet'!$A$17:$A$15404,0),O$2+85)),"")</f>
        <v/>
      </c>
      <c r="P198" s="13" t="str">
        <f>IFERROR(IF(INDEX('Bieu chi tiet'!$A$17:$FA$15404,MATCH($A198,'Bieu chi tiet'!$A$17:$A$15404,0),P$2+85)=0,"",INDEX('Bieu chi tiet'!$A$17:$FA$15404,MATCH($A198,'Bieu chi tiet'!$A$17:$A$15404,0),P$2+85)),"")</f>
        <v/>
      </c>
      <c r="Q198" s="13" t="str">
        <f>IFERROR(IF(INDEX('Bieu chi tiet'!$A$17:$FA$15404,MATCH($A198,'Bieu chi tiet'!$A$17:$A$15404,0),Q$2+85)=0,"",INDEX('Bieu chi tiet'!$A$17:$FA$15404,MATCH($A198,'Bieu chi tiet'!$A$17:$A$15404,0),Q$2+85)),"")</f>
        <v/>
      </c>
      <c r="R198" s="13" t="str">
        <f>IFERROR(IF(INDEX('Bieu chi tiet'!$A$17:$FA$15404,MATCH($A198,'Bieu chi tiet'!$A$17:$A$15404,0),R$2+85)=0,"",INDEX('Bieu chi tiet'!$A$17:$FA$15404,MATCH($A198,'Bieu chi tiet'!$A$17:$A$15404,0),R$2+85)),"")</f>
        <v/>
      </c>
      <c r="S198" s="13" t="str">
        <f>IFERROR(IF(INDEX('Bieu chi tiet'!$A$17:$FA$15404,MATCH($A198,'Bieu chi tiet'!$A$17:$A$15404,0),S$2+85)=0,"",INDEX('Bieu chi tiet'!$A$17:$FA$15404,MATCH($A198,'Bieu chi tiet'!$A$17:$A$15404,0),S$2+85)),"")</f>
        <v/>
      </c>
      <c r="T198" s="13" t="str">
        <f>IFERROR(IF(INDEX('Bieu chi tiet'!$A$17:$FA$15404,MATCH($A198,'Bieu chi tiet'!$A$17:$A$15404,0),T$2+85)=0,"",INDEX('Bieu chi tiet'!$A$17:$FA$15404,MATCH($A198,'Bieu chi tiet'!$A$17:$A$15404,0),T$2+85)),"")</f>
        <v/>
      </c>
      <c r="U198" s="13" t="str">
        <f>IFERROR(IF(INDEX('Bieu chi tiet'!$A$17:$FA$15404,MATCH($A198,'Bieu chi tiet'!$A$17:$A$15404,0),U$2+85)=0,"",INDEX('Bieu chi tiet'!$A$17:$FA$15404,MATCH($A198,'Bieu chi tiet'!$A$17:$A$15404,0),U$2+85)),"")</f>
        <v/>
      </c>
      <c r="V198" s="13" t="str">
        <f>IFERROR(IF(INDEX('Bieu chi tiet'!$A$17:$FA$15404,MATCH($A198,'Bieu chi tiet'!$A$17:$A$15404,0),V$2+85)=0,"",INDEX('Bieu chi tiet'!$A$17:$FA$15404,MATCH($A198,'Bieu chi tiet'!$A$17:$A$15404,0),V$2+85)),"")</f>
        <v/>
      </c>
      <c r="W198" s="13" t="str">
        <f>IFERROR(IF(INDEX('Bieu chi tiet'!$A$17:$FA$15404,MATCH($A198,'Bieu chi tiet'!$A$17:$A$15404,0),W$2+85)=0,"",INDEX('Bieu chi tiet'!$A$17:$FA$15404,MATCH($A198,'Bieu chi tiet'!$A$17:$A$15404,0),W$2+85)),"")</f>
        <v/>
      </c>
      <c r="X198" s="13" t="str">
        <f>IFERROR(IF(INDEX('Bieu chi tiet'!$A$17:$FA$15404,MATCH($A198,'Bieu chi tiet'!$A$17:$A$15404,0),X$2+85)=0,"",INDEX('Bieu chi tiet'!$A$17:$FA$15404,MATCH($A198,'Bieu chi tiet'!$A$17:$A$15404,0),X$2+85)),"")</f>
        <v/>
      </c>
      <c r="Y198" s="13" t="str">
        <f>IFERROR(IF(INDEX('Bieu chi tiet'!$A$17:$FA$15404,MATCH($A198,'Bieu chi tiet'!$A$17:$A$15404,0),Y$2+85)=0,"",INDEX('Bieu chi tiet'!$A$17:$FA$15404,MATCH($A198,'Bieu chi tiet'!$A$17:$A$15404,0),Y$2+85)),"")</f>
        <v/>
      </c>
      <c r="Z198" s="13" t="str">
        <f>IFERROR(IF(INDEX('Bieu chi tiet'!$A$17:$FA$15404,MATCH($A198,'Bieu chi tiet'!$A$17:$A$15404,0),Z$2+85)=0,"",INDEX('Bieu chi tiet'!$A$17:$FA$15404,MATCH($A198,'Bieu chi tiet'!$A$17:$A$15404,0),Z$2+85)),"")</f>
        <v/>
      </c>
      <c r="AA198" s="13" t="str">
        <f>IFERROR(IF(INDEX('Bieu chi tiet'!$A$17:$FA$15404,MATCH($A198,'Bieu chi tiet'!$A$17:$A$15404,0),AA$2+85)=0,"",INDEX('Bieu chi tiet'!$A$17:$FA$15404,MATCH($A198,'Bieu chi tiet'!$A$17:$A$15404,0),AA$2+85)),"")</f>
        <v/>
      </c>
      <c r="AB198" s="13" t="str">
        <f>IFERROR(IF(INDEX('Bieu chi tiet'!$A$17:$FA$15404,MATCH($A198,'Bieu chi tiet'!$A$17:$A$15404,0),AB$2+85)=0,"",INDEX('Bieu chi tiet'!$A$17:$FA$15404,MATCH($A198,'Bieu chi tiet'!$A$17:$A$15404,0),AB$2+85)),"")</f>
        <v/>
      </c>
      <c r="AC198" s="13" t="str">
        <f>IFERROR(IF(INDEX('Bieu chi tiet'!$A$17:$FA$15404,MATCH($A198,'Bieu chi tiet'!$A$17:$A$15404,0),AC$2+85)=0,"",INDEX('Bieu chi tiet'!$A$17:$FA$15404,MATCH($A198,'Bieu chi tiet'!$A$17:$A$15404,0),AC$2+85)),"")</f>
        <v/>
      </c>
      <c r="AD198" s="13" t="str">
        <f>IFERROR(IF(INDEX('Bieu chi tiet'!$A$17:$FA$15404,MATCH($A198,'Bieu chi tiet'!$A$17:$A$15404,0),AD$2+85)=0,"",INDEX('Bieu chi tiet'!$A$17:$FA$15404,MATCH($A198,'Bieu chi tiet'!$A$17:$A$15404,0),AD$2+85)),"")</f>
        <v/>
      </c>
      <c r="AE198" s="13" t="str">
        <f>IFERROR(IF(INDEX('Bieu chi tiet'!$A$17:$FA$15404,MATCH($A198,'Bieu chi tiet'!$A$17:$A$15404,0),AE$2+85)=0,"",INDEX('Bieu chi tiet'!$A$17:$FA$15404,MATCH($A198,'Bieu chi tiet'!$A$17:$A$15404,0),AE$2+85)),"")</f>
        <v/>
      </c>
      <c r="AF198" s="13" t="str">
        <f>IFERROR(IF(INDEX('Bieu chi tiet'!$A$17:$FA$15404,MATCH($A198,'Bieu chi tiet'!$A$17:$A$15404,0),AF$2+85)=0,"",INDEX('Bieu chi tiet'!$A$17:$FA$15404,MATCH($A198,'Bieu chi tiet'!$A$17:$A$15404,0),AF$2+85)),"")</f>
        <v/>
      </c>
      <c r="AG198" s="13" t="str">
        <f>IFERROR(IF(INDEX('Bieu chi tiet'!$A$17:$FA$15404,MATCH($A198,'Bieu chi tiet'!$A$17:$A$15404,0),AG$2+85)=0,"",INDEX('Bieu chi tiet'!$A$17:$FA$15404,MATCH($A198,'Bieu chi tiet'!$A$17:$A$15404,0),AG$2+85)),"")</f>
        <v/>
      </c>
      <c r="AH198" s="13" t="str">
        <f>IFERROR(IF(INDEX('Bieu chi tiet'!$A$17:$FA$15404,MATCH($A198,'Bieu chi tiet'!$A$17:$A$15404,0),AH$2+85)=0,"",INDEX('Bieu chi tiet'!$A$17:$FA$15404,MATCH($A198,'Bieu chi tiet'!$A$17:$A$15404,0),AH$2+85)),"")</f>
        <v/>
      </c>
      <c r="AI198" s="13" t="str">
        <f>IFERROR(IF(INDEX('Bieu chi tiet'!$A$17:$FA$15404,MATCH($A198,'Bieu chi tiet'!$A$17:$A$15404,0),AI$2+85)=0,"",INDEX('Bieu chi tiet'!$A$17:$FA$15404,MATCH($A198,'Bieu chi tiet'!$A$17:$A$15404,0),AI$2+85)),"")</f>
        <v/>
      </c>
      <c r="AJ198" s="13" t="str">
        <f>IFERROR(IF(INDEX('Bieu chi tiet'!$A$17:$FA$15404,MATCH($A198,'Bieu chi tiet'!$A$17:$A$15404,0),AJ$2+85)=0,"",INDEX('Bieu chi tiet'!$A$17:$FA$15404,MATCH($A198,'Bieu chi tiet'!$A$17:$A$15404,0),AJ$2+85)),"")</f>
        <v/>
      </c>
      <c r="AK198" s="13" t="str">
        <f>IFERROR(IF(INDEX('Bieu chi tiet'!$A$17:$FA$15404,MATCH($A198,'Bieu chi tiet'!$A$17:$A$15404,0),AK$2+85)=0,"",INDEX('Bieu chi tiet'!$A$17:$FA$15404,MATCH($A198,'Bieu chi tiet'!$A$17:$A$15404,0),AK$2+85)),"")</f>
        <v/>
      </c>
      <c r="AL198" s="13" t="str">
        <f>IFERROR(IF(INDEX('Bieu chi tiet'!$A$17:$FA$15404,MATCH($A198,'Bieu chi tiet'!$A$17:$A$15404,0),AL$2+85)=0,"",INDEX('Bieu chi tiet'!$A$17:$FA$15404,MATCH($A198,'Bieu chi tiet'!$A$17:$A$15404,0),AL$2+85)),"")</f>
        <v/>
      </c>
      <c r="AM198" s="13" t="str">
        <f>IFERROR(IF(INDEX('Bieu chi tiet'!$A$17:$FA$15404,MATCH($A198,'Bieu chi tiet'!$A$17:$A$15404,0),AM$2+85)=0,"",INDEX('Bieu chi tiet'!$A$17:$FA$15404,MATCH($A198,'Bieu chi tiet'!$A$17:$A$15404,0),AM$2+85)),"")</f>
        <v/>
      </c>
      <c r="AN198" s="13" t="str">
        <f>IFERROR(IF(INDEX('Bieu chi tiet'!$A$17:$FA$15404,MATCH($A198,'Bieu chi tiet'!$A$17:$A$15404,0),AN$2+85)=0,"",INDEX('Bieu chi tiet'!$A$17:$FA$15404,MATCH($A198,'Bieu chi tiet'!$A$17:$A$15404,0),AN$2+85)),"")</f>
        <v/>
      </c>
      <c r="AO198" s="13" t="str">
        <f>IFERROR(IF(INDEX('Bieu chi tiet'!$A$17:$FA$15404,MATCH($A198,'Bieu chi tiet'!$A$17:$A$15404,0),AO$2+85)=0,"",INDEX('Bieu chi tiet'!$A$17:$FA$15404,MATCH($A198,'Bieu chi tiet'!$A$17:$A$15404,0),AO$2+85)),"")</f>
        <v/>
      </c>
      <c r="AP198" s="13" t="str">
        <f>IFERROR(IF(INDEX('Bieu chi tiet'!$A$17:$FA$15404,MATCH($A198,'Bieu chi tiet'!$A$17:$A$15404,0),AP$2+85)=0,"",INDEX('Bieu chi tiet'!$A$17:$FA$15404,MATCH($A198,'Bieu chi tiet'!$A$17:$A$15404,0),AP$2+85)),"")</f>
        <v/>
      </c>
      <c r="AQ198" s="13" t="str">
        <f>IFERROR(IF(INDEX('Bieu chi tiet'!$A$17:$FA$15404,MATCH($A198,'Bieu chi tiet'!$A$17:$A$15404,0),AQ$2+85)=0,"",INDEX('Bieu chi tiet'!$A$17:$FA$15404,MATCH($A198,'Bieu chi tiet'!$A$17:$A$15404,0),AQ$2+85)),"")</f>
        <v/>
      </c>
      <c r="AR198" s="13" t="str">
        <f>IFERROR(IF(INDEX('Bieu chi tiet'!$A$17:$FA$15404,MATCH($A198,'Bieu chi tiet'!$A$17:$A$15404,0),AR$2+85)=0,"",INDEX('Bieu chi tiet'!$A$17:$FA$15404,MATCH($A198,'Bieu chi tiet'!$A$17:$A$15404,0),AR$2+85)),"")</f>
        <v/>
      </c>
      <c r="AS198" s="13" t="str">
        <f>IFERROR(IF(INDEX('Bieu chi tiet'!$A$17:$FA$15404,MATCH($A198,'Bieu chi tiet'!$A$17:$A$15404,0),AS$2+85)=0,"",INDEX('Bieu chi tiet'!$A$17:$FA$15404,MATCH($A198,'Bieu chi tiet'!$A$17:$A$15404,0),AS$2+85)),"")</f>
        <v/>
      </c>
      <c r="AT198" s="21" t="str">
        <f>IFERROR(IF(INDEX('Bieu chi tiet'!$A$17:$FA$15404,MATCH($A198,'Bieu chi tiet'!$A$17:$A$15404,0),AT$2+85)=0,"",INDEX('Bieu chi tiet'!$A$17:$FA$15404,MATCH($A198,'Bieu chi tiet'!$A$17:$A$15404,0),AT$2+85)),"")</f>
        <v/>
      </c>
      <c r="AU198" s="13" t="str">
        <f>IFERROR(IF(INDEX('Bieu chi tiet'!$A$17:$FA$15404,MATCH($A198,'Bieu chi tiet'!$A$17:$A$15404,0),AU$2+85)=0,"",INDEX('Bieu chi tiet'!$A$17:$FA$15404,MATCH($A198,'Bieu chi tiet'!$A$17:$A$15404,0),AU$2+85)),"")</f>
        <v/>
      </c>
      <c r="AV198" s="21" t="str">
        <f>IFERROR(IF(INDEX('Bieu chi tiet'!$A$17:$FA$15404,MATCH($A198,'Bieu chi tiet'!$A$17:$A$15404,0),AV$2+85)=0,"",INDEX('Bieu chi tiet'!$A$17:$FA$15404,MATCH($A198,'Bieu chi tiet'!$A$17:$A$15404,0),AV$2+85)),"")</f>
        <v/>
      </c>
      <c r="AW198" s="31" t="str">
        <f>IFERROR(IF(INDEX('Bieu chi tiet'!$A$17:$FA$15404,MATCH($A198,'Bieu chi tiet'!$A$17:$A$15404,0),AW$2+85)=0,"",INDEX('Bieu chi tiet'!$A$17:$FA$15404,MATCH($A198,'Bieu chi tiet'!$A$17:$A$15404,0),AW$2+85)),"")</f>
        <v/>
      </c>
      <c r="AX198" s="13" t="str">
        <f>IFERROR(IF(INDEX('Bieu chi tiet'!$A$17:$FA$15404,MATCH($A198,'Bieu chi tiet'!$A$17:$A$15404,0),AX$2+85)=0,"",INDEX('Bieu chi tiet'!$A$17:$FA$15404,MATCH($A198,'Bieu chi tiet'!$A$17:$A$15404,0),AX$2+85)),"")</f>
        <v/>
      </c>
      <c r="AY198" s="13" t="str">
        <f>IFERROR(IF(INDEX('Bieu chi tiet'!$A$17:$FA$15404,MATCH($A198,'Bieu chi tiet'!$A$17:$A$15404,0),AY$2+85)=0,"",INDEX('Bieu chi tiet'!$A$17:$FA$15404,MATCH($A198,'Bieu chi tiet'!$A$17:$A$15404,0),AY$2+85)),"")</f>
        <v/>
      </c>
    </row>
    <row r="199" spans="1:51" ht="15.75">
      <c r="A199" s="25" t="str">
        <f t="shared" si="3"/>
        <v/>
      </c>
      <c r="B199" s="13" t="str">
        <f>IFERROR(IF(INDEX('Bieu chi tiet'!$A$17:$FA$15404,MATCH($A199,'Bieu chi tiet'!$A$17:$A$15404,0),B$2+85)=0,"",INDEX('Bieu chi tiet'!$A$17:$FA$15404,MATCH($A199,'Bieu chi tiet'!$A$17:$A$15404,0),B$2+85)),"")</f>
        <v/>
      </c>
      <c r="C199" s="13" t="str">
        <f>IFERROR(IF(INDEX('Bieu chi tiet'!$A$17:$FA$15404,MATCH($A199,'Bieu chi tiet'!$A$17:$A$15404,0),C$2+85)=0,"",INDEX('Bieu chi tiet'!$A$17:$FA$15404,MATCH($A199,'Bieu chi tiet'!$A$17:$A$15404,0),C$2+85)),"")</f>
        <v/>
      </c>
      <c r="D199" s="13" t="str">
        <f>IFERROR(IF(INDEX('Bieu chi tiet'!$A$17:$FA$15404,MATCH($A199,'Bieu chi tiet'!$A$17:$A$15404,0),D$2+85)=0,"",INDEX('Bieu chi tiet'!$A$17:$FA$15404,MATCH($A199,'Bieu chi tiet'!$A$17:$A$15404,0),D$2+85)),"")</f>
        <v/>
      </c>
      <c r="E199" s="13" t="str">
        <f>IFERROR(IF(INDEX('Bieu chi tiet'!$A$17:$FA$15404,MATCH($A199,'Bieu chi tiet'!$A$17:$A$15404,0),E$2+85)=0,"",INDEX('Bieu chi tiet'!$A$17:$FA$15404,MATCH($A199,'Bieu chi tiet'!$A$17:$A$15404,0),E$2+85)),"")</f>
        <v/>
      </c>
      <c r="F199" s="13" t="str">
        <f>IFERROR(IF(INDEX('Bieu chi tiet'!$A$17:$FA$15404,MATCH($A199,'Bieu chi tiet'!$A$17:$A$15404,0),F$2+85)=0,"",INDEX('Bieu chi tiet'!$A$17:$FA$15404,MATCH($A199,'Bieu chi tiet'!$A$17:$A$15404,0),F$2+85)),"")</f>
        <v/>
      </c>
      <c r="G199" s="21" t="str">
        <f>IFERROR(IF(INDEX('Bieu chi tiet'!$A$17:$FA$15404,MATCH($A199,'Bieu chi tiet'!$A$17:$A$15404,0),G$2+85)=0,"",INDEX('Bieu chi tiet'!$A$17:$FA$15404,MATCH($A199,'Bieu chi tiet'!$A$17:$A$15404,0),G$2+85)),"")</f>
        <v/>
      </c>
      <c r="H199" s="13" t="str">
        <f>IFERROR(IF(INDEX('Bieu chi tiet'!$A$17:$FA$15404,MATCH($A199,'Bieu chi tiet'!$A$17:$A$15404,0),H$2+85)=0,"",INDEX('Bieu chi tiet'!$A$17:$FA$15404,MATCH($A199,'Bieu chi tiet'!$A$17:$A$15404,0),H$2+85)),"")</f>
        <v/>
      </c>
      <c r="I199" s="13" t="str">
        <f>IFERROR(IF(INDEX('Bieu chi tiet'!$A$17:$FA$15404,MATCH($A199,'Bieu chi tiet'!$A$17:$A$15404,0),I$2+85)=0,"",INDEX('Bieu chi tiet'!$A$17:$FA$15404,MATCH($A199,'Bieu chi tiet'!$A$17:$A$15404,0),I$2+85)),"")</f>
        <v/>
      </c>
      <c r="J199" s="13" t="str">
        <f>IFERROR(IF(INDEX('Bieu chi tiet'!$A$17:$FA$15404,MATCH($A199,'Bieu chi tiet'!$A$17:$A$15404,0),J$2+85)=0,"",INDEX('Bieu chi tiet'!$A$17:$FA$15404,MATCH($A199,'Bieu chi tiet'!$A$17:$A$15404,0),J$2+85)),"")</f>
        <v/>
      </c>
      <c r="K199" s="13" t="str">
        <f>IFERROR(IF(INDEX('Bieu chi tiet'!$A$17:$FA$15404,MATCH($A199,'Bieu chi tiet'!$A$17:$A$15404,0),K$2+85)=0,"",INDEX('Bieu chi tiet'!$A$17:$FA$15404,MATCH($A199,'Bieu chi tiet'!$A$17:$A$15404,0),K$2+85)),"")</f>
        <v/>
      </c>
      <c r="L199" s="21" t="str">
        <f>IFERROR(IF(INDEX('Bieu chi tiet'!$A$17:$FA$15404,MATCH($A199,'Bieu chi tiet'!$A$17:$A$15404,0),L$2+85)=0,"",INDEX('Bieu chi tiet'!$A$17:$FA$15404,MATCH($A199,'Bieu chi tiet'!$A$17:$A$15404,0),L$2+85)),"")</f>
        <v/>
      </c>
      <c r="M199" s="13" t="str">
        <f>IFERROR(IF(INDEX('Bieu chi tiet'!$A$17:$FA$15404,MATCH($A199,'Bieu chi tiet'!$A$17:$A$15404,0),M$2+85)=0,"",INDEX('Bieu chi tiet'!$A$17:$FA$15404,MATCH($A199,'Bieu chi tiet'!$A$17:$A$15404,0),M$2+85)),"")</f>
        <v/>
      </c>
      <c r="N199" s="13" t="str">
        <f>IFERROR(IF(INDEX('Bieu chi tiet'!$A$17:$FA$15404,MATCH($A199,'Bieu chi tiet'!$A$17:$A$15404,0),N$2+85)=0,"",INDEX('Bieu chi tiet'!$A$17:$FA$15404,MATCH($A199,'Bieu chi tiet'!$A$17:$A$15404,0),N$2+85)),"")</f>
        <v/>
      </c>
      <c r="O199" s="13" t="str">
        <f>IFERROR(IF(INDEX('Bieu chi tiet'!$A$17:$FA$15404,MATCH($A199,'Bieu chi tiet'!$A$17:$A$15404,0),O$2+85)=0,"",INDEX('Bieu chi tiet'!$A$17:$FA$15404,MATCH($A199,'Bieu chi tiet'!$A$17:$A$15404,0),O$2+85)),"")</f>
        <v/>
      </c>
      <c r="P199" s="13" t="str">
        <f>IFERROR(IF(INDEX('Bieu chi tiet'!$A$17:$FA$15404,MATCH($A199,'Bieu chi tiet'!$A$17:$A$15404,0),P$2+85)=0,"",INDEX('Bieu chi tiet'!$A$17:$FA$15404,MATCH($A199,'Bieu chi tiet'!$A$17:$A$15404,0),P$2+85)),"")</f>
        <v/>
      </c>
      <c r="Q199" s="13" t="str">
        <f>IFERROR(IF(INDEX('Bieu chi tiet'!$A$17:$FA$15404,MATCH($A199,'Bieu chi tiet'!$A$17:$A$15404,0),Q$2+85)=0,"",INDEX('Bieu chi tiet'!$A$17:$FA$15404,MATCH($A199,'Bieu chi tiet'!$A$17:$A$15404,0),Q$2+85)),"")</f>
        <v/>
      </c>
      <c r="R199" s="13" t="str">
        <f>IFERROR(IF(INDEX('Bieu chi tiet'!$A$17:$FA$15404,MATCH($A199,'Bieu chi tiet'!$A$17:$A$15404,0),R$2+85)=0,"",INDEX('Bieu chi tiet'!$A$17:$FA$15404,MATCH($A199,'Bieu chi tiet'!$A$17:$A$15404,0),R$2+85)),"")</f>
        <v/>
      </c>
      <c r="S199" s="13" t="str">
        <f>IFERROR(IF(INDEX('Bieu chi tiet'!$A$17:$FA$15404,MATCH($A199,'Bieu chi tiet'!$A$17:$A$15404,0),S$2+85)=0,"",INDEX('Bieu chi tiet'!$A$17:$FA$15404,MATCH($A199,'Bieu chi tiet'!$A$17:$A$15404,0),S$2+85)),"")</f>
        <v/>
      </c>
      <c r="T199" s="13" t="str">
        <f>IFERROR(IF(INDEX('Bieu chi tiet'!$A$17:$FA$15404,MATCH($A199,'Bieu chi tiet'!$A$17:$A$15404,0),T$2+85)=0,"",INDEX('Bieu chi tiet'!$A$17:$FA$15404,MATCH($A199,'Bieu chi tiet'!$A$17:$A$15404,0),T$2+85)),"")</f>
        <v/>
      </c>
      <c r="U199" s="13" t="str">
        <f>IFERROR(IF(INDEX('Bieu chi tiet'!$A$17:$FA$15404,MATCH($A199,'Bieu chi tiet'!$A$17:$A$15404,0),U$2+85)=0,"",INDEX('Bieu chi tiet'!$A$17:$FA$15404,MATCH($A199,'Bieu chi tiet'!$A$17:$A$15404,0),U$2+85)),"")</f>
        <v/>
      </c>
      <c r="V199" s="13" t="str">
        <f>IFERROR(IF(INDEX('Bieu chi tiet'!$A$17:$FA$15404,MATCH($A199,'Bieu chi tiet'!$A$17:$A$15404,0),V$2+85)=0,"",INDEX('Bieu chi tiet'!$A$17:$FA$15404,MATCH($A199,'Bieu chi tiet'!$A$17:$A$15404,0),V$2+85)),"")</f>
        <v/>
      </c>
      <c r="W199" s="13" t="str">
        <f>IFERROR(IF(INDEX('Bieu chi tiet'!$A$17:$FA$15404,MATCH($A199,'Bieu chi tiet'!$A$17:$A$15404,0),W$2+85)=0,"",INDEX('Bieu chi tiet'!$A$17:$FA$15404,MATCH($A199,'Bieu chi tiet'!$A$17:$A$15404,0),W$2+85)),"")</f>
        <v/>
      </c>
      <c r="X199" s="13" t="str">
        <f>IFERROR(IF(INDEX('Bieu chi tiet'!$A$17:$FA$15404,MATCH($A199,'Bieu chi tiet'!$A$17:$A$15404,0),X$2+85)=0,"",INDEX('Bieu chi tiet'!$A$17:$FA$15404,MATCH($A199,'Bieu chi tiet'!$A$17:$A$15404,0),X$2+85)),"")</f>
        <v/>
      </c>
      <c r="Y199" s="13" t="str">
        <f>IFERROR(IF(INDEX('Bieu chi tiet'!$A$17:$FA$15404,MATCH($A199,'Bieu chi tiet'!$A$17:$A$15404,0),Y$2+85)=0,"",INDEX('Bieu chi tiet'!$A$17:$FA$15404,MATCH($A199,'Bieu chi tiet'!$A$17:$A$15404,0),Y$2+85)),"")</f>
        <v/>
      </c>
      <c r="Z199" s="13" t="str">
        <f>IFERROR(IF(INDEX('Bieu chi tiet'!$A$17:$FA$15404,MATCH($A199,'Bieu chi tiet'!$A$17:$A$15404,0),Z$2+85)=0,"",INDEX('Bieu chi tiet'!$A$17:$FA$15404,MATCH($A199,'Bieu chi tiet'!$A$17:$A$15404,0),Z$2+85)),"")</f>
        <v/>
      </c>
      <c r="AA199" s="13" t="str">
        <f>IFERROR(IF(INDEX('Bieu chi tiet'!$A$17:$FA$15404,MATCH($A199,'Bieu chi tiet'!$A$17:$A$15404,0),AA$2+85)=0,"",INDEX('Bieu chi tiet'!$A$17:$FA$15404,MATCH($A199,'Bieu chi tiet'!$A$17:$A$15404,0),AA$2+85)),"")</f>
        <v/>
      </c>
      <c r="AB199" s="13" t="str">
        <f>IFERROR(IF(INDEX('Bieu chi tiet'!$A$17:$FA$15404,MATCH($A199,'Bieu chi tiet'!$A$17:$A$15404,0),AB$2+85)=0,"",INDEX('Bieu chi tiet'!$A$17:$FA$15404,MATCH($A199,'Bieu chi tiet'!$A$17:$A$15404,0),AB$2+85)),"")</f>
        <v/>
      </c>
      <c r="AC199" s="13" t="str">
        <f>IFERROR(IF(INDEX('Bieu chi tiet'!$A$17:$FA$15404,MATCH($A199,'Bieu chi tiet'!$A$17:$A$15404,0),AC$2+85)=0,"",INDEX('Bieu chi tiet'!$A$17:$FA$15404,MATCH($A199,'Bieu chi tiet'!$A$17:$A$15404,0),AC$2+85)),"")</f>
        <v/>
      </c>
      <c r="AD199" s="13" t="str">
        <f>IFERROR(IF(INDEX('Bieu chi tiet'!$A$17:$FA$15404,MATCH($A199,'Bieu chi tiet'!$A$17:$A$15404,0),AD$2+85)=0,"",INDEX('Bieu chi tiet'!$A$17:$FA$15404,MATCH($A199,'Bieu chi tiet'!$A$17:$A$15404,0),AD$2+85)),"")</f>
        <v/>
      </c>
      <c r="AE199" s="13" t="str">
        <f>IFERROR(IF(INDEX('Bieu chi tiet'!$A$17:$FA$15404,MATCH($A199,'Bieu chi tiet'!$A$17:$A$15404,0),AE$2+85)=0,"",INDEX('Bieu chi tiet'!$A$17:$FA$15404,MATCH($A199,'Bieu chi tiet'!$A$17:$A$15404,0),AE$2+85)),"")</f>
        <v/>
      </c>
      <c r="AF199" s="13" t="str">
        <f>IFERROR(IF(INDEX('Bieu chi tiet'!$A$17:$FA$15404,MATCH($A199,'Bieu chi tiet'!$A$17:$A$15404,0),AF$2+85)=0,"",INDEX('Bieu chi tiet'!$A$17:$FA$15404,MATCH($A199,'Bieu chi tiet'!$A$17:$A$15404,0),AF$2+85)),"")</f>
        <v/>
      </c>
      <c r="AG199" s="13" t="str">
        <f>IFERROR(IF(INDEX('Bieu chi tiet'!$A$17:$FA$15404,MATCH($A199,'Bieu chi tiet'!$A$17:$A$15404,0),AG$2+85)=0,"",INDEX('Bieu chi tiet'!$A$17:$FA$15404,MATCH($A199,'Bieu chi tiet'!$A$17:$A$15404,0),AG$2+85)),"")</f>
        <v/>
      </c>
      <c r="AH199" s="13" t="str">
        <f>IFERROR(IF(INDEX('Bieu chi tiet'!$A$17:$FA$15404,MATCH($A199,'Bieu chi tiet'!$A$17:$A$15404,0),AH$2+85)=0,"",INDEX('Bieu chi tiet'!$A$17:$FA$15404,MATCH($A199,'Bieu chi tiet'!$A$17:$A$15404,0),AH$2+85)),"")</f>
        <v/>
      </c>
      <c r="AI199" s="13" t="str">
        <f>IFERROR(IF(INDEX('Bieu chi tiet'!$A$17:$FA$15404,MATCH($A199,'Bieu chi tiet'!$A$17:$A$15404,0),AI$2+85)=0,"",INDEX('Bieu chi tiet'!$A$17:$FA$15404,MATCH($A199,'Bieu chi tiet'!$A$17:$A$15404,0),AI$2+85)),"")</f>
        <v/>
      </c>
      <c r="AJ199" s="13" t="str">
        <f>IFERROR(IF(INDEX('Bieu chi tiet'!$A$17:$FA$15404,MATCH($A199,'Bieu chi tiet'!$A$17:$A$15404,0),AJ$2+85)=0,"",INDEX('Bieu chi tiet'!$A$17:$FA$15404,MATCH($A199,'Bieu chi tiet'!$A$17:$A$15404,0),AJ$2+85)),"")</f>
        <v/>
      </c>
      <c r="AK199" s="13" t="str">
        <f>IFERROR(IF(INDEX('Bieu chi tiet'!$A$17:$FA$15404,MATCH($A199,'Bieu chi tiet'!$A$17:$A$15404,0),AK$2+85)=0,"",INDEX('Bieu chi tiet'!$A$17:$FA$15404,MATCH($A199,'Bieu chi tiet'!$A$17:$A$15404,0),AK$2+85)),"")</f>
        <v/>
      </c>
      <c r="AL199" s="13" t="str">
        <f>IFERROR(IF(INDEX('Bieu chi tiet'!$A$17:$FA$15404,MATCH($A199,'Bieu chi tiet'!$A$17:$A$15404,0),AL$2+85)=0,"",INDEX('Bieu chi tiet'!$A$17:$FA$15404,MATCH($A199,'Bieu chi tiet'!$A$17:$A$15404,0),AL$2+85)),"")</f>
        <v/>
      </c>
      <c r="AM199" s="13" t="str">
        <f>IFERROR(IF(INDEX('Bieu chi tiet'!$A$17:$FA$15404,MATCH($A199,'Bieu chi tiet'!$A$17:$A$15404,0),AM$2+85)=0,"",INDEX('Bieu chi tiet'!$A$17:$FA$15404,MATCH($A199,'Bieu chi tiet'!$A$17:$A$15404,0),AM$2+85)),"")</f>
        <v/>
      </c>
      <c r="AN199" s="13" t="str">
        <f>IFERROR(IF(INDEX('Bieu chi tiet'!$A$17:$FA$15404,MATCH($A199,'Bieu chi tiet'!$A$17:$A$15404,0),AN$2+85)=0,"",INDEX('Bieu chi tiet'!$A$17:$FA$15404,MATCH($A199,'Bieu chi tiet'!$A$17:$A$15404,0),AN$2+85)),"")</f>
        <v/>
      </c>
      <c r="AO199" s="13" t="str">
        <f>IFERROR(IF(INDEX('Bieu chi tiet'!$A$17:$FA$15404,MATCH($A199,'Bieu chi tiet'!$A$17:$A$15404,0),AO$2+85)=0,"",INDEX('Bieu chi tiet'!$A$17:$FA$15404,MATCH($A199,'Bieu chi tiet'!$A$17:$A$15404,0),AO$2+85)),"")</f>
        <v/>
      </c>
      <c r="AP199" s="13" t="str">
        <f>IFERROR(IF(INDEX('Bieu chi tiet'!$A$17:$FA$15404,MATCH($A199,'Bieu chi tiet'!$A$17:$A$15404,0),AP$2+85)=0,"",INDEX('Bieu chi tiet'!$A$17:$FA$15404,MATCH($A199,'Bieu chi tiet'!$A$17:$A$15404,0),AP$2+85)),"")</f>
        <v/>
      </c>
      <c r="AQ199" s="13" t="str">
        <f>IFERROR(IF(INDEX('Bieu chi tiet'!$A$17:$FA$15404,MATCH($A199,'Bieu chi tiet'!$A$17:$A$15404,0),AQ$2+85)=0,"",INDEX('Bieu chi tiet'!$A$17:$FA$15404,MATCH($A199,'Bieu chi tiet'!$A$17:$A$15404,0),AQ$2+85)),"")</f>
        <v/>
      </c>
      <c r="AR199" s="13" t="str">
        <f>IFERROR(IF(INDEX('Bieu chi tiet'!$A$17:$FA$15404,MATCH($A199,'Bieu chi tiet'!$A$17:$A$15404,0),AR$2+85)=0,"",INDEX('Bieu chi tiet'!$A$17:$FA$15404,MATCH($A199,'Bieu chi tiet'!$A$17:$A$15404,0),AR$2+85)),"")</f>
        <v/>
      </c>
      <c r="AS199" s="13" t="str">
        <f>IFERROR(IF(INDEX('Bieu chi tiet'!$A$17:$FA$15404,MATCH($A199,'Bieu chi tiet'!$A$17:$A$15404,0),AS$2+85)=0,"",INDEX('Bieu chi tiet'!$A$17:$FA$15404,MATCH($A199,'Bieu chi tiet'!$A$17:$A$15404,0),AS$2+85)),"")</f>
        <v/>
      </c>
      <c r="AT199" s="21" t="str">
        <f>IFERROR(IF(INDEX('Bieu chi tiet'!$A$17:$FA$15404,MATCH($A199,'Bieu chi tiet'!$A$17:$A$15404,0),AT$2+85)=0,"",INDEX('Bieu chi tiet'!$A$17:$FA$15404,MATCH($A199,'Bieu chi tiet'!$A$17:$A$15404,0),AT$2+85)),"")</f>
        <v/>
      </c>
      <c r="AU199" s="13" t="str">
        <f>IFERROR(IF(INDEX('Bieu chi tiet'!$A$17:$FA$15404,MATCH($A199,'Bieu chi tiet'!$A$17:$A$15404,0),AU$2+85)=0,"",INDEX('Bieu chi tiet'!$A$17:$FA$15404,MATCH($A199,'Bieu chi tiet'!$A$17:$A$15404,0),AU$2+85)),"")</f>
        <v/>
      </c>
      <c r="AV199" s="21" t="str">
        <f>IFERROR(IF(INDEX('Bieu chi tiet'!$A$17:$FA$15404,MATCH($A199,'Bieu chi tiet'!$A$17:$A$15404,0),AV$2+85)=0,"",INDEX('Bieu chi tiet'!$A$17:$FA$15404,MATCH($A199,'Bieu chi tiet'!$A$17:$A$15404,0),AV$2+85)),"")</f>
        <v/>
      </c>
      <c r="AW199" s="31" t="str">
        <f>IFERROR(IF(INDEX('Bieu chi tiet'!$A$17:$FA$15404,MATCH($A199,'Bieu chi tiet'!$A$17:$A$15404,0),AW$2+85)=0,"",INDEX('Bieu chi tiet'!$A$17:$FA$15404,MATCH($A199,'Bieu chi tiet'!$A$17:$A$15404,0),AW$2+85)),"")</f>
        <v/>
      </c>
      <c r="AX199" s="13" t="str">
        <f>IFERROR(IF(INDEX('Bieu chi tiet'!$A$17:$FA$15404,MATCH($A199,'Bieu chi tiet'!$A$17:$A$15404,0),AX$2+85)=0,"",INDEX('Bieu chi tiet'!$A$17:$FA$15404,MATCH($A199,'Bieu chi tiet'!$A$17:$A$15404,0),AX$2+85)),"")</f>
        <v/>
      </c>
      <c r="AY199" s="13" t="str">
        <f>IFERROR(IF(INDEX('Bieu chi tiet'!$A$17:$FA$15404,MATCH($A199,'Bieu chi tiet'!$A$17:$A$15404,0),AY$2+85)=0,"",INDEX('Bieu chi tiet'!$A$17:$FA$15404,MATCH($A199,'Bieu chi tiet'!$A$17:$A$15404,0),AY$2+85)),"")</f>
        <v/>
      </c>
    </row>
    <row r="200" spans="1:51" ht="15.75">
      <c r="A200" s="25" t="str">
        <f t="shared" ref="A200:A263" si="4">IF(A199&lt;A$3,IFERROR(A199+1,""),"")</f>
        <v/>
      </c>
      <c r="B200" s="13" t="str">
        <f>IFERROR(IF(INDEX('Bieu chi tiet'!$A$17:$FA$15404,MATCH($A200,'Bieu chi tiet'!$A$17:$A$15404,0),B$2+85)=0,"",INDEX('Bieu chi tiet'!$A$17:$FA$15404,MATCH($A200,'Bieu chi tiet'!$A$17:$A$15404,0),B$2+85)),"")</f>
        <v/>
      </c>
      <c r="C200" s="13" t="str">
        <f>IFERROR(IF(INDEX('Bieu chi tiet'!$A$17:$FA$15404,MATCH($A200,'Bieu chi tiet'!$A$17:$A$15404,0),C$2+85)=0,"",INDEX('Bieu chi tiet'!$A$17:$FA$15404,MATCH($A200,'Bieu chi tiet'!$A$17:$A$15404,0),C$2+85)),"")</f>
        <v/>
      </c>
      <c r="D200" s="13" t="str">
        <f>IFERROR(IF(INDEX('Bieu chi tiet'!$A$17:$FA$15404,MATCH($A200,'Bieu chi tiet'!$A$17:$A$15404,0),D$2+85)=0,"",INDEX('Bieu chi tiet'!$A$17:$FA$15404,MATCH($A200,'Bieu chi tiet'!$A$17:$A$15404,0),D$2+85)),"")</f>
        <v/>
      </c>
      <c r="E200" s="13" t="str">
        <f>IFERROR(IF(INDEX('Bieu chi tiet'!$A$17:$FA$15404,MATCH($A200,'Bieu chi tiet'!$A$17:$A$15404,0),E$2+85)=0,"",INDEX('Bieu chi tiet'!$A$17:$FA$15404,MATCH($A200,'Bieu chi tiet'!$A$17:$A$15404,0),E$2+85)),"")</f>
        <v/>
      </c>
      <c r="F200" s="13" t="str">
        <f>IFERROR(IF(INDEX('Bieu chi tiet'!$A$17:$FA$15404,MATCH($A200,'Bieu chi tiet'!$A$17:$A$15404,0),F$2+85)=0,"",INDEX('Bieu chi tiet'!$A$17:$FA$15404,MATCH($A200,'Bieu chi tiet'!$A$17:$A$15404,0),F$2+85)),"")</f>
        <v/>
      </c>
      <c r="G200" s="21" t="str">
        <f>IFERROR(IF(INDEX('Bieu chi tiet'!$A$17:$FA$15404,MATCH($A200,'Bieu chi tiet'!$A$17:$A$15404,0),G$2+85)=0,"",INDEX('Bieu chi tiet'!$A$17:$FA$15404,MATCH($A200,'Bieu chi tiet'!$A$17:$A$15404,0),G$2+85)),"")</f>
        <v/>
      </c>
      <c r="H200" s="13" t="str">
        <f>IFERROR(IF(INDEX('Bieu chi tiet'!$A$17:$FA$15404,MATCH($A200,'Bieu chi tiet'!$A$17:$A$15404,0),H$2+85)=0,"",INDEX('Bieu chi tiet'!$A$17:$FA$15404,MATCH($A200,'Bieu chi tiet'!$A$17:$A$15404,0),H$2+85)),"")</f>
        <v/>
      </c>
      <c r="I200" s="13" t="str">
        <f>IFERROR(IF(INDEX('Bieu chi tiet'!$A$17:$FA$15404,MATCH($A200,'Bieu chi tiet'!$A$17:$A$15404,0),I$2+85)=0,"",INDEX('Bieu chi tiet'!$A$17:$FA$15404,MATCH($A200,'Bieu chi tiet'!$A$17:$A$15404,0),I$2+85)),"")</f>
        <v/>
      </c>
      <c r="J200" s="13" t="str">
        <f>IFERROR(IF(INDEX('Bieu chi tiet'!$A$17:$FA$15404,MATCH($A200,'Bieu chi tiet'!$A$17:$A$15404,0),J$2+85)=0,"",INDEX('Bieu chi tiet'!$A$17:$FA$15404,MATCH($A200,'Bieu chi tiet'!$A$17:$A$15404,0),J$2+85)),"")</f>
        <v/>
      </c>
      <c r="K200" s="13" t="str">
        <f>IFERROR(IF(INDEX('Bieu chi tiet'!$A$17:$FA$15404,MATCH($A200,'Bieu chi tiet'!$A$17:$A$15404,0),K$2+85)=0,"",INDEX('Bieu chi tiet'!$A$17:$FA$15404,MATCH($A200,'Bieu chi tiet'!$A$17:$A$15404,0),K$2+85)),"")</f>
        <v/>
      </c>
      <c r="L200" s="21" t="str">
        <f>IFERROR(IF(INDEX('Bieu chi tiet'!$A$17:$FA$15404,MATCH($A200,'Bieu chi tiet'!$A$17:$A$15404,0),L$2+85)=0,"",INDEX('Bieu chi tiet'!$A$17:$FA$15404,MATCH($A200,'Bieu chi tiet'!$A$17:$A$15404,0),L$2+85)),"")</f>
        <v/>
      </c>
      <c r="M200" s="13" t="str">
        <f>IFERROR(IF(INDEX('Bieu chi tiet'!$A$17:$FA$15404,MATCH($A200,'Bieu chi tiet'!$A$17:$A$15404,0),M$2+85)=0,"",INDEX('Bieu chi tiet'!$A$17:$FA$15404,MATCH($A200,'Bieu chi tiet'!$A$17:$A$15404,0),M$2+85)),"")</f>
        <v/>
      </c>
      <c r="N200" s="13" t="str">
        <f>IFERROR(IF(INDEX('Bieu chi tiet'!$A$17:$FA$15404,MATCH($A200,'Bieu chi tiet'!$A$17:$A$15404,0),N$2+85)=0,"",INDEX('Bieu chi tiet'!$A$17:$FA$15404,MATCH($A200,'Bieu chi tiet'!$A$17:$A$15404,0),N$2+85)),"")</f>
        <v/>
      </c>
      <c r="O200" s="13" t="str">
        <f>IFERROR(IF(INDEX('Bieu chi tiet'!$A$17:$FA$15404,MATCH($A200,'Bieu chi tiet'!$A$17:$A$15404,0),O$2+85)=0,"",INDEX('Bieu chi tiet'!$A$17:$FA$15404,MATCH($A200,'Bieu chi tiet'!$A$17:$A$15404,0),O$2+85)),"")</f>
        <v/>
      </c>
      <c r="P200" s="13" t="str">
        <f>IFERROR(IF(INDEX('Bieu chi tiet'!$A$17:$FA$15404,MATCH($A200,'Bieu chi tiet'!$A$17:$A$15404,0),P$2+85)=0,"",INDEX('Bieu chi tiet'!$A$17:$FA$15404,MATCH($A200,'Bieu chi tiet'!$A$17:$A$15404,0),P$2+85)),"")</f>
        <v/>
      </c>
      <c r="Q200" s="13" t="str">
        <f>IFERROR(IF(INDEX('Bieu chi tiet'!$A$17:$FA$15404,MATCH($A200,'Bieu chi tiet'!$A$17:$A$15404,0),Q$2+85)=0,"",INDEX('Bieu chi tiet'!$A$17:$FA$15404,MATCH($A200,'Bieu chi tiet'!$A$17:$A$15404,0),Q$2+85)),"")</f>
        <v/>
      </c>
      <c r="R200" s="13" t="str">
        <f>IFERROR(IF(INDEX('Bieu chi tiet'!$A$17:$FA$15404,MATCH($A200,'Bieu chi tiet'!$A$17:$A$15404,0),R$2+85)=0,"",INDEX('Bieu chi tiet'!$A$17:$FA$15404,MATCH($A200,'Bieu chi tiet'!$A$17:$A$15404,0),R$2+85)),"")</f>
        <v/>
      </c>
      <c r="S200" s="13" t="str">
        <f>IFERROR(IF(INDEX('Bieu chi tiet'!$A$17:$FA$15404,MATCH($A200,'Bieu chi tiet'!$A$17:$A$15404,0),S$2+85)=0,"",INDEX('Bieu chi tiet'!$A$17:$FA$15404,MATCH($A200,'Bieu chi tiet'!$A$17:$A$15404,0),S$2+85)),"")</f>
        <v/>
      </c>
      <c r="T200" s="13" t="str">
        <f>IFERROR(IF(INDEX('Bieu chi tiet'!$A$17:$FA$15404,MATCH($A200,'Bieu chi tiet'!$A$17:$A$15404,0),T$2+85)=0,"",INDEX('Bieu chi tiet'!$A$17:$FA$15404,MATCH($A200,'Bieu chi tiet'!$A$17:$A$15404,0),T$2+85)),"")</f>
        <v/>
      </c>
      <c r="U200" s="13" t="str">
        <f>IFERROR(IF(INDEX('Bieu chi tiet'!$A$17:$FA$15404,MATCH($A200,'Bieu chi tiet'!$A$17:$A$15404,0),U$2+85)=0,"",INDEX('Bieu chi tiet'!$A$17:$FA$15404,MATCH($A200,'Bieu chi tiet'!$A$17:$A$15404,0),U$2+85)),"")</f>
        <v/>
      </c>
      <c r="V200" s="13" t="str">
        <f>IFERROR(IF(INDEX('Bieu chi tiet'!$A$17:$FA$15404,MATCH($A200,'Bieu chi tiet'!$A$17:$A$15404,0),V$2+85)=0,"",INDEX('Bieu chi tiet'!$A$17:$FA$15404,MATCH($A200,'Bieu chi tiet'!$A$17:$A$15404,0),V$2+85)),"")</f>
        <v/>
      </c>
      <c r="W200" s="13" t="str">
        <f>IFERROR(IF(INDEX('Bieu chi tiet'!$A$17:$FA$15404,MATCH($A200,'Bieu chi tiet'!$A$17:$A$15404,0),W$2+85)=0,"",INDEX('Bieu chi tiet'!$A$17:$FA$15404,MATCH($A200,'Bieu chi tiet'!$A$17:$A$15404,0),W$2+85)),"")</f>
        <v/>
      </c>
      <c r="X200" s="13" t="str">
        <f>IFERROR(IF(INDEX('Bieu chi tiet'!$A$17:$FA$15404,MATCH($A200,'Bieu chi tiet'!$A$17:$A$15404,0),X$2+85)=0,"",INDEX('Bieu chi tiet'!$A$17:$FA$15404,MATCH($A200,'Bieu chi tiet'!$A$17:$A$15404,0),X$2+85)),"")</f>
        <v/>
      </c>
      <c r="Y200" s="13" t="str">
        <f>IFERROR(IF(INDEX('Bieu chi tiet'!$A$17:$FA$15404,MATCH($A200,'Bieu chi tiet'!$A$17:$A$15404,0),Y$2+85)=0,"",INDEX('Bieu chi tiet'!$A$17:$FA$15404,MATCH($A200,'Bieu chi tiet'!$A$17:$A$15404,0),Y$2+85)),"")</f>
        <v/>
      </c>
      <c r="Z200" s="13" t="str">
        <f>IFERROR(IF(INDEX('Bieu chi tiet'!$A$17:$FA$15404,MATCH($A200,'Bieu chi tiet'!$A$17:$A$15404,0),Z$2+85)=0,"",INDEX('Bieu chi tiet'!$A$17:$FA$15404,MATCH($A200,'Bieu chi tiet'!$A$17:$A$15404,0),Z$2+85)),"")</f>
        <v/>
      </c>
      <c r="AA200" s="13" t="str">
        <f>IFERROR(IF(INDEX('Bieu chi tiet'!$A$17:$FA$15404,MATCH($A200,'Bieu chi tiet'!$A$17:$A$15404,0),AA$2+85)=0,"",INDEX('Bieu chi tiet'!$A$17:$FA$15404,MATCH($A200,'Bieu chi tiet'!$A$17:$A$15404,0),AA$2+85)),"")</f>
        <v/>
      </c>
      <c r="AB200" s="13" t="str">
        <f>IFERROR(IF(INDEX('Bieu chi tiet'!$A$17:$FA$15404,MATCH($A200,'Bieu chi tiet'!$A$17:$A$15404,0),AB$2+85)=0,"",INDEX('Bieu chi tiet'!$A$17:$FA$15404,MATCH($A200,'Bieu chi tiet'!$A$17:$A$15404,0),AB$2+85)),"")</f>
        <v/>
      </c>
      <c r="AC200" s="13" t="str">
        <f>IFERROR(IF(INDEX('Bieu chi tiet'!$A$17:$FA$15404,MATCH($A200,'Bieu chi tiet'!$A$17:$A$15404,0),AC$2+85)=0,"",INDEX('Bieu chi tiet'!$A$17:$FA$15404,MATCH($A200,'Bieu chi tiet'!$A$17:$A$15404,0),AC$2+85)),"")</f>
        <v/>
      </c>
      <c r="AD200" s="13" t="str">
        <f>IFERROR(IF(INDEX('Bieu chi tiet'!$A$17:$FA$15404,MATCH($A200,'Bieu chi tiet'!$A$17:$A$15404,0),AD$2+85)=0,"",INDEX('Bieu chi tiet'!$A$17:$FA$15404,MATCH($A200,'Bieu chi tiet'!$A$17:$A$15404,0),AD$2+85)),"")</f>
        <v/>
      </c>
      <c r="AE200" s="13" t="str">
        <f>IFERROR(IF(INDEX('Bieu chi tiet'!$A$17:$FA$15404,MATCH($A200,'Bieu chi tiet'!$A$17:$A$15404,0),AE$2+85)=0,"",INDEX('Bieu chi tiet'!$A$17:$FA$15404,MATCH($A200,'Bieu chi tiet'!$A$17:$A$15404,0),AE$2+85)),"")</f>
        <v/>
      </c>
      <c r="AF200" s="13" t="str">
        <f>IFERROR(IF(INDEX('Bieu chi tiet'!$A$17:$FA$15404,MATCH($A200,'Bieu chi tiet'!$A$17:$A$15404,0),AF$2+85)=0,"",INDEX('Bieu chi tiet'!$A$17:$FA$15404,MATCH($A200,'Bieu chi tiet'!$A$17:$A$15404,0),AF$2+85)),"")</f>
        <v/>
      </c>
      <c r="AG200" s="13" t="str">
        <f>IFERROR(IF(INDEX('Bieu chi tiet'!$A$17:$FA$15404,MATCH($A200,'Bieu chi tiet'!$A$17:$A$15404,0),AG$2+85)=0,"",INDEX('Bieu chi tiet'!$A$17:$FA$15404,MATCH($A200,'Bieu chi tiet'!$A$17:$A$15404,0),AG$2+85)),"")</f>
        <v/>
      </c>
      <c r="AH200" s="13" t="str">
        <f>IFERROR(IF(INDEX('Bieu chi tiet'!$A$17:$FA$15404,MATCH($A200,'Bieu chi tiet'!$A$17:$A$15404,0),AH$2+85)=0,"",INDEX('Bieu chi tiet'!$A$17:$FA$15404,MATCH($A200,'Bieu chi tiet'!$A$17:$A$15404,0),AH$2+85)),"")</f>
        <v/>
      </c>
      <c r="AI200" s="13" t="str">
        <f>IFERROR(IF(INDEX('Bieu chi tiet'!$A$17:$FA$15404,MATCH($A200,'Bieu chi tiet'!$A$17:$A$15404,0),AI$2+85)=0,"",INDEX('Bieu chi tiet'!$A$17:$FA$15404,MATCH($A200,'Bieu chi tiet'!$A$17:$A$15404,0),AI$2+85)),"")</f>
        <v/>
      </c>
      <c r="AJ200" s="13" t="str">
        <f>IFERROR(IF(INDEX('Bieu chi tiet'!$A$17:$FA$15404,MATCH($A200,'Bieu chi tiet'!$A$17:$A$15404,0),AJ$2+85)=0,"",INDEX('Bieu chi tiet'!$A$17:$FA$15404,MATCH($A200,'Bieu chi tiet'!$A$17:$A$15404,0),AJ$2+85)),"")</f>
        <v/>
      </c>
      <c r="AK200" s="13" t="str">
        <f>IFERROR(IF(INDEX('Bieu chi tiet'!$A$17:$FA$15404,MATCH($A200,'Bieu chi tiet'!$A$17:$A$15404,0),AK$2+85)=0,"",INDEX('Bieu chi tiet'!$A$17:$FA$15404,MATCH($A200,'Bieu chi tiet'!$A$17:$A$15404,0),AK$2+85)),"")</f>
        <v/>
      </c>
      <c r="AL200" s="13" t="str">
        <f>IFERROR(IF(INDEX('Bieu chi tiet'!$A$17:$FA$15404,MATCH($A200,'Bieu chi tiet'!$A$17:$A$15404,0),AL$2+85)=0,"",INDEX('Bieu chi tiet'!$A$17:$FA$15404,MATCH($A200,'Bieu chi tiet'!$A$17:$A$15404,0),AL$2+85)),"")</f>
        <v/>
      </c>
      <c r="AM200" s="13" t="str">
        <f>IFERROR(IF(INDEX('Bieu chi tiet'!$A$17:$FA$15404,MATCH($A200,'Bieu chi tiet'!$A$17:$A$15404,0),AM$2+85)=0,"",INDEX('Bieu chi tiet'!$A$17:$FA$15404,MATCH($A200,'Bieu chi tiet'!$A$17:$A$15404,0),AM$2+85)),"")</f>
        <v/>
      </c>
      <c r="AN200" s="13" t="str">
        <f>IFERROR(IF(INDEX('Bieu chi tiet'!$A$17:$FA$15404,MATCH($A200,'Bieu chi tiet'!$A$17:$A$15404,0),AN$2+85)=0,"",INDEX('Bieu chi tiet'!$A$17:$FA$15404,MATCH($A200,'Bieu chi tiet'!$A$17:$A$15404,0),AN$2+85)),"")</f>
        <v/>
      </c>
      <c r="AO200" s="13" t="str">
        <f>IFERROR(IF(INDEX('Bieu chi tiet'!$A$17:$FA$15404,MATCH($A200,'Bieu chi tiet'!$A$17:$A$15404,0),AO$2+85)=0,"",INDEX('Bieu chi tiet'!$A$17:$FA$15404,MATCH($A200,'Bieu chi tiet'!$A$17:$A$15404,0),AO$2+85)),"")</f>
        <v/>
      </c>
      <c r="AP200" s="13" t="str">
        <f>IFERROR(IF(INDEX('Bieu chi tiet'!$A$17:$FA$15404,MATCH($A200,'Bieu chi tiet'!$A$17:$A$15404,0),AP$2+85)=0,"",INDEX('Bieu chi tiet'!$A$17:$FA$15404,MATCH($A200,'Bieu chi tiet'!$A$17:$A$15404,0),AP$2+85)),"")</f>
        <v/>
      </c>
      <c r="AQ200" s="13" t="str">
        <f>IFERROR(IF(INDEX('Bieu chi tiet'!$A$17:$FA$15404,MATCH($A200,'Bieu chi tiet'!$A$17:$A$15404,0),AQ$2+85)=0,"",INDEX('Bieu chi tiet'!$A$17:$FA$15404,MATCH($A200,'Bieu chi tiet'!$A$17:$A$15404,0),AQ$2+85)),"")</f>
        <v/>
      </c>
      <c r="AR200" s="13" t="str">
        <f>IFERROR(IF(INDEX('Bieu chi tiet'!$A$17:$FA$15404,MATCH($A200,'Bieu chi tiet'!$A$17:$A$15404,0),AR$2+85)=0,"",INDEX('Bieu chi tiet'!$A$17:$FA$15404,MATCH($A200,'Bieu chi tiet'!$A$17:$A$15404,0),AR$2+85)),"")</f>
        <v/>
      </c>
      <c r="AS200" s="13" t="str">
        <f>IFERROR(IF(INDEX('Bieu chi tiet'!$A$17:$FA$15404,MATCH($A200,'Bieu chi tiet'!$A$17:$A$15404,0),AS$2+85)=0,"",INDEX('Bieu chi tiet'!$A$17:$FA$15404,MATCH($A200,'Bieu chi tiet'!$A$17:$A$15404,0),AS$2+85)),"")</f>
        <v/>
      </c>
      <c r="AT200" s="21" t="str">
        <f>IFERROR(IF(INDEX('Bieu chi tiet'!$A$17:$FA$15404,MATCH($A200,'Bieu chi tiet'!$A$17:$A$15404,0),AT$2+85)=0,"",INDEX('Bieu chi tiet'!$A$17:$FA$15404,MATCH($A200,'Bieu chi tiet'!$A$17:$A$15404,0),AT$2+85)),"")</f>
        <v/>
      </c>
      <c r="AU200" s="13" t="str">
        <f>IFERROR(IF(INDEX('Bieu chi tiet'!$A$17:$FA$15404,MATCH($A200,'Bieu chi tiet'!$A$17:$A$15404,0),AU$2+85)=0,"",INDEX('Bieu chi tiet'!$A$17:$FA$15404,MATCH($A200,'Bieu chi tiet'!$A$17:$A$15404,0),AU$2+85)),"")</f>
        <v/>
      </c>
      <c r="AV200" s="21" t="str">
        <f>IFERROR(IF(INDEX('Bieu chi tiet'!$A$17:$FA$15404,MATCH($A200,'Bieu chi tiet'!$A$17:$A$15404,0),AV$2+85)=0,"",INDEX('Bieu chi tiet'!$A$17:$FA$15404,MATCH($A200,'Bieu chi tiet'!$A$17:$A$15404,0),AV$2+85)),"")</f>
        <v/>
      </c>
      <c r="AW200" s="31" t="str">
        <f>IFERROR(IF(INDEX('Bieu chi tiet'!$A$17:$FA$15404,MATCH($A200,'Bieu chi tiet'!$A$17:$A$15404,0),AW$2+85)=0,"",INDEX('Bieu chi tiet'!$A$17:$FA$15404,MATCH($A200,'Bieu chi tiet'!$A$17:$A$15404,0),AW$2+85)),"")</f>
        <v/>
      </c>
      <c r="AX200" s="13" t="str">
        <f>IFERROR(IF(INDEX('Bieu chi tiet'!$A$17:$FA$15404,MATCH($A200,'Bieu chi tiet'!$A$17:$A$15404,0),AX$2+85)=0,"",INDEX('Bieu chi tiet'!$A$17:$FA$15404,MATCH($A200,'Bieu chi tiet'!$A$17:$A$15404,0),AX$2+85)),"")</f>
        <v/>
      </c>
      <c r="AY200" s="13" t="str">
        <f>IFERROR(IF(INDEX('Bieu chi tiet'!$A$17:$FA$15404,MATCH($A200,'Bieu chi tiet'!$A$17:$A$15404,0),AY$2+85)=0,"",INDEX('Bieu chi tiet'!$A$17:$FA$15404,MATCH($A200,'Bieu chi tiet'!$A$17:$A$15404,0),AY$2+85)),"")</f>
        <v/>
      </c>
    </row>
    <row r="201" spans="1:51" ht="15.75">
      <c r="A201" s="25" t="str">
        <f t="shared" si="4"/>
        <v/>
      </c>
      <c r="B201" s="13" t="str">
        <f>IFERROR(IF(INDEX('Bieu chi tiet'!$A$17:$FA$15404,MATCH($A201,'Bieu chi tiet'!$A$17:$A$15404,0),B$2+85)=0,"",INDEX('Bieu chi tiet'!$A$17:$FA$15404,MATCH($A201,'Bieu chi tiet'!$A$17:$A$15404,0),B$2+85)),"")</f>
        <v/>
      </c>
      <c r="C201" s="13" t="str">
        <f>IFERROR(IF(INDEX('Bieu chi tiet'!$A$17:$FA$15404,MATCH($A201,'Bieu chi tiet'!$A$17:$A$15404,0),C$2+85)=0,"",INDEX('Bieu chi tiet'!$A$17:$FA$15404,MATCH($A201,'Bieu chi tiet'!$A$17:$A$15404,0),C$2+85)),"")</f>
        <v/>
      </c>
      <c r="D201" s="13" t="str">
        <f>IFERROR(IF(INDEX('Bieu chi tiet'!$A$17:$FA$15404,MATCH($A201,'Bieu chi tiet'!$A$17:$A$15404,0),D$2+85)=0,"",INDEX('Bieu chi tiet'!$A$17:$FA$15404,MATCH($A201,'Bieu chi tiet'!$A$17:$A$15404,0),D$2+85)),"")</f>
        <v/>
      </c>
      <c r="E201" s="13" t="str">
        <f>IFERROR(IF(INDEX('Bieu chi tiet'!$A$17:$FA$15404,MATCH($A201,'Bieu chi tiet'!$A$17:$A$15404,0),E$2+85)=0,"",INDEX('Bieu chi tiet'!$A$17:$FA$15404,MATCH($A201,'Bieu chi tiet'!$A$17:$A$15404,0),E$2+85)),"")</f>
        <v/>
      </c>
      <c r="F201" s="13" t="str">
        <f>IFERROR(IF(INDEX('Bieu chi tiet'!$A$17:$FA$15404,MATCH($A201,'Bieu chi tiet'!$A$17:$A$15404,0),F$2+85)=0,"",INDEX('Bieu chi tiet'!$A$17:$FA$15404,MATCH($A201,'Bieu chi tiet'!$A$17:$A$15404,0),F$2+85)),"")</f>
        <v/>
      </c>
      <c r="G201" s="21" t="str">
        <f>IFERROR(IF(INDEX('Bieu chi tiet'!$A$17:$FA$15404,MATCH($A201,'Bieu chi tiet'!$A$17:$A$15404,0),G$2+85)=0,"",INDEX('Bieu chi tiet'!$A$17:$FA$15404,MATCH($A201,'Bieu chi tiet'!$A$17:$A$15404,0),G$2+85)),"")</f>
        <v/>
      </c>
      <c r="H201" s="13" t="str">
        <f>IFERROR(IF(INDEX('Bieu chi tiet'!$A$17:$FA$15404,MATCH($A201,'Bieu chi tiet'!$A$17:$A$15404,0),H$2+85)=0,"",INDEX('Bieu chi tiet'!$A$17:$FA$15404,MATCH($A201,'Bieu chi tiet'!$A$17:$A$15404,0),H$2+85)),"")</f>
        <v/>
      </c>
      <c r="I201" s="13" t="str">
        <f>IFERROR(IF(INDEX('Bieu chi tiet'!$A$17:$FA$15404,MATCH($A201,'Bieu chi tiet'!$A$17:$A$15404,0),I$2+85)=0,"",INDEX('Bieu chi tiet'!$A$17:$FA$15404,MATCH($A201,'Bieu chi tiet'!$A$17:$A$15404,0),I$2+85)),"")</f>
        <v/>
      </c>
      <c r="J201" s="13" t="str">
        <f>IFERROR(IF(INDEX('Bieu chi tiet'!$A$17:$FA$15404,MATCH($A201,'Bieu chi tiet'!$A$17:$A$15404,0),J$2+85)=0,"",INDEX('Bieu chi tiet'!$A$17:$FA$15404,MATCH($A201,'Bieu chi tiet'!$A$17:$A$15404,0),J$2+85)),"")</f>
        <v/>
      </c>
      <c r="K201" s="13" t="str">
        <f>IFERROR(IF(INDEX('Bieu chi tiet'!$A$17:$FA$15404,MATCH($A201,'Bieu chi tiet'!$A$17:$A$15404,0),K$2+85)=0,"",INDEX('Bieu chi tiet'!$A$17:$FA$15404,MATCH($A201,'Bieu chi tiet'!$A$17:$A$15404,0),K$2+85)),"")</f>
        <v/>
      </c>
      <c r="L201" s="21" t="str">
        <f>IFERROR(IF(INDEX('Bieu chi tiet'!$A$17:$FA$15404,MATCH($A201,'Bieu chi tiet'!$A$17:$A$15404,0),L$2+85)=0,"",INDEX('Bieu chi tiet'!$A$17:$FA$15404,MATCH($A201,'Bieu chi tiet'!$A$17:$A$15404,0),L$2+85)),"")</f>
        <v/>
      </c>
      <c r="M201" s="13" t="str">
        <f>IFERROR(IF(INDEX('Bieu chi tiet'!$A$17:$FA$15404,MATCH($A201,'Bieu chi tiet'!$A$17:$A$15404,0),M$2+85)=0,"",INDEX('Bieu chi tiet'!$A$17:$FA$15404,MATCH($A201,'Bieu chi tiet'!$A$17:$A$15404,0),M$2+85)),"")</f>
        <v/>
      </c>
      <c r="N201" s="13" t="str">
        <f>IFERROR(IF(INDEX('Bieu chi tiet'!$A$17:$FA$15404,MATCH($A201,'Bieu chi tiet'!$A$17:$A$15404,0),N$2+85)=0,"",INDEX('Bieu chi tiet'!$A$17:$FA$15404,MATCH($A201,'Bieu chi tiet'!$A$17:$A$15404,0),N$2+85)),"")</f>
        <v/>
      </c>
      <c r="O201" s="13" t="str">
        <f>IFERROR(IF(INDEX('Bieu chi tiet'!$A$17:$FA$15404,MATCH($A201,'Bieu chi tiet'!$A$17:$A$15404,0),O$2+85)=0,"",INDEX('Bieu chi tiet'!$A$17:$FA$15404,MATCH($A201,'Bieu chi tiet'!$A$17:$A$15404,0),O$2+85)),"")</f>
        <v/>
      </c>
      <c r="P201" s="13" t="str">
        <f>IFERROR(IF(INDEX('Bieu chi tiet'!$A$17:$FA$15404,MATCH($A201,'Bieu chi tiet'!$A$17:$A$15404,0),P$2+85)=0,"",INDEX('Bieu chi tiet'!$A$17:$FA$15404,MATCH($A201,'Bieu chi tiet'!$A$17:$A$15404,0),P$2+85)),"")</f>
        <v/>
      </c>
      <c r="Q201" s="13" t="str">
        <f>IFERROR(IF(INDEX('Bieu chi tiet'!$A$17:$FA$15404,MATCH($A201,'Bieu chi tiet'!$A$17:$A$15404,0),Q$2+85)=0,"",INDEX('Bieu chi tiet'!$A$17:$FA$15404,MATCH($A201,'Bieu chi tiet'!$A$17:$A$15404,0),Q$2+85)),"")</f>
        <v/>
      </c>
      <c r="R201" s="13" t="str">
        <f>IFERROR(IF(INDEX('Bieu chi tiet'!$A$17:$FA$15404,MATCH($A201,'Bieu chi tiet'!$A$17:$A$15404,0),R$2+85)=0,"",INDEX('Bieu chi tiet'!$A$17:$FA$15404,MATCH($A201,'Bieu chi tiet'!$A$17:$A$15404,0),R$2+85)),"")</f>
        <v/>
      </c>
      <c r="S201" s="13" t="str">
        <f>IFERROR(IF(INDEX('Bieu chi tiet'!$A$17:$FA$15404,MATCH($A201,'Bieu chi tiet'!$A$17:$A$15404,0),S$2+85)=0,"",INDEX('Bieu chi tiet'!$A$17:$FA$15404,MATCH($A201,'Bieu chi tiet'!$A$17:$A$15404,0),S$2+85)),"")</f>
        <v/>
      </c>
      <c r="T201" s="13" t="str">
        <f>IFERROR(IF(INDEX('Bieu chi tiet'!$A$17:$FA$15404,MATCH($A201,'Bieu chi tiet'!$A$17:$A$15404,0),T$2+85)=0,"",INDEX('Bieu chi tiet'!$A$17:$FA$15404,MATCH($A201,'Bieu chi tiet'!$A$17:$A$15404,0),T$2+85)),"")</f>
        <v/>
      </c>
      <c r="U201" s="13" t="str">
        <f>IFERROR(IF(INDEX('Bieu chi tiet'!$A$17:$FA$15404,MATCH($A201,'Bieu chi tiet'!$A$17:$A$15404,0),U$2+85)=0,"",INDEX('Bieu chi tiet'!$A$17:$FA$15404,MATCH($A201,'Bieu chi tiet'!$A$17:$A$15404,0),U$2+85)),"")</f>
        <v/>
      </c>
      <c r="V201" s="13" t="str">
        <f>IFERROR(IF(INDEX('Bieu chi tiet'!$A$17:$FA$15404,MATCH($A201,'Bieu chi tiet'!$A$17:$A$15404,0),V$2+85)=0,"",INDEX('Bieu chi tiet'!$A$17:$FA$15404,MATCH($A201,'Bieu chi tiet'!$A$17:$A$15404,0),V$2+85)),"")</f>
        <v/>
      </c>
      <c r="W201" s="13" t="str">
        <f>IFERROR(IF(INDEX('Bieu chi tiet'!$A$17:$FA$15404,MATCH($A201,'Bieu chi tiet'!$A$17:$A$15404,0),W$2+85)=0,"",INDEX('Bieu chi tiet'!$A$17:$FA$15404,MATCH($A201,'Bieu chi tiet'!$A$17:$A$15404,0),W$2+85)),"")</f>
        <v/>
      </c>
      <c r="X201" s="13" t="str">
        <f>IFERROR(IF(INDEX('Bieu chi tiet'!$A$17:$FA$15404,MATCH($A201,'Bieu chi tiet'!$A$17:$A$15404,0),X$2+85)=0,"",INDEX('Bieu chi tiet'!$A$17:$FA$15404,MATCH($A201,'Bieu chi tiet'!$A$17:$A$15404,0),X$2+85)),"")</f>
        <v/>
      </c>
      <c r="Y201" s="13" t="str">
        <f>IFERROR(IF(INDEX('Bieu chi tiet'!$A$17:$FA$15404,MATCH($A201,'Bieu chi tiet'!$A$17:$A$15404,0),Y$2+85)=0,"",INDEX('Bieu chi tiet'!$A$17:$FA$15404,MATCH($A201,'Bieu chi tiet'!$A$17:$A$15404,0),Y$2+85)),"")</f>
        <v/>
      </c>
      <c r="Z201" s="13" t="str">
        <f>IFERROR(IF(INDEX('Bieu chi tiet'!$A$17:$FA$15404,MATCH($A201,'Bieu chi tiet'!$A$17:$A$15404,0),Z$2+85)=0,"",INDEX('Bieu chi tiet'!$A$17:$FA$15404,MATCH($A201,'Bieu chi tiet'!$A$17:$A$15404,0),Z$2+85)),"")</f>
        <v/>
      </c>
      <c r="AA201" s="13" t="str">
        <f>IFERROR(IF(INDEX('Bieu chi tiet'!$A$17:$FA$15404,MATCH($A201,'Bieu chi tiet'!$A$17:$A$15404,0),AA$2+85)=0,"",INDEX('Bieu chi tiet'!$A$17:$FA$15404,MATCH($A201,'Bieu chi tiet'!$A$17:$A$15404,0),AA$2+85)),"")</f>
        <v/>
      </c>
      <c r="AB201" s="13" t="str">
        <f>IFERROR(IF(INDEX('Bieu chi tiet'!$A$17:$FA$15404,MATCH($A201,'Bieu chi tiet'!$A$17:$A$15404,0),AB$2+85)=0,"",INDEX('Bieu chi tiet'!$A$17:$FA$15404,MATCH($A201,'Bieu chi tiet'!$A$17:$A$15404,0),AB$2+85)),"")</f>
        <v/>
      </c>
      <c r="AC201" s="13" t="str">
        <f>IFERROR(IF(INDEX('Bieu chi tiet'!$A$17:$FA$15404,MATCH($A201,'Bieu chi tiet'!$A$17:$A$15404,0),AC$2+85)=0,"",INDEX('Bieu chi tiet'!$A$17:$FA$15404,MATCH($A201,'Bieu chi tiet'!$A$17:$A$15404,0),AC$2+85)),"")</f>
        <v/>
      </c>
      <c r="AD201" s="13" t="str">
        <f>IFERROR(IF(INDEX('Bieu chi tiet'!$A$17:$FA$15404,MATCH($A201,'Bieu chi tiet'!$A$17:$A$15404,0),AD$2+85)=0,"",INDEX('Bieu chi tiet'!$A$17:$FA$15404,MATCH($A201,'Bieu chi tiet'!$A$17:$A$15404,0),AD$2+85)),"")</f>
        <v/>
      </c>
      <c r="AE201" s="13" t="str">
        <f>IFERROR(IF(INDEX('Bieu chi tiet'!$A$17:$FA$15404,MATCH($A201,'Bieu chi tiet'!$A$17:$A$15404,0),AE$2+85)=0,"",INDEX('Bieu chi tiet'!$A$17:$FA$15404,MATCH($A201,'Bieu chi tiet'!$A$17:$A$15404,0),AE$2+85)),"")</f>
        <v/>
      </c>
      <c r="AF201" s="13" t="str">
        <f>IFERROR(IF(INDEX('Bieu chi tiet'!$A$17:$FA$15404,MATCH($A201,'Bieu chi tiet'!$A$17:$A$15404,0),AF$2+85)=0,"",INDEX('Bieu chi tiet'!$A$17:$FA$15404,MATCH($A201,'Bieu chi tiet'!$A$17:$A$15404,0),AF$2+85)),"")</f>
        <v/>
      </c>
      <c r="AG201" s="13" t="str">
        <f>IFERROR(IF(INDEX('Bieu chi tiet'!$A$17:$FA$15404,MATCH($A201,'Bieu chi tiet'!$A$17:$A$15404,0),AG$2+85)=0,"",INDEX('Bieu chi tiet'!$A$17:$FA$15404,MATCH($A201,'Bieu chi tiet'!$A$17:$A$15404,0),AG$2+85)),"")</f>
        <v/>
      </c>
      <c r="AH201" s="13" t="str">
        <f>IFERROR(IF(INDEX('Bieu chi tiet'!$A$17:$FA$15404,MATCH($A201,'Bieu chi tiet'!$A$17:$A$15404,0),AH$2+85)=0,"",INDEX('Bieu chi tiet'!$A$17:$FA$15404,MATCH($A201,'Bieu chi tiet'!$A$17:$A$15404,0),AH$2+85)),"")</f>
        <v/>
      </c>
      <c r="AI201" s="13" t="str">
        <f>IFERROR(IF(INDEX('Bieu chi tiet'!$A$17:$FA$15404,MATCH($A201,'Bieu chi tiet'!$A$17:$A$15404,0),AI$2+85)=0,"",INDEX('Bieu chi tiet'!$A$17:$FA$15404,MATCH($A201,'Bieu chi tiet'!$A$17:$A$15404,0),AI$2+85)),"")</f>
        <v/>
      </c>
      <c r="AJ201" s="13" t="str">
        <f>IFERROR(IF(INDEX('Bieu chi tiet'!$A$17:$FA$15404,MATCH($A201,'Bieu chi tiet'!$A$17:$A$15404,0),AJ$2+85)=0,"",INDEX('Bieu chi tiet'!$A$17:$FA$15404,MATCH($A201,'Bieu chi tiet'!$A$17:$A$15404,0),AJ$2+85)),"")</f>
        <v/>
      </c>
      <c r="AK201" s="13" t="str">
        <f>IFERROR(IF(INDEX('Bieu chi tiet'!$A$17:$FA$15404,MATCH($A201,'Bieu chi tiet'!$A$17:$A$15404,0),AK$2+85)=0,"",INDEX('Bieu chi tiet'!$A$17:$FA$15404,MATCH($A201,'Bieu chi tiet'!$A$17:$A$15404,0),AK$2+85)),"")</f>
        <v/>
      </c>
      <c r="AL201" s="13" t="str">
        <f>IFERROR(IF(INDEX('Bieu chi tiet'!$A$17:$FA$15404,MATCH($A201,'Bieu chi tiet'!$A$17:$A$15404,0),AL$2+85)=0,"",INDEX('Bieu chi tiet'!$A$17:$FA$15404,MATCH($A201,'Bieu chi tiet'!$A$17:$A$15404,0),AL$2+85)),"")</f>
        <v/>
      </c>
      <c r="AM201" s="13" t="str">
        <f>IFERROR(IF(INDEX('Bieu chi tiet'!$A$17:$FA$15404,MATCH($A201,'Bieu chi tiet'!$A$17:$A$15404,0),AM$2+85)=0,"",INDEX('Bieu chi tiet'!$A$17:$FA$15404,MATCH($A201,'Bieu chi tiet'!$A$17:$A$15404,0),AM$2+85)),"")</f>
        <v/>
      </c>
      <c r="AN201" s="13" t="str">
        <f>IFERROR(IF(INDEX('Bieu chi tiet'!$A$17:$FA$15404,MATCH($A201,'Bieu chi tiet'!$A$17:$A$15404,0),AN$2+85)=0,"",INDEX('Bieu chi tiet'!$A$17:$FA$15404,MATCH($A201,'Bieu chi tiet'!$A$17:$A$15404,0),AN$2+85)),"")</f>
        <v/>
      </c>
      <c r="AO201" s="13" t="str">
        <f>IFERROR(IF(INDEX('Bieu chi tiet'!$A$17:$FA$15404,MATCH($A201,'Bieu chi tiet'!$A$17:$A$15404,0),AO$2+85)=0,"",INDEX('Bieu chi tiet'!$A$17:$FA$15404,MATCH($A201,'Bieu chi tiet'!$A$17:$A$15404,0),AO$2+85)),"")</f>
        <v/>
      </c>
      <c r="AP201" s="13" t="str">
        <f>IFERROR(IF(INDEX('Bieu chi tiet'!$A$17:$FA$15404,MATCH($A201,'Bieu chi tiet'!$A$17:$A$15404,0),AP$2+85)=0,"",INDEX('Bieu chi tiet'!$A$17:$FA$15404,MATCH($A201,'Bieu chi tiet'!$A$17:$A$15404,0),AP$2+85)),"")</f>
        <v/>
      </c>
      <c r="AQ201" s="13" t="str">
        <f>IFERROR(IF(INDEX('Bieu chi tiet'!$A$17:$FA$15404,MATCH($A201,'Bieu chi tiet'!$A$17:$A$15404,0),AQ$2+85)=0,"",INDEX('Bieu chi tiet'!$A$17:$FA$15404,MATCH($A201,'Bieu chi tiet'!$A$17:$A$15404,0),AQ$2+85)),"")</f>
        <v/>
      </c>
      <c r="AR201" s="13" t="str">
        <f>IFERROR(IF(INDEX('Bieu chi tiet'!$A$17:$FA$15404,MATCH($A201,'Bieu chi tiet'!$A$17:$A$15404,0),AR$2+85)=0,"",INDEX('Bieu chi tiet'!$A$17:$FA$15404,MATCH($A201,'Bieu chi tiet'!$A$17:$A$15404,0),AR$2+85)),"")</f>
        <v/>
      </c>
      <c r="AS201" s="13" t="str">
        <f>IFERROR(IF(INDEX('Bieu chi tiet'!$A$17:$FA$15404,MATCH($A201,'Bieu chi tiet'!$A$17:$A$15404,0),AS$2+85)=0,"",INDEX('Bieu chi tiet'!$A$17:$FA$15404,MATCH($A201,'Bieu chi tiet'!$A$17:$A$15404,0),AS$2+85)),"")</f>
        <v/>
      </c>
      <c r="AT201" s="21" t="str">
        <f>IFERROR(IF(INDEX('Bieu chi tiet'!$A$17:$FA$15404,MATCH($A201,'Bieu chi tiet'!$A$17:$A$15404,0),AT$2+85)=0,"",INDEX('Bieu chi tiet'!$A$17:$FA$15404,MATCH($A201,'Bieu chi tiet'!$A$17:$A$15404,0),AT$2+85)),"")</f>
        <v/>
      </c>
      <c r="AU201" s="13" t="str">
        <f>IFERROR(IF(INDEX('Bieu chi tiet'!$A$17:$FA$15404,MATCH($A201,'Bieu chi tiet'!$A$17:$A$15404,0),AU$2+85)=0,"",INDEX('Bieu chi tiet'!$A$17:$FA$15404,MATCH($A201,'Bieu chi tiet'!$A$17:$A$15404,0),AU$2+85)),"")</f>
        <v/>
      </c>
      <c r="AV201" s="21" t="str">
        <f>IFERROR(IF(INDEX('Bieu chi tiet'!$A$17:$FA$15404,MATCH($A201,'Bieu chi tiet'!$A$17:$A$15404,0),AV$2+85)=0,"",INDEX('Bieu chi tiet'!$A$17:$FA$15404,MATCH($A201,'Bieu chi tiet'!$A$17:$A$15404,0),AV$2+85)),"")</f>
        <v/>
      </c>
      <c r="AW201" s="31" t="str">
        <f>IFERROR(IF(INDEX('Bieu chi tiet'!$A$17:$FA$15404,MATCH($A201,'Bieu chi tiet'!$A$17:$A$15404,0),AW$2+85)=0,"",INDEX('Bieu chi tiet'!$A$17:$FA$15404,MATCH($A201,'Bieu chi tiet'!$A$17:$A$15404,0),AW$2+85)),"")</f>
        <v/>
      </c>
      <c r="AX201" s="13" t="str">
        <f>IFERROR(IF(INDEX('Bieu chi tiet'!$A$17:$FA$15404,MATCH($A201,'Bieu chi tiet'!$A$17:$A$15404,0),AX$2+85)=0,"",INDEX('Bieu chi tiet'!$A$17:$FA$15404,MATCH($A201,'Bieu chi tiet'!$A$17:$A$15404,0),AX$2+85)),"")</f>
        <v/>
      </c>
      <c r="AY201" s="13" t="str">
        <f>IFERROR(IF(INDEX('Bieu chi tiet'!$A$17:$FA$15404,MATCH($A201,'Bieu chi tiet'!$A$17:$A$15404,0),AY$2+85)=0,"",INDEX('Bieu chi tiet'!$A$17:$FA$15404,MATCH($A201,'Bieu chi tiet'!$A$17:$A$15404,0),AY$2+85)),"")</f>
        <v/>
      </c>
    </row>
    <row r="202" spans="1:51" ht="15.75">
      <c r="A202" s="25" t="str">
        <f t="shared" si="4"/>
        <v/>
      </c>
      <c r="B202" s="13" t="str">
        <f>IFERROR(IF(INDEX('Bieu chi tiet'!$A$17:$FA$15404,MATCH($A202,'Bieu chi tiet'!$A$17:$A$15404,0),B$2+85)=0,"",INDEX('Bieu chi tiet'!$A$17:$FA$15404,MATCH($A202,'Bieu chi tiet'!$A$17:$A$15404,0),B$2+85)),"")</f>
        <v/>
      </c>
      <c r="C202" s="13" t="str">
        <f>IFERROR(IF(INDEX('Bieu chi tiet'!$A$17:$FA$15404,MATCH($A202,'Bieu chi tiet'!$A$17:$A$15404,0),C$2+85)=0,"",INDEX('Bieu chi tiet'!$A$17:$FA$15404,MATCH($A202,'Bieu chi tiet'!$A$17:$A$15404,0),C$2+85)),"")</f>
        <v/>
      </c>
      <c r="D202" s="13" t="str">
        <f>IFERROR(IF(INDEX('Bieu chi tiet'!$A$17:$FA$15404,MATCH($A202,'Bieu chi tiet'!$A$17:$A$15404,0),D$2+85)=0,"",INDEX('Bieu chi tiet'!$A$17:$FA$15404,MATCH($A202,'Bieu chi tiet'!$A$17:$A$15404,0),D$2+85)),"")</f>
        <v/>
      </c>
      <c r="E202" s="13" t="str">
        <f>IFERROR(IF(INDEX('Bieu chi tiet'!$A$17:$FA$15404,MATCH($A202,'Bieu chi tiet'!$A$17:$A$15404,0),E$2+85)=0,"",INDEX('Bieu chi tiet'!$A$17:$FA$15404,MATCH($A202,'Bieu chi tiet'!$A$17:$A$15404,0),E$2+85)),"")</f>
        <v/>
      </c>
      <c r="F202" s="13" t="str">
        <f>IFERROR(IF(INDEX('Bieu chi tiet'!$A$17:$FA$15404,MATCH($A202,'Bieu chi tiet'!$A$17:$A$15404,0),F$2+85)=0,"",INDEX('Bieu chi tiet'!$A$17:$FA$15404,MATCH($A202,'Bieu chi tiet'!$A$17:$A$15404,0),F$2+85)),"")</f>
        <v/>
      </c>
      <c r="G202" s="21" t="str">
        <f>IFERROR(IF(INDEX('Bieu chi tiet'!$A$17:$FA$15404,MATCH($A202,'Bieu chi tiet'!$A$17:$A$15404,0),G$2+85)=0,"",INDEX('Bieu chi tiet'!$A$17:$FA$15404,MATCH($A202,'Bieu chi tiet'!$A$17:$A$15404,0),G$2+85)),"")</f>
        <v/>
      </c>
      <c r="H202" s="13" t="str">
        <f>IFERROR(IF(INDEX('Bieu chi tiet'!$A$17:$FA$15404,MATCH($A202,'Bieu chi tiet'!$A$17:$A$15404,0),H$2+85)=0,"",INDEX('Bieu chi tiet'!$A$17:$FA$15404,MATCH($A202,'Bieu chi tiet'!$A$17:$A$15404,0),H$2+85)),"")</f>
        <v/>
      </c>
      <c r="I202" s="13" t="str">
        <f>IFERROR(IF(INDEX('Bieu chi tiet'!$A$17:$FA$15404,MATCH($A202,'Bieu chi tiet'!$A$17:$A$15404,0),I$2+85)=0,"",INDEX('Bieu chi tiet'!$A$17:$FA$15404,MATCH($A202,'Bieu chi tiet'!$A$17:$A$15404,0),I$2+85)),"")</f>
        <v/>
      </c>
      <c r="J202" s="13" t="str">
        <f>IFERROR(IF(INDEX('Bieu chi tiet'!$A$17:$FA$15404,MATCH($A202,'Bieu chi tiet'!$A$17:$A$15404,0),J$2+85)=0,"",INDEX('Bieu chi tiet'!$A$17:$FA$15404,MATCH($A202,'Bieu chi tiet'!$A$17:$A$15404,0),J$2+85)),"")</f>
        <v/>
      </c>
      <c r="K202" s="13" t="str">
        <f>IFERROR(IF(INDEX('Bieu chi tiet'!$A$17:$FA$15404,MATCH($A202,'Bieu chi tiet'!$A$17:$A$15404,0),K$2+85)=0,"",INDEX('Bieu chi tiet'!$A$17:$FA$15404,MATCH($A202,'Bieu chi tiet'!$A$17:$A$15404,0),K$2+85)),"")</f>
        <v/>
      </c>
      <c r="L202" s="21" t="str">
        <f>IFERROR(IF(INDEX('Bieu chi tiet'!$A$17:$FA$15404,MATCH($A202,'Bieu chi tiet'!$A$17:$A$15404,0),L$2+85)=0,"",INDEX('Bieu chi tiet'!$A$17:$FA$15404,MATCH($A202,'Bieu chi tiet'!$A$17:$A$15404,0),L$2+85)),"")</f>
        <v/>
      </c>
      <c r="M202" s="13" t="str">
        <f>IFERROR(IF(INDEX('Bieu chi tiet'!$A$17:$FA$15404,MATCH($A202,'Bieu chi tiet'!$A$17:$A$15404,0),M$2+85)=0,"",INDEX('Bieu chi tiet'!$A$17:$FA$15404,MATCH($A202,'Bieu chi tiet'!$A$17:$A$15404,0),M$2+85)),"")</f>
        <v/>
      </c>
      <c r="N202" s="13" t="str">
        <f>IFERROR(IF(INDEX('Bieu chi tiet'!$A$17:$FA$15404,MATCH($A202,'Bieu chi tiet'!$A$17:$A$15404,0),N$2+85)=0,"",INDEX('Bieu chi tiet'!$A$17:$FA$15404,MATCH($A202,'Bieu chi tiet'!$A$17:$A$15404,0),N$2+85)),"")</f>
        <v/>
      </c>
      <c r="O202" s="13" t="str">
        <f>IFERROR(IF(INDEX('Bieu chi tiet'!$A$17:$FA$15404,MATCH($A202,'Bieu chi tiet'!$A$17:$A$15404,0),O$2+85)=0,"",INDEX('Bieu chi tiet'!$A$17:$FA$15404,MATCH($A202,'Bieu chi tiet'!$A$17:$A$15404,0),O$2+85)),"")</f>
        <v/>
      </c>
      <c r="P202" s="13" t="str">
        <f>IFERROR(IF(INDEX('Bieu chi tiet'!$A$17:$FA$15404,MATCH($A202,'Bieu chi tiet'!$A$17:$A$15404,0),P$2+85)=0,"",INDEX('Bieu chi tiet'!$A$17:$FA$15404,MATCH($A202,'Bieu chi tiet'!$A$17:$A$15404,0),P$2+85)),"")</f>
        <v/>
      </c>
      <c r="Q202" s="13" t="str">
        <f>IFERROR(IF(INDEX('Bieu chi tiet'!$A$17:$FA$15404,MATCH($A202,'Bieu chi tiet'!$A$17:$A$15404,0),Q$2+85)=0,"",INDEX('Bieu chi tiet'!$A$17:$FA$15404,MATCH($A202,'Bieu chi tiet'!$A$17:$A$15404,0),Q$2+85)),"")</f>
        <v/>
      </c>
      <c r="R202" s="13" t="str">
        <f>IFERROR(IF(INDEX('Bieu chi tiet'!$A$17:$FA$15404,MATCH($A202,'Bieu chi tiet'!$A$17:$A$15404,0),R$2+85)=0,"",INDEX('Bieu chi tiet'!$A$17:$FA$15404,MATCH($A202,'Bieu chi tiet'!$A$17:$A$15404,0),R$2+85)),"")</f>
        <v/>
      </c>
      <c r="S202" s="13" t="str">
        <f>IFERROR(IF(INDEX('Bieu chi tiet'!$A$17:$FA$15404,MATCH($A202,'Bieu chi tiet'!$A$17:$A$15404,0),S$2+85)=0,"",INDEX('Bieu chi tiet'!$A$17:$FA$15404,MATCH($A202,'Bieu chi tiet'!$A$17:$A$15404,0),S$2+85)),"")</f>
        <v/>
      </c>
      <c r="T202" s="13" t="str">
        <f>IFERROR(IF(INDEX('Bieu chi tiet'!$A$17:$FA$15404,MATCH($A202,'Bieu chi tiet'!$A$17:$A$15404,0),T$2+85)=0,"",INDEX('Bieu chi tiet'!$A$17:$FA$15404,MATCH($A202,'Bieu chi tiet'!$A$17:$A$15404,0),T$2+85)),"")</f>
        <v/>
      </c>
      <c r="U202" s="13" t="str">
        <f>IFERROR(IF(INDEX('Bieu chi tiet'!$A$17:$FA$15404,MATCH($A202,'Bieu chi tiet'!$A$17:$A$15404,0),U$2+85)=0,"",INDEX('Bieu chi tiet'!$A$17:$FA$15404,MATCH($A202,'Bieu chi tiet'!$A$17:$A$15404,0),U$2+85)),"")</f>
        <v/>
      </c>
      <c r="V202" s="13" t="str">
        <f>IFERROR(IF(INDEX('Bieu chi tiet'!$A$17:$FA$15404,MATCH($A202,'Bieu chi tiet'!$A$17:$A$15404,0),V$2+85)=0,"",INDEX('Bieu chi tiet'!$A$17:$FA$15404,MATCH($A202,'Bieu chi tiet'!$A$17:$A$15404,0),V$2+85)),"")</f>
        <v/>
      </c>
      <c r="W202" s="13" t="str">
        <f>IFERROR(IF(INDEX('Bieu chi tiet'!$A$17:$FA$15404,MATCH($A202,'Bieu chi tiet'!$A$17:$A$15404,0),W$2+85)=0,"",INDEX('Bieu chi tiet'!$A$17:$FA$15404,MATCH($A202,'Bieu chi tiet'!$A$17:$A$15404,0),W$2+85)),"")</f>
        <v/>
      </c>
      <c r="X202" s="13" t="str">
        <f>IFERROR(IF(INDEX('Bieu chi tiet'!$A$17:$FA$15404,MATCH($A202,'Bieu chi tiet'!$A$17:$A$15404,0),X$2+85)=0,"",INDEX('Bieu chi tiet'!$A$17:$FA$15404,MATCH($A202,'Bieu chi tiet'!$A$17:$A$15404,0),X$2+85)),"")</f>
        <v/>
      </c>
      <c r="Y202" s="13" t="str">
        <f>IFERROR(IF(INDEX('Bieu chi tiet'!$A$17:$FA$15404,MATCH($A202,'Bieu chi tiet'!$A$17:$A$15404,0),Y$2+85)=0,"",INDEX('Bieu chi tiet'!$A$17:$FA$15404,MATCH($A202,'Bieu chi tiet'!$A$17:$A$15404,0),Y$2+85)),"")</f>
        <v/>
      </c>
      <c r="Z202" s="13" t="str">
        <f>IFERROR(IF(INDEX('Bieu chi tiet'!$A$17:$FA$15404,MATCH($A202,'Bieu chi tiet'!$A$17:$A$15404,0),Z$2+85)=0,"",INDEX('Bieu chi tiet'!$A$17:$FA$15404,MATCH($A202,'Bieu chi tiet'!$A$17:$A$15404,0),Z$2+85)),"")</f>
        <v/>
      </c>
      <c r="AA202" s="13" t="str">
        <f>IFERROR(IF(INDEX('Bieu chi tiet'!$A$17:$FA$15404,MATCH($A202,'Bieu chi tiet'!$A$17:$A$15404,0),AA$2+85)=0,"",INDEX('Bieu chi tiet'!$A$17:$FA$15404,MATCH($A202,'Bieu chi tiet'!$A$17:$A$15404,0),AA$2+85)),"")</f>
        <v/>
      </c>
      <c r="AB202" s="13" t="str">
        <f>IFERROR(IF(INDEX('Bieu chi tiet'!$A$17:$FA$15404,MATCH($A202,'Bieu chi tiet'!$A$17:$A$15404,0),AB$2+85)=0,"",INDEX('Bieu chi tiet'!$A$17:$FA$15404,MATCH($A202,'Bieu chi tiet'!$A$17:$A$15404,0),AB$2+85)),"")</f>
        <v/>
      </c>
      <c r="AC202" s="13" t="str">
        <f>IFERROR(IF(INDEX('Bieu chi tiet'!$A$17:$FA$15404,MATCH($A202,'Bieu chi tiet'!$A$17:$A$15404,0),AC$2+85)=0,"",INDEX('Bieu chi tiet'!$A$17:$FA$15404,MATCH($A202,'Bieu chi tiet'!$A$17:$A$15404,0),AC$2+85)),"")</f>
        <v/>
      </c>
      <c r="AD202" s="13" t="str">
        <f>IFERROR(IF(INDEX('Bieu chi tiet'!$A$17:$FA$15404,MATCH($A202,'Bieu chi tiet'!$A$17:$A$15404,0),AD$2+85)=0,"",INDEX('Bieu chi tiet'!$A$17:$FA$15404,MATCH($A202,'Bieu chi tiet'!$A$17:$A$15404,0),AD$2+85)),"")</f>
        <v/>
      </c>
      <c r="AE202" s="13" t="str">
        <f>IFERROR(IF(INDEX('Bieu chi tiet'!$A$17:$FA$15404,MATCH($A202,'Bieu chi tiet'!$A$17:$A$15404,0),AE$2+85)=0,"",INDEX('Bieu chi tiet'!$A$17:$FA$15404,MATCH($A202,'Bieu chi tiet'!$A$17:$A$15404,0),AE$2+85)),"")</f>
        <v/>
      </c>
      <c r="AF202" s="13" t="str">
        <f>IFERROR(IF(INDEX('Bieu chi tiet'!$A$17:$FA$15404,MATCH($A202,'Bieu chi tiet'!$A$17:$A$15404,0),AF$2+85)=0,"",INDEX('Bieu chi tiet'!$A$17:$FA$15404,MATCH($A202,'Bieu chi tiet'!$A$17:$A$15404,0),AF$2+85)),"")</f>
        <v/>
      </c>
      <c r="AG202" s="13" t="str">
        <f>IFERROR(IF(INDEX('Bieu chi tiet'!$A$17:$FA$15404,MATCH($A202,'Bieu chi tiet'!$A$17:$A$15404,0),AG$2+85)=0,"",INDEX('Bieu chi tiet'!$A$17:$FA$15404,MATCH($A202,'Bieu chi tiet'!$A$17:$A$15404,0),AG$2+85)),"")</f>
        <v/>
      </c>
      <c r="AH202" s="13" t="str">
        <f>IFERROR(IF(INDEX('Bieu chi tiet'!$A$17:$FA$15404,MATCH($A202,'Bieu chi tiet'!$A$17:$A$15404,0),AH$2+85)=0,"",INDEX('Bieu chi tiet'!$A$17:$FA$15404,MATCH($A202,'Bieu chi tiet'!$A$17:$A$15404,0),AH$2+85)),"")</f>
        <v/>
      </c>
      <c r="AI202" s="13" t="str">
        <f>IFERROR(IF(INDEX('Bieu chi tiet'!$A$17:$FA$15404,MATCH($A202,'Bieu chi tiet'!$A$17:$A$15404,0),AI$2+85)=0,"",INDEX('Bieu chi tiet'!$A$17:$FA$15404,MATCH($A202,'Bieu chi tiet'!$A$17:$A$15404,0),AI$2+85)),"")</f>
        <v/>
      </c>
      <c r="AJ202" s="13" t="str">
        <f>IFERROR(IF(INDEX('Bieu chi tiet'!$A$17:$FA$15404,MATCH($A202,'Bieu chi tiet'!$A$17:$A$15404,0),AJ$2+85)=0,"",INDEX('Bieu chi tiet'!$A$17:$FA$15404,MATCH($A202,'Bieu chi tiet'!$A$17:$A$15404,0),AJ$2+85)),"")</f>
        <v/>
      </c>
      <c r="AK202" s="13" t="str">
        <f>IFERROR(IF(INDEX('Bieu chi tiet'!$A$17:$FA$15404,MATCH($A202,'Bieu chi tiet'!$A$17:$A$15404,0),AK$2+85)=0,"",INDEX('Bieu chi tiet'!$A$17:$FA$15404,MATCH($A202,'Bieu chi tiet'!$A$17:$A$15404,0),AK$2+85)),"")</f>
        <v/>
      </c>
      <c r="AL202" s="13" t="str">
        <f>IFERROR(IF(INDEX('Bieu chi tiet'!$A$17:$FA$15404,MATCH($A202,'Bieu chi tiet'!$A$17:$A$15404,0),AL$2+85)=0,"",INDEX('Bieu chi tiet'!$A$17:$FA$15404,MATCH($A202,'Bieu chi tiet'!$A$17:$A$15404,0),AL$2+85)),"")</f>
        <v/>
      </c>
      <c r="AM202" s="13" t="str">
        <f>IFERROR(IF(INDEX('Bieu chi tiet'!$A$17:$FA$15404,MATCH($A202,'Bieu chi tiet'!$A$17:$A$15404,0),AM$2+85)=0,"",INDEX('Bieu chi tiet'!$A$17:$FA$15404,MATCH($A202,'Bieu chi tiet'!$A$17:$A$15404,0),AM$2+85)),"")</f>
        <v/>
      </c>
      <c r="AN202" s="13" t="str">
        <f>IFERROR(IF(INDEX('Bieu chi tiet'!$A$17:$FA$15404,MATCH($A202,'Bieu chi tiet'!$A$17:$A$15404,0),AN$2+85)=0,"",INDEX('Bieu chi tiet'!$A$17:$FA$15404,MATCH($A202,'Bieu chi tiet'!$A$17:$A$15404,0),AN$2+85)),"")</f>
        <v/>
      </c>
      <c r="AO202" s="13" t="str">
        <f>IFERROR(IF(INDEX('Bieu chi tiet'!$A$17:$FA$15404,MATCH($A202,'Bieu chi tiet'!$A$17:$A$15404,0),AO$2+85)=0,"",INDEX('Bieu chi tiet'!$A$17:$FA$15404,MATCH($A202,'Bieu chi tiet'!$A$17:$A$15404,0),AO$2+85)),"")</f>
        <v/>
      </c>
      <c r="AP202" s="13" t="str">
        <f>IFERROR(IF(INDEX('Bieu chi tiet'!$A$17:$FA$15404,MATCH($A202,'Bieu chi tiet'!$A$17:$A$15404,0),AP$2+85)=0,"",INDEX('Bieu chi tiet'!$A$17:$FA$15404,MATCH($A202,'Bieu chi tiet'!$A$17:$A$15404,0),AP$2+85)),"")</f>
        <v/>
      </c>
      <c r="AQ202" s="13" t="str">
        <f>IFERROR(IF(INDEX('Bieu chi tiet'!$A$17:$FA$15404,MATCH($A202,'Bieu chi tiet'!$A$17:$A$15404,0),AQ$2+85)=0,"",INDEX('Bieu chi tiet'!$A$17:$FA$15404,MATCH($A202,'Bieu chi tiet'!$A$17:$A$15404,0),AQ$2+85)),"")</f>
        <v/>
      </c>
      <c r="AR202" s="13" t="str">
        <f>IFERROR(IF(INDEX('Bieu chi tiet'!$A$17:$FA$15404,MATCH($A202,'Bieu chi tiet'!$A$17:$A$15404,0),AR$2+85)=0,"",INDEX('Bieu chi tiet'!$A$17:$FA$15404,MATCH($A202,'Bieu chi tiet'!$A$17:$A$15404,0),AR$2+85)),"")</f>
        <v/>
      </c>
      <c r="AS202" s="13" t="str">
        <f>IFERROR(IF(INDEX('Bieu chi tiet'!$A$17:$FA$15404,MATCH($A202,'Bieu chi tiet'!$A$17:$A$15404,0),AS$2+85)=0,"",INDEX('Bieu chi tiet'!$A$17:$FA$15404,MATCH($A202,'Bieu chi tiet'!$A$17:$A$15404,0),AS$2+85)),"")</f>
        <v/>
      </c>
      <c r="AT202" s="21" t="str">
        <f>IFERROR(IF(INDEX('Bieu chi tiet'!$A$17:$FA$15404,MATCH($A202,'Bieu chi tiet'!$A$17:$A$15404,0),AT$2+85)=0,"",INDEX('Bieu chi tiet'!$A$17:$FA$15404,MATCH($A202,'Bieu chi tiet'!$A$17:$A$15404,0),AT$2+85)),"")</f>
        <v/>
      </c>
      <c r="AU202" s="13" t="str">
        <f>IFERROR(IF(INDEX('Bieu chi tiet'!$A$17:$FA$15404,MATCH($A202,'Bieu chi tiet'!$A$17:$A$15404,0),AU$2+85)=0,"",INDEX('Bieu chi tiet'!$A$17:$FA$15404,MATCH($A202,'Bieu chi tiet'!$A$17:$A$15404,0),AU$2+85)),"")</f>
        <v/>
      </c>
      <c r="AV202" s="21" t="str">
        <f>IFERROR(IF(INDEX('Bieu chi tiet'!$A$17:$FA$15404,MATCH($A202,'Bieu chi tiet'!$A$17:$A$15404,0),AV$2+85)=0,"",INDEX('Bieu chi tiet'!$A$17:$FA$15404,MATCH($A202,'Bieu chi tiet'!$A$17:$A$15404,0),AV$2+85)),"")</f>
        <v/>
      </c>
      <c r="AW202" s="31" t="str">
        <f>IFERROR(IF(INDEX('Bieu chi tiet'!$A$17:$FA$15404,MATCH($A202,'Bieu chi tiet'!$A$17:$A$15404,0),AW$2+85)=0,"",INDEX('Bieu chi tiet'!$A$17:$FA$15404,MATCH($A202,'Bieu chi tiet'!$A$17:$A$15404,0),AW$2+85)),"")</f>
        <v/>
      </c>
      <c r="AX202" s="13" t="str">
        <f>IFERROR(IF(INDEX('Bieu chi tiet'!$A$17:$FA$15404,MATCH($A202,'Bieu chi tiet'!$A$17:$A$15404,0),AX$2+85)=0,"",INDEX('Bieu chi tiet'!$A$17:$FA$15404,MATCH($A202,'Bieu chi tiet'!$A$17:$A$15404,0),AX$2+85)),"")</f>
        <v/>
      </c>
      <c r="AY202" s="13" t="str">
        <f>IFERROR(IF(INDEX('Bieu chi tiet'!$A$17:$FA$15404,MATCH($A202,'Bieu chi tiet'!$A$17:$A$15404,0),AY$2+85)=0,"",INDEX('Bieu chi tiet'!$A$17:$FA$15404,MATCH($A202,'Bieu chi tiet'!$A$17:$A$15404,0),AY$2+85)),"")</f>
        <v/>
      </c>
    </row>
    <row r="203" spans="1:51" ht="15.75">
      <c r="A203" s="25" t="str">
        <f t="shared" si="4"/>
        <v/>
      </c>
      <c r="B203" s="13" t="str">
        <f>IFERROR(IF(INDEX('Bieu chi tiet'!$A$17:$FA$15404,MATCH($A203,'Bieu chi tiet'!$A$17:$A$15404,0),B$2+85)=0,"",INDEX('Bieu chi tiet'!$A$17:$FA$15404,MATCH($A203,'Bieu chi tiet'!$A$17:$A$15404,0),B$2+85)),"")</f>
        <v/>
      </c>
      <c r="C203" s="13" t="str">
        <f>IFERROR(IF(INDEX('Bieu chi tiet'!$A$17:$FA$15404,MATCH($A203,'Bieu chi tiet'!$A$17:$A$15404,0),C$2+85)=0,"",INDEX('Bieu chi tiet'!$A$17:$FA$15404,MATCH($A203,'Bieu chi tiet'!$A$17:$A$15404,0),C$2+85)),"")</f>
        <v/>
      </c>
      <c r="D203" s="13" t="str">
        <f>IFERROR(IF(INDEX('Bieu chi tiet'!$A$17:$FA$15404,MATCH($A203,'Bieu chi tiet'!$A$17:$A$15404,0),D$2+85)=0,"",INDEX('Bieu chi tiet'!$A$17:$FA$15404,MATCH($A203,'Bieu chi tiet'!$A$17:$A$15404,0),D$2+85)),"")</f>
        <v/>
      </c>
      <c r="E203" s="13" t="str">
        <f>IFERROR(IF(INDEX('Bieu chi tiet'!$A$17:$FA$15404,MATCH($A203,'Bieu chi tiet'!$A$17:$A$15404,0),E$2+85)=0,"",INDEX('Bieu chi tiet'!$A$17:$FA$15404,MATCH($A203,'Bieu chi tiet'!$A$17:$A$15404,0),E$2+85)),"")</f>
        <v/>
      </c>
      <c r="F203" s="13" t="str">
        <f>IFERROR(IF(INDEX('Bieu chi tiet'!$A$17:$FA$15404,MATCH($A203,'Bieu chi tiet'!$A$17:$A$15404,0),F$2+85)=0,"",INDEX('Bieu chi tiet'!$A$17:$FA$15404,MATCH($A203,'Bieu chi tiet'!$A$17:$A$15404,0),F$2+85)),"")</f>
        <v/>
      </c>
      <c r="G203" s="21" t="str">
        <f>IFERROR(IF(INDEX('Bieu chi tiet'!$A$17:$FA$15404,MATCH($A203,'Bieu chi tiet'!$A$17:$A$15404,0),G$2+85)=0,"",INDEX('Bieu chi tiet'!$A$17:$FA$15404,MATCH($A203,'Bieu chi tiet'!$A$17:$A$15404,0),G$2+85)),"")</f>
        <v/>
      </c>
      <c r="H203" s="13" t="str">
        <f>IFERROR(IF(INDEX('Bieu chi tiet'!$A$17:$FA$15404,MATCH($A203,'Bieu chi tiet'!$A$17:$A$15404,0),H$2+85)=0,"",INDEX('Bieu chi tiet'!$A$17:$FA$15404,MATCH($A203,'Bieu chi tiet'!$A$17:$A$15404,0),H$2+85)),"")</f>
        <v/>
      </c>
      <c r="I203" s="13" t="str">
        <f>IFERROR(IF(INDEX('Bieu chi tiet'!$A$17:$FA$15404,MATCH($A203,'Bieu chi tiet'!$A$17:$A$15404,0),I$2+85)=0,"",INDEX('Bieu chi tiet'!$A$17:$FA$15404,MATCH($A203,'Bieu chi tiet'!$A$17:$A$15404,0),I$2+85)),"")</f>
        <v/>
      </c>
      <c r="J203" s="13" t="str">
        <f>IFERROR(IF(INDEX('Bieu chi tiet'!$A$17:$FA$15404,MATCH($A203,'Bieu chi tiet'!$A$17:$A$15404,0),J$2+85)=0,"",INDEX('Bieu chi tiet'!$A$17:$FA$15404,MATCH($A203,'Bieu chi tiet'!$A$17:$A$15404,0),J$2+85)),"")</f>
        <v/>
      </c>
      <c r="K203" s="13" t="str">
        <f>IFERROR(IF(INDEX('Bieu chi tiet'!$A$17:$FA$15404,MATCH($A203,'Bieu chi tiet'!$A$17:$A$15404,0),K$2+85)=0,"",INDEX('Bieu chi tiet'!$A$17:$FA$15404,MATCH($A203,'Bieu chi tiet'!$A$17:$A$15404,0),K$2+85)),"")</f>
        <v/>
      </c>
      <c r="L203" s="21" t="str">
        <f>IFERROR(IF(INDEX('Bieu chi tiet'!$A$17:$FA$15404,MATCH($A203,'Bieu chi tiet'!$A$17:$A$15404,0),L$2+85)=0,"",INDEX('Bieu chi tiet'!$A$17:$FA$15404,MATCH($A203,'Bieu chi tiet'!$A$17:$A$15404,0),L$2+85)),"")</f>
        <v/>
      </c>
      <c r="M203" s="13" t="str">
        <f>IFERROR(IF(INDEX('Bieu chi tiet'!$A$17:$FA$15404,MATCH($A203,'Bieu chi tiet'!$A$17:$A$15404,0),M$2+85)=0,"",INDEX('Bieu chi tiet'!$A$17:$FA$15404,MATCH($A203,'Bieu chi tiet'!$A$17:$A$15404,0),M$2+85)),"")</f>
        <v/>
      </c>
      <c r="N203" s="13" t="str">
        <f>IFERROR(IF(INDEX('Bieu chi tiet'!$A$17:$FA$15404,MATCH($A203,'Bieu chi tiet'!$A$17:$A$15404,0),N$2+85)=0,"",INDEX('Bieu chi tiet'!$A$17:$FA$15404,MATCH($A203,'Bieu chi tiet'!$A$17:$A$15404,0),N$2+85)),"")</f>
        <v/>
      </c>
      <c r="O203" s="13" t="str">
        <f>IFERROR(IF(INDEX('Bieu chi tiet'!$A$17:$FA$15404,MATCH($A203,'Bieu chi tiet'!$A$17:$A$15404,0),O$2+85)=0,"",INDEX('Bieu chi tiet'!$A$17:$FA$15404,MATCH($A203,'Bieu chi tiet'!$A$17:$A$15404,0),O$2+85)),"")</f>
        <v/>
      </c>
      <c r="P203" s="13" t="str">
        <f>IFERROR(IF(INDEX('Bieu chi tiet'!$A$17:$FA$15404,MATCH($A203,'Bieu chi tiet'!$A$17:$A$15404,0),P$2+85)=0,"",INDEX('Bieu chi tiet'!$A$17:$FA$15404,MATCH($A203,'Bieu chi tiet'!$A$17:$A$15404,0),P$2+85)),"")</f>
        <v/>
      </c>
      <c r="Q203" s="13" t="str">
        <f>IFERROR(IF(INDEX('Bieu chi tiet'!$A$17:$FA$15404,MATCH($A203,'Bieu chi tiet'!$A$17:$A$15404,0),Q$2+85)=0,"",INDEX('Bieu chi tiet'!$A$17:$FA$15404,MATCH($A203,'Bieu chi tiet'!$A$17:$A$15404,0),Q$2+85)),"")</f>
        <v/>
      </c>
      <c r="R203" s="13" t="str">
        <f>IFERROR(IF(INDEX('Bieu chi tiet'!$A$17:$FA$15404,MATCH($A203,'Bieu chi tiet'!$A$17:$A$15404,0),R$2+85)=0,"",INDEX('Bieu chi tiet'!$A$17:$FA$15404,MATCH($A203,'Bieu chi tiet'!$A$17:$A$15404,0),R$2+85)),"")</f>
        <v/>
      </c>
      <c r="S203" s="13" t="str">
        <f>IFERROR(IF(INDEX('Bieu chi tiet'!$A$17:$FA$15404,MATCH($A203,'Bieu chi tiet'!$A$17:$A$15404,0),S$2+85)=0,"",INDEX('Bieu chi tiet'!$A$17:$FA$15404,MATCH($A203,'Bieu chi tiet'!$A$17:$A$15404,0),S$2+85)),"")</f>
        <v/>
      </c>
      <c r="T203" s="13" t="str">
        <f>IFERROR(IF(INDEX('Bieu chi tiet'!$A$17:$FA$15404,MATCH($A203,'Bieu chi tiet'!$A$17:$A$15404,0),T$2+85)=0,"",INDEX('Bieu chi tiet'!$A$17:$FA$15404,MATCH($A203,'Bieu chi tiet'!$A$17:$A$15404,0),T$2+85)),"")</f>
        <v/>
      </c>
      <c r="U203" s="13" t="str">
        <f>IFERROR(IF(INDEX('Bieu chi tiet'!$A$17:$FA$15404,MATCH($A203,'Bieu chi tiet'!$A$17:$A$15404,0),U$2+85)=0,"",INDEX('Bieu chi tiet'!$A$17:$FA$15404,MATCH($A203,'Bieu chi tiet'!$A$17:$A$15404,0),U$2+85)),"")</f>
        <v/>
      </c>
      <c r="V203" s="13" t="str">
        <f>IFERROR(IF(INDEX('Bieu chi tiet'!$A$17:$FA$15404,MATCH($A203,'Bieu chi tiet'!$A$17:$A$15404,0),V$2+85)=0,"",INDEX('Bieu chi tiet'!$A$17:$FA$15404,MATCH($A203,'Bieu chi tiet'!$A$17:$A$15404,0),V$2+85)),"")</f>
        <v/>
      </c>
      <c r="W203" s="13" t="str">
        <f>IFERROR(IF(INDEX('Bieu chi tiet'!$A$17:$FA$15404,MATCH($A203,'Bieu chi tiet'!$A$17:$A$15404,0),W$2+85)=0,"",INDEX('Bieu chi tiet'!$A$17:$FA$15404,MATCH($A203,'Bieu chi tiet'!$A$17:$A$15404,0),W$2+85)),"")</f>
        <v/>
      </c>
      <c r="X203" s="13" t="str">
        <f>IFERROR(IF(INDEX('Bieu chi tiet'!$A$17:$FA$15404,MATCH($A203,'Bieu chi tiet'!$A$17:$A$15404,0),X$2+85)=0,"",INDEX('Bieu chi tiet'!$A$17:$FA$15404,MATCH($A203,'Bieu chi tiet'!$A$17:$A$15404,0),X$2+85)),"")</f>
        <v/>
      </c>
      <c r="Y203" s="13" t="str">
        <f>IFERROR(IF(INDEX('Bieu chi tiet'!$A$17:$FA$15404,MATCH($A203,'Bieu chi tiet'!$A$17:$A$15404,0),Y$2+85)=0,"",INDEX('Bieu chi tiet'!$A$17:$FA$15404,MATCH($A203,'Bieu chi tiet'!$A$17:$A$15404,0),Y$2+85)),"")</f>
        <v/>
      </c>
      <c r="Z203" s="13" t="str">
        <f>IFERROR(IF(INDEX('Bieu chi tiet'!$A$17:$FA$15404,MATCH($A203,'Bieu chi tiet'!$A$17:$A$15404,0),Z$2+85)=0,"",INDEX('Bieu chi tiet'!$A$17:$FA$15404,MATCH($A203,'Bieu chi tiet'!$A$17:$A$15404,0),Z$2+85)),"")</f>
        <v/>
      </c>
      <c r="AA203" s="13" t="str">
        <f>IFERROR(IF(INDEX('Bieu chi tiet'!$A$17:$FA$15404,MATCH($A203,'Bieu chi tiet'!$A$17:$A$15404,0),AA$2+85)=0,"",INDEX('Bieu chi tiet'!$A$17:$FA$15404,MATCH($A203,'Bieu chi tiet'!$A$17:$A$15404,0),AA$2+85)),"")</f>
        <v/>
      </c>
      <c r="AB203" s="13" t="str">
        <f>IFERROR(IF(INDEX('Bieu chi tiet'!$A$17:$FA$15404,MATCH($A203,'Bieu chi tiet'!$A$17:$A$15404,0),AB$2+85)=0,"",INDEX('Bieu chi tiet'!$A$17:$FA$15404,MATCH($A203,'Bieu chi tiet'!$A$17:$A$15404,0),AB$2+85)),"")</f>
        <v/>
      </c>
      <c r="AC203" s="13" t="str">
        <f>IFERROR(IF(INDEX('Bieu chi tiet'!$A$17:$FA$15404,MATCH($A203,'Bieu chi tiet'!$A$17:$A$15404,0),AC$2+85)=0,"",INDEX('Bieu chi tiet'!$A$17:$FA$15404,MATCH($A203,'Bieu chi tiet'!$A$17:$A$15404,0),AC$2+85)),"")</f>
        <v/>
      </c>
      <c r="AD203" s="13" t="str">
        <f>IFERROR(IF(INDEX('Bieu chi tiet'!$A$17:$FA$15404,MATCH($A203,'Bieu chi tiet'!$A$17:$A$15404,0),AD$2+85)=0,"",INDEX('Bieu chi tiet'!$A$17:$FA$15404,MATCH($A203,'Bieu chi tiet'!$A$17:$A$15404,0),AD$2+85)),"")</f>
        <v/>
      </c>
      <c r="AE203" s="13" t="str">
        <f>IFERROR(IF(INDEX('Bieu chi tiet'!$A$17:$FA$15404,MATCH($A203,'Bieu chi tiet'!$A$17:$A$15404,0),AE$2+85)=0,"",INDEX('Bieu chi tiet'!$A$17:$FA$15404,MATCH($A203,'Bieu chi tiet'!$A$17:$A$15404,0),AE$2+85)),"")</f>
        <v/>
      </c>
      <c r="AF203" s="13" t="str">
        <f>IFERROR(IF(INDEX('Bieu chi tiet'!$A$17:$FA$15404,MATCH($A203,'Bieu chi tiet'!$A$17:$A$15404,0),AF$2+85)=0,"",INDEX('Bieu chi tiet'!$A$17:$FA$15404,MATCH($A203,'Bieu chi tiet'!$A$17:$A$15404,0),AF$2+85)),"")</f>
        <v/>
      </c>
      <c r="AG203" s="13" t="str">
        <f>IFERROR(IF(INDEX('Bieu chi tiet'!$A$17:$FA$15404,MATCH($A203,'Bieu chi tiet'!$A$17:$A$15404,0),AG$2+85)=0,"",INDEX('Bieu chi tiet'!$A$17:$FA$15404,MATCH($A203,'Bieu chi tiet'!$A$17:$A$15404,0),AG$2+85)),"")</f>
        <v/>
      </c>
      <c r="AH203" s="13" t="str">
        <f>IFERROR(IF(INDEX('Bieu chi tiet'!$A$17:$FA$15404,MATCH($A203,'Bieu chi tiet'!$A$17:$A$15404,0),AH$2+85)=0,"",INDEX('Bieu chi tiet'!$A$17:$FA$15404,MATCH($A203,'Bieu chi tiet'!$A$17:$A$15404,0),AH$2+85)),"")</f>
        <v/>
      </c>
      <c r="AI203" s="13" t="str">
        <f>IFERROR(IF(INDEX('Bieu chi tiet'!$A$17:$FA$15404,MATCH($A203,'Bieu chi tiet'!$A$17:$A$15404,0),AI$2+85)=0,"",INDEX('Bieu chi tiet'!$A$17:$FA$15404,MATCH($A203,'Bieu chi tiet'!$A$17:$A$15404,0),AI$2+85)),"")</f>
        <v/>
      </c>
      <c r="AJ203" s="13" t="str">
        <f>IFERROR(IF(INDEX('Bieu chi tiet'!$A$17:$FA$15404,MATCH($A203,'Bieu chi tiet'!$A$17:$A$15404,0),AJ$2+85)=0,"",INDEX('Bieu chi tiet'!$A$17:$FA$15404,MATCH($A203,'Bieu chi tiet'!$A$17:$A$15404,0),AJ$2+85)),"")</f>
        <v/>
      </c>
      <c r="AK203" s="13" t="str">
        <f>IFERROR(IF(INDEX('Bieu chi tiet'!$A$17:$FA$15404,MATCH($A203,'Bieu chi tiet'!$A$17:$A$15404,0),AK$2+85)=0,"",INDEX('Bieu chi tiet'!$A$17:$FA$15404,MATCH($A203,'Bieu chi tiet'!$A$17:$A$15404,0),AK$2+85)),"")</f>
        <v/>
      </c>
      <c r="AL203" s="13" t="str">
        <f>IFERROR(IF(INDEX('Bieu chi tiet'!$A$17:$FA$15404,MATCH($A203,'Bieu chi tiet'!$A$17:$A$15404,0),AL$2+85)=0,"",INDEX('Bieu chi tiet'!$A$17:$FA$15404,MATCH($A203,'Bieu chi tiet'!$A$17:$A$15404,0),AL$2+85)),"")</f>
        <v/>
      </c>
      <c r="AM203" s="13" t="str">
        <f>IFERROR(IF(INDEX('Bieu chi tiet'!$A$17:$FA$15404,MATCH($A203,'Bieu chi tiet'!$A$17:$A$15404,0),AM$2+85)=0,"",INDEX('Bieu chi tiet'!$A$17:$FA$15404,MATCH($A203,'Bieu chi tiet'!$A$17:$A$15404,0),AM$2+85)),"")</f>
        <v/>
      </c>
      <c r="AN203" s="13" t="str">
        <f>IFERROR(IF(INDEX('Bieu chi tiet'!$A$17:$FA$15404,MATCH($A203,'Bieu chi tiet'!$A$17:$A$15404,0),AN$2+85)=0,"",INDEX('Bieu chi tiet'!$A$17:$FA$15404,MATCH($A203,'Bieu chi tiet'!$A$17:$A$15404,0),AN$2+85)),"")</f>
        <v/>
      </c>
      <c r="AO203" s="13" t="str">
        <f>IFERROR(IF(INDEX('Bieu chi tiet'!$A$17:$FA$15404,MATCH($A203,'Bieu chi tiet'!$A$17:$A$15404,0),AO$2+85)=0,"",INDEX('Bieu chi tiet'!$A$17:$FA$15404,MATCH($A203,'Bieu chi tiet'!$A$17:$A$15404,0),AO$2+85)),"")</f>
        <v/>
      </c>
      <c r="AP203" s="13" t="str">
        <f>IFERROR(IF(INDEX('Bieu chi tiet'!$A$17:$FA$15404,MATCH($A203,'Bieu chi tiet'!$A$17:$A$15404,0),AP$2+85)=0,"",INDEX('Bieu chi tiet'!$A$17:$FA$15404,MATCH($A203,'Bieu chi tiet'!$A$17:$A$15404,0),AP$2+85)),"")</f>
        <v/>
      </c>
      <c r="AQ203" s="13" t="str">
        <f>IFERROR(IF(INDEX('Bieu chi tiet'!$A$17:$FA$15404,MATCH($A203,'Bieu chi tiet'!$A$17:$A$15404,0),AQ$2+85)=0,"",INDEX('Bieu chi tiet'!$A$17:$FA$15404,MATCH($A203,'Bieu chi tiet'!$A$17:$A$15404,0),AQ$2+85)),"")</f>
        <v/>
      </c>
      <c r="AR203" s="13" t="str">
        <f>IFERROR(IF(INDEX('Bieu chi tiet'!$A$17:$FA$15404,MATCH($A203,'Bieu chi tiet'!$A$17:$A$15404,0),AR$2+85)=0,"",INDEX('Bieu chi tiet'!$A$17:$FA$15404,MATCH($A203,'Bieu chi tiet'!$A$17:$A$15404,0),AR$2+85)),"")</f>
        <v/>
      </c>
      <c r="AS203" s="13" t="str">
        <f>IFERROR(IF(INDEX('Bieu chi tiet'!$A$17:$FA$15404,MATCH($A203,'Bieu chi tiet'!$A$17:$A$15404,0),AS$2+85)=0,"",INDEX('Bieu chi tiet'!$A$17:$FA$15404,MATCH($A203,'Bieu chi tiet'!$A$17:$A$15404,0),AS$2+85)),"")</f>
        <v/>
      </c>
      <c r="AT203" s="21" t="str">
        <f>IFERROR(IF(INDEX('Bieu chi tiet'!$A$17:$FA$15404,MATCH($A203,'Bieu chi tiet'!$A$17:$A$15404,0),AT$2+85)=0,"",INDEX('Bieu chi tiet'!$A$17:$FA$15404,MATCH($A203,'Bieu chi tiet'!$A$17:$A$15404,0),AT$2+85)),"")</f>
        <v/>
      </c>
      <c r="AU203" s="13" t="str">
        <f>IFERROR(IF(INDEX('Bieu chi tiet'!$A$17:$FA$15404,MATCH($A203,'Bieu chi tiet'!$A$17:$A$15404,0),AU$2+85)=0,"",INDEX('Bieu chi tiet'!$A$17:$FA$15404,MATCH($A203,'Bieu chi tiet'!$A$17:$A$15404,0),AU$2+85)),"")</f>
        <v/>
      </c>
      <c r="AV203" s="21" t="str">
        <f>IFERROR(IF(INDEX('Bieu chi tiet'!$A$17:$FA$15404,MATCH($A203,'Bieu chi tiet'!$A$17:$A$15404,0),AV$2+85)=0,"",INDEX('Bieu chi tiet'!$A$17:$FA$15404,MATCH($A203,'Bieu chi tiet'!$A$17:$A$15404,0),AV$2+85)),"")</f>
        <v/>
      </c>
      <c r="AW203" s="31" t="str">
        <f>IFERROR(IF(INDEX('Bieu chi tiet'!$A$17:$FA$15404,MATCH($A203,'Bieu chi tiet'!$A$17:$A$15404,0),AW$2+85)=0,"",INDEX('Bieu chi tiet'!$A$17:$FA$15404,MATCH($A203,'Bieu chi tiet'!$A$17:$A$15404,0),AW$2+85)),"")</f>
        <v/>
      </c>
      <c r="AX203" s="13" t="str">
        <f>IFERROR(IF(INDEX('Bieu chi tiet'!$A$17:$FA$15404,MATCH($A203,'Bieu chi tiet'!$A$17:$A$15404,0),AX$2+85)=0,"",INDEX('Bieu chi tiet'!$A$17:$FA$15404,MATCH($A203,'Bieu chi tiet'!$A$17:$A$15404,0),AX$2+85)),"")</f>
        <v/>
      </c>
      <c r="AY203" s="13" t="str">
        <f>IFERROR(IF(INDEX('Bieu chi tiet'!$A$17:$FA$15404,MATCH($A203,'Bieu chi tiet'!$A$17:$A$15404,0),AY$2+85)=0,"",INDEX('Bieu chi tiet'!$A$17:$FA$15404,MATCH($A203,'Bieu chi tiet'!$A$17:$A$15404,0),AY$2+85)),"")</f>
        <v/>
      </c>
    </row>
    <row r="204" spans="1:51" ht="15.75">
      <c r="A204" s="25" t="str">
        <f t="shared" si="4"/>
        <v/>
      </c>
      <c r="B204" s="13" t="str">
        <f>IFERROR(IF(INDEX('Bieu chi tiet'!$A$17:$FA$15404,MATCH($A204,'Bieu chi tiet'!$A$17:$A$15404,0),B$2+85)=0,"",INDEX('Bieu chi tiet'!$A$17:$FA$15404,MATCH($A204,'Bieu chi tiet'!$A$17:$A$15404,0),B$2+85)),"")</f>
        <v/>
      </c>
      <c r="C204" s="13" t="str">
        <f>IFERROR(IF(INDEX('Bieu chi tiet'!$A$17:$FA$15404,MATCH($A204,'Bieu chi tiet'!$A$17:$A$15404,0),C$2+85)=0,"",INDEX('Bieu chi tiet'!$A$17:$FA$15404,MATCH($A204,'Bieu chi tiet'!$A$17:$A$15404,0),C$2+85)),"")</f>
        <v/>
      </c>
      <c r="D204" s="13" t="str">
        <f>IFERROR(IF(INDEX('Bieu chi tiet'!$A$17:$FA$15404,MATCH($A204,'Bieu chi tiet'!$A$17:$A$15404,0),D$2+85)=0,"",INDEX('Bieu chi tiet'!$A$17:$FA$15404,MATCH($A204,'Bieu chi tiet'!$A$17:$A$15404,0),D$2+85)),"")</f>
        <v/>
      </c>
      <c r="E204" s="13" t="str">
        <f>IFERROR(IF(INDEX('Bieu chi tiet'!$A$17:$FA$15404,MATCH($A204,'Bieu chi tiet'!$A$17:$A$15404,0),E$2+85)=0,"",INDEX('Bieu chi tiet'!$A$17:$FA$15404,MATCH($A204,'Bieu chi tiet'!$A$17:$A$15404,0),E$2+85)),"")</f>
        <v/>
      </c>
      <c r="F204" s="13" t="str">
        <f>IFERROR(IF(INDEX('Bieu chi tiet'!$A$17:$FA$15404,MATCH($A204,'Bieu chi tiet'!$A$17:$A$15404,0),F$2+85)=0,"",INDEX('Bieu chi tiet'!$A$17:$FA$15404,MATCH($A204,'Bieu chi tiet'!$A$17:$A$15404,0),F$2+85)),"")</f>
        <v/>
      </c>
      <c r="G204" s="21" t="str">
        <f>IFERROR(IF(INDEX('Bieu chi tiet'!$A$17:$FA$15404,MATCH($A204,'Bieu chi tiet'!$A$17:$A$15404,0),G$2+85)=0,"",INDEX('Bieu chi tiet'!$A$17:$FA$15404,MATCH($A204,'Bieu chi tiet'!$A$17:$A$15404,0),G$2+85)),"")</f>
        <v/>
      </c>
      <c r="H204" s="13" t="str">
        <f>IFERROR(IF(INDEX('Bieu chi tiet'!$A$17:$FA$15404,MATCH($A204,'Bieu chi tiet'!$A$17:$A$15404,0),H$2+85)=0,"",INDEX('Bieu chi tiet'!$A$17:$FA$15404,MATCH($A204,'Bieu chi tiet'!$A$17:$A$15404,0),H$2+85)),"")</f>
        <v/>
      </c>
      <c r="I204" s="13" t="str">
        <f>IFERROR(IF(INDEX('Bieu chi tiet'!$A$17:$FA$15404,MATCH($A204,'Bieu chi tiet'!$A$17:$A$15404,0),I$2+85)=0,"",INDEX('Bieu chi tiet'!$A$17:$FA$15404,MATCH($A204,'Bieu chi tiet'!$A$17:$A$15404,0),I$2+85)),"")</f>
        <v/>
      </c>
      <c r="J204" s="13" t="str">
        <f>IFERROR(IF(INDEX('Bieu chi tiet'!$A$17:$FA$15404,MATCH($A204,'Bieu chi tiet'!$A$17:$A$15404,0),J$2+85)=0,"",INDEX('Bieu chi tiet'!$A$17:$FA$15404,MATCH($A204,'Bieu chi tiet'!$A$17:$A$15404,0),J$2+85)),"")</f>
        <v/>
      </c>
      <c r="K204" s="13" t="str">
        <f>IFERROR(IF(INDEX('Bieu chi tiet'!$A$17:$FA$15404,MATCH($A204,'Bieu chi tiet'!$A$17:$A$15404,0),K$2+85)=0,"",INDEX('Bieu chi tiet'!$A$17:$FA$15404,MATCH($A204,'Bieu chi tiet'!$A$17:$A$15404,0),K$2+85)),"")</f>
        <v/>
      </c>
      <c r="L204" s="21" t="str">
        <f>IFERROR(IF(INDEX('Bieu chi tiet'!$A$17:$FA$15404,MATCH($A204,'Bieu chi tiet'!$A$17:$A$15404,0),L$2+85)=0,"",INDEX('Bieu chi tiet'!$A$17:$FA$15404,MATCH($A204,'Bieu chi tiet'!$A$17:$A$15404,0),L$2+85)),"")</f>
        <v/>
      </c>
      <c r="M204" s="13" t="str">
        <f>IFERROR(IF(INDEX('Bieu chi tiet'!$A$17:$FA$15404,MATCH($A204,'Bieu chi tiet'!$A$17:$A$15404,0),M$2+85)=0,"",INDEX('Bieu chi tiet'!$A$17:$FA$15404,MATCH($A204,'Bieu chi tiet'!$A$17:$A$15404,0),M$2+85)),"")</f>
        <v/>
      </c>
      <c r="N204" s="13" t="str">
        <f>IFERROR(IF(INDEX('Bieu chi tiet'!$A$17:$FA$15404,MATCH($A204,'Bieu chi tiet'!$A$17:$A$15404,0),N$2+85)=0,"",INDEX('Bieu chi tiet'!$A$17:$FA$15404,MATCH($A204,'Bieu chi tiet'!$A$17:$A$15404,0),N$2+85)),"")</f>
        <v/>
      </c>
      <c r="O204" s="13" t="str">
        <f>IFERROR(IF(INDEX('Bieu chi tiet'!$A$17:$FA$15404,MATCH($A204,'Bieu chi tiet'!$A$17:$A$15404,0),O$2+85)=0,"",INDEX('Bieu chi tiet'!$A$17:$FA$15404,MATCH($A204,'Bieu chi tiet'!$A$17:$A$15404,0),O$2+85)),"")</f>
        <v/>
      </c>
      <c r="P204" s="13" t="str">
        <f>IFERROR(IF(INDEX('Bieu chi tiet'!$A$17:$FA$15404,MATCH($A204,'Bieu chi tiet'!$A$17:$A$15404,0),P$2+85)=0,"",INDEX('Bieu chi tiet'!$A$17:$FA$15404,MATCH($A204,'Bieu chi tiet'!$A$17:$A$15404,0),P$2+85)),"")</f>
        <v/>
      </c>
      <c r="Q204" s="13" t="str">
        <f>IFERROR(IF(INDEX('Bieu chi tiet'!$A$17:$FA$15404,MATCH($A204,'Bieu chi tiet'!$A$17:$A$15404,0),Q$2+85)=0,"",INDEX('Bieu chi tiet'!$A$17:$FA$15404,MATCH($A204,'Bieu chi tiet'!$A$17:$A$15404,0),Q$2+85)),"")</f>
        <v/>
      </c>
      <c r="R204" s="13" t="str">
        <f>IFERROR(IF(INDEX('Bieu chi tiet'!$A$17:$FA$15404,MATCH($A204,'Bieu chi tiet'!$A$17:$A$15404,0),R$2+85)=0,"",INDEX('Bieu chi tiet'!$A$17:$FA$15404,MATCH($A204,'Bieu chi tiet'!$A$17:$A$15404,0),R$2+85)),"")</f>
        <v/>
      </c>
      <c r="S204" s="13" t="str">
        <f>IFERROR(IF(INDEX('Bieu chi tiet'!$A$17:$FA$15404,MATCH($A204,'Bieu chi tiet'!$A$17:$A$15404,0),S$2+85)=0,"",INDEX('Bieu chi tiet'!$A$17:$FA$15404,MATCH($A204,'Bieu chi tiet'!$A$17:$A$15404,0),S$2+85)),"")</f>
        <v/>
      </c>
      <c r="T204" s="13" t="str">
        <f>IFERROR(IF(INDEX('Bieu chi tiet'!$A$17:$FA$15404,MATCH($A204,'Bieu chi tiet'!$A$17:$A$15404,0),T$2+85)=0,"",INDEX('Bieu chi tiet'!$A$17:$FA$15404,MATCH($A204,'Bieu chi tiet'!$A$17:$A$15404,0),T$2+85)),"")</f>
        <v/>
      </c>
      <c r="U204" s="13" t="str">
        <f>IFERROR(IF(INDEX('Bieu chi tiet'!$A$17:$FA$15404,MATCH($A204,'Bieu chi tiet'!$A$17:$A$15404,0),U$2+85)=0,"",INDEX('Bieu chi tiet'!$A$17:$FA$15404,MATCH($A204,'Bieu chi tiet'!$A$17:$A$15404,0),U$2+85)),"")</f>
        <v/>
      </c>
      <c r="V204" s="13" t="str">
        <f>IFERROR(IF(INDEX('Bieu chi tiet'!$A$17:$FA$15404,MATCH($A204,'Bieu chi tiet'!$A$17:$A$15404,0),V$2+85)=0,"",INDEX('Bieu chi tiet'!$A$17:$FA$15404,MATCH($A204,'Bieu chi tiet'!$A$17:$A$15404,0),V$2+85)),"")</f>
        <v/>
      </c>
      <c r="W204" s="13" t="str">
        <f>IFERROR(IF(INDEX('Bieu chi tiet'!$A$17:$FA$15404,MATCH($A204,'Bieu chi tiet'!$A$17:$A$15404,0),W$2+85)=0,"",INDEX('Bieu chi tiet'!$A$17:$FA$15404,MATCH($A204,'Bieu chi tiet'!$A$17:$A$15404,0),W$2+85)),"")</f>
        <v/>
      </c>
      <c r="X204" s="13" t="str">
        <f>IFERROR(IF(INDEX('Bieu chi tiet'!$A$17:$FA$15404,MATCH($A204,'Bieu chi tiet'!$A$17:$A$15404,0),X$2+85)=0,"",INDEX('Bieu chi tiet'!$A$17:$FA$15404,MATCH($A204,'Bieu chi tiet'!$A$17:$A$15404,0),X$2+85)),"")</f>
        <v/>
      </c>
      <c r="Y204" s="13" t="str">
        <f>IFERROR(IF(INDEX('Bieu chi tiet'!$A$17:$FA$15404,MATCH($A204,'Bieu chi tiet'!$A$17:$A$15404,0),Y$2+85)=0,"",INDEX('Bieu chi tiet'!$A$17:$FA$15404,MATCH($A204,'Bieu chi tiet'!$A$17:$A$15404,0),Y$2+85)),"")</f>
        <v/>
      </c>
      <c r="Z204" s="13" t="str">
        <f>IFERROR(IF(INDEX('Bieu chi tiet'!$A$17:$FA$15404,MATCH($A204,'Bieu chi tiet'!$A$17:$A$15404,0),Z$2+85)=0,"",INDEX('Bieu chi tiet'!$A$17:$FA$15404,MATCH($A204,'Bieu chi tiet'!$A$17:$A$15404,0),Z$2+85)),"")</f>
        <v/>
      </c>
      <c r="AA204" s="13" t="str">
        <f>IFERROR(IF(INDEX('Bieu chi tiet'!$A$17:$FA$15404,MATCH($A204,'Bieu chi tiet'!$A$17:$A$15404,0),AA$2+85)=0,"",INDEX('Bieu chi tiet'!$A$17:$FA$15404,MATCH($A204,'Bieu chi tiet'!$A$17:$A$15404,0),AA$2+85)),"")</f>
        <v/>
      </c>
      <c r="AB204" s="13" t="str">
        <f>IFERROR(IF(INDEX('Bieu chi tiet'!$A$17:$FA$15404,MATCH($A204,'Bieu chi tiet'!$A$17:$A$15404,0),AB$2+85)=0,"",INDEX('Bieu chi tiet'!$A$17:$FA$15404,MATCH($A204,'Bieu chi tiet'!$A$17:$A$15404,0),AB$2+85)),"")</f>
        <v/>
      </c>
      <c r="AC204" s="13" t="str">
        <f>IFERROR(IF(INDEX('Bieu chi tiet'!$A$17:$FA$15404,MATCH($A204,'Bieu chi tiet'!$A$17:$A$15404,0),AC$2+85)=0,"",INDEX('Bieu chi tiet'!$A$17:$FA$15404,MATCH($A204,'Bieu chi tiet'!$A$17:$A$15404,0),AC$2+85)),"")</f>
        <v/>
      </c>
      <c r="AD204" s="13" t="str">
        <f>IFERROR(IF(INDEX('Bieu chi tiet'!$A$17:$FA$15404,MATCH($A204,'Bieu chi tiet'!$A$17:$A$15404,0),AD$2+85)=0,"",INDEX('Bieu chi tiet'!$A$17:$FA$15404,MATCH($A204,'Bieu chi tiet'!$A$17:$A$15404,0),AD$2+85)),"")</f>
        <v/>
      </c>
      <c r="AE204" s="13" t="str">
        <f>IFERROR(IF(INDEX('Bieu chi tiet'!$A$17:$FA$15404,MATCH($A204,'Bieu chi tiet'!$A$17:$A$15404,0),AE$2+85)=0,"",INDEX('Bieu chi tiet'!$A$17:$FA$15404,MATCH($A204,'Bieu chi tiet'!$A$17:$A$15404,0),AE$2+85)),"")</f>
        <v/>
      </c>
      <c r="AF204" s="13" t="str">
        <f>IFERROR(IF(INDEX('Bieu chi tiet'!$A$17:$FA$15404,MATCH($A204,'Bieu chi tiet'!$A$17:$A$15404,0),AF$2+85)=0,"",INDEX('Bieu chi tiet'!$A$17:$FA$15404,MATCH($A204,'Bieu chi tiet'!$A$17:$A$15404,0),AF$2+85)),"")</f>
        <v/>
      </c>
      <c r="AG204" s="13" t="str">
        <f>IFERROR(IF(INDEX('Bieu chi tiet'!$A$17:$FA$15404,MATCH($A204,'Bieu chi tiet'!$A$17:$A$15404,0),AG$2+85)=0,"",INDEX('Bieu chi tiet'!$A$17:$FA$15404,MATCH($A204,'Bieu chi tiet'!$A$17:$A$15404,0),AG$2+85)),"")</f>
        <v/>
      </c>
      <c r="AH204" s="13" t="str">
        <f>IFERROR(IF(INDEX('Bieu chi tiet'!$A$17:$FA$15404,MATCH($A204,'Bieu chi tiet'!$A$17:$A$15404,0),AH$2+85)=0,"",INDEX('Bieu chi tiet'!$A$17:$FA$15404,MATCH($A204,'Bieu chi tiet'!$A$17:$A$15404,0),AH$2+85)),"")</f>
        <v/>
      </c>
      <c r="AI204" s="13" t="str">
        <f>IFERROR(IF(INDEX('Bieu chi tiet'!$A$17:$FA$15404,MATCH($A204,'Bieu chi tiet'!$A$17:$A$15404,0),AI$2+85)=0,"",INDEX('Bieu chi tiet'!$A$17:$FA$15404,MATCH($A204,'Bieu chi tiet'!$A$17:$A$15404,0),AI$2+85)),"")</f>
        <v/>
      </c>
      <c r="AJ204" s="13" t="str">
        <f>IFERROR(IF(INDEX('Bieu chi tiet'!$A$17:$FA$15404,MATCH($A204,'Bieu chi tiet'!$A$17:$A$15404,0),AJ$2+85)=0,"",INDEX('Bieu chi tiet'!$A$17:$FA$15404,MATCH($A204,'Bieu chi tiet'!$A$17:$A$15404,0),AJ$2+85)),"")</f>
        <v/>
      </c>
      <c r="AK204" s="13" t="str">
        <f>IFERROR(IF(INDEX('Bieu chi tiet'!$A$17:$FA$15404,MATCH($A204,'Bieu chi tiet'!$A$17:$A$15404,0),AK$2+85)=0,"",INDEX('Bieu chi tiet'!$A$17:$FA$15404,MATCH($A204,'Bieu chi tiet'!$A$17:$A$15404,0),AK$2+85)),"")</f>
        <v/>
      </c>
      <c r="AL204" s="13" t="str">
        <f>IFERROR(IF(INDEX('Bieu chi tiet'!$A$17:$FA$15404,MATCH($A204,'Bieu chi tiet'!$A$17:$A$15404,0),AL$2+85)=0,"",INDEX('Bieu chi tiet'!$A$17:$FA$15404,MATCH($A204,'Bieu chi tiet'!$A$17:$A$15404,0),AL$2+85)),"")</f>
        <v/>
      </c>
      <c r="AM204" s="13" t="str">
        <f>IFERROR(IF(INDEX('Bieu chi tiet'!$A$17:$FA$15404,MATCH($A204,'Bieu chi tiet'!$A$17:$A$15404,0),AM$2+85)=0,"",INDEX('Bieu chi tiet'!$A$17:$FA$15404,MATCH($A204,'Bieu chi tiet'!$A$17:$A$15404,0),AM$2+85)),"")</f>
        <v/>
      </c>
      <c r="AN204" s="13" t="str">
        <f>IFERROR(IF(INDEX('Bieu chi tiet'!$A$17:$FA$15404,MATCH($A204,'Bieu chi tiet'!$A$17:$A$15404,0),AN$2+85)=0,"",INDEX('Bieu chi tiet'!$A$17:$FA$15404,MATCH($A204,'Bieu chi tiet'!$A$17:$A$15404,0),AN$2+85)),"")</f>
        <v/>
      </c>
      <c r="AO204" s="13" t="str">
        <f>IFERROR(IF(INDEX('Bieu chi tiet'!$A$17:$FA$15404,MATCH($A204,'Bieu chi tiet'!$A$17:$A$15404,0),AO$2+85)=0,"",INDEX('Bieu chi tiet'!$A$17:$FA$15404,MATCH($A204,'Bieu chi tiet'!$A$17:$A$15404,0),AO$2+85)),"")</f>
        <v/>
      </c>
      <c r="AP204" s="13" t="str">
        <f>IFERROR(IF(INDEX('Bieu chi tiet'!$A$17:$FA$15404,MATCH($A204,'Bieu chi tiet'!$A$17:$A$15404,0),AP$2+85)=0,"",INDEX('Bieu chi tiet'!$A$17:$FA$15404,MATCH($A204,'Bieu chi tiet'!$A$17:$A$15404,0),AP$2+85)),"")</f>
        <v/>
      </c>
      <c r="AQ204" s="13" t="str">
        <f>IFERROR(IF(INDEX('Bieu chi tiet'!$A$17:$FA$15404,MATCH($A204,'Bieu chi tiet'!$A$17:$A$15404,0),AQ$2+85)=0,"",INDEX('Bieu chi tiet'!$A$17:$FA$15404,MATCH($A204,'Bieu chi tiet'!$A$17:$A$15404,0),AQ$2+85)),"")</f>
        <v/>
      </c>
      <c r="AR204" s="13" t="str">
        <f>IFERROR(IF(INDEX('Bieu chi tiet'!$A$17:$FA$15404,MATCH($A204,'Bieu chi tiet'!$A$17:$A$15404,0),AR$2+85)=0,"",INDEX('Bieu chi tiet'!$A$17:$FA$15404,MATCH($A204,'Bieu chi tiet'!$A$17:$A$15404,0),AR$2+85)),"")</f>
        <v/>
      </c>
      <c r="AS204" s="13" t="str">
        <f>IFERROR(IF(INDEX('Bieu chi tiet'!$A$17:$FA$15404,MATCH($A204,'Bieu chi tiet'!$A$17:$A$15404,0),AS$2+85)=0,"",INDEX('Bieu chi tiet'!$A$17:$FA$15404,MATCH($A204,'Bieu chi tiet'!$A$17:$A$15404,0),AS$2+85)),"")</f>
        <v/>
      </c>
      <c r="AT204" s="21" t="str">
        <f>IFERROR(IF(INDEX('Bieu chi tiet'!$A$17:$FA$15404,MATCH($A204,'Bieu chi tiet'!$A$17:$A$15404,0),AT$2+85)=0,"",INDEX('Bieu chi tiet'!$A$17:$FA$15404,MATCH($A204,'Bieu chi tiet'!$A$17:$A$15404,0),AT$2+85)),"")</f>
        <v/>
      </c>
      <c r="AU204" s="13" t="str">
        <f>IFERROR(IF(INDEX('Bieu chi tiet'!$A$17:$FA$15404,MATCH($A204,'Bieu chi tiet'!$A$17:$A$15404,0),AU$2+85)=0,"",INDEX('Bieu chi tiet'!$A$17:$FA$15404,MATCH($A204,'Bieu chi tiet'!$A$17:$A$15404,0),AU$2+85)),"")</f>
        <v/>
      </c>
      <c r="AV204" s="21" t="str">
        <f>IFERROR(IF(INDEX('Bieu chi tiet'!$A$17:$FA$15404,MATCH($A204,'Bieu chi tiet'!$A$17:$A$15404,0),AV$2+85)=0,"",INDEX('Bieu chi tiet'!$A$17:$FA$15404,MATCH($A204,'Bieu chi tiet'!$A$17:$A$15404,0),AV$2+85)),"")</f>
        <v/>
      </c>
      <c r="AW204" s="31" t="str">
        <f>IFERROR(IF(INDEX('Bieu chi tiet'!$A$17:$FA$15404,MATCH($A204,'Bieu chi tiet'!$A$17:$A$15404,0),AW$2+85)=0,"",INDEX('Bieu chi tiet'!$A$17:$FA$15404,MATCH($A204,'Bieu chi tiet'!$A$17:$A$15404,0),AW$2+85)),"")</f>
        <v/>
      </c>
      <c r="AX204" s="13" t="str">
        <f>IFERROR(IF(INDEX('Bieu chi tiet'!$A$17:$FA$15404,MATCH($A204,'Bieu chi tiet'!$A$17:$A$15404,0),AX$2+85)=0,"",INDEX('Bieu chi tiet'!$A$17:$FA$15404,MATCH($A204,'Bieu chi tiet'!$A$17:$A$15404,0),AX$2+85)),"")</f>
        <v/>
      </c>
      <c r="AY204" s="13" t="str">
        <f>IFERROR(IF(INDEX('Bieu chi tiet'!$A$17:$FA$15404,MATCH($A204,'Bieu chi tiet'!$A$17:$A$15404,0),AY$2+85)=0,"",INDEX('Bieu chi tiet'!$A$17:$FA$15404,MATCH($A204,'Bieu chi tiet'!$A$17:$A$15404,0),AY$2+85)),"")</f>
        <v/>
      </c>
    </row>
    <row r="205" spans="1:51" ht="15.75">
      <c r="A205" s="25" t="str">
        <f t="shared" si="4"/>
        <v/>
      </c>
      <c r="B205" s="13" t="str">
        <f>IFERROR(IF(INDEX('Bieu chi tiet'!$A$17:$FA$15404,MATCH($A205,'Bieu chi tiet'!$A$17:$A$15404,0),B$2+85)=0,"",INDEX('Bieu chi tiet'!$A$17:$FA$15404,MATCH($A205,'Bieu chi tiet'!$A$17:$A$15404,0),B$2+85)),"")</f>
        <v/>
      </c>
      <c r="C205" s="13" t="str">
        <f>IFERROR(IF(INDEX('Bieu chi tiet'!$A$17:$FA$15404,MATCH($A205,'Bieu chi tiet'!$A$17:$A$15404,0),C$2+85)=0,"",INDEX('Bieu chi tiet'!$A$17:$FA$15404,MATCH($A205,'Bieu chi tiet'!$A$17:$A$15404,0),C$2+85)),"")</f>
        <v/>
      </c>
      <c r="D205" s="13" t="str">
        <f>IFERROR(IF(INDEX('Bieu chi tiet'!$A$17:$FA$15404,MATCH($A205,'Bieu chi tiet'!$A$17:$A$15404,0),D$2+85)=0,"",INDEX('Bieu chi tiet'!$A$17:$FA$15404,MATCH($A205,'Bieu chi tiet'!$A$17:$A$15404,0),D$2+85)),"")</f>
        <v/>
      </c>
      <c r="E205" s="13" t="str">
        <f>IFERROR(IF(INDEX('Bieu chi tiet'!$A$17:$FA$15404,MATCH($A205,'Bieu chi tiet'!$A$17:$A$15404,0),E$2+85)=0,"",INDEX('Bieu chi tiet'!$A$17:$FA$15404,MATCH($A205,'Bieu chi tiet'!$A$17:$A$15404,0),E$2+85)),"")</f>
        <v/>
      </c>
      <c r="F205" s="13" t="str">
        <f>IFERROR(IF(INDEX('Bieu chi tiet'!$A$17:$FA$15404,MATCH($A205,'Bieu chi tiet'!$A$17:$A$15404,0),F$2+85)=0,"",INDEX('Bieu chi tiet'!$A$17:$FA$15404,MATCH($A205,'Bieu chi tiet'!$A$17:$A$15404,0),F$2+85)),"")</f>
        <v/>
      </c>
      <c r="G205" s="21" t="str">
        <f>IFERROR(IF(INDEX('Bieu chi tiet'!$A$17:$FA$15404,MATCH($A205,'Bieu chi tiet'!$A$17:$A$15404,0),G$2+85)=0,"",INDEX('Bieu chi tiet'!$A$17:$FA$15404,MATCH($A205,'Bieu chi tiet'!$A$17:$A$15404,0),G$2+85)),"")</f>
        <v/>
      </c>
      <c r="H205" s="13" t="str">
        <f>IFERROR(IF(INDEX('Bieu chi tiet'!$A$17:$FA$15404,MATCH($A205,'Bieu chi tiet'!$A$17:$A$15404,0),H$2+85)=0,"",INDEX('Bieu chi tiet'!$A$17:$FA$15404,MATCH($A205,'Bieu chi tiet'!$A$17:$A$15404,0),H$2+85)),"")</f>
        <v/>
      </c>
      <c r="I205" s="13" t="str">
        <f>IFERROR(IF(INDEX('Bieu chi tiet'!$A$17:$FA$15404,MATCH($A205,'Bieu chi tiet'!$A$17:$A$15404,0),I$2+85)=0,"",INDEX('Bieu chi tiet'!$A$17:$FA$15404,MATCH($A205,'Bieu chi tiet'!$A$17:$A$15404,0),I$2+85)),"")</f>
        <v/>
      </c>
      <c r="J205" s="13" t="str">
        <f>IFERROR(IF(INDEX('Bieu chi tiet'!$A$17:$FA$15404,MATCH($A205,'Bieu chi tiet'!$A$17:$A$15404,0),J$2+85)=0,"",INDEX('Bieu chi tiet'!$A$17:$FA$15404,MATCH($A205,'Bieu chi tiet'!$A$17:$A$15404,0),J$2+85)),"")</f>
        <v/>
      </c>
      <c r="K205" s="13" t="str">
        <f>IFERROR(IF(INDEX('Bieu chi tiet'!$A$17:$FA$15404,MATCH($A205,'Bieu chi tiet'!$A$17:$A$15404,0),K$2+85)=0,"",INDEX('Bieu chi tiet'!$A$17:$FA$15404,MATCH($A205,'Bieu chi tiet'!$A$17:$A$15404,0),K$2+85)),"")</f>
        <v/>
      </c>
      <c r="L205" s="21" t="str">
        <f>IFERROR(IF(INDEX('Bieu chi tiet'!$A$17:$FA$15404,MATCH($A205,'Bieu chi tiet'!$A$17:$A$15404,0),L$2+85)=0,"",INDEX('Bieu chi tiet'!$A$17:$FA$15404,MATCH($A205,'Bieu chi tiet'!$A$17:$A$15404,0),L$2+85)),"")</f>
        <v/>
      </c>
      <c r="M205" s="13" t="str">
        <f>IFERROR(IF(INDEX('Bieu chi tiet'!$A$17:$FA$15404,MATCH($A205,'Bieu chi tiet'!$A$17:$A$15404,0),M$2+85)=0,"",INDEX('Bieu chi tiet'!$A$17:$FA$15404,MATCH($A205,'Bieu chi tiet'!$A$17:$A$15404,0),M$2+85)),"")</f>
        <v/>
      </c>
      <c r="N205" s="13" t="str">
        <f>IFERROR(IF(INDEX('Bieu chi tiet'!$A$17:$FA$15404,MATCH($A205,'Bieu chi tiet'!$A$17:$A$15404,0),N$2+85)=0,"",INDEX('Bieu chi tiet'!$A$17:$FA$15404,MATCH($A205,'Bieu chi tiet'!$A$17:$A$15404,0),N$2+85)),"")</f>
        <v/>
      </c>
      <c r="O205" s="13" t="str">
        <f>IFERROR(IF(INDEX('Bieu chi tiet'!$A$17:$FA$15404,MATCH($A205,'Bieu chi tiet'!$A$17:$A$15404,0),O$2+85)=0,"",INDEX('Bieu chi tiet'!$A$17:$FA$15404,MATCH($A205,'Bieu chi tiet'!$A$17:$A$15404,0),O$2+85)),"")</f>
        <v/>
      </c>
      <c r="P205" s="13" t="str">
        <f>IFERROR(IF(INDEX('Bieu chi tiet'!$A$17:$FA$15404,MATCH($A205,'Bieu chi tiet'!$A$17:$A$15404,0),P$2+85)=0,"",INDEX('Bieu chi tiet'!$A$17:$FA$15404,MATCH($A205,'Bieu chi tiet'!$A$17:$A$15404,0),P$2+85)),"")</f>
        <v/>
      </c>
      <c r="Q205" s="13" t="str">
        <f>IFERROR(IF(INDEX('Bieu chi tiet'!$A$17:$FA$15404,MATCH($A205,'Bieu chi tiet'!$A$17:$A$15404,0),Q$2+85)=0,"",INDEX('Bieu chi tiet'!$A$17:$FA$15404,MATCH($A205,'Bieu chi tiet'!$A$17:$A$15404,0),Q$2+85)),"")</f>
        <v/>
      </c>
      <c r="R205" s="13" t="str">
        <f>IFERROR(IF(INDEX('Bieu chi tiet'!$A$17:$FA$15404,MATCH($A205,'Bieu chi tiet'!$A$17:$A$15404,0),R$2+85)=0,"",INDEX('Bieu chi tiet'!$A$17:$FA$15404,MATCH($A205,'Bieu chi tiet'!$A$17:$A$15404,0),R$2+85)),"")</f>
        <v/>
      </c>
      <c r="S205" s="13" t="str">
        <f>IFERROR(IF(INDEX('Bieu chi tiet'!$A$17:$FA$15404,MATCH($A205,'Bieu chi tiet'!$A$17:$A$15404,0),S$2+85)=0,"",INDEX('Bieu chi tiet'!$A$17:$FA$15404,MATCH($A205,'Bieu chi tiet'!$A$17:$A$15404,0),S$2+85)),"")</f>
        <v/>
      </c>
      <c r="T205" s="13" t="str">
        <f>IFERROR(IF(INDEX('Bieu chi tiet'!$A$17:$FA$15404,MATCH($A205,'Bieu chi tiet'!$A$17:$A$15404,0),T$2+85)=0,"",INDEX('Bieu chi tiet'!$A$17:$FA$15404,MATCH($A205,'Bieu chi tiet'!$A$17:$A$15404,0),T$2+85)),"")</f>
        <v/>
      </c>
      <c r="U205" s="13" t="str">
        <f>IFERROR(IF(INDEX('Bieu chi tiet'!$A$17:$FA$15404,MATCH($A205,'Bieu chi tiet'!$A$17:$A$15404,0),U$2+85)=0,"",INDEX('Bieu chi tiet'!$A$17:$FA$15404,MATCH($A205,'Bieu chi tiet'!$A$17:$A$15404,0),U$2+85)),"")</f>
        <v/>
      </c>
      <c r="V205" s="13" t="str">
        <f>IFERROR(IF(INDEX('Bieu chi tiet'!$A$17:$FA$15404,MATCH($A205,'Bieu chi tiet'!$A$17:$A$15404,0),V$2+85)=0,"",INDEX('Bieu chi tiet'!$A$17:$FA$15404,MATCH($A205,'Bieu chi tiet'!$A$17:$A$15404,0),V$2+85)),"")</f>
        <v/>
      </c>
      <c r="W205" s="13" t="str">
        <f>IFERROR(IF(INDEX('Bieu chi tiet'!$A$17:$FA$15404,MATCH($A205,'Bieu chi tiet'!$A$17:$A$15404,0),W$2+85)=0,"",INDEX('Bieu chi tiet'!$A$17:$FA$15404,MATCH($A205,'Bieu chi tiet'!$A$17:$A$15404,0),W$2+85)),"")</f>
        <v/>
      </c>
      <c r="X205" s="13" t="str">
        <f>IFERROR(IF(INDEX('Bieu chi tiet'!$A$17:$FA$15404,MATCH($A205,'Bieu chi tiet'!$A$17:$A$15404,0),X$2+85)=0,"",INDEX('Bieu chi tiet'!$A$17:$FA$15404,MATCH($A205,'Bieu chi tiet'!$A$17:$A$15404,0),X$2+85)),"")</f>
        <v/>
      </c>
      <c r="Y205" s="13" t="str">
        <f>IFERROR(IF(INDEX('Bieu chi tiet'!$A$17:$FA$15404,MATCH($A205,'Bieu chi tiet'!$A$17:$A$15404,0),Y$2+85)=0,"",INDEX('Bieu chi tiet'!$A$17:$FA$15404,MATCH($A205,'Bieu chi tiet'!$A$17:$A$15404,0),Y$2+85)),"")</f>
        <v/>
      </c>
      <c r="Z205" s="13" t="str">
        <f>IFERROR(IF(INDEX('Bieu chi tiet'!$A$17:$FA$15404,MATCH($A205,'Bieu chi tiet'!$A$17:$A$15404,0),Z$2+85)=0,"",INDEX('Bieu chi tiet'!$A$17:$FA$15404,MATCH($A205,'Bieu chi tiet'!$A$17:$A$15404,0),Z$2+85)),"")</f>
        <v/>
      </c>
      <c r="AA205" s="13" t="str">
        <f>IFERROR(IF(INDEX('Bieu chi tiet'!$A$17:$FA$15404,MATCH($A205,'Bieu chi tiet'!$A$17:$A$15404,0),AA$2+85)=0,"",INDEX('Bieu chi tiet'!$A$17:$FA$15404,MATCH($A205,'Bieu chi tiet'!$A$17:$A$15404,0),AA$2+85)),"")</f>
        <v/>
      </c>
      <c r="AB205" s="13" t="str">
        <f>IFERROR(IF(INDEX('Bieu chi tiet'!$A$17:$FA$15404,MATCH($A205,'Bieu chi tiet'!$A$17:$A$15404,0),AB$2+85)=0,"",INDEX('Bieu chi tiet'!$A$17:$FA$15404,MATCH($A205,'Bieu chi tiet'!$A$17:$A$15404,0),AB$2+85)),"")</f>
        <v/>
      </c>
      <c r="AC205" s="13" t="str">
        <f>IFERROR(IF(INDEX('Bieu chi tiet'!$A$17:$FA$15404,MATCH($A205,'Bieu chi tiet'!$A$17:$A$15404,0),AC$2+85)=0,"",INDEX('Bieu chi tiet'!$A$17:$FA$15404,MATCH($A205,'Bieu chi tiet'!$A$17:$A$15404,0),AC$2+85)),"")</f>
        <v/>
      </c>
      <c r="AD205" s="13" t="str">
        <f>IFERROR(IF(INDEX('Bieu chi tiet'!$A$17:$FA$15404,MATCH($A205,'Bieu chi tiet'!$A$17:$A$15404,0),AD$2+85)=0,"",INDEX('Bieu chi tiet'!$A$17:$FA$15404,MATCH($A205,'Bieu chi tiet'!$A$17:$A$15404,0),AD$2+85)),"")</f>
        <v/>
      </c>
      <c r="AE205" s="13" t="str">
        <f>IFERROR(IF(INDEX('Bieu chi tiet'!$A$17:$FA$15404,MATCH($A205,'Bieu chi tiet'!$A$17:$A$15404,0),AE$2+85)=0,"",INDEX('Bieu chi tiet'!$A$17:$FA$15404,MATCH($A205,'Bieu chi tiet'!$A$17:$A$15404,0),AE$2+85)),"")</f>
        <v/>
      </c>
      <c r="AF205" s="13" t="str">
        <f>IFERROR(IF(INDEX('Bieu chi tiet'!$A$17:$FA$15404,MATCH($A205,'Bieu chi tiet'!$A$17:$A$15404,0),AF$2+85)=0,"",INDEX('Bieu chi tiet'!$A$17:$FA$15404,MATCH($A205,'Bieu chi tiet'!$A$17:$A$15404,0),AF$2+85)),"")</f>
        <v/>
      </c>
      <c r="AG205" s="13" t="str">
        <f>IFERROR(IF(INDEX('Bieu chi tiet'!$A$17:$FA$15404,MATCH($A205,'Bieu chi tiet'!$A$17:$A$15404,0),AG$2+85)=0,"",INDEX('Bieu chi tiet'!$A$17:$FA$15404,MATCH($A205,'Bieu chi tiet'!$A$17:$A$15404,0),AG$2+85)),"")</f>
        <v/>
      </c>
      <c r="AH205" s="13" t="str">
        <f>IFERROR(IF(INDEX('Bieu chi tiet'!$A$17:$FA$15404,MATCH($A205,'Bieu chi tiet'!$A$17:$A$15404,0),AH$2+85)=0,"",INDEX('Bieu chi tiet'!$A$17:$FA$15404,MATCH($A205,'Bieu chi tiet'!$A$17:$A$15404,0),AH$2+85)),"")</f>
        <v/>
      </c>
      <c r="AI205" s="13" t="str">
        <f>IFERROR(IF(INDEX('Bieu chi tiet'!$A$17:$FA$15404,MATCH($A205,'Bieu chi tiet'!$A$17:$A$15404,0),AI$2+85)=0,"",INDEX('Bieu chi tiet'!$A$17:$FA$15404,MATCH($A205,'Bieu chi tiet'!$A$17:$A$15404,0),AI$2+85)),"")</f>
        <v/>
      </c>
      <c r="AJ205" s="13" t="str">
        <f>IFERROR(IF(INDEX('Bieu chi tiet'!$A$17:$FA$15404,MATCH($A205,'Bieu chi tiet'!$A$17:$A$15404,0),AJ$2+85)=0,"",INDEX('Bieu chi tiet'!$A$17:$FA$15404,MATCH($A205,'Bieu chi tiet'!$A$17:$A$15404,0),AJ$2+85)),"")</f>
        <v/>
      </c>
      <c r="AK205" s="13" t="str">
        <f>IFERROR(IF(INDEX('Bieu chi tiet'!$A$17:$FA$15404,MATCH($A205,'Bieu chi tiet'!$A$17:$A$15404,0),AK$2+85)=0,"",INDEX('Bieu chi tiet'!$A$17:$FA$15404,MATCH($A205,'Bieu chi tiet'!$A$17:$A$15404,0),AK$2+85)),"")</f>
        <v/>
      </c>
      <c r="AL205" s="13" t="str">
        <f>IFERROR(IF(INDEX('Bieu chi tiet'!$A$17:$FA$15404,MATCH($A205,'Bieu chi tiet'!$A$17:$A$15404,0),AL$2+85)=0,"",INDEX('Bieu chi tiet'!$A$17:$FA$15404,MATCH($A205,'Bieu chi tiet'!$A$17:$A$15404,0),AL$2+85)),"")</f>
        <v/>
      </c>
      <c r="AM205" s="13" t="str">
        <f>IFERROR(IF(INDEX('Bieu chi tiet'!$A$17:$FA$15404,MATCH($A205,'Bieu chi tiet'!$A$17:$A$15404,0),AM$2+85)=0,"",INDEX('Bieu chi tiet'!$A$17:$FA$15404,MATCH($A205,'Bieu chi tiet'!$A$17:$A$15404,0),AM$2+85)),"")</f>
        <v/>
      </c>
      <c r="AN205" s="13" t="str">
        <f>IFERROR(IF(INDEX('Bieu chi tiet'!$A$17:$FA$15404,MATCH($A205,'Bieu chi tiet'!$A$17:$A$15404,0),AN$2+85)=0,"",INDEX('Bieu chi tiet'!$A$17:$FA$15404,MATCH($A205,'Bieu chi tiet'!$A$17:$A$15404,0),AN$2+85)),"")</f>
        <v/>
      </c>
      <c r="AO205" s="13" t="str">
        <f>IFERROR(IF(INDEX('Bieu chi tiet'!$A$17:$FA$15404,MATCH($A205,'Bieu chi tiet'!$A$17:$A$15404,0),AO$2+85)=0,"",INDEX('Bieu chi tiet'!$A$17:$FA$15404,MATCH($A205,'Bieu chi tiet'!$A$17:$A$15404,0),AO$2+85)),"")</f>
        <v/>
      </c>
      <c r="AP205" s="13" t="str">
        <f>IFERROR(IF(INDEX('Bieu chi tiet'!$A$17:$FA$15404,MATCH($A205,'Bieu chi tiet'!$A$17:$A$15404,0),AP$2+85)=0,"",INDEX('Bieu chi tiet'!$A$17:$FA$15404,MATCH($A205,'Bieu chi tiet'!$A$17:$A$15404,0),AP$2+85)),"")</f>
        <v/>
      </c>
      <c r="AQ205" s="13" t="str">
        <f>IFERROR(IF(INDEX('Bieu chi tiet'!$A$17:$FA$15404,MATCH($A205,'Bieu chi tiet'!$A$17:$A$15404,0),AQ$2+85)=0,"",INDEX('Bieu chi tiet'!$A$17:$FA$15404,MATCH($A205,'Bieu chi tiet'!$A$17:$A$15404,0),AQ$2+85)),"")</f>
        <v/>
      </c>
      <c r="AR205" s="13" t="str">
        <f>IFERROR(IF(INDEX('Bieu chi tiet'!$A$17:$FA$15404,MATCH($A205,'Bieu chi tiet'!$A$17:$A$15404,0),AR$2+85)=0,"",INDEX('Bieu chi tiet'!$A$17:$FA$15404,MATCH($A205,'Bieu chi tiet'!$A$17:$A$15404,0),AR$2+85)),"")</f>
        <v/>
      </c>
      <c r="AS205" s="13" t="str">
        <f>IFERROR(IF(INDEX('Bieu chi tiet'!$A$17:$FA$15404,MATCH($A205,'Bieu chi tiet'!$A$17:$A$15404,0),AS$2+85)=0,"",INDEX('Bieu chi tiet'!$A$17:$FA$15404,MATCH($A205,'Bieu chi tiet'!$A$17:$A$15404,0),AS$2+85)),"")</f>
        <v/>
      </c>
      <c r="AT205" s="21" t="str">
        <f>IFERROR(IF(INDEX('Bieu chi tiet'!$A$17:$FA$15404,MATCH($A205,'Bieu chi tiet'!$A$17:$A$15404,0),AT$2+85)=0,"",INDEX('Bieu chi tiet'!$A$17:$FA$15404,MATCH($A205,'Bieu chi tiet'!$A$17:$A$15404,0),AT$2+85)),"")</f>
        <v/>
      </c>
      <c r="AU205" s="13" t="str">
        <f>IFERROR(IF(INDEX('Bieu chi tiet'!$A$17:$FA$15404,MATCH($A205,'Bieu chi tiet'!$A$17:$A$15404,0),AU$2+85)=0,"",INDEX('Bieu chi tiet'!$A$17:$FA$15404,MATCH($A205,'Bieu chi tiet'!$A$17:$A$15404,0),AU$2+85)),"")</f>
        <v/>
      </c>
      <c r="AV205" s="21" t="str">
        <f>IFERROR(IF(INDEX('Bieu chi tiet'!$A$17:$FA$15404,MATCH($A205,'Bieu chi tiet'!$A$17:$A$15404,0),AV$2+85)=0,"",INDEX('Bieu chi tiet'!$A$17:$FA$15404,MATCH($A205,'Bieu chi tiet'!$A$17:$A$15404,0),AV$2+85)),"")</f>
        <v/>
      </c>
      <c r="AW205" s="31" t="str">
        <f>IFERROR(IF(INDEX('Bieu chi tiet'!$A$17:$FA$15404,MATCH($A205,'Bieu chi tiet'!$A$17:$A$15404,0),AW$2+85)=0,"",INDEX('Bieu chi tiet'!$A$17:$FA$15404,MATCH($A205,'Bieu chi tiet'!$A$17:$A$15404,0),AW$2+85)),"")</f>
        <v/>
      </c>
      <c r="AX205" s="13" t="str">
        <f>IFERROR(IF(INDEX('Bieu chi tiet'!$A$17:$FA$15404,MATCH($A205,'Bieu chi tiet'!$A$17:$A$15404,0),AX$2+85)=0,"",INDEX('Bieu chi tiet'!$A$17:$FA$15404,MATCH($A205,'Bieu chi tiet'!$A$17:$A$15404,0),AX$2+85)),"")</f>
        <v/>
      </c>
      <c r="AY205" s="13" t="str">
        <f>IFERROR(IF(INDEX('Bieu chi tiet'!$A$17:$FA$15404,MATCH($A205,'Bieu chi tiet'!$A$17:$A$15404,0),AY$2+85)=0,"",INDEX('Bieu chi tiet'!$A$17:$FA$15404,MATCH($A205,'Bieu chi tiet'!$A$17:$A$15404,0),AY$2+85)),"")</f>
        <v/>
      </c>
    </row>
    <row r="206" spans="1:51" ht="15.75">
      <c r="A206" s="25" t="str">
        <f t="shared" si="4"/>
        <v/>
      </c>
      <c r="B206" s="13" t="str">
        <f>IFERROR(IF(INDEX('Bieu chi tiet'!$A$17:$FA$15404,MATCH($A206,'Bieu chi tiet'!$A$17:$A$15404,0),B$2+85)=0,"",INDEX('Bieu chi tiet'!$A$17:$FA$15404,MATCH($A206,'Bieu chi tiet'!$A$17:$A$15404,0),B$2+85)),"")</f>
        <v/>
      </c>
      <c r="C206" s="13" t="str">
        <f>IFERROR(IF(INDEX('Bieu chi tiet'!$A$17:$FA$15404,MATCH($A206,'Bieu chi tiet'!$A$17:$A$15404,0),C$2+85)=0,"",INDEX('Bieu chi tiet'!$A$17:$FA$15404,MATCH($A206,'Bieu chi tiet'!$A$17:$A$15404,0),C$2+85)),"")</f>
        <v/>
      </c>
      <c r="D206" s="13" t="str">
        <f>IFERROR(IF(INDEX('Bieu chi tiet'!$A$17:$FA$15404,MATCH($A206,'Bieu chi tiet'!$A$17:$A$15404,0),D$2+85)=0,"",INDEX('Bieu chi tiet'!$A$17:$FA$15404,MATCH($A206,'Bieu chi tiet'!$A$17:$A$15404,0),D$2+85)),"")</f>
        <v/>
      </c>
      <c r="E206" s="13" t="str">
        <f>IFERROR(IF(INDEX('Bieu chi tiet'!$A$17:$FA$15404,MATCH($A206,'Bieu chi tiet'!$A$17:$A$15404,0),E$2+85)=0,"",INDEX('Bieu chi tiet'!$A$17:$FA$15404,MATCH($A206,'Bieu chi tiet'!$A$17:$A$15404,0),E$2+85)),"")</f>
        <v/>
      </c>
      <c r="F206" s="13" t="str">
        <f>IFERROR(IF(INDEX('Bieu chi tiet'!$A$17:$FA$15404,MATCH($A206,'Bieu chi tiet'!$A$17:$A$15404,0),F$2+85)=0,"",INDEX('Bieu chi tiet'!$A$17:$FA$15404,MATCH($A206,'Bieu chi tiet'!$A$17:$A$15404,0),F$2+85)),"")</f>
        <v/>
      </c>
      <c r="G206" s="21" t="str">
        <f>IFERROR(IF(INDEX('Bieu chi tiet'!$A$17:$FA$15404,MATCH($A206,'Bieu chi tiet'!$A$17:$A$15404,0),G$2+85)=0,"",INDEX('Bieu chi tiet'!$A$17:$FA$15404,MATCH($A206,'Bieu chi tiet'!$A$17:$A$15404,0),G$2+85)),"")</f>
        <v/>
      </c>
      <c r="H206" s="13" t="str">
        <f>IFERROR(IF(INDEX('Bieu chi tiet'!$A$17:$FA$15404,MATCH($A206,'Bieu chi tiet'!$A$17:$A$15404,0),H$2+85)=0,"",INDEX('Bieu chi tiet'!$A$17:$FA$15404,MATCH($A206,'Bieu chi tiet'!$A$17:$A$15404,0),H$2+85)),"")</f>
        <v/>
      </c>
      <c r="I206" s="13" t="str">
        <f>IFERROR(IF(INDEX('Bieu chi tiet'!$A$17:$FA$15404,MATCH($A206,'Bieu chi tiet'!$A$17:$A$15404,0),I$2+85)=0,"",INDEX('Bieu chi tiet'!$A$17:$FA$15404,MATCH($A206,'Bieu chi tiet'!$A$17:$A$15404,0),I$2+85)),"")</f>
        <v/>
      </c>
      <c r="J206" s="13" t="str">
        <f>IFERROR(IF(INDEX('Bieu chi tiet'!$A$17:$FA$15404,MATCH($A206,'Bieu chi tiet'!$A$17:$A$15404,0),J$2+85)=0,"",INDEX('Bieu chi tiet'!$A$17:$FA$15404,MATCH($A206,'Bieu chi tiet'!$A$17:$A$15404,0),J$2+85)),"")</f>
        <v/>
      </c>
      <c r="K206" s="13" t="str">
        <f>IFERROR(IF(INDEX('Bieu chi tiet'!$A$17:$FA$15404,MATCH($A206,'Bieu chi tiet'!$A$17:$A$15404,0),K$2+85)=0,"",INDEX('Bieu chi tiet'!$A$17:$FA$15404,MATCH($A206,'Bieu chi tiet'!$A$17:$A$15404,0),K$2+85)),"")</f>
        <v/>
      </c>
      <c r="L206" s="21" t="str">
        <f>IFERROR(IF(INDEX('Bieu chi tiet'!$A$17:$FA$15404,MATCH($A206,'Bieu chi tiet'!$A$17:$A$15404,0),L$2+85)=0,"",INDEX('Bieu chi tiet'!$A$17:$FA$15404,MATCH($A206,'Bieu chi tiet'!$A$17:$A$15404,0),L$2+85)),"")</f>
        <v/>
      </c>
      <c r="M206" s="13" t="str">
        <f>IFERROR(IF(INDEX('Bieu chi tiet'!$A$17:$FA$15404,MATCH($A206,'Bieu chi tiet'!$A$17:$A$15404,0),M$2+85)=0,"",INDEX('Bieu chi tiet'!$A$17:$FA$15404,MATCH($A206,'Bieu chi tiet'!$A$17:$A$15404,0),M$2+85)),"")</f>
        <v/>
      </c>
      <c r="N206" s="13" t="str">
        <f>IFERROR(IF(INDEX('Bieu chi tiet'!$A$17:$FA$15404,MATCH($A206,'Bieu chi tiet'!$A$17:$A$15404,0),N$2+85)=0,"",INDEX('Bieu chi tiet'!$A$17:$FA$15404,MATCH($A206,'Bieu chi tiet'!$A$17:$A$15404,0),N$2+85)),"")</f>
        <v/>
      </c>
      <c r="O206" s="13" t="str">
        <f>IFERROR(IF(INDEX('Bieu chi tiet'!$A$17:$FA$15404,MATCH($A206,'Bieu chi tiet'!$A$17:$A$15404,0),O$2+85)=0,"",INDEX('Bieu chi tiet'!$A$17:$FA$15404,MATCH($A206,'Bieu chi tiet'!$A$17:$A$15404,0),O$2+85)),"")</f>
        <v/>
      </c>
      <c r="P206" s="13" t="str">
        <f>IFERROR(IF(INDEX('Bieu chi tiet'!$A$17:$FA$15404,MATCH($A206,'Bieu chi tiet'!$A$17:$A$15404,0),P$2+85)=0,"",INDEX('Bieu chi tiet'!$A$17:$FA$15404,MATCH($A206,'Bieu chi tiet'!$A$17:$A$15404,0),P$2+85)),"")</f>
        <v/>
      </c>
      <c r="Q206" s="13" t="str">
        <f>IFERROR(IF(INDEX('Bieu chi tiet'!$A$17:$FA$15404,MATCH($A206,'Bieu chi tiet'!$A$17:$A$15404,0),Q$2+85)=0,"",INDEX('Bieu chi tiet'!$A$17:$FA$15404,MATCH($A206,'Bieu chi tiet'!$A$17:$A$15404,0),Q$2+85)),"")</f>
        <v/>
      </c>
      <c r="R206" s="13" t="str">
        <f>IFERROR(IF(INDEX('Bieu chi tiet'!$A$17:$FA$15404,MATCH($A206,'Bieu chi tiet'!$A$17:$A$15404,0),R$2+85)=0,"",INDEX('Bieu chi tiet'!$A$17:$FA$15404,MATCH($A206,'Bieu chi tiet'!$A$17:$A$15404,0),R$2+85)),"")</f>
        <v/>
      </c>
      <c r="S206" s="13" t="str">
        <f>IFERROR(IF(INDEX('Bieu chi tiet'!$A$17:$FA$15404,MATCH($A206,'Bieu chi tiet'!$A$17:$A$15404,0),S$2+85)=0,"",INDEX('Bieu chi tiet'!$A$17:$FA$15404,MATCH($A206,'Bieu chi tiet'!$A$17:$A$15404,0),S$2+85)),"")</f>
        <v/>
      </c>
      <c r="T206" s="13" t="str">
        <f>IFERROR(IF(INDEX('Bieu chi tiet'!$A$17:$FA$15404,MATCH($A206,'Bieu chi tiet'!$A$17:$A$15404,0),T$2+85)=0,"",INDEX('Bieu chi tiet'!$A$17:$FA$15404,MATCH($A206,'Bieu chi tiet'!$A$17:$A$15404,0),T$2+85)),"")</f>
        <v/>
      </c>
      <c r="U206" s="13" t="str">
        <f>IFERROR(IF(INDEX('Bieu chi tiet'!$A$17:$FA$15404,MATCH($A206,'Bieu chi tiet'!$A$17:$A$15404,0),U$2+85)=0,"",INDEX('Bieu chi tiet'!$A$17:$FA$15404,MATCH($A206,'Bieu chi tiet'!$A$17:$A$15404,0),U$2+85)),"")</f>
        <v/>
      </c>
      <c r="V206" s="13" t="str">
        <f>IFERROR(IF(INDEX('Bieu chi tiet'!$A$17:$FA$15404,MATCH($A206,'Bieu chi tiet'!$A$17:$A$15404,0),V$2+85)=0,"",INDEX('Bieu chi tiet'!$A$17:$FA$15404,MATCH($A206,'Bieu chi tiet'!$A$17:$A$15404,0),V$2+85)),"")</f>
        <v/>
      </c>
      <c r="W206" s="13" t="str">
        <f>IFERROR(IF(INDEX('Bieu chi tiet'!$A$17:$FA$15404,MATCH($A206,'Bieu chi tiet'!$A$17:$A$15404,0),W$2+85)=0,"",INDEX('Bieu chi tiet'!$A$17:$FA$15404,MATCH($A206,'Bieu chi tiet'!$A$17:$A$15404,0),W$2+85)),"")</f>
        <v/>
      </c>
      <c r="X206" s="13" t="str">
        <f>IFERROR(IF(INDEX('Bieu chi tiet'!$A$17:$FA$15404,MATCH($A206,'Bieu chi tiet'!$A$17:$A$15404,0),X$2+85)=0,"",INDEX('Bieu chi tiet'!$A$17:$FA$15404,MATCH($A206,'Bieu chi tiet'!$A$17:$A$15404,0),X$2+85)),"")</f>
        <v/>
      </c>
      <c r="Y206" s="13" t="str">
        <f>IFERROR(IF(INDEX('Bieu chi tiet'!$A$17:$FA$15404,MATCH($A206,'Bieu chi tiet'!$A$17:$A$15404,0),Y$2+85)=0,"",INDEX('Bieu chi tiet'!$A$17:$FA$15404,MATCH($A206,'Bieu chi tiet'!$A$17:$A$15404,0),Y$2+85)),"")</f>
        <v/>
      </c>
      <c r="Z206" s="13" t="str">
        <f>IFERROR(IF(INDEX('Bieu chi tiet'!$A$17:$FA$15404,MATCH($A206,'Bieu chi tiet'!$A$17:$A$15404,0),Z$2+85)=0,"",INDEX('Bieu chi tiet'!$A$17:$FA$15404,MATCH($A206,'Bieu chi tiet'!$A$17:$A$15404,0),Z$2+85)),"")</f>
        <v/>
      </c>
      <c r="AA206" s="13" t="str">
        <f>IFERROR(IF(INDEX('Bieu chi tiet'!$A$17:$FA$15404,MATCH($A206,'Bieu chi tiet'!$A$17:$A$15404,0),AA$2+85)=0,"",INDEX('Bieu chi tiet'!$A$17:$FA$15404,MATCH($A206,'Bieu chi tiet'!$A$17:$A$15404,0),AA$2+85)),"")</f>
        <v/>
      </c>
      <c r="AB206" s="13" t="str">
        <f>IFERROR(IF(INDEX('Bieu chi tiet'!$A$17:$FA$15404,MATCH($A206,'Bieu chi tiet'!$A$17:$A$15404,0),AB$2+85)=0,"",INDEX('Bieu chi tiet'!$A$17:$FA$15404,MATCH($A206,'Bieu chi tiet'!$A$17:$A$15404,0),AB$2+85)),"")</f>
        <v/>
      </c>
      <c r="AC206" s="13" t="str">
        <f>IFERROR(IF(INDEX('Bieu chi tiet'!$A$17:$FA$15404,MATCH($A206,'Bieu chi tiet'!$A$17:$A$15404,0),AC$2+85)=0,"",INDEX('Bieu chi tiet'!$A$17:$FA$15404,MATCH($A206,'Bieu chi tiet'!$A$17:$A$15404,0),AC$2+85)),"")</f>
        <v/>
      </c>
      <c r="AD206" s="13" t="str">
        <f>IFERROR(IF(INDEX('Bieu chi tiet'!$A$17:$FA$15404,MATCH($A206,'Bieu chi tiet'!$A$17:$A$15404,0),AD$2+85)=0,"",INDEX('Bieu chi tiet'!$A$17:$FA$15404,MATCH($A206,'Bieu chi tiet'!$A$17:$A$15404,0),AD$2+85)),"")</f>
        <v/>
      </c>
      <c r="AE206" s="13" t="str">
        <f>IFERROR(IF(INDEX('Bieu chi tiet'!$A$17:$FA$15404,MATCH($A206,'Bieu chi tiet'!$A$17:$A$15404,0),AE$2+85)=0,"",INDEX('Bieu chi tiet'!$A$17:$FA$15404,MATCH($A206,'Bieu chi tiet'!$A$17:$A$15404,0),AE$2+85)),"")</f>
        <v/>
      </c>
      <c r="AF206" s="13" t="str">
        <f>IFERROR(IF(INDEX('Bieu chi tiet'!$A$17:$FA$15404,MATCH($A206,'Bieu chi tiet'!$A$17:$A$15404,0),AF$2+85)=0,"",INDEX('Bieu chi tiet'!$A$17:$FA$15404,MATCH($A206,'Bieu chi tiet'!$A$17:$A$15404,0),AF$2+85)),"")</f>
        <v/>
      </c>
      <c r="AG206" s="13" t="str">
        <f>IFERROR(IF(INDEX('Bieu chi tiet'!$A$17:$FA$15404,MATCH($A206,'Bieu chi tiet'!$A$17:$A$15404,0),AG$2+85)=0,"",INDEX('Bieu chi tiet'!$A$17:$FA$15404,MATCH($A206,'Bieu chi tiet'!$A$17:$A$15404,0),AG$2+85)),"")</f>
        <v/>
      </c>
      <c r="AH206" s="13" t="str">
        <f>IFERROR(IF(INDEX('Bieu chi tiet'!$A$17:$FA$15404,MATCH($A206,'Bieu chi tiet'!$A$17:$A$15404,0),AH$2+85)=0,"",INDEX('Bieu chi tiet'!$A$17:$FA$15404,MATCH($A206,'Bieu chi tiet'!$A$17:$A$15404,0),AH$2+85)),"")</f>
        <v/>
      </c>
      <c r="AI206" s="13" t="str">
        <f>IFERROR(IF(INDEX('Bieu chi tiet'!$A$17:$FA$15404,MATCH($A206,'Bieu chi tiet'!$A$17:$A$15404,0),AI$2+85)=0,"",INDEX('Bieu chi tiet'!$A$17:$FA$15404,MATCH($A206,'Bieu chi tiet'!$A$17:$A$15404,0),AI$2+85)),"")</f>
        <v/>
      </c>
      <c r="AJ206" s="13" t="str">
        <f>IFERROR(IF(INDEX('Bieu chi tiet'!$A$17:$FA$15404,MATCH($A206,'Bieu chi tiet'!$A$17:$A$15404,0),AJ$2+85)=0,"",INDEX('Bieu chi tiet'!$A$17:$FA$15404,MATCH($A206,'Bieu chi tiet'!$A$17:$A$15404,0),AJ$2+85)),"")</f>
        <v/>
      </c>
      <c r="AK206" s="13" t="str">
        <f>IFERROR(IF(INDEX('Bieu chi tiet'!$A$17:$FA$15404,MATCH($A206,'Bieu chi tiet'!$A$17:$A$15404,0),AK$2+85)=0,"",INDEX('Bieu chi tiet'!$A$17:$FA$15404,MATCH($A206,'Bieu chi tiet'!$A$17:$A$15404,0),AK$2+85)),"")</f>
        <v/>
      </c>
      <c r="AL206" s="13" t="str">
        <f>IFERROR(IF(INDEX('Bieu chi tiet'!$A$17:$FA$15404,MATCH($A206,'Bieu chi tiet'!$A$17:$A$15404,0),AL$2+85)=0,"",INDEX('Bieu chi tiet'!$A$17:$FA$15404,MATCH($A206,'Bieu chi tiet'!$A$17:$A$15404,0),AL$2+85)),"")</f>
        <v/>
      </c>
      <c r="AM206" s="13" t="str">
        <f>IFERROR(IF(INDEX('Bieu chi tiet'!$A$17:$FA$15404,MATCH($A206,'Bieu chi tiet'!$A$17:$A$15404,0),AM$2+85)=0,"",INDEX('Bieu chi tiet'!$A$17:$FA$15404,MATCH($A206,'Bieu chi tiet'!$A$17:$A$15404,0),AM$2+85)),"")</f>
        <v/>
      </c>
      <c r="AN206" s="13" t="str">
        <f>IFERROR(IF(INDEX('Bieu chi tiet'!$A$17:$FA$15404,MATCH($A206,'Bieu chi tiet'!$A$17:$A$15404,0),AN$2+85)=0,"",INDEX('Bieu chi tiet'!$A$17:$FA$15404,MATCH($A206,'Bieu chi tiet'!$A$17:$A$15404,0),AN$2+85)),"")</f>
        <v/>
      </c>
      <c r="AO206" s="13" t="str">
        <f>IFERROR(IF(INDEX('Bieu chi tiet'!$A$17:$FA$15404,MATCH($A206,'Bieu chi tiet'!$A$17:$A$15404,0),AO$2+85)=0,"",INDEX('Bieu chi tiet'!$A$17:$FA$15404,MATCH($A206,'Bieu chi tiet'!$A$17:$A$15404,0),AO$2+85)),"")</f>
        <v/>
      </c>
      <c r="AP206" s="13" t="str">
        <f>IFERROR(IF(INDEX('Bieu chi tiet'!$A$17:$FA$15404,MATCH($A206,'Bieu chi tiet'!$A$17:$A$15404,0),AP$2+85)=0,"",INDEX('Bieu chi tiet'!$A$17:$FA$15404,MATCH($A206,'Bieu chi tiet'!$A$17:$A$15404,0),AP$2+85)),"")</f>
        <v/>
      </c>
      <c r="AQ206" s="13" t="str">
        <f>IFERROR(IF(INDEX('Bieu chi tiet'!$A$17:$FA$15404,MATCH($A206,'Bieu chi tiet'!$A$17:$A$15404,0),AQ$2+85)=0,"",INDEX('Bieu chi tiet'!$A$17:$FA$15404,MATCH($A206,'Bieu chi tiet'!$A$17:$A$15404,0),AQ$2+85)),"")</f>
        <v/>
      </c>
      <c r="AR206" s="13" t="str">
        <f>IFERROR(IF(INDEX('Bieu chi tiet'!$A$17:$FA$15404,MATCH($A206,'Bieu chi tiet'!$A$17:$A$15404,0),AR$2+85)=0,"",INDEX('Bieu chi tiet'!$A$17:$FA$15404,MATCH($A206,'Bieu chi tiet'!$A$17:$A$15404,0),AR$2+85)),"")</f>
        <v/>
      </c>
      <c r="AS206" s="13" t="str">
        <f>IFERROR(IF(INDEX('Bieu chi tiet'!$A$17:$FA$15404,MATCH($A206,'Bieu chi tiet'!$A$17:$A$15404,0),AS$2+85)=0,"",INDEX('Bieu chi tiet'!$A$17:$FA$15404,MATCH($A206,'Bieu chi tiet'!$A$17:$A$15404,0),AS$2+85)),"")</f>
        <v/>
      </c>
      <c r="AT206" s="21" t="str">
        <f>IFERROR(IF(INDEX('Bieu chi tiet'!$A$17:$FA$15404,MATCH($A206,'Bieu chi tiet'!$A$17:$A$15404,0),AT$2+85)=0,"",INDEX('Bieu chi tiet'!$A$17:$FA$15404,MATCH($A206,'Bieu chi tiet'!$A$17:$A$15404,0),AT$2+85)),"")</f>
        <v/>
      </c>
      <c r="AU206" s="13" t="str">
        <f>IFERROR(IF(INDEX('Bieu chi tiet'!$A$17:$FA$15404,MATCH($A206,'Bieu chi tiet'!$A$17:$A$15404,0),AU$2+85)=0,"",INDEX('Bieu chi tiet'!$A$17:$FA$15404,MATCH($A206,'Bieu chi tiet'!$A$17:$A$15404,0),AU$2+85)),"")</f>
        <v/>
      </c>
      <c r="AV206" s="21" t="str">
        <f>IFERROR(IF(INDEX('Bieu chi tiet'!$A$17:$FA$15404,MATCH($A206,'Bieu chi tiet'!$A$17:$A$15404,0),AV$2+85)=0,"",INDEX('Bieu chi tiet'!$A$17:$FA$15404,MATCH($A206,'Bieu chi tiet'!$A$17:$A$15404,0),AV$2+85)),"")</f>
        <v/>
      </c>
      <c r="AW206" s="31" t="str">
        <f>IFERROR(IF(INDEX('Bieu chi tiet'!$A$17:$FA$15404,MATCH($A206,'Bieu chi tiet'!$A$17:$A$15404,0),AW$2+85)=0,"",INDEX('Bieu chi tiet'!$A$17:$FA$15404,MATCH($A206,'Bieu chi tiet'!$A$17:$A$15404,0),AW$2+85)),"")</f>
        <v/>
      </c>
      <c r="AX206" s="13" t="str">
        <f>IFERROR(IF(INDEX('Bieu chi tiet'!$A$17:$FA$15404,MATCH($A206,'Bieu chi tiet'!$A$17:$A$15404,0),AX$2+85)=0,"",INDEX('Bieu chi tiet'!$A$17:$FA$15404,MATCH($A206,'Bieu chi tiet'!$A$17:$A$15404,0),AX$2+85)),"")</f>
        <v/>
      </c>
      <c r="AY206" s="13" t="str">
        <f>IFERROR(IF(INDEX('Bieu chi tiet'!$A$17:$FA$15404,MATCH($A206,'Bieu chi tiet'!$A$17:$A$15404,0),AY$2+85)=0,"",INDEX('Bieu chi tiet'!$A$17:$FA$15404,MATCH($A206,'Bieu chi tiet'!$A$17:$A$15404,0),AY$2+85)),"")</f>
        <v/>
      </c>
    </row>
    <row r="207" spans="1:51" ht="15.75">
      <c r="A207" s="25" t="str">
        <f t="shared" si="4"/>
        <v/>
      </c>
      <c r="B207" s="13" t="str">
        <f>IFERROR(IF(INDEX('Bieu chi tiet'!$A$17:$FA$15404,MATCH($A207,'Bieu chi tiet'!$A$17:$A$15404,0),B$2+85)=0,"",INDEX('Bieu chi tiet'!$A$17:$FA$15404,MATCH($A207,'Bieu chi tiet'!$A$17:$A$15404,0),B$2+85)),"")</f>
        <v/>
      </c>
      <c r="C207" s="13" t="str">
        <f>IFERROR(IF(INDEX('Bieu chi tiet'!$A$17:$FA$15404,MATCH($A207,'Bieu chi tiet'!$A$17:$A$15404,0),C$2+85)=0,"",INDEX('Bieu chi tiet'!$A$17:$FA$15404,MATCH($A207,'Bieu chi tiet'!$A$17:$A$15404,0),C$2+85)),"")</f>
        <v/>
      </c>
      <c r="D207" s="13" t="str">
        <f>IFERROR(IF(INDEX('Bieu chi tiet'!$A$17:$FA$15404,MATCH($A207,'Bieu chi tiet'!$A$17:$A$15404,0),D$2+85)=0,"",INDEX('Bieu chi tiet'!$A$17:$FA$15404,MATCH($A207,'Bieu chi tiet'!$A$17:$A$15404,0),D$2+85)),"")</f>
        <v/>
      </c>
      <c r="E207" s="13" t="str">
        <f>IFERROR(IF(INDEX('Bieu chi tiet'!$A$17:$FA$15404,MATCH($A207,'Bieu chi tiet'!$A$17:$A$15404,0),E$2+85)=0,"",INDEX('Bieu chi tiet'!$A$17:$FA$15404,MATCH($A207,'Bieu chi tiet'!$A$17:$A$15404,0),E$2+85)),"")</f>
        <v/>
      </c>
      <c r="F207" s="13" t="str">
        <f>IFERROR(IF(INDEX('Bieu chi tiet'!$A$17:$FA$15404,MATCH($A207,'Bieu chi tiet'!$A$17:$A$15404,0),F$2+85)=0,"",INDEX('Bieu chi tiet'!$A$17:$FA$15404,MATCH($A207,'Bieu chi tiet'!$A$17:$A$15404,0),F$2+85)),"")</f>
        <v/>
      </c>
      <c r="G207" s="21" t="str">
        <f>IFERROR(IF(INDEX('Bieu chi tiet'!$A$17:$FA$15404,MATCH($A207,'Bieu chi tiet'!$A$17:$A$15404,0),G$2+85)=0,"",INDEX('Bieu chi tiet'!$A$17:$FA$15404,MATCH($A207,'Bieu chi tiet'!$A$17:$A$15404,0),G$2+85)),"")</f>
        <v/>
      </c>
      <c r="H207" s="13" t="str">
        <f>IFERROR(IF(INDEX('Bieu chi tiet'!$A$17:$FA$15404,MATCH($A207,'Bieu chi tiet'!$A$17:$A$15404,0),H$2+85)=0,"",INDEX('Bieu chi tiet'!$A$17:$FA$15404,MATCH($A207,'Bieu chi tiet'!$A$17:$A$15404,0),H$2+85)),"")</f>
        <v/>
      </c>
      <c r="I207" s="13" t="str">
        <f>IFERROR(IF(INDEX('Bieu chi tiet'!$A$17:$FA$15404,MATCH($A207,'Bieu chi tiet'!$A$17:$A$15404,0),I$2+85)=0,"",INDEX('Bieu chi tiet'!$A$17:$FA$15404,MATCH($A207,'Bieu chi tiet'!$A$17:$A$15404,0),I$2+85)),"")</f>
        <v/>
      </c>
      <c r="J207" s="13" t="str">
        <f>IFERROR(IF(INDEX('Bieu chi tiet'!$A$17:$FA$15404,MATCH($A207,'Bieu chi tiet'!$A$17:$A$15404,0),J$2+85)=0,"",INDEX('Bieu chi tiet'!$A$17:$FA$15404,MATCH($A207,'Bieu chi tiet'!$A$17:$A$15404,0),J$2+85)),"")</f>
        <v/>
      </c>
      <c r="K207" s="13" t="str">
        <f>IFERROR(IF(INDEX('Bieu chi tiet'!$A$17:$FA$15404,MATCH($A207,'Bieu chi tiet'!$A$17:$A$15404,0),K$2+85)=0,"",INDEX('Bieu chi tiet'!$A$17:$FA$15404,MATCH($A207,'Bieu chi tiet'!$A$17:$A$15404,0),K$2+85)),"")</f>
        <v/>
      </c>
      <c r="L207" s="21" t="str">
        <f>IFERROR(IF(INDEX('Bieu chi tiet'!$A$17:$FA$15404,MATCH($A207,'Bieu chi tiet'!$A$17:$A$15404,0),L$2+85)=0,"",INDEX('Bieu chi tiet'!$A$17:$FA$15404,MATCH($A207,'Bieu chi tiet'!$A$17:$A$15404,0),L$2+85)),"")</f>
        <v/>
      </c>
      <c r="M207" s="13" t="str">
        <f>IFERROR(IF(INDEX('Bieu chi tiet'!$A$17:$FA$15404,MATCH($A207,'Bieu chi tiet'!$A$17:$A$15404,0),M$2+85)=0,"",INDEX('Bieu chi tiet'!$A$17:$FA$15404,MATCH($A207,'Bieu chi tiet'!$A$17:$A$15404,0),M$2+85)),"")</f>
        <v/>
      </c>
      <c r="N207" s="13" t="str">
        <f>IFERROR(IF(INDEX('Bieu chi tiet'!$A$17:$FA$15404,MATCH($A207,'Bieu chi tiet'!$A$17:$A$15404,0),N$2+85)=0,"",INDEX('Bieu chi tiet'!$A$17:$FA$15404,MATCH($A207,'Bieu chi tiet'!$A$17:$A$15404,0),N$2+85)),"")</f>
        <v/>
      </c>
      <c r="O207" s="13" t="str">
        <f>IFERROR(IF(INDEX('Bieu chi tiet'!$A$17:$FA$15404,MATCH($A207,'Bieu chi tiet'!$A$17:$A$15404,0),O$2+85)=0,"",INDEX('Bieu chi tiet'!$A$17:$FA$15404,MATCH($A207,'Bieu chi tiet'!$A$17:$A$15404,0),O$2+85)),"")</f>
        <v/>
      </c>
      <c r="P207" s="13" t="str">
        <f>IFERROR(IF(INDEX('Bieu chi tiet'!$A$17:$FA$15404,MATCH($A207,'Bieu chi tiet'!$A$17:$A$15404,0),P$2+85)=0,"",INDEX('Bieu chi tiet'!$A$17:$FA$15404,MATCH($A207,'Bieu chi tiet'!$A$17:$A$15404,0),P$2+85)),"")</f>
        <v/>
      </c>
      <c r="Q207" s="13" t="str">
        <f>IFERROR(IF(INDEX('Bieu chi tiet'!$A$17:$FA$15404,MATCH($A207,'Bieu chi tiet'!$A$17:$A$15404,0),Q$2+85)=0,"",INDEX('Bieu chi tiet'!$A$17:$FA$15404,MATCH($A207,'Bieu chi tiet'!$A$17:$A$15404,0),Q$2+85)),"")</f>
        <v/>
      </c>
      <c r="R207" s="13" t="str">
        <f>IFERROR(IF(INDEX('Bieu chi tiet'!$A$17:$FA$15404,MATCH($A207,'Bieu chi tiet'!$A$17:$A$15404,0),R$2+85)=0,"",INDEX('Bieu chi tiet'!$A$17:$FA$15404,MATCH($A207,'Bieu chi tiet'!$A$17:$A$15404,0),R$2+85)),"")</f>
        <v/>
      </c>
      <c r="S207" s="13" t="str">
        <f>IFERROR(IF(INDEX('Bieu chi tiet'!$A$17:$FA$15404,MATCH($A207,'Bieu chi tiet'!$A$17:$A$15404,0),S$2+85)=0,"",INDEX('Bieu chi tiet'!$A$17:$FA$15404,MATCH($A207,'Bieu chi tiet'!$A$17:$A$15404,0),S$2+85)),"")</f>
        <v/>
      </c>
      <c r="T207" s="13" t="str">
        <f>IFERROR(IF(INDEX('Bieu chi tiet'!$A$17:$FA$15404,MATCH($A207,'Bieu chi tiet'!$A$17:$A$15404,0),T$2+85)=0,"",INDEX('Bieu chi tiet'!$A$17:$FA$15404,MATCH($A207,'Bieu chi tiet'!$A$17:$A$15404,0),T$2+85)),"")</f>
        <v/>
      </c>
      <c r="U207" s="13" t="str">
        <f>IFERROR(IF(INDEX('Bieu chi tiet'!$A$17:$FA$15404,MATCH($A207,'Bieu chi tiet'!$A$17:$A$15404,0),U$2+85)=0,"",INDEX('Bieu chi tiet'!$A$17:$FA$15404,MATCH($A207,'Bieu chi tiet'!$A$17:$A$15404,0),U$2+85)),"")</f>
        <v/>
      </c>
      <c r="V207" s="13" t="str">
        <f>IFERROR(IF(INDEX('Bieu chi tiet'!$A$17:$FA$15404,MATCH($A207,'Bieu chi tiet'!$A$17:$A$15404,0),V$2+85)=0,"",INDEX('Bieu chi tiet'!$A$17:$FA$15404,MATCH($A207,'Bieu chi tiet'!$A$17:$A$15404,0),V$2+85)),"")</f>
        <v/>
      </c>
      <c r="W207" s="13" t="str">
        <f>IFERROR(IF(INDEX('Bieu chi tiet'!$A$17:$FA$15404,MATCH($A207,'Bieu chi tiet'!$A$17:$A$15404,0),W$2+85)=0,"",INDEX('Bieu chi tiet'!$A$17:$FA$15404,MATCH($A207,'Bieu chi tiet'!$A$17:$A$15404,0),W$2+85)),"")</f>
        <v/>
      </c>
      <c r="X207" s="13" t="str">
        <f>IFERROR(IF(INDEX('Bieu chi tiet'!$A$17:$FA$15404,MATCH($A207,'Bieu chi tiet'!$A$17:$A$15404,0),X$2+85)=0,"",INDEX('Bieu chi tiet'!$A$17:$FA$15404,MATCH($A207,'Bieu chi tiet'!$A$17:$A$15404,0),X$2+85)),"")</f>
        <v/>
      </c>
      <c r="Y207" s="13" t="str">
        <f>IFERROR(IF(INDEX('Bieu chi tiet'!$A$17:$FA$15404,MATCH($A207,'Bieu chi tiet'!$A$17:$A$15404,0),Y$2+85)=0,"",INDEX('Bieu chi tiet'!$A$17:$FA$15404,MATCH($A207,'Bieu chi tiet'!$A$17:$A$15404,0),Y$2+85)),"")</f>
        <v/>
      </c>
      <c r="Z207" s="13" t="str">
        <f>IFERROR(IF(INDEX('Bieu chi tiet'!$A$17:$FA$15404,MATCH($A207,'Bieu chi tiet'!$A$17:$A$15404,0),Z$2+85)=0,"",INDEX('Bieu chi tiet'!$A$17:$FA$15404,MATCH($A207,'Bieu chi tiet'!$A$17:$A$15404,0),Z$2+85)),"")</f>
        <v/>
      </c>
      <c r="AA207" s="13" t="str">
        <f>IFERROR(IF(INDEX('Bieu chi tiet'!$A$17:$FA$15404,MATCH($A207,'Bieu chi tiet'!$A$17:$A$15404,0),AA$2+85)=0,"",INDEX('Bieu chi tiet'!$A$17:$FA$15404,MATCH($A207,'Bieu chi tiet'!$A$17:$A$15404,0),AA$2+85)),"")</f>
        <v/>
      </c>
      <c r="AB207" s="13" t="str">
        <f>IFERROR(IF(INDEX('Bieu chi tiet'!$A$17:$FA$15404,MATCH($A207,'Bieu chi tiet'!$A$17:$A$15404,0),AB$2+85)=0,"",INDEX('Bieu chi tiet'!$A$17:$FA$15404,MATCH($A207,'Bieu chi tiet'!$A$17:$A$15404,0),AB$2+85)),"")</f>
        <v/>
      </c>
      <c r="AC207" s="13" t="str">
        <f>IFERROR(IF(INDEX('Bieu chi tiet'!$A$17:$FA$15404,MATCH($A207,'Bieu chi tiet'!$A$17:$A$15404,0),AC$2+85)=0,"",INDEX('Bieu chi tiet'!$A$17:$FA$15404,MATCH($A207,'Bieu chi tiet'!$A$17:$A$15404,0),AC$2+85)),"")</f>
        <v/>
      </c>
      <c r="AD207" s="13" t="str">
        <f>IFERROR(IF(INDEX('Bieu chi tiet'!$A$17:$FA$15404,MATCH($A207,'Bieu chi tiet'!$A$17:$A$15404,0),AD$2+85)=0,"",INDEX('Bieu chi tiet'!$A$17:$FA$15404,MATCH($A207,'Bieu chi tiet'!$A$17:$A$15404,0),AD$2+85)),"")</f>
        <v/>
      </c>
      <c r="AE207" s="13" t="str">
        <f>IFERROR(IF(INDEX('Bieu chi tiet'!$A$17:$FA$15404,MATCH($A207,'Bieu chi tiet'!$A$17:$A$15404,0),AE$2+85)=0,"",INDEX('Bieu chi tiet'!$A$17:$FA$15404,MATCH($A207,'Bieu chi tiet'!$A$17:$A$15404,0),AE$2+85)),"")</f>
        <v/>
      </c>
      <c r="AF207" s="13" t="str">
        <f>IFERROR(IF(INDEX('Bieu chi tiet'!$A$17:$FA$15404,MATCH($A207,'Bieu chi tiet'!$A$17:$A$15404,0),AF$2+85)=0,"",INDEX('Bieu chi tiet'!$A$17:$FA$15404,MATCH($A207,'Bieu chi tiet'!$A$17:$A$15404,0),AF$2+85)),"")</f>
        <v/>
      </c>
      <c r="AG207" s="13" t="str">
        <f>IFERROR(IF(INDEX('Bieu chi tiet'!$A$17:$FA$15404,MATCH($A207,'Bieu chi tiet'!$A$17:$A$15404,0),AG$2+85)=0,"",INDEX('Bieu chi tiet'!$A$17:$FA$15404,MATCH($A207,'Bieu chi tiet'!$A$17:$A$15404,0),AG$2+85)),"")</f>
        <v/>
      </c>
      <c r="AH207" s="13" t="str">
        <f>IFERROR(IF(INDEX('Bieu chi tiet'!$A$17:$FA$15404,MATCH($A207,'Bieu chi tiet'!$A$17:$A$15404,0),AH$2+85)=0,"",INDEX('Bieu chi tiet'!$A$17:$FA$15404,MATCH($A207,'Bieu chi tiet'!$A$17:$A$15404,0),AH$2+85)),"")</f>
        <v/>
      </c>
      <c r="AI207" s="13" t="str">
        <f>IFERROR(IF(INDEX('Bieu chi tiet'!$A$17:$FA$15404,MATCH($A207,'Bieu chi tiet'!$A$17:$A$15404,0),AI$2+85)=0,"",INDEX('Bieu chi tiet'!$A$17:$FA$15404,MATCH($A207,'Bieu chi tiet'!$A$17:$A$15404,0),AI$2+85)),"")</f>
        <v/>
      </c>
      <c r="AJ207" s="13" t="str">
        <f>IFERROR(IF(INDEX('Bieu chi tiet'!$A$17:$FA$15404,MATCH($A207,'Bieu chi tiet'!$A$17:$A$15404,0),AJ$2+85)=0,"",INDEX('Bieu chi tiet'!$A$17:$FA$15404,MATCH($A207,'Bieu chi tiet'!$A$17:$A$15404,0),AJ$2+85)),"")</f>
        <v/>
      </c>
      <c r="AK207" s="13" t="str">
        <f>IFERROR(IF(INDEX('Bieu chi tiet'!$A$17:$FA$15404,MATCH($A207,'Bieu chi tiet'!$A$17:$A$15404,0),AK$2+85)=0,"",INDEX('Bieu chi tiet'!$A$17:$FA$15404,MATCH($A207,'Bieu chi tiet'!$A$17:$A$15404,0),AK$2+85)),"")</f>
        <v/>
      </c>
      <c r="AL207" s="13" t="str">
        <f>IFERROR(IF(INDEX('Bieu chi tiet'!$A$17:$FA$15404,MATCH($A207,'Bieu chi tiet'!$A$17:$A$15404,0),AL$2+85)=0,"",INDEX('Bieu chi tiet'!$A$17:$FA$15404,MATCH($A207,'Bieu chi tiet'!$A$17:$A$15404,0),AL$2+85)),"")</f>
        <v/>
      </c>
      <c r="AM207" s="13" t="str">
        <f>IFERROR(IF(INDEX('Bieu chi tiet'!$A$17:$FA$15404,MATCH($A207,'Bieu chi tiet'!$A$17:$A$15404,0),AM$2+85)=0,"",INDEX('Bieu chi tiet'!$A$17:$FA$15404,MATCH($A207,'Bieu chi tiet'!$A$17:$A$15404,0),AM$2+85)),"")</f>
        <v/>
      </c>
      <c r="AN207" s="13" t="str">
        <f>IFERROR(IF(INDEX('Bieu chi tiet'!$A$17:$FA$15404,MATCH($A207,'Bieu chi tiet'!$A$17:$A$15404,0),AN$2+85)=0,"",INDEX('Bieu chi tiet'!$A$17:$FA$15404,MATCH($A207,'Bieu chi tiet'!$A$17:$A$15404,0),AN$2+85)),"")</f>
        <v/>
      </c>
      <c r="AO207" s="13" t="str">
        <f>IFERROR(IF(INDEX('Bieu chi tiet'!$A$17:$FA$15404,MATCH($A207,'Bieu chi tiet'!$A$17:$A$15404,0),AO$2+85)=0,"",INDEX('Bieu chi tiet'!$A$17:$FA$15404,MATCH($A207,'Bieu chi tiet'!$A$17:$A$15404,0),AO$2+85)),"")</f>
        <v/>
      </c>
      <c r="AP207" s="13" t="str">
        <f>IFERROR(IF(INDEX('Bieu chi tiet'!$A$17:$FA$15404,MATCH($A207,'Bieu chi tiet'!$A$17:$A$15404,0),AP$2+85)=0,"",INDEX('Bieu chi tiet'!$A$17:$FA$15404,MATCH($A207,'Bieu chi tiet'!$A$17:$A$15404,0),AP$2+85)),"")</f>
        <v/>
      </c>
      <c r="AQ207" s="13" t="str">
        <f>IFERROR(IF(INDEX('Bieu chi tiet'!$A$17:$FA$15404,MATCH($A207,'Bieu chi tiet'!$A$17:$A$15404,0),AQ$2+85)=0,"",INDEX('Bieu chi tiet'!$A$17:$FA$15404,MATCH($A207,'Bieu chi tiet'!$A$17:$A$15404,0),AQ$2+85)),"")</f>
        <v/>
      </c>
      <c r="AR207" s="13" t="str">
        <f>IFERROR(IF(INDEX('Bieu chi tiet'!$A$17:$FA$15404,MATCH($A207,'Bieu chi tiet'!$A$17:$A$15404,0),AR$2+85)=0,"",INDEX('Bieu chi tiet'!$A$17:$FA$15404,MATCH($A207,'Bieu chi tiet'!$A$17:$A$15404,0),AR$2+85)),"")</f>
        <v/>
      </c>
      <c r="AS207" s="13" t="str">
        <f>IFERROR(IF(INDEX('Bieu chi tiet'!$A$17:$FA$15404,MATCH($A207,'Bieu chi tiet'!$A$17:$A$15404,0),AS$2+85)=0,"",INDEX('Bieu chi tiet'!$A$17:$FA$15404,MATCH($A207,'Bieu chi tiet'!$A$17:$A$15404,0),AS$2+85)),"")</f>
        <v/>
      </c>
      <c r="AT207" s="21" t="str">
        <f>IFERROR(IF(INDEX('Bieu chi tiet'!$A$17:$FA$15404,MATCH($A207,'Bieu chi tiet'!$A$17:$A$15404,0),AT$2+85)=0,"",INDEX('Bieu chi tiet'!$A$17:$FA$15404,MATCH($A207,'Bieu chi tiet'!$A$17:$A$15404,0),AT$2+85)),"")</f>
        <v/>
      </c>
      <c r="AU207" s="13" t="str">
        <f>IFERROR(IF(INDEX('Bieu chi tiet'!$A$17:$FA$15404,MATCH($A207,'Bieu chi tiet'!$A$17:$A$15404,0),AU$2+85)=0,"",INDEX('Bieu chi tiet'!$A$17:$FA$15404,MATCH($A207,'Bieu chi tiet'!$A$17:$A$15404,0),AU$2+85)),"")</f>
        <v/>
      </c>
      <c r="AV207" s="21" t="str">
        <f>IFERROR(IF(INDEX('Bieu chi tiet'!$A$17:$FA$15404,MATCH($A207,'Bieu chi tiet'!$A$17:$A$15404,0),AV$2+85)=0,"",INDEX('Bieu chi tiet'!$A$17:$FA$15404,MATCH($A207,'Bieu chi tiet'!$A$17:$A$15404,0),AV$2+85)),"")</f>
        <v/>
      </c>
      <c r="AW207" s="31" t="str">
        <f>IFERROR(IF(INDEX('Bieu chi tiet'!$A$17:$FA$15404,MATCH($A207,'Bieu chi tiet'!$A$17:$A$15404,0),AW$2+85)=0,"",INDEX('Bieu chi tiet'!$A$17:$FA$15404,MATCH($A207,'Bieu chi tiet'!$A$17:$A$15404,0),AW$2+85)),"")</f>
        <v/>
      </c>
      <c r="AX207" s="13" t="str">
        <f>IFERROR(IF(INDEX('Bieu chi tiet'!$A$17:$FA$15404,MATCH($A207,'Bieu chi tiet'!$A$17:$A$15404,0),AX$2+85)=0,"",INDEX('Bieu chi tiet'!$A$17:$FA$15404,MATCH($A207,'Bieu chi tiet'!$A$17:$A$15404,0),AX$2+85)),"")</f>
        <v/>
      </c>
      <c r="AY207" s="13" t="str">
        <f>IFERROR(IF(INDEX('Bieu chi tiet'!$A$17:$FA$15404,MATCH($A207,'Bieu chi tiet'!$A$17:$A$15404,0),AY$2+85)=0,"",INDEX('Bieu chi tiet'!$A$17:$FA$15404,MATCH($A207,'Bieu chi tiet'!$A$17:$A$15404,0),AY$2+85)),"")</f>
        <v/>
      </c>
    </row>
    <row r="208" spans="1:51" ht="15.75">
      <c r="A208" s="25" t="str">
        <f t="shared" si="4"/>
        <v/>
      </c>
      <c r="B208" s="13" t="str">
        <f>IFERROR(IF(INDEX('Bieu chi tiet'!$A$17:$FA$15404,MATCH($A208,'Bieu chi tiet'!$A$17:$A$15404,0),B$2+85)=0,"",INDEX('Bieu chi tiet'!$A$17:$FA$15404,MATCH($A208,'Bieu chi tiet'!$A$17:$A$15404,0),B$2+85)),"")</f>
        <v/>
      </c>
      <c r="C208" s="13" t="str">
        <f>IFERROR(IF(INDEX('Bieu chi tiet'!$A$17:$FA$15404,MATCH($A208,'Bieu chi tiet'!$A$17:$A$15404,0),C$2+85)=0,"",INDEX('Bieu chi tiet'!$A$17:$FA$15404,MATCH($A208,'Bieu chi tiet'!$A$17:$A$15404,0),C$2+85)),"")</f>
        <v/>
      </c>
      <c r="D208" s="13" t="str">
        <f>IFERROR(IF(INDEX('Bieu chi tiet'!$A$17:$FA$15404,MATCH($A208,'Bieu chi tiet'!$A$17:$A$15404,0),D$2+85)=0,"",INDEX('Bieu chi tiet'!$A$17:$FA$15404,MATCH($A208,'Bieu chi tiet'!$A$17:$A$15404,0),D$2+85)),"")</f>
        <v/>
      </c>
      <c r="E208" s="13" t="str">
        <f>IFERROR(IF(INDEX('Bieu chi tiet'!$A$17:$FA$15404,MATCH($A208,'Bieu chi tiet'!$A$17:$A$15404,0),E$2+85)=0,"",INDEX('Bieu chi tiet'!$A$17:$FA$15404,MATCH($A208,'Bieu chi tiet'!$A$17:$A$15404,0),E$2+85)),"")</f>
        <v/>
      </c>
      <c r="F208" s="13" t="str">
        <f>IFERROR(IF(INDEX('Bieu chi tiet'!$A$17:$FA$15404,MATCH($A208,'Bieu chi tiet'!$A$17:$A$15404,0),F$2+85)=0,"",INDEX('Bieu chi tiet'!$A$17:$FA$15404,MATCH($A208,'Bieu chi tiet'!$A$17:$A$15404,0),F$2+85)),"")</f>
        <v/>
      </c>
      <c r="G208" s="21" t="str">
        <f>IFERROR(IF(INDEX('Bieu chi tiet'!$A$17:$FA$15404,MATCH($A208,'Bieu chi tiet'!$A$17:$A$15404,0),G$2+85)=0,"",INDEX('Bieu chi tiet'!$A$17:$FA$15404,MATCH($A208,'Bieu chi tiet'!$A$17:$A$15404,0),G$2+85)),"")</f>
        <v/>
      </c>
      <c r="H208" s="13" t="str">
        <f>IFERROR(IF(INDEX('Bieu chi tiet'!$A$17:$FA$15404,MATCH($A208,'Bieu chi tiet'!$A$17:$A$15404,0),H$2+85)=0,"",INDEX('Bieu chi tiet'!$A$17:$FA$15404,MATCH($A208,'Bieu chi tiet'!$A$17:$A$15404,0),H$2+85)),"")</f>
        <v/>
      </c>
      <c r="I208" s="13" t="str">
        <f>IFERROR(IF(INDEX('Bieu chi tiet'!$A$17:$FA$15404,MATCH($A208,'Bieu chi tiet'!$A$17:$A$15404,0),I$2+85)=0,"",INDEX('Bieu chi tiet'!$A$17:$FA$15404,MATCH($A208,'Bieu chi tiet'!$A$17:$A$15404,0),I$2+85)),"")</f>
        <v/>
      </c>
      <c r="J208" s="13" t="str">
        <f>IFERROR(IF(INDEX('Bieu chi tiet'!$A$17:$FA$15404,MATCH($A208,'Bieu chi tiet'!$A$17:$A$15404,0),J$2+85)=0,"",INDEX('Bieu chi tiet'!$A$17:$FA$15404,MATCH($A208,'Bieu chi tiet'!$A$17:$A$15404,0),J$2+85)),"")</f>
        <v/>
      </c>
      <c r="K208" s="13" t="str">
        <f>IFERROR(IF(INDEX('Bieu chi tiet'!$A$17:$FA$15404,MATCH($A208,'Bieu chi tiet'!$A$17:$A$15404,0),K$2+85)=0,"",INDEX('Bieu chi tiet'!$A$17:$FA$15404,MATCH($A208,'Bieu chi tiet'!$A$17:$A$15404,0),K$2+85)),"")</f>
        <v/>
      </c>
      <c r="L208" s="21" t="str">
        <f>IFERROR(IF(INDEX('Bieu chi tiet'!$A$17:$FA$15404,MATCH($A208,'Bieu chi tiet'!$A$17:$A$15404,0),L$2+85)=0,"",INDEX('Bieu chi tiet'!$A$17:$FA$15404,MATCH($A208,'Bieu chi tiet'!$A$17:$A$15404,0),L$2+85)),"")</f>
        <v/>
      </c>
      <c r="M208" s="13" t="str">
        <f>IFERROR(IF(INDEX('Bieu chi tiet'!$A$17:$FA$15404,MATCH($A208,'Bieu chi tiet'!$A$17:$A$15404,0),M$2+85)=0,"",INDEX('Bieu chi tiet'!$A$17:$FA$15404,MATCH($A208,'Bieu chi tiet'!$A$17:$A$15404,0),M$2+85)),"")</f>
        <v/>
      </c>
      <c r="N208" s="13" t="str">
        <f>IFERROR(IF(INDEX('Bieu chi tiet'!$A$17:$FA$15404,MATCH($A208,'Bieu chi tiet'!$A$17:$A$15404,0),N$2+85)=0,"",INDEX('Bieu chi tiet'!$A$17:$FA$15404,MATCH($A208,'Bieu chi tiet'!$A$17:$A$15404,0),N$2+85)),"")</f>
        <v/>
      </c>
      <c r="O208" s="13" t="str">
        <f>IFERROR(IF(INDEX('Bieu chi tiet'!$A$17:$FA$15404,MATCH($A208,'Bieu chi tiet'!$A$17:$A$15404,0),O$2+85)=0,"",INDEX('Bieu chi tiet'!$A$17:$FA$15404,MATCH($A208,'Bieu chi tiet'!$A$17:$A$15404,0),O$2+85)),"")</f>
        <v/>
      </c>
      <c r="P208" s="13" t="str">
        <f>IFERROR(IF(INDEX('Bieu chi tiet'!$A$17:$FA$15404,MATCH($A208,'Bieu chi tiet'!$A$17:$A$15404,0),P$2+85)=0,"",INDEX('Bieu chi tiet'!$A$17:$FA$15404,MATCH($A208,'Bieu chi tiet'!$A$17:$A$15404,0),P$2+85)),"")</f>
        <v/>
      </c>
      <c r="Q208" s="13" t="str">
        <f>IFERROR(IF(INDEX('Bieu chi tiet'!$A$17:$FA$15404,MATCH($A208,'Bieu chi tiet'!$A$17:$A$15404,0),Q$2+85)=0,"",INDEX('Bieu chi tiet'!$A$17:$FA$15404,MATCH($A208,'Bieu chi tiet'!$A$17:$A$15404,0),Q$2+85)),"")</f>
        <v/>
      </c>
      <c r="R208" s="13" t="str">
        <f>IFERROR(IF(INDEX('Bieu chi tiet'!$A$17:$FA$15404,MATCH($A208,'Bieu chi tiet'!$A$17:$A$15404,0),R$2+85)=0,"",INDEX('Bieu chi tiet'!$A$17:$FA$15404,MATCH($A208,'Bieu chi tiet'!$A$17:$A$15404,0),R$2+85)),"")</f>
        <v/>
      </c>
      <c r="S208" s="13" t="str">
        <f>IFERROR(IF(INDEX('Bieu chi tiet'!$A$17:$FA$15404,MATCH($A208,'Bieu chi tiet'!$A$17:$A$15404,0),S$2+85)=0,"",INDEX('Bieu chi tiet'!$A$17:$FA$15404,MATCH($A208,'Bieu chi tiet'!$A$17:$A$15404,0),S$2+85)),"")</f>
        <v/>
      </c>
      <c r="T208" s="13" t="str">
        <f>IFERROR(IF(INDEX('Bieu chi tiet'!$A$17:$FA$15404,MATCH($A208,'Bieu chi tiet'!$A$17:$A$15404,0),T$2+85)=0,"",INDEX('Bieu chi tiet'!$A$17:$FA$15404,MATCH($A208,'Bieu chi tiet'!$A$17:$A$15404,0),T$2+85)),"")</f>
        <v/>
      </c>
      <c r="U208" s="13" t="str">
        <f>IFERROR(IF(INDEX('Bieu chi tiet'!$A$17:$FA$15404,MATCH($A208,'Bieu chi tiet'!$A$17:$A$15404,0),U$2+85)=0,"",INDEX('Bieu chi tiet'!$A$17:$FA$15404,MATCH($A208,'Bieu chi tiet'!$A$17:$A$15404,0),U$2+85)),"")</f>
        <v/>
      </c>
      <c r="V208" s="13" t="str">
        <f>IFERROR(IF(INDEX('Bieu chi tiet'!$A$17:$FA$15404,MATCH($A208,'Bieu chi tiet'!$A$17:$A$15404,0),V$2+85)=0,"",INDEX('Bieu chi tiet'!$A$17:$FA$15404,MATCH($A208,'Bieu chi tiet'!$A$17:$A$15404,0),V$2+85)),"")</f>
        <v/>
      </c>
      <c r="W208" s="13" t="str">
        <f>IFERROR(IF(INDEX('Bieu chi tiet'!$A$17:$FA$15404,MATCH($A208,'Bieu chi tiet'!$A$17:$A$15404,0),W$2+85)=0,"",INDEX('Bieu chi tiet'!$A$17:$FA$15404,MATCH($A208,'Bieu chi tiet'!$A$17:$A$15404,0),W$2+85)),"")</f>
        <v/>
      </c>
      <c r="X208" s="13" t="str">
        <f>IFERROR(IF(INDEX('Bieu chi tiet'!$A$17:$FA$15404,MATCH($A208,'Bieu chi tiet'!$A$17:$A$15404,0),X$2+85)=0,"",INDEX('Bieu chi tiet'!$A$17:$FA$15404,MATCH($A208,'Bieu chi tiet'!$A$17:$A$15404,0),X$2+85)),"")</f>
        <v/>
      </c>
      <c r="Y208" s="13" t="str">
        <f>IFERROR(IF(INDEX('Bieu chi tiet'!$A$17:$FA$15404,MATCH($A208,'Bieu chi tiet'!$A$17:$A$15404,0),Y$2+85)=0,"",INDEX('Bieu chi tiet'!$A$17:$FA$15404,MATCH($A208,'Bieu chi tiet'!$A$17:$A$15404,0),Y$2+85)),"")</f>
        <v/>
      </c>
      <c r="Z208" s="13" t="str">
        <f>IFERROR(IF(INDEX('Bieu chi tiet'!$A$17:$FA$15404,MATCH($A208,'Bieu chi tiet'!$A$17:$A$15404,0),Z$2+85)=0,"",INDEX('Bieu chi tiet'!$A$17:$FA$15404,MATCH($A208,'Bieu chi tiet'!$A$17:$A$15404,0),Z$2+85)),"")</f>
        <v/>
      </c>
      <c r="AA208" s="13" t="str">
        <f>IFERROR(IF(INDEX('Bieu chi tiet'!$A$17:$FA$15404,MATCH($A208,'Bieu chi tiet'!$A$17:$A$15404,0),AA$2+85)=0,"",INDEX('Bieu chi tiet'!$A$17:$FA$15404,MATCH($A208,'Bieu chi tiet'!$A$17:$A$15404,0),AA$2+85)),"")</f>
        <v/>
      </c>
      <c r="AB208" s="13" t="str">
        <f>IFERROR(IF(INDEX('Bieu chi tiet'!$A$17:$FA$15404,MATCH($A208,'Bieu chi tiet'!$A$17:$A$15404,0),AB$2+85)=0,"",INDEX('Bieu chi tiet'!$A$17:$FA$15404,MATCH($A208,'Bieu chi tiet'!$A$17:$A$15404,0),AB$2+85)),"")</f>
        <v/>
      </c>
      <c r="AC208" s="13" t="str">
        <f>IFERROR(IF(INDEX('Bieu chi tiet'!$A$17:$FA$15404,MATCH($A208,'Bieu chi tiet'!$A$17:$A$15404,0),AC$2+85)=0,"",INDEX('Bieu chi tiet'!$A$17:$FA$15404,MATCH($A208,'Bieu chi tiet'!$A$17:$A$15404,0),AC$2+85)),"")</f>
        <v/>
      </c>
      <c r="AD208" s="13" t="str">
        <f>IFERROR(IF(INDEX('Bieu chi tiet'!$A$17:$FA$15404,MATCH($A208,'Bieu chi tiet'!$A$17:$A$15404,0),AD$2+85)=0,"",INDEX('Bieu chi tiet'!$A$17:$FA$15404,MATCH($A208,'Bieu chi tiet'!$A$17:$A$15404,0),AD$2+85)),"")</f>
        <v/>
      </c>
      <c r="AE208" s="13" t="str">
        <f>IFERROR(IF(INDEX('Bieu chi tiet'!$A$17:$FA$15404,MATCH($A208,'Bieu chi tiet'!$A$17:$A$15404,0),AE$2+85)=0,"",INDEX('Bieu chi tiet'!$A$17:$FA$15404,MATCH($A208,'Bieu chi tiet'!$A$17:$A$15404,0),AE$2+85)),"")</f>
        <v/>
      </c>
      <c r="AF208" s="13" t="str">
        <f>IFERROR(IF(INDEX('Bieu chi tiet'!$A$17:$FA$15404,MATCH($A208,'Bieu chi tiet'!$A$17:$A$15404,0),AF$2+85)=0,"",INDEX('Bieu chi tiet'!$A$17:$FA$15404,MATCH($A208,'Bieu chi tiet'!$A$17:$A$15404,0),AF$2+85)),"")</f>
        <v/>
      </c>
      <c r="AG208" s="13" t="str">
        <f>IFERROR(IF(INDEX('Bieu chi tiet'!$A$17:$FA$15404,MATCH($A208,'Bieu chi tiet'!$A$17:$A$15404,0),AG$2+85)=0,"",INDEX('Bieu chi tiet'!$A$17:$FA$15404,MATCH($A208,'Bieu chi tiet'!$A$17:$A$15404,0),AG$2+85)),"")</f>
        <v/>
      </c>
      <c r="AH208" s="13" t="str">
        <f>IFERROR(IF(INDEX('Bieu chi tiet'!$A$17:$FA$15404,MATCH($A208,'Bieu chi tiet'!$A$17:$A$15404,0),AH$2+85)=0,"",INDEX('Bieu chi tiet'!$A$17:$FA$15404,MATCH($A208,'Bieu chi tiet'!$A$17:$A$15404,0),AH$2+85)),"")</f>
        <v/>
      </c>
      <c r="AI208" s="13" t="str">
        <f>IFERROR(IF(INDEX('Bieu chi tiet'!$A$17:$FA$15404,MATCH($A208,'Bieu chi tiet'!$A$17:$A$15404,0),AI$2+85)=0,"",INDEX('Bieu chi tiet'!$A$17:$FA$15404,MATCH($A208,'Bieu chi tiet'!$A$17:$A$15404,0),AI$2+85)),"")</f>
        <v/>
      </c>
      <c r="AJ208" s="13" t="str">
        <f>IFERROR(IF(INDEX('Bieu chi tiet'!$A$17:$FA$15404,MATCH($A208,'Bieu chi tiet'!$A$17:$A$15404,0),AJ$2+85)=0,"",INDEX('Bieu chi tiet'!$A$17:$FA$15404,MATCH($A208,'Bieu chi tiet'!$A$17:$A$15404,0),AJ$2+85)),"")</f>
        <v/>
      </c>
      <c r="AK208" s="13" t="str">
        <f>IFERROR(IF(INDEX('Bieu chi tiet'!$A$17:$FA$15404,MATCH($A208,'Bieu chi tiet'!$A$17:$A$15404,0),AK$2+85)=0,"",INDEX('Bieu chi tiet'!$A$17:$FA$15404,MATCH($A208,'Bieu chi tiet'!$A$17:$A$15404,0),AK$2+85)),"")</f>
        <v/>
      </c>
      <c r="AL208" s="13" t="str">
        <f>IFERROR(IF(INDEX('Bieu chi tiet'!$A$17:$FA$15404,MATCH($A208,'Bieu chi tiet'!$A$17:$A$15404,0),AL$2+85)=0,"",INDEX('Bieu chi tiet'!$A$17:$FA$15404,MATCH($A208,'Bieu chi tiet'!$A$17:$A$15404,0),AL$2+85)),"")</f>
        <v/>
      </c>
      <c r="AM208" s="13" t="str">
        <f>IFERROR(IF(INDEX('Bieu chi tiet'!$A$17:$FA$15404,MATCH($A208,'Bieu chi tiet'!$A$17:$A$15404,0),AM$2+85)=0,"",INDEX('Bieu chi tiet'!$A$17:$FA$15404,MATCH($A208,'Bieu chi tiet'!$A$17:$A$15404,0),AM$2+85)),"")</f>
        <v/>
      </c>
      <c r="AN208" s="13" t="str">
        <f>IFERROR(IF(INDEX('Bieu chi tiet'!$A$17:$FA$15404,MATCH($A208,'Bieu chi tiet'!$A$17:$A$15404,0),AN$2+85)=0,"",INDEX('Bieu chi tiet'!$A$17:$FA$15404,MATCH($A208,'Bieu chi tiet'!$A$17:$A$15404,0),AN$2+85)),"")</f>
        <v/>
      </c>
      <c r="AO208" s="13" t="str">
        <f>IFERROR(IF(INDEX('Bieu chi tiet'!$A$17:$FA$15404,MATCH($A208,'Bieu chi tiet'!$A$17:$A$15404,0),AO$2+85)=0,"",INDEX('Bieu chi tiet'!$A$17:$FA$15404,MATCH($A208,'Bieu chi tiet'!$A$17:$A$15404,0),AO$2+85)),"")</f>
        <v/>
      </c>
      <c r="AP208" s="13" t="str">
        <f>IFERROR(IF(INDEX('Bieu chi tiet'!$A$17:$FA$15404,MATCH($A208,'Bieu chi tiet'!$A$17:$A$15404,0),AP$2+85)=0,"",INDEX('Bieu chi tiet'!$A$17:$FA$15404,MATCH($A208,'Bieu chi tiet'!$A$17:$A$15404,0),AP$2+85)),"")</f>
        <v/>
      </c>
      <c r="AQ208" s="13" t="str">
        <f>IFERROR(IF(INDEX('Bieu chi tiet'!$A$17:$FA$15404,MATCH($A208,'Bieu chi tiet'!$A$17:$A$15404,0),AQ$2+85)=0,"",INDEX('Bieu chi tiet'!$A$17:$FA$15404,MATCH($A208,'Bieu chi tiet'!$A$17:$A$15404,0),AQ$2+85)),"")</f>
        <v/>
      </c>
      <c r="AR208" s="13" t="str">
        <f>IFERROR(IF(INDEX('Bieu chi tiet'!$A$17:$FA$15404,MATCH($A208,'Bieu chi tiet'!$A$17:$A$15404,0),AR$2+85)=0,"",INDEX('Bieu chi tiet'!$A$17:$FA$15404,MATCH($A208,'Bieu chi tiet'!$A$17:$A$15404,0),AR$2+85)),"")</f>
        <v/>
      </c>
      <c r="AS208" s="13" t="str">
        <f>IFERROR(IF(INDEX('Bieu chi tiet'!$A$17:$FA$15404,MATCH($A208,'Bieu chi tiet'!$A$17:$A$15404,0),AS$2+85)=0,"",INDEX('Bieu chi tiet'!$A$17:$FA$15404,MATCH($A208,'Bieu chi tiet'!$A$17:$A$15404,0),AS$2+85)),"")</f>
        <v/>
      </c>
      <c r="AT208" s="21" t="str">
        <f>IFERROR(IF(INDEX('Bieu chi tiet'!$A$17:$FA$15404,MATCH($A208,'Bieu chi tiet'!$A$17:$A$15404,0),AT$2+85)=0,"",INDEX('Bieu chi tiet'!$A$17:$FA$15404,MATCH($A208,'Bieu chi tiet'!$A$17:$A$15404,0),AT$2+85)),"")</f>
        <v/>
      </c>
      <c r="AU208" s="13" t="str">
        <f>IFERROR(IF(INDEX('Bieu chi tiet'!$A$17:$FA$15404,MATCH($A208,'Bieu chi tiet'!$A$17:$A$15404,0),AU$2+85)=0,"",INDEX('Bieu chi tiet'!$A$17:$FA$15404,MATCH($A208,'Bieu chi tiet'!$A$17:$A$15404,0),AU$2+85)),"")</f>
        <v/>
      </c>
      <c r="AV208" s="21" t="str">
        <f>IFERROR(IF(INDEX('Bieu chi tiet'!$A$17:$FA$15404,MATCH($A208,'Bieu chi tiet'!$A$17:$A$15404,0),AV$2+85)=0,"",INDEX('Bieu chi tiet'!$A$17:$FA$15404,MATCH($A208,'Bieu chi tiet'!$A$17:$A$15404,0),AV$2+85)),"")</f>
        <v/>
      </c>
      <c r="AW208" s="31" t="str">
        <f>IFERROR(IF(INDEX('Bieu chi tiet'!$A$17:$FA$15404,MATCH($A208,'Bieu chi tiet'!$A$17:$A$15404,0),AW$2+85)=0,"",INDEX('Bieu chi tiet'!$A$17:$FA$15404,MATCH($A208,'Bieu chi tiet'!$A$17:$A$15404,0),AW$2+85)),"")</f>
        <v/>
      </c>
      <c r="AX208" s="13" t="str">
        <f>IFERROR(IF(INDEX('Bieu chi tiet'!$A$17:$FA$15404,MATCH($A208,'Bieu chi tiet'!$A$17:$A$15404,0),AX$2+85)=0,"",INDEX('Bieu chi tiet'!$A$17:$FA$15404,MATCH($A208,'Bieu chi tiet'!$A$17:$A$15404,0),AX$2+85)),"")</f>
        <v/>
      </c>
      <c r="AY208" s="13" t="str">
        <f>IFERROR(IF(INDEX('Bieu chi tiet'!$A$17:$FA$15404,MATCH($A208,'Bieu chi tiet'!$A$17:$A$15404,0),AY$2+85)=0,"",INDEX('Bieu chi tiet'!$A$17:$FA$15404,MATCH($A208,'Bieu chi tiet'!$A$17:$A$15404,0),AY$2+85)),"")</f>
        <v/>
      </c>
    </row>
    <row r="209" spans="1:51" ht="15.75">
      <c r="A209" s="25" t="str">
        <f t="shared" si="4"/>
        <v/>
      </c>
      <c r="B209" s="13" t="str">
        <f>IFERROR(IF(INDEX('Bieu chi tiet'!$A$17:$FA$15404,MATCH($A209,'Bieu chi tiet'!$A$17:$A$15404,0),B$2+85)=0,"",INDEX('Bieu chi tiet'!$A$17:$FA$15404,MATCH($A209,'Bieu chi tiet'!$A$17:$A$15404,0),B$2+85)),"")</f>
        <v/>
      </c>
      <c r="C209" s="13" t="str">
        <f>IFERROR(IF(INDEX('Bieu chi tiet'!$A$17:$FA$15404,MATCH($A209,'Bieu chi tiet'!$A$17:$A$15404,0),C$2+85)=0,"",INDEX('Bieu chi tiet'!$A$17:$FA$15404,MATCH($A209,'Bieu chi tiet'!$A$17:$A$15404,0),C$2+85)),"")</f>
        <v/>
      </c>
      <c r="D209" s="13" t="str">
        <f>IFERROR(IF(INDEX('Bieu chi tiet'!$A$17:$FA$15404,MATCH($A209,'Bieu chi tiet'!$A$17:$A$15404,0),D$2+85)=0,"",INDEX('Bieu chi tiet'!$A$17:$FA$15404,MATCH($A209,'Bieu chi tiet'!$A$17:$A$15404,0),D$2+85)),"")</f>
        <v/>
      </c>
      <c r="E209" s="13" t="str">
        <f>IFERROR(IF(INDEX('Bieu chi tiet'!$A$17:$FA$15404,MATCH($A209,'Bieu chi tiet'!$A$17:$A$15404,0),E$2+85)=0,"",INDEX('Bieu chi tiet'!$A$17:$FA$15404,MATCH($A209,'Bieu chi tiet'!$A$17:$A$15404,0),E$2+85)),"")</f>
        <v/>
      </c>
      <c r="F209" s="13" t="str">
        <f>IFERROR(IF(INDEX('Bieu chi tiet'!$A$17:$FA$15404,MATCH($A209,'Bieu chi tiet'!$A$17:$A$15404,0),F$2+85)=0,"",INDEX('Bieu chi tiet'!$A$17:$FA$15404,MATCH($A209,'Bieu chi tiet'!$A$17:$A$15404,0),F$2+85)),"")</f>
        <v/>
      </c>
      <c r="G209" s="21" t="str">
        <f>IFERROR(IF(INDEX('Bieu chi tiet'!$A$17:$FA$15404,MATCH($A209,'Bieu chi tiet'!$A$17:$A$15404,0),G$2+85)=0,"",INDEX('Bieu chi tiet'!$A$17:$FA$15404,MATCH($A209,'Bieu chi tiet'!$A$17:$A$15404,0),G$2+85)),"")</f>
        <v/>
      </c>
      <c r="H209" s="13" t="str">
        <f>IFERROR(IF(INDEX('Bieu chi tiet'!$A$17:$FA$15404,MATCH($A209,'Bieu chi tiet'!$A$17:$A$15404,0),H$2+85)=0,"",INDEX('Bieu chi tiet'!$A$17:$FA$15404,MATCH($A209,'Bieu chi tiet'!$A$17:$A$15404,0),H$2+85)),"")</f>
        <v/>
      </c>
      <c r="I209" s="13" t="str">
        <f>IFERROR(IF(INDEX('Bieu chi tiet'!$A$17:$FA$15404,MATCH($A209,'Bieu chi tiet'!$A$17:$A$15404,0),I$2+85)=0,"",INDEX('Bieu chi tiet'!$A$17:$FA$15404,MATCH($A209,'Bieu chi tiet'!$A$17:$A$15404,0),I$2+85)),"")</f>
        <v/>
      </c>
      <c r="J209" s="13" t="str">
        <f>IFERROR(IF(INDEX('Bieu chi tiet'!$A$17:$FA$15404,MATCH($A209,'Bieu chi tiet'!$A$17:$A$15404,0),J$2+85)=0,"",INDEX('Bieu chi tiet'!$A$17:$FA$15404,MATCH($A209,'Bieu chi tiet'!$A$17:$A$15404,0),J$2+85)),"")</f>
        <v/>
      </c>
      <c r="K209" s="13" t="str">
        <f>IFERROR(IF(INDEX('Bieu chi tiet'!$A$17:$FA$15404,MATCH($A209,'Bieu chi tiet'!$A$17:$A$15404,0),K$2+85)=0,"",INDEX('Bieu chi tiet'!$A$17:$FA$15404,MATCH($A209,'Bieu chi tiet'!$A$17:$A$15404,0),K$2+85)),"")</f>
        <v/>
      </c>
      <c r="L209" s="21" t="str">
        <f>IFERROR(IF(INDEX('Bieu chi tiet'!$A$17:$FA$15404,MATCH($A209,'Bieu chi tiet'!$A$17:$A$15404,0),L$2+85)=0,"",INDEX('Bieu chi tiet'!$A$17:$FA$15404,MATCH($A209,'Bieu chi tiet'!$A$17:$A$15404,0),L$2+85)),"")</f>
        <v/>
      </c>
      <c r="M209" s="13" t="str">
        <f>IFERROR(IF(INDEX('Bieu chi tiet'!$A$17:$FA$15404,MATCH($A209,'Bieu chi tiet'!$A$17:$A$15404,0),M$2+85)=0,"",INDEX('Bieu chi tiet'!$A$17:$FA$15404,MATCH($A209,'Bieu chi tiet'!$A$17:$A$15404,0),M$2+85)),"")</f>
        <v/>
      </c>
      <c r="N209" s="13" t="str">
        <f>IFERROR(IF(INDEX('Bieu chi tiet'!$A$17:$FA$15404,MATCH($A209,'Bieu chi tiet'!$A$17:$A$15404,0),N$2+85)=0,"",INDEX('Bieu chi tiet'!$A$17:$FA$15404,MATCH($A209,'Bieu chi tiet'!$A$17:$A$15404,0),N$2+85)),"")</f>
        <v/>
      </c>
      <c r="O209" s="13" t="str">
        <f>IFERROR(IF(INDEX('Bieu chi tiet'!$A$17:$FA$15404,MATCH($A209,'Bieu chi tiet'!$A$17:$A$15404,0),O$2+85)=0,"",INDEX('Bieu chi tiet'!$A$17:$FA$15404,MATCH($A209,'Bieu chi tiet'!$A$17:$A$15404,0),O$2+85)),"")</f>
        <v/>
      </c>
      <c r="P209" s="13" t="str">
        <f>IFERROR(IF(INDEX('Bieu chi tiet'!$A$17:$FA$15404,MATCH($A209,'Bieu chi tiet'!$A$17:$A$15404,0),P$2+85)=0,"",INDEX('Bieu chi tiet'!$A$17:$FA$15404,MATCH($A209,'Bieu chi tiet'!$A$17:$A$15404,0),P$2+85)),"")</f>
        <v/>
      </c>
      <c r="Q209" s="13" t="str">
        <f>IFERROR(IF(INDEX('Bieu chi tiet'!$A$17:$FA$15404,MATCH($A209,'Bieu chi tiet'!$A$17:$A$15404,0),Q$2+85)=0,"",INDEX('Bieu chi tiet'!$A$17:$FA$15404,MATCH($A209,'Bieu chi tiet'!$A$17:$A$15404,0),Q$2+85)),"")</f>
        <v/>
      </c>
      <c r="R209" s="13" t="str">
        <f>IFERROR(IF(INDEX('Bieu chi tiet'!$A$17:$FA$15404,MATCH($A209,'Bieu chi tiet'!$A$17:$A$15404,0),R$2+85)=0,"",INDEX('Bieu chi tiet'!$A$17:$FA$15404,MATCH($A209,'Bieu chi tiet'!$A$17:$A$15404,0),R$2+85)),"")</f>
        <v/>
      </c>
      <c r="S209" s="13" t="str">
        <f>IFERROR(IF(INDEX('Bieu chi tiet'!$A$17:$FA$15404,MATCH($A209,'Bieu chi tiet'!$A$17:$A$15404,0),S$2+85)=0,"",INDEX('Bieu chi tiet'!$A$17:$FA$15404,MATCH($A209,'Bieu chi tiet'!$A$17:$A$15404,0),S$2+85)),"")</f>
        <v/>
      </c>
      <c r="T209" s="13" t="str">
        <f>IFERROR(IF(INDEX('Bieu chi tiet'!$A$17:$FA$15404,MATCH($A209,'Bieu chi tiet'!$A$17:$A$15404,0),T$2+85)=0,"",INDEX('Bieu chi tiet'!$A$17:$FA$15404,MATCH($A209,'Bieu chi tiet'!$A$17:$A$15404,0),T$2+85)),"")</f>
        <v/>
      </c>
      <c r="U209" s="13" t="str">
        <f>IFERROR(IF(INDEX('Bieu chi tiet'!$A$17:$FA$15404,MATCH($A209,'Bieu chi tiet'!$A$17:$A$15404,0),U$2+85)=0,"",INDEX('Bieu chi tiet'!$A$17:$FA$15404,MATCH($A209,'Bieu chi tiet'!$A$17:$A$15404,0),U$2+85)),"")</f>
        <v/>
      </c>
      <c r="V209" s="13" t="str">
        <f>IFERROR(IF(INDEX('Bieu chi tiet'!$A$17:$FA$15404,MATCH($A209,'Bieu chi tiet'!$A$17:$A$15404,0),V$2+85)=0,"",INDEX('Bieu chi tiet'!$A$17:$FA$15404,MATCH($A209,'Bieu chi tiet'!$A$17:$A$15404,0),V$2+85)),"")</f>
        <v/>
      </c>
      <c r="W209" s="13" t="str">
        <f>IFERROR(IF(INDEX('Bieu chi tiet'!$A$17:$FA$15404,MATCH($A209,'Bieu chi tiet'!$A$17:$A$15404,0),W$2+85)=0,"",INDEX('Bieu chi tiet'!$A$17:$FA$15404,MATCH($A209,'Bieu chi tiet'!$A$17:$A$15404,0),W$2+85)),"")</f>
        <v/>
      </c>
      <c r="X209" s="13" t="str">
        <f>IFERROR(IF(INDEX('Bieu chi tiet'!$A$17:$FA$15404,MATCH($A209,'Bieu chi tiet'!$A$17:$A$15404,0),X$2+85)=0,"",INDEX('Bieu chi tiet'!$A$17:$FA$15404,MATCH($A209,'Bieu chi tiet'!$A$17:$A$15404,0),X$2+85)),"")</f>
        <v/>
      </c>
      <c r="Y209" s="13" t="str">
        <f>IFERROR(IF(INDEX('Bieu chi tiet'!$A$17:$FA$15404,MATCH($A209,'Bieu chi tiet'!$A$17:$A$15404,0),Y$2+85)=0,"",INDEX('Bieu chi tiet'!$A$17:$FA$15404,MATCH($A209,'Bieu chi tiet'!$A$17:$A$15404,0),Y$2+85)),"")</f>
        <v/>
      </c>
      <c r="Z209" s="13" t="str">
        <f>IFERROR(IF(INDEX('Bieu chi tiet'!$A$17:$FA$15404,MATCH($A209,'Bieu chi tiet'!$A$17:$A$15404,0),Z$2+85)=0,"",INDEX('Bieu chi tiet'!$A$17:$FA$15404,MATCH($A209,'Bieu chi tiet'!$A$17:$A$15404,0),Z$2+85)),"")</f>
        <v/>
      </c>
      <c r="AA209" s="13" t="str">
        <f>IFERROR(IF(INDEX('Bieu chi tiet'!$A$17:$FA$15404,MATCH($A209,'Bieu chi tiet'!$A$17:$A$15404,0),AA$2+85)=0,"",INDEX('Bieu chi tiet'!$A$17:$FA$15404,MATCH($A209,'Bieu chi tiet'!$A$17:$A$15404,0),AA$2+85)),"")</f>
        <v/>
      </c>
      <c r="AB209" s="13" t="str">
        <f>IFERROR(IF(INDEX('Bieu chi tiet'!$A$17:$FA$15404,MATCH($A209,'Bieu chi tiet'!$A$17:$A$15404,0),AB$2+85)=0,"",INDEX('Bieu chi tiet'!$A$17:$FA$15404,MATCH($A209,'Bieu chi tiet'!$A$17:$A$15404,0),AB$2+85)),"")</f>
        <v/>
      </c>
      <c r="AC209" s="13" t="str">
        <f>IFERROR(IF(INDEX('Bieu chi tiet'!$A$17:$FA$15404,MATCH($A209,'Bieu chi tiet'!$A$17:$A$15404,0),AC$2+85)=0,"",INDEX('Bieu chi tiet'!$A$17:$FA$15404,MATCH($A209,'Bieu chi tiet'!$A$17:$A$15404,0),AC$2+85)),"")</f>
        <v/>
      </c>
      <c r="AD209" s="13" t="str">
        <f>IFERROR(IF(INDEX('Bieu chi tiet'!$A$17:$FA$15404,MATCH($A209,'Bieu chi tiet'!$A$17:$A$15404,0),AD$2+85)=0,"",INDEX('Bieu chi tiet'!$A$17:$FA$15404,MATCH($A209,'Bieu chi tiet'!$A$17:$A$15404,0),AD$2+85)),"")</f>
        <v/>
      </c>
      <c r="AE209" s="13" t="str">
        <f>IFERROR(IF(INDEX('Bieu chi tiet'!$A$17:$FA$15404,MATCH($A209,'Bieu chi tiet'!$A$17:$A$15404,0),AE$2+85)=0,"",INDEX('Bieu chi tiet'!$A$17:$FA$15404,MATCH($A209,'Bieu chi tiet'!$A$17:$A$15404,0),AE$2+85)),"")</f>
        <v/>
      </c>
      <c r="AF209" s="13" t="str">
        <f>IFERROR(IF(INDEX('Bieu chi tiet'!$A$17:$FA$15404,MATCH($A209,'Bieu chi tiet'!$A$17:$A$15404,0),AF$2+85)=0,"",INDEX('Bieu chi tiet'!$A$17:$FA$15404,MATCH($A209,'Bieu chi tiet'!$A$17:$A$15404,0),AF$2+85)),"")</f>
        <v/>
      </c>
      <c r="AG209" s="13" t="str">
        <f>IFERROR(IF(INDEX('Bieu chi tiet'!$A$17:$FA$15404,MATCH($A209,'Bieu chi tiet'!$A$17:$A$15404,0),AG$2+85)=0,"",INDEX('Bieu chi tiet'!$A$17:$FA$15404,MATCH($A209,'Bieu chi tiet'!$A$17:$A$15404,0),AG$2+85)),"")</f>
        <v/>
      </c>
      <c r="AH209" s="13" t="str">
        <f>IFERROR(IF(INDEX('Bieu chi tiet'!$A$17:$FA$15404,MATCH($A209,'Bieu chi tiet'!$A$17:$A$15404,0),AH$2+85)=0,"",INDEX('Bieu chi tiet'!$A$17:$FA$15404,MATCH($A209,'Bieu chi tiet'!$A$17:$A$15404,0),AH$2+85)),"")</f>
        <v/>
      </c>
      <c r="AI209" s="13" t="str">
        <f>IFERROR(IF(INDEX('Bieu chi tiet'!$A$17:$FA$15404,MATCH($A209,'Bieu chi tiet'!$A$17:$A$15404,0),AI$2+85)=0,"",INDEX('Bieu chi tiet'!$A$17:$FA$15404,MATCH($A209,'Bieu chi tiet'!$A$17:$A$15404,0),AI$2+85)),"")</f>
        <v/>
      </c>
      <c r="AJ209" s="13" t="str">
        <f>IFERROR(IF(INDEX('Bieu chi tiet'!$A$17:$FA$15404,MATCH($A209,'Bieu chi tiet'!$A$17:$A$15404,0),AJ$2+85)=0,"",INDEX('Bieu chi tiet'!$A$17:$FA$15404,MATCH($A209,'Bieu chi tiet'!$A$17:$A$15404,0),AJ$2+85)),"")</f>
        <v/>
      </c>
      <c r="AK209" s="13" t="str">
        <f>IFERROR(IF(INDEX('Bieu chi tiet'!$A$17:$FA$15404,MATCH($A209,'Bieu chi tiet'!$A$17:$A$15404,0),AK$2+85)=0,"",INDEX('Bieu chi tiet'!$A$17:$FA$15404,MATCH($A209,'Bieu chi tiet'!$A$17:$A$15404,0),AK$2+85)),"")</f>
        <v/>
      </c>
      <c r="AL209" s="13" t="str">
        <f>IFERROR(IF(INDEX('Bieu chi tiet'!$A$17:$FA$15404,MATCH($A209,'Bieu chi tiet'!$A$17:$A$15404,0),AL$2+85)=0,"",INDEX('Bieu chi tiet'!$A$17:$FA$15404,MATCH($A209,'Bieu chi tiet'!$A$17:$A$15404,0),AL$2+85)),"")</f>
        <v/>
      </c>
      <c r="AM209" s="13" t="str">
        <f>IFERROR(IF(INDEX('Bieu chi tiet'!$A$17:$FA$15404,MATCH($A209,'Bieu chi tiet'!$A$17:$A$15404,0),AM$2+85)=0,"",INDEX('Bieu chi tiet'!$A$17:$FA$15404,MATCH($A209,'Bieu chi tiet'!$A$17:$A$15404,0),AM$2+85)),"")</f>
        <v/>
      </c>
      <c r="AN209" s="13" t="str">
        <f>IFERROR(IF(INDEX('Bieu chi tiet'!$A$17:$FA$15404,MATCH($A209,'Bieu chi tiet'!$A$17:$A$15404,0),AN$2+85)=0,"",INDEX('Bieu chi tiet'!$A$17:$FA$15404,MATCH($A209,'Bieu chi tiet'!$A$17:$A$15404,0),AN$2+85)),"")</f>
        <v/>
      </c>
      <c r="AO209" s="13" t="str">
        <f>IFERROR(IF(INDEX('Bieu chi tiet'!$A$17:$FA$15404,MATCH($A209,'Bieu chi tiet'!$A$17:$A$15404,0),AO$2+85)=0,"",INDEX('Bieu chi tiet'!$A$17:$FA$15404,MATCH($A209,'Bieu chi tiet'!$A$17:$A$15404,0),AO$2+85)),"")</f>
        <v/>
      </c>
      <c r="AP209" s="13" t="str">
        <f>IFERROR(IF(INDEX('Bieu chi tiet'!$A$17:$FA$15404,MATCH($A209,'Bieu chi tiet'!$A$17:$A$15404,0),AP$2+85)=0,"",INDEX('Bieu chi tiet'!$A$17:$FA$15404,MATCH($A209,'Bieu chi tiet'!$A$17:$A$15404,0),AP$2+85)),"")</f>
        <v/>
      </c>
      <c r="AQ209" s="13" t="str">
        <f>IFERROR(IF(INDEX('Bieu chi tiet'!$A$17:$FA$15404,MATCH($A209,'Bieu chi tiet'!$A$17:$A$15404,0),AQ$2+85)=0,"",INDEX('Bieu chi tiet'!$A$17:$FA$15404,MATCH($A209,'Bieu chi tiet'!$A$17:$A$15404,0),AQ$2+85)),"")</f>
        <v/>
      </c>
      <c r="AR209" s="13" t="str">
        <f>IFERROR(IF(INDEX('Bieu chi tiet'!$A$17:$FA$15404,MATCH($A209,'Bieu chi tiet'!$A$17:$A$15404,0),AR$2+85)=0,"",INDEX('Bieu chi tiet'!$A$17:$FA$15404,MATCH($A209,'Bieu chi tiet'!$A$17:$A$15404,0),AR$2+85)),"")</f>
        <v/>
      </c>
      <c r="AS209" s="13" t="str">
        <f>IFERROR(IF(INDEX('Bieu chi tiet'!$A$17:$FA$15404,MATCH($A209,'Bieu chi tiet'!$A$17:$A$15404,0),AS$2+85)=0,"",INDEX('Bieu chi tiet'!$A$17:$FA$15404,MATCH($A209,'Bieu chi tiet'!$A$17:$A$15404,0),AS$2+85)),"")</f>
        <v/>
      </c>
      <c r="AT209" s="21" t="str">
        <f>IFERROR(IF(INDEX('Bieu chi tiet'!$A$17:$FA$15404,MATCH($A209,'Bieu chi tiet'!$A$17:$A$15404,0),AT$2+85)=0,"",INDEX('Bieu chi tiet'!$A$17:$FA$15404,MATCH($A209,'Bieu chi tiet'!$A$17:$A$15404,0),AT$2+85)),"")</f>
        <v/>
      </c>
      <c r="AU209" s="13" t="str">
        <f>IFERROR(IF(INDEX('Bieu chi tiet'!$A$17:$FA$15404,MATCH($A209,'Bieu chi tiet'!$A$17:$A$15404,0),AU$2+85)=0,"",INDEX('Bieu chi tiet'!$A$17:$FA$15404,MATCH($A209,'Bieu chi tiet'!$A$17:$A$15404,0),AU$2+85)),"")</f>
        <v/>
      </c>
      <c r="AV209" s="21" t="str">
        <f>IFERROR(IF(INDEX('Bieu chi tiet'!$A$17:$FA$15404,MATCH($A209,'Bieu chi tiet'!$A$17:$A$15404,0),AV$2+85)=0,"",INDEX('Bieu chi tiet'!$A$17:$FA$15404,MATCH($A209,'Bieu chi tiet'!$A$17:$A$15404,0),AV$2+85)),"")</f>
        <v/>
      </c>
      <c r="AW209" s="31" t="str">
        <f>IFERROR(IF(INDEX('Bieu chi tiet'!$A$17:$FA$15404,MATCH($A209,'Bieu chi tiet'!$A$17:$A$15404,0),AW$2+85)=0,"",INDEX('Bieu chi tiet'!$A$17:$FA$15404,MATCH($A209,'Bieu chi tiet'!$A$17:$A$15404,0),AW$2+85)),"")</f>
        <v/>
      </c>
      <c r="AX209" s="13" t="str">
        <f>IFERROR(IF(INDEX('Bieu chi tiet'!$A$17:$FA$15404,MATCH($A209,'Bieu chi tiet'!$A$17:$A$15404,0),AX$2+85)=0,"",INDEX('Bieu chi tiet'!$A$17:$FA$15404,MATCH($A209,'Bieu chi tiet'!$A$17:$A$15404,0),AX$2+85)),"")</f>
        <v/>
      </c>
      <c r="AY209" s="13" t="str">
        <f>IFERROR(IF(INDEX('Bieu chi tiet'!$A$17:$FA$15404,MATCH($A209,'Bieu chi tiet'!$A$17:$A$15404,0),AY$2+85)=0,"",INDEX('Bieu chi tiet'!$A$17:$FA$15404,MATCH($A209,'Bieu chi tiet'!$A$17:$A$15404,0),AY$2+85)),"")</f>
        <v/>
      </c>
    </row>
    <row r="210" spans="1:51" ht="15.75">
      <c r="A210" s="25" t="str">
        <f t="shared" si="4"/>
        <v/>
      </c>
      <c r="B210" s="13" t="str">
        <f>IFERROR(IF(INDEX('Bieu chi tiet'!$A$17:$FA$15404,MATCH($A210,'Bieu chi tiet'!$A$17:$A$15404,0),B$2+85)=0,"",INDEX('Bieu chi tiet'!$A$17:$FA$15404,MATCH($A210,'Bieu chi tiet'!$A$17:$A$15404,0),B$2+85)),"")</f>
        <v/>
      </c>
      <c r="C210" s="13" t="str">
        <f>IFERROR(IF(INDEX('Bieu chi tiet'!$A$17:$FA$15404,MATCH($A210,'Bieu chi tiet'!$A$17:$A$15404,0),C$2+85)=0,"",INDEX('Bieu chi tiet'!$A$17:$FA$15404,MATCH($A210,'Bieu chi tiet'!$A$17:$A$15404,0),C$2+85)),"")</f>
        <v/>
      </c>
      <c r="D210" s="13" t="str">
        <f>IFERROR(IF(INDEX('Bieu chi tiet'!$A$17:$FA$15404,MATCH($A210,'Bieu chi tiet'!$A$17:$A$15404,0),D$2+85)=0,"",INDEX('Bieu chi tiet'!$A$17:$FA$15404,MATCH($A210,'Bieu chi tiet'!$A$17:$A$15404,0),D$2+85)),"")</f>
        <v/>
      </c>
      <c r="E210" s="13" t="str">
        <f>IFERROR(IF(INDEX('Bieu chi tiet'!$A$17:$FA$15404,MATCH($A210,'Bieu chi tiet'!$A$17:$A$15404,0),E$2+85)=0,"",INDEX('Bieu chi tiet'!$A$17:$FA$15404,MATCH($A210,'Bieu chi tiet'!$A$17:$A$15404,0),E$2+85)),"")</f>
        <v/>
      </c>
      <c r="F210" s="13" t="str">
        <f>IFERROR(IF(INDEX('Bieu chi tiet'!$A$17:$FA$15404,MATCH($A210,'Bieu chi tiet'!$A$17:$A$15404,0),F$2+85)=0,"",INDEX('Bieu chi tiet'!$A$17:$FA$15404,MATCH($A210,'Bieu chi tiet'!$A$17:$A$15404,0),F$2+85)),"")</f>
        <v/>
      </c>
      <c r="G210" s="21" t="str">
        <f>IFERROR(IF(INDEX('Bieu chi tiet'!$A$17:$FA$15404,MATCH($A210,'Bieu chi tiet'!$A$17:$A$15404,0),G$2+85)=0,"",INDEX('Bieu chi tiet'!$A$17:$FA$15404,MATCH($A210,'Bieu chi tiet'!$A$17:$A$15404,0),G$2+85)),"")</f>
        <v/>
      </c>
      <c r="H210" s="13" t="str">
        <f>IFERROR(IF(INDEX('Bieu chi tiet'!$A$17:$FA$15404,MATCH($A210,'Bieu chi tiet'!$A$17:$A$15404,0),H$2+85)=0,"",INDEX('Bieu chi tiet'!$A$17:$FA$15404,MATCH($A210,'Bieu chi tiet'!$A$17:$A$15404,0),H$2+85)),"")</f>
        <v/>
      </c>
      <c r="I210" s="13" t="str">
        <f>IFERROR(IF(INDEX('Bieu chi tiet'!$A$17:$FA$15404,MATCH($A210,'Bieu chi tiet'!$A$17:$A$15404,0),I$2+85)=0,"",INDEX('Bieu chi tiet'!$A$17:$FA$15404,MATCH($A210,'Bieu chi tiet'!$A$17:$A$15404,0),I$2+85)),"")</f>
        <v/>
      </c>
      <c r="J210" s="13" t="str">
        <f>IFERROR(IF(INDEX('Bieu chi tiet'!$A$17:$FA$15404,MATCH($A210,'Bieu chi tiet'!$A$17:$A$15404,0),J$2+85)=0,"",INDEX('Bieu chi tiet'!$A$17:$FA$15404,MATCH($A210,'Bieu chi tiet'!$A$17:$A$15404,0),J$2+85)),"")</f>
        <v/>
      </c>
      <c r="K210" s="13" t="str">
        <f>IFERROR(IF(INDEX('Bieu chi tiet'!$A$17:$FA$15404,MATCH($A210,'Bieu chi tiet'!$A$17:$A$15404,0),K$2+85)=0,"",INDEX('Bieu chi tiet'!$A$17:$FA$15404,MATCH($A210,'Bieu chi tiet'!$A$17:$A$15404,0),K$2+85)),"")</f>
        <v/>
      </c>
      <c r="L210" s="21" t="str">
        <f>IFERROR(IF(INDEX('Bieu chi tiet'!$A$17:$FA$15404,MATCH($A210,'Bieu chi tiet'!$A$17:$A$15404,0),L$2+85)=0,"",INDEX('Bieu chi tiet'!$A$17:$FA$15404,MATCH($A210,'Bieu chi tiet'!$A$17:$A$15404,0),L$2+85)),"")</f>
        <v/>
      </c>
      <c r="M210" s="13" t="str">
        <f>IFERROR(IF(INDEX('Bieu chi tiet'!$A$17:$FA$15404,MATCH($A210,'Bieu chi tiet'!$A$17:$A$15404,0),M$2+85)=0,"",INDEX('Bieu chi tiet'!$A$17:$FA$15404,MATCH($A210,'Bieu chi tiet'!$A$17:$A$15404,0),M$2+85)),"")</f>
        <v/>
      </c>
      <c r="N210" s="13" t="str">
        <f>IFERROR(IF(INDEX('Bieu chi tiet'!$A$17:$FA$15404,MATCH($A210,'Bieu chi tiet'!$A$17:$A$15404,0),N$2+85)=0,"",INDEX('Bieu chi tiet'!$A$17:$FA$15404,MATCH($A210,'Bieu chi tiet'!$A$17:$A$15404,0),N$2+85)),"")</f>
        <v/>
      </c>
      <c r="O210" s="13" t="str">
        <f>IFERROR(IF(INDEX('Bieu chi tiet'!$A$17:$FA$15404,MATCH($A210,'Bieu chi tiet'!$A$17:$A$15404,0),O$2+85)=0,"",INDEX('Bieu chi tiet'!$A$17:$FA$15404,MATCH($A210,'Bieu chi tiet'!$A$17:$A$15404,0),O$2+85)),"")</f>
        <v/>
      </c>
      <c r="P210" s="13" t="str">
        <f>IFERROR(IF(INDEX('Bieu chi tiet'!$A$17:$FA$15404,MATCH($A210,'Bieu chi tiet'!$A$17:$A$15404,0),P$2+85)=0,"",INDEX('Bieu chi tiet'!$A$17:$FA$15404,MATCH($A210,'Bieu chi tiet'!$A$17:$A$15404,0),P$2+85)),"")</f>
        <v/>
      </c>
      <c r="Q210" s="13" t="str">
        <f>IFERROR(IF(INDEX('Bieu chi tiet'!$A$17:$FA$15404,MATCH($A210,'Bieu chi tiet'!$A$17:$A$15404,0),Q$2+85)=0,"",INDEX('Bieu chi tiet'!$A$17:$FA$15404,MATCH($A210,'Bieu chi tiet'!$A$17:$A$15404,0),Q$2+85)),"")</f>
        <v/>
      </c>
      <c r="R210" s="13" t="str">
        <f>IFERROR(IF(INDEX('Bieu chi tiet'!$A$17:$FA$15404,MATCH($A210,'Bieu chi tiet'!$A$17:$A$15404,0),R$2+85)=0,"",INDEX('Bieu chi tiet'!$A$17:$FA$15404,MATCH($A210,'Bieu chi tiet'!$A$17:$A$15404,0),R$2+85)),"")</f>
        <v/>
      </c>
      <c r="S210" s="13" t="str">
        <f>IFERROR(IF(INDEX('Bieu chi tiet'!$A$17:$FA$15404,MATCH($A210,'Bieu chi tiet'!$A$17:$A$15404,0),S$2+85)=0,"",INDEX('Bieu chi tiet'!$A$17:$FA$15404,MATCH($A210,'Bieu chi tiet'!$A$17:$A$15404,0),S$2+85)),"")</f>
        <v/>
      </c>
      <c r="T210" s="13" t="str">
        <f>IFERROR(IF(INDEX('Bieu chi tiet'!$A$17:$FA$15404,MATCH($A210,'Bieu chi tiet'!$A$17:$A$15404,0),T$2+85)=0,"",INDEX('Bieu chi tiet'!$A$17:$FA$15404,MATCH($A210,'Bieu chi tiet'!$A$17:$A$15404,0),T$2+85)),"")</f>
        <v/>
      </c>
      <c r="U210" s="13" t="str">
        <f>IFERROR(IF(INDEX('Bieu chi tiet'!$A$17:$FA$15404,MATCH($A210,'Bieu chi tiet'!$A$17:$A$15404,0),U$2+85)=0,"",INDEX('Bieu chi tiet'!$A$17:$FA$15404,MATCH($A210,'Bieu chi tiet'!$A$17:$A$15404,0),U$2+85)),"")</f>
        <v/>
      </c>
      <c r="V210" s="13" t="str">
        <f>IFERROR(IF(INDEX('Bieu chi tiet'!$A$17:$FA$15404,MATCH($A210,'Bieu chi tiet'!$A$17:$A$15404,0),V$2+85)=0,"",INDEX('Bieu chi tiet'!$A$17:$FA$15404,MATCH($A210,'Bieu chi tiet'!$A$17:$A$15404,0),V$2+85)),"")</f>
        <v/>
      </c>
      <c r="W210" s="13" t="str">
        <f>IFERROR(IF(INDEX('Bieu chi tiet'!$A$17:$FA$15404,MATCH($A210,'Bieu chi tiet'!$A$17:$A$15404,0),W$2+85)=0,"",INDEX('Bieu chi tiet'!$A$17:$FA$15404,MATCH($A210,'Bieu chi tiet'!$A$17:$A$15404,0),W$2+85)),"")</f>
        <v/>
      </c>
      <c r="X210" s="13" t="str">
        <f>IFERROR(IF(INDEX('Bieu chi tiet'!$A$17:$FA$15404,MATCH($A210,'Bieu chi tiet'!$A$17:$A$15404,0),X$2+85)=0,"",INDEX('Bieu chi tiet'!$A$17:$FA$15404,MATCH($A210,'Bieu chi tiet'!$A$17:$A$15404,0),X$2+85)),"")</f>
        <v/>
      </c>
      <c r="Y210" s="13" t="str">
        <f>IFERROR(IF(INDEX('Bieu chi tiet'!$A$17:$FA$15404,MATCH($A210,'Bieu chi tiet'!$A$17:$A$15404,0),Y$2+85)=0,"",INDEX('Bieu chi tiet'!$A$17:$FA$15404,MATCH($A210,'Bieu chi tiet'!$A$17:$A$15404,0),Y$2+85)),"")</f>
        <v/>
      </c>
      <c r="Z210" s="13" t="str">
        <f>IFERROR(IF(INDEX('Bieu chi tiet'!$A$17:$FA$15404,MATCH($A210,'Bieu chi tiet'!$A$17:$A$15404,0),Z$2+85)=0,"",INDEX('Bieu chi tiet'!$A$17:$FA$15404,MATCH($A210,'Bieu chi tiet'!$A$17:$A$15404,0),Z$2+85)),"")</f>
        <v/>
      </c>
      <c r="AA210" s="13" t="str">
        <f>IFERROR(IF(INDEX('Bieu chi tiet'!$A$17:$FA$15404,MATCH($A210,'Bieu chi tiet'!$A$17:$A$15404,0),AA$2+85)=0,"",INDEX('Bieu chi tiet'!$A$17:$FA$15404,MATCH($A210,'Bieu chi tiet'!$A$17:$A$15404,0),AA$2+85)),"")</f>
        <v/>
      </c>
      <c r="AB210" s="13" t="str">
        <f>IFERROR(IF(INDEX('Bieu chi tiet'!$A$17:$FA$15404,MATCH($A210,'Bieu chi tiet'!$A$17:$A$15404,0),AB$2+85)=0,"",INDEX('Bieu chi tiet'!$A$17:$FA$15404,MATCH($A210,'Bieu chi tiet'!$A$17:$A$15404,0),AB$2+85)),"")</f>
        <v/>
      </c>
      <c r="AC210" s="13" t="str">
        <f>IFERROR(IF(INDEX('Bieu chi tiet'!$A$17:$FA$15404,MATCH($A210,'Bieu chi tiet'!$A$17:$A$15404,0),AC$2+85)=0,"",INDEX('Bieu chi tiet'!$A$17:$FA$15404,MATCH($A210,'Bieu chi tiet'!$A$17:$A$15404,0),AC$2+85)),"")</f>
        <v/>
      </c>
      <c r="AD210" s="13" t="str">
        <f>IFERROR(IF(INDEX('Bieu chi tiet'!$A$17:$FA$15404,MATCH($A210,'Bieu chi tiet'!$A$17:$A$15404,0),AD$2+85)=0,"",INDEX('Bieu chi tiet'!$A$17:$FA$15404,MATCH($A210,'Bieu chi tiet'!$A$17:$A$15404,0),AD$2+85)),"")</f>
        <v/>
      </c>
      <c r="AE210" s="13" t="str">
        <f>IFERROR(IF(INDEX('Bieu chi tiet'!$A$17:$FA$15404,MATCH($A210,'Bieu chi tiet'!$A$17:$A$15404,0),AE$2+85)=0,"",INDEX('Bieu chi tiet'!$A$17:$FA$15404,MATCH($A210,'Bieu chi tiet'!$A$17:$A$15404,0),AE$2+85)),"")</f>
        <v/>
      </c>
      <c r="AF210" s="13" t="str">
        <f>IFERROR(IF(INDEX('Bieu chi tiet'!$A$17:$FA$15404,MATCH($A210,'Bieu chi tiet'!$A$17:$A$15404,0),AF$2+85)=0,"",INDEX('Bieu chi tiet'!$A$17:$FA$15404,MATCH($A210,'Bieu chi tiet'!$A$17:$A$15404,0),AF$2+85)),"")</f>
        <v/>
      </c>
      <c r="AG210" s="13" t="str">
        <f>IFERROR(IF(INDEX('Bieu chi tiet'!$A$17:$FA$15404,MATCH($A210,'Bieu chi tiet'!$A$17:$A$15404,0),AG$2+85)=0,"",INDEX('Bieu chi tiet'!$A$17:$FA$15404,MATCH($A210,'Bieu chi tiet'!$A$17:$A$15404,0),AG$2+85)),"")</f>
        <v/>
      </c>
      <c r="AH210" s="13" t="str">
        <f>IFERROR(IF(INDEX('Bieu chi tiet'!$A$17:$FA$15404,MATCH($A210,'Bieu chi tiet'!$A$17:$A$15404,0),AH$2+85)=0,"",INDEX('Bieu chi tiet'!$A$17:$FA$15404,MATCH($A210,'Bieu chi tiet'!$A$17:$A$15404,0),AH$2+85)),"")</f>
        <v/>
      </c>
      <c r="AI210" s="13" t="str">
        <f>IFERROR(IF(INDEX('Bieu chi tiet'!$A$17:$FA$15404,MATCH($A210,'Bieu chi tiet'!$A$17:$A$15404,0),AI$2+85)=0,"",INDEX('Bieu chi tiet'!$A$17:$FA$15404,MATCH($A210,'Bieu chi tiet'!$A$17:$A$15404,0),AI$2+85)),"")</f>
        <v/>
      </c>
      <c r="AJ210" s="13" t="str">
        <f>IFERROR(IF(INDEX('Bieu chi tiet'!$A$17:$FA$15404,MATCH($A210,'Bieu chi tiet'!$A$17:$A$15404,0),AJ$2+85)=0,"",INDEX('Bieu chi tiet'!$A$17:$FA$15404,MATCH($A210,'Bieu chi tiet'!$A$17:$A$15404,0),AJ$2+85)),"")</f>
        <v/>
      </c>
      <c r="AK210" s="13" t="str">
        <f>IFERROR(IF(INDEX('Bieu chi tiet'!$A$17:$FA$15404,MATCH($A210,'Bieu chi tiet'!$A$17:$A$15404,0),AK$2+85)=0,"",INDEX('Bieu chi tiet'!$A$17:$FA$15404,MATCH($A210,'Bieu chi tiet'!$A$17:$A$15404,0),AK$2+85)),"")</f>
        <v/>
      </c>
      <c r="AL210" s="13" t="str">
        <f>IFERROR(IF(INDEX('Bieu chi tiet'!$A$17:$FA$15404,MATCH($A210,'Bieu chi tiet'!$A$17:$A$15404,0),AL$2+85)=0,"",INDEX('Bieu chi tiet'!$A$17:$FA$15404,MATCH($A210,'Bieu chi tiet'!$A$17:$A$15404,0),AL$2+85)),"")</f>
        <v/>
      </c>
      <c r="AM210" s="13" t="str">
        <f>IFERROR(IF(INDEX('Bieu chi tiet'!$A$17:$FA$15404,MATCH($A210,'Bieu chi tiet'!$A$17:$A$15404,0),AM$2+85)=0,"",INDEX('Bieu chi tiet'!$A$17:$FA$15404,MATCH($A210,'Bieu chi tiet'!$A$17:$A$15404,0),AM$2+85)),"")</f>
        <v/>
      </c>
      <c r="AN210" s="13" t="str">
        <f>IFERROR(IF(INDEX('Bieu chi tiet'!$A$17:$FA$15404,MATCH($A210,'Bieu chi tiet'!$A$17:$A$15404,0),AN$2+85)=0,"",INDEX('Bieu chi tiet'!$A$17:$FA$15404,MATCH($A210,'Bieu chi tiet'!$A$17:$A$15404,0),AN$2+85)),"")</f>
        <v/>
      </c>
      <c r="AO210" s="13" t="str">
        <f>IFERROR(IF(INDEX('Bieu chi tiet'!$A$17:$FA$15404,MATCH($A210,'Bieu chi tiet'!$A$17:$A$15404,0),AO$2+85)=0,"",INDEX('Bieu chi tiet'!$A$17:$FA$15404,MATCH($A210,'Bieu chi tiet'!$A$17:$A$15404,0),AO$2+85)),"")</f>
        <v/>
      </c>
      <c r="AP210" s="13" t="str">
        <f>IFERROR(IF(INDEX('Bieu chi tiet'!$A$17:$FA$15404,MATCH($A210,'Bieu chi tiet'!$A$17:$A$15404,0),AP$2+85)=0,"",INDEX('Bieu chi tiet'!$A$17:$FA$15404,MATCH($A210,'Bieu chi tiet'!$A$17:$A$15404,0),AP$2+85)),"")</f>
        <v/>
      </c>
      <c r="AQ210" s="13" t="str">
        <f>IFERROR(IF(INDEX('Bieu chi tiet'!$A$17:$FA$15404,MATCH($A210,'Bieu chi tiet'!$A$17:$A$15404,0),AQ$2+85)=0,"",INDEX('Bieu chi tiet'!$A$17:$FA$15404,MATCH($A210,'Bieu chi tiet'!$A$17:$A$15404,0),AQ$2+85)),"")</f>
        <v/>
      </c>
      <c r="AR210" s="13" t="str">
        <f>IFERROR(IF(INDEX('Bieu chi tiet'!$A$17:$FA$15404,MATCH($A210,'Bieu chi tiet'!$A$17:$A$15404,0),AR$2+85)=0,"",INDEX('Bieu chi tiet'!$A$17:$FA$15404,MATCH($A210,'Bieu chi tiet'!$A$17:$A$15404,0),AR$2+85)),"")</f>
        <v/>
      </c>
      <c r="AS210" s="13" t="str">
        <f>IFERROR(IF(INDEX('Bieu chi tiet'!$A$17:$FA$15404,MATCH($A210,'Bieu chi tiet'!$A$17:$A$15404,0),AS$2+85)=0,"",INDEX('Bieu chi tiet'!$A$17:$FA$15404,MATCH($A210,'Bieu chi tiet'!$A$17:$A$15404,0),AS$2+85)),"")</f>
        <v/>
      </c>
      <c r="AT210" s="21" t="str">
        <f>IFERROR(IF(INDEX('Bieu chi tiet'!$A$17:$FA$15404,MATCH($A210,'Bieu chi tiet'!$A$17:$A$15404,0),AT$2+85)=0,"",INDEX('Bieu chi tiet'!$A$17:$FA$15404,MATCH($A210,'Bieu chi tiet'!$A$17:$A$15404,0),AT$2+85)),"")</f>
        <v/>
      </c>
      <c r="AU210" s="13" t="str">
        <f>IFERROR(IF(INDEX('Bieu chi tiet'!$A$17:$FA$15404,MATCH($A210,'Bieu chi tiet'!$A$17:$A$15404,0),AU$2+85)=0,"",INDEX('Bieu chi tiet'!$A$17:$FA$15404,MATCH($A210,'Bieu chi tiet'!$A$17:$A$15404,0),AU$2+85)),"")</f>
        <v/>
      </c>
      <c r="AV210" s="21" t="str">
        <f>IFERROR(IF(INDEX('Bieu chi tiet'!$A$17:$FA$15404,MATCH($A210,'Bieu chi tiet'!$A$17:$A$15404,0),AV$2+85)=0,"",INDEX('Bieu chi tiet'!$A$17:$FA$15404,MATCH($A210,'Bieu chi tiet'!$A$17:$A$15404,0),AV$2+85)),"")</f>
        <v/>
      </c>
      <c r="AW210" s="31" t="str">
        <f>IFERROR(IF(INDEX('Bieu chi tiet'!$A$17:$FA$15404,MATCH($A210,'Bieu chi tiet'!$A$17:$A$15404,0),AW$2+85)=0,"",INDEX('Bieu chi tiet'!$A$17:$FA$15404,MATCH($A210,'Bieu chi tiet'!$A$17:$A$15404,0),AW$2+85)),"")</f>
        <v/>
      </c>
      <c r="AX210" s="13" t="str">
        <f>IFERROR(IF(INDEX('Bieu chi tiet'!$A$17:$FA$15404,MATCH($A210,'Bieu chi tiet'!$A$17:$A$15404,0),AX$2+85)=0,"",INDEX('Bieu chi tiet'!$A$17:$FA$15404,MATCH($A210,'Bieu chi tiet'!$A$17:$A$15404,0),AX$2+85)),"")</f>
        <v/>
      </c>
      <c r="AY210" s="13" t="str">
        <f>IFERROR(IF(INDEX('Bieu chi tiet'!$A$17:$FA$15404,MATCH($A210,'Bieu chi tiet'!$A$17:$A$15404,0),AY$2+85)=0,"",INDEX('Bieu chi tiet'!$A$17:$FA$15404,MATCH($A210,'Bieu chi tiet'!$A$17:$A$15404,0),AY$2+85)),"")</f>
        <v/>
      </c>
    </row>
    <row r="211" spans="1:51" ht="15.75">
      <c r="A211" s="25" t="str">
        <f t="shared" si="4"/>
        <v/>
      </c>
      <c r="B211" s="13" t="str">
        <f>IFERROR(IF(INDEX('Bieu chi tiet'!$A$17:$FA$15404,MATCH($A211,'Bieu chi tiet'!$A$17:$A$15404,0),B$2+85)=0,"",INDEX('Bieu chi tiet'!$A$17:$FA$15404,MATCH($A211,'Bieu chi tiet'!$A$17:$A$15404,0),B$2+85)),"")</f>
        <v/>
      </c>
      <c r="C211" s="13" t="str">
        <f>IFERROR(IF(INDEX('Bieu chi tiet'!$A$17:$FA$15404,MATCH($A211,'Bieu chi tiet'!$A$17:$A$15404,0),C$2+85)=0,"",INDEX('Bieu chi tiet'!$A$17:$FA$15404,MATCH($A211,'Bieu chi tiet'!$A$17:$A$15404,0),C$2+85)),"")</f>
        <v/>
      </c>
      <c r="D211" s="13" t="str">
        <f>IFERROR(IF(INDEX('Bieu chi tiet'!$A$17:$FA$15404,MATCH($A211,'Bieu chi tiet'!$A$17:$A$15404,0),D$2+85)=0,"",INDEX('Bieu chi tiet'!$A$17:$FA$15404,MATCH($A211,'Bieu chi tiet'!$A$17:$A$15404,0),D$2+85)),"")</f>
        <v/>
      </c>
      <c r="E211" s="13" t="str">
        <f>IFERROR(IF(INDEX('Bieu chi tiet'!$A$17:$FA$15404,MATCH($A211,'Bieu chi tiet'!$A$17:$A$15404,0),E$2+85)=0,"",INDEX('Bieu chi tiet'!$A$17:$FA$15404,MATCH($A211,'Bieu chi tiet'!$A$17:$A$15404,0),E$2+85)),"")</f>
        <v/>
      </c>
      <c r="F211" s="13" t="str">
        <f>IFERROR(IF(INDEX('Bieu chi tiet'!$A$17:$FA$15404,MATCH($A211,'Bieu chi tiet'!$A$17:$A$15404,0),F$2+85)=0,"",INDEX('Bieu chi tiet'!$A$17:$FA$15404,MATCH($A211,'Bieu chi tiet'!$A$17:$A$15404,0),F$2+85)),"")</f>
        <v/>
      </c>
      <c r="G211" s="21" t="str">
        <f>IFERROR(IF(INDEX('Bieu chi tiet'!$A$17:$FA$15404,MATCH($A211,'Bieu chi tiet'!$A$17:$A$15404,0),G$2+85)=0,"",INDEX('Bieu chi tiet'!$A$17:$FA$15404,MATCH($A211,'Bieu chi tiet'!$A$17:$A$15404,0),G$2+85)),"")</f>
        <v/>
      </c>
      <c r="H211" s="13" t="str">
        <f>IFERROR(IF(INDEX('Bieu chi tiet'!$A$17:$FA$15404,MATCH($A211,'Bieu chi tiet'!$A$17:$A$15404,0),H$2+85)=0,"",INDEX('Bieu chi tiet'!$A$17:$FA$15404,MATCH($A211,'Bieu chi tiet'!$A$17:$A$15404,0),H$2+85)),"")</f>
        <v/>
      </c>
      <c r="I211" s="13" t="str">
        <f>IFERROR(IF(INDEX('Bieu chi tiet'!$A$17:$FA$15404,MATCH($A211,'Bieu chi tiet'!$A$17:$A$15404,0),I$2+85)=0,"",INDEX('Bieu chi tiet'!$A$17:$FA$15404,MATCH($A211,'Bieu chi tiet'!$A$17:$A$15404,0),I$2+85)),"")</f>
        <v/>
      </c>
      <c r="J211" s="13" t="str">
        <f>IFERROR(IF(INDEX('Bieu chi tiet'!$A$17:$FA$15404,MATCH($A211,'Bieu chi tiet'!$A$17:$A$15404,0),J$2+85)=0,"",INDEX('Bieu chi tiet'!$A$17:$FA$15404,MATCH($A211,'Bieu chi tiet'!$A$17:$A$15404,0),J$2+85)),"")</f>
        <v/>
      </c>
      <c r="K211" s="13" t="str">
        <f>IFERROR(IF(INDEX('Bieu chi tiet'!$A$17:$FA$15404,MATCH($A211,'Bieu chi tiet'!$A$17:$A$15404,0),K$2+85)=0,"",INDEX('Bieu chi tiet'!$A$17:$FA$15404,MATCH($A211,'Bieu chi tiet'!$A$17:$A$15404,0),K$2+85)),"")</f>
        <v/>
      </c>
      <c r="L211" s="21" t="str">
        <f>IFERROR(IF(INDEX('Bieu chi tiet'!$A$17:$FA$15404,MATCH($A211,'Bieu chi tiet'!$A$17:$A$15404,0),L$2+85)=0,"",INDEX('Bieu chi tiet'!$A$17:$FA$15404,MATCH($A211,'Bieu chi tiet'!$A$17:$A$15404,0),L$2+85)),"")</f>
        <v/>
      </c>
      <c r="M211" s="13" t="str">
        <f>IFERROR(IF(INDEX('Bieu chi tiet'!$A$17:$FA$15404,MATCH($A211,'Bieu chi tiet'!$A$17:$A$15404,0),M$2+85)=0,"",INDEX('Bieu chi tiet'!$A$17:$FA$15404,MATCH($A211,'Bieu chi tiet'!$A$17:$A$15404,0),M$2+85)),"")</f>
        <v/>
      </c>
      <c r="N211" s="13" t="str">
        <f>IFERROR(IF(INDEX('Bieu chi tiet'!$A$17:$FA$15404,MATCH($A211,'Bieu chi tiet'!$A$17:$A$15404,0),N$2+85)=0,"",INDEX('Bieu chi tiet'!$A$17:$FA$15404,MATCH($A211,'Bieu chi tiet'!$A$17:$A$15404,0),N$2+85)),"")</f>
        <v/>
      </c>
      <c r="O211" s="13" t="str">
        <f>IFERROR(IF(INDEX('Bieu chi tiet'!$A$17:$FA$15404,MATCH($A211,'Bieu chi tiet'!$A$17:$A$15404,0),O$2+85)=0,"",INDEX('Bieu chi tiet'!$A$17:$FA$15404,MATCH($A211,'Bieu chi tiet'!$A$17:$A$15404,0),O$2+85)),"")</f>
        <v/>
      </c>
      <c r="P211" s="13" t="str">
        <f>IFERROR(IF(INDEX('Bieu chi tiet'!$A$17:$FA$15404,MATCH($A211,'Bieu chi tiet'!$A$17:$A$15404,0),P$2+85)=0,"",INDEX('Bieu chi tiet'!$A$17:$FA$15404,MATCH($A211,'Bieu chi tiet'!$A$17:$A$15404,0),P$2+85)),"")</f>
        <v/>
      </c>
      <c r="Q211" s="13" t="str">
        <f>IFERROR(IF(INDEX('Bieu chi tiet'!$A$17:$FA$15404,MATCH($A211,'Bieu chi tiet'!$A$17:$A$15404,0),Q$2+85)=0,"",INDEX('Bieu chi tiet'!$A$17:$FA$15404,MATCH($A211,'Bieu chi tiet'!$A$17:$A$15404,0),Q$2+85)),"")</f>
        <v/>
      </c>
      <c r="R211" s="13" t="str">
        <f>IFERROR(IF(INDEX('Bieu chi tiet'!$A$17:$FA$15404,MATCH($A211,'Bieu chi tiet'!$A$17:$A$15404,0),R$2+85)=0,"",INDEX('Bieu chi tiet'!$A$17:$FA$15404,MATCH($A211,'Bieu chi tiet'!$A$17:$A$15404,0),R$2+85)),"")</f>
        <v/>
      </c>
      <c r="S211" s="13" t="str">
        <f>IFERROR(IF(INDEX('Bieu chi tiet'!$A$17:$FA$15404,MATCH($A211,'Bieu chi tiet'!$A$17:$A$15404,0),S$2+85)=0,"",INDEX('Bieu chi tiet'!$A$17:$FA$15404,MATCH($A211,'Bieu chi tiet'!$A$17:$A$15404,0),S$2+85)),"")</f>
        <v/>
      </c>
      <c r="T211" s="13" t="str">
        <f>IFERROR(IF(INDEX('Bieu chi tiet'!$A$17:$FA$15404,MATCH($A211,'Bieu chi tiet'!$A$17:$A$15404,0),T$2+85)=0,"",INDEX('Bieu chi tiet'!$A$17:$FA$15404,MATCH($A211,'Bieu chi tiet'!$A$17:$A$15404,0),T$2+85)),"")</f>
        <v/>
      </c>
      <c r="U211" s="13" t="str">
        <f>IFERROR(IF(INDEX('Bieu chi tiet'!$A$17:$FA$15404,MATCH($A211,'Bieu chi tiet'!$A$17:$A$15404,0),U$2+85)=0,"",INDEX('Bieu chi tiet'!$A$17:$FA$15404,MATCH($A211,'Bieu chi tiet'!$A$17:$A$15404,0),U$2+85)),"")</f>
        <v/>
      </c>
      <c r="V211" s="13" t="str">
        <f>IFERROR(IF(INDEX('Bieu chi tiet'!$A$17:$FA$15404,MATCH($A211,'Bieu chi tiet'!$A$17:$A$15404,0),V$2+85)=0,"",INDEX('Bieu chi tiet'!$A$17:$FA$15404,MATCH($A211,'Bieu chi tiet'!$A$17:$A$15404,0),V$2+85)),"")</f>
        <v/>
      </c>
      <c r="W211" s="13" t="str">
        <f>IFERROR(IF(INDEX('Bieu chi tiet'!$A$17:$FA$15404,MATCH($A211,'Bieu chi tiet'!$A$17:$A$15404,0),W$2+85)=0,"",INDEX('Bieu chi tiet'!$A$17:$FA$15404,MATCH($A211,'Bieu chi tiet'!$A$17:$A$15404,0),W$2+85)),"")</f>
        <v/>
      </c>
      <c r="X211" s="13" t="str">
        <f>IFERROR(IF(INDEX('Bieu chi tiet'!$A$17:$FA$15404,MATCH($A211,'Bieu chi tiet'!$A$17:$A$15404,0),X$2+85)=0,"",INDEX('Bieu chi tiet'!$A$17:$FA$15404,MATCH($A211,'Bieu chi tiet'!$A$17:$A$15404,0),X$2+85)),"")</f>
        <v/>
      </c>
      <c r="Y211" s="13" t="str">
        <f>IFERROR(IF(INDEX('Bieu chi tiet'!$A$17:$FA$15404,MATCH($A211,'Bieu chi tiet'!$A$17:$A$15404,0),Y$2+85)=0,"",INDEX('Bieu chi tiet'!$A$17:$FA$15404,MATCH($A211,'Bieu chi tiet'!$A$17:$A$15404,0),Y$2+85)),"")</f>
        <v/>
      </c>
      <c r="Z211" s="13" t="str">
        <f>IFERROR(IF(INDEX('Bieu chi tiet'!$A$17:$FA$15404,MATCH($A211,'Bieu chi tiet'!$A$17:$A$15404,0),Z$2+85)=0,"",INDEX('Bieu chi tiet'!$A$17:$FA$15404,MATCH($A211,'Bieu chi tiet'!$A$17:$A$15404,0),Z$2+85)),"")</f>
        <v/>
      </c>
      <c r="AA211" s="13" t="str">
        <f>IFERROR(IF(INDEX('Bieu chi tiet'!$A$17:$FA$15404,MATCH($A211,'Bieu chi tiet'!$A$17:$A$15404,0),AA$2+85)=0,"",INDEX('Bieu chi tiet'!$A$17:$FA$15404,MATCH($A211,'Bieu chi tiet'!$A$17:$A$15404,0),AA$2+85)),"")</f>
        <v/>
      </c>
      <c r="AB211" s="13" t="str">
        <f>IFERROR(IF(INDEX('Bieu chi tiet'!$A$17:$FA$15404,MATCH($A211,'Bieu chi tiet'!$A$17:$A$15404,0),AB$2+85)=0,"",INDEX('Bieu chi tiet'!$A$17:$FA$15404,MATCH($A211,'Bieu chi tiet'!$A$17:$A$15404,0),AB$2+85)),"")</f>
        <v/>
      </c>
      <c r="AC211" s="13" t="str">
        <f>IFERROR(IF(INDEX('Bieu chi tiet'!$A$17:$FA$15404,MATCH($A211,'Bieu chi tiet'!$A$17:$A$15404,0),AC$2+85)=0,"",INDEX('Bieu chi tiet'!$A$17:$FA$15404,MATCH($A211,'Bieu chi tiet'!$A$17:$A$15404,0),AC$2+85)),"")</f>
        <v/>
      </c>
      <c r="AD211" s="13" t="str">
        <f>IFERROR(IF(INDEX('Bieu chi tiet'!$A$17:$FA$15404,MATCH($A211,'Bieu chi tiet'!$A$17:$A$15404,0),AD$2+85)=0,"",INDEX('Bieu chi tiet'!$A$17:$FA$15404,MATCH($A211,'Bieu chi tiet'!$A$17:$A$15404,0),AD$2+85)),"")</f>
        <v/>
      </c>
      <c r="AE211" s="13" t="str">
        <f>IFERROR(IF(INDEX('Bieu chi tiet'!$A$17:$FA$15404,MATCH($A211,'Bieu chi tiet'!$A$17:$A$15404,0),AE$2+85)=0,"",INDEX('Bieu chi tiet'!$A$17:$FA$15404,MATCH($A211,'Bieu chi tiet'!$A$17:$A$15404,0),AE$2+85)),"")</f>
        <v/>
      </c>
      <c r="AF211" s="13" t="str">
        <f>IFERROR(IF(INDEX('Bieu chi tiet'!$A$17:$FA$15404,MATCH($A211,'Bieu chi tiet'!$A$17:$A$15404,0),AF$2+85)=0,"",INDEX('Bieu chi tiet'!$A$17:$FA$15404,MATCH($A211,'Bieu chi tiet'!$A$17:$A$15404,0),AF$2+85)),"")</f>
        <v/>
      </c>
      <c r="AG211" s="13" t="str">
        <f>IFERROR(IF(INDEX('Bieu chi tiet'!$A$17:$FA$15404,MATCH($A211,'Bieu chi tiet'!$A$17:$A$15404,0),AG$2+85)=0,"",INDEX('Bieu chi tiet'!$A$17:$FA$15404,MATCH($A211,'Bieu chi tiet'!$A$17:$A$15404,0),AG$2+85)),"")</f>
        <v/>
      </c>
      <c r="AH211" s="13" t="str">
        <f>IFERROR(IF(INDEX('Bieu chi tiet'!$A$17:$FA$15404,MATCH($A211,'Bieu chi tiet'!$A$17:$A$15404,0),AH$2+85)=0,"",INDEX('Bieu chi tiet'!$A$17:$FA$15404,MATCH($A211,'Bieu chi tiet'!$A$17:$A$15404,0),AH$2+85)),"")</f>
        <v/>
      </c>
      <c r="AI211" s="13" t="str">
        <f>IFERROR(IF(INDEX('Bieu chi tiet'!$A$17:$FA$15404,MATCH($A211,'Bieu chi tiet'!$A$17:$A$15404,0),AI$2+85)=0,"",INDEX('Bieu chi tiet'!$A$17:$FA$15404,MATCH($A211,'Bieu chi tiet'!$A$17:$A$15404,0),AI$2+85)),"")</f>
        <v/>
      </c>
      <c r="AJ211" s="13" t="str">
        <f>IFERROR(IF(INDEX('Bieu chi tiet'!$A$17:$FA$15404,MATCH($A211,'Bieu chi tiet'!$A$17:$A$15404,0),AJ$2+85)=0,"",INDEX('Bieu chi tiet'!$A$17:$FA$15404,MATCH($A211,'Bieu chi tiet'!$A$17:$A$15404,0),AJ$2+85)),"")</f>
        <v/>
      </c>
      <c r="AK211" s="13" t="str">
        <f>IFERROR(IF(INDEX('Bieu chi tiet'!$A$17:$FA$15404,MATCH($A211,'Bieu chi tiet'!$A$17:$A$15404,0),AK$2+85)=0,"",INDEX('Bieu chi tiet'!$A$17:$FA$15404,MATCH($A211,'Bieu chi tiet'!$A$17:$A$15404,0),AK$2+85)),"")</f>
        <v/>
      </c>
      <c r="AL211" s="13" t="str">
        <f>IFERROR(IF(INDEX('Bieu chi tiet'!$A$17:$FA$15404,MATCH($A211,'Bieu chi tiet'!$A$17:$A$15404,0),AL$2+85)=0,"",INDEX('Bieu chi tiet'!$A$17:$FA$15404,MATCH($A211,'Bieu chi tiet'!$A$17:$A$15404,0),AL$2+85)),"")</f>
        <v/>
      </c>
      <c r="AM211" s="13" t="str">
        <f>IFERROR(IF(INDEX('Bieu chi tiet'!$A$17:$FA$15404,MATCH($A211,'Bieu chi tiet'!$A$17:$A$15404,0),AM$2+85)=0,"",INDEX('Bieu chi tiet'!$A$17:$FA$15404,MATCH($A211,'Bieu chi tiet'!$A$17:$A$15404,0),AM$2+85)),"")</f>
        <v/>
      </c>
      <c r="AN211" s="13" t="str">
        <f>IFERROR(IF(INDEX('Bieu chi tiet'!$A$17:$FA$15404,MATCH($A211,'Bieu chi tiet'!$A$17:$A$15404,0),AN$2+85)=0,"",INDEX('Bieu chi tiet'!$A$17:$FA$15404,MATCH($A211,'Bieu chi tiet'!$A$17:$A$15404,0),AN$2+85)),"")</f>
        <v/>
      </c>
      <c r="AO211" s="13" t="str">
        <f>IFERROR(IF(INDEX('Bieu chi tiet'!$A$17:$FA$15404,MATCH($A211,'Bieu chi tiet'!$A$17:$A$15404,0),AO$2+85)=0,"",INDEX('Bieu chi tiet'!$A$17:$FA$15404,MATCH($A211,'Bieu chi tiet'!$A$17:$A$15404,0),AO$2+85)),"")</f>
        <v/>
      </c>
      <c r="AP211" s="13" t="str">
        <f>IFERROR(IF(INDEX('Bieu chi tiet'!$A$17:$FA$15404,MATCH($A211,'Bieu chi tiet'!$A$17:$A$15404,0),AP$2+85)=0,"",INDEX('Bieu chi tiet'!$A$17:$FA$15404,MATCH($A211,'Bieu chi tiet'!$A$17:$A$15404,0),AP$2+85)),"")</f>
        <v/>
      </c>
      <c r="AQ211" s="13" t="str">
        <f>IFERROR(IF(INDEX('Bieu chi tiet'!$A$17:$FA$15404,MATCH($A211,'Bieu chi tiet'!$A$17:$A$15404,0),AQ$2+85)=0,"",INDEX('Bieu chi tiet'!$A$17:$FA$15404,MATCH($A211,'Bieu chi tiet'!$A$17:$A$15404,0),AQ$2+85)),"")</f>
        <v/>
      </c>
      <c r="AR211" s="13" t="str">
        <f>IFERROR(IF(INDEX('Bieu chi tiet'!$A$17:$FA$15404,MATCH($A211,'Bieu chi tiet'!$A$17:$A$15404,0),AR$2+85)=0,"",INDEX('Bieu chi tiet'!$A$17:$FA$15404,MATCH($A211,'Bieu chi tiet'!$A$17:$A$15404,0),AR$2+85)),"")</f>
        <v/>
      </c>
      <c r="AS211" s="13" t="str">
        <f>IFERROR(IF(INDEX('Bieu chi tiet'!$A$17:$FA$15404,MATCH($A211,'Bieu chi tiet'!$A$17:$A$15404,0),AS$2+85)=0,"",INDEX('Bieu chi tiet'!$A$17:$FA$15404,MATCH($A211,'Bieu chi tiet'!$A$17:$A$15404,0),AS$2+85)),"")</f>
        <v/>
      </c>
      <c r="AT211" s="21" t="str">
        <f>IFERROR(IF(INDEX('Bieu chi tiet'!$A$17:$FA$15404,MATCH($A211,'Bieu chi tiet'!$A$17:$A$15404,0),AT$2+85)=0,"",INDEX('Bieu chi tiet'!$A$17:$FA$15404,MATCH($A211,'Bieu chi tiet'!$A$17:$A$15404,0),AT$2+85)),"")</f>
        <v/>
      </c>
      <c r="AU211" s="13" t="str">
        <f>IFERROR(IF(INDEX('Bieu chi tiet'!$A$17:$FA$15404,MATCH($A211,'Bieu chi tiet'!$A$17:$A$15404,0),AU$2+85)=0,"",INDEX('Bieu chi tiet'!$A$17:$FA$15404,MATCH($A211,'Bieu chi tiet'!$A$17:$A$15404,0),AU$2+85)),"")</f>
        <v/>
      </c>
      <c r="AV211" s="21" t="str">
        <f>IFERROR(IF(INDEX('Bieu chi tiet'!$A$17:$FA$15404,MATCH($A211,'Bieu chi tiet'!$A$17:$A$15404,0),AV$2+85)=0,"",INDEX('Bieu chi tiet'!$A$17:$FA$15404,MATCH($A211,'Bieu chi tiet'!$A$17:$A$15404,0),AV$2+85)),"")</f>
        <v/>
      </c>
      <c r="AW211" s="31" t="str">
        <f>IFERROR(IF(INDEX('Bieu chi tiet'!$A$17:$FA$15404,MATCH($A211,'Bieu chi tiet'!$A$17:$A$15404,0),AW$2+85)=0,"",INDEX('Bieu chi tiet'!$A$17:$FA$15404,MATCH($A211,'Bieu chi tiet'!$A$17:$A$15404,0),AW$2+85)),"")</f>
        <v/>
      </c>
      <c r="AX211" s="13" t="str">
        <f>IFERROR(IF(INDEX('Bieu chi tiet'!$A$17:$FA$15404,MATCH($A211,'Bieu chi tiet'!$A$17:$A$15404,0),AX$2+85)=0,"",INDEX('Bieu chi tiet'!$A$17:$FA$15404,MATCH($A211,'Bieu chi tiet'!$A$17:$A$15404,0),AX$2+85)),"")</f>
        <v/>
      </c>
      <c r="AY211" s="13" t="str">
        <f>IFERROR(IF(INDEX('Bieu chi tiet'!$A$17:$FA$15404,MATCH($A211,'Bieu chi tiet'!$A$17:$A$15404,0),AY$2+85)=0,"",INDEX('Bieu chi tiet'!$A$17:$FA$15404,MATCH($A211,'Bieu chi tiet'!$A$17:$A$15404,0),AY$2+85)),"")</f>
        <v/>
      </c>
    </row>
    <row r="212" spans="1:51" ht="15.75">
      <c r="A212" s="25" t="str">
        <f t="shared" si="4"/>
        <v/>
      </c>
      <c r="B212" s="13" t="str">
        <f>IFERROR(IF(INDEX('Bieu chi tiet'!$A$17:$FA$15404,MATCH($A212,'Bieu chi tiet'!$A$17:$A$15404,0),B$2+85)=0,"",INDEX('Bieu chi tiet'!$A$17:$FA$15404,MATCH($A212,'Bieu chi tiet'!$A$17:$A$15404,0),B$2+85)),"")</f>
        <v/>
      </c>
      <c r="C212" s="13" t="str">
        <f>IFERROR(IF(INDEX('Bieu chi tiet'!$A$17:$FA$15404,MATCH($A212,'Bieu chi tiet'!$A$17:$A$15404,0),C$2+85)=0,"",INDEX('Bieu chi tiet'!$A$17:$FA$15404,MATCH($A212,'Bieu chi tiet'!$A$17:$A$15404,0),C$2+85)),"")</f>
        <v/>
      </c>
      <c r="D212" s="13" t="str">
        <f>IFERROR(IF(INDEX('Bieu chi tiet'!$A$17:$FA$15404,MATCH($A212,'Bieu chi tiet'!$A$17:$A$15404,0),D$2+85)=0,"",INDEX('Bieu chi tiet'!$A$17:$FA$15404,MATCH($A212,'Bieu chi tiet'!$A$17:$A$15404,0),D$2+85)),"")</f>
        <v/>
      </c>
      <c r="E212" s="13" t="str">
        <f>IFERROR(IF(INDEX('Bieu chi tiet'!$A$17:$FA$15404,MATCH($A212,'Bieu chi tiet'!$A$17:$A$15404,0),E$2+85)=0,"",INDEX('Bieu chi tiet'!$A$17:$FA$15404,MATCH($A212,'Bieu chi tiet'!$A$17:$A$15404,0),E$2+85)),"")</f>
        <v/>
      </c>
      <c r="F212" s="13" t="str">
        <f>IFERROR(IF(INDEX('Bieu chi tiet'!$A$17:$FA$15404,MATCH($A212,'Bieu chi tiet'!$A$17:$A$15404,0),F$2+85)=0,"",INDEX('Bieu chi tiet'!$A$17:$FA$15404,MATCH($A212,'Bieu chi tiet'!$A$17:$A$15404,0),F$2+85)),"")</f>
        <v/>
      </c>
      <c r="G212" s="21" t="str">
        <f>IFERROR(IF(INDEX('Bieu chi tiet'!$A$17:$FA$15404,MATCH($A212,'Bieu chi tiet'!$A$17:$A$15404,0),G$2+85)=0,"",INDEX('Bieu chi tiet'!$A$17:$FA$15404,MATCH($A212,'Bieu chi tiet'!$A$17:$A$15404,0),G$2+85)),"")</f>
        <v/>
      </c>
      <c r="H212" s="13" t="str">
        <f>IFERROR(IF(INDEX('Bieu chi tiet'!$A$17:$FA$15404,MATCH($A212,'Bieu chi tiet'!$A$17:$A$15404,0),H$2+85)=0,"",INDEX('Bieu chi tiet'!$A$17:$FA$15404,MATCH($A212,'Bieu chi tiet'!$A$17:$A$15404,0),H$2+85)),"")</f>
        <v/>
      </c>
      <c r="I212" s="13" t="str">
        <f>IFERROR(IF(INDEX('Bieu chi tiet'!$A$17:$FA$15404,MATCH($A212,'Bieu chi tiet'!$A$17:$A$15404,0),I$2+85)=0,"",INDEX('Bieu chi tiet'!$A$17:$FA$15404,MATCH($A212,'Bieu chi tiet'!$A$17:$A$15404,0),I$2+85)),"")</f>
        <v/>
      </c>
      <c r="J212" s="13" t="str">
        <f>IFERROR(IF(INDEX('Bieu chi tiet'!$A$17:$FA$15404,MATCH($A212,'Bieu chi tiet'!$A$17:$A$15404,0),J$2+85)=0,"",INDEX('Bieu chi tiet'!$A$17:$FA$15404,MATCH($A212,'Bieu chi tiet'!$A$17:$A$15404,0),J$2+85)),"")</f>
        <v/>
      </c>
      <c r="K212" s="13" t="str">
        <f>IFERROR(IF(INDEX('Bieu chi tiet'!$A$17:$FA$15404,MATCH($A212,'Bieu chi tiet'!$A$17:$A$15404,0),K$2+85)=0,"",INDEX('Bieu chi tiet'!$A$17:$FA$15404,MATCH($A212,'Bieu chi tiet'!$A$17:$A$15404,0),K$2+85)),"")</f>
        <v/>
      </c>
      <c r="L212" s="21" t="str">
        <f>IFERROR(IF(INDEX('Bieu chi tiet'!$A$17:$FA$15404,MATCH($A212,'Bieu chi tiet'!$A$17:$A$15404,0),L$2+85)=0,"",INDEX('Bieu chi tiet'!$A$17:$FA$15404,MATCH($A212,'Bieu chi tiet'!$A$17:$A$15404,0),L$2+85)),"")</f>
        <v/>
      </c>
      <c r="M212" s="13" t="str">
        <f>IFERROR(IF(INDEX('Bieu chi tiet'!$A$17:$FA$15404,MATCH($A212,'Bieu chi tiet'!$A$17:$A$15404,0),M$2+85)=0,"",INDEX('Bieu chi tiet'!$A$17:$FA$15404,MATCH($A212,'Bieu chi tiet'!$A$17:$A$15404,0),M$2+85)),"")</f>
        <v/>
      </c>
      <c r="N212" s="13" t="str">
        <f>IFERROR(IF(INDEX('Bieu chi tiet'!$A$17:$FA$15404,MATCH($A212,'Bieu chi tiet'!$A$17:$A$15404,0),N$2+85)=0,"",INDEX('Bieu chi tiet'!$A$17:$FA$15404,MATCH($A212,'Bieu chi tiet'!$A$17:$A$15404,0),N$2+85)),"")</f>
        <v/>
      </c>
      <c r="O212" s="13" t="str">
        <f>IFERROR(IF(INDEX('Bieu chi tiet'!$A$17:$FA$15404,MATCH($A212,'Bieu chi tiet'!$A$17:$A$15404,0),O$2+85)=0,"",INDEX('Bieu chi tiet'!$A$17:$FA$15404,MATCH($A212,'Bieu chi tiet'!$A$17:$A$15404,0),O$2+85)),"")</f>
        <v/>
      </c>
      <c r="P212" s="13" t="str">
        <f>IFERROR(IF(INDEX('Bieu chi tiet'!$A$17:$FA$15404,MATCH($A212,'Bieu chi tiet'!$A$17:$A$15404,0),P$2+85)=0,"",INDEX('Bieu chi tiet'!$A$17:$FA$15404,MATCH($A212,'Bieu chi tiet'!$A$17:$A$15404,0),P$2+85)),"")</f>
        <v/>
      </c>
      <c r="Q212" s="13" t="str">
        <f>IFERROR(IF(INDEX('Bieu chi tiet'!$A$17:$FA$15404,MATCH($A212,'Bieu chi tiet'!$A$17:$A$15404,0),Q$2+85)=0,"",INDEX('Bieu chi tiet'!$A$17:$FA$15404,MATCH($A212,'Bieu chi tiet'!$A$17:$A$15404,0),Q$2+85)),"")</f>
        <v/>
      </c>
      <c r="R212" s="13" t="str">
        <f>IFERROR(IF(INDEX('Bieu chi tiet'!$A$17:$FA$15404,MATCH($A212,'Bieu chi tiet'!$A$17:$A$15404,0),R$2+85)=0,"",INDEX('Bieu chi tiet'!$A$17:$FA$15404,MATCH($A212,'Bieu chi tiet'!$A$17:$A$15404,0),R$2+85)),"")</f>
        <v/>
      </c>
      <c r="S212" s="13" t="str">
        <f>IFERROR(IF(INDEX('Bieu chi tiet'!$A$17:$FA$15404,MATCH($A212,'Bieu chi tiet'!$A$17:$A$15404,0),S$2+85)=0,"",INDEX('Bieu chi tiet'!$A$17:$FA$15404,MATCH($A212,'Bieu chi tiet'!$A$17:$A$15404,0),S$2+85)),"")</f>
        <v/>
      </c>
      <c r="T212" s="13" t="str">
        <f>IFERROR(IF(INDEX('Bieu chi tiet'!$A$17:$FA$15404,MATCH($A212,'Bieu chi tiet'!$A$17:$A$15404,0),T$2+85)=0,"",INDEX('Bieu chi tiet'!$A$17:$FA$15404,MATCH($A212,'Bieu chi tiet'!$A$17:$A$15404,0),T$2+85)),"")</f>
        <v/>
      </c>
      <c r="U212" s="13" t="str">
        <f>IFERROR(IF(INDEX('Bieu chi tiet'!$A$17:$FA$15404,MATCH($A212,'Bieu chi tiet'!$A$17:$A$15404,0),U$2+85)=0,"",INDEX('Bieu chi tiet'!$A$17:$FA$15404,MATCH($A212,'Bieu chi tiet'!$A$17:$A$15404,0),U$2+85)),"")</f>
        <v/>
      </c>
      <c r="V212" s="13" t="str">
        <f>IFERROR(IF(INDEX('Bieu chi tiet'!$A$17:$FA$15404,MATCH($A212,'Bieu chi tiet'!$A$17:$A$15404,0),V$2+85)=0,"",INDEX('Bieu chi tiet'!$A$17:$FA$15404,MATCH($A212,'Bieu chi tiet'!$A$17:$A$15404,0),V$2+85)),"")</f>
        <v/>
      </c>
      <c r="W212" s="13" t="str">
        <f>IFERROR(IF(INDEX('Bieu chi tiet'!$A$17:$FA$15404,MATCH($A212,'Bieu chi tiet'!$A$17:$A$15404,0),W$2+85)=0,"",INDEX('Bieu chi tiet'!$A$17:$FA$15404,MATCH($A212,'Bieu chi tiet'!$A$17:$A$15404,0),W$2+85)),"")</f>
        <v/>
      </c>
      <c r="X212" s="13" t="str">
        <f>IFERROR(IF(INDEX('Bieu chi tiet'!$A$17:$FA$15404,MATCH($A212,'Bieu chi tiet'!$A$17:$A$15404,0),X$2+85)=0,"",INDEX('Bieu chi tiet'!$A$17:$FA$15404,MATCH($A212,'Bieu chi tiet'!$A$17:$A$15404,0),X$2+85)),"")</f>
        <v/>
      </c>
      <c r="Y212" s="13" t="str">
        <f>IFERROR(IF(INDEX('Bieu chi tiet'!$A$17:$FA$15404,MATCH($A212,'Bieu chi tiet'!$A$17:$A$15404,0),Y$2+85)=0,"",INDEX('Bieu chi tiet'!$A$17:$FA$15404,MATCH($A212,'Bieu chi tiet'!$A$17:$A$15404,0),Y$2+85)),"")</f>
        <v/>
      </c>
      <c r="Z212" s="13" t="str">
        <f>IFERROR(IF(INDEX('Bieu chi tiet'!$A$17:$FA$15404,MATCH($A212,'Bieu chi tiet'!$A$17:$A$15404,0),Z$2+85)=0,"",INDEX('Bieu chi tiet'!$A$17:$FA$15404,MATCH($A212,'Bieu chi tiet'!$A$17:$A$15404,0),Z$2+85)),"")</f>
        <v/>
      </c>
      <c r="AA212" s="13" t="str">
        <f>IFERROR(IF(INDEX('Bieu chi tiet'!$A$17:$FA$15404,MATCH($A212,'Bieu chi tiet'!$A$17:$A$15404,0),AA$2+85)=0,"",INDEX('Bieu chi tiet'!$A$17:$FA$15404,MATCH($A212,'Bieu chi tiet'!$A$17:$A$15404,0),AA$2+85)),"")</f>
        <v/>
      </c>
      <c r="AB212" s="13" t="str">
        <f>IFERROR(IF(INDEX('Bieu chi tiet'!$A$17:$FA$15404,MATCH($A212,'Bieu chi tiet'!$A$17:$A$15404,0),AB$2+85)=0,"",INDEX('Bieu chi tiet'!$A$17:$FA$15404,MATCH($A212,'Bieu chi tiet'!$A$17:$A$15404,0),AB$2+85)),"")</f>
        <v/>
      </c>
      <c r="AC212" s="13" t="str">
        <f>IFERROR(IF(INDEX('Bieu chi tiet'!$A$17:$FA$15404,MATCH($A212,'Bieu chi tiet'!$A$17:$A$15404,0),AC$2+85)=0,"",INDEX('Bieu chi tiet'!$A$17:$FA$15404,MATCH($A212,'Bieu chi tiet'!$A$17:$A$15404,0),AC$2+85)),"")</f>
        <v/>
      </c>
      <c r="AD212" s="13" t="str">
        <f>IFERROR(IF(INDEX('Bieu chi tiet'!$A$17:$FA$15404,MATCH($A212,'Bieu chi tiet'!$A$17:$A$15404,0),AD$2+85)=0,"",INDEX('Bieu chi tiet'!$A$17:$FA$15404,MATCH($A212,'Bieu chi tiet'!$A$17:$A$15404,0),AD$2+85)),"")</f>
        <v/>
      </c>
      <c r="AE212" s="13" t="str">
        <f>IFERROR(IF(INDEX('Bieu chi tiet'!$A$17:$FA$15404,MATCH($A212,'Bieu chi tiet'!$A$17:$A$15404,0),AE$2+85)=0,"",INDEX('Bieu chi tiet'!$A$17:$FA$15404,MATCH($A212,'Bieu chi tiet'!$A$17:$A$15404,0),AE$2+85)),"")</f>
        <v/>
      </c>
      <c r="AF212" s="13" t="str">
        <f>IFERROR(IF(INDEX('Bieu chi tiet'!$A$17:$FA$15404,MATCH($A212,'Bieu chi tiet'!$A$17:$A$15404,0),AF$2+85)=0,"",INDEX('Bieu chi tiet'!$A$17:$FA$15404,MATCH($A212,'Bieu chi tiet'!$A$17:$A$15404,0),AF$2+85)),"")</f>
        <v/>
      </c>
      <c r="AG212" s="13" t="str">
        <f>IFERROR(IF(INDEX('Bieu chi tiet'!$A$17:$FA$15404,MATCH($A212,'Bieu chi tiet'!$A$17:$A$15404,0),AG$2+85)=0,"",INDEX('Bieu chi tiet'!$A$17:$FA$15404,MATCH($A212,'Bieu chi tiet'!$A$17:$A$15404,0),AG$2+85)),"")</f>
        <v/>
      </c>
      <c r="AH212" s="13" t="str">
        <f>IFERROR(IF(INDEX('Bieu chi tiet'!$A$17:$FA$15404,MATCH($A212,'Bieu chi tiet'!$A$17:$A$15404,0),AH$2+85)=0,"",INDEX('Bieu chi tiet'!$A$17:$FA$15404,MATCH($A212,'Bieu chi tiet'!$A$17:$A$15404,0),AH$2+85)),"")</f>
        <v/>
      </c>
      <c r="AI212" s="13" t="str">
        <f>IFERROR(IF(INDEX('Bieu chi tiet'!$A$17:$FA$15404,MATCH($A212,'Bieu chi tiet'!$A$17:$A$15404,0),AI$2+85)=0,"",INDEX('Bieu chi tiet'!$A$17:$FA$15404,MATCH($A212,'Bieu chi tiet'!$A$17:$A$15404,0),AI$2+85)),"")</f>
        <v/>
      </c>
      <c r="AJ212" s="13" t="str">
        <f>IFERROR(IF(INDEX('Bieu chi tiet'!$A$17:$FA$15404,MATCH($A212,'Bieu chi tiet'!$A$17:$A$15404,0),AJ$2+85)=0,"",INDEX('Bieu chi tiet'!$A$17:$FA$15404,MATCH($A212,'Bieu chi tiet'!$A$17:$A$15404,0),AJ$2+85)),"")</f>
        <v/>
      </c>
      <c r="AK212" s="13" t="str">
        <f>IFERROR(IF(INDEX('Bieu chi tiet'!$A$17:$FA$15404,MATCH($A212,'Bieu chi tiet'!$A$17:$A$15404,0),AK$2+85)=0,"",INDEX('Bieu chi tiet'!$A$17:$FA$15404,MATCH($A212,'Bieu chi tiet'!$A$17:$A$15404,0),AK$2+85)),"")</f>
        <v/>
      </c>
      <c r="AL212" s="13" t="str">
        <f>IFERROR(IF(INDEX('Bieu chi tiet'!$A$17:$FA$15404,MATCH($A212,'Bieu chi tiet'!$A$17:$A$15404,0),AL$2+85)=0,"",INDEX('Bieu chi tiet'!$A$17:$FA$15404,MATCH($A212,'Bieu chi tiet'!$A$17:$A$15404,0),AL$2+85)),"")</f>
        <v/>
      </c>
      <c r="AM212" s="13" t="str">
        <f>IFERROR(IF(INDEX('Bieu chi tiet'!$A$17:$FA$15404,MATCH($A212,'Bieu chi tiet'!$A$17:$A$15404,0),AM$2+85)=0,"",INDEX('Bieu chi tiet'!$A$17:$FA$15404,MATCH($A212,'Bieu chi tiet'!$A$17:$A$15404,0),AM$2+85)),"")</f>
        <v/>
      </c>
      <c r="AN212" s="13" t="str">
        <f>IFERROR(IF(INDEX('Bieu chi tiet'!$A$17:$FA$15404,MATCH($A212,'Bieu chi tiet'!$A$17:$A$15404,0),AN$2+85)=0,"",INDEX('Bieu chi tiet'!$A$17:$FA$15404,MATCH($A212,'Bieu chi tiet'!$A$17:$A$15404,0),AN$2+85)),"")</f>
        <v/>
      </c>
      <c r="AO212" s="13" t="str">
        <f>IFERROR(IF(INDEX('Bieu chi tiet'!$A$17:$FA$15404,MATCH($A212,'Bieu chi tiet'!$A$17:$A$15404,0),AO$2+85)=0,"",INDEX('Bieu chi tiet'!$A$17:$FA$15404,MATCH($A212,'Bieu chi tiet'!$A$17:$A$15404,0),AO$2+85)),"")</f>
        <v/>
      </c>
      <c r="AP212" s="13" t="str">
        <f>IFERROR(IF(INDEX('Bieu chi tiet'!$A$17:$FA$15404,MATCH($A212,'Bieu chi tiet'!$A$17:$A$15404,0),AP$2+85)=0,"",INDEX('Bieu chi tiet'!$A$17:$FA$15404,MATCH($A212,'Bieu chi tiet'!$A$17:$A$15404,0),AP$2+85)),"")</f>
        <v/>
      </c>
      <c r="AQ212" s="13" t="str">
        <f>IFERROR(IF(INDEX('Bieu chi tiet'!$A$17:$FA$15404,MATCH($A212,'Bieu chi tiet'!$A$17:$A$15404,0),AQ$2+85)=0,"",INDEX('Bieu chi tiet'!$A$17:$FA$15404,MATCH($A212,'Bieu chi tiet'!$A$17:$A$15404,0),AQ$2+85)),"")</f>
        <v/>
      </c>
      <c r="AR212" s="13" t="str">
        <f>IFERROR(IF(INDEX('Bieu chi tiet'!$A$17:$FA$15404,MATCH($A212,'Bieu chi tiet'!$A$17:$A$15404,0),AR$2+85)=0,"",INDEX('Bieu chi tiet'!$A$17:$FA$15404,MATCH($A212,'Bieu chi tiet'!$A$17:$A$15404,0),AR$2+85)),"")</f>
        <v/>
      </c>
      <c r="AS212" s="13" t="str">
        <f>IFERROR(IF(INDEX('Bieu chi tiet'!$A$17:$FA$15404,MATCH($A212,'Bieu chi tiet'!$A$17:$A$15404,0),AS$2+85)=0,"",INDEX('Bieu chi tiet'!$A$17:$FA$15404,MATCH($A212,'Bieu chi tiet'!$A$17:$A$15404,0),AS$2+85)),"")</f>
        <v/>
      </c>
      <c r="AT212" s="21" t="str">
        <f>IFERROR(IF(INDEX('Bieu chi tiet'!$A$17:$FA$15404,MATCH($A212,'Bieu chi tiet'!$A$17:$A$15404,0),AT$2+85)=0,"",INDEX('Bieu chi tiet'!$A$17:$FA$15404,MATCH($A212,'Bieu chi tiet'!$A$17:$A$15404,0),AT$2+85)),"")</f>
        <v/>
      </c>
      <c r="AU212" s="13" t="str">
        <f>IFERROR(IF(INDEX('Bieu chi tiet'!$A$17:$FA$15404,MATCH($A212,'Bieu chi tiet'!$A$17:$A$15404,0),AU$2+85)=0,"",INDEX('Bieu chi tiet'!$A$17:$FA$15404,MATCH($A212,'Bieu chi tiet'!$A$17:$A$15404,0),AU$2+85)),"")</f>
        <v/>
      </c>
      <c r="AV212" s="21" t="str">
        <f>IFERROR(IF(INDEX('Bieu chi tiet'!$A$17:$FA$15404,MATCH($A212,'Bieu chi tiet'!$A$17:$A$15404,0),AV$2+85)=0,"",INDEX('Bieu chi tiet'!$A$17:$FA$15404,MATCH($A212,'Bieu chi tiet'!$A$17:$A$15404,0),AV$2+85)),"")</f>
        <v/>
      </c>
      <c r="AW212" s="31" t="str">
        <f>IFERROR(IF(INDEX('Bieu chi tiet'!$A$17:$FA$15404,MATCH($A212,'Bieu chi tiet'!$A$17:$A$15404,0),AW$2+85)=0,"",INDEX('Bieu chi tiet'!$A$17:$FA$15404,MATCH($A212,'Bieu chi tiet'!$A$17:$A$15404,0),AW$2+85)),"")</f>
        <v/>
      </c>
      <c r="AX212" s="13" t="str">
        <f>IFERROR(IF(INDEX('Bieu chi tiet'!$A$17:$FA$15404,MATCH($A212,'Bieu chi tiet'!$A$17:$A$15404,0),AX$2+85)=0,"",INDEX('Bieu chi tiet'!$A$17:$FA$15404,MATCH($A212,'Bieu chi tiet'!$A$17:$A$15404,0),AX$2+85)),"")</f>
        <v/>
      </c>
      <c r="AY212" s="13" t="str">
        <f>IFERROR(IF(INDEX('Bieu chi tiet'!$A$17:$FA$15404,MATCH($A212,'Bieu chi tiet'!$A$17:$A$15404,0),AY$2+85)=0,"",INDEX('Bieu chi tiet'!$A$17:$FA$15404,MATCH($A212,'Bieu chi tiet'!$A$17:$A$15404,0),AY$2+85)),"")</f>
        <v/>
      </c>
    </row>
    <row r="213" spans="1:51" ht="15.75">
      <c r="A213" s="25" t="str">
        <f t="shared" si="4"/>
        <v/>
      </c>
      <c r="B213" s="13" t="str">
        <f>IFERROR(IF(INDEX('Bieu chi tiet'!$A$17:$FA$15404,MATCH($A213,'Bieu chi tiet'!$A$17:$A$15404,0),B$2+85)=0,"",INDEX('Bieu chi tiet'!$A$17:$FA$15404,MATCH($A213,'Bieu chi tiet'!$A$17:$A$15404,0),B$2+85)),"")</f>
        <v/>
      </c>
      <c r="C213" s="13" t="str">
        <f>IFERROR(IF(INDEX('Bieu chi tiet'!$A$17:$FA$15404,MATCH($A213,'Bieu chi tiet'!$A$17:$A$15404,0),C$2+85)=0,"",INDEX('Bieu chi tiet'!$A$17:$FA$15404,MATCH($A213,'Bieu chi tiet'!$A$17:$A$15404,0),C$2+85)),"")</f>
        <v/>
      </c>
      <c r="D213" s="13" t="str">
        <f>IFERROR(IF(INDEX('Bieu chi tiet'!$A$17:$FA$15404,MATCH($A213,'Bieu chi tiet'!$A$17:$A$15404,0),D$2+85)=0,"",INDEX('Bieu chi tiet'!$A$17:$FA$15404,MATCH($A213,'Bieu chi tiet'!$A$17:$A$15404,0),D$2+85)),"")</f>
        <v/>
      </c>
      <c r="E213" s="13" t="str">
        <f>IFERROR(IF(INDEX('Bieu chi tiet'!$A$17:$FA$15404,MATCH($A213,'Bieu chi tiet'!$A$17:$A$15404,0),E$2+85)=0,"",INDEX('Bieu chi tiet'!$A$17:$FA$15404,MATCH($A213,'Bieu chi tiet'!$A$17:$A$15404,0),E$2+85)),"")</f>
        <v/>
      </c>
      <c r="F213" s="13" t="str">
        <f>IFERROR(IF(INDEX('Bieu chi tiet'!$A$17:$FA$15404,MATCH($A213,'Bieu chi tiet'!$A$17:$A$15404,0),F$2+85)=0,"",INDEX('Bieu chi tiet'!$A$17:$FA$15404,MATCH($A213,'Bieu chi tiet'!$A$17:$A$15404,0),F$2+85)),"")</f>
        <v/>
      </c>
      <c r="G213" s="21" t="str">
        <f>IFERROR(IF(INDEX('Bieu chi tiet'!$A$17:$FA$15404,MATCH($A213,'Bieu chi tiet'!$A$17:$A$15404,0),G$2+85)=0,"",INDEX('Bieu chi tiet'!$A$17:$FA$15404,MATCH($A213,'Bieu chi tiet'!$A$17:$A$15404,0),G$2+85)),"")</f>
        <v/>
      </c>
      <c r="H213" s="13" t="str">
        <f>IFERROR(IF(INDEX('Bieu chi tiet'!$A$17:$FA$15404,MATCH($A213,'Bieu chi tiet'!$A$17:$A$15404,0),H$2+85)=0,"",INDEX('Bieu chi tiet'!$A$17:$FA$15404,MATCH($A213,'Bieu chi tiet'!$A$17:$A$15404,0),H$2+85)),"")</f>
        <v/>
      </c>
      <c r="I213" s="13" t="str">
        <f>IFERROR(IF(INDEX('Bieu chi tiet'!$A$17:$FA$15404,MATCH($A213,'Bieu chi tiet'!$A$17:$A$15404,0),I$2+85)=0,"",INDEX('Bieu chi tiet'!$A$17:$FA$15404,MATCH($A213,'Bieu chi tiet'!$A$17:$A$15404,0),I$2+85)),"")</f>
        <v/>
      </c>
      <c r="J213" s="13" t="str">
        <f>IFERROR(IF(INDEX('Bieu chi tiet'!$A$17:$FA$15404,MATCH($A213,'Bieu chi tiet'!$A$17:$A$15404,0),J$2+85)=0,"",INDEX('Bieu chi tiet'!$A$17:$FA$15404,MATCH($A213,'Bieu chi tiet'!$A$17:$A$15404,0),J$2+85)),"")</f>
        <v/>
      </c>
      <c r="K213" s="13" t="str">
        <f>IFERROR(IF(INDEX('Bieu chi tiet'!$A$17:$FA$15404,MATCH($A213,'Bieu chi tiet'!$A$17:$A$15404,0),K$2+85)=0,"",INDEX('Bieu chi tiet'!$A$17:$FA$15404,MATCH($A213,'Bieu chi tiet'!$A$17:$A$15404,0),K$2+85)),"")</f>
        <v/>
      </c>
      <c r="L213" s="21" t="str">
        <f>IFERROR(IF(INDEX('Bieu chi tiet'!$A$17:$FA$15404,MATCH($A213,'Bieu chi tiet'!$A$17:$A$15404,0),L$2+85)=0,"",INDEX('Bieu chi tiet'!$A$17:$FA$15404,MATCH($A213,'Bieu chi tiet'!$A$17:$A$15404,0),L$2+85)),"")</f>
        <v/>
      </c>
      <c r="M213" s="13" t="str">
        <f>IFERROR(IF(INDEX('Bieu chi tiet'!$A$17:$FA$15404,MATCH($A213,'Bieu chi tiet'!$A$17:$A$15404,0),M$2+85)=0,"",INDEX('Bieu chi tiet'!$A$17:$FA$15404,MATCH($A213,'Bieu chi tiet'!$A$17:$A$15404,0),M$2+85)),"")</f>
        <v/>
      </c>
      <c r="N213" s="13" t="str">
        <f>IFERROR(IF(INDEX('Bieu chi tiet'!$A$17:$FA$15404,MATCH($A213,'Bieu chi tiet'!$A$17:$A$15404,0),N$2+85)=0,"",INDEX('Bieu chi tiet'!$A$17:$FA$15404,MATCH($A213,'Bieu chi tiet'!$A$17:$A$15404,0),N$2+85)),"")</f>
        <v/>
      </c>
      <c r="O213" s="13" t="str">
        <f>IFERROR(IF(INDEX('Bieu chi tiet'!$A$17:$FA$15404,MATCH($A213,'Bieu chi tiet'!$A$17:$A$15404,0),O$2+85)=0,"",INDEX('Bieu chi tiet'!$A$17:$FA$15404,MATCH($A213,'Bieu chi tiet'!$A$17:$A$15404,0),O$2+85)),"")</f>
        <v/>
      </c>
      <c r="P213" s="13" t="str">
        <f>IFERROR(IF(INDEX('Bieu chi tiet'!$A$17:$FA$15404,MATCH($A213,'Bieu chi tiet'!$A$17:$A$15404,0),P$2+85)=0,"",INDEX('Bieu chi tiet'!$A$17:$FA$15404,MATCH($A213,'Bieu chi tiet'!$A$17:$A$15404,0),P$2+85)),"")</f>
        <v/>
      </c>
      <c r="Q213" s="13" t="str">
        <f>IFERROR(IF(INDEX('Bieu chi tiet'!$A$17:$FA$15404,MATCH($A213,'Bieu chi tiet'!$A$17:$A$15404,0),Q$2+85)=0,"",INDEX('Bieu chi tiet'!$A$17:$FA$15404,MATCH($A213,'Bieu chi tiet'!$A$17:$A$15404,0),Q$2+85)),"")</f>
        <v/>
      </c>
      <c r="R213" s="13" t="str">
        <f>IFERROR(IF(INDEX('Bieu chi tiet'!$A$17:$FA$15404,MATCH($A213,'Bieu chi tiet'!$A$17:$A$15404,0),R$2+85)=0,"",INDEX('Bieu chi tiet'!$A$17:$FA$15404,MATCH($A213,'Bieu chi tiet'!$A$17:$A$15404,0),R$2+85)),"")</f>
        <v/>
      </c>
      <c r="S213" s="13" t="str">
        <f>IFERROR(IF(INDEX('Bieu chi tiet'!$A$17:$FA$15404,MATCH($A213,'Bieu chi tiet'!$A$17:$A$15404,0),S$2+85)=0,"",INDEX('Bieu chi tiet'!$A$17:$FA$15404,MATCH($A213,'Bieu chi tiet'!$A$17:$A$15404,0),S$2+85)),"")</f>
        <v/>
      </c>
      <c r="T213" s="13" t="str">
        <f>IFERROR(IF(INDEX('Bieu chi tiet'!$A$17:$FA$15404,MATCH($A213,'Bieu chi tiet'!$A$17:$A$15404,0),T$2+85)=0,"",INDEX('Bieu chi tiet'!$A$17:$FA$15404,MATCH($A213,'Bieu chi tiet'!$A$17:$A$15404,0),T$2+85)),"")</f>
        <v/>
      </c>
      <c r="U213" s="13" t="str">
        <f>IFERROR(IF(INDEX('Bieu chi tiet'!$A$17:$FA$15404,MATCH($A213,'Bieu chi tiet'!$A$17:$A$15404,0),U$2+85)=0,"",INDEX('Bieu chi tiet'!$A$17:$FA$15404,MATCH($A213,'Bieu chi tiet'!$A$17:$A$15404,0),U$2+85)),"")</f>
        <v/>
      </c>
      <c r="V213" s="13" t="str">
        <f>IFERROR(IF(INDEX('Bieu chi tiet'!$A$17:$FA$15404,MATCH($A213,'Bieu chi tiet'!$A$17:$A$15404,0),V$2+85)=0,"",INDEX('Bieu chi tiet'!$A$17:$FA$15404,MATCH($A213,'Bieu chi tiet'!$A$17:$A$15404,0),V$2+85)),"")</f>
        <v/>
      </c>
      <c r="W213" s="13" t="str">
        <f>IFERROR(IF(INDEX('Bieu chi tiet'!$A$17:$FA$15404,MATCH($A213,'Bieu chi tiet'!$A$17:$A$15404,0),W$2+85)=0,"",INDEX('Bieu chi tiet'!$A$17:$FA$15404,MATCH($A213,'Bieu chi tiet'!$A$17:$A$15404,0),W$2+85)),"")</f>
        <v/>
      </c>
      <c r="X213" s="13" t="str">
        <f>IFERROR(IF(INDEX('Bieu chi tiet'!$A$17:$FA$15404,MATCH($A213,'Bieu chi tiet'!$A$17:$A$15404,0),X$2+85)=0,"",INDEX('Bieu chi tiet'!$A$17:$FA$15404,MATCH($A213,'Bieu chi tiet'!$A$17:$A$15404,0),X$2+85)),"")</f>
        <v/>
      </c>
      <c r="Y213" s="13" t="str">
        <f>IFERROR(IF(INDEX('Bieu chi tiet'!$A$17:$FA$15404,MATCH($A213,'Bieu chi tiet'!$A$17:$A$15404,0),Y$2+85)=0,"",INDEX('Bieu chi tiet'!$A$17:$FA$15404,MATCH($A213,'Bieu chi tiet'!$A$17:$A$15404,0),Y$2+85)),"")</f>
        <v/>
      </c>
      <c r="Z213" s="13" t="str">
        <f>IFERROR(IF(INDEX('Bieu chi tiet'!$A$17:$FA$15404,MATCH($A213,'Bieu chi tiet'!$A$17:$A$15404,0),Z$2+85)=0,"",INDEX('Bieu chi tiet'!$A$17:$FA$15404,MATCH($A213,'Bieu chi tiet'!$A$17:$A$15404,0),Z$2+85)),"")</f>
        <v/>
      </c>
      <c r="AA213" s="13" t="str">
        <f>IFERROR(IF(INDEX('Bieu chi tiet'!$A$17:$FA$15404,MATCH($A213,'Bieu chi tiet'!$A$17:$A$15404,0),AA$2+85)=0,"",INDEX('Bieu chi tiet'!$A$17:$FA$15404,MATCH($A213,'Bieu chi tiet'!$A$17:$A$15404,0),AA$2+85)),"")</f>
        <v/>
      </c>
      <c r="AB213" s="13" t="str">
        <f>IFERROR(IF(INDEX('Bieu chi tiet'!$A$17:$FA$15404,MATCH($A213,'Bieu chi tiet'!$A$17:$A$15404,0),AB$2+85)=0,"",INDEX('Bieu chi tiet'!$A$17:$FA$15404,MATCH($A213,'Bieu chi tiet'!$A$17:$A$15404,0),AB$2+85)),"")</f>
        <v/>
      </c>
      <c r="AC213" s="13" t="str">
        <f>IFERROR(IF(INDEX('Bieu chi tiet'!$A$17:$FA$15404,MATCH($A213,'Bieu chi tiet'!$A$17:$A$15404,0),AC$2+85)=0,"",INDEX('Bieu chi tiet'!$A$17:$FA$15404,MATCH($A213,'Bieu chi tiet'!$A$17:$A$15404,0),AC$2+85)),"")</f>
        <v/>
      </c>
      <c r="AD213" s="13" t="str">
        <f>IFERROR(IF(INDEX('Bieu chi tiet'!$A$17:$FA$15404,MATCH($A213,'Bieu chi tiet'!$A$17:$A$15404,0),AD$2+85)=0,"",INDEX('Bieu chi tiet'!$A$17:$FA$15404,MATCH($A213,'Bieu chi tiet'!$A$17:$A$15404,0),AD$2+85)),"")</f>
        <v/>
      </c>
      <c r="AE213" s="13" t="str">
        <f>IFERROR(IF(INDEX('Bieu chi tiet'!$A$17:$FA$15404,MATCH($A213,'Bieu chi tiet'!$A$17:$A$15404,0),AE$2+85)=0,"",INDEX('Bieu chi tiet'!$A$17:$FA$15404,MATCH($A213,'Bieu chi tiet'!$A$17:$A$15404,0),AE$2+85)),"")</f>
        <v/>
      </c>
      <c r="AF213" s="13" t="str">
        <f>IFERROR(IF(INDEX('Bieu chi tiet'!$A$17:$FA$15404,MATCH($A213,'Bieu chi tiet'!$A$17:$A$15404,0),AF$2+85)=0,"",INDEX('Bieu chi tiet'!$A$17:$FA$15404,MATCH($A213,'Bieu chi tiet'!$A$17:$A$15404,0),AF$2+85)),"")</f>
        <v/>
      </c>
      <c r="AG213" s="13" t="str">
        <f>IFERROR(IF(INDEX('Bieu chi tiet'!$A$17:$FA$15404,MATCH($A213,'Bieu chi tiet'!$A$17:$A$15404,0),AG$2+85)=0,"",INDEX('Bieu chi tiet'!$A$17:$FA$15404,MATCH($A213,'Bieu chi tiet'!$A$17:$A$15404,0),AG$2+85)),"")</f>
        <v/>
      </c>
      <c r="AH213" s="13" t="str">
        <f>IFERROR(IF(INDEX('Bieu chi tiet'!$A$17:$FA$15404,MATCH($A213,'Bieu chi tiet'!$A$17:$A$15404,0),AH$2+85)=0,"",INDEX('Bieu chi tiet'!$A$17:$FA$15404,MATCH($A213,'Bieu chi tiet'!$A$17:$A$15404,0),AH$2+85)),"")</f>
        <v/>
      </c>
      <c r="AI213" s="13" t="str">
        <f>IFERROR(IF(INDEX('Bieu chi tiet'!$A$17:$FA$15404,MATCH($A213,'Bieu chi tiet'!$A$17:$A$15404,0),AI$2+85)=0,"",INDEX('Bieu chi tiet'!$A$17:$FA$15404,MATCH($A213,'Bieu chi tiet'!$A$17:$A$15404,0),AI$2+85)),"")</f>
        <v/>
      </c>
      <c r="AJ213" s="13" t="str">
        <f>IFERROR(IF(INDEX('Bieu chi tiet'!$A$17:$FA$15404,MATCH($A213,'Bieu chi tiet'!$A$17:$A$15404,0),AJ$2+85)=0,"",INDEX('Bieu chi tiet'!$A$17:$FA$15404,MATCH($A213,'Bieu chi tiet'!$A$17:$A$15404,0),AJ$2+85)),"")</f>
        <v/>
      </c>
      <c r="AK213" s="13" t="str">
        <f>IFERROR(IF(INDEX('Bieu chi tiet'!$A$17:$FA$15404,MATCH($A213,'Bieu chi tiet'!$A$17:$A$15404,0),AK$2+85)=0,"",INDEX('Bieu chi tiet'!$A$17:$FA$15404,MATCH($A213,'Bieu chi tiet'!$A$17:$A$15404,0),AK$2+85)),"")</f>
        <v/>
      </c>
      <c r="AL213" s="13" t="str">
        <f>IFERROR(IF(INDEX('Bieu chi tiet'!$A$17:$FA$15404,MATCH($A213,'Bieu chi tiet'!$A$17:$A$15404,0),AL$2+85)=0,"",INDEX('Bieu chi tiet'!$A$17:$FA$15404,MATCH($A213,'Bieu chi tiet'!$A$17:$A$15404,0),AL$2+85)),"")</f>
        <v/>
      </c>
      <c r="AM213" s="13" t="str">
        <f>IFERROR(IF(INDEX('Bieu chi tiet'!$A$17:$FA$15404,MATCH($A213,'Bieu chi tiet'!$A$17:$A$15404,0),AM$2+85)=0,"",INDEX('Bieu chi tiet'!$A$17:$FA$15404,MATCH($A213,'Bieu chi tiet'!$A$17:$A$15404,0),AM$2+85)),"")</f>
        <v/>
      </c>
      <c r="AN213" s="13" t="str">
        <f>IFERROR(IF(INDEX('Bieu chi tiet'!$A$17:$FA$15404,MATCH($A213,'Bieu chi tiet'!$A$17:$A$15404,0),AN$2+85)=0,"",INDEX('Bieu chi tiet'!$A$17:$FA$15404,MATCH($A213,'Bieu chi tiet'!$A$17:$A$15404,0),AN$2+85)),"")</f>
        <v/>
      </c>
      <c r="AO213" s="13" t="str">
        <f>IFERROR(IF(INDEX('Bieu chi tiet'!$A$17:$FA$15404,MATCH($A213,'Bieu chi tiet'!$A$17:$A$15404,0),AO$2+85)=0,"",INDEX('Bieu chi tiet'!$A$17:$FA$15404,MATCH($A213,'Bieu chi tiet'!$A$17:$A$15404,0),AO$2+85)),"")</f>
        <v/>
      </c>
      <c r="AP213" s="13" t="str">
        <f>IFERROR(IF(INDEX('Bieu chi tiet'!$A$17:$FA$15404,MATCH($A213,'Bieu chi tiet'!$A$17:$A$15404,0),AP$2+85)=0,"",INDEX('Bieu chi tiet'!$A$17:$FA$15404,MATCH($A213,'Bieu chi tiet'!$A$17:$A$15404,0),AP$2+85)),"")</f>
        <v/>
      </c>
      <c r="AQ213" s="13" t="str">
        <f>IFERROR(IF(INDEX('Bieu chi tiet'!$A$17:$FA$15404,MATCH($A213,'Bieu chi tiet'!$A$17:$A$15404,0),AQ$2+85)=0,"",INDEX('Bieu chi tiet'!$A$17:$FA$15404,MATCH($A213,'Bieu chi tiet'!$A$17:$A$15404,0),AQ$2+85)),"")</f>
        <v/>
      </c>
      <c r="AR213" s="13" t="str">
        <f>IFERROR(IF(INDEX('Bieu chi tiet'!$A$17:$FA$15404,MATCH($A213,'Bieu chi tiet'!$A$17:$A$15404,0),AR$2+85)=0,"",INDEX('Bieu chi tiet'!$A$17:$FA$15404,MATCH($A213,'Bieu chi tiet'!$A$17:$A$15404,0),AR$2+85)),"")</f>
        <v/>
      </c>
      <c r="AS213" s="13" t="str">
        <f>IFERROR(IF(INDEX('Bieu chi tiet'!$A$17:$FA$15404,MATCH($A213,'Bieu chi tiet'!$A$17:$A$15404,0),AS$2+85)=0,"",INDEX('Bieu chi tiet'!$A$17:$FA$15404,MATCH($A213,'Bieu chi tiet'!$A$17:$A$15404,0),AS$2+85)),"")</f>
        <v/>
      </c>
      <c r="AT213" s="21" t="str">
        <f>IFERROR(IF(INDEX('Bieu chi tiet'!$A$17:$FA$15404,MATCH($A213,'Bieu chi tiet'!$A$17:$A$15404,0),AT$2+85)=0,"",INDEX('Bieu chi tiet'!$A$17:$FA$15404,MATCH($A213,'Bieu chi tiet'!$A$17:$A$15404,0),AT$2+85)),"")</f>
        <v/>
      </c>
      <c r="AU213" s="13" t="str">
        <f>IFERROR(IF(INDEX('Bieu chi tiet'!$A$17:$FA$15404,MATCH($A213,'Bieu chi tiet'!$A$17:$A$15404,0),AU$2+85)=0,"",INDEX('Bieu chi tiet'!$A$17:$FA$15404,MATCH($A213,'Bieu chi tiet'!$A$17:$A$15404,0),AU$2+85)),"")</f>
        <v/>
      </c>
      <c r="AV213" s="21" t="str">
        <f>IFERROR(IF(INDEX('Bieu chi tiet'!$A$17:$FA$15404,MATCH($A213,'Bieu chi tiet'!$A$17:$A$15404,0),AV$2+85)=0,"",INDEX('Bieu chi tiet'!$A$17:$FA$15404,MATCH($A213,'Bieu chi tiet'!$A$17:$A$15404,0),AV$2+85)),"")</f>
        <v/>
      </c>
      <c r="AW213" s="31" t="str">
        <f>IFERROR(IF(INDEX('Bieu chi tiet'!$A$17:$FA$15404,MATCH($A213,'Bieu chi tiet'!$A$17:$A$15404,0),AW$2+85)=0,"",INDEX('Bieu chi tiet'!$A$17:$FA$15404,MATCH($A213,'Bieu chi tiet'!$A$17:$A$15404,0),AW$2+85)),"")</f>
        <v/>
      </c>
      <c r="AX213" s="13" t="str">
        <f>IFERROR(IF(INDEX('Bieu chi tiet'!$A$17:$FA$15404,MATCH($A213,'Bieu chi tiet'!$A$17:$A$15404,0),AX$2+85)=0,"",INDEX('Bieu chi tiet'!$A$17:$FA$15404,MATCH($A213,'Bieu chi tiet'!$A$17:$A$15404,0),AX$2+85)),"")</f>
        <v/>
      </c>
      <c r="AY213" s="13" t="str">
        <f>IFERROR(IF(INDEX('Bieu chi tiet'!$A$17:$FA$15404,MATCH($A213,'Bieu chi tiet'!$A$17:$A$15404,0),AY$2+85)=0,"",INDEX('Bieu chi tiet'!$A$17:$FA$15404,MATCH($A213,'Bieu chi tiet'!$A$17:$A$15404,0),AY$2+85)),"")</f>
        <v/>
      </c>
    </row>
    <row r="214" spans="1:51" ht="15.75">
      <c r="A214" s="25" t="str">
        <f t="shared" si="4"/>
        <v/>
      </c>
      <c r="B214" s="13" t="str">
        <f>IFERROR(IF(INDEX('Bieu chi tiet'!$A$17:$FA$15404,MATCH($A214,'Bieu chi tiet'!$A$17:$A$15404,0),B$2+85)=0,"",INDEX('Bieu chi tiet'!$A$17:$FA$15404,MATCH($A214,'Bieu chi tiet'!$A$17:$A$15404,0),B$2+85)),"")</f>
        <v/>
      </c>
      <c r="C214" s="13" t="str">
        <f>IFERROR(IF(INDEX('Bieu chi tiet'!$A$17:$FA$15404,MATCH($A214,'Bieu chi tiet'!$A$17:$A$15404,0),C$2+85)=0,"",INDEX('Bieu chi tiet'!$A$17:$FA$15404,MATCH($A214,'Bieu chi tiet'!$A$17:$A$15404,0),C$2+85)),"")</f>
        <v/>
      </c>
      <c r="D214" s="13" t="str">
        <f>IFERROR(IF(INDEX('Bieu chi tiet'!$A$17:$FA$15404,MATCH($A214,'Bieu chi tiet'!$A$17:$A$15404,0),D$2+85)=0,"",INDEX('Bieu chi tiet'!$A$17:$FA$15404,MATCH($A214,'Bieu chi tiet'!$A$17:$A$15404,0),D$2+85)),"")</f>
        <v/>
      </c>
      <c r="E214" s="13" t="str">
        <f>IFERROR(IF(INDEX('Bieu chi tiet'!$A$17:$FA$15404,MATCH($A214,'Bieu chi tiet'!$A$17:$A$15404,0),E$2+85)=0,"",INDEX('Bieu chi tiet'!$A$17:$FA$15404,MATCH($A214,'Bieu chi tiet'!$A$17:$A$15404,0),E$2+85)),"")</f>
        <v/>
      </c>
      <c r="F214" s="13" t="str">
        <f>IFERROR(IF(INDEX('Bieu chi tiet'!$A$17:$FA$15404,MATCH($A214,'Bieu chi tiet'!$A$17:$A$15404,0),F$2+85)=0,"",INDEX('Bieu chi tiet'!$A$17:$FA$15404,MATCH($A214,'Bieu chi tiet'!$A$17:$A$15404,0),F$2+85)),"")</f>
        <v/>
      </c>
      <c r="G214" s="21" t="str">
        <f>IFERROR(IF(INDEX('Bieu chi tiet'!$A$17:$FA$15404,MATCH($A214,'Bieu chi tiet'!$A$17:$A$15404,0),G$2+85)=0,"",INDEX('Bieu chi tiet'!$A$17:$FA$15404,MATCH($A214,'Bieu chi tiet'!$A$17:$A$15404,0),G$2+85)),"")</f>
        <v/>
      </c>
      <c r="H214" s="13" t="str">
        <f>IFERROR(IF(INDEX('Bieu chi tiet'!$A$17:$FA$15404,MATCH($A214,'Bieu chi tiet'!$A$17:$A$15404,0),H$2+85)=0,"",INDEX('Bieu chi tiet'!$A$17:$FA$15404,MATCH($A214,'Bieu chi tiet'!$A$17:$A$15404,0),H$2+85)),"")</f>
        <v/>
      </c>
      <c r="I214" s="13" t="str">
        <f>IFERROR(IF(INDEX('Bieu chi tiet'!$A$17:$FA$15404,MATCH($A214,'Bieu chi tiet'!$A$17:$A$15404,0),I$2+85)=0,"",INDEX('Bieu chi tiet'!$A$17:$FA$15404,MATCH($A214,'Bieu chi tiet'!$A$17:$A$15404,0),I$2+85)),"")</f>
        <v/>
      </c>
      <c r="J214" s="13" t="str">
        <f>IFERROR(IF(INDEX('Bieu chi tiet'!$A$17:$FA$15404,MATCH($A214,'Bieu chi tiet'!$A$17:$A$15404,0),J$2+85)=0,"",INDEX('Bieu chi tiet'!$A$17:$FA$15404,MATCH($A214,'Bieu chi tiet'!$A$17:$A$15404,0),J$2+85)),"")</f>
        <v/>
      </c>
      <c r="K214" s="13" t="str">
        <f>IFERROR(IF(INDEX('Bieu chi tiet'!$A$17:$FA$15404,MATCH($A214,'Bieu chi tiet'!$A$17:$A$15404,0),K$2+85)=0,"",INDEX('Bieu chi tiet'!$A$17:$FA$15404,MATCH($A214,'Bieu chi tiet'!$A$17:$A$15404,0),K$2+85)),"")</f>
        <v/>
      </c>
      <c r="L214" s="21" t="str">
        <f>IFERROR(IF(INDEX('Bieu chi tiet'!$A$17:$FA$15404,MATCH($A214,'Bieu chi tiet'!$A$17:$A$15404,0),L$2+85)=0,"",INDEX('Bieu chi tiet'!$A$17:$FA$15404,MATCH($A214,'Bieu chi tiet'!$A$17:$A$15404,0),L$2+85)),"")</f>
        <v/>
      </c>
      <c r="M214" s="13" t="str">
        <f>IFERROR(IF(INDEX('Bieu chi tiet'!$A$17:$FA$15404,MATCH($A214,'Bieu chi tiet'!$A$17:$A$15404,0),M$2+85)=0,"",INDEX('Bieu chi tiet'!$A$17:$FA$15404,MATCH($A214,'Bieu chi tiet'!$A$17:$A$15404,0),M$2+85)),"")</f>
        <v/>
      </c>
      <c r="N214" s="13" t="str">
        <f>IFERROR(IF(INDEX('Bieu chi tiet'!$A$17:$FA$15404,MATCH($A214,'Bieu chi tiet'!$A$17:$A$15404,0),N$2+85)=0,"",INDEX('Bieu chi tiet'!$A$17:$FA$15404,MATCH($A214,'Bieu chi tiet'!$A$17:$A$15404,0),N$2+85)),"")</f>
        <v/>
      </c>
      <c r="O214" s="13" t="str">
        <f>IFERROR(IF(INDEX('Bieu chi tiet'!$A$17:$FA$15404,MATCH($A214,'Bieu chi tiet'!$A$17:$A$15404,0),O$2+85)=0,"",INDEX('Bieu chi tiet'!$A$17:$FA$15404,MATCH($A214,'Bieu chi tiet'!$A$17:$A$15404,0),O$2+85)),"")</f>
        <v/>
      </c>
      <c r="P214" s="13" t="str">
        <f>IFERROR(IF(INDEX('Bieu chi tiet'!$A$17:$FA$15404,MATCH($A214,'Bieu chi tiet'!$A$17:$A$15404,0),P$2+85)=0,"",INDEX('Bieu chi tiet'!$A$17:$FA$15404,MATCH($A214,'Bieu chi tiet'!$A$17:$A$15404,0),P$2+85)),"")</f>
        <v/>
      </c>
      <c r="Q214" s="13" t="str">
        <f>IFERROR(IF(INDEX('Bieu chi tiet'!$A$17:$FA$15404,MATCH($A214,'Bieu chi tiet'!$A$17:$A$15404,0),Q$2+85)=0,"",INDEX('Bieu chi tiet'!$A$17:$FA$15404,MATCH($A214,'Bieu chi tiet'!$A$17:$A$15404,0),Q$2+85)),"")</f>
        <v/>
      </c>
      <c r="R214" s="13" t="str">
        <f>IFERROR(IF(INDEX('Bieu chi tiet'!$A$17:$FA$15404,MATCH($A214,'Bieu chi tiet'!$A$17:$A$15404,0),R$2+85)=0,"",INDEX('Bieu chi tiet'!$A$17:$FA$15404,MATCH($A214,'Bieu chi tiet'!$A$17:$A$15404,0),R$2+85)),"")</f>
        <v/>
      </c>
      <c r="S214" s="13" t="str">
        <f>IFERROR(IF(INDEX('Bieu chi tiet'!$A$17:$FA$15404,MATCH($A214,'Bieu chi tiet'!$A$17:$A$15404,0),S$2+85)=0,"",INDEX('Bieu chi tiet'!$A$17:$FA$15404,MATCH($A214,'Bieu chi tiet'!$A$17:$A$15404,0),S$2+85)),"")</f>
        <v/>
      </c>
      <c r="T214" s="13" t="str">
        <f>IFERROR(IF(INDEX('Bieu chi tiet'!$A$17:$FA$15404,MATCH($A214,'Bieu chi tiet'!$A$17:$A$15404,0),T$2+85)=0,"",INDEX('Bieu chi tiet'!$A$17:$FA$15404,MATCH($A214,'Bieu chi tiet'!$A$17:$A$15404,0),T$2+85)),"")</f>
        <v/>
      </c>
      <c r="U214" s="13" t="str">
        <f>IFERROR(IF(INDEX('Bieu chi tiet'!$A$17:$FA$15404,MATCH($A214,'Bieu chi tiet'!$A$17:$A$15404,0),U$2+85)=0,"",INDEX('Bieu chi tiet'!$A$17:$FA$15404,MATCH($A214,'Bieu chi tiet'!$A$17:$A$15404,0),U$2+85)),"")</f>
        <v/>
      </c>
      <c r="V214" s="13" t="str">
        <f>IFERROR(IF(INDEX('Bieu chi tiet'!$A$17:$FA$15404,MATCH($A214,'Bieu chi tiet'!$A$17:$A$15404,0),V$2+85)=0,"",INDEX('Bieu chi tiet'!$A$17:$FA$15404,MATCH($A214,'Bieu chi tiet'!$A$17:$A$15404,0),V$2+85)),"")</f>
        <v/>
      </c>
      <c r="W214" s="13" t="str">
        <f>IFERROR(IF(INDEX('Bieu chi tiet'!$A$17:$FA$15404,MATCH($A214,'Bieu chi tiet'!$A$17:$A$15404,0),W$2+85)=0,"",INDEX('Bieu chi tiet'!$A$17:$FA$15404,MATCH($A214,'Bieu chi tiet'!$A$17:$A$15404,0),W$2+85)),"")</f>
        <v/>
      </c>
      <c r="X214" s="13" t="str">
        <f>IFERROR(IF(INDEX('Bieu chi tiet'!$A$17:$FA$15404,MATCH($A214,'Bieu chi tiet'!$A$17:$A$15404,0),X$2+85)=0,"",INDEX('Bieu chi tiet'!$A$17:$FA$15404,MATCH($A214,'Bieu chi tiet'!$A$17:$A$15404,0),X$2+85)),"")</f>
        <v/>
      </c>
      <c r="Y214" s="13" t="str">
        <f>IFERROR(IF(INDEX('Bieu chi tiet'!$A$17:$FA$15404,MATCH($A214,'Bieu chi tiet'!$A$17:$A$15404,0),Y$2+85)=0,"",INDEX('Bieu chi tiet'!$A$17:$FA$15404,MATCH($A214,'Bieu chi tiet'!$A$17:$A$15404,0),Y$2+85)),"")</f>
        <v/>
      </c>
      <c r="Z214" s="13" t="str">
        <f>IFERROR(IF(INDEX('Bieu chi tiet'!$A$17:$FA$15404,MATCH($A214,'Bieu chi tiet'!$A$17:$A$15404,0),Z$2+85)=0,"",INDEX('Bieu chi tiet'!$A$17:$FA$15404,MATCH($A214,'Bieu chi tiet'!$A$17:$A$15404,0),Z$2+85)),"")</f>
        <v/>
      </c>
      <c r="AA214" s="13" t="str">
        <f>IFERROR(IF(INDEX('Bieu chi tiet'!$A$17:$FA$15404,MATCH($A214,'Bieu chi tiet'!$A$17:$A$15404,0),AA$2+85)=0,"",INDEX('Bieu chi tiet'!$A$17:$FA$15404,MATCH($A214,'Bieu chi tiet'!$A$17:$A$15404,0),AA$2+85)),"")</f>
        <v/>
      </c>
      <c r="AB214" s="13" t="str">
        <f>IFERROR(IF(INDEX('Bieu chi tiet'!$A$17:$FA$15404,MATCH($A214,'Bieu chi tiet'!$A$17:$A$15404,0),AB$2+85)=0,"",INDEX('Bieu chi tiet'!$A$17:$FA$15404,MATCH($A214,'Bieu chi tiet'!$A$17:$A$15404,0),AB$2+85)),"")</f>
        <v/>
      </c>
      <c r="AC214" s="13" t="str">
        <f>IFERROR(IF(INDEX('Bieu chi tiet'!$A$17:$FA$15404,MATCH($A214,'Bieu chi tiet'!$A$17:$A$15404,0),AC$2+85)=0,"",INDEX('Bieu chi tiet'!$A$17:$FA$15404,MATCH($A214,'Bieu chi tiet'!$A$17:$A$15404,0),AC$2+85)),"")</f>
        <v/>
      </c>
      <c r="AD214" s="13" t="str">
        <f>IFERROR(IF(INDEX('Bieu chi tiet'!$A$17:$FA$15404,MATCH($A214,'Bieu chi tiet'!$A$17:$A$15404,0),AD$2+85)=0,"",INDEX('Bieu chi tiet'!$A$17:$FA$15404,MATCH($A214,'Bieu chi tiet'!$A$17:$A$15404,0),AD$2+85)),"")</f>
        <v/>
      </c>
      <c r="AE214" s="13" t="str">
        <f>IFERROR(IF(INDEX('Bieu chi tiet'!$A$17:$FA$15404,MATCH($A214,'Bieu chi tiet'!$A$17:$A$15404,0),AE$2+85)=0,"",INDEX('Bieu chi tiet'!$A$17:$FA$15404,MATCH($A214,'Bieu chi tiet'!$A$17:$A$15404,0),AE$2+85)),"")</f>
        <v/>
      </c>
      <c r="AF214" s="13" t="str">
        <f>IFERROR(IF(INDEX('Bieu chi tiet'!$A$17:$FA$15404,MATCH($A214,'Bieu chi tiet'!$A$17:$A$15404,0),AF$2+85)=0,"",INDEX('Bieu chi tiet'!$A$17:$FA$15404,MATCH($A214,'Bieu chi tiet'!$A$17:$A$15404,0),AF$2+85)),"")</f>
        <v/>
      </c>
      <c r="AG214" s="13" t="str">
        <f>IFERROR(IF(INDEX('Bieu chi tiet'!$A$17:$FA$15404,MATCH($A214,'Bieu chi tiet'!$A$17:$A$15404,0),AG$2+85)=0,"",INDEX('Bieu chi tiet'!$A$17:$FA$15404,MATCH($A214,'Bieu chi tiet'!$A$17:$A$15404,0),AG$2+85)),"")</f>
        <v/>
      </c>
      <c r="AH214" s="13" t="str">
        <f>IFERROR(IF(INDEX('Bieu chi tiet'!$A$17:$FA$15404,MATCH($A214,'Bieu chi tiet'!$A$17:$A$15404,0),AH$2+85)=0,"",INDEX('Bieu chi tiet'!$A$17:$FA$15404,MATCH($A214,'Bieu chi tiet'!$A$17:$A$15404,0),AH$2+85)),"")</f>
        <v/>
      </c>
      <c r="AI214" s="13" t="str">
        <f>IFERROR(IF(INDEX('Bieu chi tiet'!$A$17:$FA$15404,MATCH($A214,'Bieu chi tiet'!$A$17:$A$15404,0),AI$2+85)=0,"",INDEX('Bieu chi tiet'!$A$17:$FA$15404,MATCH($A214,'Bieu chi tiet'!$A$17:$A$15404,0),AI$2+85)),"")</f>
        <v/>
      </c>
      <c r="AJ214" s="13" t="str">
        <f>IFERROR(IF(INDEX('Bieu chi tiet'!$A$17:$FA$15404,MATCH($A214,'Bieu chi tiet'!$A$17:$A$15404,0),AJ$2+85)=0,"",INDEX('Bieu chi tiet'!$A$17:$FA$15404,MATCH($A214,'Bieu chi tiet'!$A$17:$A$15404,0),AJ$2+85)),"")</f>
        <v/>
      </c>
      <c r="AK214" s="13" t="str">
        <f>IFERROR(IF(INDEX('Bieu chi tiet'!$A$17:$FA$15404,MATCH($A214,'Bieu chi tiet'!$A$17:$A$15404,0),AK$2+85)=0,"",INDEX('Bieu chi tiet'!$A$17:$FA$15404,MATCH($A214,'Bieu chi tiet'!$A$17:$A$15404,0),AK$2+85)),"")</f>
        <v/>
      </c>
      <c r="AL214" s="13" t="str">
        <f>IFERROR(IF(INDEX('Bieu chi tiet'!$A$17:$FA$15404,MATCH($A214,'Bieu chi tiet'!$A$17:$A$15404,0),AL$2+85)=0,"",INDEX('Bieu chi tiet'!$A$17:$FA$15404,MATCH($A214,'Bieu chi tiet'!$A$17:$A$15404,0),AL$2+85)),"")</f>
        <v/>
      </c>
      <c r="AM214" s="13" t="str">
        <f>IFERROR(IF(INDEX('Bieu chi tiet'!$A$17:$FA$15404,MATCH($A214,'Bieu chi tiet'!$A$17:$A$15404,0),AM$2+85)=0,"",INDEX('Bieu chi tiet'!$A$17:$FA$15404,MATCH($A214,'Bieu chi tiet'!$A$17:$A$15404,0),AM$2+85)),"")</f>
        <v/>
      </c>
      <c r="AN214" s="13" t="str">
        <f>IFERROR(IF(INDEX('Bieu chi tiet'!$A$17:$FA$15404,MATCH($A214,'Bieu chi tiet'!$A$17:$A$15404,0),AN$2+85)=0,"",INDEX('Bieu chi tiet'!$A$17:$FA$15404,MATCH($A214,'Bieu chi tiet'!$A$17:$A$15404,0),AN$2+85)),"")</f>
        <v/>
      </c>
      <c r="AO214" s="13" t="str">
        <f>IFERROR(IF(INDEX('Bieu chi tiet'!$A$17:$FA$15404,MATCH($A214,'Bieu chi tiet'!$A$17:$A$15404,0),AO$2+85)=0,"",INDEX('Bieu chi tiet'!$A$17:$FA$15404,MATCH($A214,'Bieu chi tiet'!$A$17:$A$15404,0),AO$2+85)),"")</f>
        <v/>
      </c>
      <c r="AP214" s="13" t="str">
        <f>IFERROR(IF(INDEX('Bieu chi tiet'!$A$17:$FA$15404,MATCH($A214,'Bieu chi tiet'!$A$17:$A$15404,0),AP$2+85)=0,"",INDEX('Bieu chi tiet'!$A$17:$FA$15404,MATCH($A214,'Bieu chi tiet'!$A$17:$A$15404,0),AP$2+85)),"")</f>
        <v/>
      </c>
      <c r="AQ214" s="13" t="str">
        <f>IFERROR(IF(INDEX('Bieu chi tiet'!$A$17:$FA$15404,MATCH($A214,'Bieu chi tiet'!$A$17:$A$15404,0),AQ$2+85)=0,"",INDEX('Bieu chi tiet'!$A$17:$FA$15404,MATCH($A214,'Bieu chi tiet'!$A$17:$A$15404,0),AQ$2+85)),"")</f>
        <v/>
      </c>
      <c r="AR214" s="13" t="str">
        <f>IFERROR(IF(INDEX('Bieu chi tiet'!$A$17:$FA$15404,MATCH($A214,'Bieu chi tiet'!$A$17:$A$15404,0),AR$2+85)=0,"",INDEX('Bieu chi tiet'!$A$17:$FA$15404,MATCH($A214,'Bieu chi tiet'!$A$17:$A$15404,0),AR$2+85)),"")</f>
        <v/>
      </c>
      <c r="AS214" s="13" t="str">
        <f>IFERROR(IF(INDEX('Bieu chi tiet'!$A$17:$FA$15404,MATCH($A214,'Bieu chi tiet'!$A$17:$A$15404,0),AS$2+85)=0,"",INDEX('Bieu chi tiet'!$A$17:$FA$15404,MATCH($A214,'Bieu chi tiet'!$A$17:$A$15404,0),AS$2+85)),"")</f>
        <v/>
      </c>
      <c r="AT214" s="21" t="str">
        <f>IFERROR(IF(INDEX('Bieu chi tiet'!$A$17:$FA$15404,MATCH($A214,'Bieu chi tiet'!$A$17:$A$15404,0),AT$2+85)=0,"",INDEX('Bieu chi tiet'!$A$17:$FA$15404,MATCH($A214,'Bieu chi tiet'!$A$17:$A$15404,0),AT$2+85)),"")</f>
        <v/>
      </c>
      <c r="AU214" s="13" t="str">
        <f>IFERROR(IF(INDEX('Bieu chi tiet'!$A$17:$FA$15404,MATCH($A214,'Bieu chi tiet'!$A$17:$A$15404,0),AU$2+85)=0,"",INDEX('Bieu chi tiet'!$A$17:$FA$15404,MATCH($A214,'Bieu chi tiet'!$A$17:$A$15404,0),AU$2+85)),"")</f>
        <v/>
      </c>
      <c r="AV214" s="21" t="str">
        <f>IFERROR(IF(INDEX('Bieu chi tiet'!$A$17:$FA$15404,MATCH($A214,'Bieu chi tiet'!$A$17:$A$15404,0),AV$2+85)=0,"",INDEX('Bieu chi tiet'!$A$17:$FA$15404,MATCH($A214,'Bieu chi tiet'!$A$17:$A$15404,0),AV$2+85)),"")</f>
        <v/>
      </c>
      <c r="AW214" s="31" t="str">
        <f>IFERROR(IF(INDEX('Bieu chi tiet'!$A$17:$FA$15404,MATCH($A214,'Bieu chi tiet'!$A$17:$A$15404,0),AW$2+85)=0,"",INDEX('Bieu chi tiet'!$A$17:$FA$15404,MATCH($A214,'Bieu chi tiet'!$A$17:$A$15404,0),AW$2+85)),"")</f>
        <v/>
      </c>
      <c r="AX214" s="13" t="str">
        <f>IFERROR(IF(INDEX('Bieu chi tiet'!$A$17:$FA$15404,MATCH($A214,'Bieu chi tiet'!$A$17:$A$15404,0),AX$2+85)=0,"",INDEX('Bieu chi tiet'!$A$17:$FA$15404,MATCH($A214,'Bieu chi tiet'!$A$17:$A$15404,0),AX$2+85)),"")</f>
        <v/>
      </c>
      <c r="AY214" s="13" t="str">
        <f>IFERROR(IF(INDEX('Bieu chi tiet'!$A$17:$FA$15404,MATCH($A214,'Bieu chi tiet'!$A$17:$A$15404,0),AY$2+85)=0,"",INDEX('Bieu chi tiet'!$A$17:$FA$15404,MATCH($A214,'Bieu chi tiet'!$A$17:$A$15404,0),AY$2+85)),"")</f>
        <v/>
      </c>
    </row>
    <row r="215" spans="1:51" ht="15.75">
      <c r="A215" s="25" t="str">
        <f t="shared" si="4"/>
        <v/>
      </c>
      <c r="B215" s="13" t="str">
        <f>IFERROR(IF(INDEX('Bieu chi tiet'!$A$17:$FA$15404,MATCH($A215,'Bieu chi tiet'!$A$17:$A$15404,0),B$2+85)=0,"",INDEX('Bieu chi tiet'!$A$17:$FA$15404,MATCH($A215,'Bieu chi tiet'!$A$17:$A$15404,0),B$2+85)),"")</f>
        <v/>
      </c>
      <c r="C215" s="13" t="str">
        <f>IFERROR(IF(INDEX('Bieu chi tiet'!$A$17:$FA$15404,MATCH($A215,'Bieu chi tiet'!$A$17:$A$15404,0),C$2+85)=0,"",INDEX('Bieu chi tiet'!$A$17:$FA$15404,MATCH($A215,'Bieu chi tiet'!$A$17:$A$15404,0),C$2+85)),"")</f>
        <v/>
      </c>
      <c r="D215" s="13" t="str">
        <f>IFERROR(IF(INDEX('Bieu chi tiet'!$A$17:$FA$15404,MATCH($A215,'Bieu chi tiet'!$A$17:$A$15404,0),D$2+85)=0,"",INDEX('Bieu chi tiet'!$A$17:$FA$15404,MATCH($A215,'Bieu chi tiet'!$A$17:$A$15404,0),D$2+85)),"")</f>
        <v/>
      </c>
      <c r="E215" s="13" t="str">
        <f>IFERROR(IF(INDEX('Bieu chi tiet'!$A$17:$FA$15404,MATCH($A215,'Bieu chi tiet'!$A$17:$A$15404,0),E$2+85)=0,"",INDEX('Bieu chi tiet'!$A$17:$FA$15404,MATCH($A215,'Bieu chi tiet'!$A$17:$A$15404,0),E$2+85)),"")</f>
        <v/>
      </c>
      <c r="F215" s="13" t="str">
        <f>IFERROR(IF(INDEX('Bieu chi tiet'!$A$17:$FA$15404,MATCH($A215,'Bieu chi tiet'!$A$17:$A$15404,0),F$2+85)=0,"",INDEX('Bieu chi tiet'!$A$17:$FA$15404,MATCH($A215,'Bieu chi tiet'!$A$17:$A$15404,0),F$2+85)),"")</f>
        <v/>
      </c>
      <c r="G215" s="21" t="str">
        <f>IFERROR(IF(INDEX('Bieu chi tiet'!$A$17:$FA$15404,MATCH($A215,'Bieu chi tiet'!$A$17:$A$15404,0),G$2+85)=0,"",INDEX('Bieu chi tiet'!$A$17:$FA$15404,MATCH($A215,'Bieu chi tiet'!$A$17:$A$15404,0),G$2+85)),"")</f>
        <v/>
      </c>
      <c r="H215" s="13" t="str">
        <f>IFERROR(IF(INDEX('Bieu chi tiet'!$A$17:$FA$15404,MATCH($A215,'Bieu chi tiet'!$A$17:$A$15404,0),H$2+85)=0,"",INDEX('Bieu chi tiet'!$A$17:$FA$15404,MATCH($A215,'Bieu chi tiet'!$A$17:$A$15404,0),H$2+85)),"")</f>
        <v/>
      </c>
      <c r="I215" s="13" t="str">
        <f>IFERROR(IF(INDEX('Bieu chi tiet'!$A$17:$FA$15404,MATCH($A215,'Bieu chi tiet'!$A$17:$A$15404,0),I$2+85)=0,"",INDEX('Bieu chi tiet'!$A$17:$FA$15404,MATCH($A215,'Bieu chi tiet'!$A$17:$A$15404,0),I$2+85)),"")</f>
        <v/>
      </c>
      <c r="J215" s="13" t="str">
        <f>IFERROR(IF(INDEX('Bieu chi tiet'!$A$17:$FA$15404,MATCH($A215,'Bieu chi tiet'!$A$17:$A$15404,0),J$2+85)=0,"",INDEX('Bieu chi tiet'!$A$17:$FA$15404,MATCH($A215,'Bieu chi tiet'!$A$17:$A$15404,0),J$2+85)),"")</f>
        <v/>
      </c>
      <c r="K215" s="13" t="str">
        <f>IFERROR(IF(INDEX('Bieu chi tiet'!$A$17:$FA$15404,MATCH($A215,'Bieu chi tiet'!$A$17:$A$15404,0),K$2+85)=0,"",INDEX('Bieu chi tiet'!$A$17:$FA$15404,MATCH($A215,'Bieu chi tiet'!$A$17:$A$15404,0),K$2+85)),"")</f>
        <v/>
      </c>
      <c r="L215" s="21" t="str">
        <f>IFERROR(IF(INDEX('Bieu chi tiet'!$A$17:$FA$15404,MATCH($A215,'Bieu chi tiet'!$A$17:$A$15404,0),L$2+85)=0,"",INDEX('Bieu chi tiet'!$A$17:$FA$15404,MATCH($A215,'Bieu chi tiet'!$A$17:$A$15404,0),L$2+85)),"")</f>
        <v/>
      </c>
      <c r="M215" s="13" t="str">
        <f>IFERROR(IF(INDEX('Bieu chi tiet'!$A$17:$FA$15404,MATCH($A215,'Bieu chi tiet'!$A$17:$A$15404,0),M$2+85)=0,"",INDEX('Bieu chi tiet'!$A$17:$FA$15404,MATCH($A215,'Bieu chi tiet'!$A$17:$A$15404,0),M$2+85)),"")</f>
        <v/>
      </c>
      <c r="N215" s="13" t="str">
        <f>IFERROR(IF(INDEX('Bieu chi tiet'!$A$17:$FA$15404,MATCH($A215,'Bieu chi tiet'!$A$17:$A$15404,0),N$2+85)=0,"",INDEX('Bieu chi tiet'!$A$17:$FA$15404,MATCH($A215,'Bieu chi tiet'!$A$17:$A$15404,0),N$2+85)),"")</f>
        <v/>
      </c>
      <c r="O215" s="13" t="str">
        <f>IFERROR(IF(INDEX('Bieu chi tiet'!$A$17:$FA$15404,MATCH($A215,'Bieu chi tiet'!$A$17:$A$15404,0),O$2+85)=0,"",INDEX('Bieu chi tiet'!$A$17:$FA$15404,MATCH($A215,'Bieu chi tiet'!$A$17:$A$15404,0),O$2+85)),"")</f>
        <v/>
      </c>
      <c r="P215" s="13" t="str">
        <f>IFERROR(IF(INDEX('Bieu chi tiet'!$A$17:$FA$15404,MATCH($A215,'Bieu chi tiet'!$A$17:$A$15404,0),P$2+85)=0,"",INDEX('Bieu chi tiet'!$A$17:$FA$15404,MATCH($A215,'Bieu chi tiet'!$A$17:$A$15404,0),P$2+85)),"")</f>
        <v/>
      </c>
      <c r="Q215" s="13" t="str">
        <f>IFERROR(IF(INDEX('Bieu chi tiet'!$A$17:$FA$15404,MATCH($A215,'Bieu chi tiet'!$A$17:$A$15404,0),Q$2+85)=0,"",INDEX('Bieu chi tiet'!$A$17:$FA$15404,MATCH($A215,'Bieu chi tiet'!$A$17:$A$15404,0),Q$2+85)),"")</f>
        <v/>
      </c>
      <c r="R215" s="13" t="str">
        <f>IFERROR(IF(INDEX('Bieu chi tiet'!$A$17:$FA$15404,MATCH($A215,'Bieu chi tiet'!$A$17:$A$15404,0),R$2+85)=0,"",INDEX('Bieu chi tiet'!$A$17:$FA$15404,MATCH($A215,'Bieu chi tiet'!$A$17:$A$15404,0),R$2+85)),"")</f>
        <v/>
      </c>
      <c r="S215" s="13" t="str">
        <f>IFERROR(IF(INDEX('Bieu chi tiet'!$A$17:$FA$15404,MATCH($A215,'Bieu chi tiet'!$A$17:$A$15404,0),S$2+85)=0,"",INDEX('Bieu chi tiet'!$A$17:$FA$15404,MATCH($A215,'Bieu chi tiet'!$A$17:$A$15404,0),S$2+85)),"")</f>
        <v/>
      </c>
      <c r="T215" s="13" t="str">
        <f>IFERROR(IF(INDEX('Bieu chi tiet'!$A$17:$FA$15404,MATCH($A215,'Bieu chi tiet'!$A$17:$A$15404,0),T$2+85)=0,"",INDEX('Bieu chi tiet'!$A$17:$FA$15404,MATCH($A215,'Bieu chi tiet'!$A$17:$A$15404,0),T$2+85)),"")</f>
        <v/>
      </c>
      <c r="U215" s="13" t="str">
        <f>IFERROR(IF(INDEX('Bieu chi tiet'!$A$17:$FA$15404,MATCH($A215,'Bieu chi tiet'!$A$17:$A$15404,0),U$2+85)=0,"",INDEX('Bieu chi tiet'!$A$17:$FA$15404,MATCH($A215,'Bieu chi tiet'!$A$17:$A$15404,0),U$2+85)),"")</f>
        <v/>
      </c>
      <c r="V215" s="13" t="str">
        <f>IFERROR(IF(INDEX('Bieu chi tiet'!$A$17:$FA$15404,MATCH($A215,'Bieu chi tiet'!$A$17:$A$15404,0),V$2+85)=0,"",INDEX('Bieu chi tiet'!$A$17:$FA$15404,MATCH($A215,'Bieu chi tiet'!$A$17:$A$15404,0),V$2+85)),"")</f>
        <v/>
      </c>
      <c r="W215" s="13" t="str">
        <f>IFERROR(IF(INDEX('Bieu chi tiet'!$A$17:$FA$15404,MATCH($A215,'Bieu chi tiet'!$A$17:$A$15404,0),W$2+85)=0,"",INDEX('Bieu chi tiet'!$A$17:$FA$15404,MATCH($A215,'Bieu chi tiet'!$A$17:$A$15404,0),W$2+85)),"")</f>
        <v/>
      </c>
      <c r="X215" s="13" t="str">
        <f>IFERROR(IF(INDEX('Bieu chi tiet'!$A$17:$FA$15404,MATCH($A215,'Bieu chi tiet'!$A$17:$A$15404,0),X$2+85)=0,"",INDEX('Bieu chi tiet'!$A$17:$FA$15404,MATCH($A215,'Bieu chi tiet'!$A$17:$A$15404,0),X$2+85)),"")</f>
        <v/>
      </c>
      <c r="Y215" s="13" t="str">
        <f>IFERROR(IF(INDEX('Bieu chi tiet'!$A$17:$FA$15404,MATCH($A215,'Bieu chi tiet'!$A$17:$A$15404,0),Y$2+85)=0,"",INDEX('Bieu chi tiet'!$A$17:$FA$15404,MATCH($A215,'Bieu chi tiet'!$A$17:$A$15404,0),Y$2+85)),"")</f>
        <v/>
      </c>
      <c r="Z215" s="13" t="str">
        <f>IFERROR(IF(INDEX('Bieu chi tiet'!$A$17:$FA$15404,MATCH($A215,'Bieu chi tiet'!$A$17:$A$15404,0),Z$2+85)=0,"",INDEX('Bieu chi tiet'!$A$17:$FA$15404,MATCH($A215,'Bieu chi tiet'!$A$17:$A$15404,0),Z$2+85)),"")</f>
        <v/>
      </c>
      <c r="AA215" s="13" t="str">
        <f>IFERROR(IF(INDEX('Bieu chi tiet'!$A$17:$FA$15404,MATCH($A215,'Bieu chi tiet'!$A$17:$A$15404,0),AA$2+85)=0,"",INDEX('Bieu chi tiet'!$A$17:$FA$15404,MATCH($A215,'Bieu chi tiet'!$A$17:$A$15404,0),AA$2+85)),"")</f>
        <v/>
      </c>
      <c r="AB215" s="13" t="str">
        <f>IFERROR(IF(INDEX('Bieu chi tiet'!$A$17:$FA$15404,MATCH($A215,'Bieu chi tiet'!$A$17:$A$15404,0),AB$2+85)=0,"",INDEX('Bieu chi tiet'!$A$17:$FA$15404,MATCH($A215,'Bieu chi tiet'!$A$17:$A$15404,0),AB$2+85)),"")</f>
        <v/>
      </c>
      <c r="AC215" s="13" t="str">
        <f>IFERROR(IF(INDEX('Bieu chi tiet'!$A$17:$FA$15404,MATCH($A215,'Bieu chi tiet'!$A$17:$A$15404,0),AC$2+85)=0,"",INDEX('Bieu chi tiet'!$A$17:$FA$15404,MATCH($A215,'Bieu chi tiet'!$A$17:$A$15404,0),AC$2+85)),"")</f>
        <v/>
      </c>
      <c r="AD215" s="13" t="str">
        <f>IFERROR(IF(INDEX('Bieu chi tiet'!$A$17:$FA$15404,MATCH($A215,'Bieu chi tiet'!$A$17:$A$15404,0),AD$2+85)=0,"",INDEX('Bieu chi tiet'!$A$17:$FA$15404,MATCH($A215,'Bieu chi tiet'!$A$17:$A$15404,0),AD$2+85)),"")</f>
        <v/>
      </c>
      <c r="AE215" s="13" t="str">
        <f>IFERROR(IF(INDEX('Bieu chi tiet'!$A$17:$FA$15404,MATCH($A215,'Bieu chi tiet'!$A$17:$A$15404,0),AE$2+85)=0,"",INDEX('Bieu chi tiet'!$A$17:$FA$15404,MATCH($A215,'Bieu chi tiet'!$A$17:$A$15404,0),AE$2+85)),"")</f>
        <v/>
      </c>
      <c r="AF215" s="13" t="str">
        <f>IFERROR(IF(INDEX('Bieu chi tiet'!$A$17:$FA$15404,MATCH($A215,'Bieu chi tiet'!$A$17:$A$15404,0),AF$2+85)=0,"",INDEX('Bieu chi tiet'!$A$17:$FA$15404,MATCH($A215,'Bieu chi tiet'!$A$17:$A$15404,0),AF$2+85)),"")</f>
        <v/>
      </c>
      <c r="AG215" s="13" t="str">
        <f>IFERROR(IF(INDEX('Bieu chi tiet'!$A$17:$FA$15404,MATCH($A215,'Bieu chi tiet'!$A$17:$A$15404,0),AG$2+85)=0,"",INDEX('Bieu chi tiet'!$A$17:$FA$15404,MATCH($A215,'Bieu chi tiet'!$A$17:$A$15404,0),AG$2+85)),"")</f>
        <v/>
      </c>
      <c r="AH215" s="13" t="str">
        <f>IFERROR(IF(INDEX('Bieu chi tiet'!$A$17:$FA$15404,MATCH($A215,'Bieu chi tiet'!$A$17:$A$15404,0),AH$2+85)=0,"",INDEX('Bieu chi tiet'!$A$17:$FA$15404,MATCH($A215,'Bieu chi tiet'!$A$17:$A$15404,0),AH$2+85)),"")</f>
        <v/>
      </c>
      <c r="AI215" s="13" t="str">
        <f>IFERROR(IF(INDEX('Bieu chi tiet'!$A$17:$FA$15404,MATCH($A215,'Bieu chi tiet'!$A$17:$A$15404,0),AI$2+85)=0,"",INDEX('Bieu chi tiet'!$A$17:$FA$15404,MATCH($A215,'Bieu chi tiet'!$A$17:$A$15404,0),AI$2+85)),"")</f>
        <v/>
      </c>
      <c r="AJ215" s="13" t="str">
        <f>IFERROR(IF(INDEX('Bieu chi tiet'!$A$17:$FA$15404,MATCH($A215,'Bieu chi tiet'!$A$17:$A$15404,0),AJ$2+85)=0,"",INDEX('Bieu chi tiet'!$A$17:$FA$15404,MATCH($A215,'Bieu chi tiet'!$A$17:$A$15404,0),AJ$2+85)),"")</f>
        <v/>
      </c>
      <c r="AK215" s="13" t="str">
        <f>IFERROR(IF(INDEX('Bieu chi tiet'!$A$17:$FA$15404,MATCH($A215,'Bieu chi tiet'!$A$17:$A$15404,0),AK$2+85)=0,"",INDEX('Bieu chi tiet'!$A$17:$FA$15404,MATCH($A215,'Bieu chi tiet'!$A$17:$A$15404,0),AK$2+85)),"")</f>
        <v/>
      </c>
      <c r="AL215" s="13" t="str">
        <f>IFERROR(IF(INDEX('Bieu chi tiet'!$A$17:$FA$15404,MATCH($A215,'Bieu chi tiet'!$A$17:$A$15404,0),AL$2+85)=0,"",INDEX('Bieu chi tiet'!$A$17:$FA$15404,MATCH($A215,'Bieu chi tiet'!$A$17:$A$15404,0),AL$2+85)),"")</f>
        <v/>
      </c>
      <c r="AM215" s="13" t="str">
        <f>IFERROR(IF(INDEX('Bieu chi tiet'!$A$17:$FA$15404,MATCH($A215,'Bieu chi tiet'!$A$17:$A$15404,0),AM$2+85)=0,"",INDEX('Bieu chi tiet'!$A$17:$FA$15404,MATCH($A215,'Bieu chi tiet'!$A$17:$A$15404,0),AM$2+85)),"")</f>
        <v/>
      </c>
      <c r="AN215" s="13" t="str">
        <f>IFERROR(IF(INDEX('Bieu chi tiet'!$A$17:$FA$15404,MATCH($A215,'Bieu chi tiet'!$A$17:$A$15404,0),AN$2+85)=0,"",INDEX('Bieu chi tiet'!$A$17:$FA$15404,MATCH($A215,'Bieu chi tiet'!$A$17:$A$15404,0),AN$2+85)),"")</f>
        <v/>
      </c>
      <c r="AO215" s="13" t="str">
        <f>IFERROR(IF(INDEX('Bieu chi tiet'!$A$17:$FA$15404,MATCH($A215,'Bieu chi tiet'!$A$17:$A$15404,0),AO$2+85)=0,"",INDEX('Bieu chi tiet'!$A$17:$FA$15404,MATCH($A215,'Bieu chi tiet'!$A$17:$A$15404,0),AO$2+85)),"")</f>
        <v/>
      </c>
      <c r="AP215" s="13" t="str">
        <f>IFERROR(IF(INDEX('Bieu chi tiet'!$A$17:$FA$15404,MATCH($A215,'Bieu chi tiet'!$A$17:$A$15404,0),AP$2+85)=0,"",INDEX('Bieu chi tiet'!$A$17:$FA$15404,MATCH($A215,'Bieu chi tiet'!$A$17:$A$15404,0),AP$2+85)),"")</f>
        <v/>
      </c>
      <c r="AQ215" s="13" t="str">
        <f>IFERROR(IF(INDEX('Bieu chi tiet'!$A$17:$FA$15404,MATCH($A215,'Bieu chi tiet'!$A$17:$A$15404,0),AQ$2+85)=0,"",INDEX('Bieu chi tiet'!$A$17:$FA$15404,MATCH($A215,'Bieu chi tiet'!$A$17:$A$15404,0),AQ$2+85)),"")</f>
        <v/>
      </c>
      <c r="AR215" s="13" t="str">
        <f>IFERROR(IF(INDEX('Bieu chi tiet'!$A$17:$FA$15404,MATCH($A215,'Bieu chi tiet'!$A$17:$A$15404,0),AR$2+85)=0,"",INDEX('Bieu chi tiet'!$A$17:$FA$15404,MATCH($A215,'Bieu chi tiet'!$A$17:$A$15404,0),AR$2+85)),"")</f>
        <v/>
      </c>
      <c r="AS215" s="13" t="str">
        <f>IFERROR(IF(INDEX('Bieu chi tiet'!$A$17:$FA$15404,MATCH($A215,'Bieu chi tiet'!$A$17:$A$15404,0),AS$2+85)=0,"",INDEX('Bieu chi tiet'!$A$17:$FA$15404,MATCH($A215,'Bieu chi tiet'!$A$17:$A$15404,0),AS$2+85)),"")</f>
        <v/>
      </c>
      <c r="AT215" s="21" t="str">
        <f>IFERROR(IF(INDEX('Bieu chi tiet'!$A$17:$FA$15404,MATCH($A215,'Bieu chi tiet'!$A$17:$A$15404,0),AT$2+85)=0,"",INDEX('Bieu chi tiet'!$A$17:$FA$15404,MATCH($A215,'Bieu chi tiet'!$A$17:$A$15404,0),AT$2+85)),"")</f>
        <v/>
      </c>
      <c r="AU215" s="13" t="str">
        <f>IFERROR(IF(INDEX('Bieu chi tiet'!$A$17:$FA$15404,MATCH($A215,'Bieu chi tiet'!$A$17:$A$15404,0),AU$2+85)=0,"",INDEX('Bieu chi tiet'!$A$17:$FA$15404,MATCH($A215,'Bieu chi tiet'!$A$17:$A$15404,0),AU$2+85)),"")</f>
        <v/>
      </c>
      <c r="AV215" s="21" t="str">
        <f>IFERROR(IF(INDEX('Bieu chi tiet'!$A$17:$FA$15404,MATCH($A215,'Bieu chi tiet'!$A$17:$A$15404,0),AV$2+85)=0,"",INDEX('Bieu chi tiet'!$A$17:$FA$15404,MATCH($A215,'Bieu chi tiet'!$A$17:$A$15404,0),AV$2+85)),"")</f>
        <v/>
      </c>
      <c r="AW215" s="31" t="str">
        <f>IFERROR(IF(INDEX('Bieu chi tiet'!$A$17:$FA$15404,MATCH($A215,'Bieu chi tiet'!$A$17:$A$15404,0),AW$2+85)=0,"",INDEX('Bieu chi tiet'!$A$17:$FA$15404,MATCH($A215,'Bieu chi tiet'!$A$17:$A$15404,0),AW$2+85)),"")</f>
        <v/>
      </c>
      <c r="AX215" s="13" t="str">
        <f>IFERROR(IF(INDEX('Bieu chi tiet'!$A$17:$FA$15404,MATCH($A215,'Bieu chi tiet'!$A$17:$A$15404,0),AX$2+85)=0,"",INDEX('Bieu chi tiet'!$A$17:$FA$15404,MATCH($A215,'Bieu chi tiet'!$A$17:$A$15404,0),AX$2+85)),"")</f>
        <v/>
      </c>
      <c r="AY215" s="13" t="str">
        <f>IFERROR(IF(INDEX('Bieu chi tiet'!$A$17:$FA$15404,MATCH($A215,'Bieu chi tiet'!$A$17:$A$15404,0),AY$2+85)=0,"",INDEX('Bieu chi tiet'!$A$17:$FA$15404,MATCH($A215,'Bieu chi tiet'!$A$17:$A$15404,0),AY$2+85)),"")</f>
        <v/>
      </c>
    </row>
    <row r="216" spans="1:51" ht="15.75">
      <c r="A216" s="25" t="str">
        <f t="shared" si="4"/>
        <v/>
      </c>
      <c r="B216" s="13" t="str">
        <f>IFERROR(IF(INDEX('Bieu chi tiet'!$A$17:$FA$15404,MATCH($A216,'Bieu chi tiet'!$A$17:$A$15404,0),B$2+85)=0,"",INDEX('Bieu chi tiet'!$A$17:$FA$15404,MATCH($A216,'Bieu chi tiet'!$A$17:$A$15404,0),B$2+85)),"")</f>
        <v/>
      </c>
      <c r="C216" s="13" t="str">
        <f>IFERROR(IF(INDEX('Bieu chi tiet'!$A$17:$FA$15404,MATCH($A216,'Bieu chi tiet'!$A$17:$A$15404,0),C$2+85)=0,"",INDEX('Bieu chi tiet'!$A$17:$FA$15404,MATCH($A216,'Bieu chi tiet'!$A$17:$A$15404,0),C$2+85)),"")</f>
        <v/>
      </c>
      <c r="D216" s="13" t="str">
        <f>IFERROR(IF(INDEX('Bieu chi tiet'!$A$17:$FA$15404,MATCH($A216,'Bieu chi tiet'!$A$17:$A$15404,0),D$2+85)=0,"",INDEX('Bieu chi tiet'!$A$17:$FA$15404,MATCH($A216,'Bieu chi tiet'!$A$17:$A$15404,0),D$2+85)),"")</f>
        <v/>
      </c>
      <c r="E216" s="13" t="str">
        <f>IFERROR(IF(INDEX('Bieu chi tiet'!$A$17:$FA$15404,MATCH($A216,'Bieu chi tiet'!$A$17:$A$15404,0),E$2+85)=0,"",INDEX('Bieu chi tiet'!$A$17:$FA$15404,MATCH($A216,'Bieu chi tiet'!$A$17:$A$15404,0),E$2+85)),"")</f>
        <v/>
      </c>
      <c r="F216" s="13" t="str">
        <f>IFERROR(IF(INDEX('Bieu chi tiet'!$A$17:$FA$15404,MATCH($A216,'Bieu chi tiet'!$A$17:$A$15404,0),F$2+85)=0,"",INDEX('Bieu chi tiet'!$A$17:$FA$15404,MATCH($A216,'Bieu chi tiet'!$A$17:$A$15404,0),F$2+85)),"")</f>
        <v/>
      </c>
      <c r="G216" s="21" t="str">
        <f>IFERROR(IF(INDEX('Bieu chi tiet'!$A$17:$FA$15404,MATCH($A216,'Bieu chi tiet'!$A$17:$A$15404,0),G$2+85)=0,"",INDEX('Bieu chi tiet'!$A$17:$FA$15404,MATCH($A216,'Bieu chi tiet'!$A$17:$A$15404,0),G$2+85)),"")</f>
        <v/>
      </c>
      <c r="H216" s="13" t="str">
        <f>IFERROR(IF(INDEX('Bieu chi tiet'!$A$17:$FA$15404,MATCH($A216,'Bieu chi tiet'!$A$17:$A$15404,0),H$2+85)=0,"",INDEX('Bieu chi tiet'!$A$17:$FA$15404,MATCH($A216,'Bieu chi tiet'!$A$17:$A$15404,0),H$2+85)),"")</f>
        <v/>
      </c>
      <c r="I216" s="13" t="str">
        <f>IFERROR(IF(INDEX('Bieu chi tiet'!$A$17:$FA$15404,MATCH($A216,'Bieu chi tiet'!$A$17:$A$15404,0),I$2+85)=0,"",INDEX('Bieu chi tiet'!$A$17:$FA$15404,MATCH($A216,'Bieu chi tiet'!$A$17:$A$15404,0),I$2+85)),"")</f>
        <v/>
      </c>
      <c r="J216" s="13" t="str">
        <f>IFERROR(IF(INDEX('Bieu chi tiet'!$A$17:$FA$15404,MATCH($A216,'Bieu chi tiet'!$A$17:$A$15404,0),J$2+85)=0,"",INDEX('Bieu chi tiet'!$A$17:$FA$15404,MATCH($A216,'Bieu chi tiet'!$A$17:$A$15404,0),J$2+85)),"")</f>
        <v/>
      </c>
      <c r="K216" s="13" t="str">
        <f>IFERROR(IF(INDEX('Bieu chi tiet'!$A$17:$FA$15404,MATCH($A216,'Bieu chi tiet'!$A$17:$A$15404,0),K$2+85)=0,"",INDEX('Bieu chi tiet'!$A$17:$FA$15404,MATCH($A216,'Bieu chi tiet'!$A$17:$A$15404,0),K$2+85)),"")</f>
        <v/>
      </c>
      <c r="L216" s="21" t="str">
        <f>IFERROR(IF(INDEX('Bieu chi tiet'!$A$17:$FA$15404,MATCH($A216,'Bieu chi tiet'!$A$17:$A$15404,0),L$2+85)=0,"",INDEX('Bieu chi tiet'!$A$17:$FA$15404,MATCH($A216,'Bieu chi tiet'!$A$17:$A$15404,0),L$2+85)),"")</f>
        <v/>
      </c>
      <c r="M216" s="13" t="str">
        <f>IFERROR(IF(INDEX('Bieu chi tiet'!$A$17:$FA$15404,MATCH($A216,'Bieu chi tiet'!$A$17:$A$15404,0),M$2+85)=0,"",INDEX('Bieu chi tiet'!$A$17:$FA$15404,MATCH($A216,'Bieu chi tiet'!$A$17:$A$15404,0),M$2+85)),"")</f>
        <v/>
      </c>
      <c r="N216" s="13" t="str">
        <f>IFERROR(IF(INDEX('Bieu chi tiet'!$A$17:$FA$15404,MATCH($A216,'Bieu chi tiet'!$A$17:$A$15404,0),N$2+85)=0,"",INDEX('Bieu chi tiet'!$A$17:$FA$15404,MATCH($A216,'Bieu chi tiet'!$A$17:$A$15404,0),N$2+85)),"")</f>
        <v/>
      </c>
      <c r="O216" s="13" t="str">
        <f>IFERROR(IF(INDEX('Bieu chi tiet'!$A$17:$FA$15404,MATCH($A216,'Bieu chi tiet'!$A$17:$A$15404,0),O$2+85)=0,"",INDEX('Bieu chi tiet'!$A$17:$FA$15404,MATCH($A216,'Bieu chi tiet'!$A$17:$A$15404,0),O$2+85)),"")</f>
        <v/>
      </c>
      <c r="P216" s="13" t="str">
        <f>IFERROR(IF(INDEX('Bieu chi tiet'!$A$17:$FA$15404,MATCH($A216,'Bieu chi tiet'!$A$17:$A$15404,0),P$2+85)=0,"",INDEX('Bieu chi tiet'!$A$17:$FA$15404,MATCH($A216,'Bieu chi tiet'!$A$17:$A$15404,0),P$2+85)),"")</f>
        <v/>
      </c>
      <c r="Q216" s="13" t="str">
        <f>IFERROR(IF(INDEX('Bieu chi tiet'!$A$17:$FA$15404,MATCH($A216,'Bieu chi tiet'!$A$17:$A$15404,0),Q$2+85)=0,"",INDEX('Bieu chi tiet'!$A$17:$FA$15404,MATCH($A216,'Bieu chi tiet'!$A$17:$A$15404,0),Q$2+85)),"")</f>
        <v/>
      </c>
      <c r="R216" s="13" t="str">
        <f>IFERROR(IF(INDEX('Bieu chi tiet'!$A$17:$FA$15404,MATCH($A216,'Bieu chi tiet'!$A$17:$A$15404,0),R$2+85)=0,"",INDEX('Bieu chi tiet'!$A$17:$FA$15404,MATCH($A216,'Bieu chi tiet'!$A$17:$A$15404,0),R$2+85)),"")</f>
        <v/>
      </c>
      <c r="S216" s="13" t="str">
        <f>IFERROR(IF(INDEX('Bieu chi tiet'!$A$17:$FA$15404,MATCH($A216,'Bieu chi tiet'!$A$17:$A$15404,0),S$2+85)=0,"",INDEX('Bieu chi tiet'!$A$17:$FA$15404,MATCH($A216,'Bieu chi tiet'!$A$17:$A$15404,0),S$2+85)),"")</f>
        <v/>
      </c>
      <c r="T216" s="13" t="str">
        <f>IFERROR(IF(INDEX('Bieu chi tiet'!$A$17:$FA$15404,MATCH($A216,'Bieu chi tiet'!$A$17:$A$15404,0),T$2+85)=0,"",INDEX('Bieu chi tiet'!$A$17:$FA$15404,MATCH($A216,'Bieu chi tiet'!$A$17:$A$15404,0),T$2+85)),"")</f>
        <v/>
      </c>
      <c r="U216" s="13" t="str">
        <f>IFERROR(IF(INDEX('Bieu chi tiet'!$A$17:$FA$15404,MATCH($A216,'Bieu chi tiet'!$A$17:$A$15404,0),U$2+85)=0,"",INDEX('Bieu chi tiet'!$A$17:$FA$15404,MATCH($A216,'Bieu chi tiet'!$A$17:$A$15404,0),U$2+85)),"")</f>
        <v/>
      </c>
      <c r="V216" s="13" t="str">
        <f>IFERROR(IF(INDEX('Bieu chi tiet'!$A$17:$FA$15404,MATCH($A216,'Bieu chi tiet'!$A$17:$A$15404,0),V$2+85)=0,"",INDEX('Bieu chi tiet'!$A$17:$FA$15404,MATCH($A216,'Bieu chi tiet'!$A$17:$A$15404,0),V$2+85)),"")</f>
        <v/>
      </c>
      <c r="W216" s="13" t="str">
        <f>IFERROR(IF(INDEX('Bieu chi tiet'!$A$17:$FA$15404,MATCH($A216,'Bieu chi tiet'!$A$17:$A$15404,0),W$2+85)=0,"",INDEX('Bieu chi tiet'!$A$17:$FA$15404,MATCH($A216,'Bieu chi tiet'!$A$17:$A$15404,0),W$2+85)),"")</f>
        <v/>
      </c>
      <c r="X216" s="13" t="str">
        <f>IFERROR(IF(INDEX('Bieu chi tiet'!$A$17:$FA$15404,MATCH($A216,'Bieu chi tiet'!$A$17:$A$15404,0),X$2+85)=0,"",INDEX('Bieu chi tiet'!$A$17:$FA$15404,MATCH($A216,'Bieu chi tiet'!$A$17:$A$15404,0),X$2+85)),"")</f>
        <v/>
      </c>
      <c r="Y216" s="13" t="str">
        <f>IFERROR(IF(INDEX('Bieu chi tiet'!$A$17:$FA$15404,MATCH($A216,'Bieu chi tiet'!$A$17:$A$15404,0),Y$2+85)=0,"",INDEX('Bieu chi tiet'!$A$17:$FA$15404,MATCH($A216,'Bieu chi tiet'!$A$17:$A$15404,0),Y$2+85)),"")</f>
        <v/>
      </c>
      <c r="Z216" s="13" t="str">
        <f>IFERROR(IF(INDEX('Bieu chi tiet'!$A$17:$FA$15404,MATCH($A216,'Bieu chi tiet'!$A$17:$A$15404,0),Z$2+85)=0,"",INDEX('Bieu chi tiet'!$A$17:$FA$15404,MATCH($A216,'Bieu chi tiet'!$A$17:$A$15404,0),Z$2+85)),"")</f>
        <v/>
      </c>
      <c r="AA216" s="13" t="str">
        <f>IFERROR(IF(INDEX('Bieu chi tiet'!$A$17:$FA$15404,MATCH($A216,'Bieu chi tiet'!$A$17:$A$15404,0),AA$2+85)=0,"",INDEX('Bieu chi tiet'!$A$17:$FA$15404,MATCH($A216,'Bieu chi tiet'!$A$17:$A$15404,0),AA$2+85)),"")</f>
        <v/>
      </c>
      <c r="AB216" s="13" t="str">
        <f>IFERROR(IF(INDEX('Bieu chi tiet'!$A$17:$FA$15404,MATCH($A216,'Bieu chi tiet'!$A$17:$A$15404,0),AB$2+85)=0,"",INDEX('Bieu chi tiet'!$A$17:$FA$15404,MATCH($A216,'Bieu chi tiet'!$A$17:$A$15404,0),AB$2+85)),"")</f>
        <v/>
      </c>
      <c r="AC216" s="13" t="str">
        <f>IFERROR(IF(INDEX('Bieu chi tiet'!$A$17:$FA$15404,MATCH($A216,'Bieu chi tiet'!$A$17:$A$15404,0),AC$2+85)=0,"",INDEX('Bieu chi tiet'!$A$17:$FA$15404,MATCH($A216,'Bieu chi tiet'!$A$17:$A$15404,0),AC$2+85)),"")</f>
        <v/>
      </c>
      <c r="AD216" s="13" t="str">
        <f>IFERROR(IF(INDEX('Bieu chi tiet'!$A$17:$FA$15404,MATCH($A216,'Bieu chi tiet'!$A$17:$A$15404,0),AD$2+85)=0,"",INDEX('Bieu chi tiet'!$A$17:$FA$15404,MATCH($A216,'Bieu chi tiet'!$A$17:$A$15404,0),AD$2+85)),"")</f>
        <v/>
      </c>
      <c r="AE216" s="13" t="str">
        <f>IFERROR(IF(INDEX('Bieu chi tiet'!$A$17:$FA$15404,MATCH($A216,'Bieu chi tiet'!$A$17:$A$15404,0),AE$2+85)=0,"",INDEX('Bieu chi tiet'!$A$17:$FA$15404,MATCH($A216,'Bieu chi tiet'!$A$17:$A$15404,0),AE$2+85)),"")</f>
        <v/>
      </c>
      <c r="AF216" s="13" t="str">
        <f>IFERROR(IF(INDEX('Bieu chi tiet'!$A$17:$FA$15404,MATCH($A216,'Bieu chi tiet'!$A$17:$A$15404,0),AF$2+85)=0,"",INDEX('Bieu chi tiet'!$A$17:$FA$15404,MATCH($A216,'Bieu chi tiet'!$A$17:$A$15404,0),AF$2+85)),"")</f>
        <v/>
      </c>
      <c r="AG216" s="13" t="str">
        <f>IFERROR(IF(INDEX('Bieu chi tiet'!$A$17:$FA$15404,MATCH($A216,'Bieu chi tiet'!$A$17:$A$15404,0),AG$2+85)=0,"",INDEX('Bieu chi tiet'!$A$17:$FA$15404,MATCH($A216,'Bieu chi tiet'!$A$17:$A$15404,0),AG$2+85)),"")</f>
        <v/>
      </c>
      <c r="AH216" s="13" t="str">
        <f>IFERROR(IF(INDEX('Bieu chi tiet'!$A$17:$FA$15404,MATCH($A216,'Bieu chi tiet'!$A$17:$A$15404,0),AH$2+85)=0,"",INDEX('Bieu chi tiet'!$A$17:$FA$15404,MATCH($A216,'Bieu chi tiet'!$A$17:$A$15404,0),AH$2+85)),"")</f>
        <v/>
      </c>
      <c r="AI216" s="13" t="str">
        <f>IFERROR(IF(INDEX('Bieu chi tiet'!$A$17:$FA$15404,MATCH($A216,'Bieu chi tiet'!$A$17:$A$15404,0),AI$2+85)=0,"",INDEX('Bieu chi tiet'!$A$17:$FA$15404,MATCH($A216,'Bieu chi tiet'!$A$17:$A$15404,0),AI$2+85)),"")</f>
        <v/>
      </c>
      <c r="AJ216" s="13" t="str">
        <f>IFERROR(IF(INDEX('Bieu chi tiet'!$A$17:$FA$15404,MATCH($A216,'Bieu chi tiet'!$A$17:$A$15404,0),AJ$2+85)=0,"",INDEX('Bieu chi tiet'!$A$17:$FA$15404,MATCH($A216,'Bieu chi tiet'!$A$17:$A$15404,0),AJ$2+85)),"")</f>
        <v/>
      </c>
      <c r="AK216" s="13" t="str">
        <f>IFERROR(IF(INDEX('Bieu chi tiet'!$A$17:$FA$15404,MATCH($A216,'Bieu chi tiet'!$A$17:$A$15404,0),AK$2+85)=0,"",INDEX('Bieu chi tiet'!$A$17:$FA$15404,MATCH($A216,'Bieu chi tiet'!$A$17:$A$15404,0),AK$2+85)),"")</f>
        <v/>
      </c>
      <c r="AL216" s="13" t="str">
        <f>IFERROR(IF(INDEX('Bieu chi tiet'!$A$17:$FA$15404,MATCH($A216,'Bieu chi tiet'!$A$17:$A$15404,0),AL$2+85)=0,"",INDEX('Bieu chi tiet'!$A$17:$FA$15404,MATCH($A216,'Bieu chi tiet'!$A$17:$A$15404,0),AL$2+85)),"")</f>
        <v/>
      </c>
      <c r="AM216" s="13" t="str">
        <f>IFERROR(IF(INDEX('Bieu chi tiet'!$A$17:$FA$15404,MATCH($A216,'Bieu chi tiet'!$A$17:$A$15404,0),AM$2+85)=0,"",INDEX('Bieu chi tiet'!$A$17:$FA$15404,MATCH($A216,'Bieu chi tiet'!$A$17:$A$15404,0),AM$2+85)),"")</f>
        <v/>
      </c>
      <c r="AN216" s="13" t="str">
        <f>IFERROR(IF(INDEX('Bieu chi tiet'!$A$17:$FA$15404,MATCH($A216,'Bieu chi tiet'!$A$17:$A$15404,0),AN$2+85)=0,"",INDEX('Bieu chi tiet'!$A$17:$FA$15404,MATCH($A216,'Bieu chi tiet'!$A$17:$A$15404,0),AN$2+85)),"")</f>
        <v/>
      </c>
      <c r="AO216" s="13" t="str">
        <f>IFERROR(IF(INDEX('Bieu chi tiet'!$A$17:$FA$15404,MATCH($A216,'Bieu chi tiet'!$A$17:$A$15404,0),AO$2+85)=0,"",INDEX('Bieu chi tiet'!$A$17:$FA$15404,MATCH($A216,'Bieu chi tiet'!$A$17:$A$15404,0),AO$2+85)),"")</f>
        <v/>
      </c>
      <c r="AP216" s="13" t="str">
        <f>IFERROR(IF(INDEX('Bieu chi tiet'!$A$17:$FA$15404,MATCH($A216,'Bieu chi tiet'!$A$17:$A$15404,0),AP$2+85)=0,"",INDEX('Bieu chi tiet'!$A$17:$FA$15404,MATCH($A216,'Bieu chi tiet'!$A$17:$A$15404,0),AP$2+85)),"")</f>
        <v/>
      </c>
      <c r="AQ216" s="13" t="str">
        <f>IFERROR(IF(INDEX('Bieu chi tiet'!$A$17:$FA$15404,MATCH($A216,'Bieu chi tiet'!$A$17:$A$15404,0),AQ$2+85)=0,"",INDEX('Bieu chi tiet'!$A$17:$FA$15404,MATCH($A216,'Bieu chi tiet'!$A$17:$A$15404,0),AQ$2+85)),"")</f>
        <v/>
      </c>
      <c r="AR216" s="13" t="str">
        <f>IFERROR(IF(INDEX('Bieu chi tiet'!$A$17:$FA$15404,MATCH($A216,'Bieu chi tiet'!$A$17:$A$15404,0),AR$2+85)=0,"",INDEX('Bieu chi tiet'!$A$17:$FA$15404,MATCH($A216,'Bieu chi tiet'!$A$17:$A$15404,0),AR$2+85)),"")</f>
        <v/>
      </c>
      <c r="AS216" s="13" t="str">
        <f>IFERROR(IF(INDEX('Bieu chi tiet'!$A$17:$FA$15404,MATCH($A216,'Bieu chi tiet'!$A$17:$A$15404,0),AS$2+85)=0,"",INDEX('Bieu chi tiet'!$A$17:$FA$15404,MATCH($A216,'Bieu chi tiet'!$A$17:$A$15404,0),AS$2+85)),"")</f>
        <v/>
      </c>
      <c r="AT216" s="21" t="str">
        <f>IFERROR(IF(INDEX('Bieu chi tiet'!$A$17:$FA$15404,MATCH($A216,'Bieu chi tiet'!$A$17:$A$15404,0),AT$2+85)=0,"",INDEX('Bieu chi tiet'!$A$17:$FA$15404,MATCH($A216,'Bieu chi tiet'!$A$17:$A$15404,0),AT$2+85)),"")</f>
        <v/>
      </c>
      <c r="AU216" s="13" t="str">
        <f>IFERROR(IF(INDEX('Bieu chi tiet'!$A$17:$FA$15404,MATCH($A216,'Bieu chi tiet'!$A$17:$A$15404,0),AU$2+85)=0,"",INDEX('Bieu chi tiet'!$A$17:$FA$15404,MATCH($A216,'Bieu chi tiet'!$A$17:$A$15404,0),AU$2+85)),"")</f>
        <v/>
      </c>
      <c r="AV216" s="21" t="str">
        <f>IFERROR(IF(INDEX('Bieu chi tiet'!$A$17:$FA$15404,MATCH($A216,'Bieu chi tiet'!$A$17:$A$15404,0),AV$2+85)=0,"",INDEX('Bieu chi tiet'!$A$17:$FA$15404,MATCH($A216,'Bieu chi tiet'!$A$17:$A$15404,0),AV$2+85)),"")</f>
        <v/>
      </c>
      <c r="AW216" s="31" t="str">
        <f>IFERROR(IF(INDEX('Bieu chi tiet'!$A$17:$FA$15404,MATCH($A216,'Bieu chi tiet'!$A$17:$A$15404,0),AW$2+85)=0,"",INDEX('Bieu chi tiet'!$A$17:$FA$15404,MATCH($A216,'Bieu chi tiet'!$A$17:$A$15404,0),AW$2+85)),"")</f>
        <v/>
      </c>
      <c r="AX216" s="13" t="str">
        <f>IFERROR(IF(INDEX('Bieu chi tiet'!$A$17:$FA$15404,MATCH($A216,'Bieu chi tiet'!$A$17:$A$15404,0),AX$2+85)=0,"",INDEX('Bieu chi tiet'!$A$17:$FA$15404,MATCH($A216,'Bieu chi tiet'!$A$17:$A$15404,0),AX$2+85)),"")</f>
        <v/>
      </c>
      <c r="AY216" s="13" t="str">
        <f>IFERROR(IF(INDEX('Bieu chi tiet'!$A$17:$FA$15404,MATCH($A216,'Bieu chi tiet'!$A$17:$A$15404,0),AY$2+85)=0,"",INDEX('Bieu chi tiet'!$A$17:$FA$15404,MATCH($A216,'Bieu chi tiet'!$A$17:$A$15404,0),AY$2+85)),"")</f>
        <v/>
      </c>
    </row>
    <row r="217" spans="1:51" ht="15.75">
      <c r="A217" s="25" t="str">
        <f t="shared" si="4"/>
        <v/>
      </c>
      <c r="B217" s="13" t="str">
        <f>IFERROR(IF(INDEX('Bieu chi tiet'!$A$17:$FA$15404,MATCH($A217,'Bieu chi tiet'!$A$17:$A$15404,0),B$2+85)=0,"",INDEX('Bieu chi tiet'!$A$17:$FA$15404,MATCH($A217,'Bieu chi tiet'!$A$17:$A$15404,0),B$2+85)),"")</f>
        <v/>
      </c>
      <c r="C217" s="13" t="str">
        <f>IFERROR(IF(INDEX('Bieu chi tiet'!$A$17:$FA$15404,MATCH($A217,'Bieu chi tiet'!$A$17:$A$15404,0),C$2+85)=0,"",INDEX('Bieu chi tiet'!$A$17:$FA$15404,MATCH($A217,'Bieu chi tiet'!$A$17:$A$15404,0),C$2+85)),"")</f>
        <v/>
      </c>
      <c r="D217" s="13" t="str">
        <f>IFERROR(IF(INDEX('Bieu chi tiet'!$A$17:$FA$15404,MATCH($A217,'Bieu chi tiet'!$A$17:$A$15404,0),D$2+85)=0,"",INDEX('Bieu chi tiet'!$A$17:$FA$15404,MATCH($A217,'Bieu chi tiet'!$A$17:$A$15404,0),D$2+85)),"")</f>
        <v/>
      </c>
      <c r="E217" s="13" t="str">
        <f>IFERROR(IF(INDEX('Bieu chi tiet'!$A$17:$FA$15404,MATCH($A217,'Bieu chi tiet'!$A$17:$A$15404,0),E$2+85)=0,"",INDEX('Bieu chi tiet'!$A$17:$FA$15404,MATCH($A217,'Bieu chi tiet'!$A$17:$A$15404,0),E$2+85)),"")</f>
        <v/>
      </c>
      <c r="F217" s="13" t="str">
        <f>IFERROR(IF(INDEX('Bieu chi tiet'!$A$17:$FA$15404,MATCH($A217,'Bieu chi tiet'!$A$17:$A$15404,0),F$2+85)=0,"",INDEX('Bieu chi tiet'!$A$17:$FA$15404,MATCH($A217,'Bieu chi tiet'!$A$17:$A$15404,0),F$2+85)),"")</f>
        <v/>
      </c>
      <c r="G217" s="21" t="str">
        <f>IFERROR(IF(INDEX('Bieu chi tiet'!$A$17:$FA$15404,MATCH($A217,'Bieu chi tiet'!$A$17:$A$15404,0),G$2+85)=0,"",INDEX('Bieu chi tiet'!$A$17:$FA$15404,MATCH($A217,'Bieu chi tiet'!$A$17:$A$15404,0),G$2+85)),"")</f>
        <v/>
      </c>
      <c r="H217" s="13" t="str">
        <f>IFERROR(IF(INDEX('Bieu chi tiet'!$A$17:$FA$15404,MATCH($A217,'Bieu chi tiet'!$A$17:$A$15404,0),H$2+85)=0,"",INDEX('Bieu chi tiet'!$A$17:$FA$15404,MATCH($A217,'Bieu chi tiet'!$A$17:$A$15404,0),H$2+85)),"")</f>
        <v/>
      </c>
      <c r="I217" s="13" t="str">
        <f>IFERROR(IF(INDEX('Bieu chi tiet'!$A$17:$FA$15404,MATCH($A217,'Bieu chi tiet'!$A$17:$A$15404,0),I$2+85)=0,"",INDEX('Bieu chi tiet'!$A$17:$FA$15404,MATCH($A217,'Bieu chi tiet'!$A$17:$A$15404,0),I$2+85)),"")</f>
        <v/>
      </c>
      <c r="J217" s="13" t="str">
        <f>IFERROR(IF(INDEX('Bieu chi tiet'!$A$17:$FA$15404,MATCH($A217,'Bieu chi tiet'!$A$17:$A$15404,0),J$2+85)=0,"",INDEX('Bieu chi tiet'!$A$17:$FA$15404,MATCH($A217,'Bieu chi tiet'!$A$17:$A$15404,0),J$2+85)),"")</f>
        <v/>
      </c>
      <c r="K217" s="13" t="str">
        <f>IFERROR(IF(INDEX('Bieu chi tiet'!$A$17:$FA$15404,MATCH($A217,'Bieu chi tiet'!$A$17:$A$15404,0),K$2+85)=0,"",INDEX('Bieu chi tiet'!$A$17:$FA$15404,MATCH($A217,'Bieu chi tiet'!$A$17:$A$15404,0),K$2+85)),"")</f>
        <v/>
      </c>
      <c r="L217" s="21" t="str">
        <f>IFERROR(IF(INDEX('Bieu chi tiet'!$A$17:$FA$15404,MATCH($A217,'Bieu chi tiet'!$A$17:$A$15404,0),L$2+85)=0,"",INDEX('Bieu chi tiet'!$A$17:$FA$15404,MATCH($A217,'Bieu chi tiet'!$A$17:$A$15404,0),L$2+85)),"")</f>
        <v/>
      </c>
      <c r="M217" s="13" t="str">
        <f>IFERROR(IF(INDEX('Bieu chi tiet'!$A$17:$FA$15404,MATCH($A217,'Bieu chi tiet'!$A$17:$A$15404,0),M$2+85)=0,"",INDEX('Bieu chi tiet'!$A$17:$FA$15404,MATCH($A217,'Bieu chi tiet'!$A$17:$A$15404,0),M$2+85)),"")</f>
        <v/>
      </c>
      <c r="N217" s="13" t="str">
        <f>IFERROR(IF(INDEX('Bieu chi tiet'!$A$17:$FA$15404,MATCH($A217,'Bieu chi tiet'!$A$17:$A$15404,0),N$2+85)=0,"",INDEX('Bieu chi tiet'!$A$17:$FA$15404,MATCH($A217,'Bieu chi tiet'!$A$17:$A$15404,0),N$2+85)),"")</f>
        <v/>
      </c>
      <c r="O217" s="13" t="str">
        <f>IFERROR(IF(INDEX('Bieu chi tiet'!$A$17:$FA$15404,MATCH($A217,'Bieu chi tiet'!$A$17:$A$15404,0),O$2+85)=0,"",INDEX('Bieu chi tiet'!$A$17:$FA$15404,MATCH($A217,'Bieu chi tiet'!$A$17:$A$15404,0),O$2+85)),"")</f>
        <v/>
      </c>
      <c r="P217" s="13" t="str">
        <f>IFERROR(IF(INDEX('Bieu chi tiet'!$A$17:$FA$15404,MATCH($A217,'Bieu chi tiet'!$A$17:$A$15404,0),P$2+85)=0,"",INDEX('Bieu chi tiet'!$A$17:$FA$15404,MATCH($A217,'Bieu chi tiet'!$A$17:$A$15404,0),P$2+85)),"")</f>
        <v/>
      </c>
      <c r="Q217" s="13" t="str">
        <f>IFERROR(IF(INDEX('Bieu chi tiet'!$A$17:$FA$15404,MATCH($A217,'Bieu chi tiet'!$A$17:$A$15404,0),Q$2+85)=0,"",INDEX('Bieu chi tiet'!$A$17:$FA$15404,MATCH($A217,'Bieu chi tiet'!$A$17:$A$15404,0),Q$2+85)),"")</f>
        <v/>
      </c>
      <c r="R217" s="13" t="str">
        <f>IFERROR(IF(INDEX('Bieu chi tiet'!$A$17:$FA$15404,MATCH($A217,'Bieu chi tiet'!$A$17:$A$15404,0),R$2+85)=0,"",INDEX('Bieu chi tiet'!$A$17:$FA$15404,MATCH($A217,'Bieu chi tiet'!$A$17:$A$15404,0),R$2+85)),"")</f>
        <v/>
      </c>
      <c r="S217" s="13" t="str">
        <f>IFERROR(IF(INDEX('Bieu chi tiet'!$A$17:$FA$15404,MATCH($A217,'Bieu chi tiet'!$A$17:$A$15404,0),S$2+85)=0,"",INDEX('Bieu chi tiet'!$A$17:$FA$15404,MATCH($A217,'Bieu chi tiet'!$A$17:$A$15404,0),S$2+85)),"")</f>
        <v/>
      </c>
      <c r="T217" s="13" t="str">
        <f>IFERROR(IF(INDEX('Bieu chi tiet'!$A$17:$FA$15404,MATCH($A217,'Bieu chi tiet'!$A$17:$A$15404,0),T$2+85)=0,"",INDEX('Bieu chi tiet'!$A$17:$FA$15404,MATCH($A217,'Bieu chi tiet'!$A$17:$A$15404,0),T$2+85)),"")</f>
        <v/>
      </c>
      <c r="U217" s="13" t="str">
        <f>IFERROR(IF(INDEX('Bieu chi tiet'!$A$17:$FA$15404,MATCH($A217,'Bieu chi tiet'!$A$17:$A$15404,0),U$2+85)=0,"",INDEX('Bieu chi tiet'!$A$17:$FA$15404,MATCH($A217,'Bieu chi tiet'!$A$17:$A$15404,0),U$2+85)),"")</f>
        <v/>
      </c>
      <c r="V217" s="13" t="str">
        <f>IFERROR(IF(INDEX('Bieu chi tiet'!$A$17:$FA$15404,MATCH($A217,'Bieu chi tiet'!$A$17:$A$15404,0),V$2+85)=0,"",INDEX('Bieu chi tiet'!$A$17:$FA$15404,MATCH($A217,'Bieu chi tiet'!$A$17:$A$15404,0),V$2+85)),"")</f>
        <v/>
      </c>
      <c r="W217" s="13" t="str">
        <f>IFERROR(IF(INDEX('Bieu chi tiet'!$A$17:$FA$15404,MATCH($A217,'Bieu chi tiet'!$A$17:$A$15404,0),W$2+85)=0,"",INDEX('Bieu chi tiet'!$A$17:$FA$15404,MATCH($A217,'Bieu chi tiet'!$A$17:$A$15404,0),W$2+85)),"")</f>
        <v/>
      </c>
      <c r="X217" s="13" t="str">
        <f>IFERROR(IF(INDEX('Bieu chi tiet'!$A$17:$FA$15404,MATCH($A217,'Bieu chi tiet'!$A$17:$A$15404,0),X$2+85)=0,"",INDEX('Bieu chi tiet'!$A$17:$FA$15404,MATCH($A217,'Bieu chi tiet'!$A$17:$A$15404,0),X$2+85)),"")</f>
        <v/>
      </c>
      <c r="Y217" s="13" t="str">
        <f>IFERROR(IF(INDEX('Bieu chi tiet'!$A$17:$FA$15404,MATCH($A217,'Bieu chi tiet'!$A$17:$A$15404,0),Y$2+85)=0,"",INDEX('Bieu chi tiet'!$A$17:$FA$15404,MATCH($A217,'Bieu chi tiet'!$A$17:$A$15404,0),Y$2+85)),"")</f>
        <v/>
      </c>
      <c r="Z217" s="13" t="str">
        <f>IFERROR(IF(INDEX('Bieu chi tiet'!$A$17:$FA$15404,MATCH($A217,'Bieu chi tiet'!$A$17:$A$15404,0),Z$2+85)=0,"",INDEX('Bieu chi tiet'!$A$17:$FA$15404,MATCH($A217,'Bieu chi tiet'!$A$17:$A$15404,0),Z$2+85)),"")</f>
        <v/>
      </c>
      <c r="AA217" s="13" t="str">
        <f>IFERROR(IF(INDEX('Bieu chi tiet'!$A$17:$FA$15404,MATCH($A217,'Bieu chi tiet'!$A$17:$A$15404,0),AA$2+85)=0,"",INDEX('Bieu chi tiet'!$A$17:$FA$15404,MATCH($A217,'Bieu chi tiet'!$A$17:$A$15404,0),AA$2+85)),"")</f>
        <v/>
      </c>
      <c r="AB217" s="13" t="str">
        <f>IFERROR(IF(INDEX('Bieu chi tiet'!$A$17:$FA$15404,MATCH($A217,'Bieu chi tiet'!$A$17:$A$15404,0),AB$2+85)=0,"",INDEX('Bieu chi tiet'!$A$17:$FA$15404,MATCH($A217,'Bieu chi tiet'!$A$17:$A$15404,0),AB$2+85)),"")</f>
        <v/>
      </c>
      <c r="AC217" s="13" t="str">
        <f>IFERROR(IF(INDEX('Bieu chi tiet'!$A$17:$FA$15404,MATCH($A217,'Bieu chi tiet'!$A$17:$A$15404,0),AC$2+85)=0,"",INDEX('Bieu chi tiet'!$A$17:$FA$15404,MATCH($A217,'Bieu chi tiet'!$A$17:$A$15404,0),AC$2+85)),"")</f>
        <v/>
      </c>
      <c r="AD217" s="13" t="str">
        <f>IFERROR(IF(INDEX('Bieu chi tiet'!$A$17:$FA$15404,MATCH($A217,'Bieu chi tiet'!$A$17:$A$15404,0),AD$2+85)=0,"",INDEX('Bieu chi tiet'!$A$17:$FA$15404,MATCH($A217,'Bieu chi tiet'!$A$17:$A$15404,0),AD$2+85)),"")</f>
        <v/>
      </c>
      <c r="AE217" s="13" t="str">
        <f>IFERROR(IF(INDEX('Bieu chi tiet'!$A$17:$FA$15404,MATCH($A217,'Bieu chi tiet'!$A$17:$A$15404,0),AE$2+85)=0,"",INDEX('Bieu chi tiet'!$A$17:$FA$15404,MATCH($A217,'Bieu chi tiet'!$A$17:$A$15404,0),AE$2+85)),"")</f>
        <v/>
      </c>
      <c r="AF217" s="13" t="str">
        <f>IFERROR(IF(INDEX('Bieu chi tiet'!$A$17:$FA$15404,MATCH($A217,'Bieu chi tiet'!$A$17:$A$15404,0),AF$2+85)=0,"",INDEX('Bieu chi tiet'!$A$17:$FA$15404,MATCH($A217,'Bieu chi tiet'!$A$17:$A$15404,0),AF$2+85)),"")</f>
        <v/>
      </c>
      <c r="AG217" s="13" t="str">
        <f>IFERROR(IF(INDEX('Bieu chi tiet'!$A$17:$FA$15404,MATCH($A217,'Bieu chi tiet'!$A$17:$A$15404,0),AG$2+85)=0,"",INDEX('Bieu chi tiet'!$A$17:$FA$15404,MATCH($A217,'Bieu chi tiet'!$A$17:$A$15404,0),AG$2+85)),"")</f>
        <v/>
      </c>
      <c r="AH217" s="13" t="str">
        <f>IFERROR(IF(INDEX('Bieu chi tiet'!$A$17:$FA$15404,MATCH($A217,'Bieu chi tiet'!$A$17:$A$15404,0),AH$2+85)=0,"",INDEX('Bieu chi tiet'!$A$17:$FA$15404,MATCH($A217,'Bieu chi tiet'!$A$17:$A$15404,0),AH$2+85)),"")</f>
        <v/>
      </c>
      <c r="AI217" s="13" t="str">
        <f>IFERROR(IF(INDEX('Bieu chi tiet'!$A$17:$FA$15404,MATCH($A217,'Bieu chi tiet'!$A$17:$A$15404,0),AI$2+85)=0,"",INDEX('Bieu chi tiet'!$A$17:$FA$15404,MATCH($A217,'Bieu chi tiet'!$A$17:$A$15404,0),AI$2+85)),"")</f>
        <v/>
      </c>
      <c r="AJ217" s="13" t="str">
        <f>IFERROR(IF(INDEX('Bieu chi tiet'!$A$17:$FA$15404,MATCH($A217,'Bieu chi tiet'!$A$17:$A$15404,0),AJ$2+85)=0,"",INDEX('Bieu chi tiet'!$A$17:$FA$15404,MATCH($A217,'Bieu chi tiet'!$A$17:$A$15404,0),AJ$2+85)),"")</f>
        <v/>
      </c>
      <c r="AK217" s="13" t="str">
        <f>IFERROR(IF(INDEX('Bieu chi tiet'!$A$17:$FA$15404,MATCH($A217,'Bieu chi tiet'!$A$17:$A$15404,0),AK$2+85)=0,"",INDEX('Bieu chi tiet'!$A$17:$FA$15404,MATCH($A217,'Bieu chi tiet'!$A$17:$A$15404,0),AK$2+85)),"")</f>
        <v/>
      </c>
      <c r="AL217" s="13" t="str">
        <f>IFERROR(IF(INDEX('Bieu chi tiet'!$A$17:$FA$15404,MATCH($A217,'Bieu chi tiet'!$A$17:$A$15404,0),AL$2+85)=0,"",INDEX('Bieu chi tiet'!$A$17:$FA$15404,MATCH($A217,'Bieu chi tiet'!$A$17:$A$15404,0),AL$2+85)),"")</f>
        <v/>
      </c>
      <c r="AM217" s="13" t="str">
        <f>IFERROR(IF(INDEX('Bieu chi tiet'!$A$17:$FA$15404,MATCH($A217,'Bieu chi tiet'!$A$17:$A$15404,0),AM$2+85)=0,"",INDEX('Bieu chi tiet'!$A$17:$FA$15404,MATCH($A217,'Bieu chi tiet'!$A$17:$A$15404,0),AM$2+85)),"")</f>
        <v/>
      </c>
      <c r="AN217" s="13" t="str">
        <f>IFERROR(IF(INDEX('Bieu chi tiet'!$A$17:$FA$15404,MATCH($A217,'Bieu chi tiet'!$A$17:$A$15404,0),AN$2+85)=0,"",INDEX('Bieu chi tiet'!$A$17:$FA$15404,MATCH($A217,'Bieu chi tiet'!$A$17:$A$15404,0),AN$2+85)),"")</f>
        <v/>
      </c>
      <c r="AO217" s="13" t="str">
        <f>IFERROR(IF(INDEX('Bieu chi tiet'!$A$17:$FA$15404,MATCH($A217,'Bieu chi tiet'!$A$17:$A$15404,0),AO$2+85)=0,"",INDEX('Bieu chi tiet'!$A$17:$FA$15404,MATCH($A217,'Bieu chi tiet'!$A$17:$A$15404,0),AO$2+85)),"")</f>
        <v/>
      </c>
      <c r="AP217" s="13" t="str">
        <f>IFERROR(IF(INDEX('Bieu chi tiet'!$A$17:$FA$15404,MATCH($A217,'Bieu chi tiet'!$A$17:$A$15404,0),AP$2+85)=0,"",INDEX('Bieu chi tiet'!$A$17:$FA$15404,MATCH($A217,'Bieu chi tiet'!$A$17:$A$15404,0),AP$2+85)),"")</f>
        <v/>
      </c>
      <c r="AQ217" s="13" t="str">
        <f>IFERROR(IF(INDEX('Bieu chi tiet'!$A$17:$FA$15404,MATCH($A217,'Bieu chi tiet'!$A$17:$A$15404,0),AQ$2+85)=0,"",INDEX('Bieu chi tiet'!$A$17:$FA$15404,MATCH($A217,'Bieu chi tiet'!$A$17:$A$15404,0),AQ$2+85)),"")</f>
        <v/>
      </c>
      <c r="AR217" s="13" t="str">
        <f>IFERROR(IF(INDEX('Bieu chi tiet'!$A$17:$FA$15404,MATCH($A217,'Bieu chi tiet'!$A$17:$A$15404,0),AR$2+85)=0,"",INDEX('Bieu chi tiet'!$A$17:$FA$15404,MATCH($A217,'Bieu chi tiet'!$A$17:$A$15404,0),AR$2+85)),"")</f>
        <v/>
      </c>
      <c r="AS217" s="13" t="str">
        <f>IFERROR(IF(INDEX('Bieu chi tiet'!$A$17:$FA$15404,MATCH($A217,'Bieu chi tiet'!$A$17:$A$15404,0),AS$2+85)=0,"",INDEX('Bieu chi tiet'!$A$17:$FA$15404,MATCH($A217,'Bieu chi tiet'!$A$17:$A$15404,0),AS$2+85)),"")</f>
        <v/>
      </c>
      <c r="AT217" s="21" t="str">
        <f>IFERROR(IF(INDEX('Bieu chi tiet'!$A$17:$FA$15404,MATCH($A217,'Bieu chi tiet'!$A$17:$A$15404,0),AT$2+85)=0,"",INDEX('Bieu chi tiet'!$A$17:$FA$15404,MATCH($A217,'Bieu chi tiet'!$A$17:$A$15404,0),AT$2+85)),"")</f>
        <v/>
      </c>
      <c r="AU217" s="13" t="str">
        <f>IFERROR(IF(INDEX('Bieu chi tiet'!$A$17:$FA$15404,MATCH($A217,'Bieu chi tiet'!$A$17:$A$15404,0),AU$2+85)=0,"",INDEX('Bieu chi tiet'!$A$17:$FA$15404,MATCH($A217,'Bieu chi tiet'!$A$17:$A$15404,0),AU$2+85)),"")</f>
        <v/>
      </c>
      <c r="AV217" s="21" t="str">
        <f>IFERROR(IF(INDEX('Bieu chi tiet'!$A$17:$FA$15404,MATCH($A217,'Bieu chi tiet'!$A$17:$A$15404,0),AV$2+85)=0,"",INDEX('Bieu chi tiet'!$A$17:$FA$15404,MATCH($A217,'Bieu chi tiet'!$A$17:$A$15404,0),AV$2+85)),"")</f>
        <v/>
      </c>
      <c r="AW217" s="31" t="str">
        <f>IFERROR(IF(INDEX('Bieu chi tiet'!$A$17:$FA$15404,MATCH($A217,'Bieu chi tiet'!$A$17:$A$15404,0),AW$2+85)=0,"",INDEX('Bieu chi tiet'!$A$17:$FA$15404,MATCH($A217,'Bieu chi tiet'!$A$17:$A$15404,0),AW$2+85)),"")</f>
        <v/>
      </c>
      <c r="AX217" s="13" t="str">
        <f>IFERROR(IF(INDEX('Bieu chi tiet'!$A$17:$FA$15404,MATCH($A217,'Bieu chi tiet'!$A$17:$A$15404,0),AX$2+85)=0,"",INDEX('Bieu chi tiet'!$A$17:$FA$15404,MATCH($A217,'Bieu chi tiet'!$A$17:$A$15404,0),AX$2+85)),"")</f>
        <v/>
      </c>
      <c r="AY217" s="13" t="str">
        <f>IFERROR(IF(INDEX('Bieu chi tiet'!$A$17:$FA$15404,MATCH($A217,'Bieu chi tiet'!$A$17:$A$15404,0),AY$2+85)=0,"",INDEX('Bieu chi tiet'!$A$17:$FA$15404,MATCH($A217,'Bieu chi tiet'!$A$17:$A$15404,0),AY$2+85)),"")</f>
        <v/>
      </c>
    </row>
    <row r="218" spans="1:51" ht="15.75">
      <c r="A218" s="25" t="str">
        <f t="shared" si="4"/>
        <v/>
      </c>
      <c r="B218" s="13" t="str">
        <f>IFERROR(IF(INDEX('Bieu chi tiet'!$A$17:$FA$15404,MATCH($A218,'Bieu chi tiet'!$A$17:$A$15404,0),B$2+85)=0,"",INDEX('Bieu chi tiet'!$A$17:$FA$15404,MATCH($A218,'Bieu chi tiet'!$A$17:$A$15404,0),B$2+85)),"")</f>
        <v/>
      </c>
      <c r="C218" s="13" t="str">
        <f>IFERROR(IF(INDEX('Bieu chi tiet'!$A$17:$FA$15404,MATCH($A218,'Bieu chi tiet'!$A$17:$A$15404,0),C$2+85)=0,"",INDEX('Bieu chi tiet'!$A$17:$FA$15404,MATCH($A218,'Bieu chi tiet'!$A$17:$A$15404,0),C$2+85)),"")</f>
        <v/>
      </c>
      <c r="D218" s="13" t="str">
        <f>IFERROR(IF(INDEX('Bieu chi tiet'!$A$17:$FA$15404,MATCH($A218,'Bieu chi tiet'!$A$17:$A$15404,0),D$2+85)=0,"",INDEX('Bieu chi tiet'!$A$17:$FA$15404,MATCH($A218,'Bieu chi tiet'!$A$17:$A$15404,0),D$2+85)),"")</f>
        <v/>
      </c>
      <c r="E218" s="13" t="str">
        <f>IFERROR(IF(INDEX('Bieu chi tiet'!$A$17:$FA$15404,MATCH($A218,'Bieu chi tiet'!$A$17:$A$15404,0),E$2+85)=0,"",INDEX('Bieu chi tiet'!$A$17:$FA$15404,MATCH($A218,'Bieu chi tiet'!$A$17:$A$15404,0),E$2+85)),"")</f>
        <v/>
      </c>
      <c r="F218" s="13" t="str">
        <f>IFERROR(IF(INDEX('Bieu chi tiet'!$A$17:$FA$15404,MATCH($A218,'Bieu chi tiet'!$A$17:$A$15404,0),F$2+85)=0,"",INDEX('Bieu chi tiet'!$A$17:$FA$15404,MATCH($A218,'Bieu chi tiet'!$A$17:$A$15404,0),F$2+85)),"")</f>
        <v/>
      </c>
      <c r="G218" s="21" t="str">
        <f>IFERROR(IF(INDEX('Bieu chi tiet'!$A$17:$FA$15404,MATCH($A218,'Bieu chi tiet'!$A$17:$A$15404,0),G$2+85)=0,"",INDEX('Bieu chi tiet'!$A$17:$FA$15404,MATCH($A218,'Bieu chi tiet'!$A$17:$A$15404,0),G$2+85)),"")</f>
        <v/>
      </c>
      <c r="H218" s="13" t="str">
        <f>IFERROR(IF(INDEX('Bieu chi tiet'!$A$17:$FA$15404,MATCH($A218,'Bieu chi tiet'!$A$17:$A$15404,0),H$2+85)=0,"",INDEX('Bieu chi tiet'!$A$17:$FA$15404,MATCH($A218,'Bieu chi tiet'!$A$17:$A$15404,0),H$2+85)),"")</f>
        <v/>
      </c>
      <c r="I218" s="13" t="str">
        <f>IFERROR(IF(INDEX('Bieu chi tiet'!$A$17:$FA$15404,MATCH($A218,'Bieu chi tiet'!$A$17:$A$15404,0),I$2+85)=0,"",INDEX('Bieu chi tiet'!$A$17:$FA$15404,MATCH($A218,'Bieu chi tiet'!$A$17:$A$15404,0),I$2+85)),"")</f>
        <v/>
      </c>
      <c r="J218" s="13" t="str">
        <f>IFERROR(IF(INDEX('Bieu chi tiet'!$A$17:$FA$15404,MATCH($A218,'Bieu chi tiet'!$A$17:$A$15404,0),J$2+85)=0,"",INDEX('Bieu chi tiet'!$A$17:$FA$15404,MATCH($A218,'Bieu chi tiet'!$A$17:$A$15404,0),J$2+85)),"")</f>
        <v/>
      </c>
      <c r="K218" s="13" t="str">
        <f>IFERROR(IF(INDEX('Bieu chi tiet'!$A$17:$FA$15404,MATCH($A218,'Bieu chi tiet'!$A$17:$A$15404,0),K$2+85)=0,"",INDEX('Bieu chi tiet'!$A$17:$FA$15404,MATCH($A218,'Bieu chi tiet'!$A$17:$A$15404,0),K$2+85)),"")</f>
        <v/>
      </c>
      <c r="L218" s="21" t="str">
        <f>IFERROR(IF(INDEX('Bieu chi tiet'!$A$17:$FA$15404,MATCH($A218,'Bieu chi tiet'!$A$17:$A$15404,0),L$2+85)=0,"",INDEX('Bieu chi tiet'!$A$17:$FA$15404,MATCH($A218,'Bieu chi tiet'!$A$17:$A$15404,0),L$2+85)),"")</f>
        <v/>
      </c>
      <c r="M218" s="13" t="str">
        <f>IFERROR(IF(INDEX('Bieu chi tiet'!$A$17:$FA$15404,MATCH($A218,'Bieu chi tiet'!$A$17:$A$15404,0),M$2+85)=0,"",INDEX('Bieu chi tiet'!$A$17:$FA$15404,MATCH($A218,'Bieu chi tiet'!$A$17:$A$15404,0),M$2+85)),"")</f>
        <v/>
      </c>
      <c r="N218" s="13" t="str">
        <f>IFERROR(IF(INDEX('Bieu chi tiet'!$A$17:$FA$15404,MATCH($A218,'Bieu chi tiet'!$A$17:$A$15404,0),N$2+85)=0,"",INDEX('Bieu chi tiet'!$A$17:$FA$15404,MATCH($A218,'Bieu chi tiet'!$A$17:$A$15404,0),N$2+85)),"")</f>
        <v/>
      </c>
      <c r="O218" s="13" t="str">
        <f>IFERROR(IF(INDEX('Bieu chi tiet'!$A$17:$FA$15404,MATCH($A218,'Bieu chi tiet'!$A$17:$A$15404,0),O$2+85)=0,"",INDEX('Bieu chi tiet'!$A$17:$FA$15404,MATCH($A218,'Bieu chi tiet'!$A$17:$A$15404,0),O$2+85)),"")</f>
        <v/>
      </c>
      <c r="P218" s="13" t="str">
        <f>IFERROR(IF(INDEX('Bieu chi tiet'!$A$17:$FA$15404,MATCH($A218,'Bieu chi tiet'!$A$17:$A$15404,0),P$2+85)=0,"",INDEX('Bieu chi tiet'!$A$17:$FA$15404,MATCH($A218,'Bieu chi tiet'!$A$17:$A$15404,0),P$2+85)),"")</f>
        <v/>
      </c>
      <c r="Q218" s="13" t="str">
        <f>IFERROR(IF(INDEX('Bieu chi tiet'!$A$17:$FA$15404,MATCH($A218,'Bieu chi tiet'!$A$17:$A$15404,0),Q$2+85)=0,"",INDEX('Bieu chi tiet'!$A$17:$FA$15404,MATCH($A218,'Bieu chi tiet'!$A$17:$A$15404,0),Q$2+85)),"")</f>
        <v/>
      </c>
      <c r="R218" s="13" t="str">
        <f>IFERROR(IF(INDEX('Bieu chi tiet'!$A$17:$FA$15404,MATCH($A218,'Bieu chi tiet'!$A$17:$A$15404,0),R$2+85)=0,"",INDEX('Bieu chi tiet'!$A$17:$FA$15404,MATCH($A218,'Bieu chi tiet'!$A$17:$A$15404,0),R$2+85)),"")</f>
        <v/>
      </c>
      <c r="S218" s="13" t="str">
        <f>IFERROR(IF(INDEX('Bieu chi tiet'!$A$17:$FA$15404,MATCH($A218,'Bieu chi tiet'!$A$17:$A$15404,0),S$2+85)=0,"",INDEX('Bieu chi tiet'!$A$17:$FA$15404,MATCH($A218,'Bieu chi tiet'!$A$17:$A$15404,0),S$2+85)),"")</f>
        <v/>
      </c>
      <c r="T218" s="13" t="str">
        <f>IFERROR(IF(INDEX('Bieu chi tiet'!$A$17:$FA$15404,MATCH($A218,'Bieu chi tiet'!$A$17:$A$15404,0),T$2+85)=0,"",INDEX('Bieu chi tiet'!$A$17:$FA$15404,MATCH($A218,'Bieu chi tiet'!$A$17:$A$15404,0),T$2+85)),"")</f>
        <v/>
      </c>
      <c r="U218" s="13" t="str">
        <f>IFERROR(IF(INDEX('Bieu chi tiet'!$A$17:$FA$15404,MATCH($A218,'Bieu chi tiet'!$A$17:$A$15404,0),U$2+85)=0,"",INDEX('Bieu chi tiet'!$A$17:$FA$15404,MATCH($A218,'Bieu chi tiet'!$A$17:$A$15404,0),U$2+85)),"")</f>
        <v/>
      </c>
      <c r="V218" s="13" t="str">
        <f>IFERROR(IF(INDEX('Bieu chi tiet'!$A$17:$FA$15404,MATCH($A218,'Bieu chi tiet'!$A$17:$A$15404,0),V$2+85)=0,"",INDEX('Bieu chi tiet'!$A$17:$FA$15404,MATCH($A218,'Bieu chi tiet'!$A$17:$A$15404,0),V$2+85)),"")</f>
        <v/>
      </c>
      <c r="W218" s="13" t="str">
        <f>IFERROR(IF(INDEX('Bieu chi tiet'!$A$17:$FA$15404,MATCH($A218,'Bieu chi tiet'!$A$17:$A$15404,0),W$2+85)=0,"",INDEX('Bieu chi tiet'!$A$17:$FA$15404,MATCH($A218,'Bieu chi tiet'!$A$17:$A$15404,0),W$2+85)),"")</f>
        <v/>
      </c>
      <c r="X218" s="13" t="str">
        <f>IFERROR(IF(INDEX('Bieu chi tiet'!$A$17:$FA$15404,MATCH($A218,'Bieu chi tiet'!$A$17:$A$15404,0),X$2+85)=0,"",INDEX('Bieu chi tiet'!$A$17:$FA$15404,MATCH($A218,'Bieu chi tiet'!$A$17:$A$15404,0),X$2+85)),"")</f>
        <v/>
      </c>
      <c r="Y218" s="13" t="str">
        <f>IFERROR(IF(INDEX('Bieu chi tiet'!$A$17:$FA$15404,MATCH($A218,'Bieu chi tiet'!$A$17:$A$15404,0),Y$2+85)=0,"",INDEX('Bieu chi tiet'!$A$17:$FA$15404,MATCH($A218,'Bieu chi tiet'!$A$17:$A$15404,0),Y$2+85)),"")</f>
        <v/>
      </c>
      <c r="Z218" s="13" t="str">
        <f>IFERROR(IF(INDEX('Bieu chi tiet'!$A$17:$FA$15404,MATCH($A218,'Bieu chi tiet'!$A$17:$A$15404,0),Z$2+85)=0,"",INDEX('Bieu chi tiet'!$A$17:$FA$15404,MATCH($A218,'Bieu chi tiet'!$A$17:$A$15404,0),Z$2+85)),"")</f>
        <v/>
      </c>
      <c r="AA218" s="13" t="str">
        <f>IFERROR(IF(INDEX('Bieu chi tiet'!$A$17:$FA$15404,MATCH($A218,'Bieu chi tiet'!$A$17:$A$15404,0),AA$2+85)=0,"",INDEX('Bieu chi tiet'!$A$17:$FA$15404,MATCH($A218,'Bieu chi tiet'!$A$17:$A$15404,0),AA$2+85)),"")</f>
        <v/>
      </c>
      <c r="AB218" s="13" t="str">
        <f>IFERROR(IF(INDEX('Bieu chi tiet'!$A$17:$FA$15404,MATCH($A218,'Bieu chi tiet'!$A$17:$A$15404,0),AB$2+85)=0,"",INDEX('Bieu chi tiet'!$A$17:$FA$15404,MATCH($A218,'Bieu chi tiet'!$A$17:$A$15404,0),AB$2+85)),"")</f>
        <v/>
      </c>
      <c r="AC218" s="13" t="str">
        <f>IFERROR(IF(INDEX('Bieu chi tiet'!$A$17:$FA$15404,MATCH($A218,'Bieu chi tiet'!$A$17:$A$15404,0),AC$2+85)=0,"",INDEX('Bieu chi tiet'!$A$17:$FA$15404,MATCH($A218,'Bieu chi tiet'!$A$17:$A$15404,0),AC$2+85)),"")</f>
        <v/>
      </c>
      <c r="AD218" s="13" t="str">
        <f>IFERROR(IF(INDEX('Bieu chi tiet'!$A$17:$FA$15404,MATCH($A218,'Bieu chi tiet'!$A$17:$A$15404,0),AD$2+85)=0,"",INDEX('Bieu chi tiet'!$A$17:$FA$15404,MATCH($A218,'Bieu chi tiet'!$A$17:$A$15404,0),AD$2+85)),"")</f>
        <v/>
      </c>
      <c r="AE218" s="13" t="str">
        <f>IFERROR(IF(INDEX('Bieu chi tiet'!$A$17:$FA$15404,MATCH($A218,'Bieu chi tiet'!$A$17:$A$15404,0),AE$2+85)=0,"",INDEX('Bieu chi tiet'!$A$17:$FA$15404,MATCH($A218,'Bieu chi tiet'!$A$17:$A$15404,0),AE$2+85)),"")</f>
        <v/>
      </c>
      <c r="AF218" s="13" t="str">
        <f>IFERROR(IF(INDEX('Bieu chi tiet'!$A$17:$FA$15404,MATCH($A218,'Bieu chi tiet'!$A$17:$A$15404,0),AF$2+85)=0,"",INDEX('Bieu chi tiet'!$A$17:$FA$15404,MATCH($A218,'Bieu chi tiet'!$A$17:$A$15404,0),AF$2+85)),"")</f>
        <v/>
      </c>
      <c r="AG218" s="13" t="str">
        <f>IFERROR(IF(INDEX('Bieu chi tiet'!$A$17:$FA$15404,MATCH($A218,'Bieu chi tiet'!$A$17:$A$15404,0),AG$2+85)=0,"",INDEX('Bieu chi tiet'!$A$17:$FA$15404,MATCH($A218,'Bieu chi tiet'!$A$17:$A$15404,0),AG$2+85)),"")</f>
        <v/>
      </c>
      <c r="AH218" s="13" t="str">
        <f>IFERROR(IF(INDEX('Bieu chi tiet'!$A$17:$FA$15404,MATCH($A218,'Bieu chi tiet'!$A$17:$A$15404,0),AH$2+85)=0,"",INDEX('Bieu chi tiet'!$A$17:$FA$15404,MATCH($A218,'Bieu chi tiet'!$A$17:$A$15404,0),AH$2+85)),"")</f>
        <v/>
      </c>
      <c r="AI218" s="13" t="str">
        <f>IFERROR(IF(INDEX('Bieu chi tiet'!$A$17:$FA$15404,MATCH($A218,'Bieu chi tiet'!$A$17:$A$15404,0),AI$2+85)=0,"",INDEX('Bieu chi tiet'!$A$17:$FA$15404,MATCH($A218,'Bieu chi tiet'!$A$17:$A$15404,0),AI$2+85)),"")</f>
        <v/>
      </c>
      <c r="AJ218" s="13" t="str">
        <f>IFERROR(IF(INDEX('Bieu chi tiet'!$A$17:$FA$15404,MATCH($A218,'Bieu chi tiet'!$A$17:$A$15404,0),AJ$2+85)=0,"",INDEX('Bieu chi tiet'!$A$17:$FA$15404,MATCH($A218,'Bieu chi tiet'!$A$17:$A$15404,0),AJ$2+85)),"")</f>
        <v/>
      </c>
      <c r="AK218" s="13" t="str">
        <f>IFERROR(IF(INDEX('Bieu chi tiet'!$A$17:$FA$15404,MATCH($A218,'Bieu chi tiet'!$A$17:$A$15404,0),AK$2+85)=0,"",INDEX('Bieu chi tiet'!$A$17:$FA$15404,MATCH($A218,'Bieu chi tiet'!$A$17:$A$15404,0),AK$2+85)),"")</f>
        <v/>
      </c>
      <c r="AL218" s="13" t="str">
        <f>IFERROR(IF(INDEX('Bieu chi tiet'!$A$17:$FA$15404,MATCH($A218,'Bieu chi tiet'!$A$17:$A$15404,0),AL$2+85)=0,"",INDEX('Bieu chi tiet'!$A$17:$FA$15404,MATCH($A218,'Bieu chi tiet'!$A$17:$A$15404,0),AL$2+85)),"")</f>
        <v/>
      </c>
      <c r="AM218" s="13" t="str">
        <f>IFERROR(IF(INDEX('Bieu chi tiet'!$A$17:$FA$15404,MATCH($A218,'Bieu chi tiet'!$A$17:$A$15404,0),AM$2+85)=0,"",INDEX('Bieu chi tiet'!$A$17:$FA$15404,MATCH($A218,'Bieu chi tiet'!$A$17:$A$15404,0),AM$2+85)),"")</f>
        <v/>
      </c>
      <c r="AN218" s="13" t="str">
        <f>IFERROR(IF(INDEX('Bieu chi tiet'!$A$17:$FA$15404,MATCH($A218,'Bieu chi tiet'!$A$17:$A$15404,0),AN$2+85)=0,"",INDEX('Bieu chi tiet'!$A$17:$FA$15404,MATCH($A218,'Bieu chi tiet'!$A$17:$A$15404,0),AN$2+85)),"")</f>
        <v/>
      </c>
      <c r="AO218" s="13" t="str">
        <f>IFERROR(IF(INDEX('Bieu chi tiet'!$A$17:$FA$15404,MATCH($A218,'Bieu chi tiet'!$A$17:$A$15404,0),AO$2+85)=0,"",INDEX('Bieu chi tiet'!$A$17:$FA$15404,MATCH($A218,'Bieu chi tiet'!$A$17:$A$15404,0),AO$2+85)),"")</f>
        <v/>
      </c>
      <c r="AP218" s="13" t="str">
        <f>IFERROR(IF(INDEX('Bieu chi tiet'!$A$17:$FA$15404,MATCH($A218,'Bieu chi tiet'!$A$17:$A$15404,0),AP$2+85)=0,"",INDEX('Bieu chi tiet'!$A$17:$FA$15404,MATCH($A218,'Bieu chi tiet'!$A$17:$A$15404,0),AP$2+85)),"")</f>
        <v/>
      </c>
      <c r="AQ218" s="13" t="str">
        <f>IFERROR(IF(INDEX('Bieu chi tiet'!$A$17:$FA$15404,MATCH($A218,'Bieu chi tiet'!$A$17:$A$15404,0),AQ$2+85)=0,"",INDEX('Bieu chi tiet'!$A$17:$FA$15404,MATCH($A218,'Bieu chi tiet'!$A$17:$A$15404,0),AQ$2+85)),"")</f>
        <v/>
      </c>
      <c r="AR218" s="13" t="str">
        <f>IFERROR(IF(INDEX('Bieu chi tiet'!$A$17:$FA$15404,MATCH($A218,'Bieu chi tiet'!$A$17:$A$15404,0),AR$2+85)=0,"",INDEX('Bieu chi tiet'!$A$17:$FA$15404,MATCH($A218,'Bieu chi tiet'!$A$17:$A$15404,0),AR$2+85)),"")</f>
        <v/>
      </c>
      <c r="AS218" s="13" t="str">
        <f>IFERROR(IF(INDEX('Bieu chi tiet'!$A$17:$FA$15404,MATCH($A218,'Bieu chi tiet'!$A$17:$A$15404,0),AS$2+85)=0,"",INDEX('Bieu chi tiet'!$A$17:$FA$15404,MATCH($A218,'Bieu chi tiet'!$A$17:$A$15404,0),AS$2+85)),"")</f>
        <v/>
      </c>
      <c r="AT218" s="21" t="str">
        <f>IFERROR(IF(INDEX('Bieu chi tiet'!$A$17:$FA$15404,MATCH($A218,'Bieu chi tiet'!$A$17:$A$15404,0),AT$2+85)=0,"",INDEX('Bieu chi tiet'!$A$17:$FA$15404,MATCH($A218,'Bieu chi tiet'!$A$17:$A$15404,0),AT$2+85)),"")</f>
        <v/>
      </c>
      <c r="AU218" s="13" t="str">
        <f>IFERROR(IF(INDEX('Bieu chi tiet'!$A$17:$FA$15404,MATCH($A218,'Bieu chi tiet'!$A$17:$A$15404,0),AU$2+85)=0,"",INDEX('Bieu chi tiet'!$A$17:$FA$15404,MATCH($A218,'Bieu chi tiet'!$A$17:$A$15404,0),AU$2+85)),"")</f>
        <v/>
      </c>
      <c r="AV218" s="21" t="str">
        <f>IFERROR(IF(INDEX('Bieu chi tiet'!$A$17:$FA$15404,MATCH($A218,'Bieu chi tiet'!$A$17:$A$15404,0),AV$2+85)=0,"",INDEX('Bieu chi tiet'!$A$17:$FA$15404,MATCH($A218,'Bieu chi tiet'!$A$17:$A$15404,0),AV$2+85)),"")</f>
        <v/>
      </c>
      <c r="AW218" s="31" t="str">
        <f>IFERROR(IF(INDEX('Bieu chi tiet'!$A$17:$FA$15404,MATCH($A218,'Bieu chi tiet'!$A$17:$A$15404,0),AW$2+85)=0,"",INDEX('Bieu chi tiet'!$A$17:$FA$15404,MATCH($A218,'Bieu chi tiet'!$A$17:$A$15404,0),AW$2+85)),"")</f>
        <v/>
      </c>
      <c r="AX218" s="13" t="str">
        <f>IFERROR(IF(INDEX('Bieu chi tiet'!$A$17:$FA$15404,MATCH($A218,'Bieu chi tiet'!$A$17:$A$15404,0),AX$2+85)=0,"",INDEX('Bieu chi tiet'!$A$17:$FA$15404,MATCH($A218,'Bieu chi tiet'!$A$17:$A$15404,0),AX$2+85)),"")</f>
        <v/>
      </c>
      <c r="AY218" s="13" t="str">
        <f>IFERROR(IF(INDEX('Bieu chi tiet'!$A$17:$FA$15404,MATCH($A218,'Bieu chi tiet'!$A$17:$A$15404,0),AY$2+85)=0,"",INDEX('Bieu chi tiet'!$A$17:$FA$15404,MATCH($A218,'Bieu chi tiet'!$A$17:$A$15404,0),AY$2+85)),"")</f>
        <v/>
      </c>
    </row>
    <row r="219" spans="1:51" ht="15.75">
      <c r="A219" s="25" t="str">
        <f t="shared" si="4"/>
        <v/>
      </c>
      <c r="B219" s="13" t="str">
        <f>IFERROR(IF(INDEX('Bieu chi tiet'!$A$17:$FA$15404,MATCH($A219,'Bieu chi tiet'!$A$17:$A$15404,0),B$2+85)=0,"",INDEX('Bieu chi tiet'!$A$17:$FA$15404,MATCH($A219,'Bieu chi tiet'!$A$17:$A$15404,0),B$2+85)),"")</f>
        <v/>
      </c>
      <c r="C219" s="13" t="str">
        <f>IFERROR(IF(INDEX('Bieu chi tiet'!$A$17:$FA$15404,MATCH($A219,'Bieu chi tiet'!$A$17:$A$15404,0),C$2+85)=0,"",INDEX('Bieu chi tiet'!$A$17:$FA$15404,MATCH($A219,'Bieu chi tiet'!$A$17:$A$15404,0),C$2+85)),"")</f>
        <v/>
      </c>
      <c r="D219" s="13" t="str">
        <f>IFERROR(IF(INDEX('Bieu chi tiet'!$A$17:$FA$15404,MATCH($A219,'Bieu chi tiet'!$A$17:$A$15404,0),D$2+85)=0,"",INDEX('Bieu chi tiet'!$A$17:$FA$15404,MATCH($A219,'Bieu chi tiet'!$A$17:$A$15404,0),D$2+85)),"")</f>
        <v/>
      </c>
      <c r="E219" s="13" t="str">
        <f>IFERROR(IF(INDEX('Bieu chi tiet'!$A$17:$FA$15404,MATCH($A219,'Bieu chi tiet'!$A$17:$A$15404,0),E$2+85)=0,"",INDEX('Bieu chi tiet'!$A$17:$FA$15404,MATCH($A219,'Bieu chi tiet'!$A$17:$A$15404,0),E$2+85)),"")</f>
        <v/>
      </c>
      <c r="F219" s="13" t="str">
        <f>IFERROR(IF(INDEX('Bieu chi tiet'!$A$17:$FA$15404,MATCH($A219,'Bieu chi tiet'!$A$17:$A$15404,0),F$2+85)=0,"",INDEX('Bieu chi tiet'!$A$17:$FA$15404,MATCH($A219,'Bieu chi tiet'!$A$17:$A$15404,0),F$2+85)),"")</f>
        <v/>
      </c>
      <c r="G219" s="21" t="str">
        <f>IFERROR(IF(INDEX('Bieu chi tiet'!$A$17:$FA$15404,MATCH($A219,'Bieu chi tiet'!$A$17:$A$15404,0),G$2+85)=0,"",INDEX('Bieu chi tiet'!$A$17:$FA$15404,MATCH($A219,'Bieu chi tiet'!$A$17:$A$15404,0),G$2+85)),"")</f>
        <v/>
      </c>
      <c r="H219" s="13" t="str">
        <f>IFERROR(IF(INDEX('Bieu chi tiet'!$A$17:$FA$15404,MATCH($A219,'Bieu chi tiet'!$A$17:$A$15404,0),H$2+85)=0,"",INDEX('Bieu chi tiet'!$A$17:$FA$15404,MATCH($A219,'Bieu chi tiet'!$A$17:$A$15404,0),H$2+85)),"")</f>
        <v/>
      </c>
      <c r="I219" s="13" t="str">
        <f>IFERROR(IF(INDEX('Bieu chi tiet'!$A$17:$FA$15404,MATCH($A219,'Bieu chi tiet'!$A$17:$A$15404,0),I$2+85)=0,"",INDEX('Bieu chi tiet'!$A$17:$FA$15404,MATCH($A219,'Bieu chi tiet'!$A$17:$A$15404,0),I$2+85)),"")</f>
        <v/>
      </c>
      <c r="J219" s="13" t="str">
        <f>IFERROR(IF(INDEX('Bieu chi tiet'!$A$17:$FA$15404,MATCH($A219,'Bieu chi tiet'!$A$17:$A$15404,0),J$2+85)=0,"",INDEX('Bieu chi tiet'!$A$17:$FA$15404,MATCH($A219,'Bieu chi tiet'!$A$17:$A$15404,0),J$2+85)),"")</f>
        <v/>
      </c>
      <c r="K219" s="13" t="str">
        <f>IFERROR(IF(INDEX('Bieu chi tiet'!$A$17:$FA$15404,MATCH($A219,'Bieu chi tiet'!$A$17:$A$15404,0),K$2+85)=0,"",INDEX('Bieu chi tiet'!$A$17:$FA$15404,MATCH($A219,'Bieu chi tiet'!$A$17:$A$15404,0),K$2+85)),"")</f>
        <v/>
      </c>
      <c r="L219" s="21" t="str">
        <f>IFERROR(IF(INDEX('Bieu chi tiet'!$A$17:$FA$15404,MATCH($A219,'Bieu chi tiet'!$A$17:$A$15404,0),L$2+85)=0,"",INDEX('Bieu chi tiet'!$A$17:$FA$15404,MATCH($A219,'Bieu chi tiet'!$A$17:$A$15404,0),L$2+85)),"")</f>
        <v/>
      </c>
      <c r="M219" s="13" t="str">
        <f>IFERROR(IF(INDEX('Bieu chi tiet'!$A$17:$FA$15404,MATCH($A219,'Bieu chi tiet'!$A$17:$A$15404,0),M$2+85)=0,"",INDEX('Bieu chi tiet'!$A$17:$FA$15404,MATCH($A219,'Bieu chi tiet'!$A$17:$A$15404,0),M$2+85)),"")</f>
        <v/>
      </c>
      <c r="N219" s="13" t="str">
        <f>IFERROR(IF(INDEX('Bieu chi tiet'!$A$17:$FA$15404,MATCH($A219,'Bieu chi tiet'!$A$17:$A$15404,0),N$2+85)=0,"",INDEX('Bieu chi tiet'!$A$17:$FA$15404,MATCH($A219,'Bieu chi tiet'!$A$17:$A$15404,0),N$2+85)),"")</f>
        <v/>
      </c>
      <c r="O219" s="13" t="str">
        <f>IFERROR(IF(INDEX('Bieu chi tiet'!$A$17:$FA$15404,MATCH($A219,'Bieu chi tiet'!$A$17:$A$15404,0),O$2+85)=0,"",INDEX('Bieu chi tiet'!$A$17:$FA$15404,MATCH($A219,'Bieu chi tiet'!$A$17:$A$15404,0),O$2+85)),"")</f>
        <v/>
      </c>
      <c r="P219" s="13" t="str">
        <f>IFERROR(IF(INDEX('Bieu chi tiet'!$A$17:$FA$15404,MATCH($A219,'Bieu chi tiet'!$A$17:$A$15404,0),P$2+85)=0,"",INDEX('Bieu chi tiet'!$A$17:$FA$15404,MATCH($A219,'Bieu chi tiet'!$A$17:$A$15404,0),P$2+85)),"")</f>
        <v/>
      </c>
      <c r="Q219" s="13" t="str">
        <f>IFERROR(IF(INDEX('Bieu chi tiet'!$A$17:$FA$15404,MATCH($A219,'Bieu chi tiet'!$A$17:$A$15404,0),Q$2+85)=0,"",INDEX('Bieu chi tiet'!$A$17:$FA$15404,MATCH($A219,'Bieu chi tiet'!$A$17:$A$15404,0),Q$2+85)),"")</f>
        <v/>
      </c>
      <c r="R219" s="13" t="str">
        <f>IFERROR(IF(INDEX('Bieu chi tiet'!$A$17:$FA$15404,MATCH($A219,'Bieu chi tiet'!$A$17:$A$15404,0),R$2+85)=0,"",INDEX('Bieu chi tiet'!$A$17:$FA$15404,MATCH($A219,'Bieu chi tiet'!$A$17:$A$15404,0),R$2+85)),"")</f>
        <v/>
      </c>
      <c r="S219" s="13" t="str">
        <f>IFERROR(IF(INDEX('Bieu chi tiet'!$A$17:$FA$15404,MATCH($A219,'Bieu chi tiet'!$A$17:$A$15404,0),S$2+85)=0,"",INDEX('Bieu chi tiet'!$A$17:$FA$15404,MATCH($A219,'Bieu chi tiet'!$A$17:$A$15404,0),S$2+85)),"")</f>
        <v/>
      </c>
      <c r="T219" s="13" t="str">
        <f>IFERROR(IF(INDEX('Bieu chi tiet'!$A$17:$FA$15404,MATCH($A219,'Bieu chi tiet'!$A$17:$A$15404,0),T$2+85)=0,"",INDEX('Bieu chi tiet'!$A$17:$FA$15404,MATCH($A219,'Bieu chi tiet'!$A$17:$A$15404,0),T$2+85)),"")</f>
        <v/>
      </c>
      <c r="U219" s="13" t="str">
        <f>IFERROR(IF(INDEX('Bieu chi tiet'!$A$17:$FA$15404,MATCH($A219,'Bieu chi tiet'!$A$17:$A$15404,0),U$2+85)=0,"",INDEX('Bieu chi tiet'!$A$17:$FA$15404,MATCH($A219,'Bieu chi tiet'!$A$17:$A$15404,0),U$2+85)),"")</f>
        <v/>
      </c>
      <c r="V219" s="13" t="str">
        <f>IFERROR(IF(INDEX('Bieu chi tiet'!$A$17:$FA$15404,MATCH($A219,'Bieu chi tiet'!$A$17:$A$15404,0),V$2+85)=0,"",INDEX('Bieu chi tiet'!$A$17:$FA$15404,MATCH($A219,'Bieu chi tiet'!$A$17:$A$15404,0),V$2+85)),"")</f>
        <v/>
      </c>
      <c r="W219" s="13" t="str">
        <f>IFERROR(IF(INDEX('Bieu chi tiet'!$A$17:$FA$15404,MATCH($A219,'Bieu chi tiet'!$A$17:$A$15404,0),W$2+85)=0,"",INDEX('Bieu chi tiet'!$A$17:$FA$15404,MATCH($A219,'Bieu chi tiet'!$A$17:$A$15404,0),W$2+85)),"")</f>
        <v/>
      </c>
      <c r="X219" s="13" t="str">
        <f>IFERROR(IF(INDEX('Bieu chi tiet'!$A$17:$FA$15404,MATCH($A219,'Bieu chi tiet'!$A$17:$A$15404,0),X$2+85)=0,"",INDEX('Bieu chi tiet'!$A$17:$FA$15404,MATCH($A219,'Bieu chi tiet'!$A$17:$A$15404,0),X$2+85)),"")</f>
        <v/>
      </c>
      <c r="Y219" s="13" t="str">
        <f>IFERROR(IF(INDEX('Bieu chi tiet'!$A$17:$FA$15404,MATCH($A219,'Bieu chi tiet'!$A$17:$A$15404,0),Y$2+85)=0,"",INDEX('Bieu chi tiet'!$A$17:$FA$15404,MATCH($A219,'Bieu chi tiet'!$A$17:$A$15404,0),Y$2+85)),"")</f>
        <v/>
      </c>
      <c r="Z219" s="13" t="str">
        <f>IFERROR(IF(INDEX('Bieu chi tiet'!$A$17:$FA$15404,MATCH($A219,'Bieu chi tiet'!$A$17:$A$15404,0),Z$2+85)=0,"",INDEX('Bieu chi tiet'!$A$17:$FA$15404,MATCH($A219,'Bieu chi tiet'!$A$17:$A$15404,0),Z$2+85)),"")</f>
        <v/>
      </c>
      <c r="AA219" s="13" t="str">
        <f>IFERROR(IF(INDEX('Bieu chi tiet'!$A$17:$FA$15404,MATCH($A219,'Bieu chi tiet'!$A$17:$A$15404,0),AA$2+85)=0,"",INDEX('Bieu chi tiet'!$A$17:$FA$15404,MATCH($A219,'Bieu chi tiet'!$A$17:$A$15404,0),AA$2+85)),"")</f>
        <v/>
      </c>
      <c r="AB219" s="13" t="str">
        <f>IFERROR(IF(INDEX('Bieu chi tiet'!$A$17:$FA$15404,MATCH($A219,'Bieu chi tiet'!$A$17:$A$15404,0),AB$2+85)=0,"",INDEX('Bieu chi tiet'!$A$17:$FA$15404,MATCH($A219,'Bieu chi tiet'!$A$17:$A$15404,0),AB$2+85)),"")</f>
        <v/>
      </c>
      <c r="AC219" s="13" t="str">
        <f>IFERROR(IF(INDEX('Bieu chi tiet'!$A$17:$FA$15404,MATCH($A219,'Bieu chi tiet'!$A$17:$A$15404,0),AC$2+85)=0,"",INDEX('Bieu chi tiet'!$A$17:$FA$15404,MATCH($A219,'Bieu chi tiet'!$A$17:$A$15404,0),AC$2+85)),"")</f>
        <v/>
      </c>
      <c r="AD219" s="13" t="str">
        <f>IFERROR(IF(INDEX('Bieu chi tiet'!$A$17:$FA$15404,MATCH($A219,'Bieu chi tiet'!$A$17:$A$15404,0),AD$2+85)=0,"",INDEX('Bieu chi tiet'!$A$17:$FA$15404,MATCH($A219,'Bieu chi tiet'!$A$17:$A$15404,0),AD$2+85)),"")</f>
        <v/>
      </c>
      <c r="AE219" s="13" t="str">
        <f>IFERROR(IF(INDEX('Bieu chi tiet'!$A$17:$FA$15404,MATCH($A219,'Bieu chi tiet'!$A$17:$A$15404,0),AE$2+85)=0,"",INDEX('Bieu chi tiet'!$A$17:$FA$15404,MATCH($A219,'Bieu chi tiet'!$A$17:$A$15404,0),AE$2+85)),"")</f>
        <v/>
      </c>
      <c r="AF219" s="13" t="str">
        <f>IFERROR(IF(INDEX('Bieu chi tiet'!$A$17:$FA$15404,MATCH($A219,'Bieu chi tiet'!$A$17:$A$15404,0),AF$2+85)=0,"",INDEX('Bieu chi tiet'!$A$17:$FA$15404,MATCH($A219,'Bieu chi tiet'!$A$17:$A$15404,0),AF$2+85)),"")</f>
        <v/>
      </c>
      <c r="AG219" s="13" t="str">
        <f>IFERROR(IF(INDEX('Bieu chi tiet'!$A$17:$FA$15404,MATCH($A219,'Bieu chi tiet'!$A$17:$A$15404,0),AG$2+85)=0,"",INDEX('Bieu chi tiet'!$A$17:$FA$15404,MATCH($A219,'Bieu chi tiet'!$A$17:$A$15404,0),AG$2+85)),"")</f>
        <v/>
      </c>
      <c r="AH219" s="13" t="str">
        <f>IFERROR(IF(INDEX('Bieu chi tiet'!$A$17:$FA$15404,MATCH($A219,'Bieu chi tiet'!$A$17:$A$15404,0),AH$2+85)=0,"",INDEX('Bieu chi tiet'!$A$17:$FA$15404,MATCH($A219,'Bieu chi tiet'!$A$17:$A$15404,0),AH$2+85)),"")</f>
        <v/>
      </c>
      <c r="AI219" s="13" t="str">
        <f>IFERROR(IF(INDEX('Bieu chi tiet'!$A$17:$FA$15404,MATCH($A219,'Bieu chi tiet'!$A$17:$A$15404,0),AI$2+85)=0,"",INDEX('Bieu chi tiet'!$A$17:$FA$15404,MATCH($A219,'Bieu chi tiet'!$A$17:$A$15404,0),AI$2+85)),"")</f>
        <v/>
      </c>
      <c r="AJ219" s="13" t="str">
        <f>IFERROR(IF(INDEX('Bieu chi tiet'!$A$17:$FA$15404,MATCH($A219,'Bieu chi tiet'!$A$17:$A$15404,0),AJ$2+85)=0,"",INDEX('Bieu chi tiet'!$A$17:$FA$15404,MATCH($A219,'Bieu chi tiet'!$A$17:$A$15404,0),AJ$2+85)),"")</f>
        <v/>
      </c>
      <c r="AK219" s="13" t="str">
        <f>IFERROR(IF(INDEX('Bieu chi tiet'!$A$17:$FA$15404,MATCH($A219,'Bieu chi tiet'!$A$17:$A$15404,0),AK$2+85)=0,"",INDEX('Bieu chi tiet'!$A$17:$FA$15404,MATCH($A219,'Bieu chi tiet'!$A$17:$A$15404,0),AK$2+85)),"")</f>
        <v/>
      </c>
      <c r="AL219" s="13" t="str">
        <f>IFERROR(IF(INDEX('Bieu chi tiet'!$A$17:$FA$15404,MATCH($A219,'Bieu chi tiet'!$A$17:$A$15404,0),AL$2+85)=0,"",INDEX('Bieu chi tiet'!$A$17:$FA$15404,MATCH($A219,'Bieu chi tiet'!$A$17:$A$15404,0),AL$2+85)),"")</f>
        <v/>
      </c>
      <c r="AM219" s="13" t="str">
        <f>IFERROR(IF(INDEX('Bieu chi tiet'!$A$17:$FA$15404,MATCH($A219,'Bieu chi tiet'!$A$17:$A$15404,0),AM$2+85)=0,"",INDEX('Bieu chi tiet'!$A$17:$FA$15404,MATCH($A219,'Bieu chi tiet'!$A$17:$A$15404,0),AM$2+85)),"")</f>
        <v/>
      </c>
      <c r="AN219" s="13" t="str">
        <f>IFERROR(IF(INDEX('Bieu chi tiet'!$A$17:$FA$15404,MATCH($A219,'Bieu chi tiet'!$A$17:$A$15404,0),AN$2+85)=0,"",INDEX('Bieu chi tiet'!$A$17:$FA$15404,MATCH($A219,'Bieu chi tiet'!$A$17:$A$15404,0),AN$2+85)),"")</f>
        <v/>
      </c>
      <c r="AO219" s="13" t="str">
        <f>IFERROR(IF(INDEX('Bieu chi tiet'!$A$17:$FA$15404,MATCH($A219,'Bieu chi tiet'!$A$17:$A$15404,0),AO$2+85)=0,"",INDEX('Bieu chi tiet'!$A$17:$FA$15404,MATCH($A219,'Bieu chi tiet'!$A$17:$A$15404,0),AO$2+85)),"")</f>
        <v/>
      </c>
      <c r="AP219" s="13" t="str">
        <f>IFERROR(IF(INDEX('Bieu chi tiet'!$A$17:$FA$15404,MATCH($A219,'Bieu chi tiet'!$A$17:$A$15404,0),AP$2+85)=0,"",INDEX('Bieu chi tiet'!$A$17:$FA$15404,MATCH($A219,'Bieu chi tiet'!$A$17:$A$15404,0),AP$2+85)),"")</f>
        <v/>
      </c>
      <c r="AQ219" s="13" t="str">
        <f>IFERROR(IF(INDEX('Bieu chi tiet'!$A$17:$FA$15404,MATCH($A219,'Bieu chi tiet'!$A$17:$A$15404,0),AQ$2+85)=0,"",INDEX('Bieu chi tiet'!$A$17:$FA$15404,MATCH($A219,'Bieu chi tiet'!$A$17:$A$15404,0),AQ$2+85)),"")</f>
        <v/>
      </c>
      <c r="AR219" s="13" t="str">
        <f>IFERROR(IF(INDEX('Bieu chi tiet'!$A$17:$FA$15404,MATCH($A219,'Bieu chi tiet'!$A$17:$A$15404,0),AR$2+85)=0,"",INDEX('Bieu chi tiet'!$A$17:$FA$15404,MATCH($A219,'Bieu chi tiet'!$A$17:$A$15404,0),AR$2+85)),"")</f>
        <v/>
      </c>
      <c r="AS219" s="13" t="str">
        <f>IFERROR(IF(INDEX('Bieu chi tiet'!$A$17:$FA$15404,MATCH($A219,'Bieu chi tiet'!$A$17:$A$15404,0),AS$2+85)=0,"",INDEX('Bieu chi tiet'!$A$17:$FA$15404,MATCH($A219,'Bieu chi tiet'!$A$17:$A$15404,0),AS$2+85)),"")</f>
        <v/>
      </c>
      <c r="AT219" s="21" t="str">
        <f>IFERROR(IF(INDEX('Bieu chi tiet'!$A$17:$FA$15404,MATCH($A219,'Bieu chi tiet'!$A$17:$A$15404,0),AT$2+85)=0,"",INDEX('Bieu chi tiet'!$A$17:$FA$15404,MATCH($A219,'Bieu chi tiet'!$A$17:$A$15404,0),AT$2+85)),"")</f>
        <v/>
      </c>
      <c r="AU219" s="13" t="str">
        <f>IFERROR(IF(INDEX('Bieu chi tiet'!$A$17:$FA$15404,MATCH($A219,'Bieu chi tiet'!$A$17:$A$15404,0),AU$2+85)=0,"",INDEX('Bieu chi tiet'!$A$17:$FA$15404,MATCH($A219,'Bieu chi tiet'!$A$17:$A$15404,0),AU$2+85)),"")</f>
        <v/>
      </c>
      <c r="AV219" s="21" t="str">
        <f>IFERROR(IF(INDEX('Bieu chi tiet'!$A$17:$FA$15404,MATCH($A219,'Bieu chi tiet'!$A$17:$A$15404,0),AV$2+85)=0,"",INDEX('Bieu chi tiet'!$A$17:$FA$15404,MATCH($A219,'Bieu chi tiet'!$A$17:$A$15404,0),AV$2+85)),"")</f>
        <v/>
      </c>
      <c r="AW219" s="31" t="str">
        <f>IFERROR(IF(INDEX('Bieu chi tiet'!$A$17:$FA$15404,MATCH($A219,'Bieu chi tiet'!$A$17:$A$15404,0),AW$2+85)=0,"",INDEX('Bieu chi tiet'!$A$17:$FA$15404,MATCH($A219,'Bieu chi tiet'!$A$17:$A$15404,0),AW$2+85)),"")</f>
        <v/>
      </c>
      <c r="AX219" s="13" t="str">
        <f>IFERROR(IF(INDEX('Bieu chi tiet'!$A$17:$FA$15404,MATCH($A219,'Bieu chi tiet'!$A$17:$A$15404,0),AX$2+85)=0,"",INDEX('Bieu chi tiet'!$A$17:$FA$15404,MATCH($A219,'Bieu chi tiet'!$A$17:$A$15404,0),AX$2+85)),"")</f>
        <v/>
      </c>
      <c r="AY219" s="13" t="str">
        <f>IFERROR(IF(INDEX('Bieu chi tiet'!$A$17:$FA$15404,MATCH($A219,'Bieu chi tiet'!$A$17:$A$15404,0),AY$2+85)=0,"",INDEX('Bieu chi tiet'!$A$17:$FA$15404,MATCH($A219,'Bieu chi tiet'!$A$17:$A$15404,0),AY$2+85)),"")</f>
        <v/>
      </c>
    </row>
    <row r="220" spans="1:51" ht="15.75">
      <c r="A220" s="25" t="str">
        <f t="shared" si="4"/>
        <v/>
      </c>
      <c r="B220" s="13" t="str">
        <f>IFERROR(IF(INDEX('Bieu chi tiet'!$A$17:$FA$15404,MATCH($A220,'Bieu chi tiet'!$A$17:$A$15404,0),B$2+85)=0,"",INDEX('Bieu chi tiet'!$A$17:$FA$15404,MATCH($A220,'Bieu chi tiet'!$A$17:$A$15404,0),B$2+85)),"")</f>
        <v/>
      </c>
      <c r="C220" s="13" t="str">
        <f>IFERROR(IF(INDEX('Bieu chi tiet'!$A$17:$FA$15404,MATCH($A220,'Bieu chi tiet'!$A$17:$A$15404,0),C$2+85)=0,"",INDEX('Bieu chi tiet'!$A$17:$FA$15404,MATCH($A220,'Bieu chi tiet'!$A$17:$A$15404,0),C$2+85)),"")</f>
        <v/>
      </c>
      <c r="D220" s="13" t="str">
        <f>IFERROR(IF(INDEX('Bieu chi tiet'!$A$17:$FA$15404,MATCH($A220,'Bieu chi tiet'!$A$17:$A$15404,0),D$2+85)=0,"",INDEX('Bieu chi tiet'!$A$17:$FA$15404,MATCH($A220,'Bieu chi tiet'!$A$17:$A$15404,0),D$2+85)),"")</f>
        <v/>
      </c>
      <c r="E220" s="13" t="str">
        <f>IFERROR(IF(INDEX('Bieu chi tiet'!$A$17:$FA$15404,MATCH($A220,'Bieu chi tiet'!$A$17:$A$15404,0),E$2+85)=0,"",INDEX('Bieu chi tiet'!$A$17:$FA$15404,MATCH($A220,'Bieu chi tiet'!$A$17:$A$15404,0),E$2+85)),"")</f>
        <v/>
      </c>
      <c r="F220" s="13" t="str">
        <f>IFERROR(IF(INDEX('Bieu chi tiet'!$A$17:$FA$15404,MATCH($A220,'Bieu chi tiet'!$A$17:$A$15404,0),F$2+85)=0,"",INDEX('Bieu chi tiet'!$A$17:$FA$15404,MATCH($A220,'Bieu chi tiet'!$A$17:$A$15404,0),F$2+85)),"")</f>
        <v/>
      </c>
      <c r="G220" s="21" t="str">
        <f>IFERROR(IF(INDEX('Bieu chi tiet'!$A$17:$FA$15404,MATCH($A220,'Bieu chi tiet'!$A$17:$A$15404,0),G$2+85)=0,"",INDEX('Bieu chi tiet'!$A$17:$FA$15404,MATCH($A220,'Bieu chi tiet'!$A$17:$A$15404,0),G$2+85)),"")</f>
        <v/>
      </c>
      <c r="H220" s="13" t="str">
        <f>IFERROR(IF(INDEX('Bieu chi tiet'!$A$17:$FA$15404,MATCH($A220,'Bieu chi tiet'!$A$17:$A$15404,0),H$2+85)=0,"",INDEX('Bieu chi tiet'!$A$17:$FA$15404,MATCH($A220,'Bieu chi tiet'!$A$17:$A$15404,0),H$2+85)),"")</f>
        <v/>
      </c>
      <c r="I220" s="13" t="str">
        <f>IFERROR(IF(INDEX('Bieu chi tiet'!$A$17:$FA$15404,MATCH($A220,'Bieu chi tiet'!$A$17:$A$15404,0),I$2+85)=0,"",INDEX('Bieu chi tiet'!$A$17:$FA$15404,MATCH($A220,'Bieu chi tiet'!$A$17:$A$15404,0),I$2+85)),"")</f>
        <v/>
      </c>
      <c r="J220" s="13" t="str">
        <f>IFERROR(IF(INDEX('Bieu chi tiet'!$A$17:$FA$15404,MATCH($A220,'Bieu chi tiet'!$A$17:$A$15404,0),J$2+85)=0,"",INDEX('Bieu chi tiet'!$A$17:$FA$15404,MATCH($A220,'Bieu chi tiet'!$A$17:$A$15404,0),J$2+85)),"")</f>
        <v/>
      </c>
      <c r="K220" s="13" t="str">
        <f>IFERROR(IF(INDEX('Bieu chi tiet'!$A$17:$FA$15404,MATCH($A220,'Bieu chi tiet'!$A$17:$A$15404,0),K$2+85)=0,"",INDEX('Bieu chi tiet'!$A$17:$FA$15404,MATCH($A220,'Bieu chi tiet'!$A$17:$A$15404,0),K$2+85)),"")</f>
        <v/>
      </c>
      <c r="L220" s="21" t="str">
        <f>IFERROR(IF(INDEX('Bieu chi tiet'!$A$17:$FA$15404,MATCH($A220,'Bieu chi tiet'!$A$17:$A$15404,0),L$2+85)=0,"",INDEX('Bieu chi tiet'!$A$17:$FA$15404,MATCH($A220,'Bieu chi tiet'!$A$17:$A$15404,0),L$2+85)),"")</f>
        <v/>
      </c>
      <c r="M220" s="13" t="str">
        <f>IFERROR(IF(INDEX('Bieu chi tiet'!$A$17:$FA$15404,MATCH($A220,'Bieu chi tiet'!$A$17:$A$15404,0),M$2+85)=0,"",INDEX('Bieu chi tiet'!$A$17:$FA$15404,MATCH($A220,'Bieu chi tiet'!$A$17:$A$15404,0),M$2+85)),"")</f>
        <v/>
      </c>
      <c r="N220" s="13" t="str">
        <f>IFERROR(IF(INDEX('Bieu chi tiet'!$A$17:$FA$15404,MATCH($A220,'Bieu chi tiet'!$A$17:$A$15404,0),N$2+85)=0,"",INDEX('Bieu chi tiet'!$A$17:$FA$15404,MATCH($A220,'Bieu chi tiet'!$A$17:$A$15404,0),N$2+85)),"")</f>
        <v/>
      </c>
      <c r="O220" s="13" t="str">
        <f>IFERROR(IF(INDEX('Bieu chi tiet'!$A$17:$FA$15404,MATCH($A220,'Bieu chi tiet'!$A$17:$A$15404,0),O$2+85)=0,"",INDEX('Bieu chi tiet'!$A$17:$FA$15404,MATCH($A220,'Bieu chi tiet'!$A$17:$A$15404,0),O$2+85)),"")</f>
        <v/>
      </c>
      <c r="P220" s="13" t="str">
        <f>IFERROR(IF(INDEX('Bieu chi tiet'!$A$17:$FA$15404,MATCH($A220,'Bieu chi tiet'!$A$17:$A$15404,0),P$2+85)=0,"",INDEX('Bieu chi tiet'!$A$17:$FA$15404,MATCH($A220,'Bieu chi tiet'!$A$17:$A$15404,0),P$2+85)),"")</f>
        <v/>
      </c>
      <c r="Q220" s="13" t="str">
        <f>IFERROR(IF(INDEX('Bieu chi tiet'!$A$17:$FA$15404,MATCH($A220,'Bieu chi tiet'!$A$17:$A$15404,0),Q$2+85)=0,"",INDEX('Bieu chi tiet'!$A$17:$FA$15404,MATCH($A220,'Bieu chi tiet'!$A$17:$A$15404,0),Q$2+85)),"")</f>
        <v/>
      </c>
      <c r="R220" s="13" t="str">
        <f>IFERROR(IF(INDEX('Bieu chi tiet'!$A$17:$FA$15404,MATCH($A220,'Bieu chi tiet'!$A$17:$A$15404,0),R$2+85)=0,"",INDEX('Bieu chi tiet'!$A$17:$FA$15404,MATCH($A220,'Bieu chi tiet'!$A$17:$A$15404,0),R$2+85)),"")</f>
        <v/>
      </c>
      <c r="S220" s="13" t="str">
        <f>IFERROR(IF(INDEX('Bieu chi tiet'!$A$17:$FA$15404,MATCH($A220,'Bieu chi tiet'!$A$17:$A$15404,0),S$2+85)=0,"",INDEX('Bieu chi tiet'!$A$17:$FA$15404,MATCH($A220,'Bieu chi tiet'!$A$17:$A$15404,0),S$2+85)),"")</f>
        <v/>
      </c>
      <c r="T220" s="13" t="str">
        <f>IFERROR(IF(INDEX('Bieu chi tiet'!$A$17:$FA$15404,MATCH($A220,'Bieu chi tiet'!$A$17:$A$15404,0),T$2+85)=0,"",INDEX('Bieu chi tiet'!$A$17:$FA$15404,MATCH($A220,'Bieu chi tiet'!$A$17:$A$15404,0),T$2+85)),"")</f>
        <v/>
      </c>
      <c r="U220" s="13" t="str">
        <f>IFERROR(IF(INDEX('Bieu chi tiet'!$A$17:$FA$15404,MATCH($A220,'Bieu chi tiet'!$A$17:$A$15404,0),U$2+85)=0,"",INDEX('Bieu chi tiet'!$A$17:$FA$15404,MATCH($A220,'Bieu chi tiet'!$A$17:$A$15404,0),U$2+85)),"")</f>
        <v/>
      </c>
      <c r="V220" s="13" t="str">
        <f>IFERROR(IF(INDEX('Bieu chi tiet'!$A$17:$FA$15404,MATCH($A220,'Bieu chi tiet'!$A$17:$A$15404,0),V$2+85)=0,"",INDEX('Bieu chi tiet'!$A$17:$FA$15404,MATCH($A220,'Bieu chi tiet'!$A$17:$A$15404,0),V$2+85)),"")</f>
        <v/>
      </c>
      <c r="W220" s="13" t="str">
        <f>IFERROR(IF(INDEX('Bieu chi tiet'!$A$17:$FA$15404,MATCH($A220,'Bieu chi tiet'!$A$17:$A$15404,0),W$2+85)=0,"",INDEX('Bieu chi tiet'!$A$17:$FA$15404,MATCH($A220,'Bieu chi tiet'!$A$17:$A$15404,0),W$2+85)),"")</f>
        <v/>
      </c>
      <c r="X220" s="13" t="str">
        <f>IFERROR(IF(INDEX('Bieu chi tiet'!$A$17:$FA$15404,MATCH($A220,'Bieu chi tiet'!$A$17:$A$15404,0),X$2+85)=0,"",INDEX('Bieu chi tiet'!$A$17:$FA$15404,MATCH($A220,'Bieu chi tiet'!$A$17:$A$15404,0),X$2+85)),"")</f>
        <v/>
      </c>
      <c r="Y220" s="13" t="str">
        <f>IFERROR(IF(INDEX('Bieu chi tiet'!$A$17:$FA$15404,MATCH($A220,'Bieu chi tiet'!$A$17:$A$15404,0),Y$2+85)=0,"",INDEX('Bieu chi tiet'!$A$17:$FA$15404,MATCH($A220,'Bieu chi tiet'!$A$17:$A$15404,0),Y$2+85)),"")</f>
        <v/>
      </c>
      <c r="Z220" s="13" t="str">
        <f>IFERROR(IF(INDEX('Bieu chi tiet'!$A$17:$FA$15404,MATCH($A220,'Bieu chi tiet'!$A$17:$A$15404,0),Z$2+85)=0,"",INDEX('Bieu chi tiet'!$A$17:$FA$15404,MATCH($A220,'Bieu chi tiet'!$A$17:$A$15404,0),Z$2+85)),"")</f>
        <v/>
      </c>
      <c r="AA220" s="13" t="str">
        <f>IFERROR(IF(INDEX('Bieu chi tiet'!$A$17:$FA$15404,MATCH($A220,'Bieu chi tiet'!$A$17:$A$15404,0),AA$2+85)=0,"",INDEX('Bieu chi tiet'!$A$17:$FA$15404,MATCH($A220,'Bieu chi tiet'!$A$17:$A$15404,0),AA$2+85)),"")</f>
        <v/>
      </c>
      <c r="AB220" s="13" t="str">
        <f>IFERROR(IF(INDEX('Bieu chi tiet'!$A$17:$FA$15404,MATCH($A220,'Bieu chi tiet'!$A$17:$A$15404,0),AB$2+85)=0,"",INDEX('Bieu chi tiet'!$A$17:$FA$15404,MATCH($A220,'Bieu chi tiet'!$A$17:$A$15404,0),AB$2+85)),"")</f>
        <v/>
      </c>
      <c r="AC220" s="13" t="str">
        <f>IFERROR(IF(INDEX('Bieu chi tiet'!$A$17:$FA$15404,MATCH($A220,'Bieu chi tiet'!$A$17:$A$15404,0),AC$2+85)=0,"",INDEX('Bieu chi tiet'!$A$17:$FA$15404,MATCH($A220,'Bieu chi tiet'!$A$17:$A$15404,0),AC$2+85)),"")</f>
        <v/>
      </c>
      <c r="AD220" s="13" t="str">
        <f>IFERROR(IF(INDEX('Bieu chi tiet'!$A$17:$FA$15404,MATCH($A220,'Bieu chi tiet'!$A$17:$A$15404,0),AD$2+85)=0,"",INDEX('Bieu chi tiet'!$A$17:$FA$15404,MATCH($A220,'Bieu chi tiet'!$A$17:$A$15404,0),AD$2+85)),"")</f>
        <v/>
      </c>
      <c r="AE220" s="13" t="str">
        <f>IFERROR(IF(INDEX('Bieu chi tiet'!$A$17:$FA$15404,MATCH($A220,'Bieu chi tiet'!$A$17:$A$15404,0),AE$2+85)=0,"",INDEX('Bieu chi tiet'!$A$17:$FA$15404,MATCH($A220,'Bieu chi tiet'!$A$17:$A$15404,0),AE$2+85)),"")</f>
        <v/>
      </c>
      <c r="AF220" s="13" t="str">
        <f>IFERROR(IF(INDEX('Bieu chi tiet'!$A$17:$FA$15404,MATCH($A220,'Bieu chi tiet'!$A$17:$A$15404,0),AF$2+85)=0,"",INDEX('Bieu chi tiet'!$A$17:$FA$15404,MATCH($A220,'Bieu chi tiet'!$A$17:$A$15404,0),AF$2+85)),"")</f>
        <v/>
      </c>
      <c r="AG220" s="13" t="str">
        <f>IFERROR(IF(INDEX('Bieu chi tiet'!$A$17:$FA$15404,MATCH($A220,'Bieu chi tiet'!$A$17:$A$15404,0),AG$2+85)=0,"",INDEX('Bieu chi tiet'!$A$17:$FA$15404,MATCH($A220,'Bieu chi tiet'!$A$17:$A$15404,0),AG$2+85)),"")</f>
        <v/>
      </c>
      <c r="AH220" s="13" t="str">
        <f>IFERROR(IF(INDEX('Bieu chi tiet'!$A$17:$FA$15404,MATCH($A220,'Bieu chi tiet'!$A$17:$A$15404,0),AH$2+85)=0,"",INDEX('Bieu chi tiet'!$A$17:$FA$15404,MATCH($A220,'Bieu chi tiet'!$A$17:$A$15404,0),AH$2+85)),"")</f>
        <v/>
      </c>
      <c r="AI220" s="13" t="str">
        <f>IFERROR(IF(INDEX('Bieu chi tiet'!$A$17:$FA$15404,MATCH($A220,'Bieu chi tiet'!$A$17:$A$15404,0),AI$2+85)=0,"",INDEX('Bieu chi tiet'!$A$17:$FA$15404,MATCH($A220,'Bieu chi tiet'!$A$17:$A$15404,0),AI$2+85)),"")</f>
        <v/>
      </c>
      <c r="AJ220" s="13" t="str">
        <f>IFERROR(IF(INDEX('Bieu chi tiet'!$A$17:$FA$15404,MATCH($A220,'Bieu chi tiet'!$A$17:$A$15404,0),AJ$2+85)=0,"",INDEX('Bieu chi tiet'!$A$17:$FA$15404,MATCH($A220,'Bieu chi tiet'!$A$17:$A$15404,0),AJ$2+85)),"")</f>
        <v/>
      </c>
      <c r="AK220" s="13" t="str">
        <f>IFERROR(IF(INDEX('Bieu chi tiet'!$A$17:$FA$15404,MATCH($A220,'Bieu chi tiet'!$A$17:$A$15404,0),AK$2+85)=0,"",INDEX('Bieu chi tiet'!$A$17:$FA$15404,MATCH($A220,'Bieu chi tiet'!$A$17:$A$15404,0),AK$2+85)),"")</f>
        <v/>
      </c>
      <c r="AL220" s="13" t="str">
        <f>IFERROR(IF(INDEX('Bieu chi tiet'!$A$17:$FA$15404,MATCH($A220,'Bieu chi tiet'!$A$17:$A$15404,0),AL$2+85)=0,"",INDEX('Bieu chi tiet'!$A$17:$FA$15404,MATCH($A220,'Bieu chi tiet'!$A$17:$A$15404,0),AL$2+85)),"")</f>
        <v/>
      </c>
      <c r="AM220" s="13" t="str">
        <f>IFERROR(IF(INDEX('Bieu chi tiet'!$A$17:$FA$15404,MATCH($A220,'Bieu chi tiet'!$A$17:$A$15404,0),AM$2+85)=0,"",INDEX('Bieu chi tiet'!$A$17:$FA$15404,MATCH($A220,'Bieu chi tiet'!$A$17:$A$15404,0),AM$2+85)),"")</f>
        <v/>
      </c>
      <c r="AN220" s="13" t="str">
        <f>IFERROR(IF(INDEX('Bieu chi tiet'!$A$17:$FA$15404,MATCH($A220,'Bieu chi tiet'!$A$17:$A$15404,0),AN$2+85)=0,"",INDEX('Bieu chi tiet'!$A$17:$FA$15404,MATCH($A220,'Bieu chi tiet'!$A$17:$A$15404,0),AN$2+85)),"")</f>
        <v/>
      </c>
      <c r="AO220" s="13" t="str">
        <f>IFERROR(IF(INDEX('Bieu chi tiet'!$A$17:$FA$15404,MATCH($A220,'Bieu chi tiet'!$A$17:$A$15404,0),AO$2+85)=0,"",INDEX('Bieu chi tiet'!$A$17:$FA$15404,MATCH($A220,'Bieu chi tiet'!$A$17:$A$15404,0),AO$2+85)),"")</f>
        <v/>
      </c>
      <c r="AP220" s="13" t="str">
        <f>IFERROR(IF(INDEX('Bieu chi tiet'!$A$17:$FA$15404,MATCH($A220,'Bieu chi tiet'!$A$17:$A$15404,0),AP$2+85)=0,"",INDEX('Bieu chi tiet'!$A$17:$FA$15404,MATCH($A220,'Bieu chi tiet'!$A$17:$A$15404,0),AP$2+85)),"")</f>
        <v/>
      </c>
      <c r="AQ220" s="13" t="str">
        <f>IFERROR(IF(INDEX('Bieu chi tiet'!$A$17:$FA$15404,MATCH($A220,'Bieu chi tiet'!$A$17:$A$15404,0),AQ$2+85)=0,"",INDEX('Bieu chi tiet'!$A$17:$FA$15404,MATCH($A220,'Bieu chi tiet'!$A$17:$A$15404,0),AQ$2+85)),"")</f>
        <v/>
      </c>
      <c r="AR220" s="13" t="str">
        <f>IFERROR(IF(INDEX('Bieu chi tiet'!$A$17:$FA$15404,MATCH($A220,'Bieu chi tiet'!$A$17:$A$15404,0),AR$2+85)=0,"",INDEX('Bieu chi tiet'!$A$17:$FA$15404,MATCH($A220,'Bieu chi tiet'!$A$17:$A$15404,0),AR$2+85)),"")</f>
        <v/>
      </c>
      <c r="AS220" s="13" t="str">
        <f>IFERROR(IF(INDEX('Bieu chi tiet'!$A$17:$FA$15404,MATCH($A220,'Bieu chi tiet'!$A$17:$A$15404,0),AS$2+85)=0,"",INDEX('Bieu chi tiet'!$A$17:$FA$15404,MATCH($A220,'Bieu chi tiet'!$A$17:$A$15404,0),AS$2+85)),"")</f>
        <v/>
      </c>
      <c r="AT220" s="21" t="str">
        <f>IFERROR(IF(INDEX('Bieu chi tiet'!$A$17:$FA$15404,MATCH($A220,'Bieu chi tiet'!$A$17:$A$15404,0),AT$2+85)=0,"",INDEX('Bieu chi tiet'!$A$17:$FA$15404,MATCH($A220,'Bieu chi tiet'!$A$17:$A$15404,0),AT$2+85)),"")</f>
        <v/>
      </c>
      <c r="AU220" s="13" t="str">
        <f>IFERROR(IF(INDEX('Bieu chi tiet'!$A$17:$FA$15404,MATCH($A220,'Bieu chi tiet'!$A$17:$A$15404,0),AU$2+85)=0,"",INDEX('Bieu chi tiet'!$A$17:$FA$15404,MATCH($A220,'Bieu chi tiet'!$A$17:$A$15404,0),AU$2+85)),"")</f>
        <v/>
      </c>
      <c r="AV220" s="21" t="str">
        <f>IFERROR(IF(INDEX('Bieu chi tiet'!$A$17:$FA$15404,MATCH($A220,'Bieu chi tiet'!$A$17:$A$15404,0),AV$2+85)=0,"",INDEX('Bieu chi tiet'!$A$17:$FA$15404,MATCH($A220,'Bieu chi tiet'!$A$17:$A$15404,0),AV$2+85)),"")</f>
        <v/>
      </c>
      <c r="AW220" s="31" t="str">
        <f>IFERROR(IF(INDEX('Bieu chi tiet'!$A$17:$FA$15404,MATCH($A220,'Bieu chi tiet'!$A$17:$A$15404,0),AW$2+85)=0,"",INDEX('Bieu chi tiet'!$A$17:$FA$15404,MATCH($A220,'Bieu chi tiet'!$A$17:$A$15404,0),AW$2+85)),"")</f>
        <v/>
      </c>
      <c r="AX220" s="13" t="str">
        <f>IFERROR(IF(INDEX('Bieu chi tiet'!$A$17:$FA$15404,MATCH($A220,'Bieu chi tiet'!$A$17:$A$15404,0),AX$2+85)=0,"",INDEX('Bieu chi tiet'!$A$17:$FA$15404,MATCH($A220,'Bieu chi tiet'!$A$17:$A$15404,0),AX$2+85)),"")</f>
        <v/>
      </c>
      <c r="AY220" s="13" t="str">
        <f>IFERROR(IF(INDEX('Bieu chi tiet'!$A$17:$FA$15404,MATCH($A220,'Bieu chi tiet'!$A$17:$A$15404,0),AY$2+85)=0,"",INDEX('Bieu chi tiet'!$A$17:$FA$15404,MATCH($A220,'Bieu chi tiet'!$A$17:$A$15404,0),AY$2+85)),"")</f>
        <v/>
      </c>
    </row>
    <row r="221" spans="1:51" ht="15.75">
      <c r="A221" s="25" t="str">
        <f t="shared" si="4"/>
        <v/>
      </c>
      <c r="B221" s="13" t="str">
        <f>IFERROR(IF(INDEX('Bieu chi tiet'!$A$17:$FA$15404,MATCH($A221,'Bieu chi tiet'!$A$17:$A$15404,0),B$2+85)=0,"",INDEX('Bieu chi tiet'!$A$17:$FA$15404,MATCH($A221,'Bieu chi tiet'!$A$17:$A$15404,0),B$2+85)),"")</f>
        <v/>
      </c>
      <c r="C221" s="13" t="str">
        <f>IFERROR(IF(INDEX('Bieu chi tiet'!$A$17:$FA$15404,MATCH($A221,'Bieu chi tiet'!$A$17:$A$15404,0),C$2+85)=0,"",INDEX('Bieu chi tiet'!$A$17:$FA$15404,MATCH($A221,'Bieu chi tiet'!$A$17:$A$15404,0),C$2+85)),"")</f>
        <v/>
      </c>
      <c r="D221" s="13" t="str">
        <f>IFERROR(IF(INDEX('Bieu chi tiet'!$A$17:$FA$15404,MATCH($A221,'Bieu chi tiet'!$A$17:$A$15404,0),D$2+85)=0,"",INDEX('Bieu chi tiet'!$A$17:$FA$15404,MATCH($A221,'Bieu chi tiet'!$A$17:$A$15404,0),D$2+85)),"")</f>
        <v/>
      </c>
      <c r="E221" s="13" t="str">
        <f>IFERROR(IF(INDEX('Bieu chi tiet'!$A$17:$FA$15404,MATCH($A221,'Bieu chi tiet'!$A$17:$A$15404,0),E$2+85)=0,"",INDEX('Bieu chi tiet'!$A$17:$FA$15404,MATCH($A221,'Bieu chi tiet'!$A$17:$A$15404,0),E$2+85)),"")</f>
        <v/>
      </c>
      <c r="F221" s="13" t="str">
        <f>IFERROR(IF(INDEX('Bieu chi tiet'!$A$17:$FA$15404,MATCH($A221,'Bieu chi tiet'!$A$17:$A$15404,0),F$2+85)=0,"",INDEX('Bieu chi tiet'!$A$17:$FA$15404,MATCH($A221,'Bieu chi tiet'!$A$17:$A$15404,0),F$2+85)),"")</f>
        <v/>
      </c>
      <c r="G221" s="21" t="str">
        <f>IFERROR(IF(INDEX('Bieu chi tiet'!$A$17:$FA$15404,MATCH($A221,'Bieu chi tiet'!$A$17:$A$15404,0),G$2+85)=0,"",INDEX('Bieu chi tiet'!$A$17:$FA$15404,MATCH($A221,'Bieu chi tiet'!$A$17:$A$15404,0),G$2+85)),"")</f>
        <v/>
      </c>
      <c r="H221" s="13" t="str">
        <f>IFERROR(IF(INDEX('Bieu chi tiet'!$A$17:$FA$15404,MATCH($A221,'Bieu chi tiet'!$A$17:$A$15404,0),H$2+85)=0,"",INDEX('Bieu chi tiet'!$A$17:$FA$15404,MATCH($A221,'Bieu chi tiet'!$A$17:$A$15404,0),H$2+85)),"")</f>
        <v/>
      </c>
      <c r="I221" s="13" t="str">
        <f>IFERROR(IF(INDEX('Bieu chi tiet'!$A$17:$FA$15404,MATCH($A221,'Bieu chi tiet'!$A$17:$A$15404,0),I$2+85)=0,"",INDEX('Bieu chi tiet'!$A$17:$FA$15404,MATCH($A221,'Bieu chi tiet'!$A$17:$A$15404,0),I$2+85)),"")</f>
        <v/>
      </c>
      <c r="J221" s="13" t="str">
        <f>IFERROR(IF(INDEX('Bieu chi tiet'!$A$17:$FA$15404,MATCH($A221,'Bieu chi tiet'!$A$17:$A$15404,0),J$2+85)=0,"",INDEX('Bieu chi tiet'!$A$17:$FA$15404,MATCH($A221,'Bieu chi tiet'!$A$17:$A$15404,0),J$2+85)),"")</f>
        <v/>
      </c>
      <c r="K221" s="13" t="str">
        <f>IFERROR(IF(INDEX('Bieu chi tiet'!$A$17:$FA$15404,MATCH($A221,'Bieu chi tiet'!$A$17:$A$15404,0),K$2+85)=0,"",INDEX('Bieu chi tiet'!$A$17:$FA$15404,MATCH($A221,'Bieu chi tiet'!$A$17:$A$15404,0),K$2+85)),"")</f>
        <v/>
      </c>
      <c r="L221" s="21" t="str">
        <f>IFERROR(IF(INDEX('Bieu chi tiet'!$A$17:$FA$15404,MATCH($A221,'Bieu chi tiet'!$A$17:$A$15404,0),L$2+85)=0,"",INDEX('Bieu chi tiet'!$A$17:$FA$15404,MATCH($A221,'Bieu chi tiet'!$A$17:$A$15404,0),L$2+85)),"")</f>
        <v/>
      </c>
      <c r="M221" s="13" t="str">
        <f>IFERROR(IF(INDEX('Bieu chi tiet'!$A$17:$FA$15404,MATCH($A221,'Bieu chi tiet'!$A$17:$A$15404,0),M$2+85)=0,"",INDEX('Bieu chi tiet'!$A$17:$FA$15404,MATCH($A221,'Bieu chi tiet'!$A$17:$A$15404,0),M$2+85)),"")</f>
        <v/>
      </c>
      <c r="N221" s="13" t="str">
        <f>IFERROR(IF(INDEX('Bieu chi tiet'!$A$17:$FA$15404,MATCH($A221,'Bieu chi tiet'!$A$17:$A$15404,0),N$2+85)=0,"",INDEX('Bieu chi tiet'!$A$17:$FA$15404,MATCH($A221,'Bieu chi tiet'!$A$17:$A$15404,0),N$2+85)),"")</f>
        <v/>
      </c>
      <c r="O221" s="13" t="str">
        <f>IFERROR(IF(INDEX('Bieu chi tiet'!$A$17:$FA$15404,MATCH($A221,'Bieu chi tiet'!$A$17:$A$15404,0),O$2+85)=0,"",INDEX('Bieu chi tiet'!$A$17:$FA$15404,MATCH($A221,'Bieu chi tiet'!$A$17:$A$15404,0),O$2+85)),"")</f>
        <v/>
      </c>
      <c r="P221" s="13" t="str">
        <f>IFERROR(IF(INDEX('Bieu chi tiet'!$A$17:$FA$15404,MATCH($A221,'Bieu chi tiet'!$A$17:$A$15404,0),P$2+85)=0,"",INDEX('Bieu chi tiet'!$A$17:$FA$15404,MATCH($A221,'Bieu chi tiet'!$A$17:$A$15404,0),P$2+85)),"")</f>
        <v/>
      </c>
      <c r="Q221" s="13" t="str">
        <f>IFERROR(IF(INDEX('Bieu chi tiet'!$A$17:$FA$15404,MATCH($A221,'Bieu chi tiet'!$A$17:$A$15404,0),Q$2+85)=0,"",INDEX('Bieu chi tiet'!$A$17:$FA$15404,MATCH($A221,'Bieu chi tiet'!$A$17:$A$15404,0),Q$2+85)),"")</f>
        <v/>
      </c>
      <c r="R221" s="13" t="str">
        <f>IFERROR(IF(INDEX('Bieu chi tiet'!$A$17:$FA$15404,MATCH($A221,'Bieu chi tiet'!$A$17:$A$15404,0),R$2+85)=0,"",INDEX('Bieu chi tiet'!$A$17:$FA$15404,MATCH($A221,'Bieu chi tiet'!$A$17:$A$15404,0),R$2+85)),"")</f>
        <v/>
      </c>
      <c r="S221" s="13" t="str">
        <f>IFERROR(IF(INDEX('Bieu chi tiet'!$A$17:$FA$15404,MATCH($A221,'Bieu chi tiet'!$A$17:$A$15404,0),S$2+85)=0,"",INDEX('Bieu chi tiet'!$A$17:$FA$15404,MATCH($A221,'Bieu chi tiet'!$A$17:$A$15404,0),S$2+85)),"")</f>
        <v/>
      </c>
      <c r="T221" s="13" t="str">
        <f>IFERROR(IF(INDEX('Bieu chi tiet'!$A$17:$FA$15404,MATCH($A221,'Bieu chi tiet'!$A$17:$A$15404,0),T$2+85)=0,"",INDEX('Bieu chi tiet'!$A$17:$FA$15404,MATCH($A221,'Bieu chi tiet'!$A$17:$A$15404,0),T$2+85)),"")</f>
        <v/>
      </c>
      <c r="U221" s="13" t="str">
        <f>IFERROR(IF(INDEX('Bieu chi tiet'!$A$17:$FA$15404,MATCH($A221,'Bieu chi tiet'!$A$17:$A$15404,0),U$2+85)=0,"",INDEX('Bieu chi tiet'!$A$17:$FA$15404,MATCH($A221,'Bieu chi tiet'!$A$17:$A$15404,0),U$2+85)),"")</f>
        <v/>
      </c>
      <c r="V221" s="13" t="str">
        <f>IFERROR(IF(INDEX('Bieu chi tiet'!$A$17:$FA$15404,MATCH($A221,'Bieu chi tiet'!$A$17:$A$15404,0),V$2+85)=0,"",INDEX('Bieu chi tiet'!$A$17:$FA$15404,MATCH($A221,'Bieu chi tiet'!$A$17:$A$15404,0),V$2+85)),"")</f>
        <v/>
      </c>
      <c r="W221" s="13" t="str">
        <f>IFERROR(IF(INDEX('Bieu chi tiet'!$A$17:$FA$15404,MATCH($A221,'Bieu chi tiet'!$A$17:$A$15404,0),W$2+85)=0,"",INDEX('Bieu chi tiet'!$A$17:$FA$15404,MATCH($A221,'Bieu chi tiet'!$A$17:$A$15404,0),W$2+85)),"")</f>
        <v/>
      </c>
      <c r="X221" s="13" t="str">
        <f>IFERROR(IF(INDEX('Bieu chi tiet'!$A$17:$FA$15404,MATCH($A221,'Bieu chi tiet'!$A$17:$A$15404,0),X$2+85)=0,"",INDEX('Bieu chi tiet'!$A$17:$FA$15404,MATCH($A221,'Bieu chi tiet'!$A$17:$A$15404,0),X$2+85)),"")</f>
        <v/>
      </c>
      <c r="Y221" s="13" t="str">
        <f>IFERROR(IF(INDEX('Bieu chi tiet'!$A$17:$FA$15404,MATCH($A221,'Bieu chi tiet'!$A$17:$A$15404,0),Y$2+85)=0,"",INDEX('Bieu chi tiet'!$A$17:$FA$15404,MATCH($A221,'Bieu chi tiet'!$A$17:$A$15404,0),Y$2+85)),"")</f>
        <v/>
      </c>
      <c r="Z221" s="13" t="str">
        <f>IFERROR(IF(INDEX('Bieu chi tiet'!$A$17:$FA$15404,MATCH($A221,'Bieu chi tiet'!$A$17:$A$15404,0),Z$2+85)=0,"",INDEX('Bieu chi tiet'!$A$17:$FA$15404,MATCH($A221,'Bieu chi tiet'!$A$17:$A$15404,0),Z$2+85)),"")</f>
        <v/>
      </c>
      <c r="AA221" s="13" t="str">
        <f>IFERROR(IF(INDEX('Bieu chi tiet'!$A$17:$FA$15404,MATCH($A221,'Bieu chi tiet'!$A$17:$A$15404,0),AA$2+85)=0,"",INDEX('Bieu chi tiet'!$A$17:$FA$15404,MATCH($A221,'Bieu chi tiet'!$A$17:$A$15404,0),AA$2+85)),"")</f>
        <v/>
      </c>
      <c r="AB221" s="13" t="str">
        <f>IFERROR(IF(INDEX('Bieu chi tiet'!$A$17:$FA$15404,MATCH($A221,'Bieu chi tiet'!$A$17:$A$15404,0),AB$2+85)=0,"",INDEX('Bieu chi tiet'!$A$17:$FA$15404,MATCH($A221,'Bieu chi tiet'!$A$17:$A$15404,0),AB$2+85)),"")</f>
        <v/>
      </c>
      <c r="AC221" s="13" t="str">
        <f>IFERROR(IF(INDEX('Bieu chi tiet'!$A$17:$FA$15404,MATCH($A221,'Bieu chi tiet'!$A$17:$A$15404,0),AC$2+85)=0,"",INDEX('Bieu chi tiet'!$A$17:$FA$15404,MATCH($A221,'Bieu chi tiet'!$A$17:$A$15404,0),AC$2+85)),"")</f>
        <v/>
      </c>
      <c r="AD221" s="13" t="str">
        <f>IFERROR(IF(INDEX('Bieu chi tiet'!$A$17:$FA$15404,MATCH($A221,'Bieu chi tiet'!$A$17:$A$15404,0),AD$2+85)=0,"",INDEX('Bieu chi tiet'!$A$17:$FA$15404,MATCH($A221,'Bieu chi tiet'!$A$17:$A$15404,0),AD$2+85)),"")</f>
        <v/>
      </c>
      <c r="AE221" s="13" t="str">
        <f>IFERROR(IF(INDEX('Bieu chi tiet'!$A$17:$FA$15404,MATCH($A221,'Bieu chi tiet'!$A$17:$A$15404,0),AE$2+85)=0,"",INDEX('Bieu chi tiet'!$A$17:$FA$15404,MATCH($A221,'Bieu chi tiet'!$A$17:$A$15404,0),AE$2+85)),"")</f>
        <v/>
      </c>
      <c r="AF221" s="13" t="str">
        <f>IFERROR(IF(INDEX('Bieu chi tiet'!$A$17:$FA$15404,MATCH($A221,'Bieu chi tiet'!$A$17:$A$15404,0),AF$2+85)=0,"",INDEX('Bieu chi tiet'!$A$17:$FA$15404,MATCH($A221,'Bieu chi tiet'!$A$17:$A$15404,0),AF$2+85)),"")</f>
        <v/>
      </c>
      <c r="AG221" s="13" t="str">
        <f>IFERROR(IF(INDEX('Bieu chi tiet'!$A$17:$FA$15404,MATCH($A221,'Bieu chi tiet'!$A$17:$A$15404,0),AG$2+85)=0,"",INDEX('Bieu chi tiet'!$A$17:$FA$15404,MATCH($A221,'Bieu chi tiet'!$A$17:$A$15404,0),AG$2+85)),"")</f>
        <v/>
      </c>
      <c r="AH221" s="13" t="str">
        <f>IFERROR(IF(INDEX('Bieu chi tiet'!$A$17:$FA$15404,MATCH($A221,'Bieu chi tiet'!$A$17:$A$15404,0),AH$2+85)=0,"",INDEX('Bieu chi tiet'!$A$17:$FA$15404,MATCH($A221,'Bieu chi tiet'!$A$17:$A$15404,0),AH$2+85)),"")</f>
        <v/>
      </c>
      <c r="AI221" s="13" t="str">
        <f>IFERROR(IF(INDEX('Bieu chi tiet'!$A$17:$FA$15404,MATCH($A221,'Bieu chi tiet'!$A$17:$A$15404,0),AI$2+85)=0,"",INDEX('Bieu chi tiet'!$A$17:$FA$15404,MATCH($A221,'Bieu chi tiet'!$A$17:$A$15404,0),AI$2+85)),"")</f>
        <v/>
      </c>
      <c r="AJ221" s="13" t="str">
        <f>IFERROR(IF(INDEX('Bieu chi tiet'!$A$17:$FA$15404,MATCH($A221,'Bieu chi tiet'!$A$17:$A$15404,0),AJ$2+85)=0,"",INDEX('Bieu chi tiet'!$A$17:$FA$15404,MATCH($A221,'Bieu chi tiet'!$A$17:$A$15404,0),AJ$2+85)),"")</f>
        <v/>
      </c>
      <c r="AK221" s="13" t="str">
        <f>IFERROR(IF(INDEX('Bieu chi tiet'!$A$17:$FA$15404,MATCH($A221,'Bieu chi tiet'!$A$17:$A$15404,0),AK$2+85)=0,"",INDEX('Bieu chi tiet'!$A$17:$FA$15404,MATCH($A221,'Bieu chi tiet'!$A$17:$A$15404,0),AK$2+85)),"")</f>
        <v/>
      </c>
      <c r="AL221" s="13" t="str">
        <f>IFERROR(IF(INDEX('Bieu chi tiet'!$A$17:$FA$15404,MATCH($A221,'Bieu chi tiet'!$A$17:$A$15404,0),AL$2+85)=0,"",INDEX('Bieu chi tiet'!$A$17:$FA$15404,MATCH($A221,'Bieu chi tiet'!$A$17:$A$15404,0),AL$2+85)),"")</f>
        <v/>
      </c>
      <c r="AM221" s="13" t="str">
        <f>IFERROR(IF(INDEX('Bieu chi tiet'!$A$17:$FA$15404,MATCH($A221,'Bieu chi tiet'!$A$17:$A$15404,0),AM$2+85)=0,"",INDEX('Bieu chi tiet'!$A$17:$FA$15404,MATCH($A221,'Bieu chi tiet'!$A$17:$A$15404,0),AM$2+85)),"")</f>
        <v/>
      </c>
      <c r="AN221" s="13" t="str">
        <f>IFERROR(IF(INDEX('Bieu chi tiet'!$A$17:$FA$15404,MATCH($A221,'Bieu chi tiet'!$A$17:$A$15404,0),AN$2+85)=0,"",INDEX('Bieu chi tiet'!$A$17:$FA$15404,MATCH($A221,'Bieu chi tiet'!$A$17:$A$15404,0),AN$2+85)),"")</f>
        <v/>
      </c>
      <c r="AO221" s="13" t="str">
        <f>IFERROR(IF(INDEX('Bieu chi tiet'!$A$17:$FA$15404,MATCH($A221,'Bieu chi tiet'!$A$17:$A$15404,0),AO$2+85)=0,"",INDEX('Bieu chi tiet'!$A$17:$FA$15404,MATCH($A221,'Bieu chi tiet'!$A$17:$A$15404,0),AO$2+85)),"")</f>
        <v/>
      </c>
      <c r="AP221" s="13" t="str">
        <f>IFERROR(IF(INDEX('Bieu chi tiet'!$A$17:$FA$15404,MATCH($A221,'Bieu chi tiet'!$A$17:$A$15404,0),AP$2+85)=0,"",INDEX('Bieu chi tiet'!$A$17:$FA$15404,MATCH($A221,'Bieu chi tiet'!$A$17:$A$15404,0),AP$2+85)),"")</f>
        <v/>
      </c>
      <c r="AQ221" s="13" t="str">
        <f>IFERROR(IF(INDEX('Bieu chi tiet'!$A$17:$FA$15404,MATCH($A221,'Bieu chi tiet'!$A$17:$A$15404,0),AQ$2+85)=0,"",INDEX('Bieu chi tiet'!$A$17:$FA$15404,MATCH($A221,'Bieu chi tiet'!$A$17:$A$15404,0),AQ$2+85)),"")</f>
        <v/>
      </c>
      <c r="AR221" s="13" t="str">
        <f>IFERROR(IF(INDEX('Bieu chi tiet'!$A$17:$FA$15404,MATCH($A221,'Bieu chi tiet'!$A$17:$A$15404,0),AR$2+85)=0,"",INDEX('Bieu chi tiet'!$A$17:$FA$15404,MATCH($A221,'Bieu chi tiet'!$A$17:$A$15404,0),AR$2+85)),"")</f>
        <v/>
      </c>
      <c r="AS221" s="13" t="str">
        <f>IFERROR(IF(INDEX('Bieu chi tiet'!$A$17:$FA$15404,MATCH($A221,'Bieu chi tiet'!$A$17:$A$15404,0),AS$2+85)=0,"",INDEX('Bieu chi tiet'!$A$17:$FA$15404,MATCH($A221,'Bieu chi tiet'!$A$17:$A$15404,0),AS$2+85)),"")</f>
        <v/>
      </c>
      <c r="AT221" s="21" t="str">
        <f>IFERROR(IF(INDEX('Bieu chi tiet'!$A$17:$FA$15404,MATCH($A221,'Bieu chi tiet'!$A$17:$A$15404,0),AT$2+85)=0,"",INDEX('Bieu chi tiet'!$A$17:$FA$15404,MATCH($A221,'Bieu chi tiet'!$A$17:$A$15404,0),AT$2+85)),"")</f>
        <v/>
      </c>
      <c r="AU221" s="13" t="str">
        <f>IFERROR(IF(INDEX('Bieu chi tiet'!$A$17:$FA$15404,MATCH($A221,'Bieu chi tiet'!$A$17:$A$15404,0),AU$2+85)=0,"",INDEX('Bieu chi tiet'!$A$17:$FA$15404,MATCH($A221,'Bieu chi tiet'!$A$17:$A$15404,0),AU$2+85)),"")</f>
        <v/>
      </c>
      <c r="AV221" s="21" t="str">
        <f>IFERROR(IF(INDEX('Bieu chi tiet'!$A$17:$FA$15404,MATCH($A221,'Bieu chi tiet'!$A$17:$A$15404,0),AV$2+85)=0,"",INDEX('Bieu chi tiet'!$A$17:$FA$15404,MATCH($A221,'Bieu chi tiet'!$A$17:$A$15404,0),AV$2+85)),"")</f>
        <v/>
      </c>
      <c r="AW221" s="31" t="str">
        <f>IFERROR(IF(INDEX('Bieu chi tiet'!$A$17:$FA$15404,MATCH($A221,'Bieu chi tiet'!$A$17:$A$15404,0),AW$2+85)=0,"",INDEX('Bieu chi tiet'!$A$17:$FA$15404,MATCH($A221,'Bieu chi tiet'!$A$17:$A$15404,0),AW$2+85)),"")</f>
        <v/>
      </c>
      <c r="AX221" s="13" t="str">
        <f>IFERROR(IF(INDEX('Bieu chi tiet'!$A$17:$FA$15404,MATCH($A221,'Bieu chi tiet'!$A$17:$A$15404,0),AX$2+85)=0,"",INDEX('Bieu chi tiet'!$A$17:$FA$15404,MATCH($A221,'Bieu chi tiet'!$A$17:$A$15404,0),AX$2+85)),"")</f>
        <v/>
      </c>
      <c r="AY221" s="13" t="str">
        <f>IFERROR(IF(INDEX('Bieu chi tiet'!$A$17:$FA$15404,MATCH($A221,'Bieu chi tiet'!$A$17:$A$15404,0),AY$2+85)=0,"",INDEX('Bieu chi tiet'!$A$17:$FA$15404,MATCH($A221,'Bieu chi tiet'!$A$17:$A$15404,0),AY$2+85)),"")</f>
        <v/>
      </c>
    </row>
    <row r="222" spans="1:51" ht="15.75">
      <c r="A222" s="25" t="str">
        <f t="shared" si="4"/>
        <v/>
      </c>
      <c r="B222" s="13" t="str">
        <f>IFERROR(IF(INDEX('Bieu chi tiet'!$A$17:$FA$15404,MATCH($A222,'Bieu chi tiet'!$A$17:$A$15404,0),B$2+85)=0,"",INDEX('Bieu chi tiet'!$A$17:$FA$15404,MATCH($A222,'Bieu chi tiet'!$A$17:$A$15404,0),B$2+85)),"")</f>
        <v/>
      </c>
      <c r="C222" s="13" t="str">
        <f>IFERROR(IF(INDEX('Bieu chi tiet'!$A$17:$FA$15404,MATCH($A222,'Bieu chi tiet'!$A$17:$A$15404,0),C$2+85)=0,"",INDEX('Bieu chi tiet'!$A$17:$FA$15404,MATCH($A222,'Bieu chi tiet'!$A$17:$A$15404,0),C$2+85)),"")</f>
        <v/>
      </c>
      <c r="D222" s="13" t="str">
        <f>IFERROR(IF(INDEX('Bieu chi tiet'!$A$17:$FA$15404,MATCH($A222,'Bieu chi tiet'!$A$17:$A$15404,0),D$2+85)=0,"",INDEX('Bieu chi tiet'!$A$17:$FA$15404,MATCH($A222,'Bieu chi tiet'!$A$17:$A$15404,0),D$2+85)),"")</f>
        <v/>
      </c>
      <c r="E222" s="13" t="str">
        <f>IFERROR(IF(INDEX('Bieu chi tiet'!$A$17:$FA$15404,MATCH($A222,'Bieu chi tiet'!$A$17:$A$15404,0),E$2+85)=0,"",INDEX('Bieu chi tiet'!$A$17:$FA$15404,MATCH($A222,'Bieu chi tiet'!$A$17:$A$15404,0),E$2+85)),"")</f>
        <v/>
      </c>
      <c r="F222" s="13" t="str">
        <f>IFERROR(IF(INDEX('Bieu chi tiet'!$A$17:$FA$15404,MATCH($A222,'Bieu chi tiet'!$A$17:$A$15404,0),F$2+85)=0,"",INDEX('Bieu chi tiet'!$A$17:$FA$15404,MATCH($A222,'Bieu chi tiet'!$A$17:$A$15404,0),F$2+85)),"")</f>
        <v/>
      </c>
      <c r="G222" s="21" t="str">
        <f>IFERROR(IF(INDEX('Bieu chi tiet'!$A$17:$FA$15404,MATCH($A222,'Bieu chi tiet'!$A$17:$A$15404,0),G$2+85)=0,"",INDEX('Bieu chi tiet'!$A$17:$FA$15404,MATCH($A222,'Bieu chi tiet'!$A$17:$A$15404,0),G$2+85)),"")</f>
        <v/>
      </c>
      <c r="H222" s="13" t="str">
        <f>IFERROR(IF(INDEX('Bieu chi tiet'!$A$17:$FA$15404,MATCH($A222,'Bieu chi tiet'!$A$17:$A$15404,0),H$2+85)=0,"",INDEX('Bieu chi tiet'!$A$17:$FA$15404,MATCH($A222,'Bieu chi tiet'!$A$17:$A$15404,0),H$2+85)),"")</f>
        <v/>
      </c>
      <c r="I222" s="13" t="str">
        <f>IFERROR(IF(INDEX('Bieu chi tiet'!$A$17:$FA$15404,MATCH($A222,'Bieu chi tiet'!$A$17:$A$15404,0),I$2+85)=0,"",INDEX('Bieu chi tiet'!$A$17:$FA$15404,MATCH($A222,'Bieu chi tiet'!$A$17:$A$15404,0),I$2+85)),"")</f>
        <v/>
      </c>
      <c r="J222" s="13" t="str">
        <f>IFERROR(IF(INDEX('Bieu chi tiet'!$A$17:$FA$15404,MATCH($A222,'Bieu chi tiet'!$A$17:$A$15404,0),J$2+85)=0,"",INDEX('Bieu chi tiet'!$A$17:$FA$15404,MATCH($A222,'Bieu chi tiet'!$A$17:$A$15404,0),J$2+85)),"")</f>
        <v/>
      </c>
      <c r="K222" s="13" t="str">
        <f>IFERROR(IF(INDEX('Bieu chi tiet'!$A$17:$FA$15404,MATCH($A222,'Bieu chi tiet'!$A$17:$A$15404,0),K$2+85)=0,"",INDEX('Bieu chi tiet'!$A$17:$FA$15404,MATCH($A222,'Bieu chi tiet'!$A$17:$A$15404,0),K$2+85)),"")</f>
        <v/>
      </c>
      <c r="L222" s="21" t="str">
        <f>IFERROR(IF(INDEX('Bieu chi tiet'!$A$17:$FA$15404,MATCH($A222,'Bieu chi tiet'!$A$17:$A$15404,0),L$2+85)=0,"",INDEX('Bieu chi tiet'!$A$17:$FA$15404,MATCH($A222,'Bieu chi tiet'!$A$17:$A$15404,0),L$2+85)),"")</f>
        <v/>
      </c>
      <c r="M222" s="13" t="str">
        <f>IFERROR(IF(INDEX('Bieu chi tiet'!$A$17:$FA$15404,MATCH($A222,'Bieu chi tiet'!$A$17:$A$15404,0),M$2+85)=0,"",INDEX('Bieu chi tiet'!$A$17:$FA$15404,MATCH($A222,'Bieu chi tiet'!$A$17:$A$15404,0),M$2+85)),"")</f>
        <v/>
      </c>
      <c r="N222" s="13" t="str">
        <f>IFERROR(IF(INDEX('Bieu chi tiet'!$A$17:$FA$15404,MATCH($A222,'Bieu chi tiet'!$A$17:$A$15404,0),N$2+85)=0,"",INDEX('Bieu chi tiet'!$A$17:$FA$15404,MATCH($A222,'Bieu chi tiet'!$A$17:$A$15404,0),N$2+85)),"")</f>
        <v/>
      </c>
      <c r="O222" s="13" t="str">
        <f>IFERROR(IF(INDEX('Bieu chi tiet'!$A$17:$FA$15404,MATCH($A222,'Bieu chi tiet'!$A$17:$A$15404,0),O$2+85)=0,"",INDEX('Bieu chi tiet'!$A$17:$FA$15404,MATCH($A222,'Bieu chi tiet'!$A$17:$A$15404,0),O$2+85)),"")</f>
        <v/>
      </c>
      <c r="P222" s="13" t="str">
        <f>IFERROR(IF(INDEX('Bieu chi tiet'!$A$17:$FA$15404,MATCH($A222,'Bieu chi tiet'!$A$17:$A$15404,0),P$2+85)=0,"",INDEX('Bieu chi tiet'!$A$17:$FA$15404,MATCH($A222,'Bieu chi tiet'!$A$17:$A$15404,0),P$2+85)),"")</f>
        <v/>
      </c>
      <c r="Q222" s="13" t="str">
        <f>IFERROR(IF(INDEX('Bieu chi tiet'!$A$17:$FA$15404,MATCH($A222,'Bieu chi tiet'!$A$17:$A$15404,0),Q$2+85)=0,"",INDEX('Bieu chi tiet'!$A$17:$FA$15404,MATCH($A222,'Bieu chi tiet'!$A$17:$A$15404,0),Q$2+85)),"")</f>
        <v/>
      </c>
      <c r="R222" s="13" t="str">
        <f>IFERROR(IF(INDEX('Bieu chi tiet'!$A$17:$FA$15404,MATCH($A222,'Bieu chi tiet'!$A$17:$A$15404,0),R$2+85)=0,"",INDEX('Bieu chi tiet'!$A$17:$FA$15404,MATCH($A222,'Bieu chi tiet'!$A$17:$A$15404,0),R$2+85)),"")</f>
        <v/>
      </c>
      <c r="S222" s="13" t="str">
        <f>IFERROR(IF(INDEX('Bieu chi tiet'!$A$17:$FA$15404,MATCH($A222,'Bieu chi tiet'!$A$17:$A$15404,0),S$2+85)=0,"",INDEX('Bieu chi tiet'!$A$17:$FA$15404,MATCH($A222,'Bieu chi tiet'!$A$17:$A$15404,0),S$2+85)),"")</f>
        <v/>
      </c>
      <c r="T222" s="13" t="str">
        <f>IFERROR(IF(INDEX('Bieu chi tiet'!$A$17:$FA$15404,MATCH($A222,'Bieu chi tiet'!$A$17:$A$15404,0),T$2+85)=0,"",INDEX('Bieu chi tiet'!$A$17:$FA$15404,MATCH($A222,'Bieu chi tiet'!$A$17:$A$15404,0),T$2+85)),"")</f>
        <v/>
      </c>
      <c r="U222" s="13" t="str">
        <f>IFERROR(IF(INDEX('Bieu chi tiet'!$A$17:$FA$15404,MATCH($A222,'Bieu chi tiet'!$A$17:$A$15404,0),U$2+85)=0,"",INDEX('Bieu chi tiet'!$A$17:$FA$15404,MATCH($A222,'Bieu chi tiet'!$A$17:$A$15404,0),U$2+85)),"")</f>
        <v/>
      </c>
      <c r="V222" s="13" t="str">
        <f>IFERROR(IF(INDEX('Bieu chi tiet'!$A$17:$FA$15404,MATCH($A222,'Bieu chi tiet'!$A$17:$A$15404,0),V$2+85)=0,"",INDEX('Bieu chi tiet'!$A$17:$FA$15404,MATCH($A222,'Bieu chi tiet'!$A$17:$A$15404,0),V$2+85)),"")</f>
        <v/>
      </c>
      <c r="W222" s="13" t="str">
        <f>IFERROR(IF(INDEX('Bieu chi tiet'!$A$17:$FA$15404,MATCH($A222,'Bieu chi tiet'!$A$17:$A$15404,0),W$2+85)=0,"",INDEX('Bieu chi tiet'!$A$17:$FA$15404,MATCH($A222,'Bieu chi tiet'!$A$17:$A$15404,0),W$2+85)),"")</f>
        <v/>
      </c>
      <c r="X222" s="13" t="str">
        <f>IFERROR(IF(INDEX('Bieu chi tiet'!$A$17:$FA$15404,MATCH($A222,'Bieu chi tiet'!$A$17:$A$15404,0),X$2+85)=0,"",INDEX('Bieu chi tiet'!$A$17:$FA$15404,MATCH($A222,'Bieu chi tiet'!$A$17:$A$15404,0),X$2+85)),"")</f>
        <v/>
      </c>
      <c r="Y222" s="13" t="str">
        <f>IFERROR(IF(INDEX('Bieu chi tiet'!$A$17:$FA$15404,MATCH($A222,'Bieu chi tiet'!$A$17:$A$15404,0),Y$2+85)=0,"",INDEX('Bieu chi tiet'!$A$17:$FA$15404,MATCH($A222,'Bieu chi tiet'!$A$17:$A$15404,0),Y$2+85)),"")</f>
        <v/>
      </c>
      <c r="Z222" s="13" t="str">
        <f>IFERROR(IF(INDEX('Bieu chi tiet'!$A$17:$FA$15404,MATCH($A222,'Bieu chi tiet'!$A$17:$A$15404,0),Z$2+85)=0,"",INDEX('Bieu chi tiet'!$A$17:$FA$15404,MATCH($A222,'Bieu chi tiet'!$A$17:$A$15404,0),Z$2+85)),"")</f>
        <v/>
      </c>
      <c r="AA222" s="13" t="str">
        <f>IFERROR(IF(INDEX('Bieu chi tiet'!$A$17:$FA$15404,MATCH($A222,'Bieu chi tiet'!$A$17:$A$15404,0),AA$2+85)=0,"",INDEX('Bieu chi tiet'!$A$17:$FA$15404,MATCH($A222,'Bieu chi tiet'!$A$17:$A$15404,0),AA$2+85)),"")</f>
        <v/>
      </c>
      <c r="AB222" s="13" t="str">
        <f>IFERROR(IF(INDEX('Bieu chi tiet'!$A$17:$FA$15404,MATCH($A222,'Bieu chi tiet'!$A$17:$A$15404,0),AB$2+85)=0,"",INDEX('Bieu chi tiet'!$A$17:$FA$15404,MATCH($A222,'Bieu chi tiet'!$A$17:$A$15404,0),AB$2+85)),"")</f>
        <v/>
      </c>
      <c r="AC222" s="13" t="str">
        <f>IFERROR(IF(INDEX('Bieu chi tiet'!$A$17:$FA$15404,MATCH($A222,'Bieu chi tiet'!$A$17:$A$15404,0),AC$2+85)=0,"",INDEX('Bieu chi tiet'!$A$17:$FA$15404,MATCH($A222,'Bieu chi tiet'!$A$17:$A$15404,0),AC$2+85)),"")</f>
        <v/>
      </c>
      <c r="AD222" s="13" t="str">
        <f>IFERROR(IF(INDEX('Bieu chi tiet'!$A$17:$FA$15404,MATCH($A222,'Bieu chi tiet'!$A$17:$A$15404,0),AD$2+85)=0,"",INDEX('Bieu chi tiet'!$A$17:$FA$15404,MATCH($A222,'Bieu chi tiet'!$A$17:$A$15404,0),AD$2+85)),"")</f>
        <v/>
      </c>
      <c r="AE222" s="13" t="str">
        <f>IFERROR(IF(INDEX('Bieu chi tiet'!$A$17:$FA$15404,MATCH($A222,'Bieu chi tiet'!$A$17:$A$15404,0),AE$2+85)=0,"",INDEX('Bieu chi tiet'!$A$17:$FA$15404,MATCH($A222,'Bieu chi tiet'!$A$17:$A$15404,0),AE$2+85)),"")</f>
        <v/>
      </c>
      <c r="AF222" s="13" t="str">
        <f>IFERROR(IF(INDEX('Bieu chi tiet'!$A$17:$FA$15404,MATCH($A222,'Bieu chi tiet'!$A$17:$A$15404,0),AF$2+85)=0,"",INDEX('Bieu chi tiet'!$A$17:$FA$15404,MATCH($A222,'Bieu chi tiet'!$A$17:$A$15404,0),AF$2+85)),"")</f>
        <v/>
      </c>
      <c r="AG222" s="13" t="str">
        <f>IFERROR(IF(INDEX('Bieu chi tiet'!$A$17:$FA$15404,MATCH($A222,'Bieu chi tiet'!$A$17:$A$15404,0),AG$2+85)=0,"",INDEX('Bieu chi tiet'!$A$17:$FA$15404,MATCH($A222,'Bieu chi tiet'!$A$17:$A$15404,0),AG$2+85)),"")</f>
        <v/>
      </c>
      <c r="AH222" s="13" t="str">
        <f>IFERROR(IF(INDEX('Bieu chi tiet'!$A$17:$FA$15404,MATCH($A222,'Bieu chi tiet'!$A$17:$A$15404,0),AH$2+85)=0,"",INDEX('Bieu chi tiet'!$A$17:$FA$15404,MATCH($A222,'Bieu chi tiet'!$A$17:$A$15404,0),AH$2+85)),"")</f>
        <v/>
      </c>
      <c r="AI222" s="13" t="str">
        <f>IFERROR(IF(INDEX('Bieu chi tiet'!$A$17:$FA$15404,MATCH($A222,'Bieu chi tiet'!$A$17:$A$15404,0),AI$2+85)=0,"",INDEX('Bieu chi tiet'!$A$17:$FA$15404,MATCH($A222,'Bieu chi tiet'!$A$17:$A$15404,0),AI$2+85)),"")</f>
        <v/>
      </c>
      <c r="AJ222" s="13" t="str">
        <f>IFERROR(IF(INDEX('Bieu chi tiet'!$A$17:$FA$15404,MATCH($A222,'Bieu chi tiet'!$A$17:$A$15404,0),AJ$2+85)=0,"",INDEX('Bieu chi tiet'!$A$17:$FA$15404,MATCH($A222,'Bieu chi tiet'!$A$17:$A$15404,0),AJ$2+85)),"")</f>
        <v/>
      </c>
      <c r="AK222" s="13" t="str">
        <f>IFERROR(IF(INDEX('Bieu chi tiet'!$A$17:$FA$15404,MATCH($A222,'Bieu chi tiet'!$A$17:$A$15404,0),AK$2+85)=0,"",INDEX('Bieu chi tiet'!$A$17:$FA$15404,MATCH($A222,'Bieu chi tiet'!$A$17:$A$15404,0),AK$2+85)),"")</f>
        <v/>
      </c>
      <c r="AL222" s="13" t="str">
        <f>IFERROR(IF(INDEX('Bieu chi tiet'!$A$17:$FA$15404,MATCH($A222,'Bieu chi tiet'!$A$17:$A$15404,0),AL$2+85)=0,"",INDEX('Bieu chi tiet'!$A$17:$FA$15404,MATCH($A222,'Bieu chi tiet'!$A$17:$A$15404,0),AL$2+85)),"")</f>
        <v/>
      </c>
      <c r="AM222" s="13" t="str">
        <f>IFERROR(IF(INDEX('Bieu chi tiet'!$A$17:$FA$15404,MATCH($A222,'Bieu chi tiet'!$A$17:$A$15404,0),AM$2+85)=0,"",INDEX('Bieu chi tiet'!$A$17:$FA$15404,MATCH($A222,'Bieu chi tiet'!$A$17:$A$15404,0),AM$2+85)),"")</f>
        <v/>
      </c>
      <c r="AN222" s="13" t="str">
        <f>IFERROR(IF(INDEX('Bieu chi tiet'!$A$17:$FA$15404,MATCH($A222,'Bieu chi tiet'!$A$17:$A$15404,0),AN$2+85)=0,"",INDEX('Bieu chi tiet'!$A$17:$FA$15404,MATCH($A222,'Bieu chi tiet'!$A$17:$A$15404,0),AN$2+85)),"")</f>
        <v/>
      </c>
      <c r="AO222" s="13" t="str">
        <f>IFERROR(IF(INDEX('Bieu chi tiet'!$A$17:$FA$15404,MATCH($A222,'Bieu chi tiet'!$A$17:$A$15404,0),AO$2+85)=0,"",INDEX('Bieu chi tiet'!$A$17:$FA$15404,MATCH($A222,'Bieu chi tiet'!$A$17:$A$15404,0),AO$2+85)),"")</f>
        <v/>
      </c>
      <c r="AP222" s="13" t="str">
        <f>IFERROR(IF(INDEX('Bieu chi tiet'!$A$17:$FA$15404,MATCH($A222,'Bieu chi tiet'!$A$17:$A$15404,0),AP$2+85)=0,"",INDEX('Bieu chi tiet'!$A$17:$FA$15404,MATCH($A222,'Bieu chi tiet'!$A$17:$A$15404,0),AP$2+85)),"")</f>
        <v/>
      </c>
      <c r="AQ222" s="13" t="str">
        <f>IFERROR(IF(INDEX('Bieu chi tiet'!$A$17:$FA$15404,MATCH($A222,'Bieu chi tiet'!$A$17:$A$15404,0),AQ$2+85)=0,"",INDEX('Bieu chi tiet'!$A$17:$FA$15404,MATCH($A222,'Bieu chi tiet'!$A$17:$A$15404,0),AQ$2+85)),"")</f>
        <v/>
      </c>
      <c r="AR222" s="13" t="str">
        <f>IFERROR(IF(INDEX('Bieu chi tiet'!$A$17:$FA$15404,MATCH($A222,'Bieu chi tiet'!$A$17:$A$15404,0),AR$2+85)=0,"",INDEX('Bieu chi tiet'!$A$17:$FA$15404,MATCH($A222,'Bieu chi tiet'!$A$17:$A$15404,0),AR$2+85)),"")</f>
        <v/>
      </c>
      <c r="AS222" s="13" t="str">
        <f>IFERROR(IF(INDEX('Bieu chi tiet'!$A$17:$FA$15404,MATCH($A222,'Bieu chi tiet'!$A$17:$A$15404,0),AS$2+85)=0,"",INDEX('Bieu chi tiet'!$A$17:$FA$15404,MATCH($A222,'Bieu chi tiet'!$A$17:$A$15404,0),AS$2+85)),"")</f>
        <v/>
      </c>
      <c r="AT222" s="21" t="str">
        <f>IFERROR(IF(INDEX('Bieu chi tiet'!$A$17:$FA$15404,MATCH($A222,'Bieu chi tiet'!$A$17:$A$15404,0),AT$2+85)=0,"",INDEX('Bieu chi tiet'!$A$17:$FA$15404,MATCH($A222,'Bieu chi tiet'!$A$17:$A$15404,0),AT$2+85)),"")</f>
        <v/>
      </c>
      <c r="AU222" s="13" t="str">
        <f>IFERROR(IF(INDEX('Bieu chi tiet'!$A$17:$FA$15404,MATCH($A222,'Bieu chi tiet'!$A$17:$A$15404,0),AU$2+85)=0,"",INDEX('Bieu chi tiet'!$A$17:$FA$15404,MATCH($A222,'Bieu chi tiet'!$A$17:$A$15404,0),AU$2+85)),"")</f>
        <v/>
      </c>
      <c r="AV222" s="21" t="str">
        <f>IFERROR(IF(INDEX('Bieu chi tiet'!$A$17:$FA$15404,MATCH($A222,'Bieu chi tiet'!$A$17:$A$15404,0),AV$2+85)=0,"",INDEX('Bieu chi tiet'!$A$17:$FA$15404,MATCH($A222,'Bieu chi tiet'!$A$17:$A$15404,0),AV$2+85)),"")</f>
        <v/>
      </c>
      <c r="AW222" s="31" t="str">
        <f>IFERROR(IF(INDEX('Bieu chi tiet'!$A$17:$FA$15404,MATCH($A222,'Bieu chi tiet'!$A$17:$A$15404,0),AW$2+85)=0,"",INDEX('Bieu chi tiet'!$A$17:$FA$15404,MATCH($A222,'Bieu chi tiet'!$A$17:$A$15404,0),AW$2+85)),"")</f>
        <v/>
      </c>
      <c r="AX222" s="13" t="str">
        <f>IFERROR(IF(INDEX('Bieu chi tiet'!$A$17:$FA$15404,MATCH($A222,'Bieu chi tiet'!$A$17:$A$15404,0),AX$2+85)=0,"",INDEX('Bieu chi tiet'!$A$17:$FA$15404,MATCH($A222,'Bieu chi tiet'!$A$17:$A$15404,0),AX$2+85)),"")</f>
        <v/>
      </c>
      <c r="AY222" s="13" t="str">
        <f>IFERROR(IF(INDEX('Bieu chi tiet'!$A$17:$FA$15404,MATCH($A222,'Bieu chi tiet'!$A$17:$A$15404,0),AY$2+85)=0,"",INDEX('Bieu chi tiet'!$A$17:$FA$15404,MATCH($A222,'Bieu chi tiet'!$A$17:$A$15404,0),AY$2+85)),"")</f>
        <v/>
      </c>
    </row>
    <row r="223" spans="1:51" ht="15.75">
      <c r="A223" s="25" t="str">
        <f t="shared" si="4"/>
        <v/>
      </c>
      <c r="B223" s="13" t="str">
        <f>IFERROR(IF(INDEX('Bieu chi tiet'!$A$17:$FA$15404,MATCH($A223,'Bieu chi tiet'!$A$17:$A$15404,0),B$2+85)=0,"",INDEX('Bieu chi tiet'!$A$17:$FA$15404,MATCH($A223,'Bieu chi tiet'!$A$17:$A$15404,0),B$2+85)),"")</f>
        <v/>
      </c>
      <c r="C223" s="13" t="str">
        <f>IFERROR(IF(INDEX('Bieu chi tiet'!$A$17:$FA$15404,MATCH($A223,'Bieu chi tiet'!$A$17:$A$15404,0),C$2+85)=0,"",INDEX('Bieu chi tiet'!$A$17:$FA$15404,MATCH($A223,'Bieu chi tiet'!$A$17:$A$15404,0),C$2+85)),"")</f>
        <v/>
      </c>
      <c r="D223" s="13" t="str">
        <f>IFERROR(IF(INDEX('Bieu chi tiet'!$A$17:$FA$15404,MATCH($A223,'Bieu chi tiet'!$A$17:$A$15404,0),D$2+85)=0,"",INDEX('Bieu chi tiet'!$A$17:$FA$15404,MATCH($A223,'Bieu chi tiet'!$A$17:$A$15404,0),D$2+85)),"")</f>
        <v/>
      </c>
      <c r="E223" s="13" t="str">
        <f>IFERROR(IF(INDEX('Bieu chi tiet'!$A$17:$FA$15404,MATCH($A223,'Bieu chi tiet'!$A$17:$A$15404,0),E$2+85)=0,"",INDEX('Bieu chi tiet'!$A$17:$FA$15404,MATCH($A223,'Bieu chi tiet'!$A$17:$A$15404,0),E$2+85)),"")</f>
        <v/>
      </c>
      <c r="F223" s="13" t="str">
        <f>IFERROR(IF(INDEX('Bieu chi tiet'!$A$17:$FA$15404,MATCH($A223,'Bieu chi tiet'!$A$17:$A$15404,0),F$2+85)=0,"",INDEX('Bieu chi tiet'!$A$17:$FA$15404,MATCH($A223,'Bieu chi tiet'!$A$17:$A$15404,0),F$2+85)),"")</f>
        <v/>
      </c>
      <c r="G223" s="21" t="str">
        <f>IFERROR(IF(INDEX('Bieu chi tiet'!$A$17:$FA$15404,MATCH($A223,'Bieu chi tiet'!$A$17:$A$15404,0),G$2+85)=0,"",INDEX('Bieu chi tiet'!$A$17:$FA$15404,MATCH($A223,'Bieu chi tiet'!$A$17:$A$15404,0),G$2+85)),"")</f>
        <v/>
      </c>
      <c r="H223" s="13" t="str">
        <f>IFERROR(IF(INDEX('Bieu chi tiet'!$A$17:$FA$15404,MATCH($A223,'Bieu chi tiet'!$A$17:$A$15404,0),H$2+85)=0,"",INDEX('Bieu chi tiet'!$A$17:$FA$15404,MATCH($A223,'Bieu chi tiet'!$A$17:$A$15404,0),H$2+85)),"")</f>
        <v/>
      </c>
      <c r="I223" s="13" t="str">
        <f>IFERROR(IF(INDEX('Bieu chi tiet'!$A$17:$FA$15404,MATCH($A223,'Bieu chi tiet'!$A$17:$A$15404,0),I$2+85)=0,"",INDEX('Bieu chi tiet'!$A$17:$FA$15404,MATCH($A223,'Bieu chi tiet'!$A$17:$A$15404,0),I$2+85)),"")</f>
        <v/>
      </c>
      <c r="J223" s="13" t="str">
        <f>IFERROR(IF(INDEX('Bieu chi tiet'!$A$17:$FA$15404,MATCH($A223,'Bieu chi tiet'!$A$17:$A$15404,0),J$2+85)=0,"",INDEX('Bieu chi tiet'!$A$17:$FA$15404,MATCH($A223,'Bieu chi tiet'!$A$17:$A$15404,0),J$2+85)),"")</f>
        <v/>
      </c>
      <c r="K223" s="13" t="str">
        <f>IFERROR(IF(INDEX('Bieu chi tiet'!$A$17:$FA$15404,MATCH($A223,'Bieu chi tiet'!$A$17:$A$15404,0),K$2+85)=0,"",INDEX('Bieu chi tiet'!$A$17:$FA$15404,MATCH($A223,'Bieu chi tiet'!$A$17:$A$15404,0),K$2+85)),"")</f>
        <v/>
      </c>
      <c r="L223" s="21" t="str">
        <f>IFERROR(IF(INDEX('Bieu chi tiet'!$A$17:$FA$15404,MATCH($A223,'Bieu chi tiet'!$A$17:$A$15404,0),L$2+85)=0,"",INDEX('Bieu chi tiet'!$A$17:$FA$15404,MATCH($A223,'Bieu chi tiet'!$A$17:$A$15404,0),L$2+85)),"")</f>
        <v/>
      </c>
      <c r="M223" s="13" t="str">
        <f>IFERROR(IF(INDEX('Bieu chi tiet'!$A$17:$FA$15404,MATCH($A223,'Bieu chi tiet'!$A$17:$A$15404,0),M$2+85)=0,"",INDEX('Bieu chi tiet'!$A$17:$FA$15404,MATCH($A223,'Bieu chi tiet'!$A$17:$A$15404,0),M$2+85)),"")</f>
        <v/>
      </c>
      <c r="N223" s="13" t="str">
        <f>IFERROR(IF(INDEX('Bieu chi tiet'!$A$17:$FA$15404,MATCH($A223,'Bieu chi tiet'!$A$17:$A$15404,0),N$2+85)=0,"",INDEX('Bieu chi tiet'!$A$17:$FA$15404,MATCH($A223,'Bieu chi tiet'!$A$17:$A$15404,0),N$2+85)),"")</f>
        <v/>
      </c>
      <c r="O223" s="13" t="str">
        <f>IFERROR(IF(INDEX('Bieu chi tiet'!$A$17:$FA$15404,MATCH($A223,'Bieu chi tiet'!$A$17:$A$15404,0),O$2+85)=0,"",INDEX('Bieu chi tiet'!$A$17:$FA$15404,MATCH($A223,'Bieu chi tiet'!$A$17:$A$15404,0),O$2+85)),"")</f>
        <v/>
      </c>
      <c r="P223" s="13" t="str">
        <f>IFERROR(IF(INDEX('Bieu chi tiet'!$A$17:$FA$15404,MATCH($A223,'Bieu chi tiet'!$A$17:$A$15404,0),P$2+85)=0,"",INDEX('Bieu chi tiet'!$A$17:$FA$15404,MATCH($A223,'Bieu chi tiet'!$A$17:$A$15404,0),P$2+85)),"")</f>
        <v/>
      </c>
      <c r="Q223" s="13" t="str">
        <f>IFERROR(IF(INDEX('Bieu chi tiet'!$A$17:$FA$15404,MATCH($A223,'Bieu chi tiet'!$A$17:$A$15404,0),Q$2+85)=0,"",INDEX('Bieu chi tiet'!$A$17:$FA$15404,MATCH($A223,'Bieu chi tiet'!$A$17:$A$15404,0),Q$2+85)),"")</f>
        <v/>
      </c>
      <c r="R223" s="13" t="str">
        <f>IFERROR(IF(INDEX('Bieu chi tiet'!$A$17:$FA$15404,MATCH($A223,'Bieu chi tiet'!$A$17:$A$15404,0),R$2+85)=0,"",INDEX('Bieu chi tiet'!$A$17:$FA$15404,MATCH($A223,'Bieu chi tiet'!$A$17:$A$15404,0),R$2+85)),"")</f>
        <v/>
      </c>
      <c r="S223" s="13" t="str">
        <f>IFERROR(IF(INDEX('Bieu chi tiet'!$A$17:$FA$15404,MATCH($A223,'Bieu chi tiet'!$A$17:$A$15404,0),S$2+85)=0,"",INDEX('Bieu chi tiet'!$A$17:$FA$15404,MATCH($A223,'Bieu chi tiet'!$A$17:$A$15404,0),S$2+85)),"")</f>
        <v/>
      </c>
      <c r="T223" s="13" t="str">
        <f>IFERROR(IF(INDEX('Bieu chi tiet'!$A$17:$FA$15404,MATCH($A223,'Bieu chi tiet'!$A$17:$A$15404,0),T$2+85)=0,"",INDEX('Bieu chi tiet'!$A$17:$FA$15404,MATCH($A223,'Bieu chi tiet'!$A$17:$A$15404,0),T$2+85)),"")</f>
        <v/>
      </c>
      <c r="U223" s="13" t="str">
        <f>IFERROR(IF(INDEX('Bieu chi tiet'!$A$17:$FA$15404,MATCH($A223,'Bieu chi tiet'!$A$17:$A$15404,0),U$2+85)=0,"",INDEX('Bieu chi tiet'!$A$17:$FA$15404,MATCH($A223,'Bieu chi tiet'!$A$17:$A$15404,0),U$2+85)),"")</f>
        <v/>
      </c>
      <c r="V223" s="13" t="str">
        <f>IFERROR(IF(INDEX('Bieu chi tiet'!$A$17:$FA$15404,MATCH($A223,'Bieu chi tiet'!$A$17:$A$15404,0),V$2+85)=0,"",INDEX('Bieu chi tiet'!$A$17:$FA$15404,MATCH($A223,'Bieu chi tiet'!$A$17:$A$15404,0),V$2+85)),"")</f>
        <v/>
      </c>
      <c r="W223" s="13" t="str">
        <f>IFERROR(IF(INDEX('Bieu chi tiet'!$A$17:$FA$15404,MATCH($A223,'Bieu chi tiet'!$A$17:$A$15404,0),W$2+85)=0,"",INDEX('Bieu chi tiet'!$A$17:$FA$15404,MATCH($A223,'Bieu chi tiet'!$A$17:$A$15404,0),W$2+85)),"")</f>
        <v/>
      </c>
      <c r="X223" s="13" t="str">
        <f>IFERROR(IF(INDEX('Bieu chi tiet'!$A$17:$FA$15404,MATCH($A223,'Bieu chi tiet'!$A$17:$A$15404,0),X$2+85)=0,"",INDEX('Bieu chi tiet'!$A$17:$FA$15404,MATCH($A223,'Bieu chi tiet'!$A$17:$A$15404,0),X$2+85)),"")</f>
        <v/>
      </c>
      <c r="Y223" s="13" t="str">
        <f>IFERROR(IF(INDEX('Bieu chi tiet'!$A$17:$FA$15404,MATCH($A223,'Bieu chi tiet'!$A$17:$A$15404,0),Y$2+85)=0,"",INDEX('Bieu chi tiet'!$A$17:$FA$15404,MATCH($A223,'Bieu chi tiet'!$A$17:$A$15404,0),Y$2+85)),"")</f>
        <v/>
      </c>
      <c r="Z223" s="13" t="str">
        <f>IFERROR(IF(INDEX('Bieu chi tiet'!$A$17:$FA$15404,MATCH($A223,'Bieu chi tiet'!$A$17:$A$15404,0),Z$2+85)=0,"",INDEX('Bieu chi tiet'!$A$17:$FA$15404,MATCH($A223,'Bieu chi tiet'!$A$17:$A$15404,0),Z$2+85)),"")</f>
        <v/>
      </c>
      <c r="AA223" s="13" t="str">
        <f>IFERROR(IF(INDEX('Bieu chi tiet'!$A$17:$FA$15404,MATCH($A223,'Bieu chi tiet'!$A$17:$A$15404,0),AA$2+85)=0,"",INDEX('Bieu chi tiet'!$A$17:$FA$15404,MATCH($A223,'Bieu chi tiet'!$A$17:$A$15404,0),AA$2+85)),"")</f>
        <v/>
      </c>
      <c r="AB223" s="13" t="str">
        <f>IFERROR(IF(INDEX('Bieu chi tiet'!$A$17:$FA$15404,MATCH($A223,'Bieu chi tiet'!$A$17:$A$15404,0),AB$2+85)=0,"",INDEX('Bieu chi tiet'!$A$17:$FA$15404,MATCH($A223,'Bieu chi tiet'!$A$17:$A$15404,0),AB$2+85)),"")</f>
        <v/>
      </c>
      <c r="AC223" s="13" t="str">
        <f>IFERROR(IF(INDEX('Bieu chi tiet'!$A$17:$FA$15404,MATCH($A223,'Bieu chi tiet'!$A$17:$A$15404,0),AC$2+85)=0,"",INDEX('Bieu chi tiet'!$A$17:$FA$15404,MATCH($A223,'Bieu chi tiet'!$A$17:$A$15404,0),AC$2+85)),"")</f>
        <v/>
      </c>
      <c r="AD223" s="13" t="str">
        <f>IFERROR(IF(INDEX('Bieu chi tiet'!$A$17:$FA$15404,MATCH($A223,'Bieu chi tiet'!$A$17:$A$15404,0),AD$2+85)=0,"",INDEX('Bieu chi tiet'!$A$17:$FA$15404,MATCH($A223,'Bieu chi tiet'!$A$17:$A$15404,0),AD$2+85)),"")</f>
        <v/>
      </c>
      <c r="AE223" s="13" t="str">
        <f>IFERROR(IF(INDEX('Bieu chi tiet'!$A$17:$FA$15404,MATCH($A223,'Bieu chi tiet'!$A$17:$A$15404,0),AE$2+85)=0,"",INDEX('Bieu chi tiet'!$A$17:$FA$15404,MATCH($A223,'Bieu chi tiet'!$A$17:$A$15404,0),AE$2+85)),"")</f>
        <v/>
      </c>
      <c r="AF223" s="13" t="str">
        <f>IFERROR(IF(INDEX('Bieu chi tiet'!$A$17:$FA$15404,MATCH($A223,'Bieu chi tiet'!$A$17:$A$15404,0),AF$2+85)=0,"",INDEX('Bieu chi tiet'!$A$17:$FA$15404,MATCH($A223,'Bieu chi tiet'!$A$17:$A$15404,0),AF$2+85)),"")</f>
        <v/>
      </c>
      <c r="AG223" s="13" t="str">
        <f>IFERROR(IF(INDEX('Bieu chi tiet'!$A$17:$FA$15404,MATCH($A223,'Bieu chi tiet'!$A$17:$A$15404,0),AG$2+85)=0,"",INDEX('Bieu chi tiet'!$A$17:$FA$15404,MATCH($A223,'Bieu chi tiet'!$A$17:$A$15404,0),AG$2+85)),"")</f>
        <v/>
      </c>
      <c r="AH223" s="13" t="str">
        <f>IFERROR(IF(INDEX('Bieu chi tiet'!$A$17:$FA$15404,MATCH($A223,'Bieu chi tiet'!$A$17:$A$15404,0),AH$2+85)=0,"",INDEX('Bieu chi tiet'!$A$17:$FA$15404,MATCH($A223,'Bieu chi tiet'!$A$17:$A$15404,0),AH$2+85)),"")</f>
        <v/>
      </c>
      <c r="AI223" s="13" t="str">
        <f>IFERROR(IF(INDEX('Bieu chi tiet'!$A$17:$FA$15404,MATCH($A223,'Bieu chi tiet'!$A$17:$A$15404,0),AI$2+85)=0,"",INDEX('Bieu chi tiet'!$A$17:$FA$15404,MATCH($A223,'Bieu chi tiet'!$A$17:$A$15404,0),AI$2+85)),"")</f>
        <v/>
      </c>
      <c r="AJ223" s="13" t="str">
        <f>IFERROR(IF(INDEX('Bieu chi tiet'!$A$17:$FA$15404,MATCH($A223,'Bieu chi tiet'!$A$17:$A$15404,0),AJ$2+85)=0,"",INDEX('Bieu chi tiet'!$A$17:$FA$15404,MATCH($A223,'Bieu chi tiet'!$A$17:$A$15404,0),AJ$2+85)),"")</f>
        <v/>
      </c>
      <c r="AK223" s="13" t="str">
        <f>IFERROR(IF(INDEX('Bieu chi tiet'!$A$17:$FA$15404,MATCH($A223,'Bieu chi tiet'!$A$17:$A$15404,0),AK$2+85)=0,"",INDEX('Bieu chi tiet'!$A$17:$FA$15404,MATCH($A223,'Bieu chi tiet'!$A$17:$A$15404,0),AK$2+85)),"")</f>
        <v/>
      </c>
      <c r="AL223" s="13" t="str">
        <f>IFERROR(IF(INDEX('Bieu chi tiet'!$A$17:$FA$15404,MATCH($A223,'Bieu chi tiet'!$A$17:$A$15404,0),AL$2+85)=0,"",INDEX('Bieu chi tiet'!$A$17:$FA$15404,MATCH($A223,'Bieu chi tiet'!$A$17:$A$15404,0),AL$2+85)),"")</f>
        <v/>
      </c>
      <c r="AM223" s="13" t="str">
        <f>IFERROR(IF(INDEX('Bieu chi tiet'!$A$17:$FA$15404,MATCH($A223,'Bieu chi tiet'!$A$17:$A$15404,0),AM$2+85)=0,"",INDEX('Bieu chi tiet'!$A$17:$FA$15404,MATCH($A223,'Bieu chi tiet'!$A$17:$A$15404,0),AM$2+85)),"")</f>
        <v/>
      </c>
      <c r="AN223" s="13" t="str">
        <f>IFERROR(IF(INDEX('Bieu chi tiet'!$A$17:$FA$15404,MATCH($A223,'Bieu chi tiet'!$A$17:$A$15404,0),AN$2+85)=0,"",INDEX('Bieu chi tiet'!$A$17:$FA$15404,MATCH($A223,'Bieu chi tiet'!$A$17:$A$15404,0),AN$2+85)),"")</f>
        <v/>
      </c>
      <c r="AO223" s="13" t="str">
        <f>IFERROR(IF(INDEX('Bieu chi tiet'!$A$17:$FA$15404,MATCH($A223,'Bieu chi tiet'!$A$17:$A$15404,0),AO$2+85)=0,"",INDEX('Bieu chi tiet'!$A$17:$FA$15404,MATCH($A223,'Bieu chi tiet'!$A$17:$A$15404,0),AO$2+85)),"")</f>
        <v/>
      </c>
      <c r="AP223" s="13" t="str">
        <f>IFERROR(IF(INDEX('Bieu chi tiet'!$A$17:$FA$15404,MATCH($A223,'Bieu chi tiet'!$A$17:$A$15404,0),AP$2+85)=0,"",INDEX('Bieu chi tiet'!$A$17:$FA$15404,MATCH($A223,'Bieu chi tiet'!$A$17:$A$15404,0),AP$2+85)),"")</f>
        <v/>
      </c>
      <c r="AQ223" s="13" t="str">
        <f>IFERROR(IF(INDEX('Bieu chi tiet'!$A$17:$FA$15404,MATCH($A223,'Bieu chi tiet'!$A$17:$A$15404,0),AQ$2+85)=0,"",INDEX('Bieu chi tiet'!$A$17:$FA$15404,MATCH($A223,'Bieu chi tiet'!$A$17:$A$15404,0),AQ$2+85)),"")</f>
        <v/>
      </c>
      <c r="AR223" s="13" t="str">
        <f>IFERROR(IF(INDEX('Bieu chi tiet'!$A$17:$FA$15404,MATCH($A223,'Bieu chi tiet'!$A$17:$A$15404,0),AR$2+85)=0,"",INDEX('Bieu chi tiet'!$A$17:$FA$15404,MATCH($A223,'Bieu chi tiet'!$A$17:$A$15404,0),AR$2+85)),"")</f>
        <v/>
      </c>
      <c r="AS223" s="13" t="str">
        <f>IFERROR(IF(INDEX('Bieu chi tiet'!$A$17:$FA$15404,MATCH($A223,'Bieu chi tiet'!$A$17:$A$15404,0),AS$2+85)=0,"",INDEX('Bieu chi tiet'!$A$17:$FA$15404,MATCH($A223,'Bieu chi tiet'!$A$17:$A$15404,0),AS$2+85)),"")</f>
        <v/>
      </c>
      <c r="AT223" s="21" t="str">
        <f>IFERROR(IF(INDEX('Bieu chi tiet'!$A$17:$FA$15404,MATCH($A223,'Bieu chi tiet'!$A$17:$A$15404,0),AT$2+85)=0,"",INDEX('Bieu chi tiet'!$A$17:$FA$15404,MATCH($A223,'Bieu chi tiet'!$A$17:$A$15404,0),AT$2+85)),"")</f>
        <v/>
      </c>
      <c r="AU223" s="13" t="str">
        <f>IFERROR(IF(INDEX('Bieu chi tiet'!$A$17:$FA$15404,MATCH($A223,'Bieu chi tiet'!$A$17:$A$15404,0),AU$2+85)=0,"",INDEX('Bieu chi tiet'!$A$17:$FA$15404,MATCH($A223,'Bieu chi tiet'!$A$17:$A$15404,0),AU$2+85)),"")</f>
        <v/>
      </c>
      <c r="AV223" s="21" t="str">
        <f>IFERROR(IF(INDEX('Bieu chi tiet'!$A$17:$FA$15404,MATCH($A223,'Bieu chi tiet'!$A$17:$A$15404,0),AV$2+85)=0,"",INDEX('Bieu chi tiet'!$A$17:$FA$15404,MATCH($A223,'Bieu chi tiet'!$A$17:$A$15404,0),AV$2+85)),"")</f>
        <v/>
      </c>
      <c r="AW223" s="31" t="str">
        <f>IFERROR(IF(INDEX('Bieu chi tiet'!$A$17:$FA$15404,MATCH($A223,'Bieu chi tiet'!$A$17:$A$15404,0),AW$2+85)=0,"",INDEX('Bieu chi tiet'!$A$17:$FA$15404,MATCH($A223,'Bieu chi tiet'!$A$17:$A$15404,0),AW$2+85)),"")</f>
        <v/>
      </c>
      <c r="AX223" s="13" t="str">
        <f>IFERROR(IF(INDEX('Bieu chi tiet'!$A$17:$FA$15404,MATCH($A223,'Bieu chi tiet'!$A$17:$A$15404,0),AX$2+85)=0,"",INDEX('Bieu chi tiet'!$A$17:$FA$15404,MATCH($A223,'Bieu chi tiet'!$A$17:$A$15404,0),AX$2+85)),"")</f>
        <v/>
      </c>
      <c r="AY223" s="13" t="str">
        <f>IFERROR(IF(INDEX('Bieu chi tiet'!$A$17:$FA$15404,MATCH($A223,'Bieu chi tiet'!$A$17:$A$15404,0),AY$2+85)=0,"",INDEX('Bieu chi tiet'!$A$17:$FA$15404,MATCH($A223,'Bieu chi tiet'!$A$17:$A$15404,0),AY$2+85)),"")</f>
        <v/>
      </c>
    </row>
    <row r="224" spans="1:51" ht="15.75">
      <c r="A224" s="25" t="str">
        <f t="shared" si="4"/>
        <v/>
      </c>
      <c r="B224" s="13" t="str">
        <f>IFERROR(IF(INDEX('Bieu chi tiet'!$A$17:$FA$15404,MATCH($A224,'Bieu chi tiet'!$A$17:$A$15404,0),B$2+85)=0,"",INDEX('Bieu chi tiet'!$A$17:$FA$15404,MATCH($A224,'Bieu chi tiet'!$A$17:$A$15404,0),B$2+85)),"")</f>
        <v/>
      </c>
      <c r="C224" s="13" t="str">
        <f>IFERROR(IF(INDEX('Bieu chi tiet'!$A$17:$FA$15404,MATCH($A224,'Bieu chi tiet'!$A$17:$A$15404,0),C$2+85)=0,"",INDEX('Bieu chi tiet'!$A$17:$FA$15404,MATCH($A224,'Bieu chi tiet'!$A$17:$A$15404,0),C$2+85)),"")</f>
        <v/>
      </c>
      <c r="D224" s="13" t="str">
        <f>IFERROR(IF(INDEX('Bieu chi tiet'!$A$17:$FA$15404,MATCH($A224,'Bieu chi tiet'!$A$17:$A$15404,0),D$2+85)=0,"",INDEX('Bieu chi tiet'!$A$17:$FA$15404,MATCH($A224,'Bieu chi tiet'!$A$17:$A$15404,0),D$2+85)),"")</f>
        <v/>
      </c>
      <c r="E224" s="13" t="str">
        <f>IFERROR(IF(INDEX('Bieu chi tiet'!$A$17:$FA$15404,MATCH($A224,'Bieu chi tiet'!$A$17:$A$15404,0),E$2+85)=0,"",INDEX('Bieu chi tiet'!$A$17:$FA$15404,MATCH($A224,'Bieu chi tiet'!$A$17:$A$15404,0),E$2+85)),"")</f>
        <v/>
      </c>
      <c r="F224" s="13" t="str">
        <f>IFERROR(IF(INDEX('Bieu chi tiet'!$A$17:$FA$15404,MATCH($A224,'Bieu chi tiet'!$A$17:$A$15404,0),F$2+85)=0,"",INDEX('Bieu chi tiet'!$A$17:$FA$15404,MATCH($A224,'Bieu chi tiet'!$A$17:$A$15404,0),F$2+85)),"")</f>
        <v/>
      </c>
      <c r="G224" s="21" t="str">
        <f>IFERROR(IF(INDEX('Bieu chi tiet'!$A$17:$FA$15404,MATCH($A224,'Bieu chi tiet'!$A$17:$A$15404,0),G$2+85)=0,"",INDEX('Bieu chi tiet'!$A$17:$FA$15404,MATCH($A224,'Bieu chi tiet'!$A$17:$A$15404,0),G$2+85)),"")</f>
        <v/>
      </c>
      <c r="H224" s="13" t="str">
        <f>IFERROR(IF(INDEX('Bieu chi tiet'!$A$17:$FA$15404,MATCH($A224,'Bieu chi tiet'!$A$17:$A$15404,0),H$2+85)=0,"",INDEX('Bieu chi tiet'!$A$17:$FA$15404,MATCH($A224,'Bieu chi tiet'!$A$17:$A$15404,0),H$2+85)),"")</f>
        <v/>
      </c>
      <c r="I224" s="13" t="str">
        <f>IFERROR(IF(INDEX('Bieu chi tiet'!$A$17:$FA$15404,MATCH($A224,'Bieu chi tiet'!$A$17:$A$15404,0),I$2+85)=0,"",INDEX('Bieu chi tiet'!$A$17:$FA$15404,MATCH($A224,'Bieu chi tiet'!$A$17:$A$15404,0),I$2+85)),"")</f>
        <v/>
      </c>
      <c r="J224" s="13" t="str">
        <f>IFERROR(IF(INDEX('Bieu chi tiet'!$A$17:$FA$15404,MATCH($A224,'Bieu chi tiet'!$A$17:$A$15404,0),J$2+85)=0,"",INDEX('Bieu chi tiet'!$A$17:$FA$15404,MATCH($A224,'Bieu chi tiet'!$A$17:$A$15404,0),J$2+85)),"")</f>
        <v/>
      </c>
      <c r="K224" s="13" t="str">
        <f>IFERROR(IF(INDEX('Bieu chi tiet'!$A$17:$FA$15404,MATCH($A224,'Bieu chi tiet'!$A$17:$A$15404,0),K$2+85)=0,"",INDEX('Bieu chi tiet'!$A$17:$FA$15404,MATCH($A224,'Bieu chi tiet'!$A$17:$A$15404,0),K$2+85)),"")</f>
        <v/>
      </c>
      <c r="L224" s="21" t="str">
        <f>IFERROR(IF(INDEX('Bieu chi tiet'!$A$17:$FA$15404,MATCH($A224,'Bieu chi tiet'!$A$17:$A$15404,0),L$2+85)=0,"",INDEX('Bieu chi tiet'!$A$17:$FA$15404,MATCH($A224,'Bieu chi tiet'!$A$17:$A$15404,0),L$2+85)),"")</f>
        <v/>
      </c>
      <c r="M224" s="13" t="str">
        <f>IFERROR(IF(INDEX('Bieu chi tiet'!$A$17:$FA$15404,MATCH($A224,'Bieu chi tiet'!$A$17:$A$15404,0),M$2+85)=0,"",INDEX('Bieu chi tiet'!$A$17:$FA$15404,MATCH($A224,'Bieu chi tiet'!$A$17:$A$15404,0),M$2+85)),"")</f>
        <v/>
      </c>
      <c r="N224" s="13" t="str">
        <f>IFERROR(IF(INDEX('Bieu chi tiet'!$A$17:$FA$15404,MATCH($A224,'Bieu chi tiet'!$A$17:$A$15404,0),N$2+85)=0,"",INDEX('Bieu chi tiet'!$A$17:$FA$15404,MATCH($A224,'Bieu chi tiet'!$A$17:$A$15404,0),N$2+85)),"")</f>
        <v/>
      </c>
      <c r="O224" s="13" t="str">
        <f>IFERROR(IF(INDEX('Bieu chi tiet'!$A$17:$FA$15404,MATCH($A224,'Bieu chi tiet'!$A$17:$A$15404,0),O$2+85)=0,"",INDEX('Bieu chi tiet'!$A$17:$FA$15404,MATCH($A224,'Bieu chi tiet'!$A$17:$A$15404,0),O$2+85)),"")</f>
        <v/>
      </c>
      <c r="P224" s="13" t="str">
        <f>IFERROR(IF(INDEX('Bieu chi tiet'!$A$17:$FA$15404,MATCH($A224,'Bieu chi tiet'!$A$17:$A$15404,0),P$2+85)=0,"",INDEX('Bieu chi tiet'!$A$17:$FA$15404,MATCH($A224,'Bieu chi tiet'!$A$17:$A$15404,0),P$2+85)),"")</f>
        <v/>
      </c>
      <c r="Q224" s="13" t="str">
        <f>IFERROR(IF(INDEX('Bieu chi tiet'!$A$17:$FA$15404,MATCH($A224,'Bieu chi tiet'!$A$17:$A$15404,0),Q$2+85)=0,"",INDEX('Bieu chi tiet'!$A$17:$FA$15404,MATCH($A224,'Bieu chi tiet'!$A$17:$A$15404,0),Q$2+85)),"")</f>
        <v/>
      </c>
      <c r="R224" s="13" t="str">
        <f>IFERROR(IF(INDEX('Bieu chi tiet'!$A$17:$FA$15404,MATCH($A224,'Bieu chi tiet'!$A$17:$A$15404,0),R$2+85)=0,"",INDEX('Bieu chi tiet'!$A$17:$FA$15404,MATCH($A224,'Bieu chi tiet'!$A$17:$A$15404,0),R$2+85)),"")</f>
        <v/>
      </c>
      <c r="S224" s="13" t="str">
        <f>IFERROR(IF(INDEX('Bieu chi tiet'!$A$17:$FA$15404,MATCH($A224,'Bieu chi tiet'!$A$17:$A$15404,0),S$2+85)=0,"",INDEX('Bieu chi tiet'!$A$17:$FA$15404,MATCH($A224,'Bieu chi tiet'!$A$17:$A$15404,0),S$2+85)),"")</f>
        <v/>
      </c>
      <c r="T224" s="13" t="str">
        <f>IFERROR(IF(INDEX('Bieu chi tiet'!$A$17:$FA$15404,MATCH($A224,'Bieu chi tiet'!$A$17:$A$15404,0),T$2+85)=0,"",INDEX('Bieu chi tiet'!$A$17:$FA$15404,MATCH($A224,'Bieu chi tiet'!$A$17:$A$15404,0),T$2+85)),"")</f>
        <v/>
      </c>
      <c r="U224" s="13" t="str">
        <f>IFERROR(IF(INDEX('Bieu chi tiet'!$A$17:$FA$15404,MATCH($A224,'Bieu chi tiet'!$A$17:$A$15404,0),U$2+85)=0,"",INDEX('Bieu chi tiet'!$A$17:$FA$15404,MATCH($A224,'Bieu chi tiet'!$A$17:$A$15404,0),U$2+85)),"")</f>
        <v/>
      </c>
      <c r="V224" s="13" t="str">
        <f>IFERROR(IF(INDEX('Bieu chi tiet'!$A$17:$FA$15404,MATCH($A224,'Bieu chi tiet'!$A$17:$A$15404,0),V$2+85)=0,"",INDEX('Bieu chi tiet'!$A$17:$FA$15404,MATCH($A224,'Bieu chi tiet'!$A$17:$A$15404,0),V$2+85)),"")</f>
        <v/>
      </c>
      <c r="W224" s="13" t="str">
        <f>IFERROR(IF(INDEX('Bieu chi tiet'!$A$17:$FA$15404,MATCH($A224,'Bieu chi tiet'!$A$17:$A$15404,0),W$2+85)=0,"",INDEX('Bieu chi tiet'!$A$17:$FA$15404,MATCH($A224,'Bieu chi tiet'!$A$17:$A$15404,0),W$2+85)),"")</f>
        <v/>
      </c>
      <c r="X224" s="13" t="str">
        <f>IFERROR(IF(INDEX('Bieu chi tiet'!$A$17:$FA$15404,MATCH($A224,'Bieu chi tiet'!$A$17:$A$15404,0),X$2+85)=0,"",INDEX('Bieu chi tiet'!$A$17:$FA$15404,MATCH($A224,'Bieu chi tiet'!$A$17:$A$15404,0),X$2+85)),"")</f>
        <v/>
      </c>
      <c r="Y224" s="13" t="str">
        <f>IFERROR(IF(INDEX('Bieu chi tiet'!$A$17:$FA$15404,MATCH($A224,'Bieu chi tiet'!$A$17:$A$15404,0),Y$2+85)=0,"",INDEX('Bieu chi tiet'!$A$17:$FA$15404,MATCH($A224,'Bieu chi tiet'!$A$17:$A$15404,0),Y$2+85)),"")</f>
        <v/>
      </c>
      <c r="Z224" s="13" t="str">
        <f>IFERROR(IF(INDEX('Bieu chi tiet'!$A$17:$FA$15404,MATCH($A224,'Bieu chi tiet'!$A$17:$A$15404,0),Z$2+85)=0,"",INDEX('Bieu chi tiet'!$A$17:$FA$15404,MATCH($A224,'Bieu chi tiet'!$A$17:$A$15404,0),Z$2+85)),"")</f>
        <v/>
      </c>
      <c r="AA224" s="13" t="str">
        <f>IFERROR(IF(INDEX('Bieu chi tiet'!$A$17:$FA$15404,MATCH($A224,'Bieu chi tiet'!$A$17:$A$15404,0),AA$2+85)=0,"",INDEX('Bieu chi tiet'!$A$17:$FA$15404,MATCH($A224,'Bieu chi tiet'!$A$17:$A$15404,0),AA$2+85)),"")</f>
        <v/>
      </c>
      <c r="AB224" s="13" t="str">
        <f>IFERROR(IF(INDEX('Bieu chi tiet'!$A$17:$FA$15404,MATCH($A224,'Bieu chi tiet'!$A$17:$A$15404,0),AB$2+85)=0,"",INDEX('Bieu chi tiet'!$A$17:$FA$15404,MATCH($A224,'Bieu chi tiet'!$A$17:$A$15404,0),AB$2+85)),"")</f>
        <v/>
      </c>
      <c r="AC224" s="13" t="str">
        <f>IFERROR(IF(INDEX('Bieu chi tiet'!$A$17:$FA$15404,MATCH($A224,'Bieu chi tiet'!$A$17:$A$15404,0),AC$2+85)=0,"",INDEX('Bieu chi tiet'!$A$17:$FA$15404,MATCH($A224,'Bieu chi tiet'!$A$17:$A$15404,0),AC$2+85)),"")</f>
        <v/>
      </c>
      <c r="AD224" s="13" t="str">
        <f>IFERROR(IF(INDEX('Bieu chi tiet'!$A$17:$FA$15404,MATCH($A224,'Bieu chi tiet'!$A$17:$A$15404,0),AD$2+85)=0,"",INDEX('Bieu chi tiet'!$A$17:$FA$15404,MATCH($A224,'Bieu chi tiet'!$A$17:$A$15404,0),AD$2+85)),"")</f>
        <v/>
      </c>
      <c r="AE224" s="13" t="str">
        <f>IFERROR(IF(INDEX('Bieu chi tiet'!$A$17:$FA$15404,MATCH($A224,'Bieu chi tiet'!$A$17:$A$15404,0),AE$2+85)=0,"",INDEX('Bieu chi tiet'!$A$17:$FA$15404,MATCH($A224,'Bieu chi tiet'!$A$17:$A$15404,0),AE$2+85)),"")</f>
        <v/>
      </c>
      <c r="AF224" s="13" t="str">
        <f>IFERROR(IF(INDEX('Bieu chi tiet'!$A$17:$FA$15404,MATCH($A224,'Bieu chi tiet'!$A$17:$A$15404,0),AF$2+85)=0,"",INDEX('Bieu chi tiet'!$A$17:$FA$15404,MATCH($A224,'Bieu chi tiet'!$A$17:$A$15404,0),AF$2+85)),"")</f>
        <v/>
      </c>
      <c r="AG224" s="13" t="str">
        <f>IFERROR(IF(INDEX('Bieu chi tiet'!$A$17:$FA$15404,MATCH($A224,'Bieu chi tiet'!$A$17:$A$15404,0),AG$2+85)=0,"",INDEX('Bieu chi tiet'!$A$17:$FA$15404,MATCH($A224,'Bieu chi tiet'!$A$17:$A$15404,0),AG$2+85)),"")</f>
        <v/>
      </c>
      <c r="AH224" s="13" t="str">
        <f>IFERROR(IF(INDEX('Bieu chi tiet'!$A$17:$FA$15404,MATCH($A224,'Bieu chi tiet'!$A$17:$A$15404,0),AH$2+85)=0,"",INDEX('Bieu chi tiet'!$A$17:$FA$15404,MATCH($A224,'Bieu chi tiet'!$A$17:$A$15404,0),AH$2+85)),"")</f>
        <v/>
      </c>
      <c r="AI224" s="13" t="str">
        <f>IFERROR(IF(INDEX('Bieu chi tiet'!$A$17:$FA$15404,MATCH($A224,'Bieu chi tiet'!$A$17:$A$15404,0),AI$2+85)=0,"",INDEX('Bieu chi tiet'!$A$17:$FA$15404,MATCH($A224,'Bieu chi tiet'!$A$17:$A$15404,0),AI$2+85)),"")</f>
        <v/>
      </c>
      <c r="AJ224" s="13" t="str">
        <f>IFERROR(IF(INDEX('Bieu chi tiet'!$A$17:$FA$15404,MATCH($A224,'Bieu chi tiet'!$A$17:$A$15404,0),AJ$2+85)=0,"",INDEX('Bieu chi tiet'!$A$17:$FA$15404,MATCH($A224,'Bieu chi tiet'!$A$17:$A$15404,0),AJ$2+85)),"")</f>
        <v/>
      </c>
      <c r="AK224" s="13" t="str">
        <f>IFERROR(IF(INDEX('Bieu chi tiet'!$A$17:$FA$15404,MATCH($A224,'Bieu chi tiet'!$A$17:$A$15404,0),AK$2+85)=0,"",INDEX('Bieu chi tiet'!$A$17:$FA$15404,MATCH($A224,'Bieu chi tiet'!$A$17:$A$15404,0),AK$2+85)),"")</f>
        <v/>
      </c>
      <c r="AL224" s="13" t="str">
        <f>IFERROR(IF(INDEX('Bieu chi tiet'!$A$17:$FA$15404,MATCH($A224,'Bieu chi tiet'!$A$17:$A$15404,0),AL$2+85)=0,"",INDEX('Bieu chi tiet'!$A$17:$FA$15404,MATCH($A224,'Bieu chi tiet'!$A$17:$A$15404,0),AL$2+85)),"")</f>
        <v/>
      </c>
      <c r="AM224" s="13" t="str">
        <f>IFERROR(IF(INDEX('Bieu chi tiet'!$A$17:$FA$15404,MATCH($A224,'Bieu chi tiet'!$A$17:$A$15404,0),AM$2+85)=0,"",INDEX('Bieu chi tiet'!$A$17:$FA$15404,MATCH($A224,'Bieu chi tiet'!$A$17:$A$15404,0),AM$2+85)),"")</f>
        <v/>
      </c>
      <c r="AN224" s="13" t="str">
        <f>IFERROR(IF(INDEX('Bieu chi tiet'!$A$17:$FA$15404,MATCH($A224,'Bieu chi tiet'!$A$17:$A$15404,0),AN$2+85)=0,"",INDEX('Bieu chi tiet'!$A$17:$FA$15404,MATCH($A224,'Bieu chi tiet'!$A$17:$A$15404,0),AN$2+85)),"")</f>
        <v/>
      </c>
      <c r="AO224" s="13" t="str">
        <f>IFERROR(IF(INDEX('Bieu chi tiet'!$A$17:$FA$15404,MATCH($A224,'Bieu chi tiet'!$A$17:$A$15404,0),AO$2+85)=0,"",INDEX('Bieu chi tiet'!$A$17:$FA$15404,MATCH($A224,'Bieu chi tiet'!$A$17:$A$15404,0),AO$2+85)),"")</f>
        <v/>
      </c>
      <c r="AP224" s="13" t="str">
        <f>IFERROR(IF(INDEX('Bieu chi tiet'!$A$17:$FA$15404,MATCH($A224,'Bieu chi tiet'!$A$17:$A$15404,0),AP$2+85)=0,"",INDEX('Bieu chi tiet'!$A$17:$FA$15404,MATCH($A224,'Bieu chi tiet'!$A$17:$A$15404,0),AP$2+85)),"")</f>
        <v/>
      </c>
      <c r="AQ224" s="13" t="str">
        <f>IFERROR(IF(INDEX('Bieu chi tiet'!$A$17:$FA$15404,MATCH($A224,'Bieu chi tiet'!$A$17:$A$15404,0),AQ$2+85)=0,"",INDEX('Bieu chi tiet'!$A$17:$FA$15404,MATCH($A224,'Bieu chi tiet'!$A$17:$A$15404,0),AQ$2+85)),"")</f>
        <v/>
      </c>
      <c r="AR224" s="13" t="str">
        <f>IFERROR(IF(INDEX('Bieu chi tiet'!$A$17:$FA$15404,MATCH($A224,'Bieu chi tiet'!$A$17:$A$15404,0),AR$2+85)=0,"",INDEX('Bieu chi tiet'!$A$17:$FA$15404,MATCH($A224,'Bieu chi tiet'!$A$17:$A$15404,0),AR$2+85)),"")</f>
        <v/>
      </c>
      <c r="AS224" s="13" t="str">
        <f>IFERROR(IF(INDEX('Bieu chi tiet'!$A$17:$FA$15404,MATCH($A224,'Bieu chi tiet'!$A$17:$A$15404,0),AS$2+85)=0,"",INDEX('Bieu chi tiet'!$A$17:$FA$15404,MATCH($A224,'Bieu chi tiet'!$A$17:$A$15404,0),AS$2+85)),"")</f>
        <v/>
      </c>
      <c r="AT224" s="21" t="str">
        <f>IFERROR(IF(INDEX('Bieu chi tiet'!$A$17:$FA$15404,MATCH($A224,'Bieu chi tiet'!$A$17:$A$15404,0),AT$2+85)=0,"",INDEX('Bieu chi tiet'!$A$17:$FA$15404,MATCH($A224,'Bieu chi tiet'!$A$17:$A$15404,0),AT$2+85)),"")</f>
        <v/>
      </c>
      <c r="AU224" s="13" t="str">
        <f>IFERROR(IF(INDEX('Bieu chi tiet'!$A$17:$FA$15404,MATCH($A224,'Bieu chi tiet'!$A$17:$A$15404,0),AU$2+85)=0,"",INDEX('Bieu chi tiet'!$A$17:$FA$15404,MATCH($A224,'Bieu chi tiet'!$A$17:$A$15404,0),AU$2+85)),"")</f>
        <v/>
      </c>
      <c r="AV224" s="21" t="str">
        <f>IFERROR(IF(INDEX('Bieu chi tiet'!$A$17:$FA$15404,MATCH($A224,'Bieu chi tiet'!$A$17:$A$15404,0),AV$2+85)=0,"",INDEX('Bieu chi tiet'!$A$17:$FA$15404,MATCH($A224,'Bieu chi tiet'!$A$17:$A$15404,0),AV$2+85)),"")</f>
        <v/>
      </c>
      <c r="AW224" s="31" t="str">
        <f>IFERROR(IF(INDEX('Bieu chi tiet'!$A$17:$FA$15404,MATCH($A224,'Bieu chi tiet'!$A$17:$A$15404,0),AW$2+85)=0,"",INDEX('Bieu chi tiet'!$A$17:$FA$15404,MATCH($A224,'Bieu chi tiet'!$A$17:$A$15404,0),AW$2+85)),"")</f>
        <v/>
      </c>
      <c r="AX224" s="13" t="str">
        <f>IFERROR(IF(INDEX('Bieu chi tiet'!$A$17:$FA$15404,MATCH($A224,'Bieu chi tiet'!$A$17:$A$15404,0),AX$2+85)=0,"",INDEX('Bieu chi tiet'!$A$17:$FA$15404,MATCH($A224,'Bieu chi tiet'!$A$17:$A$15404,0),AX$2+85)),"")</f>
        <v/>
      </c>
      <c r="AY224" s="13" t="str">
        <f>IFERROR(IF(INDEX('Bieu chi tiet'!$A$17:$FA$15404,MATCH($A224,'Bieu chi tiet'!$A$17:$A$15404,0),AY$2+85)=0,"",INDEX('Bieu chi tiet'!$A$17:$FA$15404,MATCH($A224,'Bieu chi tiet'!$A$17:$A$15404,0),AY$2+85)),"")</f>
        <v/>
      </c>
    </row>
    <row r="225" spans="1:51" ht="15.75">
      <c r="A225" s="25" t="str">
        <f t="shared" si="4"/>
        <v/>
      </c>
      <c r="B225" s="13" t="str">
        <f>IFERROR(IF(INDEX('Bieu chi tiet'!$A$17:$FA$15404,MATCH($A225,'Bieu chi tiet'!$A$17:$A$15404,0),B$2+85)=0,"",INDEX('Bieu chi tiet'!$A$17:$FA$15404,MATCH($A225,'Bieu chi tiet'!$A$17:$A$15404,0),B$2+85)),"")</f>
        <v/>
      </c>
      <c r="C225" s="13" t="str">
        <f>IFERROR(IF(INDEX('Bieu chi tiet'!$A$17:$FA$15404,MATCH($A225,'Bieu chi tiet'!$A$17:$A$15404,0),C$2+85)=0,"",INDEX('Bieu chi tiet'!$A$17:$FA$15404,MATCH($A225,'Bieu chi tiet'!$A$17:$A$15404,0),C$2+85)),"")</f>
        <v/>
      </c>
      <c r="D225" s="13" t="str">
        <f>IFERROR(IF(INDEX('Bieu chi tiet'!$A$17:$FA$15404,MATCH($A225,'Bieu chi tiet'!$A$17:$A$15404,0),D$2+85)=0,"",INDEX('Bieu chi tiet'!$A$17:$FA$15404,MATCH($A225,'Bieu chi tiet'!$A$17:$A$15404,0),D$2+85)),"")</f>
        <v/>
      </c>
      <c r="E225" s="13" t="str">
        <f>IFERROR(IF(INDEX('Bieu chi tiet'!$A$17:$FA$15404,MATCH($A225,'Bieu chi tiet'!$A$17:$A$15404,0),E$2+85)=0,"",INDEX('Bieu chi tiet'!$A$17:$FA$15404,MATCH($A225,'Bieu chi tiet'!$A$17:$A$15404,0),E$2+85)),"")</f>
        <v/>
      </c>
      <c r="F225" s="13" t="str">
        <f>IFERROR(IF(INDEX('Bieu chi tiet'!$A$17:$FA$15404,MATCH($A225,'Bieu chi tiet'!$A$17:$A$15404,0),F$2+85)=0,"",INDEX('Bieu chi tiet'!$A$17:$FA$15404,MATCH($A225,'Bieu chi tiet'!$A$17:$A$15404,0),F$2+85)),"")</f>
        <v/>
      </c>
      <c r="G225" s="21" t="str">
        <f>IFERROR(IF(INDEX('Bieu chi tiet'!$A$17:$FA$15404,MATCH($A225,'Bieu chi tiet'!$A$17:$A$15404,0),G$2+85)=0,"",INDEX('Bieu chi tiet'!$A$17:$FA$15404,MATCH($A225,'Bieu chi tiet'!$A$17:$A$15404,0),G$2+85)),"")</f>
        <v/>
      </c>
      <c r="H225" s="13" t="str">
        <f>IFERROR(IF(INDEX('Bieu chi tiet'!$A$17:$FA$15404,MATCH($A225,'Bieu chi tiet'!$A$17:$A$15404,0),H$2+85)=0,"",INDEX('Bieu chi tiet'!$A$17:$FA$15404,MATCH($A225,'Bieu chi tiet'!$A$17:$A$15404,0),H$2+85)),"")</f>
        <v/>
      </c>
      <c r="I225" s="13" t="str">
        <f>IFERROR(IF(INDEX('Bieu chi tiet'!$A$17:$FA$15404,MATCH($A225,'Bieu chi tiet'!$A$17:$A$15404,0),I$2+85)=0,"",INDEX('Bieu chi tiet'!$A$17:$FA$15404,MATCH($A225,'Bieu chi tiet'!$A$17:$A$15404,0),I$2+85)),"")</f>
        <v/>
      </c>
      <c r="J225" s="13" t="str">
        <f>IFERROR(IF(INDEX('Bieu chi tiet'!$A$17:$FA$15404,MATCH($A225,'Bieu chi tiet'!$A$17:$A$15404,0),J$2+85)=0,"",INDEX('Bieu chi tiet'!$A$17:$FA$15404,MATCH($A225,'Bieu chi tiet'!$A$17:$A$15404,0),J$2+85)),"")</f>
        <v/>
      </c>
      <c r="K225" s="13" t="str">
        <f>IFERROR(IF(INDEX('Bieu chi tiet'!$A$17:$FA$15404,MATCH($A225,'Bieu chi tiet'!$A$17:$A$15404,0),K$2+85)=0,"",INDEX('Bieu chi tiet'!$A$17:$FA$15404,MATCH($A225,'Bieu chi tiet'!$A$17:$A$15404,0),K$2+85)),"")</f>
        <v/>
      </c>
      <c r="L225" s="21" t="str">
        <f>IFERROR(IF(INDEX('Bieu chi tiet'!$A$17:$FA$15404,MATCH($A225,'Bieu chi tiet'!$A$17:$A$15404,0),L$2+85)=0,"",INDEX('Bieu chi tiet'!$A$17:$FA$15404,MATCH($A225,'Bieu chi tiet'!$A$17:$A$15404,0),L$2+85)),"")</f>
        <v/>
      </c>
      <c r="M225" s="13" t="str">
        <f>IFERROR(IF(INDEX('Bieu chi tiet'!$A$17:$FA$15404,MATCH($A225,'Bieu chi tiet'!$A$17:$A$15404,0),M$2+85)=0,"",INDEX('Bieu chi tiet'!$A$17:$FA$15404,MATCH($A225,'Bieu chi tiet'!$A$17:$A$15404,0),M$2+85)),"")</f>
        <v/>
      </c>
      <c r="N225" s="13" t="str">
        <f>IFERROR(IF(INDEX('Bieu chi tiet'!$A$17:$FA$15404,MATCH($A225,'Bieu chi tiet'!$A$17:$A$15404,0),N$2+85)=0,"",INDEX('Bieu chi tiet'!$A$17:$FA$15404,MATCH($A225,'Bieu chi tiet'!$A$17:$A$15404,0),N$2+85)),"")</f>
        <v/>
      </c>
      <c r="O225" s="13" t="str">
        <f>IFERROR(IF(INDEX('Bieu chi tiet'!$A$17:$FA$15404,MATCH($A225,'Bieu chi tiet'!$A$17:$A$15404,0),O$2+85)=0,"",INDEX('Bieu chi tiet'!$A$17:$FA$15404,MATCH($A225,'Bieu chi tiet'!$A$17:$A$15404,0),O$2+85)),"")</f>
        <v/>
      </c>
      <c r="P225" s="13" t="str">
        <f>IFERROR(IF(INDEX('Bieu chi tiet'!$A$17:$FA$15404,MATCH($A225,'Bieu chi tiet'!$A$17:$A$15404,0),P$2+85)=0,"",INDEX('Bieu chi tiet'!$A$17:$FA$15404,MATCH($A225,'Bieu chi tiet'!$A$17:$A$15404,0),P$2+85)),"")</f>
        <v/>
      </c>
      <c r="Q225" s="13" t="str">
        <f>IFERROR(IF(INDEX('Bieu chi tiet'!$A$17:$FA$15404,MATCH($A225,'Bieu chi tiet'!$A$17:$A$15404,0),Q$2+85)=0,"",INDEX('Bieu chi tiet'!$A$17:$FA$15404,MATCH($A225,'Bieu chi tiet'!$A$17:$A$15404,0),Q$2+85)),"")</f>
        <v/>
      </c>
      <c r="R225" s="13" t="str">
        <f>IFERROR(IF(INDEX('Bieu chi tiet'!$A$17:$FA$15404,MATCH($A225,'Bieu chi tiet'!$A$17:$A$15404,0),R$2+85)=0,"",INDEX('Bieu chi tiet'!$A$17:$FA$15404,MATCH($A225,'Bieu chi tiet'!$A$17:$A$15404,0),R$2+85)),"")</f>
        <v/>
      </c>
      <c r="S225" s="13" t="str">
        <f>IFERROR(IF(INDEX('Bieu chi tiet'!$A$17:$FA$15404,MATCH($A225,'Bieu chi tiet'!$A$17:$A$15404,0),S$2+85)=0,"",INDEX('Bieu chi tiet'!$A$17:$FA$15404,MATCH($A225,'Bieu chi tiet'!$A$17:$A$15404,0),S$2+85)),"")</f>
        <v/>
      </c>
      <c r="T225" s="13" t="str">
        <f>IFERROR(IF(INDEX('Bieu chi tiet'!$A$17:$FA$15404,MATCH($A225,'Bieu chi tiet'!$A$17:$A$15404,0),T$2+85)=0,"",INDEX('Bieu chi tiet'!$A$17:$FA$15404,MATCH($A225,'Bieu chi tiet'!$A$17:$A$15404,0),T$2+85)),"")</f>
        <v/>
      </c>
      <c r="U225" s="13" t="str">
        <f>IFERROR(IF(INDEX('Bieu chi tiet'!$A$17:$FA$15404,MATCH($A225,'Bieu chi tiet'!$A$17:$A$15404,0),U$2+85)=0,"",INDEX('Bieu chi tiet'!$A$17:$FA$15404,MATCH($A225,'Bieu chi tiet'!$A$17:$A$15404,0),U$2+85)),"")</f>
        <v/>
      </c>
      <c r="V225" s="13" t="str">
        <f>IFERROR(IF(INDEX('Bieu chi tiet'!$A$17:$FA$15404,MATCH($A225,'Bieu chi tiet'!$A$17:$A$15404,0),V$2+85)=0,"",INDEX('Bieu chi tiet'!$A$17:$FA$15404,MATCH($A225,'Bieu chi tiet'!$A$17:$A$15404,0),V$2+85)),"")</f>
        <v/>
      </c>
      <c r="W225" s="13" t="str">
        <f>IFERROR(IF(INDEX('Bieu chi tiet'!$A$17:$FA$15404,MATCH($A225,'Bieu chi tiet'!$A$17:$A$15404,0),W$2+85)=0,"",INDEX('Bieu chi tiet'!$A$17:$FA$15404,MATCH($A225,'Bieu chi tiet'!$A$17:$A$15404,0),W$2+85)),"")</f>
        <v/>
      </c>
      <c r="X225" s="13" t="str">
        <f>IFERROR(IF(INDEX('Bieu chi tiet'!$A$17:$FA$15404,MATCH($A225,'Bieu chi tiet'!$A$17:$A$15404,0),X$2+85)=0,"",INDEX('Bieu chi tiet'!$A$17:$FA$15404,MATCH($A225,'Bieu chi tiet'!$A$17:$A$15404,0),X$2+85)),"")</f>
        <v/>
      </c>
      <c r="Y225" s="13" t="str">
        <f>IFERROR(IF(INDEX('Bieu chi tiet'!$A$17:$FA$15404,MATCH($A225,'Bieu chi tiet'!$A$17:$A$15404,0),Y$2+85)=0,"",INDEX('Bieu chi tiet'!$A$17:$FA$15404,MATCH($A225,'Bieu chi tiet'!$A$17:$A$15404,0),Y$2+85)),"")</f>
        <v/>
      </c>
      <c r="Z225" s="13" t="str">
        <f>IFERROR(IF(INDEX('Bieu chi tiet'!$A$17:$FA$15404,MATCH($A225,'Bieu chi tiet'!$A$17:$A$15404,0),Z$2+85)=0,"",INDEX('Bieu chi tiet'!$A$17:$FA$15404,MATCH($A225,'Bieu chi tiet'!$A$17:$A$15404,0),Z$2+85)),"")</f>
        <v/>
      </c>
      <c r="AA225" s="13" t="str">
        <f>IFERROR(IF(INDEX('Bieu chi tiet'!$A$17:$FA$15404,MATCH($A225,'Bieu chi tiet'!$A$17:$A$15404,0),AA$2+85)=0,"",INDEX('Bieu chi tiet'!$A$17:$FA$15404,MATCH($A225,'Bieu chi tiet'!$A$17:$A$15404,0),AA$2+85)),"")</f>
        <v/>
      </c>
      <c r="AB225" s="13" t="str">
        <f>IFERROR(IF(INDEX('Bieu chi tiet'!$A$17:$FA$15404,MATCH($A225,'Bieu chi tiet'!$A$17:$A$15404,0),AB$2+85)=0,"",INDEX('Bieu chi tiet'!$A$17:$FA$15404,MATCH($A225,'Bieu chi tiet'!$A$17:$A$15404,0),AB$2+85)),"")</f>
        <v/>
      </c>
      <c r="AC225" s="13" t="str">
        <f>IFERROR(IF(INDEX('Bieu chi tiet'!$A$17:$FA$15404,MATCH($A225,'Bieu chi tiet'!$A$17:$A$15404,0),AC$2+85)=0,"",INDEX('Bieu chi tiet'!$A$17:$FA$15404,MATCH($A225,'Bieu chi tiet'!$A$17:$A$15404,0),AC$2+85)),"")</f>
        <v/>
      </c>
      <c r="AD225" s="13" t="str">
        <f>IFERROR(IF(INDEX('Bieu chi tiet'!$A$17:$FA$15404,MATCH($A225,'Bieu chi tiet'!$A$17:$A$15404,0),AD$2+85)=0,"",INDEX('Bieu chi tiet'!$A$17:$FA$15404,MATCH($A225,'Bieu chi tiet'!$A$17:$A$15404,0),AD$2+85)),"")</f>
        <v/>
      </c>
      <c r="AE225" s="13" t="str">
        <f>IFERROR(IF(INDEX('Bieu chi tiet'!$A$17:$FA$15404,MATCH($A225,'Bieu chi tiet'!$A$17:$A$15404,0),AE$2+85)=0,"",INDEX('Bieu chi tiet'!$A$17:$FA$15404,MATCH($A225,'Bieu chi tiet'!$A$17:$A$15404,0),AE$2+85)),"")</f>
        <v/>
      </c>
      <c r="AF225" s="13" t="str">
        <f>IFERROR(IF(INDEX('Bieu chi tiet'!$A$17:$FA$15404,MATCH($A225,'Bieu chi tiet'!$A$17:$A$15404,0),AF$2+85)=0,"",INDEX('Bieu chi tiet'!$A$17:$FA$15404,MATCH($A225,'Bieu chi tiet'!$A$17:$A$15404,0),AF$2+85)),"")</f>
        <v/>
      </c>
      <c r="AG225" s="13" t="str">
        <f>IFERROR(IF(INDEX('Bieu chi tiet'!$A$17:$FA$15404,MATCH($A225,'Bieu chi tiet'!$A$17:$A$15404,0),AG$2+85)=0,"",INDEX('Bieu chi tiet'!$A$17:$FA$15404,MATCH($A225,'Bieu chi tiet'!$A$17:$A$15404,0),AG$2+85)),"")</f>
        <v/>
      </c>
      <c r="AH225" s="13" t="str">
        <f>IFERROR(IF(INDEX('Bieu chi tiet'!$A$17:$FA$15404,MATCH($A225,'Bieu chi tiet'!$A$17:$A$15404,0),AH$2+85)=0,"",INDEX('Bieu chi tiet'!$A$17:$FA$15404,MATCH($A225,'Bieu chi tiet'!$A$17:$A$15404,0),AH$2+85)),"")</f>
        <v/>
      </c>
      <c r="AI225" s="13" t="str">
        <f>IFERROR(IF(INDEX('Bieu chi tiet'!$A$17:$FA$15404,MATCH($A225,'Bieu chi tiet'!$A$17:$A$15404,0),AI$2+85)=0,"",INDEX('Bieu chi tiet'!$A$17:$FA$15404,MATCH($A225,'Bieu chi tiet'!$A$17:$A$15404,0),AI$2+85)),"")</f>
        <v/>
      </c>
      <c r="AJ225" s="13" t="str">
        <f>IFERROR(IF(INDEX('Bieu chi tiet'!$A$17:$FA$15404,MATCH($A225,'Bieu chi tiet'!$A$17:$A$15404,0),AJ$2+85)=0,"",INDEX('Bieu chi tiet'!$A$17:$FA$15404,MATCH($A225,'Bieu chi tiet'!$A$17:$A$15404,0),AJ$2+85)),"")</f>
        <v/>
      </c>
      <c r="AK225" s="13" t="str">
        <f>IFERROR(IF(INDEX('Bieu chi tiet'!$A$17:$FA$15404,MATCH($A225,'Bieu chi tiet'!$A$17:$A$15404,0),AK$2+85)=0,"",INDEX('Bieu chi tiet'!$A$17:$FA$15404,MATCH($A225,'Bieu chi tiet'!$A$17:$A$15404,0),AK$2+85)),"")</f>
        <v/>
      </c>
      <c r="AL225" s="13" t="str">
        <f>IFERROR(IF(INDEX('Bieu chi tiet'!$A$17:$FA$15404,MATCH($A225,'Bieu chi tiet'!$A$17:$A$15404,0),AL$2+85)=0,"",INDEX('Bieu chi tiet'!$A$17:$FA$15404,MATCH($A225,'Bieu chi tiet'!$A$17:$A$15404,0),AL$2+85)),"")</f>
        <v/>
      </c>
      <c r="AM225" s="13" t="str">
        <f>IFERROR(IF(INDEX('Bieu chi tiet'!$A$17:$FA$15404,MATCH($A225,'Bieu chi tiet'!$A$17:$A$15404,0),AM$2+85)=0,"",INDEX('Bieu chi tiet'!$A$17:$FA$15404,MATCH($A225,'Bieu chi tiet'!$A$17:$A$15404,0),AM$2+85)),"")</f>
        <v/>
      </c>
      <c r="AN225" s="13" t="str">
        <f>IFERROR(IF(INDEX('Bieu chi tiet'!$A$17:$FA$15404,MATCH($A225,'Bieu chi tiet'!$A$17:$A$15404,0),AN$2+85)=0,"",INDEX('Bieu chi tiet'!$A$17:$FA$15404,MATCH($A225,'Bieu chi tiet'!$A$17:$A$15404,0),AN$2+85)),"")</f>
        <v/>
      </c>
      <c r="AO225" s="13" t="str">
        <f>IFERROR(IF(INDEX('Bieu chi tiet'!$A$17:$FA$15404,MATCH($A225,'Bieu chi tiet'!$A$17:$A$15404,0),AO$2+85)=0,"",INDEX('Bieu chi tiet'!$A$17:$FA$15404,MATCH($A225,'Bieu chi tiet'!$A$17:$A$15404,0),AO$2+85)),"")</f>
        <v/>
      </c>
      <c r="AP225" s="13" t="str">
        <f>IFERROR(IF(INDEX('Bieu chi tiet'!$A$17:$FA$15404,MATCH($A225,'Bieu chi tiet'!$A$17:$A$15404,0),AP$2+85)=0,"",INDEX('Bieu chi tiet'!$A$17:$FA$15404,MATCH($A225,'Bieu chi tiet'!$A$17:$A$15404,0),AP$2+85)),"")</f>
        <v/>
      </c>
      <c r="AQ225" s="13" t="str">
        <f>IFERROR(IF(INDEX('Bieu chi tiet'!$A$17:$FA$15404,MATCH($A225,'Bieu chi tiet'!$A$17:$A$15404,0),AQ$2+85)=0,"",INDEX('Bieu chi tiet'!$A$17:$FA$15404,MATCH($A225,'Bieu chi tiet'!$A$17:$A$15404,0),AQ$2+85)),"")</f>
        <v/>
      </c>
      <c r="AR225" s="13" t="str">
        <f>IFERROR(IF(INDEX('Bieu chi tiet'!$A$17:$FA$15404,MATCH($A225,'Bieu chi tiet'!$A$17:$A$15404,0),AR$2+85)=0,"",INDEX('Bieu chi tiet'!$A$17:$FA$15404,MATCH($A225,'Bieu chi tiet'!$A$17:$A$15404,0),AR$2+85)),"")</f>
        <v/>
      </c>
      <c r="AS225" s="13" t="str">
        <f>IFERROR(IF(INDEX('Bieu chi tiet'!$A$17:$FA$15404,MATCH($A225,'Bieu chi tiet'!$A$17:$A$15404,0),AS$2+85)=0,"",INDEX('Bieu chi tiet'!$A$17:$FA$15404,MATCH($A225,'Bieu chi tiet'!$A$17:$A$15404,0),AS$2+85)),"")</f>
        <v/>
      </c>
      <c r="AT225" s="21" t="str">
        <f>IFERROR(IF(INDEX('Bieu chi tiet'!$A$17:$FA$15404,MATCH($A225,'Bieu chi tiet'!$A$17:$A$15404,0),AT$2+85)=0,"",INDEX('Bieu chi tiet'!$A$17:$FA$15404,MATCH($A225,'Bieu chi tiet'!$A$17:$A$15404,0),AT$2+85)),"")</f>
        <v/>
      </c>
      <c r="AU225" s="13" t="str">
        <f>IFERROR(IF(INDEX('Bieu chi tiet'!$A$17:$FA$15404,MATCH($A225,'Bieu chi tiet'!$A$17:$A$15404,0),AU$2+85)=0,"",INDEX('Bieu chi tiet'!$A$17:$FA$15404,MATCH($A225,'Bieu chi tiet'!$A$17:$A$15404,0),AU$2+85)),"")</f>
        <v/>
      </c>
      <c r="AV225" s="21" t="str">
        <f>IFERROR(IF(INDEX('Bieu chi tiet'!$A$17:$FA$15404,MATCH($A225,'Bieu chi tiet'!$A$17:$A$15404,0),AV$2+85)=0,"",INDEX('Bieu chi tiet'!$A$17:$FA$15404,MATCH($A225,'Bieu chi tiet'!$A$17:$A$15404,0),AV$2+85)),"")</f>
        <v/>
      </c>
      <c r="AW225" s="31" t="str">
        <f>IFERROR(IF(INDEX('Bieu chi tiet'!$A$17:$FA$15404,MATCH($A225,'Bieu chi tiet'!$A$17:$A$15404,0),AW$2+85)=0,"",INDEX('Bieu chi tiet'!$A$17:$FA$15404,MATCH($A225,'Bieu chi tiet'!$A$17:$A$15404,0),AW$2+85)),"")</f>
        <v/>
      </c>
      <c r="AX225" s="13" t="str">
        <f>IFERROR(IF(INDEX('Bieu chi tiet'!$A$17:$FA$15404,MATCH($A225,'Bieu chi tiet'!$A$17:$A$15404,0),AX$2+85)=0,"",INDEX('Bieu chi tiet'!$A$17:$FA$15404,MATCH($A225,'Bieu chi tiet'!$A$17:$A$15404,0),AX$2+85)),"")</f>
        <v/>
      </c>
      <c r="AY225" s="13" t="str">
        <f>IFERROR(IF(INDEX('Bieu chi tiet'!$A$17:$FA$15404,MATCH($A225,'Bieu chi tiet'!$A$17:$A$15404,0),AY$2+85)=0,"",INDEX('Bieu chi tiet'!$A$17:$FA$15404,MATCH($A225,'Bieu chi tiet'!$A$17:$A$15404,0),AY$2+85)),"")</f>
        <v/>
      </c>
    </row>
    <row r="226" spans="1:51" ht="15.75">
      <c r="A226" s="25" t="str">
        <f t="shared" si="4"/>
        <v/>
      </c>
      <c r="B226" s="13" t="str">
        <f>IFERROR(IF(INDEX('Bieu chi tiet'!$A$17:$FA$15404,MATCH($A226,'Bieu chi tiet'!$A$17:$A$15404,0),B$2+85)=0,"",INDEX('Bieu chi tiet'!$A$17:$FA$15404,MATCH($A226,'Bieu chi tiet'!$A$17:$A$15404,0),B$2+85)),"")</f>
        <v/>
      </c>
      <c r="C226" s="13" t="str">
        <f>IFERROR(IF(INDEX('Bieu chi tiet'!$A$17:$FA$15404,MATCH($A226,'Bieu chi tiet'!$A$17:$A$15404,0),C$2+85)=0,"",INDEX('Bieu chi tiet'!$A$17:$FA$15404,MATCH($A226,'Bieu chi tiet'!$A$17:$A$15404,0),C$2+85)),"")</f>
        <v/>
      </c>
      <c r="D226" s="13" t="str">
        <f>IFERROR(IF(INDEX('Bieu chi tiet'!$A$17:$FA$15404,MATCH($A226,'Bieu chi tiet'!$A$17:$A$15404,0),D$2+85)=0,"",INDEX('Bieu chi tiet'!$A$17:$FA$15404,MATCH($A226,'Bieu chi tiet'!$A$17:$A$15404,0),D$2+85)),"")</f>
        <v/>
      </c>
      <c r="E226" s="13" t="str">
        <f>IFERROR(IF(INDEX('Bieu chi tiet'!$A$17:$FA$15404,MATCH($A226,'Bieu chi tiet'!$A$17:$A$15404,0),E$2+85)=0,"",INDEX('Bieu chi tiet'!$A$17:$FA$15404,MATCH($A226,'Bieu chi tiet'!$A$17:$A$15404,0),E$2+85)),"")</f>
        <v/>
      </c>
      <c r="F226" s="13" t="str">
        <f>IFERROR(IF(INDEX('Bieu chi tiet'!$A$17:$FA$15404,MATCH($A226,'Bieu chi tiet'!$A$17:$A$15404,0),F$2+85)=0,"",INDEX('Bieu chi tiet'!$A$17:$FA$15404,MATCH($A226,'Bieu chi tiet'!$A$17:$A$15404,0),F$2+85)),"")</f>
        <v/>
      </c>
      <c r="G226" s="21" t="str">
        <f>IFERROR(IF(INDEX('Bieu chi tiet'!$A$17:$FA$15404,MATCH($A226,'Bieu chi tiet'!$A$17:$A$15404,0),G$2+85)=0,"",INDEX('Bieu chi tiet'!$A$17:$FA$15404,MATCH($A226,'Bieu chi tiet'!$A$17:$A$15404,0),G$2+85)),"")</f>
        <v/>
      </c>
      <c r="H226" s="13" t="str">
        <f>IFERROR(IF(INDEX('Bieu chi tiet'!$A$17:$FA$15404,MATCH($A226,'Bieu chi tiet'!$A$17:$A$15404,0),H$2+85)=0,"",INDEX('Bieu chi tiet'!$A$17:$FA$15404,MATCH($A226,'Bieu chi tiet'!$A$17:$A$15404,0),H$2+85)),"")</f>
        <v/>
      </c>
      <c r="I226" s="13" t="str">
        <f>IFERROR(IF(INDEX('Bieu chi tiet'!$A$17:$FA$15404,MATCH($A226,'Bieu chi tiet'!$A$17:$A$15404,0),I$2+85)=0,"",INDEX('Bieu chi tiet'!$A$17:$FA$15404,MATCH($A226,'Bieu chi tiet'!$A$17:$A$15404,0),I$2+85)),"")</f>
        <v/>
      </c>
      <c r="J226" s="13" t="str">
        <f>IFERROR(IF(INDEX('Bieu chi tiet'!$A$17:$FA$15404,MATCH($A226,'Bieu chi tiet'!$A$17:$A$15404,0),J$2+85)=0,"",INDEX('Bieu chi tiet'!$A$17:$FA$15404,MATCH($A226,'Bieu chi tiet'!$A$17:$A$15404,0),J$2+85)),"")</f>
        <v/>
      </c>
      <c r="K226" s="13" t="str">
        <f>IFERROR(IF(INDEX('Bieu chi tiet'!$A$17:$FA$15404,MATCH($A226,'Bieu chi tiet'!$A$17:$A$15404,0),K$2+85)=0,"",INDEX('Bieu chi tiet'!$A$17:$FA$15404,MATCH($A226,'Bieu chi tiet'!$A$17:$A$15404,0),K$2+85)),"")</f>
        <v/>
      </c>
      <c r="L226" s="21" t="str">
        <f>IFERROR(IF(INDEX('Bieu chi tiet'!$A$17:$FA$15404,MATCH($A226,'Bieu chi tiet'!$A$17:$A$15404,0),L$2+85)=0,"",INDEX('Bieu chi tiet'!$A$17:$FA$15404,MATCH($A226,'Bieu chi tiet'!$A$17:$A$15404,0),L$2+85)),"")</f>
        <v/>
      </c>
      <c r="M226" s="13" t="str">
        <f>IFERROR(IF(INDEX('Bieu chi tiet'!$A$17:$FA$15404,MATCH($A226,'Bieu chi tiet'!$A$17:$A$15404,0),M$2+85)=0,"",INDEX('Bieu chi tiet'!$A$17:$FA$15404,MATCH($A226,'Bieu chi tiet'!$A$17:$A$15404,0),M$2+85)),"")</f>
        <v/>
      </c>
      <c r="N226" s="13" t="str">
        <f>IFERROR(IF(INDEX('Bieu chi tiet'!$A$17:$FA$15404,MATCH($A226,'Bieu chi tiet'!$A$17:$A$15404,0),N$2+85)=0,"",INDEX('Bieu chi tiet'!$A$17:$FA$15404,MATCH($A226,'Bieu chi tiet'!$A$17:$A$15404,0),N$2+85)),"")</f>
        <v/>
      </c>
      <c r="O226" s="13" t="str">
        <f>IFERROR(IF(INDEX('Bieu chi tiet'!$A$17:$FA$15404,MATCH($A226,'Bieu chi tiet'!$A$17:$A$15404,0),O$2+85)=0,"",INDEX('Bieu chi tiet'!$A$17:$FA$15404,MATCH($A226,'Bieu chi tiet'!$A$17:$A$15404,0),O$2+85)),"")</f>
        <v/>
      </c>
      <c r="P226" s="13" t="str">
        <f>IFERROR(IF(INDEX('Bieu chi tiet'!$A$17:$FA$15404,MATCH($A226,'Bieu chi tiet'!$A$17:$A$15404,0),P$2+85)=0,"",INDEX('Bieu chi tiet'!$A$17:$FA$15404,MATCH($A226,'Bieu chi tiet'!$A$17:$A$15404,0),P$2+85)),"")</f>
        <v/>
      </c>
      <c r="Q226" s="13" t="str">
        <f>IFERROR(IF(INDEX('Bieu chi tiet'!$A$17:$FA$15404,MATCH($A226,'Bieu chi tiet'!$A$17:$A$15404,0),Q$2+85)=0,"",INDEX('Bieu chi tiet'!$A$17:$FA$15404,MATCH($A226,'Bieu chi tiet'!$A$17:$A$15404,0),Q$2+85)),"")</f>
        <v/>
      </c>
      <c r="R226" s="13" t="str">
        <f>IFERROR(IF(INDEX('Bieu chi tiet'!$A$17:$FA$15404,MATCH($A226,'Bieu chi tiet'!$A$17:$A$15404,0),R$2+85)=0,"",INDEX('Bieu chi tiet'!$A$17:$FA$15404,MATCH($A226,'Bieu chi tiet'!$A$17:$A$15404,0),R$2+85)),"")</f>
        <v/>
      </c>
      <c r="S226" s="13" t="str">
        <f>IFERROR(IF(INDEX('Bieu chi tiet'!$A$17:$FA$15404,MATCH($A226,'Bieu chi tiet'!$A$17:$A$15404,0),S$2+85)=0,"",INDEX('Bieu chi tiet'!$A$17:$FA$15404,MATCH($A226,'Bieu chi tiet'!$A$17:$A$15404,0),S$2+85)),"")</f>
        <v/>
      </c>
      <c r="T226" s="13" t="str">
        <f>IFERROR(IF(INDEX('Bieu chi tiet'!$A$17:$FA$15404,MATCH($A226,'Bieu chi tiet'!$A$17:$A$15404,0),T$2+85)=0,"",INDEX('Bieu chi tiet'!$A$17:$FA$15404,MATCH($A226,'Bieu chi tiet'!$A$17:$A$15404,0),T$2+85)),"")</f>
        <v/>
      </c>
      <c r="U226" s="13" t="str">
        <f>IFERROR(IF(INDEX('Bieu chi tiet'!$A$17:$FA$15404,MATCH($A226,'Bieu chi tiet'!$A$17:$A$15404,0),U$2+85)=0,"",INDEX('Bieu chi tiet'!$A$17:$FA$15404,MATCH($A226,'Bieu chi tiet'!$A$17:$A$15404,0),U$2+85)),"")</f>
        <v/>
      </c>
      <c r="V226" s="13" t="str">
        <f>IFERROR(IF(INDEX('Bieu chi tiet'!$A$17:$FA$15404,MATCH($A226,'Bieu chi tiet'!$A$17:$A$15404,0),V$2+85)=0,"",INDEX('Bieu chi tiet'!$A$17:$FA$15404,MATCH($A226,'Bieu chi tiet'!$A$17:$A$15404,0),V$2+85)),"")</f>
        <v/>
      </c>
      <c r="W226" s="13" t="str">
        <f>IFERROR(IF(INDEX('Bieu chi tiet'!$A$17:$FA$15404,MATCH($A226,'Bieu chi tiet'!$A$17:$A$15404,0),W$2+85)=0,"",INDEX('Bieu chi tiet'!$A$17:$FA$15404,MATCH($A226,'Bieu chi tiet'!$A$17:$A$15404,0),W$2+85)),"")</f>
        <v/>
      </c>
      <c r="X226" s="13" t="str">
        <f>IFERROR(IF(INDEX('Bieu chi tiet'!$A$17:$FA$15404,MATCH($A226,'Bieu chi tiet'!$A$17:$A$15404,0),X$2+85)=0,"",INDEX('Bieu chi tiet'!$A$17:$FA$15404,MATCH($A226,'Bieu chi tiet'!$A$17:$A$15404,0),X$2+85)),"")</f>
        <v/>
      </c>
      <c r="Y226" s="13" t="str">
        <f>IFERROR(IF(INDEX('Bieu chi tiet'!$A$17:$FA$15404,MATCH($A226,'Bieu chi tiet'!$A$17:$A$15404,0),Y$2+85)=0,"",INDEX('Bieu chi tiet'!$A$17:$FA$15404,MATCH($A226,'Bieu chi tiet'!$A$17:$A$15404,0),Y$2+85)),"")</f>
        <v/>
      </c>
      <c r="Z226" s="13" t="str">
        <f>IFERROR(IF(INDEX('Bieu chi tiet'!$A$17:$FA$15404,MATCH($A226,'Bieu chi tiet'!$A$17:$A$15404,0),Z$2+85)=0,"",INDEX('Bieu chi tiet'!$A$17:$FA$15404,MATCH($A226,'Bieu chi tiet'!$A$17:$A$15404,0),Z$2+85)),"")</f>
        <v/>
      </c>
      <c r="AA226" s="13" t="str">
        <f>IFERROR(IF(INDEX('Bieu chi tiet'!$A$17:$FA$15404,MATCH($A226,'Bieu chi tiet'!$A$17:$A$15404,0),AA$2+85)=0,"",INDEX('Bieu chi tiet'!$A$17:$FA$15404,MATCH($A226,'Bieu chi tiet'!$A$17:$A$15404,0),AA$2+85)),"")</f>
        <v/>
      </c>
      <c r="AB226" s="13" t="str">
        <f>IFERROR(IF(INDEX('Bieu chi tiet'!$A$17:$FA$15404,MATCH($A226,'Bieu chi tiet'!$A$17:$A$15404,0),AB$2+85)=0,"",INDEX('Bieu chi tiet'!$A$17:$FA$15404,MATCH($A226,'Bieu chi tiet'!$A$17:$A$15404,0),AB$2+85)),"")</f>
        <v/>
      </c>
      <c r="AC226" s="13" t="str">
        <f>IFERROR(IF(INDEX('Bieu chi tiet'!$A$17:$FA$15404,MATCH($A226,'Bieu chi tiet'!$A$17:$A$15404,0),AC$2+85)=0,"",INDEX('Bieu chi tiet'!$A$17:$FA$15404,MATCH($A226,'Bieu chi tiet'!$A$17:$A$15404,0),AC$2+85)),"")</f>
        <v/>
      </c>
      <c r="AD226" s="13" t="str">
        <f>IFERROR(IF(INDEX('Bieu chi tiet'!$A$17:$FA$15404,MATCH($A226,'Bieu chi tiet'!$A$17:$A$15404,0),AD$2+85)=0,"",INDEX('Bieu chi tiet'!$A$17:$FA$15404,MATCH($A226,'Bieu chi tiet'!$A$17:$A$15404,0),AD$2+85)),"")</f>
        <v/>
      </c>
      <c r="AE226" s="13" t="str">
        <f>IFERROR(IF(INDEX('Bieu chi tiet'!$A$17:$FA$15404,MATCH($A226,'Bieu chi tiet'!$A$17:$A$15404,0),AE$2+85)=0,"",INDEX('Bieu chi tiet'!$A$17:$FA$15404,MATCH($A226,'Bieu chi tiet'!$A$17:$A$15404,0),AE$2+85)),"")</f>
        <v/>
      </c>
      <c r="AF226" s="13" t="str">
        <f>IFERROR(IF(INDEX('Bieu chi tiet'!$A$17:$FA$15404,MATCH($A226,'Bieu chi tiet'!$A$17:$A$15404,0),AF$2+85)=0,"",INDEX('Bieu chi tiet'!$A$17:$FA$15404,MATCH($A226,'Bieu chi tiet'!$A$17:$A$15404,0),AF$2+85)),"")</f>
        <v/>
      </c>
      <c r="AG226" s="13" t="str">
        <f>IFERROR(IF(INDEX('Bieu chi tiet'!$A$17:$FA$15404,MATCH($A226,'Bieu chi tiet'!$A$17:$A$15404,0),AG$2+85)=0,"",INDEX('Bieu chi tiet'!$A$17:$FA$15404,MATCH($A226,'Bieu chi tiet'!$A$17:$A$15404,0),AG$2+85)),"")</f>
        <v/>
      </c>
      <c r="AH226" s="13" t="str">
        <f>IFERROR(IF(INDEX('Bieu chi tiet'!$A$17:$FA$15404,MATCH($A226,'Bieu chi tiet'!$A$17:$A$15404,0),AH$2+85)=0,"",INDEX('Bieu chi tiet'!$A$17:$FA$15404,MATCH($A226,'Bieu chi tiet'!$A$17:$A$15404,0),AH$2+85)),"")</f>
        <v/>
      </c>
      <c r="AI226" s="13" t="str">
        <f>IFERROR(IF(INDEX('Bieu chi tiet'!$A$17:$FA$15404,MATCH($A226,'Bieu chi tiet'!$A$17:$A$15404,0),AI$2+85)=0,"",INDEX('Bieu chi tiet'!$A$17:$FA$15404,MATCH($A226,'Bieu chi tiet'!$A$17:$A$15404,0),AI$2+85)),"")</f>
        <v/>
      </c>
      <c r="AJ226" s="13" t="str">
        <f>IFERROR(IF(INDEX('Bieu chi tiet'!$A$17:$FA$15404,MATCH($A226,'Bieu chi tiet'!$A$17:$A$15404,0),AJ$2+85)=0,"",INDEX('Bieu chi tiet'!$A$17:$FA$15404,MATCH($A226,'Bieu chi tiet'!$A$17:$A$15404,0),AJ$2+85)),"")</f>
        <v/>
      </c>
      <c r="AK226" s="13" t="str">
        <f>IFERROR(IF(INDEX('Bieu chi tiet'!$A$17:$FA$15404,MATCH($A226,'Bieu chi tiet'!$A$17:$A$15404,0),AK$2+85)=0,"",INDEX('Bieu chi tiet'!$A$17:$FA$15404,MATCH($A226,'Bieu chi tiet'!$A$17:$A$15404,0),AK$2+85)),"")</f>
        <v/>
      </c>
      <c r="AL226" s="13" t="str">
        <f>IFERROR(IF(INDEX('Bieu chi tiet'!$A$17:$FA$15404,MATCH($A226,'Bieu chi tiet'!$A$17:$A$15404,0),AL$2+85)=0,"",INDEX('Bieu chi tiet'!$A$17:$FA$15404,MATCH($A226,'Bieu chi tiet'!$A$17:$A$15404,0),AL$2+85)),"")</f>
        <v/>
      </c>
      <c r="AM226" s="13" t="str">
        <f>IFERROR(IF(INDEX('Bieu chi tiet'!$A$17:$FA$15404,MATCH($A226,'Bieu chi tiet'!$A$17:$A$15404,0),AM$2+85)=0,"",INDEX('Bieu chi tiet'!$A$17:$FA$15404,MATCH($A226,'Bieu chi tiet'!$A$17:$A$15404,0),AM$2+85)),"")</f>
        <v/>
      </c>
      <c r="AN226" s="13" t="str">
        <f>IFERROR(IF(INDEX('Bieu chi tiet'!$A$17:$FA$15404,MATCH($A226,'Bieu chi tiet'!$A$17:$A$15404,0),AN$2+85)=0,"",INDEX('Bieu chi tiet'!$A$17:$FA$15404,MATCH($A226,'Bieu chi tiet'!$A$17:$A$15404,0),AN$2+85)),"")</f>
        <v/>
      </c>
      <c r="AO226" s="13" t="str">
        <f>IFERROR(IF(INDEX('Bieu chi tiet'!$A$17:$FA$15404,MATCH($A226,'Bieu chi tiet'!$A$17:$A$15404,0),AO$2+85)=0,"",INDEX('Bieu chi tiet'!$A$17:$FA$15404,MATCH($A226,'Bieu chi tiet'!$A$17:$A$15404,0),AO$2+85)),"")</f>
        <v/>
      </c>
      <c r="AP226" s="13" t="str">
        <f>IFERROR(IF(INDEX('Bieu chi tiet'!$A$17:$FA$15404,MATCH($A226,'Bieu chi tiet'!$A$17:$A$15404,0),AP$2+85)=0,"",INDEX('Bieu chi tiet'!$A$17:$FA$15404,MATCH($A226,'Bieu chi tiet'!$A$17:$A$15404,0),AP$2+85)),"")</f>
        <v/>
      </c>
      <c r="AQ226" s="13" t="str">
        <f>IFERROR(IF(INDEX('Bieu chi tiet'!$A$17:$FA$15404,MATCH($A226,'Bieu chi tiet'!$A$17:$A$15404,0),AQ$2+85)=0,"",INDEX('Bieu chi tiet'!$A$17:$FA$15404,MATCH($A226,'Bieu chi tiet'!$A$17:$A$15404,0),AQ$2+85)),"")</f>
        <v/>
      </c>
      <c r="AR226" s="13" t="str">
        <f>IFERROR(IF(INDEX('Bieu chi tiet'!$A$17:$FA$15404,MATCH($A226,'Bieu chi tiet'!$A$17:$A$15404,0),AR$2+85)=0,"",INDEX('Bieu chi tiet'!$A$17:$FA$15404,MATCH($A226,'Bieu chi tiet'!$A$17:$A$15404,0),AR$2+85)),"")</f>
        <v/>
      </c>
      <c r="AS226" s="13" t="str">
        <f>IFERROR(IF(INDEX('Bieu chi tiet'!$A$17:$FA$15404,MATCH($A226,'Bieu chi tiet'!$A$17:$A$15404,0),AS$2+85)=0,"",INDEX('Bieu chi tiet'!$A$17:$FA$15404,MATCH($A226,'Bieu chi tiet'!$A$17:$A$15404,0),AS$2+85)),"")</f>
        <v/>
      </c>
      <c r="AT226" s="21" t="str">
        <f>IFERROR(IF(INDEX('Bieu chi tiet'!$A$17:$FA$15404,MATCH($A226,'Bieu chi tiet'!$A$17:$A$15404,0),AT$2+85)=0,"",INDEX('Bieu chi tiet'!$A$17:$FA$15404,MATCH($A226,'Bieu chi tiet'!$A$17:$A$15404,0),AT$2+85)),"")</f>
        <v/>
      </c>
      <c r="AU226" s="13" t="str">
        <f>IFERROR(IF(INDEX('Bieu chi tiet'!$A$17:$FA$15404,MATCH($A226,'Bieu chi tiet'!$A$17:$A$15404,0),AU$2+85)=0,"",INDEX('Bieu chi tiet'!$A$17:$FA$15404,MATCH($A226,'Bieu chi tiet'!$A$17:$A$15404,0),AU$2+85)),"")</f>
        <v/>
      </c>
      <c r="AV226" s="21" t="str">
        <f>IFERROR(IF(INDEX('Bieu chi tiet'!$A$17:$FA$15404,MATCH($A226,'Bieu chi tiet'!$A$17:$A$15404,0),AV$2+85)=0,"",INDEX('Bieu chi tiet'!$A$17:$FA$15404,MATCH($A226,'Bieu chi tiet'!$A$17:$A$15404,0),AV$2+85)),"")</f>
        <v/>
      </c>
      <c r="AW226" s="31" t="str">
        <f>IFERROR(IF(INDEX('Bieu chi tiet'!$A$17:$FA$15404,MATCH($A226,'Bieu chi tiet'!$A$17:$A$15404,0),AW$2+85)=0,"",INDEX('Bieu chi tiet'!$A$17:$FA$15404,MATCH($A226,'Bieu chi tiet'!$A$17:$A$15404,0),AW$2+85)),"")</f>
        <v/>
      </c>
      <c r="AX226" s="13" t="str">
        <f>IFERROR(IF(INDEX('Bieu chi tiet'!$A$17:$FA$15404,MATCH($A226,'Bieu chi tiet'!$A$17:$A$15404,0),AX$2+85)=0,"",INDEX('Bieu chi tiet'!$A$17:$FA$15404,MATCH($A226,'Bieu chi tiet'!$A$17:$A$15404,0),AX$2+85)),"")</f>
        <v/>
      </c>
      <c r="AY226" s="13" t="str">
        <f>IFERROR(IF(INDEX('Bieu chi tiet'!$A$17:$FA$15404,MATCH($A226,'Bieu chi tiet'!$A$17:$A$15404,0),AY$2+85)=0,"",INDEX('Bieu chi tiet'!$A$17:$FA$15404,MATCH($A226,'Bieu chi tiet'!$A$17:$A$15404,0),AY$2+85)),"")</f>
        <v/>
      </c>
    </row>
    <row r="227" spans="1:51" ht="15.75">
      <c r="A227" s="25" t="str">
        <f t="shared" si="4"/>
        <v/>
      </c>
      <c r="B227" s="13" t="str">
        <f>IFERROR(IF(INDEX('Bieu chi tiet'!$A$17:$FA$15404,MATCH($A227,'Bieu chi tiet'!$A$17:$A$15404,0),B$2+85)=0,"",INDEX('Bieu chi tiet'!$A$17:$FA$15404,MATCH($A227,'Bieu chi tiet'!$A$17:$A$15404,0),B$2+85)),"")</f>
        <v/>
      </c>
      <c r="C227" s="13" t="str">
        <f>IFERROR(IF(INDEX('Bieu chi tiet'!$A$17:$FA$15404,MATCH($A227,'Bieu chi tiet'!$A$17:$A$15404,0),C$2+85)=0,"",INDEX('Bieu chi tiet'!$A$17:$FA$15404,MATCH($A227,'Bieu chi tiet'!$A$17:$A$15404,0),C$2+85)),"")</f>
        <v/>
      </c>
      <c r="D227" s="13" t="str">
        <f>IFERROR(IF(INDEX('Bieu chi tiet'!$A$17:$FA$15404,MATCH($A227,'Bieu chi tiet'!$A$17:$A$15404,0),D$2+85)=0,"",INDEX('Bieu chi tiet'!$A$17:$FA$15404,MATCH($A227,'Bieu chi tiet'!$A$17:$A$15404,0),D$2+85)),"")</f>
        <v/>
      </c>
      <c r="E227" s="13" t="str">
        <f>IFERROR(IF(INDEX('Bieu chi tiet'!$A$17:$FA$15404,MATCH($A227,'Bieu chi tiet'!$A$17:$A$15404,0),E$2+85)=0,"",INDEX('Bieu chi tiet'!$A$17:$FA$15404,MATCH($A227,'Bieu chi tiet'!$A$17:$A$15404,0),E$2+85)),"")</f>
        <v/>
      </c>
      <c r="F227" s="13" t="str">
        <f>IFERROR(IF(INDEX('Bieu chi tiet'!$A$17:$FA$15404,MATCH($A227,'Bieu chi tiet'!$A$17:$A$15404,0),F$2+85)=0,"",INDEX('Bieu chi tiet'!$A$17:$FA$15404,MATCH($A227,'Bieu chi tiet'!$A$17:$A$15404,0),F$2+85)),"")</f>
        <v/>
      </c>
      <c r="G227" s="21" t="str">
        <f>IFERROR(IF(INDEX('Bieu chi tiet'!$A$17:$FA$15404,MATCH($A227,'Bieu chi tiet'!$A$17:$A$15404,0),G$2+85)=0,"",INDEX('Bieu chi tiet'!$A$17:$FA$15404,MATCH($A227,'Bieu chi tiet'!$A$17:$A$15404,0),G$2+85)),"")</f>
        <v/>
      </c>
      <c r="H227" s="13" t="str">
        <f>IFERROR(IF(INDEX('Bieu chi tiet'!$A$17:$FA$15404,MATCH($A227,'Bieu chi tiet'!$A$17:$A$15404,0),H$2+85)=0,"",INDEX('Bieu chi tiet'!$A$17:$FA$15404,MATCH($A227,'Bieu chi tiet'!$A$17:$A$15404,0),H$2+85)),"")</f>
        <v/>
      </c>
      <c r="I227" s="13" t="str">
        <f>IFERROR(IF(INDEX('Bieu chi tiet'!$A$17:$FA$15404,MATCH($A227,'Bieu chi tiet'!$A$17:$A$15404,0),I$2+85)=0,"",INDEX('Bieu chi tiet'!$A$17:$FA$15404,MATCH($A227,'Bieu chi tiet'!$A$17:$A$15404,0),I$2+85)),"")</f>
        <v/>
      </c>
      <c r="J227" s="13" t="str">
        <f>IFERROR(IF(INDEX('Bieu chi tiet'!$A$17:$FA$15404,MATCH($A227,'Bieu chi tiet'!$A$17:$A$15404,0),J$2+85)=0,"",INDEX('Bieu chi tiet'!$A$17:$FA$15404,MATCH($A227,'Bieu chi tiet'!$A$17:$A$15404,0),J$2+85)),"")</f>
        <v/>
      </c>
      <c r="K227" s="13" t="str">
        <f>IFERROR(IF(INDEX('Bieu chi tiet'!$A$17:$FA$15404,MATCH($A227,'Bieu chi tiet'!$A$17:$A$15404,0),K$2+85)=0,"",INDEX('Bieu chi tiet'!$A$17:$FA$15404,MATCH($A227,'Bieu chi tiet'!$A$17:$A$15404,0),K$2+85)),"")</f>
        <v/>
      </c>
      <c r="L227" s="21" t="str">
        <f>IFERROR(IF(INDEX('Bieu chi tiet'!$A$17:$FA$15404,MATCH($A227,'Bieu chi tiet'!$A$17:$A$15404,0),L$2+85)=0,"",INDEX('Bieu chi tiet'!$A$17:$FA$15404,MATCH($A227,'Bieu chi tiet'!$A$17:$A$15404,0),L$2+85)),"")</f>
        <v/>
      </c>
      <c r="M227" s="13" t="str">
        <f>IFERROR(IF(INDEX('Bieu chi tiet'!$A$17:$FA$15404,MATCH($A227,'Bieu chi tiet'!$A$17:$A$15404,0),M$2+85)=0,"",INDEX('Bieu chi tiet'!$A$17:$FA$15404,MATCH($A227,'Bieu chi tiet'!$A$17:$A$15404,0),M$2+85)),"")</f>
        <v/>
      </c>
      <c r="N227" s="13" t="str">
        <f>IFERROR(IF(INDEX('Bieu chi tiet'!$A$17:$FA$15404,MATCH($A227,'Bieu chi tiet'!$A$17:$A$15404,0),N$2+85)=0,"",INDEX('Bieu chi tiet'!$A$17:$FA$15404,MATCH($A227,'Bieu chi tiet'!$A$17:$A$15404,0),N$2+85)),"")</f>
        <v/>
      </c>
      <c r="O227" s="13" t="str">
        <f>IFERROR(IF(INDEX('Bieu chi tiet'!$A$17:$FA$15404,MATCH($A227,'Bieu chi tiet'!$A$17:$A$15404,0),O$2+85)=0,"",INDEX('Bieu chi tiet'!$A$17:$FA$15404,MATCH($A227,'Bieu chi tiet'!$A$17:$A$15404,0),O$2+85)),"")</f>
        <v/>
      </c>
      <c r="P227" s="13" t="str">
        <f>IFERROR(IF(INDEX('Bieu chi tiet'!$A$17:$FA$15404,MATCH($A227,'Bieu chi tiet'!$A$17:$A$15404,0),P$2+85)=0,"",INDEX('Bieu chi tiet'!$A$17:$FA$15404,MATCH($A227,'Bieu chi tiet'!$A$17:$A$15404,0),P$2+85)),"")</f>
        <v/>
      </c>
      <c r="Q227" s="13" t="str">
        <f>IFERROR(IF(INDEX('Bieu chi tiet'!$A$17:$FA$15404,MATCH($A227,'Bieu chi tiet'!$A$17:$A$15404,0),Q$2+85)=0,"",INDEX('Bieu chi tiet'!$A$17:$FA$15404,MATCH($A227,'Bieu chi tiet'!$A$17:$A$15404,0),Q$2+85)),"")</f>
        <v/>
      </c>
      <c r="R227" s="13" t="str">
        <f>IFERROR(IF(INDEX('Bieu chi tiet'!$A$17:$FA$15404,MATCH($A227,'Bieu chi tiet'!$A$17:$A$15404,0),R$2+85)=0,"",INDEX('Bieu chi tiet'!$A$17:$FA$15404,MATCH($A227,'Bieu chi tiet'!$A$17:$A$15404,0),R$2+85)),"")</f>
        <v/>
      </c>
      <c r="S227" s="13" t="str">
        <f>IFERROR(IF(INDEX('Bieu chi tiet'!$A$17:$FA$15404,MATCH($A227,'Bieu chi tiet'!$A$17:$A$15404,0),S$2+85)=0,"",INDEX('Bieu chi tiet'!$A$17:$FA$15404,MATCH($A227,'Bieu chi tiet'!$A$17:$A$15404,0),S$2+85)),"")</f>
        <v/>
      </c>
      <c r="T227" s="13" t="str">
        <f>IFERROR(IF(INDEX('Bieu chi tiet'!$A$17:$FA$15404,MATCH($A227,'Bieu chi tiet'!$A$17:$A$15404,0),T$2+85)=0,"",INDEX('Bieu chi tiet'!$A$17:$FA$15404,MATCH($A227,'Bieu chi tiet'!$A$17:$A$15404,0),T$2+85)),"")</f>
        <v/>
      </c>
      <c r="U227" s="13" t="str">
        <f>IFERROR(IF(INDEX('Bieu chi tiet'!$A$17:$FA$15404,MATCH($A227,'Bieu chi tiet'!$A$17:$A$15404,0),U$2+85)=0,"",INDEX('Bieu chi tiet'!$A$17:$FA$15404,MATCH($A227,'Bieu chi tiet'!$A$17:$A$15404,0),U$2+85)),"")</f>
        <v/>
      </c>
      <c r="V227" s="13" t="str">
        <f>IFERROR(IF(INDEX('Bieu chi tiet'!$A$17:$FA$15404,MATCH($A227,'Bieu chi tiet'!$A$17:$A$15404,0),V$2+85)=0,"",INDEX('Bieu chi tiet'!$A$17:$FA$15404,MATCH($A227,'Bieu chi tiet'!$A$17:$A$15404,0),V$2+85)),"")</f>
        <v/>
      </c>
      <c r="W227" s="13" t="str">
        <f>IFERROR(IF(INDEX('Bieu chi tiet'!$A$17:$FA$15404,MATCH($A227,'Bieu chi tiet'!$A$17:$A$15404,0),W$2+85)=0,"",INDEX('Bieu chi tiet'!$A$17:$FA$15404,MATCH($A227,'Bieu chi tiet'!$A$17:$A$15404,0),W$2+85)),"")</f>
        <v/>
      </c>
      <c r="X227" s="13" t="str">
        <f>IFERROR(IF(INDEX('Bieu chi tiet'!$A$17:$FA$15404,MATCH($A227,'Bieu chi tiet'!$A$17:$A$15404,0),X$2+85)=0,"",INDEX('Bieu chi tiet'!$A$17:$FA$15404,MATCH($A227,'Bieu chi tiet'!$A$17:$A$15404,0),X$2+85)),"")</f>
        <v/>
      </c>
      <c r="Y227" s="13" t="str">
        <f>IFERROR(IF(INDEX('Bieu chi tiet'!$A$17:$FA$15404,MATCH($A227,'Bieu chi tiet'!$A$17:$A$15404,0),Y$2+85)=0,"",INDEX('Bieu chi tiet'!$A$17:$FA$15404,MATCH($A227,'Bieu chi tiet'!$A$17:$A$15404,0),Y$2+85)),"")</f>
        <v/>
      </c>
      <c r="Z227" s="13" t="str">
        <f>IFERROR(IF(INDEX('Bieu chi tiet'!$A$17:$FA$15404,MATCH($A227,'Bieu chi tiet'!$A$17:$A$15404,0),Z$2+85)=0,"",INDEX('Bieu chi tiet'!$A$17:$FA$15404,MATCH($A227,'Bieu chi tiet'!$A$17:$A$15404,0),Z$2+85)),"")</f>
        <v/>
      </c>
      <c r="AA227" s="13" t="str">
        <f>IFERROR(IF(INDEX('Bieu chi tiet'!$A$17:$FA$15404,MATCH($A227,'Bieu chi tiet'!$A$17:$A$15404,0),AA$2+85)=0,"",INDEX('Bieu chi tiet'!$A$17:$FA$15404,MATCH($A227,'Bieu chi tiet'!$A$17:$A$15404,0),AA$2+85)),"")</f>
        <v/>
      </c>
      <c r="AB227" s="13" t="str">
        <f>IFERROR(IF(INDEX('Bieu chi tiet'!$A$17:$FA$15404,MATCH($A227,'Bieu chi tiet'!$A$17:$A$15404,0),AB$2+85)=0,"",INDEX('Bieu chi tiet'!$A$17:$FA$15404,MATCH($A227,'Bieu chi tiet'!$A$17:$A$15404,0),AB$2+85)),"")</f>
        <v/>
      </c>
      <c r="AC227" s="13" t="str">
        <f>IFERROR(IF(INDEX('Bieu chi tiet'!$A$17:$FA$15404,MATCH($A227,'Bieu chi tiet'!$A$17:$A$15404,0),AC$2+85)=0,"",INDEX('Bieu chi tiet'!$A$17:$FA$15404,MATCH($A227,'Bieu chi tiet'!$A$17:$A$15404,0),AC$2+85)),"")</f>
        <v/>
      </c>
      <c r="AD227" s="13" t="str">
        <f>IFERROR(IF(INDEX('Bieu chi tiet'!$A$17:$FA$15404,MATCH($A227,'Bieu chi tiet'!$A$17:$A$15404,0),AD$2+85)=0,"",INDEX('Bieu chi tiet'!$A$17:$FA$15404,MATCH($A227,'Bieu chi tiet'!$A$17:$A$15404,0),AD$2+85)),"")</f>
        <v/>
      </c>
      <c r="AE227" s="13" t="str">
        <f>IFERROR(IF(INDEX('Bieu chi tiet'!$A$17:$FA$15404,MATCH($A227,'Bieu chi tiet'!$A$17:$A$15404,0),AE$2+85)=0,"",INDEX('Bieu chi tiet'!$A$17:$FA$15404,MATCH($A227,'Bieu chi tiet'!$A$17:$A$15404,0),AE$2+85)),"")</f>
        <v/>
      </c>
      <c r="AF227" s="13" t="str">
        <f>IFERROR(IF(INDEX('Bieu chi tiet'!$A$17:$FA$15404,MATCH($A227,'Bieu chi tiet'!$A$17:$A$15404,0),AF$2+85)=0,"",INDEX('Bieu chi tiet'!$A$17:$FA$15404,MATCH($A227,'Bieu chi tiet'!$A$17:$A$15404,0),AF$2+85)),"")</f>
        <v/>
      </c>
      <c r="AG227" s="13" t="str">
        <f>IFERROR(IF(INDEX('Bieu chi tiet'!$A$17:$FA$15404,MATCH($A227,'Bieu chi tiet'!$A$17:$A$15404,0),AG$2+85)=0,"",INDEX('Bieu chi tiet'!$A$17:$FA$15404,MATCH($A227,'Bieu chi tiet'!$A$17:$A$15404,0),AG$2+85)),"")</f>
        <v/>
      </c>
      <c r="AH227" s="13" t="str">
        <f>IFERROR(IF(INDEX('Bieu chi tiet'!$A$17:$FA$15404,MATCH($A227,'Bieu chi tiet'!$A$17:$A$15404,0),AH$2+85)=0,"",INDEX('Bieu chi tiet'!$A$17:$FA$15404,MATCH($A227,'Bieu chi tiet'!$A$17:$A$15404,0),AH$2+85)),"")</f>
        <v/>
      </c>
      <c r="AI227" s="13" t="str">
        <f>IFERROR(IF(INDEX('Bieu chi tiet'!$A$17:$FA$15404,MATCH($A227,'Bieu chi tiet'!$A$17:$A$15404,0),AI$2+85)=0,"",INDEX('Bieu chi tiet'!$A$17:$FA$15404,MATCH($A227,'Bieu chi tiet'!$A$17:$A$15404,0),AI$2+85)),"")</f>
        <v/>
      </c>
      <c r="AJ227" s="13" t="str">
        <f>IFERROR(IF(INDEX('Bieu chi tiet'!$A$17:$FA$15404,MATCH($A227,'Bieu chi tiet'!$A$17:$A$15404,0),AJ$2+85)=0,"",INDEX('Bieu chi tiet'!$A$17:$FA$15404,MATCH($A227,'Bieu chi tiet'!$A$17:$A$15404,0),AJ$2+85)),"")</f>
        <v/>
      </c>
      <c r="AK227" s="13" t="str">
        <f>IFERROR(IF(INDEX('Bieu chi tiet'!$A$17:$FA$15404,MATCH($A227,'Bieu chi tiet'!$A$17:$A$15404,0),AK$2+85)=0,"",INDEX('Bieu chi tiet'!$A$17:$FA$15404,MATCH($A227,'Bieu chi tiet'!$A$17:$A$15404,0),AK$2+85)),"")</f>
        <v/>
      </c>
      <c r="AL227" s="13" t="str">
        <f>IFERROR(IF(INDEX('Bieu chi tiet'!$A$17:$FA$15404,MATCH($A227,'Bieu chi tiet'!$A$17:$A$15404,0),AL$2+85)=0,"",INDEX('Bieu chi tiet'!$A$17:$FA$15404,MATCH($A227,'Bieu chi tiet'!$A$17:$A$15404,0),AL$2+85)),"")</f>
        <v/>
      </c>
      <c r="AM227" s="13" t="str">
        <f>IFERROR(IF(INDEX('Bieu chi tiet'!$A$17:$FA$15404,MATCH($A227,'Bieu chi tiet'!$A$17:$A$15404,0),AM$2+85)=0,"",INDEX('Bieu chi tiet'!$A$17:$FA$15404,MATCH($A227,'Bieu chi tiet'!$A$17:$A$15404,0),AM$2+85)),"")</f>
        <v/>
      </c>
      <c r="AN227" s="13" t="str">
        <f>IFERROR(IF(INDEX('Bieu chi tiet'!$A$17:$FA$15404,MATCH($A227,'Bieu chi tiet'!$A$17:$A$15404,0),AN$2+85)=0,"",INDEX('Bieu chi tiet'!$A$17:$FA$15404,MATCH($A227,'Bieu chi tiet'!$A$17:$A$15404,0),AN$2+85)),"")</f>
        <v/>
      </c>
      <c r="AO227" s="13" t="str">
        <f>IFERROR(IF(INDEX('Bieu chi tiet'!$A$17:$FA$15404,MATCH($A227,'Bieu chi tiet'!$A$17:$A$15404,0),AO$2+85)=0,"",INDEX('Bieu chi tiet'!$A$17:$FA$15404,MATCH($A227,'Bieu chi tiet'!$A$17:$A$15404,0),AO$2+85)),"")</f>
        <v/>
      </c>
      <c r="AP227" s="13" t="str">
        <f>IFERROR(IF(INDEX('Bieu chi tiet'!$A$17:$FA$15404,MATCH($A227,'Bieu chi tiet'!$A$17:$A$15404,0),AP$2+85)=0,"",INDEX('Bieu chi tiet'!$A$17:$FA$15404,MATCH($A227,'Bieu chi tiet'!$A$17:$A$15404,0),AP$2+85)),"")</f>
        <v/>
      </c>
      <c r="AQ227" s="13" t="str">
        <f>IFERROR(IF(INDEX('Bieu chi tiet'!$A$17:$FA$15404,MATCH($A227,'Bieu chi tiet'!$A$17:$A$15404,0),AQ$2+85)=0,"",INDEX('Bieu chi tiet'!$A$17:$FA$15404,MATCH($A227,'Bieu chi tiet'!$A$17:$A$15404,0),AQ$2+85)),"")</f>
        <v/>
      </c>
      <c r="AR227" s="13" t="str">
        <f>IFERROR(IF(INDEX('Bieu chi tiet'!$A$17:$FA$15404,MATCH($A227,'Bieu chi tiet'!$A$17:$A$15404,0),AR$2+85)=0,"",INDEX('Bieu chi tiet'!$A$17:$FA$15404,MATCH($A227,'Bieu chi tiet'!$A$17:$A$15404,0),AR$2+85)),"")</f>
        <v/>
      </c>
      <c r="AS227" s="13" t="str">
        <f>IFERROR(IF(INDEX('Bieu chi tiet'!$A$17:$FA$15404,MATCH($A227,'Bieu chi tiet'!$A$17:$A$15404,0),AS$2+85)=0,"",INDEX('Bieu chi tiet'!$A$17:$FA$15404,MATCH($A227,'Bieu chi tiet'!$A$17:$A$15404,0),AS$2+85)),"")</f>
        <v/>
      </c>
      <c r="AT227" s="21" t="str">
        <f>IFERROR(IF(INDEX('Bieu chi tiet'!$A$17:$FA$15404,MATCH($A227,'Bieu chi tiet'!$A$17:$A$15404,0),AT$2+85)=0,"",INDEX('Bieu chi tiet'!$A$17:$FA$15404,MATCH($A227,'Bieu chi tiet'!$A$17:$A$15404,0),AT$2+85)),"")</f>
        <v/>
      </c>
      <c r="AU227" s="13" t="str">
        <f>IFERROR(IF(INDEX('Bieu chi tiet'!$A$17:$FA$15404,MATCH($A227,'Bieu chi tiet'!$A$17:$A$15404,0),AU$2+85)=0,"",INDEX('Bieu chi tiet'!$A$17:$FA$15404,MATCH($A227,'Bieu chi tiet'!$A$17:$A$15404,0),AU$2+85)),"")</f>
        <v/>
      </c>
      <c r="AV227" s="21" t="str">
        <f>IFERROR(IF(INDEX('Bieu chi tiet'!$A$17:$FA$15404,MATCH($A227,'Bieu chi tiet'!$A$17:$A$15404,0),AV$2+85)=0,"",INDEX('Bieu chi tiet'!$A$17:$FA$15404,MATCH($A227,'Bieu chi tiet'!$A$17:$A$15404,0),AV$2+85)),"")</f>
        <v/>
      </c>
      <c r="AW227" s="31" t="str">
        <f>IFERROR(IF(INDEX('Bieu chi tiet'!$A$17:$FA$15404,MATCH($A227,'Bieu chi tiet'!$A$17:$A$15404,0),AW$2+85)=0,"",INDEX('Bieu chi tiet'!$A$17:$FA$15404,MATCH($A227,'Bieu chi tiet'!$A$17:$A$15404,0),AW$2+85)),"")</f>
        <v/>
      </c>
      <c r="AX227" s="13" t="str">
        <f>IFERROR(IF(INDEX('Bieu chi tiet'!$A$17:$FA$15404,MATCH($A227,'Bieu chi tiet'!$A$17:$A$15404,0),AX$2+85)=0,"",INDEX('Bieu chi tiet'!$A$17:$FA$15404,MATCH($A227,'Bieu chi tiet'!$A$17:$A$15404,0),AX$2+85)),"")</f>
        <v/>
      </c>
      <c r="AY227" s="13" t="str">
        <f>IFERROR(IF(INDEX('Bieu chi tiet'!$A$17:$FA$15404,MATCH($A227,'Bieu chi tiet'!$A$17:$A$15404,0),AY$2+85)=0,"",INDEX('Bieu chi tiet'!$A$17:$FA$15404,MATCH($A227,'Bieu chi tiet'!$A$17:$A$15404,0),AY$2+85)),"")</f>
        <v/>
      </c>
    </row>
    <row r="228" spans="1:51" ht="15.75">
      <c r="A228" s="25" t="str">
        <f t="shared" si="4"/>
        <v/>
      </c>
      <c r="B228" s="13" t="str">
        <f>IFERROR(IF(INDEX('Bieu chi tiet'!$A$17:$FA$15404,MATCH($A228,'Bieu chi tiet'!$A$17:$A$15404,0),B$2+85)=0,"",INDEX('Bieu chi tiet'!$A$17:$FA$15404,MATCH($A228,'Bieu chi tiet'!$A$17:$A$15404,0),B$2+85)),"")</f>
        <v/>
      </c>
      <c r="C228" s="13" t="str">
        <f>IFERROR(IF(INDEX('Bieu chi tiet'!$A$17:$FA$15404,MATCH($A228,'Bieu chi tiet'!$A$17:$A$15404,0),C$2+85)=0,"",INDEX('Bieu chi tiet'!$A$17:$FA$15404,MATCH($A228,'Bieu chi tiet'!$A$17:$A$15404,0),C$2+85)),"")</f>
        <v/>
      </c>
      <c r="D228" s="13" t="str">
        <f>IFERROR(IF(INDEX('Bieu chi tiet'!$A$17:$FA$15404,MATCH($A228,'Bieu chi tiet'!$A$17:$A$15404,0),D$2+85)=0,"",INDEX('Bieu chi tiet'!$A$17:$FA$15404,MATCH($A228,'Bieu chi tiet'!$A$17:$A$15404,0),D$2+85)),"")</f>
        <v/>
      </c>
      <c r="E228" s="13" t="str">
        <f>IFERROR(IF(INDEX('Bieu chi tiet'!$A$17:$FA$15404,MATCH($A228,'Bieu chi tiet'!$A$17:$A$15404,0),E$2+85)=0,"",INDEX('Bieu chi tiet'!$A$17:$FA$15404,MATCH($A228,'Bieu chi tiet'!$A$17:$A$15404,0),E$2+85)),"")</f>
        <v/>
      </c>
      <c r="F228" s="13" t="str">
        <f>IFERROR(IF(INDEX('Bieu chi tiet'!$A$17:$FA$15404,MATCH($A228,'Bieu chi tiet'!$A$17:$A$15404,0),F$2+85)=0,"",INDEX('Bieu chi tiet'!$A$17:$FA$15404,MATCH($A228,'Bieu chi tiet'!$A$17:$A$15404,0),F$2+85)),"")</f>
        <v/>
      </c>
      <c r="G228" s="21" t="str">
        <f>IFERROR(IF(INDEX('Bieu chi tiet'!$A$17:$FA$15404,MATCH($A228,'Bieu chi tiet'!$A$17:$A$15404,0),G$2+85)=0,"",INDEX('Bieu chi tiet'!$A$17:$FA$15404,MATCH($A228,'Bieu chi tiet'!$A$17:$A$15404,0),G$2+85)),"")</f>
        <v/>
      </c>
      <c r="H228" s="13" t="str">
        <f>IFERROR(IF(INDEX('Bieu chi tiet'!$A$17:$FA$15404,MATCH($A228,'Bieu chi tiet'!$A$17:$A$15404,0),H$2+85)=0,"",INDEX('Bieu chi tiet'!$A$17:$FA$15404,MATCH($A228,'Bieu chi tiet'!$A$17:$A$15404,0),H$2+85)),"")</f>
        <v/>
      </c>
      <c r="I228" s="13" t="str">
        <f>IFERROR(IF(INDEX('Bieu chi tiet'!$A$17:$FA$15404,MATCH($A228,'Bieu chi tiet'!$A$17:$A$15404,0),I$2+85)=0,"",INDEX('Bieu chi tiet'!$A$17:$FA$15404,MATCH($A228,'Bieu chi tiet'!$A$17:$A$15404,0),I$2+85)),"")</f>
        <v/>
      </c>
      <c r="J228" s="13" t="str">
        <f>IFERROR(IF(INDEX('Bieu chi tiet'!$A$17:$FA$15404,MATCH($A228,'Bieu chi tiet'!$A$17:$A$15404,0),J$2+85)=0,"",INDEX('Bieu chi tiet'!$A$17:$FA$15404,MATCH($A228,'Bieu chi tiet'!$A$17:$A$15404,0),J$2+85)),"")</f>
        <v/>
      </c>
      <c r="K228" s="13" t="str">
        <f>IFERROR(IF(INDEX('Bieu chi tiet'!$A$17:$FA$15404,MATCH($A228,'Bieu chi tiet'!$A$17:$A$15404,0),K$2+85)=0,"",INDEX('Bieu chi tiet'!$A$17:$FA$15404,MATCH($A228,'Bieu chi tiet'!$A$17:$A$15404,0),K$2+85)),"")</f>
        <v/>
      </c>
      <c r="L228" s="21" t="str">
        <f>IFERROR(IF(INDEX('Bieu chi tiet'!$A$17:$FA$15404,MATCH($A228,'Bieu chi tiet'!$A$17:$A$15404,0),L$2+85)=0,"",INDEX('Bieu chi tiet'!$A$17:$FA$15404,MATCH($A228,'Bieu chi tiet'!$A$17:$A$15404,0),L$2+85)),"")</f>
        <v/>
      </c>
      <c r="M228" s="13" t="str">
        <f>IFERROR(IF(INDEX('Bieu chi tiet'!$A$17:$FA$15404,MATCH($A228,'Bieu chi tiet'!$A$17:$A$15404,0),M$2+85)=0,"",INDEX('Bieu chi tiet'!$A$17:$FA$15404,MATCH($A228,'Bieu chi tiet'!$A$17:$A$15404,0),M$2+85)),"")</f>
        <v/>
      </c>
      <c r="N228" s="13" t="str">
        <f>IFERROR(IF(INDEX('Bieu chi tiet'!$A$17:$FA$15404,MATCH($A228,'Bieu chi tiet'!$A$17:$A$15404,0),N$2+85)=0,"",INDEX('Bieu chi tiet'!$A$17:$FA$15404,MATCH($A228,'Bieu chi tiet'!$A$17:$A$15404,0),N$2+85)),"")</f>
        <v/>
      </c>
      <c r="O228" s="13" t="str">
        <f>IFERROR(IF(INDEX('Bieu chi tiet'!$A$17:$FA$15404,MATCH($A228,'Bieu chi tiet'!$A$17:$A$15404,0),O$2+85)=0,"",INDEX('Bieu chi tiet'!$A$17:$FA$15404,MATCH($A228,'Bieu chi tiet'!$A$17:$A$15404,0),O$2+85)),"")</f>
        <v/>
      </c>
      <c r="P228" s="13" t="str">
        <f>IFERROR(IF(INDEX('Bieu chi tiet'!$A$17:$FA$15404,MATCH($A228,'Bieu chi tiet'!$A$17:$A$15404,0),P$2+85)=0,"",INDEX('Bieu chi tiet'!$A$17:$FA$15404,MATCH($A228,'Bieu chi tiet'!$A$17:$A$15404,0),P$2+85)),"")</f>
        <v/>
      </c>
      <c r="Q228" s="13" t="str">
        <f>IFERROR(IF(INDEX('Bieu chi tiet'!$A$17:$FA$15404,MATCH($A228,'Bieu chi tiet'!$A$17:$A$15404,0),Q$2+85)=0,"",INDEX('Bieu chi tiet'!$A$17:$FA$15404,MATCH($A228,'Bieu chi tiet'!$A$17:$A$15404,0),Q$2+85)),"")</f>
        <v/>
      </c>
      <c r="R228" s="13" t="str">
        <f>IFERROR(IF(INDEX('Bieu chi tiet'!$A$17:$FA$15404,MATCH($A228,'Bieu chi tiet'!$A$17:$A$15404,0),R$2+85)=0,"",INDEX('Bieu chi tiet'!$A$17:$FA$15404,MATCH($A228,'Bieu chi tiet'!$A$17:$A$15404,0),R$2+85)),"")</f>
        <v/>
      </c>
      <c r="S228" s="13" t="str">
        <f>IFERROR(IF(INDEX('Bieu chi tiet'!$A$17:$FA$15404,MATCH($A228,'Bieu chi tiet'!$A$17:$A$15404,0),S$2+85)=0,"",INDEX('Bieu chi tiet'!$A$17:$FA$15404,MATCH($A228,'Bieu chi tiet'!$A$17:$A$15404,0),S$2+85)),"")</f>
        <v/>
      </c>
      <c r="T228" s="13" t="str">
        <f>IFERROR(IF(INDEX('Bieu chi tiet'!$A$17:$FA$15404,MATCH($A228,'Bieu chi tiet'!$A$17:$A$15404,0),T$2+85)=0,"",INDEX('Bieu chi tiet'!$A$17:$FA$15404,MATCH($A228,'Bieu chi tiet'!$A$17:$A$15404,0),T$2+85)),"")</f>
        <v/>
      </c>
      <c r="U228" s="13" t="str">
        <f>IFERROR(IF(INDEX('Bieu chi tiet'!$A$17:$FA$15404,MATCH($A228,'Bieu chi tiet'!$A$17:$A$15404,0),U$2+85)=0,"",INDEX('Bieu chi tiet'!$A$17:$FA$15404,MATCH($A228,'Bieu chi tiet'!$A$17:$A$15404,0),U$2+85)),"")</f>
        <v/>
      </c>
      <c r="V228" s="13" t="str">
        <f>IFERROR(IF(INDEX('Bieu chi tiet'!$A$17:$FA$15404,MATCH($A228,'Bieu chi tiet'!$A$17:$A$15404,0),V$2+85)=0,"",INDEX('Bieu chi tiet'!$A$17:$FA$15404,MATCH($A228,'Bieu chi tiet'!$A$17:$A$15404,0),V$2+85)),"")</f>
        <v/>
      </c>
      <c r="W228" s="13" t="str">
        <f>IFERROR(IF(INDEX('Bieu chi tiet'!$A$17:$FA$15404,MATCH($A228,'Bieu chi tiet'!$A$17:$A$15404,0),W$2+85)=0,"",INDEX('Bieu chi tiet'!$A$17:$FA$15404,MATCH($A228,'Bieu chi tiet'!$A$17:$A$15404,0),W$2+85)),"")</f>
        <v/>
      </c>
      <c r="X228" s="13" t="str">
        <f>IFERROR(IF(INDEX('Bieu chi tiet'!$A$17:$FA$15404,MATCH($A228,'Bieu chi tiet'!$A$17:$A$15404,0),X$2+85)=0,"",INDEX('Bieu chi tiet'!$A$17:$FA$15404,MATCH($A228,'Bieu chi tiet'!$A$17:$A$15404,0),X$2+85)),"")</f>
        <v/>
      </c>
      <c r="Y228" s="13" t="str">
        <f>IFERROR(IF(INDEX('Bieu chi tiet'!$A$17:$FA$15404,MATCH($A228,'Bieu chi tiet'!$A$17:$A$15404,0),Y$2+85)=0,"",INDEX('Bieu chi tiet'!$A$17:$FA$15404,MATCH($A228,'Bieu chi tiet'!$A$17:$A$15404,0),Y$2+85)),"")</f>
        <v/>
      </c>
      <c r="Z228" s="13" t="str">
        <f>IFERROR(IF(INDEX('Bieu chi tiet'!$A$17:$FA$15404,MATCH($A228,'Bieu chi tiet'!$A$17:$A$15404,0),Z$2+85)=0,"",INDEX('Bieu chi tiet'!$A$17:$FA$15404,MATCH($A228,'Bieu chi tiet'!$A$17:$A$15404,0),Z$2+85)),"")</f>
        <v/>
      </c>
      <c r="AA228" s="13" t="str">
        <f>IFERROR(IF(INDEX('Bieu chi tiet'!$A$17:$FA$15404,MATCH($A228,'Bieu chi tiet'!$A$17:$A$15404,0),AA$2+85)=0,"",INDEX('Bieu chi tiet'!$A$17:$FA$15404,MATCH($A228,'Bieu chi tiet'!$A$17:$A$15404,0),AA$2+85)),"")</f>
        <v/>
      </c>
      <c r="AB228" s="13" t="str">
        <f>IFERROR(IF(INDEX('Bieu chi tiet'!$A$17:$FA$15404,MATCH($A228,'Bieu chi tiet'!$A$17:$A$15404,0),AB$2+85)=0,"",INDEX('Bieu chi tiet'!$A$17:$FA$15404,MATCH($A228,'Bieu chi tiet'!$A$17:$A$15404,0),AB$2+85)),"")</f>
        <v/>
      </c>
      <c r="AC228" s="13" t="str">
        <f>IFERROR(IF(INDEX('Bieu chi tiet'!$A$17:$FA$15404,MATCH($A228,'Bieu chi tiet'!$A$17:$A$15404,0),AC$2+85)=0,"",INDEX('Bieu chi tiet'!$A$17:$FA$15404,MATCH($A228,'Bieu chi tiet'!$A$17:$A$15404,0),AC$2+85)),"")</f>
        <v/>
      </c>
      <c r="AD228" s="13" t="str">
        <f>IFERROR(IF(INDEX('Bieu chi tiet'!$A$17:$FA$15404,MATCH($A228,'Bieu chi tiet'!$A$17:$A$15404,0),AD$2+85)=0,"",INDEX('Bieu chi tiet'!$A$17:$FA$15404,MATCH($A228,'Bieu chi tiet'!$A$17:$A$15404,0),AD$2+85)),"")</f>
        <v/>
      </c>
      <c r="AE228" s="13" t="str">
        <f>IFERROR(IF(INDEX('Bieu chi tiet'!$A$17:$FA$15404,MATCH($A228,'Bieu chi tiet'!$A$17:$A$15404,0),AE$2+85)=0,"",INDEX('Bieu chi tiet'!$A$17:$FA$15404,MATCH($A228,'Bieu chi tiet'!$A$17:$A$15404,0),AE$2+85)),"")</f>
        <v/>
      </c>
      <c r="AF228" s="13" t="str">
        <f>IFERROR(IF(INDEX('Bieu chi tiet'!$A$17:$FA$15404,MATCH($A228,'Bieu chi tiet'!$A$17:$A$15404,0),AF$2+85)=0,"",INDEX('Bieu chi tiet'!$A$17:$FA$15404,MATCH($A228,'Bieu chi tiet'!$A$17:$A$15404,0),AF$2+85)),"")</f>
        <v/>
      </c>
      <c r="AG228" s="13" t="str">
        <f>IFERROR(IF(INDEX('Bieu chi tiet'!$A$17:$FA$15404,MATCH($A228,'Bieu chi tiet'!$A$17:$A$15404,0),AG$2+85)=0,"",INDEX('Bieu chi tiet'!$A$17:$FA$15404,MATCH($A228,'Bieu chi tiet'!$A$17:$A$15404,0),AG$2+85)),"")</f>
        <v/>
      </c>
      <c r="AH228" s="13" t="str">
        <f>IFERROR(IF(INDEX('Bieu chi tiet'!$A$17:$FA$15404,MATCH($A228,'Bieu chi tiet'!$A$17:$A$15404,0),AH$2+85)=0,"",INDEX('Bieu chi tiet'!$A$17:$FA$15404,MATCH($A228,'Bieu chi tiet'!$A$17:$A$15404,0),AH$2+85)),"")</f>
        <v/>
      </c>
      <c r="AI228" s="13" t="str">
        <f>IFERROR(IF(INDEX('Bieu chi tiet'!$A$17:$FA$15404,MATCH($A228,'Bieu chi tiet'!$A$17:$A$15404,0),AI$2+85)=0,"",INDEX('Bieu chi tiet'!$A$17:$FA$15404,MATCH($A228,'Bieu chi tiet'!$A$17:$A$15404,0),AI$2+85)),"")</f>
        <v/>
      </c>
      <c r="AJ228" s="13" t="str">
        <f>IFERROR(IF(INDEX('Bieu chi tiet'!$A$17:$FA$15404,MATCH($A228,'Bieu chi tiet'!$A$17:$A$15404,0),AJ$2+85)=0,"",INDEX('Bieu chi tiet'!$A$17:$FA$15404,MATCH($A228,'Bieu chi tiet'!$A$17:$A$15404,0),AJ$2+85)),"")</f>
        <v/>
      </c>
      <c r="AK228" s="13" t="str">
        <f>IFERROR(IF(INDEX('Bieu chi tiet'!$A$17:$FA$15404,MATCH($A228,'Bieu chi tiet'!$A$17:$A$15404,0),AK$2+85)=0,"",INDEX('Bieu chi tiet'!$A$17:$FA$15404,MATCH($A228,'Bieu chi tiet'!$A$17:$A$15404,0),AK$2+85)),"")</f>
        <v/>
      </c>
      <c r="AL228" s="13" t="str">
        <f>IFERROR(IF(INDEX('Bieu chi tiet'!$A$17:$FA$15404,MATCH($A228,'Bieu chi tiet'!$A$17:$A$15404,0),AL$2+85)=0,"",INDEX('Bieu chi tiet'!$A$17:$FA$15404,MATCH($A228,'Bieu chi tiet'!$A$17:$A$15404,0),AL$2+85)),"")</f>
        <v/>
      </c>
      <c r="AM228" s="13" t="str">
        <f>IFERROR(IF(INDEX('Bieu chi tiet'!$A$17:$FA$15404,MATCH($A228,'Bieu chi tiet'!$A$17:$A$15404,0),AM$2+85)=0,"",INDEX('Bieu chi tiet'!$A$17:$FA$15404,MATCH($A228,'Bieu chi tiet'!$A$17:$A$15404,0),AM$2+85)),"")</f>
        <v/>
      </c>
      <c r="AN228" s="13" t="str">
        <f>IFERROR(IF(INDEX('Bieu chi tiet'!$A$17:$FA$15404,MATCH($A228,'Bieu chi tiet'!$A$17:$A$15404,0),AN$2+85)=0,"",INDEX('Bieu chi tiet'!$A$17:$FA$15404,MATCH($A228,'Bieu chi tiet'!$A$17:$A$15404,0),AN$2+85)),"")</f>
        <v/>
      </c>
      <c r="AO228" s="13" t="str">
        <f>IFERROR(IF(INDEX('Bieu chi tiet'!$A$17:$FA$15404,MATCH($A228,'Bieu chi tiet'!$A$17:$A$15404,0),AO$2+85)=0,"",INDEX('Bieu chi tiet'!$A$17:$FA$15404,MATCH($A228,'Bieu chi tiet'!$A$17:$A$15404,0),AO$2+85)),"")</f>
        <v/>
      </c>
      <c r="AP228" s="13" t="str">
        <f>IFERROR(IF(INDEX('Bieu chi tiet'!$A$17:$FA$15404,MATCH($A228,'Bieu chi tiet'!$A$17:$A$15404,0),AP$2+85)=0,"",INDEX('Bieu chi tiet'!$A$17:$FA$15404,MATCH($A228,'Bieu chi tiet'!$A$17:$A$15404,0),AP$2+85)),"")</f>
        <v/>
      </c>
      <c r="AQ228" s="13" t="str">
        <f>IFERROR(IF(INDEX('Bieu chi tiet'!$A$17:$FA$15404,MATCH($A228,'Bieu chi tiet'!$A$17:$A$15404,0),AQ$2+85)=0,"",INDEX('Bieu chi tiet'!$A$17:$FA$15404,MATCH($A228,'Bieu chi tiet'!$A$17:$A$15404,0),AQ$2+85)),"")</f>
        <v/>
      </c>
      <c r="AR228" s="13" t="str">
        <f>IFERROR(IF(INDEX('Bieu chi tiet'!$A$17:$FA$15404,MATCH($A228,'Bieu chi tiet'!$A$17:$A$15404,0),AR$2+85)=0,"",INDEX('Bieu chi tiet'!$A$17:$FA$15404,MATCH($A228,'Bieu chi tiet'!$A$17:$A$15404,0),AR$2+85)),"")</f>
        <v/>
      </c>
      <c r="AS228" s="13" t="str">
        <f>IFERROR(IF(INDEX('Bieu chi tiet'!$A$17:$FA$15404,MATCH($A228,'Bieu chi tiet'!$A$17:$A$15404,0),AS$2+85)=0,"",INDEX('Bieu chi tiet'!$A$17:$FA$15404,MATCH($A228,'Bieu chi tiet'!$A$17:$A$15404,0),AS$2+85)),"")</f>
        <v/>
      </c>
      <c r="AT228" s="21" t="str">
        <f>IFERROR(IF(INDEX('Bieu chi tiet'!$A$17:$FA$15404,MATCH($A228,'Bieu chi tiet'!$A$17:$A$15404,0),AT$2+85)=0,"",INDEX('Bieu chi tiet'!$A$17:$FA$15404,MATCH($A228,'Bieu chi tiet'!$A$17:$A$15404,0),AT$2+85)),"")</f>
        <v/>
      </c>
      <c r="AU228" s="13" t="str">
        <f>IFERROR(IF(INDEX('Bieu chi tiet'!$A$17:$FA$15404,MATCH($A228,'Bieu chi tiet'!$A$17:$A$15404,0),AU$2+85)=0,"",INDEX('Bieu chi tiet'!$A$17:$FA$15404,MATCH($A228,'Bieu chi tiet'!$A$17:$A$15404,0),AU$2+85)),"")</f>
        <v/>
      </c>
      <c r="AV228" s="21" t="str">
        <f>IFERROR(IF(INDEX('Bieu chi tiet'!$A$17:$FA$15404,MATCH($A228,'Bieu chi tiet'!$A$17:$A$15404,0),AV$2+85)=0,"",INDEX('Bieu chi tiet'!$A$17:$FA$15404,MATCH($A228,'Bieu chi tiet'!$A$17:$A$15404,0),AV$2+85)),"")</f>
        <v/>
      </c>
      <c r="AW228" s="31" t="str">
        <f>IFERROR(IF(INDEX('Bieu chi tiet'!$A$17:$FA$15404,MATCH($A228,'Bieu chi tiet'!$A$17:$A$15404,0),AW$2+85)=0,"",INDEX('Bieu chi tiet'!$A$17:$FA$15404,MATCH($A228,'Bieu chi tiet'!$A$17:$A$15404,0),AW$2+85)),"")</f>
        <v/>
      </c>
      <c r="AX228" s="13" t="str">
        <f>IFERROR(IF(INDEX('Bieu chi tiet'!$A$17:$FA$15404,MATCH($A228,'Bieu chi tiet'!$A$17:$A$15404,0),AX$2+85)=0,"",INDEX('Bieu chi tiet'!$A$17:$FA$15404,MATCH($A228,'Bieu chi tiet'!$A$17:$A$15404,0),AX$2+85)),"")</f>
        <v/>
      </c>
      <c r="AY228" s="13" t="str">
        <f>IFERROR(IF(INDEX('Bieu chi tiet'!$A$17:$FA$15404,MATCH($A228,'Bieu chi tiet'!$A$17:$A$15404,0),AY$2+85)=0,"",INDEX('Bieu chi tiet'!$A$17:$FA$15404,MATCH($A228,'Bieu chi tiet'!$A$17:$A$15404,0),AY$2+85)),"")</f>
        <v/>
      </c>
    </row>
    <row r="229" spans="1:51" ht="15.75">
      <c r="A229" s="25" t="str">
        <f t="shared" si="4"/>
        <v/>
      </c>
      <c r="B229" s="13" t="str">
        <f>IFERROR(IF(INDEX('Bieu chi tiet'!$A$17:$FA$15404,MATCH($A229,'Bieu chi tiet'!$A$17:$A$15404,0),B$2+85)=0,"",INDEX('Bieu chi tiet'!$A$17:$FA$15404,MATCH($A229,'Bieu chi tiet'!$A$17:$A$15404,0),B$2+85)),"")</f>
        <v/>
      </c>
      <c r="C229" s="13" t="str">
        <f>IFERROR(IF(INDEX('Bieu chi tiet'!$A$17:$FA$15404,MATCH($A229,'Bieu chi tiet'!$A$17:$A$15404,0),C$2+85)=0,"",INDEX('Bieu chi tiet'!$A$17:$FA$15404,MATCH($A229,'Bieu chi tiet'!$A$17:$A$15404,0),C$2+85)),"")</f>
        <v/>
      </c>
      <c r="D229" s="13" t="str">
        <f>IFERROR(IF(INDEX('Bieu chi tiet'!$A$17:$FA$15404,MATCH($A229,'Bieu chi tiet'!$A$17:$A$15404,0),D$2+85)=0,"",INDEX('Bieu chi tiet'!$A$17:$FA$15404,MATCH($A229,'Bieu chi tiet'!$A$17:$A$15404,0),D$2+85)),"")</f>
        <v/>
      </c>
      <c r="E229" s="13" t="str">
        <f>IFERROR(IF(INDEX('Bieu chi tiet'!$A$17:$FA$15404,MATCH($A229,'Bieu chi tiet'!$A$17:$A$15404,0),E$2+85)=0,"",INDEX('Bieu chi tiet'!$A$17:$FA$15404,MATCH($A229,'Bieu chi tiet'!$A$17:$A$15404,0),E$2+85)),"")</f>
        <v/>
      </c>
      <c r="F229" s="13" t="str">
        <f>IFERROR(IF(INDEX('Bieu chi tiet'!$A$17:$FA$15404,MATCH($A229,'Bieu chi tiet'!$A$17:$A$15404,0),F$2+85)=0,"",INDEX('Bieu chi tiet'!$A$17:$FA$15404,MATCH($A229,'Bieu chi tiet'!$A$17:$A$15404,0),F$2+85)),"")</f>
        <v/>
      </c>
      <c r="G229" s="21" t="str">
        <f>IFERROR(IF(INDEX('Bieu chi tiet'!$A$17:$FA$15404,MATCH($A229,'Bieu chi tiet'!$A$17:$A$15404,0),G$2+85)=0,"",INDEX('Bieu chi tiet'!$A$17:$FA$15404,MATCH($A229,'Bieu chi tiet'!$A$17:$A$15404,0),G$2+85)),"")</f>
        <v/>
      </c>
      <c r="H229" s="13" t="str">
        <f>IFERROR(IF(INDEX('Bieu chi tiet'!$A$17:$FA$15404,MATCH($A229,'Bieu chi tiet'!$A$17:$A$15404,0),H$2+85)=0,"",INDEX('Bieu chi tiet'!$A$17:$FA$15404,MATCH($A229,'Bieu chi tiet'!$A$17:$A$15404,0),H$2+85)),"")</f>
        <v/>
      </c>
      <c r="I229" s="13" t="str">
        <f>IFERROR(IF(INDEX('Bieu chi tiet'!$A$17:$FA$15404,MATCH($A229,'Bieu chi tiet'!$A$17:$A$15404,0),I$2+85)=0,"",INDEX('Bieu chi tiet'!$A$17:$FA$15404,MATCH($A229,'Bieu chi tiet'!$A$17:$A$15404,0),I$2+85)),"")</f>
        <v/>
      </c>
      <c r="J229" s="13" t="str">
        <f>IFERROR(IF(INDEX('Bieu chi tiet'!$A$17:$FA$15404,MATCH($A229,'Bieu chi tiet'!$A$17:$A$15404,0),J$2+85)=0,"",INDEX('Bieu chi tiet'!$A$17:$FA$15404,MATCH($A229,'Bieu chi tiet'!$A$17:$A$15404,0),J$2+85)),"")</f>
        <v/>
      </c>
      <c r="K229" s="13" t="str">
        <f>IFERROR(IF(INDEX('Bieu chi tiet'!$A$17:$FA$15404,MATCH($A229,'Bieu chi tiet'!$A$17:$A$15404,0),K$2+85)=0,"",INDEX('Bieu chi tiet'!$A$17:$FA$15404,MATCH($A229,'Bieu chi tiet'!$A$17:$A$15404,0),K$2+85)),"")</f>
        <v/>
      </c>
      <c r="L229" s="21" t="str">
        <f>IFERROR(IF(INDEX('Bieu chi tiet'!$A$17:$FA$15404,MATCH($A229,'Bieu chi tiet'!$A$17:$A$15404,0),L$2+85)=0,"",INDEX('Bieu chi tiet'!$A$17:$FA$15404,MATCH($A229,'Bieu chi tiet'!$A$17:$A$15404,0),L$2+85)),"")</f>
        <v/>
      </c>
      <c r="M229" s="13" t="str">
        <f>IFERROR(IF(INDEX('Bieu chi tiet'!$A$17:$FA$15404,MATCH($A229,'Bieu chi tiet'!$A$17:$A$15404,0),M$2+85)=0,"",INDEX('Bieu chi tiet'!$A$17:$FA$15404,MATCH($A229,'Bieu chi tiet'!$A$17:$A$15404,0),M$2+85)),"")</f>
        <v/>
      </c>
      <c r="N229" s="13" t="str">
        <f>IFERROR(IF(INDEX('Bieu chi tiet'!$A$17:$FA$15404,MATCH($A229,'Bieu chi tiet'!$A$17:$A$15404,0),N$2+85)=0,"",INDEX('Bieu chi tiet'!$A$17:$FA$15404,MATCH($A229,'Bieu chi tiet'!$A$17:$A$15404,0),N$2+85)),"")</f>
        <v/>
      </c>
      <c r="O229" s="13" t="str">
        <f>IFERROR(IF(INDEX('Bieu chi tiet'!$A$17:$FA$15404,MATCH($A229,'Bieu chi tiet'!$A$17:$A$15404,0),O$2+85)=0,"",INDEX('Bieu chi tiet'!$A$17:$FA$15404,MATCH($A229,'Bieu chi tiet'!$A$17:$A$15404,0),O$2+85)),"")</f>
        <v/>
      </c>
      <c r="P229" s="13" t="str">
        <f>IFERROR(IF(INDEX('Bieu chi tiet'!$A$17:$FA$15404,MATCH($A229,'Bieu chi tiet'!$A$17:$A$15404,0),P$2+85)=0,"",INDEX('Bieu chi tiet'!$A$17:$FA$15404,MATCH($A229,'Bieu chi tiet'!$A$17:$A$15404,0),P$2+85)),"")</f>
        <v/>
      </c>
      <c r="Q229" s="13" t="str">
        <f>IFERROR(IF(INDEX('Bieu chi tiet'!$A$17:$FA$15404,MATCH($A229,'Bieu chi tiet'!$A$17:$A$15404,0),Q$2+85)=0,"",INDEX('Bieu chi tiet'!$A$17:$FA$15404,MATCH($A229,'Bieu chi tiet'!$A$17:$A$15404,0),Q$2+85)),"")</f>
        <v/>
      </c>
      <c r="R229" s="13" t="str">
        <f>IFERROR(IF(INDEX('Bieu chi tiet'!$A$17:$FA$15404,MATCH($A229,'Bieu chi tiet'!$A$17:$A$15404,0),R$2+85)=0,"",INDEX('Bieu chi tiet'!$A$17:$FA$15404,MATCH($A229,'Bieu chi tiet'!$A$17:$A$15404,0),R$2+85)),"")</f>
        <v/>
      </c>
      <c r="S229" s="13" t="str">
        <f>IFERROR(IF(INDEX('Bieu chi tiet'!$A$17:$FA$15404,MATCH($A229,'Bieu chi tiet'!$A$17:$A$15404,0),S$2+85)=0,"",INDEX('Bieu chi tiet'!$A$17:$FA$15404,MATCH($A229,'Bieu chi tiet'!$A$17:$A$15404,0),S$2+85)),"")</f>
        <v/>
      </c>
      <c r="T229" s="13" t="str">
        <f>IFERROR(IF(INDEX('Bieu chi tiet'!$A$17:$FA$15404,MATCH($A229,'Bieu chi tiet'!$A$17:$A$15404,0),T$2+85)=0,"",INDEX('Bieu chi tiet'!$A$17:$FA$15404,MATCH($A229,'Bieu chi tiet'!$A$17:$A$15404,0),T$2+85)),"")</f>
        <v/>
      </c>
      <c r="U229" s="13" t="str">
        <f>IFERROR(IF(INDEX('Bieu chi tiet'!$A$17:$FA$15404,MATCH($A229,'Bieu chi tiet'!$A$17:$A$15404,0),U$2+85)=0,"",INDEX('Bieu chi tiet'!$A$17:$FA$15404,MATCH($A229,'Bieu chi tiet'!$A$17:$A$15404,0),U$2+85)),"")</f>
        <v/>
      </c>
      <c r="V229" s="13" t="str">
        <f>IFERROR(IF(INDEX('Bieu chi tiet'!$A$17:$FA$15404,MATCH($A229,'Bieu chi tiet'!$A$17:$A$15404,0),V$2+85)=0,"",INDEX('Bieu chi tiet'!$A$17:$FA$15404,MATCH($A229,'Bieu chi tiet'!$A$17:$A$15404,0),V$2+85)),"")</f>
        <v/>
      </c>
      <c r="W229" s="13" t="str">
        <f>IFERROR(IF(INDEX('Bieu chi tiet'!$A$17:$FA$15404,MATCH($A229,'Bieu chi tiet'!$A$17:$A$15404,0),W$2+85)=0,"",INDEX('Bieu chi tiet'!$A$17:$FA$15404,MATCH($A229,'Bieu chi tiet'!$A$17:$A$15404,0),W$2+85)),"")</f>
        <v/>
      </c>
      <c r="X229" s="13" t="str">
        <f>IFERROR(IF(INDEX('Bieu chi tiet'!$A$17:$FA$15404,MATCH($A229,'Bieu chi tiet'!$A$17:$A$15404,0),X$2+85)=0,"",INDEX('Bieu chi tiet'!$A$17:$FA$15404,MATCH($A229,'Bieu chi tiet'!$A$17:$A$15404,0),X$2+85)),"")</f>
        <v/>
      </c>
      <c r="Y229" s="13" t="str">
        <f>IFERROR(IF(INDEX('Bieu chi tiet'!$A$17:$FA$15404,MATCH($A229,'Bieu chi tiet'!$A$17:$A$15404,0),Y$2+85)=0,"",INDEX('Bieu chi tiet'!$A$17:$FA$15404,MATCH($A229,'Bieu chi tiet'!$A$17:$A$15404,0),Y$2+85)),"")</f>
        <v/>
      </c>
      <c r="Z229" s="13" t="str">
        <f>IFERROR(IF(INDEX('Bieu chi tiet'!$A$17:$FA$15404,MATCH($A229,'Bieu chi tiet'!$A$17:$A$15404,0),Z$2+85)=0,"",INDEX('Bieu chi tiet'!$A$17:$FA$15404,MATCH($A229,'Bieu chi tiet'!$A$17:$A$15404,0),Z$2+85)),"")</f>
        <v/>
      </c>
      <c r="AA229" s="13" t="str">
        <f>IFERROR(IF(INDEX('Bieu chi tiet'!$A$17:$FA$15404,MATCH($A229,'Bieu chi tiet'!$A$17:$A$15404,0),AA$2+85)=0,"",INDEX('Bieu chi tiet'!$A$17:$FA$15404,MATCH($A229,'Bieu chi tiet'!$A$17:$A$15404,0),AA$2+85)),"")</f>
        <v/>
      </c>
      <c r="AB229" s="13" t="str">
        <f>IFERROR(IF(INDEX('Bieu chi tiet'!$A$17:$FA$15404,MATCH($A229,'Bieu chi tiet'!$A$17:$A$15404,0),AB$2+85)=0,"",INDEX('Bieu chi tiet'!$A$17:$FA$15404,MATCH($A229,'Bieu chi tiet'!$A$17:$A$15404,0),AB$2+85)),"")</f>
        <v/>
      </c>
      <c r="AC229" s="13" t="str">
        <f>IFERROR(IF(INDEX('Bieu chi tiet'!$A$17:$FA$15404,MATCH($A229,'Bieu chi tiet'!$A$17:$A$15404,0),AC$2+85)=0,"",INDEX('Bieu chi tiet'!$A$17:$FA$15404,MATCH($A229,'Bieu chi tiet'!$A$17:$A$15404,0),AC$2+85)),"")</f>
        <v/>
      </c>
      <c r="AD229" s="13" t="str">
        <f>IFERROR(IF(INDEX('Bieu chi tiet'!$A$17:$FA$15404,MATCH($A229,'Bieu chi tiet'!$A$17:$A$15404,0),AD$2+85)=0,"",INDEX('Bieu chi tiet'!$A$17:$FA$15404,MATCH($A229,'Bieu chi tiet'!$A$17:$A$15404,0),AD$2+85)),"")</f>
        <v/>
      </c>
      <c r="AE229" s="13" t="str">
        <f>IFERROR(IF(INDEX('Bieu chi tiet'!$A$17:$FA$15404,MATCH($A229,'Bieu chi tiet'!$A$17:$A$15404,0),AE$2+85)=0,"",INDEX('Bieu chi tiet'!$A$17:$FA$15404,MATCH($A229,'Bieu chi tiet'!$A$17:$A$15404,0),AE$2+85)),"")</f>
        <v/>
      </c>
      <c r="AF229" s="13" t="str">
        <f>IFERROR(IF(INDEX('Bieu chi tiet'!$A$17:$FA$15404,MATCH($A229,'Bieu chi tiet'!$A$17:$A$15404,0),AF$2+85)=0,"",INDEX('Bieu chi tiet'!$A$17:$FA$15404,MATCH($A229,'Bieu chi tiet'!$A$17:$A$15404,0),AF$2+85)),"")</f>
        <v/>
      </c>
      <c r="AG229" s="13" t="str">
        <f>IFERROR(IF(INDEX('Bieu chi tiet'!$A$17:$FA$15404,MATCH($A229,'Bieu chi tiet'!$A$17:$A$15404,0),AG$2+85)=0,"",INDEX('Bieu chi tiet'!$A$17:$FA$15404,MATCH($A229,'Bieu chi tiet'!$A$17:$A$15404,0),AG$2+85)),"")</f>
        <v/>
      </c>
      <c r="AH229" s="13" t="str">
        <f>IFERROR(IF(INDEX('Bieu chi tiet'!$A$17:$FA$15404,MATCH($A229,'Bieu chi tiet'!$A$17:$A$15404,0),AH$2+85)=0,"",INDEX('Bieu chi tiet'!$A$17:$FA$15404,MATCH($A229,'Bieu chi tiet'!$A$17:$A$15404,0),AH$2+85)),"")</f>
        <v/>
      </c>
      <c r="AI229" s="13" t="str">
        <f>IFERROR(IF(INDEX('Bieu chi tiet'!$A$17:$FA$15404,MATCH($A229,'Bieu chi tiet'!$A$17:$A$15404,0),AI$2+85)=0,"",INDEX('Bieu chi tiet'!$A$17:$FA$15404,MATCH($A229,'Bieu chi tiet'!$A$17:$A$15404,0),AI$2+85)),"")</f>
        <v/>
      </c>
      <c r="AJ229" s="13" t="str">
        <f>IFERROR(IF(INDEX('Bieu chi tiet'!$A$17:$FA$15404,MATCH($A229,'Bieu chi tiet'!$A$17:$A$15404,0),AJ$2+85)=0,"",INDEX('Bieu chi tiet'!$A$17:$FA$15404,MATCH($A229,'Bieu chi tiet'!$A$17:$A$15404,0),AJ$2+85)),"")</f>
        <v/>
      </c>
      <c r="AK229" s="13" t="str">
        <f>IFERROR(IF(INDEX('Bieu chi tiet'!$A$17:$FA$15404,MATCH($A229,'Bieu chi tiet'!$A$17:$A$15404,0),AK$2+85)=0,"",INDEX('Bieu chi tiet'!$A$17:$FA$15404,MATCH($A229,'Bieu chi tiet'!$A$17:$A$15404,0),AK$2+85)),"")</f>
        <v/>
      </c>
      <c r="AL229" s="13" t="str">
        <f>IFERROR(IF(INDEX('Bieu chi tiet'!$A$17:$FA$15404,MATCH($A229,'Bieu chi tiet'!$A$17:$A$15404,0),AL$2+85)=0,"",INDEX('Bieu chi tiet'!$A$17:$FA$15404,MATCH($A229,'Bieu chi tiet'!$A$17:$A$15404,0),AL$2+85)),"")</f>
        <v/>
      </c>
      <c r="AM229" s="13" t="str">
        <f>IFERROR(IF(INDEX('Bieu chi tiet'!$A$17:$FA$15404,MATCH($A229,'Bieu chi tiet'!$A$17:$A$15404,0),AM$2+85)=0,"",INDEX('Bieu chi tiet'!$A$17:$FA$15404,MATCH($A229,'Bieu chi tiet'!$A$17:$A$15404,0),AM$2+85)),"")</f>
        <v/>
      </c>
      <c r="AN229" s="13" t="str">
        <f>IFERROR(IF(INDEX('Bieu chi tiet'!$A$17:$FA$15404,MATCH($A229,'Bieu chi tiet'!$A$17:$A$15404,0),AN$2+85)=0,"",INDEX('Bieu chi tiet'!$A$17:$FA$15404,MATCH($A229,'Bieu chi tiet'!$A$17:$A$15404,0),AN$2+85)),"")</f>
        <v/>
      </c>
      <c r="AO229" s="13" t="str">
        <f>IFERROR(IF(INDEX('Bieu chi tiet'!$A$17:$FA$15404,MATCH($A229,'Bieu chi tiet'!$A$17:$A$15404,0),AO$2+85)=0,"",INDEX('Bieu chi tiet'!$A$17:$FA$15404,MATCH($A229,'Bieu chi tiet'!$A$17:$A$15404,0),AO$2+85)),"")</f>
        <v/>
      </c>
      <c r="AP229" s="13" t="str">
        <f>IFERROR(IF(INDEX('Bieu chi tiet'!$A$17:$FA$15404,MATCH($A229,'Bieu chi tiet'!$A$17:$A$15404,0),AP$2+85)=0,"",INDEX('Bieu chi tiet'!$A$17:$FA$15404,MATCH($A229,'Bieu chi tiet'!$A$17:$A$15404,0),AP$2+85)),"")</f>
        <v/>
      </c>
      <c r="AQ229" s="13" t="str">
        <f>IFERROR(IF(INDEX('Bieu chi tiet'!$A$17:$FA$15404,MATCH($A229,'Bieu chi tiet'!$A$17:$A$15404,0),AQ$2+85)=0,"",INDEX('Bieu chi tiet'!$A$17:$FA$15404,MATCH($A229,'Bieu chi tiet'!$A$17:$A$15404,0),AQ$2+85)),"")</f>
        <v/>
      </c>
      <c r="AR229" s="13" t="str">
        <f>IFERROR(IF(INDEX('Bieu chi tiet'!$A$17:$FA$15404,MATCH($A229,'Bieu chi tiet'!$A$17:$A$15404,0),AR$2+85)=0,"",INDEX('Bieu chi tiet'!$A$17:$FA$15404,MATCH($A229,'Bieu chi tiet'!$A$17:$A$15404,0),AR$2+85)),"")</f>
        <v/>
      </c>
      <c r="AS229" s="13" t="str">
        <f>IFERROR(IF(INDEX('Bieu chi tiet'!$A$17:$FA$15404,MATCH($A229,'Bieu chi tiet'!$A$17:$A$15404,0),AS$2+85)=0,"",INDEX('Bieu chi tiet'!$A$17:$FA$15404,MATCH($A229,'Bieu chi tiet'!$A$17:$A$15404,0),AS$2+85)),"")</f>
        <v/>
      </c>
      <c r="AT229" s="21" t="str">
        <f>IFERROR(IF(INDEX('Bieu chi tiet'!$A$17:$FA$15404,MATCH($A229,'Bieu chi tiet'!$A$17:$A$15404,0),AT$2+85)=0,"",INDEX('Bieu chi tiet'!$A$17:$FA$15404,MATCH($A229,'Bieu chi tiet'!$A$17:$A$15404,0),AT$2+85)),"")</f>
        <v/>
      </c>
      <c r="AU229" s="13" t="str">
        <f>IFERROR(IF(INDEX('Bieu chi tiet'!$A$17:$FA$15404,MATCH($A229,'Bieu chi tiet'!$A$17:$A$15404,0),AU$2+85)=0,"",INDEX('Bieu chi tiet'!$A$17:$FA$15404,MATCH($A229,'Bieu chi tiet'!$A$17:$A$15404,0),AU$2+85)),"")</f>
        <v/>
      </c>
      <c r="AV229" s="21" t="str">
        <f>IFERROR(IF(INDEX('Bieu chi tiet'!$A$17:$FA$15404,MATCH($A229,'Bieu chi tiet'!$A$17:$A$15404,0),AV$2+85)=0,"",INDEX('Bieu chi tiet'!$A$17:$FA$15404,MATCH($A229,'Bieu chi tiet'!$A$17:$A$15404,0),AV$2+85)),"")</f>
        <v/>
      </c>
      <c r="AW229" s="31" t="str">
        <f>IFERROR(IF(INDEX('Bieu chi tiet'!$A$17:$FA$15404,MATCH($A229,'Bieu chi tiet'!$A$17:$A$15404,0),AW$2+85)=0,"",INDEX('Bieu chi tiet'!$A$17:$FA$15404,MATCH($A229,'Bieu chi tiet'!$A$17:$A$15404,0),AW$2+85)),"")</f>
        <v/>
      </c>
      <c r="AX229" s="13" t="str">
        <f>IFERROR(IF(INDEX('Bieu chi tiet'!$A$17:$FA$15404,MATCH($A229,'Bieu chi tiet'!$A$17:$A$15404,0),AX$2+85)=0,"",INDEX('Bieu chi tiet'!$A$17:$FA$15404,MATCH($A229,'Bieu chi tiet'!$A$17:$A$15404,0),AX$2+85)),"")</f>
        <v/>
      </c>
      <c r="AY229" s="13" t="str">
        <f>IFERROR(IF(INDEX('Bieu chi tiet'!$A$17:$FA$15404,MATCH($A229,'Bieu chi tiet'!$A$17:$A$15404,0),AY$2+85)=0,"",INDEX('Bieu chi tiet'!$A$17:$FA$15404,MATCH($A229,'Bieu chi tiet'!$A$17:$A$15404,0),AY$2+85)),"")</f>
        <v/>
      </c>
    </row>
    <row r="230" spans="1:51" ht="15.75">
      <c r="A230" s="25" t="str">
        <f t="shared" si="4"/>
        <v/>
      </c>
      <c r="B230" s="13" t="str">
        <f>IFERROR(IF(INDEX('Bieu chi tiet'!$A$17:$FA$15404,MATCH($A230,'Bieu chi tiet'!$A$17:$A$15404,0),B$2+85)=0,"",INDEX('Bieu chi tiet'!$A$17:$FA$15404,MATCH($A230,'Bieu chi tiet'!$A$17:$A$15404,0),B$2+85)),"")</f>
        <v/>
      </c>
      <c r="C230" s="13" t="str">
        <f>IFERROR(IF(INDEX('Bieu chi tiet'!$A$17:$FA$15404,MATCH($A230,'Bieu chi tiet'!$A$17:$A$15404,0),C$2+85)=0,"",INDEX('Bieu chi tiet'!$A$17:$FA$15404,MATCH($A230,'Bieu chi tiet'!$A$17:$A$15404,0),C$2+85)),"")</f>
        <v/>
      </c>
      <c r="D230" s="13" t="str">
        <f>IFERROR(IF(INDEX('Bieu chi tiet'!$A$17:$FA$15404,MATCH($A230,'Bieu chi tiet'!$A$17:$A$15404,0),D$2+85)=0,"",INDEX('Bieu chi tiet'!$A$17:$FA$15404,MATCH($A230,'Bieu chi tiet'!$A$17:$A$15404,0),D$2+85)),"")</f>
        <v/>
      </c>
      <c r="E230" s="13" t="str">
        <f>IFERROR(IF(INDEX('Bieu chi tiet'!$A$17:$FA$15404,MATCH($A230,'Bieu chi tiet'!$A$17:$A$15404,0),E$2+85)=0,"",INDEX('Bieu chi tiet'!$A$17:$FA$15404,MATCH($A230,'Bieu chi tiet'!$A$17:$A$15404,0),E$2+85)),"")</f>
        <v/>
      </c>
      <c r="F230" s="13" t="str">
        <f>IFERROR(IF(INDEX('Bieu chi tiet'!$A$17:$FA$15404,MATCH($A230,'Bieu chi tiet'!$A$17:$A$15404,0),F$2+85)=0,"",INDEX('Bieu chi tiet'!$A$17:$FA$15404,MATCH($A230,'Bieu chi tiet'!$A$17:$A$15404,0),F$2+85)),"")</f>
        <v/>
      </c>
      <c r="G230" s="21" t="str">
        <f>IFERROR(IF(INDEX('Bieu chi tiet'!$A$17:$FA$15404,MATCH($A230,'Bieu chi tiet'!$A$17:$A$15404,0),G$2+85)=0,"",INDEX('Bieu chi tiet'!$A$17:$FA$15404,MATCH($A230,'Bieu chi tiet'!$A$17:$A$15404,0),G$2+85)),"")</f>
        <v/>
      </c>
      <c r="H230" s="13" t="str">
        <f>IFERROR(IF(INDEX('Bieu chi tiet'!$A$17:$FA$15404,MATCH($A230,'Bieu chi tiet'!$A$17:$A$15404,0),H$2+85)=0,"",INDEX('Bieu chi tiet'!$A$17:$FA$15404,MATCH($A230,'Bieu chi tiet'!$A$17:$A$15404,0),H$2+85)),"")</f>
        <v/>
      </c>
      <c r="I230" s="13" t="str">
        <f>IFERROR(IF(INDEX('Bieu chi tiet'!$A$17:$FA$15404,MATCH($A230,'Bieu chi tiet'!$A$17:$A$15404,0),I$2+85)=0,"",INDEX('Bieu chi tiet'!$A$17:$FA$15404,MATCH($A230,'Bieu chi tiet'!$A$17:$A$15404,0),I$2+85)),"")</f>
        <v/>
      </c>
      <c r="J230" s="13" t="str">
        <f>IFERROR(IF(INDEX('Bieu chi tiet'!$A$17:$FA$15404,MATCH($A230,'Bieu chi tiet'!$A$17:$A$15404,0),J$2+85)=0,"",INDEX('Bieu chi tiet'!$A$17:$FA$15404,MATCH($A230,'Bieu chi tiet'!$A$17:$A$15404,0),J$2+85)),"")</f>
        <v/>
      </c>
      <c r="K230" s="13" t="str">
        <f>IFERROR(IF(INDEX('Bieu chi tiet'!$A$17:$FA$15404,MATCH($A230,'Bieu chi tiet'!$A$17:$A$15404,0),K$2+85)=0,"",INDEX('Bieu chi tiet'!$A$17:$FA$15404,MATCH($A230,'Bieu chi tiet'!$A$17:$A$15404,0),K$2+85)),"")</f>
        <v/>
      </c>
      <c r="L230" s="21" t="str">
        <f>IFERROR(IF(INDEX('Bieu chi tiet'!$A$17:$FA$15404,MATCH($A230,'Bieu chi tiet'!$A$17:$A$15404,0),L$2+85)=0,"",INDEX('Bieu chi tiet'!$A$17:$FA$15404,MATCH($A230,'Bieu chi tiet'!$A$17:$A$15404,0),L$2+85)),"")</f>
        <v/>
      </c>
      <c r="M230" s="13" t="str">
        <f>IFERROR(IF(INDEX('Bieu chi tiet'!$A$17:$FA$15404,MATCH($A230,'Bieu chi tiet'!$A$17:$A$15404,0),M$2+85)=0,"",INDEX('Bieu chi tiet'!$A$17:$FA$15404,MATCH($A230,'Bieu chi tiet'!$A$17:$A$15404,0),M$2+85)),"")</f>
        <v/>
      </c>
      <c r="N230" s="13" t="str">
        <f>IFERROR(IF(INDEX('Bieu chi tiet'!$A$17:$FA$15404,MATCH($A230,'Bieu chi tiet'!$A$17:$A$15404,0),N$2+85)=0,"",INDEX('Bieu chi tiet'!$A$17:$FA$15404,MATCH($A230,'Bieu chi tiet'!$A$17:$A$15404,0),N$2+85)),"")</f>
        <v/>
      </c>
      <c r="O230" s="13" t="str">
        <f>IFERROR(IF(INDEX('Bieu chi tiet'!$A$17:$FA$15404,MATCH($A230,'Bieu chi tiet'!$A$17:$A$15404,0),O$2+85)=0,"",INDEX('Bieu chi tiet'!$A$17:$FA$15404,MATCH($A230,'Bieu chi tiet'!$A$17:$A$15404,0),O$2+85)),"")</f>
        <v/>
      </c>
      <c r="P230" s="13" t="str">
        <f>IFERROR(IF(INDEX('Bieu chi tiet'!$A$17:$FA$15404,MATCH($A230,'Bieu chi tiet'!$A$17:$A$15404,0),P$2+85)=0,"",INDEX('Bieu chi tiet'!$A$17:$FA$15404,MATCH($A230,'Bieu chi tiet'!$A$17:$A$15404,0),P$2+85)),"")</f>
        <v/>
      </c>
      <c r="Q230" s="13" t="str">
        <f>IFERROR(IF(INDEX('Bieu chi tiet'!$A$17:$FA$15404,MATCH($A230,'Bieu chi tiet'!$A$17:$A$15404,0),Q$2+85)=0,"",INDEX('Bieu chi tiet'!$A$17:$FA$15404,MATCH($A230,'Bieu chi tiet'!$A$17:$A$15404,0),Q$2+85)),"")</f>
        <v/>
      </c>
      <c r="R230" s="13" t="str">
        <f>IFERROR(IF(INDEX('Bieu chi tiet'!$A$17:$FA$15404,MATCH($A230,'Bieu chi tiet'!$A$17:$A$15404,0),R$2+85)=0,"",INDEX('Bieu chi tiet'!$A$17:$FA$15404,MATCH($A230,'Bieu chi tiet'!$A$17:$A$15404,0),R$2+85)),"")</f>
        <v/>
      </c>
      <c r="S230" s="13" t="str">
        <f>IFERROR(IF(INDEX('Bieu chi tiet'!$A$17:$FA$15404,MATCH($A230,'Bieu chi tiet'!$A$17:$A$15404,0),S$2+85)=0,"",INDEX('Bieu chi tiet'!$A$17:$FA$15404,MATCH($A230,'Bieu chi tiet'!$A$17:$A$15404,0),S$2+85)),"")</f>
        <v/>
      </c>
      <c r="T230" s="13" t="str">
        <f>IFERROR(IF(INDEX('Bieu chi tiet'!$A$17:$FA$15404,MATCH($A230,'Bieu chi tiet'!$A$17:$A$15404,0),T$2+85)=0,"",INDEX('Bieu chi tiet'!$A$17:$FA$15404,MATCH($A230,'Bieu chi tiet'!$A$17:$A$15404,0),T$2+85)),"")</f>
        <v/>
      </c>
      <c r="U230" s="13" t="str">
        <f>IFERROR(IF(INDEX('Bieu chi tiet'!$A$17:$FA$15404,MATCH($A230,'Bieu chi tiet'!$A$17:$A$15404,0),U$2+85)=0,"",INDEX('Bieu chi tiet'!$A$17:$FA$15404,MATCH($A230,'Bieu chi tiet'!$A$17:$A$15404,0),U$2+85)),"")</f>
        <v/>
      </c>
      <c r="V230" s="13" t="str">
        <f>IFERROR(IF(INDEX('Bieu chi tiet'!$A$17:$FA$15404,MATCH($A230,'Bieu chi tiet'!$A$17:$A$15404,0),V$2+85)=0,"",INDEX('Bieu chi tiet'!$A$17:$FA$15404,MATCH($A230,'Bieu chi tiet'!$A$17:$A$15404,0),V$2+85)),"")</f>
        <v/>
      </c>
      <c r="W230" s="13" t="str">
        <f>IFERROR(IF(INDEX('Bieu chi tiet'!$A$17:$FA$15404,MATCH($A230,'Bieu chi tiet'!$A$17:$A$15404,0),W$2+85)=0,"",INDEX('Bieu chi tiet'!$A$17:$FA$15404,MATCH($A230,'Bieu chi tiet'!$A$17:$A$15404,0),W$2+85)),"")</f>
        <v/>
      </c>
      <c r="X230" s="13" t="str">
        <f>IFERROR(IF(INDEX('Bieu chi tiet'!$A$17:$FA$15404,MATCH($A230,'Bieu chi tiet'!$A$17:$A$15404,0),X$2+85)=0,"",INDEX('Bieu chi tiet'!$A$17:$FA$15404,MATCH($A230,'Bieu chi tiet'!$A$17:$A$15404,0),X$2+85)),"")</f>
        <v/>
      </c>
      <c r="Y230" s="13" t="str">
        <f>IFERROR(IF(INDEX('Bieu chi tiet'!$A$17:$FA$15404,MATCH($A230,'Bieu chi tiet'!$A$17:$A$15404,0),Y$2+85)=0,"",INDEX('Bieu chi tiet'!$A$17:$FA$15404,MATCH($A230,'Bieu chi tiet'!$A$17:$A$15404,0),Y$2+85)),"")</f>
        <v/>
      </c>
      <c r="Z230" s="13" t="str">
        <f>IFERROR(IF(INDEX('Bieu chi tiet'!$A$17:$FA$15404,MATCH($A230,'Bieu chi tiet'!$A$17:$A$15404,0),Z$2+85)=0,"",INDEX('Bieu chi tiet'!$A$17:$FA$15404,MATCH($A230,'Bieu chi tiet'!$A$17:$A$15404,0),Z$2+85)),"")</f>
        <v/>
      </c>
      <c r="AA230" s="13" t="str">
        <f>IFERROR(IF(INDEX('Bieu chi tiet'!$A$17:$FA$15404,MATCH($A230,'Bieu chi tiet'!$A$17:$A$15404,0),AA$2+85)=0,"",INDEX('Bieu chi tiet'!$A$17:$FA$15404,MATCH($A230,'Bieu chi tiet'!$A$17:$A$15404,0),AA$2+85)),"")</f>
        <v/>
      </c>
      <c r="AB230" s="13" t="str">
        <f>IFERROR(IF(INDEX('Bieu chi tiet'!$A$17:$FA$15404,MATCH($A230,'Bieu chi tiet'!$A$17:$A$15404,0),AB$2+85)=0,"",INDEX('Bieu chi tiet'!$A$17:$FA$15404,MATCH($A230,'Bieu chi tiet'!$A$17:$A$15404,0),AB$2+85)),"")</f>
        <v/>
      </c>
      <c r="AC230" s="13" t="str">
        <f>IFERROR(IF(INDEX('Bieu chi tiet'!$A$17:$FA$15404,MATCH($A230,'Bieu chi tiet'!$A$17:$A$15404,0),AC$2+85)=0,"",INDEX('Bieu chi tiet'!$A$17:$FA$15404,MATCH($A230,'Bieu chi tiet'!$A$17:$A$15404,0),AC$2+85)),"")</f>
        <v/>
      </c>
      <c r="AD230" s="13" t="str">
        <f>IFERROR(IF(INDEX('Bieu chi tiet'!$A$17:$FA$15404,MATCH($A230,'Bieu chi tiet'!$A$17:$A$15404,0),AD$2+85)=0,"",INDEX('Bieu chi tiet'!$A$17:$FA$15404,MATCH($A230,'Bieu chi tiet'!$A$17:$A$15404,0),AD$2+85)),"")</f>
        <v/>
      </c>
      <c r="AE230" s="13" t="str">
        <f>IFERROR(IF(INDEX('Bieu chi tiet'!$A$17:$FA$15404,MATCH($A230,'Bieu chi tiet'!$A$17:$A$15404,0),AE$2+85)=0,"",INDEX('Bieu chi tiet'!$A$17:$FA$15404,MATCH($A230,'Bieu chi tiet'!$A$17:$A$15404,0),AE$2+85)),"")</f>
        <v/>
      </c>
      <c r="AF230" s="13" t="str">
        <f>IFERROR(IF(INDEX('Bieu chi tiet'!$A$17:$FA$15404,MATCH($A230,'Bieu chi tiet'!$A$17:$A$15404,0),AF$2+85)=0,"",INDEX('Bieu chi tiet'!$A$17:$FA$15404,MATCH($A230,'Bieu chi tiet'!$A$17:$A$15404,0),AF$2+85)),"")</f>
        <v/>
      </c>
      <c r="AG230" s="13" t="str">
        <f>IFERROR(IF(INDEX('Bieu chi tiet'!$A$17:$FA$15404,MATCH($A230,'Bieu chi tiet'!$A$17:$A$15404,0),AG$2+85)=0,"",INDEX('Bieu chi tiet'!$A$17:$FA$15404,MATCH($A230,'Bieu chi tiet'!$A$17:$A$15404,0),AG$2+85)),"")</f>
        <v/>
      </c>
      <c r="AH230" s="13" t="str">
        <f>IFERROR(IF(INDEX('Bieu chi tiet'!$A$17:$FA$15404,MATCH($A230,'Bieu chi tiet'!$A$17:$A$15404,0),AH$2+85)=0,"",INDEX('Bieu chi tiet'!$A$17:$FA$15404,MATCH($A230,'Bieu chi tiet'!$A$17:$A$15404,0),AH$2+85)),"")</f>
        <v/>
      </c>
      <c r="AI230" s="13" t="str">
        <f>IFERROR(IF(INDEX('Bieu chi tiet'!$A$17:$FA$15404,MATCH($A230,'Bieu chi tiet'!$A$17:$A$15404,0),AI$2+85)=0,"",INDEX('Bieu chi tiet'!$A$17:$FA$15404,MATCH($A230,'Bieu chi tiet'!$A$17:$A$15404,0),AI$2+85)),"")</f>
        <v/>
      </c>
      <c r="AJ230" s="13" t="str">
        <f>IFERROR(IF(INDEX('Bieu chi tiet'!$A$17:$FA$15404,MATCH($A230,'Bieu chi tiet'!$A$17:$A$15404,0),AJ$2+85)=0,"",INDEX('Bieu chi tiet'!$A$17:$FA$15404,MATCH($A230,'Bieu chi tiet'!$A$17:$A$15404,0),AJ$2+85)),"")</f>
        <v/>
      </c>
      <c r="AK230" s="13" t="str">
        <f>IFERROR(IF(INDEX('Bieu chi tiet'!$A$17:$FA$15404,MATCH($A230,'Bieu chi tiet'!$A$17:$A$15404,0),AK$2+85)=0,"",INDEX('Bieu chi tiet'!$A$17:$FA$15404,MATCH($A230,'Bieu chi tiet'!$A$17:$A$15404,0),AK$2+85)),"")</f>
        <v/>
      </c>
      <c r="AL230" s="13" t="str">
        <f>IFERROR(IF(INDEX('Bieu chi tiet'!$A$17:$FA$15404,MATCH($A230,'Bieu chi tiet'!$A$17:$A$15404,0),AL$2+85)=0,"",INDEX('Bieu chi tiet'!$A$17:$FA$15404,MATCH($A230,'Bieu chi tiet'!$A$17:$A$15404,0),AL$2+85)),"")</f>
        <v/>
      </c>
      <c r="AM230" s="13" t="str">
        <f>IFERROR(IF(INDEX('Bieu chi tiet'!$A$17:$FA$15404,MATCH($A230,'Bieu chi tiet'!$A$17:$A$15404,0),AM$2+85)=0,"",INDEX('Bieu chi tiet'!$A$17:$FA$15404,MATCH($A230,'Bieu chi tiet'!$A$17:$A$15404,0),AM$2+85)),"")</f>
        <v/>
      </c>
      <c r="AN230" s="13" t="str">
        <f>IFERROR(IF(INDEX('Bieu chi tiet'!$A$17:$FA$15404,MATCH($A230,'Bieu chi tiet'!$A$17:$A$15404,0),AN$2+85)=0,"",INDEX('Bieu chi tiet'!$A$17:$FA$15404,MATCH($A230,'Bieu chi tiet'!$A$17:$A$15404,0),AN$2+85)),"")</f>
        <v/>
      </c>
      <c r="AO230" s="13" t="str">
        <f>IFERROR(IF(INDEX('Bieu chi tiet'!$A$17:$FA$15404,MATCH($A230,'Bieu chi tiet'!$A$17:$A$15404,0),AO$2+85)=0,"",INDEX('Bieu chi tiet'!$A$17:$FA$15404,MATCH($A230,'Bieu chi tiet'!$A$17:$A$15404,0),AO$2+85)),"")</f>
        <v/>
      </c>
      <c r="AP230" s="13" t="str">
        <f>IFERROR(IF(INDEX('Bieu chi tiet'!$A$17:$FA$15404,MATCH($A230,'Bieu chi tiet'!$A$17:$A$15404,0),AP$2+85)=0,"",INDEX('Bieu chi tiet'!$A$17:$FA$15404,MATCH($A230,'Bieu chi tiet'!$A$17:$A$15404,0),AP$2+85)),"")</f>
        <v/>
      </c>
      <c r="AQ230" s="13" t="str">
        <f>IFERROR(IF(INDEX('Bieu chi tiet'!$A$17:$FA$15404,MATCH($A230,'Bieu chi tiet'!$A$17:$A$15404,0),AQ$2+85)=0,"",INDEX('Bieu chi tiet'!$A$17:$FA$15404,MATCH($A230,'Bieu chi tiet'!$A$17:$A$15404,0),AQ$2+85)),"")</f>
        <v/>
      </c>
      <c r="AR230" s="13" t="str">
        <f>IFERROR(IF(INDEX('Bieu chi tiet'!$A$17:$FA$15404,MATCH($A230,'Bieu chi tiet'!$A$17:$A$15404,0),AR$2+85)=0,"",INDEX('Bieu chi tiet'!$A$17:$FA$15404,MATCH($A230,'Bieu chi tiet'!$A$17:$A$15404,0),AR$2+85)),"")</f>
        <v/>
      </c>
      <c r="AS230" s="13" t="str">
        <f>IFERROR(IF(INDEX('Bieu chi tiet'!$A$17:$FA$15404,MATCH($A230,'Bieu chi tiet'!$A$17:$A$15404,0),AS$2+85)=0,"",INDEX('Bieu chi tiet'!$A$17:$FA$15404,MATCH($A230,'Bieu chi tiet'!$A$17:$A$15404,0),AS$2+85)),"")</f>
        <v/>
      </c>
      <c r="AT230" s="21" t="str">
        <f>IFERROR(IF(INDEX('Bieu chi tiet'!$A$17:$FA$15404,MATCH($A230,'Bieu chi tiet'!$A$17:$A$15404,0),AT$2+85)=0,"",INDEX('Bieu chi tiet'!$A$17:$FA$15404,MATCH($A230,'Bieu chi tiet'!$A$17:$A$15404,0),AT$2+85)),"")</f>
        <v/>
      </c>
      <c r="AU230" s="13" t="str">
        <f>IFERROR(IF(INDEX('Bieu chi tiet'!$A$17:$FA$15404,MATCH($A230,'Bieu chi tiet'!$A$17:$A$15404,0),AU$2+85)=0,"",INDEX('Bieu chi tiet'!$A$17:$FA$15404,MATCH($A230,'Bieu chi tiet'!$A$17:$A$15404,0),AU$2+85)),"")</f>
        <v/>
      </c>
      <c r="AV230" s="21" t="str">
        <f>IFERROR(IF(INDEX('Bieu chi tiet'!$A$17:$FA$15404,MATCH($A230,'Bieu chi tiet'!$A$17:$A$15404,0),AV$2+85)=0,"",INDEX('Bieu chi tiet'!$A$17:$FA$15404,MATCH($A230,'Bieu chi tiet'!$A$17:$A$15404,0),AV$2+85)),"")</f>
        <v/>
      </c>
      <c r="AW230" s="31" t="str">
        <f>IFERROR(IF(INDEX('Bieu chi tiet'!$A$17:$FA$15404,MATCH($A230,'Bieu chi tiet'!$A$17:$A$15404,0),AW$2+85)=0,"",INDEX('Bieu chi tiet'!$A$17:$FA$15404,MATCH($A230,'Bieu chi tiet'!$A$17:$A$15404,0),AW$2+85)),"")</f>
        <v/>
      </c>
      <c r="AX230" s="13" t="str">
        <f>IFERROR(IF(INDEX('Bieu chi tiet'!$A$17:$FA$15404,MATCH($A230,'Bieu chi tiet'!$A$17:$A$15404,0),AX$2+85)=0,"",INDEX('Bieu chi tiet'!$A$17:$FA$15404,MATCH($A230,'Bieu chi tiet'!$A$17:$A$15404,0),AX$2+85)),"")</f>
        <v/>
      </c>
      <c r="AY230" s="13" t="str">
        <f>IFERROR(IF(INDEX('Bieu chi tiet'!$A$17:$FA$15404,MATCH($A230,'Bieu chi tiet'!$A$17:$A$15404,0),AY$2+85)=0,"",INDEX('Bieu chi tiet'!$A$17:$FA$15404,MATCH($A230,'Bieu chi tiet'!$A$17:$A$15404,0),AY$2+85)),"")</f>
        <v/>
      </c>
    </row>
    <row r="231" spans="1:51" ht="15.75">
      <c r="A231" s="25" t="str">
        <f t="shared" si="4"/>
        <v/>
      </c>
      <c r="B231" s="13" t="str">
        <f>IFERROR(IF(INDEX('Bieu chi tiet'!$A$17:$FA$15404,MATCH($A231,'Bieu chi tiet'!$A$17:$A$15404,0),B$2+85)=0,"",INDEX('Bieu chi tiet'!$A$17:$FA$15404,MATCH($A231,'Bieu chi tiet'!$A$17:$A$15404,0),B$2+85)),"")</f>
        <v/>
      </c>
      <c r="C231" s="13" t="str">
        <f>IFERROR(IF(INDEX('Bieu chi tiet'!$A$17:$FA$15404,MATCH($A231,'Bieu chi tiet'!$A$17:$A$15404,0),C$2+85)=0,"",INDEX('Bieu chi tiet'!$A$17:$FA$15404,MATCH($A231,'Bieu chi tiet'!$A$17:$A$15404,0),C$2+85)),"")</f>
        <v/>
      </c>
      <c r="D231" s="13" t="str">
        <f>IFERROR(IF(INDEX('Bieu chi tiet'!$A$17:$FA$15404,MATCH($A231,'Bieu chi tiet'!$A$17:$A$15404,0),D$2+85)=0,"",INDEX('Bieu chi tiet'!$A$17:$FA$15404,MATCH($A231,'Bieu chi tiet'!$A$17:$A$15404,0),D$2+85)),"")</f>
        <v/>
      </c>
      <c r="E231" s="13" t="str">
        <f>IFERROR(IF(INDEX('Bieu chi tiet'!$A$17:$FA$15404,MATCH($A231,'Bieu chi tiet'!$A$17:$A$15404,0),E$2+85)=0,"",INDEX('Bieu chi tiet'!$A$17:$FA$15404,MATCH($A231,'Bieu chi tiet'!$A$17:$A$15404,0),E$2+85)),"")</f>
        <v/>
      </c>
      <c r="F231" s="13" t="str">
        <f>IFERROR(IF(INDEX('Bieu chi tiet'!$A$17:$FA$15404,MATCH($A231,'Bieu chi tiet'!$A$17:$A$15404,0),F$2+85)=0,"",INDEX('Bieu chi tiet'!$A$17:$FA$15404,MATCH($A231,'Bieu chi tiet'!$A$17:$A$15404,0),F$2+85)),"")</f>
        <v/>
      </c>
      <c r="G231" s="21" t="str">
        <f>IFERROR(IF(INDEX('Bieu chi tiet'!$A$17:$FA$15404,MATCH($A231,'Bieu chi tiet'!$A$17:$A$15404,0),G$2+85)=0,"",INDEX('Bieu chi tiet'!$A$17:$FA$15404,MATCH($A231,'Bieu chi tiet'!$A$17:$A$15404,0),G$2+85)),"")</f>
        <v/>
      </c>
      <c r="H231" s="13" t="str">
        <f>IFERROR(IF(INDEX('Bieu chi tiet'!$A$17:$FA$15404,MATCH($A231,'Bieu chi tiet'!$A$17:$A$15404,0),H$2+85)=0,"",INDEX('Bieu chi tiet'!$A$17:$FA$15404,MATCH($A231,'Bieu chi tiet'!$A$17:$A$15404,0),H$2+85)),"")</f>
        <v/>
      </c>
      <c r="I231" s="13" t="str">
        <f>IFERROR(IF(INDEX('Bieu chi tiet'!$A$17:$FA$15404,MATCH($A231,'Bieu chi tiet'!$A$17:$A$15404,0),I$2+85)=0,"",INDEX('Bieu chi tiet'!$A$17:$FA$15404,MATCH($A231,'Bieu chi tiet'!$A$17:$A$15404,0),I$2+85)),"")</f>
        <v/>
      </c>
      <c r="J231" s="13" t="str">
        <f>IFERROR(IF(INDEX('Bieu chi tiet'!$A$17:$FA$15404,MATCH($A231,'Bieu chi tiet'!$A$17:$A$15404,0),J$2+85)=0,"",INDEX('Bieu chi tiet'!$A$17:$FA$15404,MATCH($A231,'Bieu chi tiet'!$A$17:$A$15404,0),J$2+85)),"")</f>
        <v/>
      </c>
      <c r="K231" s="13" t="str">
        <f>IFERROR(IF(INDEX('Bieu chi tiet'!$A$17:$FA$15404,MATCH($A231,'Bieu chi tiet'!$A$17:$A$15404,0),K$2+85)=0,"",INDEX('Bieu chi tiet'!$A$17:$FA$15404,MATCH($A231,'Bieu chi tiet'!$A$17:$A$15404,0),K$2+85)),"")</f>
        <v/>
      </c>
      <c r="L231" s="21" t="str">
        <f>IFERROR(IF(INDEX('Bieu chi tiet'!$A$17:$FA$15404,MATCH($A231,'Bieu chi tiet'!$A$17:$A$15404,0),L$2+85)=0,"",INDEX('Bieu chi tiet'!$A$17:$FA$15404,MATCH($A231,'Bieu chi tiet'!$A$17:$A$15404,0),L$2+85)),"")</f>
        <v/>
      </c>
      <c r="M231" s="13" t="str">
        <f>IFERROR(IF(INDEX('Bieu chi tiet'!$A$17:$FA$15404,MATCH($A231,'Bieu chi tiet'!$A$17:$A$15404,0),M$2+85)=0,"",INDEX('Bieu chi tiet'!$A$17:$FA$15404,MATCH($A231,'Bieu chi tiet'!$A$17:$A$15404,0),M$2+85)),"")</f>
        <v/>
      </c>
      <c r="N231" s="13" t="str">
        <f>IFERROR(IF(INDEX('Bieu chi tiet'!$A$17:$FA$15404,MATCH($A231,'Bieu chi tiet'!$A$17:$A$15404,0),N$2+85)=0,"",INDEX('Bieu chi tiet'!$A$17:$FA$15404,MATCH($A231,'Bieu chi tiet'!$A$17:$A$15404,0),N$2+85)),"")</f>
        <v/>
      </c>
      <c r="O231" s="13" t="str">
        <f>IFERROR(IF(INDEX('Bieu chi tiet'!$A$17:$FA$15404,MATCH($A231,'Bieu chi tiet'!$A$17:$A$15404,0),O$2+85)=0,"",INDEX('Bieu chi tiet'!$A$17:$FA$15404,MATCH($A231,'Bieu chi tiet'!$A$17:$A$15404,0),O$2+85)),"")</f>
        <v/>
      </c>
      <c r="P231" s="13" t="str">
        <f>IFERROR(IF(INDEX('Bieu chi tiet'!$A$17:$FA$15404,MATCH($A231,'Bieu chi tiet'!$A$17:$A$15404,0),P$2+85)=0,"",INDEX('Bieu chi tiet'!$A$17:$FA$15404,MATCH($A231,'Bieu chi tiet'!$A$17:$A$15404,0),P$2+85)),"")</f>
        <v/>
      </c>
      <c r="Q231" s="13" t="str">
        <f>IFERROR(IF(INDEX('Bieu chi tiet'!$A$17:$FA$15404,MATCH($A231,'Bieu chi tiet'!$A$17:$A$15404,0),Q$2+85)=0,"",INDEX('Bieu chi tiet'!$A$17:$FA$15404,MATCH($A231,'Bieu chi tiet'!$A$17:$A$15404,0),Q$2+85)),"")</f>
        <v/>
      </c>
      <c r="R231" s="13" t="str">
        <f>IFERROR(IF(INDEX('Bieu chi tiet'!$A$17:$FA$15404,MATCH($A231,'Bieu chi tiet'!$A$17:$A$15404,0),R$2+85)=0,"",INDEX('Bieu chi tiet'!$A$17:$FA$15404,MATCH($A231,'Bieu chi tiet'!$A$17:$A$15404,0),R$2+85)),"")</f>
        <v/>
      </c>
      <c r="S231" s="13" t="str">
        <f>IFERROR(IF(INDEX('Bieu chi tiet'!$A$17:$FA$15404,MATCH($A231,'Bieu chi tiet'!$A$17:$A$15404,0),S$2+85)=0,"",INDEX('Bieu chi tiet'!$A$17:$FA$15404,MATCH($A231,'Bieu chi tiet'!$A$17:$A$15404,0),S$2+85)),"")</f>
        <v/>
      </c>
      <c r="T231" s="13" t="str">
        <f>IFERROR(IF(INDEX('Bieu chi tiet'!$A$17:$FA$15404,MATCH($A231,'Bieu chi tiet'!$A$17:$A$15404,0),T$2+85)=0,"",INDEX('Bieu chi tiet'!$A$17:$FA$15404,MATCH($A231,'Bieu chi tiet'!$A$17:$A$15404,0),T$2+85)),"")</f>
        <v/>
      </c>
      <c r="U231" s="13" t="str">
        <f>IFERROR(IF(INDEX('Bieu chi tiet'!$A$17:$FA$15404,MATCH($A231,'Bieu chi tiet'!$A$17:$A$15404,0),U$2+85)=0,"",INDEX('Bieu chi tiet'!$A$17:$FA$15404,MATCH($A231,'Bieu chi tiet'!$A$17:$A$15404,0),U$2+85)),"")</f>
        <v/>
      </c>
      <c r="V231" s="13" t="str">
        <f>IFERROR(IF(INDEX('Bieu chi tiet'!$A$17:$FA$15404,MATCH($A231,'Bieu chi tiet'!$A$17:$A$15404,0),V$2+85)=0,"",INDEX('Bieu chi tiet'!$A$17:$FA$15404,MATCH($A231,'Bieu chi tiet'!$A$17:$A$15404,0),V$2+85)),"")</f>
        <v/>
      </c>
      <c r="W231" s="13" t="str">
        <f>IFERROR(IF(INDEX('Bieu chi tiet'!$A$17:$FA$15404,MATCH($A231,'Bieu chi tiet'!$A$17:$A$15404,0),W$2+85)=0,"",INDEX('Bieu chi tiet'!$A$17:$FA$15404,MATCH($A231,'Bieu chi tiet'!$A$17:$A$15404,0),W$2+85)),"")</f>
        <v/>
      </c>
      <c r="X231" s="13" t="str">
        <f>IFERROR(IF(INDEX('Bieu chi tiet'!$A$17:$FA$15404,MATCH($A231,'Bieu chi tiet'!$A$17:$A$15404,0),X$2+85)=0,"",INDEX('Bieu chi tiet'!$A$17:$FA$15404,MATCH($A231,'Bieu chi tiet'!$A$17:$A$15404,0),X$2+85)),"")</f>
        <v/>
      </c>
      <c r="Y231" s="13" t="str">
        <f>IFERROR(IF(INDEX('Bieu chi tiet'!$A$17:$FA$15404,MATCH($A231,'Bieu chi tiet'!$A$17:$A$15404,0),Y$2+85)=0,"",INDEX('Bieu chi tiet'!$A$17:$FA$15404,MATCH($A231,'Bieu chi tiet'!$A$17:$A$15404,0),Y$2+85)),"")</f>
        <v/>
      </c>
      <c r="Z231" s="13" t="str">
        <f>IFERROR(IF(INDEX('Bieu chi tiet'!$A$17:$FA$15404,MATCH($A231,'Bieu chi tiet'!$A$17:$A$15404,0),Z$2+85)=0,"",INDEX('Bieu chi tiet'!$A$17:$FA$15404,MATCH($A231,'Bieu chi tiet'!$A$17:$A$15404,0),Z$2+85)),"")</f>
        <v/>
      </c>
      <c r="AA231" s="13" t="str">
        <f>IFERROR(IF(INDEX('Bieu chi tiet'!$A$17:$FA$15404,MATCH($A231,'Bieu chi tiet'!$A$17:$A$15404,0),AA$2+85)=0,"",INDEX('Bieu chi tiet'!$A$17:$FA$15404,MATCH($A231,'Bieu chi tiet'!$A$17:$A$15404,0),AA$2+85)),"")</f>
        <v/>
      </c>
      <c r="AB231" s="13" t="str">
        <f>IFERROR(IF(INDEX('Bieu chi tiet'!$A$17:$FA$15404,MATCH($A231,'Bieu chi tiet'!$A$17:$A$15404,0),AB$2+85)=0,"",INDEX('Bieu chi tiet'!$A$17:$FA$15404,MATCH($A231,'Bieu chi tiet'!$A$17:$A$15404,0),AB$2+85)),"")</f>
        <v/>
      </c>
      <c r="AC231" s="13" t="str">
        <f>IFERROR(IF(INDEX('Bieu chi tiet'!$A$17:$FA$15404,MATCH($A231,'Bieu chi tiet'!$A$17:$A$15404,0),AC$2+85)=0,"",INDEX('Bieu chi tiet'!$A$17:$FA$15404,MATCH($A231,'Bieu chi tiet'!$A$17:$A$15404,0),AC$2+85)),"")</f>
        <v/>
      </c>
      <c r="AD231" s="13" t="str">
        <f>IFERROR(IF(INDEX('Bieu chi tiet'!$A$17:$FA$15404,MATCH($A231,'Bieu chi tiet'!$A$17:$A$15404,0),AD$2+85)=0,"",INDEX('Bieu chi tiet'!$A$17:$FA$15404,MATCH($A231,'Bieu chi tiet'!$A$17:$A$15404,0),AD$2+85)),"")</f>
        <v/>
      </c>
      <c r="AE231" s="13" t="str">
        <f>IFERROR(IF(INDEX('Bieu chi tiet'!$A$17:$FA$15404,MATCH($A231,'Bieu chi tiet'!$A$17:$A$15404,0),AE$2+85)=0,"",INDEX('Bieu chi tiet'!$A$17:$FA$15404,MATCH($A231,'Bieu chi tiet'!$A$17:$A$15404,0),AE$2+85)),"")</f>
        <v/>
      </c>
      <c r="AF231" s="13" t="str">
        <f>IFERROR(IF(INDEX('Bieu chi tiet'!$A$17:$FA$15404,MATCH($A231,'Bieu chi tiet'!$A$17:$A$15404,0),AF$2+85)=0,"",INDEX('Bieu chi tiet'!$A$17:$FA$15404,MATCH($A231,'Bieu chi tiet'!$A$17:$A$15404,0),AF$2+85)),"")</f>
        <v/>
      </c>
      <c r="AG231" s="13" t="str">
        <f>IFERROR(IF(INDEX('Bieu chi tiet'!$A$17:$FA$15404,MATCH($A231,'Bieu chi tiet'!$A$17:$A$15404,0),AG$2+85)=0,"",INDEX('Bieu chi tiet'!$A$17:$FA$15404,MATCH($A231,'Bieu chi tiet'!$A$17:$A$15404,0),AG$2+85)),"")</f>
        <v/>
      </c>
      <c r="AH231" s="13" t="str">
        <f>IFERROR(IF(INDEX('Bieu chi tiet'!$A$17:$FA$15404,MATCH($A231,'Bieu chi tiet'!$A$17:$A$15404,0),AH$2+85)=0,"",INDEX('Bieu chi tiet'!$A$17:$FA$15404,MATCH($A231,'Bieu chi tiet'!$A$17:$A$15404,0),AH$2+85)),"")</f>
        <v/>
      </c>
      <c r="AI231" s="13" t="str">
        <f>IFERROR(IF(INDEX('Bieu chi tiet'!$A$17:$FA$15404,MATCH($A231,'Bieu chi tiet'!$A$17:$A$15404,0),AI$2+85)=0,"",INDEX('Bieu chi tiet'!$A$17:$FA$15404,MATCH($A231,'Bieu chi tiet'!$A$17:$A$15404,0),AI$2+85)),"")</f>
        <v/>
      </c>
      <c r="AJ231" s="13" t="str">
        <f>IFERROR(IF(INDEX('Bieu chi tiet'!$A$17:$FA$15404,MATCH($A231,'Bieu chi tiet'!$A$17:$A$15404,0),AJ$2+85)=0,"",INDEX('Bieu chi tiet'!$A$17:$FA$15404,MATCH($A231,'Bieu chi tiet'!$A$17:$A$15404,0),AJ$2+85)),"")</f>
        <v/>
      </c>
      <c r="AK231" s="13" t="str">
        <f>IFERROR(IF(INDEX('Bieu chi tiet'!$A$17:$FA$15404,MATCH($A231,'Bieu chi tiet'!$A$17:$A$15404,0),AK$2+85)=0,"",INDEX('Bieu chi tiet'!$A$17:$FA$15404,MATCH($A231,'Bieu chi tiet'!$A$17:$A$15404,0),AK$2+85)),"")</f>
        <v/>
      </c>
      <c r="AL231" s="13" t="str">
        <f>IFERROR(IF(INDEX('Bieu chi tiet'!$A$17:$FA$15404,MATCH($A231,'Bieu chi tiet'!$A$17:$A$15404,0),AL$2+85)=0,"",INDEX('Bieu chi tiet'!$A$17:$FA$15404,MATCH($A231,'Bieu chi tiet'!$A$17:$A$15404,0),AL$2+85)),"")</f>
        <v/>
      </c>
      <c r="AM231" s="13" t="str">
        <f>IFERROR(IF(INDEX('Bieu chi tiet'!$A$17:$FA$15404,MATCH($A231,'Bieu chi tiet'!$A$17:$A$15404,0),AM$2+85)=0,"",INDEX('Bieu chi tiet'!$A$17:$FA$15404,MATCH($A231,'Bieu chi tiet'!$A$17:$A$15404,0),AM$2+85)),"")</f>
        <v/>
      </c>
      <c r="AN231" s="13" t="str">
        <f>IFERROR(IF(INDEX('Bieu chi tiet'!$A$17:$FA$15404,MATCH($A231,'Bieu chi tiet'!$A$17:$A$15404,0),AN$2+85)=0,"",INDEX('Bieu chi tiet'!$A$17:$FA$15404,MATCH($A231,'Bieu chi tiet'!$A$17:$A$15404,0),AN$2+85)),"")</f>
        <v/>
      </c>
      <c r="AO231" s="13" t="str">
        <f>IFERROR(IF(INDEX('Bieu chi tiet'!$A$17:$FA$15404,MATCH($A231,'Bieu chi tiet'!$A$17:$A$15404,0),AO$2+85)=0,"",INDEX('Bieu chi tiet'!$A$17:$FA$15404,MATCH($A231,'Bieu chi tiet'!$A$17:$A$15404,0),AO$2+85)),"")</f>
        <v/>
      </c>
      <c r="AP231" s="13" t="str">
        <f>IFERROR(IF(INDEX('Bieu chi tiet'!$A$17:$FA$15404,MATCH($A231,'Bieu chi tiet'!$A$17:$A$15404,0),AP$2+85)=0,"",INDEX('Bieu chi tiet'!$A$17:$FA$15404,MATCH($A231,'Bieu chi tiet'!$A$17:$A$15404,0),AP$2+85)),"")</f>
        <v/>
      </c>
      <c r="AQ231" s="13" t="str">
        <f>IFERROR(IF(INDEX('Bieu chi tiet'!$A$17:$FA$15404,MATCH($A231,'Bieu chi tiet'!$A$17:$A$15404,0),AQ$2+85)=0,"",INDEX('Bieu chi tiet'!$A$17:$FA$15404,MATCH($A231,'Bieu chi tiet'!$A$17:$A$15404,0),AQ$2+85)),"")</f>
        <v/>
      </c>
      <c r="AR231" s="13" t="str">
        <f>IFERROR(IF(INDEX('Bieu chi tiet'!$A$17:$FA$15404,MATCH($A231,'Bieu chi tiet'!$A$17:$A$15404,0),AR$2+85)=0,"",INDEX('Bieu chi tiet'!$A$17:$FA$15404,MATCH($A231,'Bieu chi tiet'!$A$17:$A$15404,0),AR$2+85)),"")</f>
        <v/>
      </c>
      <c r="AS231" s="13" t="str">
        <f>IFERROR(IF(INDEX('Bieu chi tiet'!$A$17:$FA$15404,MATCH($A231,'Bieu chi tiet'!$A$17:$A$15404,0),AS$2+85)=0,"",INDEX('Bieu chi tiet'!$A$17:$FA$15404,MATCH($A231,'Bieu chi tiet'!$A$17:$A$15404,0),AS$2+85)),"")</f>
        <v/>
      </c>
      <c r="AT231" s="21" t="str">
        <f>IFERROR(IF(INDEX('Bieu chi tiet'!$A$17:$FA$15404,MATCH($A231,'Bieu chi tiet'!$A$17:$A$15404,0),AT$2+85)=0,"",INDEX('Bieu chi tiet'!$A$17:$FA$15404,MATCH($A231,'Bieu chi tiet'!$A$17:$A$15404,0),AT$2+85)),"")</f>
        <v/>
      </c>
      <c r="AU231" s="13" t="str">
        <f>IFERROR(IF(INDEX('Bieu chi tiet'!$A$17:$FA$15404,MATCH($A231,'Bieu chi tiet'!$A$17:$A$15404,0),AU$2+85)=0,"",INDEX('Bieu chi tiet'!$A$17:$FA$15404,MATCH($A231,'Bieu chi tiet'!$A$17:$A$15404,0),AU$2+85)),"")</f>
        <v/>
      </c>
      <c r="AV231" s="21" t="str">
        <f>IFERROR(IF(INDEX('Bieu chi tiet'!$A$17:$FA$15404,MATCH($A231,'Bieu chi tiet'!$A$17:$A$15404,0),AV$2+85)=0,"",INDEX('Bieu chi tiet'!$A$17:$FA$15404,MATCH($A231,'Bieu chi tiet'!$A$17:$A$15404,0),AV$2+85)),"")</f>
        <v/>
      </c>
      <c r="AW231" s="31" t="str">
        <f>IFERROR(IF(INDEX('Bieu chi tiet'!$A$17:$FA$15404,MATCH($A231,'Bieu chi tiet'!$A$17:$A$15404,0),AW$2+85)=0,"",INDEX('Bieu chi tiet'!$A$17:$FA$15404,MATCH($A231,'Bieu chi tiet'!$A$17:$A$15404,0),AW$2+85)),"")</f>
        <v/>
      </c>
      <c r="AX231" s="13" t="str">
        <f>IFERROR(IF(INDEX('Bieu chi tiet'!$A$17:$FA$15404,MATCH($A231,'Bieu chi tiet'!$A$17:$A$15404,0),AX$2+85)=0,"",INDEX('Bieu chi tiet'!$A$17:$FA$15404,MATCH($A231,'Bieu chi tiet'!$A$17:$A$15404,0),AX$2+85)),"")</f>
        <v/>
      </c>
      <c r="AY231" s="13" t="str">
        <f>IFERROR(IF(INDEX('Bieu chi tiet'!$A$17:$FA$15404,MATCH($A231,'Bieu chi tiet'!$A$17:$A$15404,0),AY$2+85)=0,"",INDEX('Bieu chi tiet'!$A$17:$FA$15404,MATCH($A231,'Bieu chi tiet'!$A$17:$A$15404,0),AY$2+85)),"")</f>
        <v/>
      </c>
    </row>
    <row r="232" spans="1:51" ht="15.75">
      <c r="A232" s="25" t="str">
        <f t="shared" si="4"/>
        <v/>
      </c>
      <c r="B232" s="13" t="str">
        <f>IFERROR(IF(INDEX('Bieu chi tiet'!$A$17:$FA$15404,MATCH($A232,'Bieu chi tiet'!$A$17:$A$15404,0),B$2+85)=0,"",INDEX('Bieu chi tiet'!$A$17:$FA$15404,MATCH($A232,'Bieu chi tiet'!$A$17:$A$15404,0),B$2+85)),"")</f>
        <v/>
      </c>
      <c r="C232" s="13" t="str">
        <f>IFERROR(IF(INDEX('Bieu chi tiet'!$A$17:$FA$15404,MATCH($A232,'Bieu chi tiet'!$A$17:$A$15404,0),C$2+85)=0,"",INDEX('Bieu chi tiet'!$A$17:$FA$15404,MATCH($A232,'Bieu chi tiet'!$A$17:$A$15404,0),C$2+85)),"")</f>
        <v/>
      </c>
      <c r="D232" s="13" t="str">
        <f>IFERROR(IF(INDEX('Bieu chi tiet'!$A$17:$FA$15404,MATCH($A232,'Bieu chi tiet'!$A$17:$A$15404,0),D$2+85)=0,"",INDEX('Bieu chi tiet'!$A$17:$FA$15404,MATCH($A232,'Bieu chi tiet'!$A$17:$A$15404,0),D$2+85)),"")</f>
        <v/>
      </c>
      <c r="E232" s="13" t="str">
        <f>IFERROR(IF(INDEX('Bieu chi tiet'!$A$17:$FA$15404,MATCH($A232,'Bieu chi tiet'!$A$17:$A$15404,0),E$2+85)=0,"",INDEX('Bieu chi tiet'!$A$17:$FA$15404,MATCH($A232,'Bieu chi tiet'!$A$17:$A$15404,0),E$2+85)),"")</f>
        <v/>
      </c>
      <c r="F232" s="13" t="str">
        <f>IFERROR(IF(INDEX('Bieu chi tiet'!$A$17:$FA$15404,MATCH($A232,'Bieu chi tiet'!$A$17:$A$15404,0),F$2+85)=0,"",INDEX('Bieu chi tiet'!$A$17:$FA$15404,MATCH($A232,'Bieu chi tiet'!$A$17:$A$15404,0),F$2+85)),"")</f>
        <v/>
      </c>
      <c r="G232" s="21" t="str">
        <f>IFERROR(IF(INDEX('Bieu chi tiet'!$A$17:$FA$15404,MATCH($A232,'Bieu chi tiet'!$A$17:$A$15404,0),G$2+85)=0,"",INDEX('Bieu chi tiet'!$A$17:$FA$15404,MATCH($A232,'Bieu chi tiet'!$A$17:$A$15404,0),G$2+85)),"")</f>
        <v/>
      </c>
      <c r="H232" s="13" t="str">
        <f>IFERROR(IF(INDEX('Bieu chi tiet'!$A$17:$FA$15404,MATCH($A232,'Bieu chi tiet'!$A$17:$A$15404,0),H$2+85)=0,"",INDEX('Bieu chi tiet'!$A$17:$FA$15404,MATCH($A232,'Bieu chi tiet'!$A$17:$A$15404,0),H$2+85)),"")</f>
        <v/>
      </c>
      <c r="I232" s="13" t="str">
        <f>IFERROR(IF(INDEX('Bieu chi tiet'!$A$17:$FA$15404,MATCH($A232,'Bieu chi tiet'!$A$17:$A$15404,0),I$2+85)=0,"",INDEX('Bieu chi tiet'!$A$17:$FA$15404,MATCH($A232,'Bieu chi tiet'!$A$17:$A$15404,0),I$2+85)),"")</f>
        <v/>
      </c>
      <c r="J232" s="13" t="str">
        <f>IFERROR(IF(INDEX('Bieu chi tiet'!$A$17:$FA$15404,MATCH($A232,'Bieu chi tiet'!$A$17:$A$15404,0),J$2+85)=0,"",INDEX('Bieu chi tiet'!$A$17:$FA$15404,MATCH($A232,'Bieu chi tiet'!$A$17:$A$15404,0),J$2+85)),"")</f>
        <v/>
      </c>
      <c r="K232" s="13" t="str">
        <f>IFERROR(IF(INDEX('Bieu chi tiet'!$A$17:$FA$15404,MATCH($A232,'Bieu chi tiet'!$A$17:$A$15404,0),K$2+85)=0,"",INDEX('Bieu chi tiet'!$A$17:$FA$15404,MATCH($A232,'Bieu chi tiet'!$A$17:$A$15404,0),K$2+85)),"")</f>
        <v/>
      </c>
      <c r="L232" s="21" t="str">
        <f>IFERROR(IF(INDEX('Bieu chi tiet'!$A$17:$FA$15404,MATCH($A232,'Bieu chi tiet'!$A$17:$A$15404,0),L$2+85)=0,"",INDEX('Bieu chi tiet'!$A$17:$FA$15404,MATCH($A232,'Bieu chi tiet'!$A$17:$A$15404,0),L$2+85)),"")</f>
        <v/>
      </c>
      <c r="M232" s="13" t="str">
        <f>IFERROR(IF(INDEX('Bieu chi tiet'!$A$17:$FA$15404,MATCH($A232,'Bieu chi tiet'!$A$17:$A$15404,0),M$2+85)=0,"",INDEX('Bieu chi tiet'!$A$17:$FA$15404,MATCH($A232,'Bieu chi tiet'!$A$17:$A$15404,0),M$2+85)),"")</f>
        <v/>
      </c>
      <c r="N232" s="13" t="str">
        <f>IFERROR(IF(INDEX('Bieu chi tiet'!$A$17:$FA$15404,MATCH($A232,'Bieu chi tiet'!$A$17:$A$15404,0),N$2+85)=0,"",INDEX('Bieu chi tiet'!$A$17:$FA$15404,MATCH($A232,'Bieu chi tiet'!$A$17:$A$15404,0),N$2+85)),"")</f>
        <v/>
      </c>
      <c r="O232" s="13" t="str">
        <f>IFERROR(IF(INDEX('Bieu chi tiet'!$A$17:$FA$15404,MATCH($A232,'Bieu chi tiet'!$A$17:$A$15404,0),O$2+85)=0,"",INDEX('Bieu chi tiet'!$A$17:$FA$15404,MATCH($A232,'Bieu chi tiet'!$A$17:$A$15404,0),O$2+85)),"")</f>
        <v/>
      </c>
      <c r="P232" s="13" t="str">
        <f>IFERROR(IF(INDEX('Bieu chi tiet'!$A$17:$FA$15404,MATCH($A232,'Bieu chi tiet'!$A$17:$A$15404,0),P$2+85)=0,"",INDEX('Bieu chi tiet'!$A$17:$FA$15404,MATCH($A232,'Bieu chi tiet'!$A$17:$A$15404,0),P$2+85)),"")</f>
        <v/>
      </c>
      <c r="Q232" s="13" t="str">
        <f>IFERROR(IF(INDEX('Bieu chi tiet'!$A$17:$FA$15404,MATCH($A232,'Bieu chi tiet'!$A$17:$A$15404,0),Q$2+85)=0,"",INDEX('Bieu chi tiet'!$A$17:$FA$15404,MATCH($A232,'Bieu chi tiet'!$A$17:$A$15404,0),Q$2+85)),"")</f>
        <v/>
      </c>
      <c r="R232" s="13" t="str">
        <f>IFERROR(IF(INDEX('Bieu chi tiet'!$A$17:$FA$15404,MATCH($A232,'Bieu chi tiet'!$A$17:$A$15404,0),R$2+85)=0,"",INDEX('Bieu chi tiet'!$A$17:$FA$15404,MATCH($A232,'Bieu chi tiet'!$A$17:$A$15404,0),R$2+85)),"")</f>
        <v/>
      </c>
      <c r="S232" s="13" t="str">
        <f>IFERROR(IF(INDEX('Bieu chi tiet'!$A$17:$FA$15404,MATCH($A232,'Bieu chi tiet'!$A$17:$A$15404,0),S$2+85)=0,"",INDEX('Bieu chi tiet'!$A$17:$FA$15404,MATCH($A232,'Bieu chi tiet'!$A$17:$A$15404,0),S$2+85)),"")</f>
        <v/>
      </c>
      <c r="T232" s="13" t="str">
        <f>IFERROR(IF(INDEX('Bieu chi tiet'!$A$17:$FA$15404,MATCH($A232,'Bieu chi tiet'!$A$17:$A$15404,0),T$2+85)=0,"",INDEX('Bieu chi tiet'!$A$17:$FA$15404,MATCH($A232,'Bieu chi tiet'!$A$17:$A$15404,0),T$2+85)),"")</f>
        <v/>
      </c>
      <c r="U232" s="13" t="str">
        <f>IFERROR(IF(INDEX('Bieu chi tiet'!$A$17:$FA$15404,MATCH($A232,'Bieu chi tiet'!$A$17:$A$15404,0),U$2+85)=0,"",INDEX('Bieu chi tiet'!$A$17:$FA$15404,MATCH($A232,'Bieu chi tiet'!$A$17:$A$15404,0),U$2+85)),"")</f>
        <v/>
      </c>
      <c r="V232" s="13" t="str">
        <f>IFERROR(IF(INDEX('Bieu chi tiet'!$A$17:$FA$15404,MATCH($A232,'Bieu chi tiet'!$A$17:$A$15404,0),V$2+85)=0,"",INDEX('Bieu chi tiet'!$A$17:$FA$15404,MATCH($A232,'Bieu chi tiet'!$A$17:$A$15404,0),V$2+85)),"")</f>
        <v/>
      </c>
      <c r="W232" s="13" t="str">
        <f>IFERROR(IF(INDEX('Bieu chi tiet'!$A$17:$FA$15404,MATCH($A232,'Bieu chi tiet'!$A$17:$A$15404,0),W$2+85)=0,"",INDEX('Bieu chi tiet'!$A$17:$FA$15404,MATCH($A232,'Bieu chi tiet'!$A$17:$A$15404,0),W$2+85)),"")</f>
        <v/>
      </c>
      <c r="X232" s="13" t="str">
        <f>IFERROR(IF(INDEX('Bieu chi tiet'!$A$17:$FA$15404,MATCH($A232,'Bieu chi tiet'!$A$17:$A$15404,0),X$2+85)=0,"",INDEX('Bieu chi tiet'!$A$17:$FA$15404,MATCH($A232,'Bieu chi tiet'!$A$17:$A$15404,0),X$2+85)),"")</f>
        <v/>
      </c>
      <c r="Y232" s="13" t="str">
        <f>IFERROR(IF(INDEX('Bieu chi tiet'!$A$17:$FA$15404,MATCH($A232,'Bieu chi tiet'!$A$17:$A$15404,0),Y$2+85)=0,"",INDEX('Bieu chi tiet'!$A$17:$FA$15404,MATCH($A232,'Bieu chi tiet'!$A$17:$A$15404,0),Y$2+85)),"")</f>
        <v/>
      </c>
      <c r="Z232" s="13" t="str">
        <f>IFERROR(IF(INDEX('Bieu chi tiet'!$A$17:$FA$15404,MATCH($A232,'Bieu chi tiet'!$A$17:$A$15404,0),Z$2+85)=0,"",INDEX('Bieu chi tiet'!$A$17:$FA$15404,MATCH($A232,'Bieu chi tiet'!$A$17:$A$15404,0),Z$2+85)),"")</f>
        <v/>
      </c>
      <c r="AA232" s="13" t="str">
        <f>IFERROR(IF(INDEX('Bieu chi tiet'!$A$17:$FA$15404,MATCH($A232,'Bieu chi tiet'!$A$17:$A$15404,0),AA$2+85)=0,"",INDEX('Bieu chi tiet'!$A$17:$FA$15404,MATCH($A232,'Bieu chi tiet'!$A$17:$A$15404,0),AA$2+85)),"")</f>
        <v/>
      </c>
      <c r="AB232" s="13" t="str">
        <f>IFERROR(IF(INDEX('Bieu chi tiet'!$A$17:$FA$15404,MATCH($A232,'Bieu chi tiet'!$A$17:$A$15404,0),AB$2+85)=0,"",INDEX('Bieu chi tiet'!$A$17:$FA$15404,MATCH($A232,'Bieu chi tiet'!$A$17:$A$15404,0),AB$2+85)),"")</f>
        <v/>
      </c>
      <c r="AC232" s="13" t="str">
        <f>IFERROR(IF(INDEX('Bieu chi tiet'!$A$17:$FA$15404,MATCH($A232,'Bieu chi tiet'!$A$17:$A$15404,0),AC$2+85)=0,"",INDEX('Bieu chi tiet'!$A$17:$FA$15404,MATCH($A232,'Bieu chi tiet'!$A$17:$A$15404,0),AC$2+85)),"")</f>
        <v/>
      </c>
      <c r="AD232" s="13" t="str">
        <f>IFERROR(IF(INDEX('Bieu chi tiet'!$A$17:$FA$15404,MATCH($A232,'Bieu chi tiet'!$A$17:$A$15404,0),AD$2+85)=0,"",INDEX('Bieu chi tiet'!$A$17:$FA$15404,MATCH($A232,'Bieu chi tiet'!$A$17:$A$15404,0),AD$2+85)),"")</f>
        <v/>
      </c>
      <c r="AE232" s="13" t="str">
        <f>IFERROR(IF(INDEX('Bieu chi tiet'!$A$17:$FA$15404,MATCH($A232,'Bieu chi tiet'!$A$17:$A$15404,0),AE$2+85)=0,"",INDEX('Bieu chi tiet'!$A$17:$FA$15404,MATCH($A232,'Bieu chi tiet'!$A$17:$A$15404,0),AE$2+85)),"")</f>
        <v/>
      </c>
      <c r="AF232" s="13" t="str">
        <f>IFERROR(IF(INDEX('Bieu chi tiet'!$A$17:$FA$15404,MATCH($A232,'Bieu chi tiet'!$A$17:$A$15404,0),AF$2+85)=0,"",INDEX('Bieu chi tiet'!$A$17:$FA$15404,MATCH($A232,'Bieu chi tiet'!$A$17:$A$15404,0),AF$2+85)),"")</f>
        <v/>
      </c>
      <c r="AG232" s="13" t="str">
        <f>IFERROR(IF(INDEX('Bieu chi tiet'!$A$17:$FA$15404,MATCH($A232,'Bieu chi tiet'!$A$17:$A$15404,0),AG$2+85)=0,"",INDEX('Bieu chi tiet'!$A$17:$FA$15404,MATCH($A232,'Bieu chi tiet'!$A$17:$A$15404,0),AG$2+85)),"")</f>
        <v/>
      </c>
      <c r="AH232" s="13" t="str">
        <f>IFERROR(IF(INDEX('Bieu chi tiet'!$A$17:$FA$15404,MATCH($A232,'Bieu chi tiet'!$A$17:$A$15404,0),AH$2+85)=0,"",INDEX('Bieu chi tiet'!$A$17:$FA$15404,MATCH($A232,'Bieu chi tiet'!$A$17:$A$15404,0),AH$2+85)),"")</f>
        <v/>
      </c>
      <c r="AI232" s="13" t="str">
        <f>IFERROR(IF(INDEX('Bieu chi tiet'!$A$17:$FA$15404,MATCH($A232,'Bieu chi tiet'!$A$17:$A$15404,0),AI$2+85)=0,"",INDEX('Bieu chi tiet'!$A$17:$FA$15404,MATCH($A232,'Bieu chi tiet'!$A$17:$A$15404,0),AI$2+85)),"")</f>
        <v/>
      </c>
      <c r="AJ232" s="13" t="str">
        <f>IFERROR(IF(INDEX('Bieu chi tiet'!$A$17:$FA$15404,MATCH($A232,'Bieu chi tiet'!$A$17:$A$15404,0),AJ$2+85)=0,"",INDEX('Bieu chi tiet'!$A$17:$FA$15404,MATCH($A232,'Bieu chi tiet'!$A$17:$A$15404,0),AJ$2+85)),"")</f>
        <v/>
      </c>
      <c r="AK232" s="13" t="str">
        <f>IFERROR(IF(INDEX('Bieu chi tiet'!$A$17:$FA$15404,MATCH($A232,'Bieu chi tiet'!$A$17:$A$15404,0),AK$2+85)=0,"",INDEX('Bieu chi tiet'!$A$17:$FA$15404,MATCH($A232,'Bieu chi tiet'!$A$17:$A$15404,0),AK$2+85)),"")</f>
        <v/>
      </c>
      <c r="AL232" s="13" t="str">
        <f>IFERROR(IF(INDEX('Bieu chi tiet'!$A$17:$FA$15404,MATCH($A232,'Bieu chi tiet'!$A$17:$A$15404,0),AL$2+85)=0,"",INDEX('Bieu chi tiet'!$A$17:$FA$15404,MATCH($A232,'Bieu chi tiet'!$A$17:$A$15404,0),AL$2+85)),"")</f>
        <v/>
      </c>
      <c r="AM232" s="13" t="str">
        <f>IFERROR(IF(INDEX('Bieu chi tiet'!$A$17:$FA$15404,MATCH($A232,'Bieu chi tiet'!$A$17:$A$15404,0),AM$2+85)=0,"",INDEX('Bieu chi tiet'!$A$17:$FA$15404,MATCH($A232,'Bieu chi tiet'!$A$17:$A$15404,0),AM$2+85)),"")</f>
        <v/>
      </c>
      <c r="AN232" s="13" t="str">
        <f>IFERROR(IF(INDEX('Bieu chi tiet'!$A$17:$FA$15404,MATCH($A232,'Bieu chi tiet'!$A$17:$A$15404,0),AN$2+85)=0,"",INDEX('Bieu chi tiet'!$A$17:$FA$15404,MATCH($A232,'Bieu chi tiet'!$A$17:$A$15404,0),AN$2+85)),"")</f>
        <v/>
      </c>
      <c r="AO232" s="13" t="str">
        <f>IFERROR(IF(INDEX('Bieu chi tiet'!$A$17:$FA$15404,MATCH($A232,'Bieu chi tiet'!$A$17:$A$15404,0),AO$2+85)=0,"",INDEX('Bieu chi tiet'!$A$17:$FA$15404,MATCH($A232,'Bieu chi tiet'!$A$17:$A$15404,0),AO$2+85)),"")</f>
        <v/>
      </c>
      <c r="AP232" s="13" t="str">
        <f>IFERROR(IF(INDEX('Bieu chi tiet'!$A$17:$FA$15404,MATCH($A232,'Bieu chi tiet'!$A$17:$A$15404,0),AP$2+85)=0,"",INDEX('Bieu chi tiet'!$A$17:$FA$15404,MATCH($A232,'Bieu chi tiet'!$A$17:$A$15404,0),AP$2+85)),"")</f>
        <v/>
      </c>
      <c r="AQ232" s="13" t="str">
        <f>IFERROR(IF(INDEX('Bieu chi tiet'!$A$17:$FA$15404,MATCH($A232,'Bieu chi tiet'!$A$17:$A$15404,0),AQ$2+85)=0,"",INDEX('Bieu chi tiet'!$A$17:$FA$15404,MATCH($A232,'Bieu chi tiet'!$A$17:$A$15404,0),AQ$2+85)),"")</f>
        <v/>
      </c>
      <c r="AR232" s="13" t="str">
        <f>IFERROR(IF(INDEX('Bieu chi tiet'!$A$17:$FA$15404,MATCH($A232,'Bieu chi tiet'!$A$17:$A$15404,0),AR$2+85)=0,"",INDEX('Bieu chi tiet'!$A$17:$FA$15404,MATCH($A232,'Bieu chi tiet'!$A$17:$A$15404,0),AR$2+85)),"")</f>
        <v/>
      </c>
      <c r="AS232" s="13" t="str">
        <f>IFERROR(IF(INDEX('Bieu chi tiet'!$A$17:$FA$15404,MATCH($A232,'Bieu chi tiet'!$A$17:$A$15404,0),AS$2+85)=0,"",INDEX('Bieu chi tiet'!$A$17:$FA$15404,MATCH($A232,'Bieu chi tiet'!$A$17:$A$15404,0),AS$2+85)),"")</f>
        <v/>
      </c>
      <c r="AT232" s="21" t="str">
        <f>IFERROR(IF(INDEX('Bieu chi tiet'!$A$17:$FA$15404,MATCH($A232,'Bieu chi tiet'!$A$17:$A$15404,0),AT$2+85)=0,"",INDEX('Bieu chi tiet'!$A$17:$FA$15404,MATCH($A232,'Bieu chi tiet'!$A$17:$A$15404,0),AT$2+85)),"")</f>
        <v/>
      </c>
      <c r="AU232" s="13" t="str">
        <f>IFERROR(IF(INDEX('Bieu chi tiet'!$A$17:$FA$15404,MATCH($A232,'Bieu chi tiet'!$A$17:$A$15404,0),AU$2+85)=0,"",INDEX('Bieu chi tiet'!$A$17:$FA$15404,MATCH($A232,'Bieu chi tiet'!$A$17:$A$15404,0),AU$2+85)),"")</f>
        <v/>
      </c>
      <c r="AV232" s="21" t="str">
        <f>IFERROR(IF(INDEX('Bieu chi tiet'!$A$17:$FA$15404,MATCH($A232,'Bieu chi tiet'!$A$17:$A$15404,0),AV$2+85)=0,"",INDEX('Bieu chi tiet'!$A$17:$FA$15404,MATCH($A232,'Bieu chi tiet'!$A$17:$A$15404,0),AV$2+85)),"")</f>
        <v/>
      </c>
      <c r="AW232" s="31" t="str">
        <f>IFERROR(IF(INDEX('Bieu chi tiet'!$A$17:$FA$15404,MATCH($A232,'Bieu chi tiet'!$A$17:$A$15404,0),AW$2+85)=0,"",INDEX('Bieu chi tiet'!$A$17:$FA$15404,MATCH($A232,'Bieu chi tiet'!$A$17:$A$15404,0),AW$2+85)),"")</f>
        <v/>
      </c>
      <c r="AX232" s="13" t="str">
        <f>IFERROR(IF(INDEX('Bieu chi tiet'!$A$17:$FA$15404,MATCH($A232,'Bieu chi tiet'!$A$17:$A$15404,0),AX$2+85)=0,"",INDEX('Bieu chi tiet'!$A$17:$FA$15404,MATCH($A232,'Bieu chi tiet'!$A$17:$A$15404,0),AX$2+85)),"")</f>
        <v/>
      </c>
      <c r="AY232" s="13" t="str">
        <f>IFERROR(IF(INDEX('Bieu chi tiet'!$A$17:$FA$15404,MATCH($A232,'Bieu chi tiet'!$A$17:$A$15404,0),AY$2+85)=0,"",INDEX('Bieu chi tiet'!$A$17:$FA$15404,MATCH($A232,'Bieu chi tiet'!$A$17:$A$15404,0),AY$2+85)),"")</f>
        <v/>
      </c>
    </row>
    <row r="233" spans="1:51" ht="15.75">
      <c r="A233" s="25" t="str">
        <f t="shared" si="4"/>
        <v/>
      </c>
      <c r="B233" s="13" t="str">
        <f>IFERROR(IF(INDEX('Bieu chi tiet'!$A$17:$FA$15404,MATCH($A233,'Bieu chi tiet'!$A$17:$A$15404,0),B$2+85)=0,"",INDEX('Bieu chi tiet'!$A$17:$FA$15404,MATCH($A233,'Bieu chi tiet'!$A$17:$A$15404,0),B$2+85)),"")</f>
        <v/>
      </c>
      <c r="C233" s="13" t="str">
        <f>IFERROR(IF(INDEX('Bieu chi tiet'!$A$17:$FA$15404,MATCH($A233,'Bieu chi tiet'!$A$17:$A$15404,0),C$2+85)=0,"",INDEX('Bieu chi tiet'!$A$17:$FA$15404,MATCH($A233,'Bieu chi tiet'!$A$17:$A$15404,0),C$2+85)),"")</f>
        <v/>
      </c>
      <c r="D233" s="13" t="str">
        <f>IFERROR(IF(INDEX('Bieu chi tiet'!$A$17:$FA$15404,MATCH($A233,'Bieu chi tiet'!$A$17:$A$15404,0),D$2+85)=0,"",INDEX('Bieu chi tiet'!$A$17:$FA$15404,MATCH($A233,'Bieu chi tiet'!$A$17:$A$15404,0),D$2+85)),"")</f>
        <v/>
      </c>
      <c r="E233" s="13" t="str">
        <f>IFERROR(IF(INDEX('Bieu chi tiet'!$A$17:$FA$15404,MATCH($A233,'Bieu chi tiet'!$A$17:$A$15404,0),E$2+85)=0,"",INDEX('Bieu chi tiet'!$A$17:$FA$15404,MATCH($A233,'Bieu chi tiet'!$A$17:$A$15404,0),E$2+85)),"")</f>
        <v/>
      </c>
      <c r="F233" s="13" t="str">
        <f>IFERROR(IF(INDEX('Bieu chi tiet'!$A$17:$FA$15404,MATCH($A233,'Bieu chi tiet'!$A$17:$A$15404,0),F$2+85)=0,"",INDEX('Bieu chi tiet'!$A$17:$FA$15404,MATCH($A233,'Bieu chi tiet'!$A$17:$A$15404,0),F$2+85)),"")</f>
        <v/>
      </c>
      <c r="G233" s="21" t="str">
        <f>IFERROR(IF(INDEX('Bieu chi tiet'!$A$17:$FA$15404,MATCH($A233,'Bieu chi tiet'!$A$17:$A$15404,0),G$2+85)=0,"",INDEX('Bieu chi tiet'!$A$17:$FA$15404,MATCH($A233,'Bieu chi tiet'!$A$17:$A$15404,0),G$2+85)),"")</f>
        <v/>
      </c>
      <c r="H233" s="13" t="str">
        <f>IFERROR(IF(INDEX('Bieu chi tiet'!$A$17:$FA$15404,MATCH($A233,'Bieu chi tiet'!$A$17:$A$15404,0),H$2+85)=0,"",INDEX('Bieu chi tiet'!$A$17:$FA$15404,MATCH($A233,'Bieu chi tiet'!$A$17:$A$15404,0),H$2+85)),"")</f>
        <v/>
      </c>
      <c r="I233" s="13" t="str">
        <f>IFERROR(IF(INDEX('Bieu chi tiet'!$A$17:$FA$15404,MATCH($A233,'Bieu chi tiet'!$A$17:$A$15404,0),I$2+85)=0,"",INDEX('Bieu chi tiet'!$A$17:$FA$15404,MATCH($A233,'Bieu chi tiet'!$A$17:$A$15404,0),I$2+85)),"")</f>
        <v/>
      </c>
      <c r="J233" s="13" t="str">
        <f>IFERROR(IF(INDEX('Bieu chi tiet'!$A$17:$FA$15404,MATCH($A233,'Bieu chi tiet'!$A$17:$A$15404,0),J$2+85)=0,"",INDEX('Bieu chi tiet'!$A$17:$FA$15404,MATCH($A233,'Bieu chi tiet'!$A$17:$A$15404,0),J$2+85)),"")</f>
        <v/>
      </c>
      <c r="K233" s="13" t="str">
        <f>IFERROR(IF(INDEX('Bieu chi tiet'!$A$17:$FA$15404,MATCH($A233,'Bieu chi tiet'!$A$17:$A$15404,0),K$2+85)=0,"",INDEX('Bieu chi tiet'!$A$17:$FA$15404,MATCH($A233,'Bieu chi tiet'!$A$17:$A$15404,0),K$2+85)),"")</f>
        <v/>
      </c>
      <c r="L233" s="21" t="str">
        <f>IFERROR(IF(INDEX('Bieu chi tiet'!$A$17:$FA$15404,MATCH($A233,'Bieu chi tiet'!$A$17:$A$15404,0),L$2+85)=0,"",INDEX('Bieu chi tiet'!$A$17:$FA$15404,MATCH($A233,'Bieu chi tiet'!$A$17:$A$15404,0),L$2+85)),"")</f>
        <v/>
      </c>
      <c r="M233" s="13" t="str">
        <f>IFERROR(IF(INDEX('Bieu chi tiet'!$A$17:$FA$15404,MATCH($A233,'Bieu chi tiet'!$A$17:$A$15404,0),M$2+85)=0,"",INDEX('Bieu chi tiet'!$A$17:$FA$15404,MATCH($A233,'Bieu chi tiet'!$A$17:$A$15404,0),M$2+85)),"")</f>
        <v/>
      </c>
      <c r="N233" s="13" t="str">
        <f>IFERROR(IF(INDEX('Bieu chi tiet'!$A$17:$FA$15404,MATCH($A233,'Bieu chi tiet'!$A$17:$A$15404,0),N$2+85)=0,"",INDEX('Bieu chi tiet'!$A$17:$FA$15404,MATCH($A233,'Bieu chi tiet'!$A$17:$A$15404,0),N$2+85)),"")</f>
        <v/>
      </c>
      <c r="O233" s="13" t="str">
        <f>IFERROR(IF(INDEX('Bieu chi tiet'!$A$17:$FA$15404,MATCH($A233,'Bieu chi tiet'!$A$17:$A$15404,0),O$2+85)=0,"",INDEX('Bieu chi tiet'!$A$17:$FA$15404,MATCH($A233,'Bieu chi tiet'!$A$17:$A$15404,0),O$2+85)),"")</f>
        <v/>
      </c>
      <c r="P233" s="13" t="str">
        <f>IFERROR(IF(INDEX('Bieu chi tiet'!$A$17:$FA$15404,MATCH($A233,'Bieu chi tiet'!$A$17:$A$15404,0),P$2+85)=0,"",INDEX('Bieu chi tiet'!$A$17:$FA$15404,MATCH($A233,'Bieu chi tiet'!$A$17:$A$15404,0),P$2+85)),"")</f>
        <v/>
      </c>
      <c r="Q233" s="13" t="str">
        <f>IFERROR(IF(INDEX('Bieu chi tiet'!$A$17:$FA$15404,MATCH($A233,'Bieu chi tiet'!$A$17:$A$15404,0),Q$2+85)=0,"",INDEX('Bieu chi tiet'!$A$17:$FA$15404,MATCH($A233,'Bieu chi tiet'!$A$17:$A$15404,0),Q$2+85)),"")</f>
        <v/>
      </c>
      <c r="R233" s="13" t="str">
        <f>IFERROR(IF(INDEX('Bieu chi tiet'!$A$17:$FA$15404,MATCH($A233,'Bieu chi tiet'!$A$17:$A$15404,0),R$2+85)=0,"",INDEX('Bieu chi tiet'!$A$17:$FA$15404,MATCH($A233,'Bieu chi tiet'!$A$17:$A$15404,0),R$2+85)),"")</f>
        <v/>
      </c>
      <c r="S233" s="13" t="str">
        <f>IFERROR(IF(INDEX('Bieu chi tiet'!$A$17:$FA$15404,MATCH($A233,'Bieu chi tiet'!$A$17:$A$15404,0),S$2+85)=0,"",INDEX('Bieu chi tiet'!$A$17:$FA$15404,MATCH($A233,'Bieu chi tiet'!$A$17:$A$15404,0),S$2+85)),"")</f>
        <v/>
      </c>
      <c r="T233" s="13" t="str">
        <f>IFERROR(IF(INDEX('Bieu chi tiet'!$A$17:$FA$15404,MATCH($A233,'Bieu chi tiet'!$A$17:$A$15404,0),T$2+85)=0,"",INDEX('Bieu chi tiet'!$A$17:$FA$15404,MATCH($A233,'Bieu chi tiet'!$A$17:$A$15404,0),T$2+85)),"")</f>
        <v/>
      </c>
      <c r="U233" s="13" t="str">
        <f>IFERROR(IF(INDEX('Bieu chi tiet'!$A$17:$FA$15404,MATCH($A233,'Bieu chi tiet'!$A$17:$A$15404,0),U$2+85)=0,"",INDEX('Bieu chi tiet'!$A$17:$FA$15404,MATCH($A233,'Bieu chi tiet'!$A$17:$A$15404,0),U$2+85)),"")</f>
        <v/>
      </c>
      <c r="V233" s="13" t="str">
        <f>IFERROR(IF(INDEX('Bieu chi tiet'!$A$17:$FA$15404,MATCH($A233,'Bieu chi tiet'!$A$17:$A$15404,0),V$2+85)=0,"",INDEX('Bieu chi tiet'!$A$17:$FA$15404,MATCH($A233,'Bieu chi tiet'!$A$17:$A$15404,0),V$2+85)),"")</f>
        <v/>
      </c>
      <c r="W233" s="13" t="str">
        <f>IFERROR(IF(INDEX('Bieu chi tiet'!$A$17:$FA$15404,MATCH($A233,'Bieu chi tiet'!$A$17:$A$15404,0),W$2+85)=0,"",INDEX('Bieu chi tiet'!$A$17:$FA$15404,MATCH($A233,'Bieu chi tiet'!$A$17:$A$15404,0),W$2+85)),"")</f>
        <v/>
      </c>
      <c r="X233" s="13" t="str">
        <f>IFERROR(IF(INDEX('Bieu chi tiet'!$A$17:$FA$15404,MATCH($A233,'Bieu chi tiet'!$A$17:$A$15404,0),X$2+85)=0,"",INDEX('Bieu chi tiet'!$A$17:$FA$15404,MATCH($A233,'Bieu chi tiet'!$A$17:$A$15404,0),X$2+85)),"")</f>
        <v/>
      </c>
      <c r="Y233" s="13" t="str">
        <f>IFERROR(IF(INDEX('Bieu chi tiet'!$A$17:$FA$15404,MATCH($A233,'Bieu chi tiet'!$A$17:$A$15404,0),Y$2+85)=0,"",INDEX('Bieu chi tiet'!$A$17:$FA$15404,MATCH($A233,'Bieu chi tiet'!$A$17:$A$15404,0),Y$2+85)),"")</f>
        <v/>
      </c>
      <c r="Z233" s="13" t="str">
        <f>IFERROR(IF(INDEX('Bieu chi tiet'!$A$17:$FA$15404,MATCH($A233,'Bieu chi tiet'!$A$17:$A$15404,0),Z$2+85)=0,"",INDEX('Bieu chi tiet'!$A$17:$FA$15404,MATCH($A233,'Bieu chi tiet'!$A$17:$A$15404,0),Z$2+85)),"")</f>
        <v/>
      </c>
      <c r="AA233" s="13" t="str">
        <f>IFERROR(IF(INDEX('Bieu chi tiet'!$A$17:$FA$15404,MATCH($A233,'Bieu chi tiet'!$A$17:$A$15404,0),AA$2+85)=0,"",INDEX('Bieu chi tiet'!$A$17:$FA$15404,MATCH($A233,'Bieu chi tiet'!$A$17:$A$15404,0),AA$2+85)),"")</f>
        <v/>
      </c>
      <c r="AB233" s="13" t="str">
        <f>IFERROR(IF(INDEX('Bieu chi tiet'!$A$17:$FA$15404,MATCH($A233,'Bieu chi tiet'!$A$17:$A$15404,0),AB$2+85)=0,"",INDEX('Bieu chi tiet'!$A$17:$FA$15404,MATCH($A233,'Bieu chi tiet'!$A$17:$A$15404,0),AB$2+85)),"")</f>
        <v/>
      </c>
      <c r="AC233" s="13" t="str">
        <f>IFERROR(IF(INDEX('Bieu chi tiet'!$A$17:$FA$15404,MATCH($A233,'Bieu chi tiet'!$A$17:$A$15404,0),AC$2+85)=0,"",INDEX('Bieu chi tiet'!$A$17:$FA$15404,MATCH($A233,'Bieu chi tiet'!$A$17:$A$15404,0),AC$2+85)),"")</f>
        <v/>
      </c>
      <c r="AD233" s="13" t="str">
        <f>IFERROR(IF(INDEX('Bieu chi tiet'!$A$17:$FA$15404,MATCH($A233,'Bieu chi tiet'!$A$17:$A$15404,0),AD$2+85)=0,"",INDEX('Bieu chi tiet'!$A$17:$FA$15404,MATCH($A233,'Bieu chi tiet'!$A$17:$A$15404,0),AD$2+85)),"")</f>
        <v/>
      </c>
      <c r="AE233" s="13" t="str">
        <f>IFERROR(IF(INDEX('Bieu chi tiet'!$A$17:$FA$15404,MATCH($A233,'Bieu chi tiet'!$A$17:$A$15404,0),AE$2+85)=0,"",INDEX('Bieu chi tiet'!$A$17:$FA$15404,MATCH($A233,'Bieu chi tiet'!$A$17:$A$15404,0),AE$2+85)),"")</f>
        <v/>
      </c>
      <c r="AF233" s="13" t="str">
        <f>IFERROR(IF(INDEX('Bieu chi tiet'!$A$17:$FA$15404,MATCH($A233,'Bieu chi tiet'!$A$17:$A$15404,0),AF$2+85)=0,"",INDEX('Bieu chi tiet'!$A$17:$FA$15404,MATCH($A233,'Bieu chi tiet'!$A$17:$A$15404,0),AF$2+85)),"")</f>
        <v/>
      </c>
      <c r="AG233" s="13" t="str">
        <f>IFERROR(IF(INDEX('Bieu chi tiet'!$A$17:$FA$15404,MATCH($A233,'Bieu chi tiet'!$A$17:$A$15404,0),AG$2+85)=0,"",INDEX('Bieu chi tiet'!$A$17:$FA$15404,MATCH($A233,'Bieu chi tiet'!$A$17:$A$15404,0),AG$2+85)),"")</f>
        <v/>
      </c>
      <c r="AH233" s="13" t="str">
        <f>IFERROR(IF(INDEX('Bieu chi tiet'!$A$17:$FA$15404,MATCH($A233,'Bieu chi tiet'!$A$17:$A$15404,0),AH$2+85)=0,"",INDEX('Bieu chi tiet'!$A$17:$FA$15404,MATCH($A233,'Bieu chi tiet'!$A$17:$A$15404,0),AH$2+85)),"")</f>
        <v/>
      </c>
      <c r="AI233" s="13" t="str">
        <f>IFERROR(IF(INDEX('Bieu chi tiet'!$A$17:$FA$15404,MATCH($A233,'Bieu chi tiet'!$A$17:$A$15404,0),AI$2+85)=0,"",INDEX('Bieu chi tiet'!$A$17:$FA$15404,MATCH($A233,'Bieu chi tiet'!$A$17:$A$15404,0),AI$2+85)),"")</f>
        <v/>
      </c>
      <c r="AJ233" s="13" t="str">
        <f>IFERROR(IF(INDEX('Bieu chi tiet'!$A$17:$FA$15404,MATCH($A233,'Bieu chi tiet'!$A$17:$A$15404,0),AJ$2+85)=0,"",INDEX('Bieu chi tiet'!$A$17:$FA$15404,MATCH($A233,'Bieu chi tiet'!$A$17:$A$15404,0),AJ$2+85)),"")</f>
        <v/>
      </c>
      <c r="AK233" s="13" t="str">
        <f>IFERROR(IF(INDEX('Bieu chi tiet'!$A$17:$FA$15404,MATCH($A233,'Bieu chi tiet'!$A$17:$A$15404,0),AK$2+85)=0,"",INDEX('Bieu chi tiet'!$A$17:$FA$15404,MATCH($A233,'Bieu chi tiet'!$A$17:$A$15404,0),AK$2+85)),"")</f>
        <v/>
      </c>
      <c r="AL233" s="13" t="str">
        <f>IFERROR(IF(INDEX('Bieu chi tiet'!$A$17:$FA$15404,MATCH($A233,'Bieu chi tiet'!$A$17:$A$15404,0),AL$2+85)=0,"",INDEX('Bieu chi tiet'!$A$17:$FA$15404,MATCH($A233,'Bieu chi tiet'!$A$17:$A$15404,0),AL$2+85)),"")</f>
        <v/>
      </c>
      <c r="AM233" s="13" t="str">
        <f>IFERROR(IF(INDEX('Bieu chi tiet'!$A$17:$FA$15404,MATCH($A233,'Bieu chi tiet'!$A$17:$A$15404,0),AM$2+85)=0,"",INDEX('Bieu chi tiet'!$A$17:$FA$15404,MATCH($A233,'Bieu chi tiet'!$A$17:$A$15404,0),AM$2+85)),"")</f>
        <v/>
      </c>
      <c r="AN233" s="13" t="str">
        <f>IFERROR(IF(INDEX('Bieu chi tiet'!$A$17:$FA$15404,MATCH($A233,'Bieu chi tiet'!$A$17:$A$15404,0),AN$2+85)=0,"",INDEX('Bieu chi tiet'!$A$17:$FA$15404,MATCH($A233,'Bieu chi tiet'!$A$17:$A$15404,0),AN$2+85)),"")</f>
        <v/>
      </c>
      <c r="AO233" s="13" t="str">
        <f>IFERROR(IF(INDEX('Bieu chi tiet'!$A$17:$FA$15404,MATCH($A233,'Bieu chi tiet'!$A$17:$A$15404,0),AO$2+85)=0,"",INDEX('Bieu chi tiet'!$A$17:$FA$15404,MATCH($A233,'Bieu chi tiet'!$A$17:$A$15404,0),AO$2+85)),"")</f>
        <v/>
      </c>
      <c r="AP233" s="13" t="str">
        <f>IFERROR(IF(INDEX('Bieu chi tiet'!$A$17:$FA$15404,MATCH($A233,'Bieu chi tiet'!$A$17:$A$15404,0),AP$2+85)=0,"",INDEX('Bieu chi tiet'!$A$17:$FA$15404,MATCH($A233,'Bieu chi tiet'!$A$17:$A$15404,0),AP$2+85)),"")</f>
        <v/>
      </c>
      <c r="AQ233" s="13" t="str">
        <f>IFERROR(IF(INDEX('Bieu chi tiet'!$A$17:$FA$15404,MATCH($A233,'Bieu chi tiet'!$A$17:$A$15404,0),AQ$2+85)=0,"",INDEX('Bieu chi tiet'!$A$17:$FA$15404,MATCH($A233,'Bieu chi tiet'!$A$17:$A$15404,0),AQ$2+85)),"")</f>
        <v/>
      </c>
      <c r="AR233" s="13" t="str">
        <f>IFERROR(IF(INDEX('Bieu chi tiet'!$A$17:$FA$15404,MATCH($A233,'Bieu chi tiet'!$A$17:$A$15404,0),AR$2+85)=0,"",INDEX('Bieu chi tiet'!$A$17:$FA$15404,MATCH($A233,'Bieu chi tiet'!$A$17:$A$15404,0),AR$2+85)),"")</f>
        <v/>
      </c>
      <c r="AS233" s="13" t="str">
        <f>IFERROR(IF(INDEX('Bieu chi tiet'!$A$17:$FA$15404,MATCH($A233,'Bieu chi tiet'!$A$17:$A$15404,0),AS$2+85)=0,"",INDEX('Bieu chi tiet'!$A$17:$FA$15404,MATCH($A233,'Bieu chi tiet'!$A$17:$A$15404,0),AS$2+85)),"")</f>
        <v/>
      </c>
      <c r="AT233" s="21" t="str">
        <f>IFERROR(IF(INDEX('Bieu chi tiet'!$A$17:$FA$15404,MATCH($A233,'Bieu chi tiet'!$A$17:$A$15404,0),AT$2+85)=0,"",INDEX('Bieu chi tiet'!$A$17:$FA$15404,MATCH($A233,'Bieu chi tiet'!$A$17:$A$15404,0),AT$2+85)),"")</f>
        <v/>
      </c>
      <c r="AU233" s="13" t="str">
        <f>IFERROR(IF(INDEX('Bieu chi tiet'!$A$17:$FA$15404,MATCH($A233,'Bieu chi tiet'!$A$17:$A$15404,0),AU$2+85)=0,"",INDEX('Bieu chi tiet'!$A$17:$FA$15404,MATCH($A233,'Bieu chi tiet'!$A$17:$A$15404,0),AU$2+85)),"")</f>
        <v/>
      </c>
      <c r="AV233" s="21" t="str">
        <f>IFERROR(IF(INDEX('Bieu chi tiet'!$A$17:$FA$15404,MATCH($A233,'Bieu chi tiet'!$A$17:$A$15404,0),AV$2+85)=0,"",INDEX('Bieu chi tiet'!$A$17:$FA$15404,MATCH($A233,'Bieu chi tiet'!$A$17:$A$15404,0),AV$2+85)),"")</f>
        <v/>
      </c>
      <c r="AW233" s="31" t="str">
        <f>IFERROR(IF(INDEX('Bieu chi tiet'!$A$17:$FA$15404,MATCH($A233,'Bieu chi tiet'!$A$17:$A$15404,0),AW$2+85)=0,"",INDEX('Bieu chi tiet'!$A$17:$FA$15404,MATCH($A233,'Bieu chi tiet'!$A$17:$A$15404,0),AW$2+85)),"")</f>
        <v/>
      </c>
      <c r="AX233" s="13" t="str">
        <f>IFERROR(IF(INDEX('Bieu chi tiet'!$A$17:$FA$15404,MATCH($A233,'Bieu chi tiet'!$A$17:$A$15404,0),AX$2+85)=0,"",INDEX('Bieu chi tiet'!$A$17:$FA$15404,MATCH($A233,'Bieu chi tiet'!$A$17:$A$15404,0),AX$2+85)),"")</f>
        <v/>
      </c>
      <c r="AY233" s="13" t="str">
        <f>IFERROR(IF(INDEX('Bieu chi tiet'!$A$17:$FA$15404,MATCH($A233,'Bieu chi tiet'!$A$17:$A$15404,0),AY$2+85)=0,"",INDEX('Bieu chi tiet'!$A$17:$FA$15404,MATCH($A233,'Bieu chi tiet'!$A$17:$A$15404,0),AY$2+85)),"")</f>
        <v/>
      </c>
    </row>
    <row r="234" spans="1:51" ht="15.75">
      <c r="A234" s="25" t="str">
        <f t="shared" si="4"/>
        <v/>
      </c>
      <c r="B234" s="13" t="str">
        <f>IFERROR(IF(INDEX('Bieu chi tiet'!$A$17:$FA$15404,MATCH($A234,'Bieu chi tiet'!$A$17:$A$15404,0),B$2+85)=0,"",INDEX('Bieu chi tiet'!$A$17:$FA$15404,MATCH($A234,'Bieu chi tiet'!$A$17:$A$15404,0),B$2+85)),"")</f>
        <v/>
      </c>
      <c r="C234" s="13" t="str">
        <f>IFERROR(IF(INDEX('Bieu chi tiet'!$A$17:$FA$15404,MATCH($A234,'Bieu chi tiet'!$A$17:$A$15404,0),C$2+85)=0,"",INDEX('Bieu chi tiet'!$A$17:$FA$15404,MATCH($A234,'Bieu chi tiet'!$A$17:$A$15404,0),C$2+85)),"")</f>
        <v/>
      </c>
      <c r="D234" s="13" t="str">
        <f>IFERROR(IF(INDEX('Bieu chi tiet'!$A$17:$FA$15404,MATCH($A234,'Bieu chi tiet'!$A$17:$A$15404,0),D$2+85)=0,"",INDEX('Bieu chi tiet'!$A$17:$FA$15404,MATCH($A234,'Bieu chi tiet'!$A$17:$A$15404,0),D$2+85)),"")</f>
        <v/>
      </c>
      <c r="E234" s="13" t="str">
        <f>IFERROR(IF(INDEX('Bieu chi tiet'!$A$17:$FA$15404,MATCH($A234,'Bieu chi tiet'!$A$17:$A$15404,0),E$2+85)=0,"",INDEX('Bieu chi tiet'!$A$17:$FA$15404,MATCH($A234,'Bieu chi tiet'!$A$17:$A$15404,0),E$2+85)),"")</f>
        <v/>
      </c>
      <c r="F234" s="13" t="str">
        <f>IFERROR(IF(INDEX('Bieu chi tiet'!$A$17:$FA$15404,MATCH($A234,'Bieu chi tiet'!$A$17:$A$15404,0),F$2+85)=0,"",INDEX('Bieu chi tiet'!$A$17:$FA$15404,MATCH($A234,'Bieu chi tiet'!$A$17:$A$15404,0),F$2+85)),"")</f>
        <v/>
      </c>
      <c r="G234" s="21" t="str">
        <f>IFERROR(IF(INDEX('Bieu chi tiet'!$A$17:$FA$15404,MATCH($A234,'Bieu chi tiet'!$A$17:$A$15404,0),G$2+85)=0,"",INDEX('Bieu chi tiet'!$A$17:$FA$15404,MATCH($A234,'Bieu chi tiet'!$A$17:$A$15404,0),G$2+85)),"")</f>
        <v/>
      </c>
      <c r="H234" s="13" t="str">
        <f>IFERROR(IF(INDEX('Bieu chi tiet'!$A$17:$FA$15404,MATCH($A234,'Bieu chi tiet'!$A$17:$A$15404,0),H$2+85)=0,"",INDEX('Bieu chi tiet'!$A$17:$FA$15404,MATCH($A234,'Bieu chi tiet'!$A$17:$A$15404,0),H$2+85)),"")</f>
        <v/>
      </c>
      <c r="I234" s="13" t="str">
        <f>IFERROR(IF(INDEX('Bieu chi tiet'!$A$17:$FA$15404,MATCH($A234,'Bieu chi tiet'!$A$17:$A$15404,0),I$2+85)=0,"",INDEX('Bieu chi tiet'!$A$17:$FA$15404,MATCH($A234,'Bieu chi tiet'!$A$17:$A$15404,0),I$2+85)),"")</f>
        <v/>
      </c>
      <c r="J234" s="13" t="str">
        <f>IFERROR(IF(INDEX('Bieu chi tiet'!$A$17:$FA$15404,MATCH($A234,'Bieu chi tiet'!$A$17:$A$15404,0),J$2+85)=0,"",INDEX('Bieu chi tiet'!$A$17:$FA$15404,MATCH($A234,'Bieu chi tiet'!$A$17:$A$15404,0),J$2+85)),"")</f>
        <v/>
      </c>
      <c r="K234" s="13" t="str">
        <f>IFERROR(IF(INDEX('Bieu chi tiet'!$A$17:$FA$15404,MATCH($A234,'Bieu chi tiet'!$A$17:$A$15404,0),K$2+85)=0,"",INDEX('Bieu chi tiet'!$A$17:$FA$15404,MATCH($A234,'Bieu chi tiet'!$A$17:$A$15404,0),K$2+85)),"")</f>
        <v/>
      </c>
      <c r="L234" s="21" t="str">
        <f>IFERROR(IF(INDEX('Bieu chi tiet'!$A$17:$FA$15404,MATCH($A234,'Bieu chi tiet'!$A$17:$A$15404,0),L$2+85)=0,"",INDEX('Bieu chi tiet'!$A$17:$FA$15404,MATCH($A234,'Bieu chi tiet'!$A$17:$A$15404,0),L$2+85)),"")</f>
        <v/>
      </c>
      <c r="M234" s="13" t="str">
        <f>IFERROR(IF(INDEX('Bieu chi tiet'!$A$17:$FA$15404,MATCH($A234,'Bieu chi tiet'!$A$17:$A$15404,0),M$2+85)=0,"",INDEX('Bieu chi tiet'!$A$17:$FA$15404,MATCH($A234,'Bieu chi tiet'!$A$17:$A$15404,0),M$2+85)),"")</f>
        <v/>
      </c>
      <c r="N234" s="13" t="str">
        <f>IFERROR(IF(INDEX('Bieu chi tiet'!$A$17:$FA$15404,MATCH($A234,'Bieu chi tiet'!$A$17:$A$15404,0),N$2+85)=0,"",INDEX('Bieu chi tiet'!$A$17:$FA$15404,MATCH($A234,'Bieu chi tiet'!$A$17:$A$15404,0),N$2+85)),"")</f>
        <v/>
      </c>
      <c r="O234" s="13" t="str">
        <f>IFERROR(IF(INDEX('Bieu chi tiet'!$A$17:$FA$15404,MATCH($A234,'Bieu chi tiet'!$A$17:$A$15404,0),O$2+85)=0,"",INDEX('Bieu chi tiet'!$A$17:$FA$15404,MATCH($A234,'Bieu chi tiet'!$A$17:$A$15404,0),O$2+85)),"")</f>
        <v/>
      </c>
      <c r="P234" s="13" t="str">
        <f>IFERROR(IF(INDEX('Bieu chi tiet'!$A$17:$FA$15404,MATCH($A234,'Bieu chi tiet'!$A$17:$A$15404,0),P$2+85)=0,"",INDEX('Bieu chi tiet'!$A$17:$FA$15404,MATCH($A234,'Bieu chi tiet'!$A$17:$A$15404,0),P$2+85)),"")</f>
        <v/>
      </c>
      <c r="Q234" s="13" t="str">
        <f>IFERROR(IF(INDEX('Bieu chi tiet'!$A$17:$FA$15404,MATCH($A234,'Bieu chi tiet'!$A$17:$A$15404,0),Q$2+85)=0,"",INDEX('Bieu chi tiet'!$A$17:$FA$15404,MATCH($A234,'Bieu chi tiet'!$A$17:$A$15404,0),Q$2+85)),"")</f>
        <v/>
      </c>
      <c r="R234" s="13" t="str">
        <f>IFERROR(IF(INDEX('Bieu chi tiet'!$A$17:$FA$15404,MATCH($A234,'Bieu chi tiet'!$A$17:$A$15404,0),R$2+85)=0,"",INDEX('Bieu chi tiet'!$A$17:$FA$15404,MATCH($A234,'Bieu chi tiet'!$A$17:$A$15404,0),R$2+85)),"")</f>
        <v/>
      </c>
      <c r="S234" s="13" t="str">
        <f>IFERROR(IF(INDEX('Bieu chi tiet'!$A$17:$FA$15404,MATCH($A234,'Bieu chi tiet'!$A$17:$A$15404,0),S$2+85)=0,"",INDEX('Bieu chi tiet'!$A$17:$FA$15404,MATCH($A234,'Bieu chi tiet'!$A$17:$A$15404,0),S$2+85)),"")</f>
        <v/>
      </c>
      <c r="T234" s="13" t="str">
        <f>IFERROR(IF(INDEX('Bieu chi tiet'!$A$17:$FA$15404,MATCH($A234,'Bieu chi tiet'!$A$17:$A$15404,0),T$2+85)=0,"",INDEX('Bieu chi tiet'!$A$17:$FA$15404,MATCH($A234,'Bieu chi tiet'!$A$17:$A$15404,0),T$2+85)),"")</f>
        <v/>
      </c>
      <c r="U234" s="13" t="str">
        <f>IFERROR(IF(INDEX('Bieu chi tiet'!$A$17:$FA$15404,MATCH($A234,'Bieu chi tiet'!$A$17:$A$15404,0),U$2+85)=0,"",INDEX('Bieu chi tiet'!$A$17:$FA$15404,MATCH($A234,'Bieu chi tiet'!$A$17:$A$15404,0),U$2+85)),"")</f>
        <v/>
      </c>
      <c r="V234" s="13" t="str">
        <f>IFERROR(IF(INDEX('Bieu chi tiet'!$A$17:$FA$15404,MATCH($A234,'Bieu chi tiet'!$A$17:$A$15404,0),V$2+85)=0,"",INDEX('Bieu chi tiet'!$A$17:$FA$15404,MATCH($A234,'Bieu chi tiet'!$A$17:$A$15404,0),V$2+85)),"")</f>
        <v/>
      </c>
      <c r="W234" s="13" t="str">
        <f>IFERROR(IF(INDEX('Bieu chi tiet'!$A$17:$FA$15404,MATCH($A234,'Bieu chi tiet'!$A$17:$A$15404,0),W$2+85)=0,"",INDEX('Bieu chi tiet'!$A$17:$FA$15404,MATCH($A234,'Bieu chi tiet'!$A$17:$A$15404,0),W$2+85)),"")</f>
        <v/>
      </c>
      <c r="X234" s="13" t="str">
        <f>IFERROR(IF(INDEX('Bieu chi tiet'!$A$17:$FA$15404,MATCH($A234,'Bieu chi tiet'!$A$17:$A$15404,0),X$2+85)=0,"",INDEX('Bieu chi tiet'!$A$17:$FA$15404,MATCH($A234,'Bieu chi tiet'!$A$17:$A$15404,0),X$2+85)),"")</f>
        <v/>
      </c>
      <c r="Y234" s="13" t="str">
        <f>IFERROR(IF(INDEX('Bieu chi tiet'!$A$17:$FA$15404,MATCH($A234,'Bieu chi tiet'!$A$17:$A$15404,0),Y$2+85)=0,"",INDEX('Bieu chi tiet'!$A$17:$FA$15404,MATCH($A234,'Bieu chi tiet'!$A$17:$A$15404,0),Y$2+85)),"")</f>
        <v/>
      </c>
      <c r="Z234" s="13" t="str">
        <f>IFERROR(IF(INDEX('Bieu chi tiet'!$A$17:$FA$15404,MATCH($A234,'Bieu chi tiet'!$A$17:$A$15404,0),Z$2+85)=0,"",INDEX('Bieu chi tiet'!$A$17:$FA$15404,MATCH($A234,'Bieu chi tiet'!$A$17:$A$15404,0),Z$2+85)),"")</f>
        <v/>
      </c>
      <c r="AA234" s="13" t="str">
        <f>IFERROR(IF(INDEX('Bieu chi tiet'!$A$17:$FA$15404,MATCH($A234,'Bieu chi tiet'!$A$17:$A$15404,0),AA$2+85)=0,"",INDEX('Bieu chi tiet'!$A$17:$FA$15404,MATCH($A234,'Bieu chi tiet'!$A$17:$A$15404,0),AA$2+85)),"")</f>
        <v/>
      </c>
      <c r="AB234" s="13" t="str">
        <f>IFERROR(IF(INDEX('Bieu chi tiet'!$A$17:$FA$15404,MATCH($A234,'Bieu chi tiet'!$A$17:$A$15404,0),AB$2+85)=0,"",INDEX('Bieu chi tiet'!$A$17:$FA$15404,MATCH($A234,'Bieu chi tiet'!$A$17:$A$15404,0),AB$2+85)),"")</f>
        <v/>
      </c>
      <c r="AC234" s="13" t="str">
        <f>IFERROR(IF(INDEX('Bieu chi tiet'!$A$17:$FA$15404,MATCH($A234,'Bieu chi tiet'!$A$17:$A$15404,0),AC$2+85)=0,"",INDEX('Bieu chi tiet'!$A$17:$FA$15404,MATCH($A234,'Bieu chi tiet'!$A$17:$A$15404,0),AC$2+85)),"")</f>
        <v/>
      </c>
      <c r="AD234" s="13" t="str">
        <f>IFERROR(IF(INDEX('Bieu chi tiet'!$A$17:$FA$15404,MATCH($A234,'Bieu chi tiet'!$A$17:$A$15404,0),AD$2+85)=0,"",INDEX('Bieu chi tiet'!$A$17:$FA$15404,MATCH($A234,'Bieu chi tiet'!$A$17:$A$15404,0),AD$2+85)),"")</f>
        <v/>
      </c>
      <c r="AE234" s="13" t="str">
        <f>IFERROR(IF(INDEX('Bieu chi tiet'!$A$17:$FA$15404,MATCH($A234,'Bieu chi tiet'!$A$17:$A$15404,0),AE$2+85)=0,"",INDEX('Bieu chi tiet'!$A$17:$FA$15404,MATCH($A234,'Bieu chi tiet'!$A$17:$A$15404,0),AE$2+85)),"")</f>
        <v/>
      </c>
      <c r="AF234" s="13" t="str">
        <f>IFERROR(IF(INDEX('Bieu chi tiet'!$A$17:$FA$15404,MATCH($A234,'Bieu chi tiet'!$A$17:$A$15404,0),AF$2+85)=0,"",INDEX('Bieu chi tiet'!$A$17:$FA$15404,MATCH($A234,'Bieu chi tiet'!$A$17:$A$15404,0),AF$2+85)),"")</f>
        <v/>
      </c>
      <c r="AG234" s="13" t="str">
        <f>IFERROR(IF(INDEX('Bieu chi tiet'!$A$17:$FA$15404,MATCH($A234,'Bieu chi tiet'!$A$17:$A$15404,0),AG$2+85)=0,"",INDEX('Bieu chi tiet'!$A$17:$FA$15404,MATCH($A234,'Bieu chi tiet'!$A$17:$A$15404,0),AG$2+85)),"")</f>
        <v/>
      </c>
      <c r="AH234" s="13" t="str">
        <f>IFERROR(IF(INDEX('Bieu chi tiet'!$A$17:$FA$15404,MATCH($A234,'Bieu chi tiet'!$A$17:$A$15404,0),AH$2+85)=0,"",INDEX('Bieu chi tiet'!$A$17:$FA$15404,MATCH($A234,'Bieu chi tiet'!$A$17:$A$15404,0),AH$2+85)),"")</f>
        <v/>
      </c>
      <c r="AI234" s="13" t="str">
        <f>IFERROR(IF(INDEX('Bieu chi tiet'!$A$17:$FA$15404,MATCH($A234,'Bieu chi tiet'!$A$17:$A$15404,0),AI$2+85)=0,"",INDEX('Bieu chi tiet'!$A$17:$FA$15404,MATCH($A234,'Bieu chi tiet'!$A$17:$A$15404,0),AI$2+85)),"")</f>
        <v/>
      </c>
      <c r="AJ234" s="13" t="str">
        <f>IFERROR(IF(INDEX('Bieu chi tiet'!$A$17:$FA$15404,MATCH($A234,'Bieu chi tiet'!$A$17:$A$15404,0),AJ$2+85)=0,"",INDEX('Bieu chi tiet'!$A$17:$FA$15404,MATCH($A234,'Bieu chi tiet'!$A$17:$A$15404,0),AJ$2+85)),"")</f>
        <v/>
      </c>
      <c r="AK234" s="13" t="str">
        <f>IFERROR(IF(INDEX('Bieu chi tiet'!$A$17:$FA$15404,MATCH($A234,'Bieu chi tiet'!$A$17:$A$15404,0),AK$2+85)=0,"",INDEX('Bieu chi tiet'!$A$17:$FA$15404,MATCH($A234,'Bieu chi tiet'!$A$17:$A$15404,0),AK$2+85)),"")</f>
        <v/>
      </c>
      <c r="AL234" s="13" t="str">
        <f>IFERROR(IF(INDEX('Bieu chi tiet'!$A$17:$FA$15404,MATCH($A234,'Bieu chi tiet'!$A$17:$A$15404,0),AL$2+85)=0,"",INDEX('Bieu chi tiet'!$A$17:$FA$15404,MATCH($A234,'Bieu chi tiet'!$A$17:$A$15404,0),AL$2+85)),"")</f>
        <v/>
      </c>
      <c r="AM234" s="13" t="str">
        <f>IFERROR(IF(INDEX('Bieu chi tiet'!$A$17:$FA$15404,MATCH($A234,'Bieu chi tiet'!$A$17:$A$15404,0),AM$2+85)=0,"",INDEX('Bieu chi tiet'!$A$17:$FA$15404,MATCH($A234,'Bieu chi tiet'!$A$17:$A$15404,0),AM$2+85)),"")</f>
        <v/>
      </c>
      <c r="AN234" s="13" t="str">
        <f>IFERROR(IF(INDEX('Bieu chi tiet'!$A$17:$FA$15404,MATCH($A234,'Bieu chi tiet'!$A$17:$A$15404,0),AN$2+85)=0,"",INDEX('Bieu chi tiet'!$A$17:$FA$15404,MATCH($A234,'Bieu chi tiet'!$A$17:$A$15404,0),AN$2+85)),"")</f>
        <v/>
      </c>
      <c r="AO234" s="13" t="str">
        <f>IFERROR(IF(INDEX('Bieu chi tiet'!$A$17:$FA$15404,MATCH($A234,'Bieu chi tiet'!$A$17:$A$15404,0),AO$2+85)=0,"",INDEX('Bieu chi tiet'!$A$17:$FA$15404,MATCH($A234,'Bieu chi tiet'!$A$17:$A$15404,0),AO$2+85)),"")</f>
        <v/>
      </c>
      <c r="AP234" s="13" t="str">
        <f>IFERROR(IF(INDEX('Bieu chi tiet'!$A$17:$FA$15404,MATCH($A234,'Bieu chi tiet'!$A$17:$A$15404,0),AP$2+85)=0,"",INDEX('Bieu chi tiet'!$A$17:$FA$15404,MATCH($A234,'Bieu chi tiet'!$A$17:$A$15404,0),AP$2+85)),"")</f>
        <v/>
      </c>
      <c r="AQ234" s="13" t="str">
        <f>IFERROR(IF(INDEX('Bieu chi tiet'!$A$17:$FA$15404,MATCH($A234,'Bieu chi tiet'!$A$17:$A$15404,0),AQ$2+85)=0,"",INDEX('Bieu chi tiet'!$A$17:$FA$15404,MATCH($A234,'Bieu chi tiet'!$A$17:$A$15404,0),AQ$2+85)),"")</f>
        <v/>
      </c>
      <c r="AR234" s="13" t="str">
        <f>IFERROR(IF(INDEX('Bieu chi tiet'!$A$17:$FA$15404,MATCH($A234,'Bieu chi tiet'!$A$17:$A$15404,0),AR$2+85)=0,"",INDEX('Bieu chi tiet'!$A$17:$FA$15404,MATCH($A234,'Bieu chi tiet'!$A$17:$A$15404,0),AR$2+85)),"")</f>
        <v/>
      </c>
      <c r="AS234" s="13" t="str">
        <f>IFERROR(IF(INDEX('Bieu chi tiet'!$A$17:$FA$15404,MATCH($A234,'Bieu chi tiet'!$A$17:$A$15404,0),AS$2+85)=0,"",INDEX('Bieu chi tiet'!$A$17:$FA$15404,MATCH($A234,'Bieu chi tiet'!$A$17:$A$15404,0),AS$2+85)),"")</f>
        <v/>
      </c>
      <c r="AT234" s="21" t="str">
        <f>IFERROR(IF(INDEX('Bieu chi tiet'!$A$17:$FA$15404,MATCH($A234,'Bieu chi tiet'!$A$17:$A$15404,0),AT$2+85)=0,"",INDEX('Bieu chi tiet'!$A$17:$FA$15404,MATCH($A234,'Bieu chi tiet'!$A$17:$A$15404,0),AT$2+85)),"")</f>
        <v/>
      </c>
      <c r="AU234" s="13" t="str">
        <f>IFERROR(IF(INDEX('Bieu chi tiet'!$A$17:$FA$15404,MATCH($A234,'Bieu chi tiet'!$A$17:$A$15404,0),AU$2+85)=0,"",INDEX('Bieu chi tiet'!$A$17:$FA$15404,MATCH($A234,'Bieu chi tiet'!$A$17:$A$15404,0),AU$2+85)),"")</f>
        <v/>
      </c>
      <c r="AV234" s="21" t="str">
        <f>IFERROR(IF(INDEX('Bieu chi tiet'!$A$17:$FA$15404,MATCH($A234,'Bieu chi tiet'!$A$17:$A$15404,0),AV$2+85)=0,"",INDEX('Bieu chi tiet'!$A$17:$FA$15404,MATCH($A234,'Bieu chi tiet'!$A$17:$A$15404,0),AV$2+85)),"")</f>
        <v/>
      </c>
      <c r="AW234" s="31" t="str">
        <f>IFERROR(IF(INDEX('Bieu chi tiet'!$A$17:$FA$15404,MATCH($A234,'Bieu chi tiet'!$A$17:$A$15404,0),AW$2+85)=0,"",INDEX('Bieu chi tiet'!$A$17:$FA$15404,MATCH($A234,'Bieu chi tiet'!$A$17:$A$15404,0),AW$2+85)),"")</f>
        <v/>
      </c>
      <c r="AX234" s="13" t="str">
        <f>IFERROR(IF(INDEX('Bieu chi tiet'!$A$17:$FA$15404,MATCH($A234,'Bieu chi tiet'!$A$17:$A$15404,0),AX$2+85)=0,"",INDEX('Bieu chi tiet'!$A$17:$FA$15404,MATCH($A234,'Bieu chi tiet'!$A$17:$A$15404,0),AX$2+85)),"")</f>
        <v/>
      </c>
      <c r="AY234" s="13" t="str">
        <f>IFERROR(IF(INDEX('Bieu chi tiet'!$A$17:$FA$15404,MATCH($A234,'Bieu chi tiet'!$A$17:$A$15404,0),AY$2+85)=0,"",INDEX('Bieu chi tiet'!$A$17:$FA$15404,MATCH($A234,'Bieu chi tiet'!$A$17:$A$15404,0),AY$2+85)),"")</f>
        <v/>
      </c>
    </row>
    <row r="235" spans="1:51" ht="15.75">
      <c r="A235" s="25" t="str">
        <f t="shared" si="4"/>
        <v/>
      </c>
      <c r="B235" s="13" t="str">
        <f>IFERROR(IF(INDEX('Bieu chi tiet'!$A$17:$FA$15404,MATCH($A235,'Bieu chi tiet'!$A$17:$A$15404,0),B$2+85)=0,"",INDEX('Bieu chi tiet'!$A$17:$FA$15404,MATCH($A235,'Bieu chi tiet'!$A$17:$A$15404,0),B$2+85)),"")</f>
        <v/>
      </c>
      <c r="C235" s="13" t="str">
        <f>IFERROR(IF(INDEX('Bieu chi tiet'!$A$17:$FA$15404,MATCH($A235,'Bieu chi tiet'!$A$17:$A$15404,0),C$2+85)=0,"",INDEX('Bieu chi tiet'!$A$17:$FA$15404,MATCH($A235,'Bieu chi tiet'!$A$17:$A$15404,0),C$2+85)),"")</f>
        <v/>
      </c>
      <c r="D235" s="13" t="str">
        <f>IFERROR(IF(INDEX('Bieu chi tiet'!$A$17:$FA$15404,MATCH($A235,'Bieu chi tiet'!$A$17:$A$15404,0),D$2+85)=0,"",INDEX('Bieu chi tiet'!$A$17:$FA$15404,MATCH($A235,'Bieu chi tiet'!$A$17:$A$15404,0),D$2+85)),"")</f>
        <v/>
      </c>
      <c r="E235" s="13" t="str">
        <f>IFERROR(IF(INDEX('Bieu chi tiet'!$A$17:$FA$15404,MATCH($A235,'Bieu chi tiet'!$A$17:$A$15404,0),E$2+85)=0,"",INDEX('Bieu chi tiet'!$A$17:$FA$15404,MATCH($A235,'Bieu chi tiet'!$A$17:$A$15404,0),E$2+85)),"")</f>
        <v/>
      </c>
      <c r="F235" s="13" t="str">
        <f>IFERROR(IF(INDEX('Bieu chi tiet'!$A$17:$FA$15404,MATCH($A235,'Bieu chi tiet'!$A$17:$A$15404,0),F$2+85)=0,"",INDEX('Bieu chi tiet'!$A$17:$FA$15404,MATCH($A235,'Bieu chi tiet'!$A$17:$A$15404,0),F$2+85)),"")</f>
        <v/>
      </c>
      <c r="G235" s="21" t="str">
        <f>IFERROR(IF(INDEX('Bieu chi tiet'!$A$17:$FA$15404,MATCH($A235,'Bieu chi tiet'!$A$17:$A$15404,0),G$2+85)=0,"",INDEX('Bieu chi tiet'!$A$17:$FA$15404,MATCH($A235,'Bieu chi tiet'!$A$17:$A$15404,0),G$2+85)),"")</f>
        <v/>
      </c>
      <c r="H235" s="13" t="str">
        <f>IFERROR(IF(INDEX('Bieu chi tiet'!$A$17:$FA$15404,MATCH($A235,'Bieu chi tiet'!$A$17:$A$15404,0),H$2+85)=0,"",INDEX('Bieu chi tiet'!$A$17:$FA$15404,MATCH($A235,'Bieu chi tiet'!$A$17:$A$15404,0),H$2+85)),"")</f>
        <v/>
      </c>
      <c r="I235" s="13" t="str">
        <f>IFERROR(IF(INDEX('Bieu chi tiet'!$A$17:$FA$15404,MATCH($A235,'Bieu chi tiet'!$A$17:$A$15404,0),I$2+85)=0,"",INDEX('Bieu chi tiet'!$A$17:$FA$15404,MATCH($A235,'Bieu chi tiet'!$A$17:$A$15404,0),I$2+85)),"")</f>
        <v/>
      </c>
      <c r="J235" s="13" t="str">
        <f>IFERROR(IF(INDEX('Bieu chi tiet'!$A$17:$FA$15404,MATCH($A235,'Bieu chi tiet'!$A$17:$A$15404,0),J$2+85)=0,"",INDEX('Bieu chi tiet'!$A$17:$FA$15404,MATCH($A235,'Bieu chi tiet'!$A$17:$A$15404,0),J$2+85)),"")</f>
        <v/>
      </c>
      <c r="K235" s="13" t="str">
        <f>IFERROR(IF(INDEX('Bieu chi tiet'!$A$17:$FA$15404,MATCH($A235,'Bieu chi tiet'!$A$17:$A$15404,0),K$2+85)=0,"",INDEX('Bieu chi tiet'!$A$17:$FA$15404,MATCH($A235,'Bieu chi tiet'!$A$17:$A$15404,0),K$2+85)),"")</f>
        <v/>
      </c>
      <c r="L235" s="21" t="str">
        <f>IFERROR(IF(INDEX('Bieu chi tiet'!$A$17:$FA$15404,MATCH($A235,'Bieu chi tiet'!$A$17:$A$15404,0),L$2+85)=0,"",INDEX('Bieu chi tiet'!$A$17:$FA$15404,MATCH($A235,'Bieu chi tiet'!$A$17:$A$15404,0),L$2+85)),"")</f>
        <v/>
      </c>
      <c r="M235" s="13" t="str">
        <f>IFERROR(IF(INDEX('Bieu chi tiet'!$A$17:$FA$15404,MATCH($A235,'Bieu chi tiet'!$A$17:$A$15404,0),M$2+85)=0,"",INDEX('Bieu chi tiet'!$A$17:$FA$15404,MATCH($A235,'Bieu chi tiet'!$A$17:$A$15404,0),M$2+85)),"")</f>
        <v/>
      </c>
      <c r="N235" s="13" t="str">
        <f>IFERROR(IF(INDEX('Bieu chi tiet'!$A$17:$FA$15404,MATCH($A235,'Bieu chi tiet'!$A$17:$A$15404,0),N$2+85)=0,"",INDEX('Bieu chi tiet'!$A$17:$FA$15404,MATCH($A235,'Bieu chi tiet'!$A$17:$A$15404,0),N$2+85)),"")</f>
        <v/>
      </c>
      <c r="O235" s="13" t="str">
        <f>IFERROR(IF(INDEX('Bieu chi tiet'!$A$17:$FA$15404,MATCH($A235,'Bieu chi tiet'!$A$17:$A$15404,0),O$2+85)=0,"",INDEX('Bieu chi tiet'!$A$17:$FA$15404,MATCH($A235,'Bieu chi tiet'!$A$17:$A$15404,0),O$2+85)),"")</f>
        <v/>
      </c>
      <c r="P235" s="13" t="str">
        <f>IFERROR(IF(INDEX('Bieu chi tiet'!$A$17:$FA$15404,MATCH($A235,'Bieu chi tiet'!$A$17:$A$15404,0),P$2+85)=0,"",INDEX('Bieu chi tiet'!$A$17:$FA$15404,MATCH($A235,'Bieu chi tiet'!$A$17:$A$15404,0),P$2+85)),"")</f>
        <v/>
      </c>
      <c r="Q235" s="13" t="str">
        <f>IFERROR(IF(INDEX('Bieu chi tiet'!$A$17:$FA$15404,MATCH($A235,'Bieu chi tiet'!$A$17:$A$15404,0),Q$2+85)=0,"",INDEX('Bieu chi tiet'!$A$17:$FA$15404,MATCH($A235,'Bieu chi tiet'!$A$17:$A$15404,0),Q$2+85)),"")</f>
        <v/>
      </c>
      <c r="R235" s="13" t="str">
        <f>IFERROR(IF(INDEX('Bieu chi tiet'!$A$17:$FA$15404,MATCH($A235,'Bieu chi tiet'!$A$17:$A$15404,0),R$2+85)=0,"",INDEX('Bieu chi tiet'!$A$17:$FA$15404,MATCH($A235,'Bieu chi tiet'!$A$17:$A$15404,0),R$2+85)),"")</f>
        <v/>
      </c>
      <c r="S235" s="13" t="str">
        <f>IFERROR(IF(INDEX('Bieu chi tiet'!$A$17:$FA$15404,MATCH($A235,'Bieu chi tiet'!$A$17:$A$15404,0),S$2+85)=0,"",INDEX('Bieu chi tiet'!$A$17:$FA$15404,MATCH($A235,'Bieu chi tiet'!$A$17:$A$15404,0),S$2+85)),"")</f>
        <v/>
      </c>
      <c r="T235" s="13" t="str">
        <f>IFERROR(IF(INDEX('Bieu chi tiet'!$A$17:$FA$15404,MATCH($A235,'Bieu chi tiet'!$A$17:$A$15404,0),T$2+85)=0,"",INDEX('Bieu chi tiet'!$A$17:$FA$15404,MATCH($A235,'Bieu chi tiet'!$A$17:$A$15404,0),T$2+85)),"")</f>
        <v/>
      </c>
      <c r="U235" s="13" t="str">
        <f>IFERROR(IF(INDEX('Bieu chi tiet'!$A$17:$FA$15404,MATCH($A235,'Bieu chi tiet'!$A$17:$A$15404,0),U$2+85)=0,"",INDEX('Bieu chi tiet'!$A$17:$FA$15404,MATCH($A235,'Bieu chi tiet'!$A$17:$A$15404,0),U$2+85)),"")</f>
        <v/>
      </c>
      <c r="V235" s="13" t="str">
        <f>IFERROR(IF(INDEX('Bieu chi tiet'!$A$17:$FA$15404,MATCH($A235,'Bieu chi tiet'!$A$17:$A$15404,0),V$2+85)=0,"",INDEX('Bieu chi tiet'!$A$17:$FA$15404,MATCH($A235,'Bieu chi tiet'!$A$17:$A$15404,0),V$2+85)),"")</f>
        <v/>
      </c>
      <c r="W235" s="13" t="str">
        <f>IFERROR(IF(INDEX('Bieu chi tiet'!$A$17:$FA$15404,MATCH($A235,'Bieu chi tiet'!$A$17:$A$15404,0),W$2+85)=0,"",INDEX('Bieu chi tiet'!$A$17:$FA$15404,MATCH($A235,'Bieu chi tiet'!$A$17:$A$15404,0),W$2+85)),"")</f>
        <v/>
      </c>
      <c r="X235" s="13" t="str">
        <f>IFERROR(IF(INDEX('Bieu chi tiet'!$A$17:$FA$15404,MATCH($A235,'Bieu chi tiet'!$A$17:$A$15404,0),X$2+85)=0,"",INDEX('Bieu chi tiet'!$A$17:$FA$15404,MATCH($A235,'Bieu chi tiet'!$A$17:$A$15404,0),X$2+85)),"")</f>
        <v/>
      </c>
      <c r="Y235" s="13" t="str">
        <f>IFERROR(IF(INDEX('Bieu chi tiet'!$A$17:$FA$15404,MATCH($A235,'Bieu chi tiet'!$A$17:$A$15404,0),Y$2+85)=0,"",INDEX('Bieu chi tiet'!$A$17:$FA$15404,MATCH($A235,'Bieu chi tiet'!$A$17:$A$15404,0),Y$2+85)),"")</f>
        <v/>
      </c>
      <c r="Z235" s="13" t="str">
        <f>IFERROR(IF(INDEX('Bieu chi tiet'!$A$17:$FA$15404,MATCH($A235,'Bieu chi tiet'!$A$17:$A$15404,0),Z$2+85)=0,"",INDEX('Bieu chi tiet'!$A$17:$FA$15404,MATCH($A235,'Bieu chi tiet'!$A$17:$A$15404,0),Z$2+85)),"")</f>
        <v/>
      </c>
      <c r="AA235" s="13" t="str">
        <f>IFERROR(IF(INDEX('Bieu chi tiet'!$A$17:$FA$15404,MATCH($A235,'Bieu chi tiet'!$A$17:$A$15404,0),AA$2+85)=0,"",INDEX('Bieu chi tiet'!$A$17:$FA$15404,MATCH($A235,'Bieu chi tiet'!$A$17:$A$15404,0),AA$2+85)),"")</f>
        <v/>
      </c>
      <c r="AB235" s="13" t="str">
        <f>IFERROR(IF(INDEX('Bieu chi tiet'!$A$17:$FA$15404,MATCH($A235,'Bieu chi tiet'!$A$17:$A$15404,0),AB$2+85)=0,"",INDEX('Bieu chi tiet'!$A$17:$FA$15404,MATCH($A235,'Bieu chi tiet'!$A$17:$A$15404,0),AB$2+85)),"")</f>
        <v/>
      </c>
      <c r="AC235" s="13" t="str">
        <f>IFERROR(IF(INDEX('Bieu chi tiet'!$A$17:$FA$15404,MATCH($A235,'Bieu chi tiet'!$A$17:$A$15404,0),AC$2+85)=0,"",INDEX('Bieu chi tiet'!$A$17:$FA$15404,MATCH($A235,'Bieu chi tiet'!$A$17:$A$15404,0),AC$2+85)),"")</f>
        <v/>
      </c>
      <c r="AD235" s="13" t="str">
        <f>IFERROR(IF(INDEX('Bieu chi tiet'!$A$17:$FA$15404,MATCH($A235,'Bieu chi tiet'!$A$17:$A$15404,0),AD$2+85)=0,"",INDEX('Bieu chi tiet'!$A$17:$FA$15404,MATCH($A235,'Bieu chi tiet'!$A$17:$A$15404,0),AD$2+85)),"")</f>
        <v/>
      </c>
      <c r="AE235" s="13" t="str">
        <f>IFERROR(IF(INDEX('Bieu chi tiet'!$A$17:$FA$15404,MATCH($A235,'Bieu chi tiet'!$A$17:$A$15404,0),AE$2+85)=0,"",INDEX('Bieu chi tiet'!$A$17:$FA$15404,MATCH($A235,'Bieu chi tiet'!$A$17:$A$15404,0),AE$2+85)),"")</f>
        <v/>
      </c>
      <c r="AF235" s="13" t="str">
        <f>IFERROR(IF(INDEX('Bieu chi tiet'!$A$17:$FA$15404,MATCH($A235,'Bieu chi tiet'!$A$17:$A$15404,0),AF$2+85)=0,"",INDEX('Bieu chi tiet'!$A$17:$FA$15404,MATCH($A235,'Bieu chi tiet'!$A$17:$A$15404,0),AF$2+85)),"")</f>
        <v/>
      </c>
      <c r="AG235" s="13" t="str">
        <f>IFERROR(IF(INDEX('Bieu chi tiet'!$A$17:$FA$15404,MATCH($A235,'Bieu chi tiet'!$A$17:$A$15404,0),AG$2+85)=0,"",INDEX('Bieu chi tiet'!$A$17:$FA$15404,MATCH($A235,'Bieu chi tiet'!$A$17:$A$15404,0),AG$2+85)),"")</f>
        <v/>
      </c>
      <c r="AH235" s="13" t="str">
        <f>IFERROR(IF(INDEX('Bieu chi tiet'!$A$17:$FA$15404,MATCH($A235,'Bieu chi tiet'!$A$17:$A$15404,0),AH$2+85)=0,"",INDEX('Bieu chi tiet'!$A$17:$FA$15404,MATCH($A235,'Bieu chi tiet'!$A$17:$A$15404,0),AH$2+85)),"")</f>
        <v/>
      </c>
      <c r="AI235" s="13" t="str">
        <f>IFERROR(IF(INDEX('Bieu chi tiet'!$A$17:$FA$15404,MATCH($A235,'Bieu chi tiet'!$A$17:$A$15404,0),AI$2+85)=0,"",INDEX('Bieu chi tiet'!$A$17:$FA$15404,MATCH($A235,'Bieu chi tiet'!$A$17:$A$15404,0),AI$2+85)),"")</f>
        <v/>
      </c>
      <c r="AJ235" s="13" t="str">
        <f>IFERROR(IF(INDEX('Bieu chi tiet'!$A$17:$FA$15404,MATCH($A235,'Bieu chi tiet'!$A$17:$A$15404,0),AJ$2+85)=0,"",INDEX('Bieu chi tiet'!$A$17:$FA$15404,MATCH($A235,'Bieu chi tiet'!$A$17:$A$15404,0),AJ$2+85)),"")</f>
        <v/>
      </c>
      <c r="AK235" s="13" t="str">
        <f>IFERROR(IF(INDEX('Bieu chi tiet'!$A$17:$FA$15404,MATCH($A235,'Bieu chi tiet'!$A$17:$A$15404,0),AK$2+85)=0,"",INDEX('Bieu chi tiet'!$A$17:$FA$15404,MATCH($A235,'Bieu chi tiet'!$A$17:$A$15404,0),AK$2+85)),"")</f>
        <v/>
      </c>
      <c r="AL235" s="13" t="str">
        <f>IFERROR(IF(INDEX('Bieu chi tiet'!$A$17:$FA$15404,MATCH($A235,'Bieu chi tiet'!$A$17:$A$15404,0),AL$2+85)=0,"",INDEX('Bieu chi tiet'!$A$17:$FA$15404,MATCH($A235,'Bieu chi tiet'!$A$17:$A$15404,0),AL$2+85)),"")</f>
        <v/>
      </c>
      <c r="AM235" s="13" t="str">
        <f>IFERROR(IF(INDEX('Bieu chi tiet'!$A$17:$FA$15404,MATCH($A235,'Bieu chi tiet'!$A$17:$A$15404,0),AM$2+85)=0,"",INDEX('Bieu chi tiet'!$A$17:$FA$15404,MATCH($A235,'Bieu chi tiet'!$A$17:$A$15404,0),AM$2+85)),"")</f>
        <v/>
      </c>
      <c r="AN235" s="13" t="str">
        <f>IFERROR(IF(INDEX('Bieu chi tiet'!$A$17:$FA$15404,MATCH($A235,'Bieu chi tiet'!$A$17:$A$15404,0),AN$2+85)=0,"",INDEX('Bieu chi tiet'!$A$17:$FA$15404,MATCH($A235,'Bieu chi tiet'!$A$17:$A$15404,0),AN$2+85)),"")</f>
        <v/>
      </c>
      <c r="AO235" s="13" t="str">
        <f>IFERROR(IF(INDEX('Bieu chi tiet'!$A$17:$FA$15404,MATCH($A235,'Bieu chi tiet'!$A$17:$A$15404,0),AO$2+85)=0,"",INDEX('Bieu chi tiet'!$A$17:$FA$15404,MATCH($A235,'Bieu chi tiet'!$A$17:$A$15404,0),AO$2+85)),"")</f>
        <v/>
      </c>
      <c r="AP235" s="13" t="str">
        <f>IFERROR(IF(INDEX('Bieu chi tiet'!$A$17:$FA$15404,MATCH($A235,'Bieu chi tiet'!$A$17:$A$15404,0),AP$2+85)=0,"",INDEX('Bieu chi tiet'!$A$17:$FA$15404,MATCH($A235,'Bieu chi tiet'!$A$17:$A$15404,0),AP$2+85)),"")</f>
        <v/>
      </c>
      <c r="AQ235" s="13" t="str">
        <f>IFERROR(IF(INDEX('Bieu chi tiet'!$A$17:$FA$15404,MATCH($A235,'Bieu chi tiet'!$A$17:$A$15404,0),AQ$2+85)=0,"",INDEX('Bieu chi tiet'!$A$17:$FA$15404,MATCH($A235,'Bieu chi tiet'!$A$17:$A$15404,0),AQ$2+85)),"")</f>
        <v/>
      </c>
      <c r="AR235" s="13" t="str">
        <f>IFERROR(IF(INDEX('Bieu chi tiet'!$A$17:$FA$15404,MATCH($A235,'Bieu chi tiet'!$A$17:$A$15404,0),AR$2+85)=0,"",INDEX('Bieu chi tiet'!$A$17:$FA$15404,MATCH($A235,'Bieu chi tiet'!$A$17:$A$15404,0),AR$2+85)),"")</f>
        <v/>
      </c>
      <c r="AS235" s="13" t="str">
        <f>IFERROR(IF(INDEX('Bieu chi tiet'!$A$17:$FA$15404,MATCH($A235,'Bieu chi tiet'!$A$17:$A$15404,0),AS$2+85)=0,"",INDEX('Bieu chi tiet'!$A$17:$FA$15404,MATCH($A235,'Bieu chi tiet'!$A$17:$A$15404,0),AS$2+85)),"")</f>
        <v/>
      </c>
      <c r="AT235" s="21" t="str">
        <f>IFERROR(IF(INDEX('Bieu chi tiet'!$A$17:$FA$15404,MATCH($A235,'Bieu chi tiet'!$A$17:$A$15404,0),AT$2+85)=0,"",INDEX('Bieu chi tiet'!$A$17:$FA$15404,MATCH($A235,'Bieu chi tiet'!$A$17:$A$15404,0),AT$2+85)),"")</f>
        <v/>
      </c>
      <c r="AU235" s="13" t="str">
        <f>IFERROR(IF(INDEX('Bieu chi tiet'!$A$17:$FA$15404,MATCH($A235,'Bieu chi tiet'!$A$17:$A$15404,0),AU$2+85)=0,"",INDEX('Bieu chi tiet'!$A$17:$FA$15404,MATCH($A235,'Bieu chi tiet'!$A$17:$A$15404,0),AU$2+85)),"")</f>
        <v/>
      </c>
      <c r="AV235" s="21" t="str">
        <f>IFERROR(IF(INDEX('Bieu chi tiet'!$A$17:$FA$15404,MATCH($A235,'Bieu chi tiet'!$A$17:$A$15404,0),AV$2+85)=0,"",INDEX('Bieu chi tiet'!$A$17:$FA$15404,MATCH($A235,'Bieu chi tiet'!$A$17:$A$15404,0),AV$2+85)),"")</f>
        <v/>
      </c>
      <c r="AW235" s="31" t="str">
        <f>IFERROR(IF(INDEX('Bieu chi tiet'!$A$17:$FA$15404,MATCH($A235,'Bieu chi tiet'!$A$17:$A$15404,0),AW$2+85)=0,"",INDEX('Bieu chi tiet'!$A$17:$FA$15404,MATCH($A235,'Bieu chi tiet'!$A$17:$A$15404,0),AW$2+85)),"")</f>
        <v/>
      </c>
      <c r="AX235" s="13" t="str">
        <f>IFERROR(IF(INDEX('Bieu chi tiet'!$A$17:$FA$15404,MATCH($A235,'Bieu chi tiet'!$A$17:$A$15404,0),AX$2+85)=0,"",INDEX('Bieu chi tiet'!$A$17:$FA$15404,MATCH($A235,'Bieu chi tiet'!$A$17:$A$15404,0),AX$2+85)),"")</f>
        <v/>
      </c>
      <c r="AY235" s="13" t="str">
        <f>IFERROR(IF(INDEX('Bieu chi tiet'!$A$17:$FA$15404,MATCH($A235,'Bieu chi tiet'!$A$17:$A$15404,0),AY$2+85)=0,"",INDEX('Bieu chi tiet'!$A$17:$FA$15404,MATCH($A235,'Bieu chi tiet'!$A$17:$A$15404,0),AY$2+85)),"")</f>
        <v/>
      </c>
    </row>
    <row r="236" spans="1:51" ht="15.75">
      <c r="A236" s="25" t="str">
        <f t="shared" si="4"/>
        <v/>
      </c>
      <c r="B236" s="13" t="str">
        <f>IFERROR(IF(INDEX('Bieu chi tiet'!$A$17:$FA$15404,MATCH($A236,'Bieu chi tiet'!$A$17:$A$15404,0),B$2+85)=0,"",INDEX('Bieu chi tiet'!$A$17:$FA$15404,MATCH($A236,'Bieu chi tiet'!$A$17:$A$15404,0),B$2+85)),"")</f>
        <v/>
      </c>
      <c r="C236" s="13" t="str">
        <f>IFERROR(IF(INDEX('Bieu chi tiet'!$A$17:$FA$15404,MATCH($A236,'Bieu chi tiet'!$A$17:$A$15404,0),C$2+85)=0,"",INDEX('Bieu chi tiet'!$A$17:$FA$15404,MATCH($A236,'Bieu chi tiet'!$A$17:$A$15404,0),C$2+85)),"")</f>
        <v/>
      </c>
      <c r="D236" s="13" t="str">
        <f>IFERROR(IF(INDEX('Bieu chi tiet'!$A$17:$FA$15404,MATCH($A236,'Bieu chi tiet'!$A$17:$A$15404,0),D$2+85)=0,"",INDEX('Bieu chi tiet'!$A$17:$FA$15404,MATCH($A236,'Bieu chi tiet'!$A$17:$A$15404,0),D$2+85)),"")</f>
        <v/>
      </c>
      <c r="E236" s="13" t="str">
        <f>IFERROR(IF(INDEX('Bieu chi tiet'!$A$17:$FA$15404,MATCH($A236,'Bieu chi tiet'!$A$17:$A$15404,0),E$2+85)=0,"",INDEX('Bieu chi tiet'!$A$17:$FA$15404,MATCH($A236,'Bieu chi tiet'!$A$17:$A$15404,0),E$2+85)),"")</f>
        <v/>
      </c>
      <c r="F236" s="13" t="str">
        <f>IFERROR(IF(INDEX('Bieu chi tiet'!$A$17:$FA$15404,MATCH($A236,'Bieu chi tiet'!$A$17:$A$15404,0),F$2+85)=0,"",INDEX('Bieu chi tiet'!$A$17:$FA$15404,MATCH($A236,'Bieu chi tiet'!$A$17:$A$15404,0),F$2+85)),"")</f>
        <v/>
      </c>
      <c r="G236" s="21" t="str">
        <f>IFERROR(IF(INDEX('Bieu chi tiet'!$A$17:$FA$15404,MATCH($A236,'Bieu chi tiet'!$A$17:$A$15404,0),G$2+85)=0,"",INDEX('Bieu chi tiet'!$A$17:$FA$15404,MATCH($A236,'Bieu chi tiet'!$A$17:$A$15404,0),G$2+85)),"")</f>
        <v/>
      </c>
      <c r="H236" s="13" t="str">
        <f>IFERROR(IF(INDEX('Bieu chi tiet'!$A$17:$FA$15404,MATCH($A236,'Bieu chi tiet'!$A$17:$A$15404,0),H$2+85)=0,"",INDEX('Bieu chi tiet'!$A$17:$FA$15404,MATCH($A236,'Bieu chi tiet'!$A$17:$A$15404,0),H$2+85)),"")</f>
        <v/>
      </c>
      <c r="I236" s="13" t="str">
        <f>IFERROR(IF(INDEX('Bieu chi tiet'!$A$17:$FA$15404,MATCH($A236,'Bieu chi tiet'!$A$17:$A$15404,0),I$2+85)=0,"",INDEX('Bieu chi tiet'!$A$17:$FA$15404,MATCH($A236,'Bieu chi tiet'!$A$17:$A$15404,0),I$2+85)),"")</f>
        <v/>
      </c>
      <c r="J236" s="13" t="str">
        <f>IFERROR(IF(INDEX('Bieu chi tiet'!$A$17:$FA$15404,MATCH($A236,'Bieu chi tiet'!$A$17:$A$15404,0),J$2+85)=0,"",INDEX('Bieu chi tiet'!$A$17:$FA$15404,MATCH($A236,'Bieu chi tiet'!$A$17:$A$15404,0),J$2+85)),"")</f>
        <v/>
      </c>
      <c r="K236" s="13" t="str">
        <f>IFERROR(IF(INDEX('Bieu chi tiet'!$A$17:$FA$15404,MATCH($A236,'Bieu chi tiet'!$A$17:$A$15404,0),K$2+85)=0,"",INDEX('Bieu chi tiet'!$A$17:$FA$15404,MATCH($A236,'Bieu chi tiet'!$A$17:$A$15404,0),K$2+85)),"")</f>
        <v/>
      </c>
      <c r="L236" s="21" t="str">
        <f>IFERROR(IF(INDEX('Bieu chi tiet'!$A$17:$FA$15404,MATCH($A236,'Bieu chi tiet'!$A$17:$A$15404,0),L$2+85)=0,"",INDEX('Bieu chi tiet'!$A$17:$FA$15404,MATCH($A236,'Bieu chi tiet'!$A$17:$A$15404,0),L$2+85)),"")</f>
        <v/>
      </c>
      <c r="M236" s="13" t="str">
        <f>IFERROR(IF(INDEX('Bieu chi tiet'!$A$17:$FA$15404,MATCH($A236,'Bieu chi tiet'!$A$17:$A$15404,0),M$2+85)=0,"",INDEX('Bieu chi tiet'!$A$17:$FA$15404,MATCH($A236,'Bieu chi tiet'!$A$17:$A$15404,0),M$2+85)),"")</f>
        <v/>
      </c>
      <c r="N236" s="13" t="str">
        <f>IFERROR(IF(INDEX('Bieu chi tiet'!$A$17:$FA$15404,MATCH($A236,'Bieu chi tiet'!$A$17:$A$15404,0),N$2+85)=0,"",INDEX('Bieu chi tiet'!$A$17:$FA$15404,MATCH($A236,'Bieu chi tiet'!$A$17:$A$15404,0),N$2+85)),"")</f>
        <v/>
      </c>
      <c r="O236" s="13" t="str">
        <f>IFERROR(IF(INDEX('Bieu chi tiet'!$A$17:$FA$15404,MATCH($A236,'Bieu chi tiet'!$A$17:$A$15404,0),O$2+85)=0,"",INDEX('Bieu chi tiet'!$A$17:$FA$15404,MATCH($A236,'Bieu chi tiet'!$A$17:$A$15404,0),O$2+85)),"")</f>
        <v/>
      </c>
      <c r="P236" s="13" t="str">
        <f>IFERROR(IF(INDEX('Bieu chi tiet'!$A$17:$FA$15404,MATCH($A236,'Bieu chi tiet'!$A$17:$A$15404,0),P$2+85)=0,"",INDEX('Bieu chi tiet'!$A$17:$FA$15404,MATCH($A236,'Bieu chi tiet'!$A$17:$A$15404,0),P$2+85)),"")</f>
        <v/>
      </c>
      <c r="Q236" s="13" t="str">
        <f>IFERROR(IF(INDEX('Bieu chi tiet'!$A$17:$FA$15404,MATCH($A236,'Bieu chi tiet'!$A$17:$A$15404,0),Q$2+85)=0,"",INDEX('Bieu chi tiet'!$A$17:$FA$15404,MATCH($A236,'Bieu chi tiet'!$A$17:$A$15404,0),Q$2+85)),"")</f>
        <v/>
      </c>
      <c r="R236" s="13" t="str">
        <f>IFERROR(IF(INDEX('Bieu chi tiet'!$A$17:$FA$15404,MATCH($A236,'Bieu chi tiet'!$A$17:$A$15404,0),R$2+85)=0,"",INDEX('Bieu chi tiet'!$A$17:$FA$15404,MATCH($A236,'Bieu chi tiet'!$A$17:$A$15404,0),R$2+85)),"")</f>
        <v/>
      </c>
      <c r="S236" s="13" t="str">
        <f>IFERROR(IF(INDEX('Bieu chi tiet'!$A$17:$FA$15404,MATCH($A236,'Bieu chi tiet'!$A$17:$A$15404,0),S$2+85)=0,"",INDEX('Bieu chi tiet'!$A$17:$FA$15404,MATCH($A236,'Bieu chi tiet'!$A$17:$A$15404,0),S$2+85)),"")</f>
        <v/>
      </c>
      <c r="T236" s="13" t="str">
        <f>IFERROR(IF(INDEX('Bieu chi tiet'!$A$17:$FA$15404,MATCH($A236,'Bieu chi tiet'!$A$17:$A$15404,0),T$2+85)=0,"",INDEX('Bieu chi tiet'!$A$17:$FA$15404,MATCH($A236,'Bieu chi tiet'!$A$17:$A$15404,0),T$2+85)),"")</f>
        <v/>
      </c>
      <c r="U236" s="13" t="str">
        <f>IFERROR(IF(INDEX('Bieu chi tiet'!$A$17:$FA$15404,MATCH($A236,'Bieu chi tiet'!$A$17:$A$15404,0),U$2+85)=0,"",INDEX('Bieu chi tiet'!$A$17:$FA$15404,MATCH($A236,'Bieu chi tiet'!$A$17:$A$15404,0),U$2+85)),"")</f>
        <v/>
      </c>
      <c r="V236" s="13" t="str">
        <f>IFERROR(IF(INDEX('Bieu chi tiet'!$A$17:$FA$15404,MATCH($A236,'Bieu chi tiet'!$A$17:$A$15404,0),V$2+85)=0,"",INDEX('Bieu chi tiet'!$A$17:$FA$15404,MATCH($A236,'Bieu chi tiet'!$A$17:$A$15404,0),V$2+85)),"")</f>
        <v/>
      </c>
      <c r="W236" s="13" t="str">
        <f>IFERROR(IF(INDEX('Bieu chi tiet'!$A$17:$FA$15404,MATCH($A236,'Bieu chi tiet'!$A$17:$A$15404,0),W$2+85)=0,"",INDEX('Bieu chi tiet'!$A$17:$FA$15404,MATCH($A236,'Bieu chi tiet'!$A$17:$A$15404,0),W$2+85)),"")</f>
        <v/>
      </c>
      <c r="X236" s="13" t="str">
        <f>IFERROR(IF(INDEX('Bieu chi tiet'!$A$17:$FA$15404,MATCH($A236,'Bieu chi tiet'!$A$17:$A$15404,0),X$2+85)=0,"",INDEX('Bieu chi tiet'!$A$17:$FA$15404,MATCH($A236,'Bieu chi tiet'!$A$17:$A$15404,0),X$2+85)),"")</f>
        <v/>
      </c>
      <c r="Y236" s="13" t="str">
        <f>IFERROR(IF(INDEX('Bieu chi tiet'!$A$17:$FA$15404,MATCH($A236,'Bieu chi tiet'!$A$17:$A$15404,0),Y$2+85)=0,"",INDEX('Bieu chi tiet'!$A$17:$FA$15404,MATCH($A236,'Bieu chi tiet'!$A$17:$A$15404,0),Y$2+85)),"")</f>
        <v/>
      </c>
      <c r="Z236" s="13" t="str">
        <f>IFERROR(IF(INDEX('Bieu chi tiet'!$A$17:$FA$15404,MATCH($A236,'Bieu chi tiet'!$A$17:$A$15404,0),Z$2+85)=0,"",INDEX('Bieu chi tiet'!$A$17:$FA$15404,MATCH($A236,'Bieu chi tiet'!$A$17:$A$15404,0),Z$2+85)),"")</f>
        <v/>
      </c>
      <c r="AA236" s="13" t="str">
        <f>IFERROR(IF(INDEX('Bieu chi tiet'!$A$17:$FA$15404,MATCH($A236,'Bieu chi tiet'!$A$17:$A$15404,0),AA$2+85)=0,"",INDEX('Bieu chi tiet'!$A$17:$FA$15404,MATCH($A236,'Bieu chi tiet'!$A$17:$A$15404,0),AA$2+85)),"")</f>
        <v/>
      </c>
      <c r="AB236" s="13" t="str">
        <f>IFERROR(IF(INDEX('Bieu chi tiet'!$A$17:$FA$15404,MATCH($A236,'Bieu chi tiet'!$A$17:$A$15404,0),AB$2+85)=0,"",INDEX('Bieu chi tiet'!$A$17:$FA$15404,MATCH($A236,'Bieu chi tiet'!$A$17:$A$15404,0),AB$2+85)),"")</f>
        <v/>
      </c>
      <c r="AC236" s="13" t="str">
        <f>IFERROR(IF(INDEX('Bieu chi tiet'!$A$17:$FA$15404,MATCH($A236,'Bieu chi tiet'!$A$17:$A$15404,0),AC$2+85)=0,"",INDEX('Bieu chi tiet'!$A$17:$FA$15404,MATCH($A236,'Bieu chi tiet'!$A$17:$A$15404,0),AC$2+85)),"")</f>
        <v/>
      </c>
      <c r="AD236" s="13" t="str">
        <f>IFERROR(IF(INDEX('Bieu chi tiet'!$A$17:$FA$15404,MATCH($A236,'Bieu chi tiet'!$A$17:$A$15404,0),AD$2+85)=0,"",INDEX('Bieu chi tiet'!$A$17:$FA$15404,MATCH($A236,'Bieu chi tiet'!$A$17:$A$15404,0),AD$2+85)),"")</f>
        <v/>
      </c>
      <c r="AE236" s="13" t="str">
        <f>IFERROR(IF(INDEX('Bieu chi tiet'!$A$17:$FA$15404,MATCH($A236,'Bieu chi tiet'!$A$17:$A$15404,0),AE$2+85)=0,"",INDEX('Bieu chi tiet'!$A$17:$FA$15404,MATCH($A236,'Bieu chi tiet'!$A$17:$A$15404,0),AE$2+85)),"")</f>
        <v/>
      </c>
      <c r="AF236" s="13" t="str">
        <f>IFERROR(IF(INDEX('Bieu chi tiet'!$A$17:$FA$15404,MATCH($A236,'Bieu chi tiet'!$A$17:$A$15404,0),AF$2+85)=0,"",INDEX('Bieu chi tiet'!$A$17:$FA$15404,MATCH($A236,'Bieu chi tiet'!$A$17:$A$15404,0),AF$2+85)),"")</f>
        <v/>
      </c>
      <c r="AG236" s="13" t="str">
        <f>IFERROR(IF(INDEX('Bieu chi tiet'!$A$17:$FA$15404,MATCH($A236,'Bieu chi tiet'!$A$17:$A$15404,0),AG$2+85)=0,"",INDEX('Bieu chi tiet'!$A$17:$FA$15404,MATCH($A236,'Bieu chi tiet'!$A$17:$A$15404,0),AG$2+85)),"")</f>
        <v/>
      </c>
      <c r="AH236" s="13" t="str">
        <f>IFERROR(IF(INDEX('Bieu chi tiet'!$A$17:$FA$15404,MATCH($A236,'Bieu chi tiet'!$A$17:$A$15404,0),AH$2+85)=0,"",INDEX('Bieu chi tiet'!$A$17:$FA$15404,MATCH($A236,'Bieu chi tiet'!$A$17:$A$15404,0),AH$2+85)),"")</f>
        <v/>
      </c>
      <c r="AI236" s="13" t="str">
        <f>IFERROR(IF(INDEX('Bieu chi tiet'!$A$17:$FA$15404,MATCH($A236,'Bieu chi tiet'!$A$17:$A$15404,0),AI$2+85)=0,"",INDEX('Bieu chi tiet'!$A$17:$FA$15404,MATCH($A236,'Bieu chi tiet'!$A$17:$A$15404,0),AI$2+85)),"")</f>
        <v/>
      </c>
      <c r="AJ236" s="13" t="str">
        <f>IFERROR(IF(INDEX('Bieu chi tiet'!$A$17:$FA$15404,MATCH($A236,'Bieu chi tiet'!$A$17:$A$15404,0),AJ$2+85)=0,"",INDEX('Bieu chi tiet'!$A$17:$FA$15404,MATCH($A236,'Bieu chi tiet'!$A$17:$A$15404,0),AJ$2+85)),"")</f>
        <v/>
      </c>
      <c r="AK236" s="13" t="str">
        <f>IFERROR(IF(INDEX('Bieu chi tiet'!$A$17:$FA$15404,MATCH($A236,'Bieu chi tiet'!$A$17:$A$15404,0),AK$2+85)=0,"",INDEX('Bieu chi tiet'!$A$17:$FA$15404,MATCH($A236,'Bieu chi tiet'!$A$17:$A$15404,0),AK$2+85)),"")</f>
        <v/>
      </c>
      <c r="AL236" s="13" t="str">
        <f>IFERROR(IF(INDEX('Bieu chi tiet'!$A$17:$FA$15404,MATCH($A236,'Bieu chi tiet'!$A$17:$A$15404,0),AL$2+85)=0,"",INDEX('Bieu chi tiet'!$A$17:$FA$15404,MATCH($A236,'Bieu chi tiet'!$A$17:$A$15404,0),AL$2+85)),"")</f>
        <v/>
      </c>
      <c r="AM236" s="13" t="str">
        <f>IFERROR(IF(INDEX('Bieu chi tiet'!$A$17:$FA$15404,MATCH($A236,'Bieu chi tiet'!$A$17:$A$15404,0),AM$2+85)=0,"",INDEX('Bieu chi tiet'!$A$17:$FA$15404,MATCH($A236,'Bieu chi tiet'!$A$17:$A$15404,0),AM$2+85)),"")</f>
        <v/>
      </c>
      <c r="AN236" s="13" t="str">
        <f>IFERROR(IF(INDEX('Bieu chi tiet'!$A$17:$FA$15404,MATCH($A236,'Bieu chi tiet'!$A$17:$A$15404,0),AN$2+85)=0,"",INDEX('Bieu chi tiet'!$A$17:$FA$15404,MATCH($A236,'Bieu chi tiet'!$A$17:$A$15404,0),AN$2+85)),"")</f>
        <v/>
      </c>
      <c r="AO236" s="13" t="str">
        <f>IFERROR(IF(INDEX('Bieu chi tiet'!$A$17:$FA$15404,MATCH($A236,'Bieu chi tiet'!$A$17:$A$15404,0),AO$2+85)=0,"",INDEX('Bieu chi tiet'!$A$17:$FA$15404,MATCH($A236,'Bieu chi tiet'!$A$17:$A$15404,0),AO$2+85)),"")</f>
        <v/>
      </c>
      <c r="AP236" s="13" t="str">
        <f>IFERROR(IF(INDEX('Bieu chi tiet'!$A$17:$FA$15404,MATCH($A236,'Bieu chi tiet'!$A$17:$A$15404,0),AP$2+85)=0,"",INDEX('Bieu chi tiet'!$A$17:$FA$15404,MATCH($A236,'Bieu chi tiet'!$A$17:$A$15404,0),AP$2+85)),"")</f>
        <v/>
      </c>
      <c r="AQ236" s="13" t="str">
        <f>IFERROR(IF(INDEX('Bieu chi tiet'!$A$17:$FA$15404,MATCH($A236,'Bieu chi tiet'!$A$17:$A$15404,0),AQ$2+85)=0,"",INDEX('Bieu chi tiet'!$A$17:$FA$15404,MATCH($A236,'Bieu chi tiet'!$A$17:$A$15404,0),AQ$2+85)),"")</f>
        <v/>
      </c>
      <c r="AR236" s="13" t="str">
        <f>IFERROR(IF(INDEX('Bieu chi tiet'!$A$17:$FA$15404,MATCH($A236,'Bieu chi tiet'!$A$17:$A$15404,0),AR$2+85)=0,"",INDEX('Bieu chi tiet'!$A$17:$FA$15404,MATCH($A236,'Bieu chi tiet'!$A$17:$A$15404,0),AR$2+85)),"")</f>
        <v/>
      </c>
      <c r="AS236" s="13" t="str">
        <f>IFERROR(IF(INDEX('Bieu chi tiet'!$A$17:$FA$15404,MATCH($A236,'Bieu chi tiet'!$A$17:$A$15404,0),AS$2+85)=0,"",INDEX('Bieu chi tiet'!$A$17:$FA$15404,MATCH($A236,'Bieu chi tiet'!$A$17:$A$15404,0),AS$2+85)),"")</f>
        <v/>
      </c>
      <c r="AT236" s="21" t="str">
        <f>IFERROR(IF(INDEX('Bieu chi tiet'!$A$17:$FA$15404,MATCH($A236,'Bieu chi tiet'!$A$17:$A$15404,0),AT$2+85)=0,"",INDEX('Bieu chi tiet'!$A$17:$FA$15404,MATCH($A236,'Bieu chi tiet'!$A$17:$A$15404,0),AT$2+85)),"")</f>
        <v/>
      </c>
      <c r="AU236" s="13" t="str">
        <f>IFERROR(IF(INDEX('Bieu chi tiet'!$A$17:$FA$15404,MATCH($A236,'Bieu chi tiet'!$A$17:$A$15404,0),AU$2+85)=0,"",INDEX('Bieu chi tiet'!$A$17:$FA$15404,MATCH($A236,'Bieu chi tiet'!$A$17:$A$15404,0),AU$2+85)),"")</f>
        <v/>
      </c>
      <c r="AV236" s="21" t="str">
        <f>IFERROR(IF(INDEX('Bieu chi tiet'!$A$17:$FA$15404,MATCH($A236,'Bieu chi tiet'!$A$17:$A$15404,0),AV$2+85)=0,"",INDEX('Bieu chi tiet'!$A$17:$FA$15404,MATCH($A236,'Bieu chi tiet'!$A$17:$A$15404,0),AV$2+85)),"")</f>
        <v/>
      </c>
      <c r="AW236" s="31" t="str">
        <f>IFERROR(IF(INDEX('Bieu chi tiet'!$A$17:$FA$15404,MATCH($A236,'Bieu chi tiet'!$A$17:$A$15404,0),AW$2+85)=0,"",INDEX('Bieu chi tiet'!$A$17:$FA$15404,MATCH($A236,'Bieu chi tiet'!$A$17:$A$15404,0),AW$2+85)),"")</f>
        <v/>
      </c>
      <c r="AX236" s="13" t="str">
        <f>IFERROR(IF(INDEX('Bieu chi tiet'!$A$17:$FA$15404,MATCH($A236,'Bieu chi tiet'!$A$17:$A$15404,0),AX$2+85)=0,"",INDEX('Bieu chi tiet'!$A$17:$FA$15404,MATCH($A236,'Bieu chi tiet'!$A$17:$A$15404,0),AX$2+85)),"")</f>
        <v/>
      </c>
      <c r="AY236" s="13" t="str">
        <f>IFERROR(IF(INDEX('Bieu chi tiet'!$A$17:$FA$15404,MATCH($A236,'Bieu chi tiet'!$A$17:$A$15404,0),AY$2+85)=0,"",INDEX('Bieu chi tiet'!$A$17:$FA$15404,MATCH($A236,'Bieu chi tiet'!$A$17:$A$15404,0),AY$2+85)),"")</f>
        <v/>
      </c>
    </row>
    <row r="237" spans="1:51" ht="15.75">
      <c r="A237" s="25" t="str">
        <f t="shared" si="4"/>
        <v/>
      </c>
      <c r="B237" s="13" t="str">
        <f>IFERROR(IF(INDEX('Bieu chi tiet'!$A$17:$FA$15404,MATCH($A237,'Bieu chi tiet'!$A$17:$A$15404,0),B$2+85)=0,"",INDEX('Bieu chi tiet'!$A$17:$FA$15404,MATCH($A237,'Bieu chi tiet'!$A$17:$A$15404,0),B$2+85)),"")</f>
        <v/>
      </c>
      <c r="C237" s="13" t="str">
        <f>IFERROR(IF(INDEX('Bieu chi tiet'!$A$17:$FA$15404,MATCH($A237,'Bieu chi tiet'!$A$17:$A$15404,0),C$2+85)=0,"",INDEX('Bieu chi tiet'!$A$17:$FA$15404,MATCH($A237,'Bieu chi tiet'!$A$17:$A$15404,0),C$2+85)),"")</f>
        <v/>
      </c>
      <c r="D237" s="13" t="str">
        <f>IFERROR(IF(INDEX('Bieu chi tiet'!$A$17:$FA$15404,MATCH($A237,'Bieu chi tiet'!$A$17:$A$15404,0),D$2+85)=0,"",INDEX('Bieu chi tiet'!$A$17:$FA$15404,MATCH($A237,'Bieu chi tiet'!$A$17:$A$15404,0),D$2+85)),"")</f>
        <v/>
      </c>
      <c r="E237" s="13" t="str">
        <f>IFERROR(IF(INDEX('Bieu chi tiet'!$A$17:$FA$15404,MATCH($A237,'Bieu chi tiet'!$A$17:$A$15404,0),E$2+85)=0,"",INDEX('Bieu chi tiet'!$A$17:$FA$15404,MATCH($A237,'Bieu chi tiet'!$A$17:$A$15404,0),E$2+85)),"")</f>
        <v/>
      </c>
      <c r="F237" s="13" t="str">
        <f>IFERROR(IF(INDEX('Bieu chi tiet'!$A$17:$FA$15404,MATCH($A237,'Bieu chi tiet'!$A$17:$A$15404,0),F$2+85)=0,"",INDEX('Bieu chi tiet'!$A$17:$FA$15404,MATCH($A237,'Bieu chi tiet'!$A$17:$A$15404,0),F$2+85)),"")</f>
        <v/>
      </c>
      <c r="G237" s="21" t="str">
        <f>IFERROR(IF(INDEX('Bieu chi tiet'!$A$17:$FA$15404,MATCH($A237,'Bieu chi tiet'!$A$17:$A$15404,0),G$2+85)=0,"",INDEX('Bieu chi tiet'!$A$17:$FA$15404,MATCH($A237,'Bieu chi tiet'!$A$17:$A$15404,0),G$2+85)),"")</f>
        <v/>
      </c>
      <c r="H237" s="13" t="str">
        <f>IFERROR(IF(INDEX('Bieu chi tiet'!$A$17:$FA$15404,MATCH($A237,'Bieu chi tiet'!$A$17:$A$15404,0),H$2+85)=0,"",INDEX('Bieu chi tiet'!$A$17:$FA$15404,MATCH($A237,'Bieu chi tiet'!$A$17:$A$15404,0),H$2+85)),"")</f>
        <v/>
      </c>
      <c r="I237" s="13" t="str">
        <f>IFERROR(IF(INDEX('Bieu chi tiet'!$A$17:$FA$15404,MATCH($A237,'Bieu chi tiet'!$A$17:$A$15404,0),I$2+85)=0,"",INDEX('Bieu chi tiet'!$A$17:$FA$15404,MATCH($A237,'Bieu chi tiet'!$A$17:$A$15404,0),I$2+85)),"")</f>
        <v/>
      </c>
      <c r="J237" s="13" t="str">
        <f>IFERROR(IF(INDEX('Bieu chi tiet'!$A$17:$FA$15404,MATCH($A237,'Bieu chi tiet'!$A$17:$A$15404,0),J$2+85)=0,"",INDEX('Bieu chi tiet'!$A$17:$FA$15404,MATCH($A237,'Bieu chi tiet'!$A$17:$A$15404,0),J$2+85)),"")</f>
        <v/>
      </c>
      <c r="K237" s="13" t="str">
        <f>IFERROR(IF(INDEX('Bieu chi tiet'!$A$17:$FA$15404,MATCH($A237,'Bieu chi tiet'!$A$17:$A$15404,0),K$2+85)=0,"",INDEX('Bieu chi tiet'!$A$17:$FA$15404,MATCH($A237,'Bieu chi tiet'!$A$17:$A$15404,0),K$2+85)),"")</f>
        <v/>
      </c>
      <c r="L237" s="21" t="str">
        <f>IFERROR(IF(INDEX('Bieu chi tiet'!$A$17:$FA$15404,MATCH($A237,'Bieu chi tiet'!$A$17:$A$15404,0),L$2+85)=0,"",INDEX('Bieu chi tiet'!$A$17:$FA$15404,MATCH($A237,'Bieu chi tiet'!$A$17:$A$15404,0),L$2+85)),"")</f>
        <v/>
      </c>
      <c r="M237" s="13" t="str">
        <f>IFERROR(IF(INDEX('Bieu chi tiet'!$A$17:$FA$15404,MATCH($A237,'Bieu chi tiet'!$A$17:$A$15404,0),M$2+85)=0,"",INDEX('Bieu chi tiet'!$A$17:$FA$15404,MATCH($A237,'Bieu chi tiet'!$A$17:$A$15404,0),M$2+85)),"")</f>
        <v/>
      </c>
      <c r="N237" s="13" t="str">
        <f>IFERROR(IF(INDEX('Bieu chi tiet'!$A$17:$FA$15404,MATCH($A237,'Bieu chi tiet'!$A$17:$A$15404,0),N$2+85)=0,"",INDEX('Bieu chi tiet'!$A$17:$FA$15404,MATCH($A237,'Bieu chi tiet'!$A$17:$A$15404,0),N$2+85)),"")</f>
        <v/>
      </c>
      <c r="O237" s="13" t="str">
        <f>IFERROR(IF(INDEX('Bieu chi tiet'!$A$17:$FA$15404,MATCH($A237,'Bieu chi tiet'!$A$17:$A$15404,0),O$2+85)=0,"",INDEX('Bieu chi tiet'!$A$17:$FA$15404,MATCH($A237,'Bieu chi tiet'!$A$17:$A$15404,0),O$2+85)),"")</f>
        <v/>
      </c>
      <c r="P237" s="13" t="str">
        <f>IFERROR(IF(INDEX('Bieu chi tiet'!$A$17:$FA$15404,MATCH($A237,'Bieu chi tiet'!$A$17:$A$15404,0),P$2+85)=0,"",INDEX('Bieu chi tiet'!$A$17:$FA$15404,MATCH($A237,'Bieu chi tiet'!$A$17:$A$15404,0),P$2+85)),"")</f>
        <v/>
      </c>
      <c r="Q237" s="13" t="str">
        <f>IFERROR(IF(INDEX('Bieu chi tiet'!$A$17:$FA$15404,MATCH($A237,'Bieu chi tiet'!$A$17:$A$15404,0),Q$2+85)=0,"",INDEX('Bieu chi tiet'!$A$17:$FA$15404,MATCH($A237,'Bieu chi tiet'!$A$17:$A$15404,0),Q$2+85)),"")</f>
        <v/>
      </c>
      <c r="R237" s="13" t="str">
        <f>IFERROR(IF(INDEX('Bieu chi tiet'!$A$17:$FA$15404,MATCH($A237,'Bieu chi tiet'!$A$17:$A$15404,0),R$2+85)=0,"",INDEX('Bieu chi tiet'!$A$17:$FA$15404,MATCH($A237,'Bieu chi tiet'!$A$17:$A$15404,0),R$2+85)),"")</f>
        <v/>
      </c>
      <c r="S237" s="13" t="str">
        <f>IFERROR(IF(INDEX('Bieu chi tiet'!$A$17:$FA$15404,MATCH($A237,'Bieu chi tiet'!$A$17:$A$15404,0),S$2+85)=0,"",INDEX('Bieu chi tiet'!$A$17:$FA$15404,MATCH($A237,'Bieu chi tiet'!$A$17:$A$15404,0),S$2+85)),"")</f>
        <v/>
      </c>
      <c r="T237" s="13" t="str">
        <f>IFERROR(IF(INDEX('Bieu chi tiet'!$A$17:$FA$15404,MATCH($A237,'Bieu chi tiet'!$A$17:$A$15404,0),T$2+85)=0,"",INDEX('Bieu chi tiet'!$A$17:$FA$15404,MATCH($A237,'Bieu chi tiet'!$A$17:$A$15404,0),T$2+85)),"")</f>
        <v/>
      </c>
      <c r="U237" s="13" t="str">
        <f>IFERROR(IF(INDEX('Bieu chi tiet'!$A$17:$FA$15404,MATCH($A237,'Bieu chi tiet'!$A$17:$A$15404,0),U$2+85)=0,"",INDEX('Bieu chi tiet'!$A$17:$FA$15404,MATCH($A237,'Bieu chi tiet'!$A$17:$A$15404,0),U$2+85)),"")</f>
        <v/>
      </c>
      <c r="V237" s="13" t="str">
        <f>IFERROR(IF(INDEX('Bieu chi tiet'!$A$17:$FA$15404,MATCH($A237,'Bieu chi tiet'!$A$17:$A$15404,0),V$2+85)=0,"",INDEX('Bieu chi tiet'!$A$17:$FA$15404,MATCH($A237,'Bieu chi tiet'!$A$17:$A$15404,0),V$2+85)),"")</f>
        <v/>
      </c>
      <c r="W237" s="13" t="str">
        <f>IFERROR(IF(INDEX('Bieu chi tiet'!$A$17:$FA$15404,MATCH($A237,'Bieu chi tiet'!$A$17:$A$15404,0),W$2+85)=0,"",INDEX('Bieu chi tiet'!$A$17:$FA$15404,MATCH($A237,'Bieu chi tiet'!$A$17:$A$15404,0),W$2+85)),"")</f>
        <v/>
      </c>
      <c r="X237" s="13" t="str">
        <f>IFERROR(IF(INDEX('Bieu chi tiet'!$A$17:$FA$15404,MATCH($A237,'Bieu chi tiet'!$A$17:$A$15404,0),X$2+85)=0,"",INDEX('Bieu chi tiet'!$A$17:$FA$15404,MATCH($A237,'Bieu chi tiet'!$A$17:$A$15404,0),X$2+85)),"")</f>
        <v/>
      </c>
      <c r="Y237" s="13" t="str">
        <f>IFERROR(IF(INDEX('Bieu chi tiet'!$A$17:$FA$15404,MATCH($A237,'Bieu chi tiet'!$A$17:$A$15404,0),Y$2+85)=0,"",INDEX('Bieu chi tiet'!$A$17:$FA$15404,MATCH($A237,'Bieu chi tiet'!$A$17:$A$15404,0),Y$2+85)),"")</f>
        <v/>
      </c>
      <c r="Z237" s="13" t="str">
        <f>IFERROR(IF(INDEX('Bieu chi tiet'!$A$17:$FA$15404,MATCH($A237,'Bieu chi tiet'!$A$17:$A$15404,0),Z$2+85)=0,"",INDEX('Bieu chi tiet'!$A$17:$FA$15404,MATCH($A237,'Bieu chi tiet'!$A$17:$A$15404,0),Z$2+85)),"")</f>
        <v/>
      </c>
      <c r="AA237" s="13" t="str">
        <f>IFERROR(IF(INDEX('Bieu chi tiet'!$A$17:$FA$15404,MATCH($A237,'Bieu chi tiet'!$A$17:$A$15404,0),AA$2+85)=0,"",INDEX('Bieu chi tiet'!$A$17:$FA$15404,MATCH($A237,'Bieu chi tiet'!$A$17:$A$15404,0),AA$2+85)),"")</f>
        <v/>
      </c>
      <c r="AB237" s="13" t="str">
        <f>IFERROR(IF(INDEX('Bieu chi tiet'!$A$17:$FA$15404,MATCH($A237,'Bieu chi tiet'!$A$17:$A$15404,0),AB$2+85)=0,"",INDEX('Bieu chi tiet'!$A$17:$FA$15404,MATCH($A237,'Bieu chi tiet'!$A$17:$A$15404,0),AB$2+85)),"")</f>
        <v/>
      </c>
      <c r="AC237" s="13" t="str">
        <f>IFERROR(IF(INDEX('Bieu chi tiet'!$A$17:$FA$15404,MATCH($A237,'Bieu chi tiet'!$A$17:$A$15404,0),AC$2+85)=0,"",INDEX('Bieu chi tiet'!$A$17:$FA$15404,MATCH($A237,'Bieu chi tiet'!$A$17:$A$15404,0),AC$2+85)),"")</f>
        <v/>
      </c>
      <c r="AD237" s="13" t="str">
        <f>IFERROR(IF(INDEX('Bieu chi tiet'!$A$17:$FA$15404,MATCH($A237,'Bieu chi tiet'!$A$17:$A$15404,0),AD$2+85)=0,"",INDEX('Bieu chi tiet'!$A$17:$FA$15404,MATCH($A237,'Bieu chi tiet'!$A$17:$A$15404,0),AD$2+85)),"")</f>
        <v/>
      </c>
      <c r="AE237" s="13" t="str">
        <f>IFERROR(IF(INDEX('Bieu chi tiet'!$A$17:$FA$15404,MATCH($A237,'Bieu chi tiet'!$A$17:$A$15404,0),AE$2+85)=0,"",INDEX('Bieu chi tiet'!$A$17:$FA$15404,MATCH($A237,'Bieu chi tiet'!$A$17:$A$15404,0),AE$2+85)),"")</f>
        <v/>
      </c>
      <c r="AF237" s="13" t="str">
        <f>IFERROR(IF(INDEX('Bieu chi tiet'!$A$17:$FA$15404,MATCH($A237,'Bieu chi tiet'!$A$17:$A$15404,0),AF$2+85)=0,"",INDEX('Bieu chi tiet'!$A$17:$FA$15404,MATCH($A237,'Bieu chi tiet'!$A$17:$A$15404,0),AF$2+85)),"")</f>
        <v/>
      </c>
      <c r="AG237" s="13" t="str">
        <f>IFERROR(IF(INDEX('Bieu chi tiet'!$A$17:$FA$15404,MATCH($A237,'Bieu chi tiet'!$A$17:$A$15404,0),AG$2+85)=0,"",INDEX('Bieu chi tiet'!$A$17:$FA$15404,MATCH($A237,'Bieu chi tiet'!$A$17:$A$15404,0),AG$2+85)),"")</f>
        <v/>
      </c>
      <c r="AH237" s="13" t="str">
        <f>IFERROR(IF(INDEX('Bieu chi tiet'!$A$17:$FA$15404,MATCH($A237,'Bieu chi tiet'!$A$17:$A$15404,0),AH$2+85)=0,"",INDEX('Bieu chi tiet'!$A$17:$FA$15404,MATCH($A237,'Bieu chi tiet'!$A$17:$A$15404,0),AH$2+85)),"")</f>
        <v/>
      </c>
      <c r="AI237" s="13" t="str">
        <f>IFERROR(IF(INDEX('Bieu chi tiet'!$A$17:$FA$15404,MATCH($A237,'Bieu chi tiet'!$A$17:$A$15404,0),AI$2+85)=0,"",INDEX('Bieu chi tiet'!$A$17:$FA$15404,MATCH($A237,'Bieu chi tiet'!$A$17:$A$15404,0),AI$2+85)),"")</f>
        <v/>
      </c>
      <c r="AJ237" s="13" t="str">
        <f>IFERROR(IF(INDEX('Bieu chi tiet'!$A$17:$FA$15404,MATCH($A237,'Bieu chi tiet'!$A$17:$A$15404,0),AJ$2+85)=0,"",INDEX('Bieu chi tiet'!$A$17:$FA$15404,MATCH($A237,'Bieu chi tiet'!$A$17:$A$15404,0),AJ$2+85)),"")</f>
        <v/>
      </c>
      <c r="AK237" s="13" t="str">
        <f>IFERROR(IF(INDEX('Bieu chi tiet'!$A$17:$FA$15404,MATCH($A237,'Bieu chi tiet'!$A$17:$A$15404,0),AK$2+85)=0,"",INDEX('Bieu chi tiet'!$A$17:$FA$15404,MATCH($A237,'Bieu chi tiet'!$A$17:$A$15404,0),AK$2+85)),"")</f>
        <v/>
      </c>
      <c r="AL237" s="13" t="str">
        <f>IFERROR(IF(INDEX('Bieu chi tiet'!$A$17:$FA$15404,MATCH($A237,'Bieu chi tiet'!$A$17:$A$15404,0),AL$2+85)=0,"",INDEX('Bieu chi tiet'!$A$17:$FA$15404,MATCH($A237,'Bieu chi tiet'!$A$17:$A$15404,0),AL$2+85)),"")</f>
        <v/>
      </c>
      <c r="AM237" s="13" t="str">
        <f>IFERROR(IF(INDEX('Bieu chi tiet'!$A$17:$FA$15404,MATCH($A237,'Bieu chi tiet'!$A$17:$A$15404,0),AM$2+85)=0,"",INDEX('Bieu chi tiet'!$A$17:$FA$15404,MATCH($A237,'Bieu chi tiet'!$A$17:$A$15404,0),AM$2+85)),"")</f>
        <v/>
      </c>
      <c r="AN237" s="13" t="str">
        <f>IFERROR(IF(INDEX('Bieu chi tiet'!$A$17:$FA$15404,MATCH($A237,'Bieu chi tiet'!$A$17:$A$15404,0),AN$2+85)=0,"",INDEX('Bieu chi tiet'!$A$17:$FA$15404,MATCH($A237,'Bieu chi tiet'!$A$17:$A$15404,0),AN$2+85)),"")</f>
        <v/>
      </c>
      <c r="AO237" s="13" t="str">
        <f>IFERROR(IF(INDEX('Bieu chi tiet'!$A$17:$FA$15404,MATCH($A237,'Bieu chi tiet'!$A$17:$A$15404,0),AO$2+85)=0,"",INDEX('Bieu chi tiet'!$A$17:$FA$15404,MATCH($A237,'Bieu chi tiet'!$A$17:$A$15404,0),AO$2+85)),"")</f>
        <v/>
      </c>
      <c r="AP237" s="13" t="str">
        <f>IFERROR(IF(INDEX('Bieu chi tiet'!$A$17:$FA$15404,MATCH($A237,'Bieu chi tiet'!$A$17:$A$15404,0),AP$2+85)=0,"",INDEX('Bieu chi tiet'!$A$17:$FA$15404,MATCH($A237,'Bieu chi tiet'!$A$17:$A$15404,0),AP$2+85)),"")</f>
        <v/>
      </c>
      <c r="AQ237" s="13" t="str">
        <f>IFERROR(IF(INDEX('Bieu chi tiet'!$A$17:$FA$15404,MATCH($A237,'Bieu chi tiet'!$A$17:$A$15404,0),AQ$2+85)=0,"",INDEX('Bieu chi tiet'!$A$17:$FA$15404,MATCH($A237,'Bieu chi tiet'!$A$17:$A$15404,0),AQ$2+85)),"")</f>
        <v/>
      </c>
      <c r="AR237" s="13" t="str">
        <f>IFERROR(IF(INDEX('Bieu chi tiet'!$A$17:$FA$15404,MATCH($A237,'Bieu chi tiet'!$A$17:$A$15404,0),AR$2+85)=0,"",INDEX('Bieu chi tiet'!$A$17:$FA$15404,MATCH($A237,'Bieu chi tiet'!$A$17:$A$15404,0),AR$2+85)),"")</f>
        <v/>
      </c>
      <c r="AS237" s="13" t="str">
        <f>IFERROR(IF(INDEX('Bieu chi tiet'!$A$17:$FA$15404,MATCH($A237,'Bieu chi tiet'!$A$17:$A$15404,0),AS$2+85)=0,"",INDEX('Bieu chi tiet'!$A$17:$FA$15404,MATCH($A237,'Bieu chi tiet'!$A$17:$A$15404,0),AS$2+85)),"")</f>
        <v/>
      </c>
      <c r="AT237" s="21" t="str">
        <f>IFERROR(IF(INDEX('Bieu chi tiet'!$A$17:$FA$15404,MATCH($A237,'Bieu chi tiet'!$A$17:$A$15404,0),AT$2+85)=0,"",INDEX('Bieu chi tiet'!$A$17:$FA$15404,MATCH($A237,'Bieu chi tiet'!$A$17:$A$15404,0),AT$2+85)),"")</f>
        <v/>
      </c>
      <c r="AU237" s="13" t="str">
        <f>IFERROR(IF(INDEX('Bieu chi tiet'!$A$17:$FA$15404,MATCH($A237,'Bieu chi tiet'!$A$17:$A$15404,0),AU$2+85)=0,"",INDEX('Bieu chi tiet'!$A$17:$FA$15404,MATCH($A237,'Bieu chi tiet'!$A$17:$A$15404,0),AU$2+85)),"")</f>
        <v/>
      </c>
      <c r="AV237" s="21" t="str">
        <f>IFERROR(IF(INDEX('Bieu chi tiet'!$A$17:$FA$15404,MATCH($A237,'Bieu chi tiet'!$A$17:$A$15404,0),AV$2+85)=0,"",INDEX('Bieu chi tiet'!$A$17:$FA$15404,MATCH($A237,'Bieu chi tiet'!$A$17:$A$15404,0),AV$2+85)),"")</f>
        <v/>
      </c>
      <c r="AW237" s="31" t="str">
        <f>IFERROR(IF(INDEX('Bieu chi tiet'!$A$17:$FA$15404,MATCH($A237,'Bieu chi tiet'!$A$17:$A$15404,0),AW$2+85)=0,"",INDEX('Bieu chi tiet'!$A$17:$FA$15404,MATCH($A237,'Bieu chi tiet'!$A$17:$A$15404,0),AW$2+85)),"")</f>
        <v/>
      </c>
      <c r="AX237" s="13" t="str">
        <f>IFERROR(IF(INDEX('Bieu chi tiet'!$A$17:$FA$15404,MATCH($A237,'Bieu chi tiet'!$A$17:$A$15404,0),AX$2+85)=0,"",INDEX('Bieu chi tiet'!$A$17:$FA$15404,MATCH($A237,'Bieu chi tiet'!$A$17:$A$15404,0),AX$2+85)),"")</f>
        <v/>
      </c>
      <c r="AY237" s="13" t="str">
        <f>IFERROR(IF(INDEX('Bieu chi tiet'!$A$17:$FA$15404,MATCH($A237,'Bieu chi tiet'!$A$17:$A$15404,0),AY$2+85)=0,"",INDEX('Bieu chi tiet'!$A$17:$FA$15404,MATCH($A237,'Bieu chi tiet'!$A$17:$A$15404,0),AY$2+85)),"")</f>
        <v/>
      </c>
    </row>
    <row r="238" spans="1:51" ht="15.75">
      <c r="A238" s="25" t="str">
        <f t="shared" si="4"/>
        <v/>
      </c>
      <c r="B238" s="13" t="str">
        <f>IFERROR(IF(INDEX('Bieu chi tiet'!$A$17:$FA$15404,MATCH($A238,'Bieu chi tiet'!$A$17:$A$15404,0),B$2+85)=0,"",INDEX('Bieu chi tiet'!$A$17:$FA$15404,MATCH($A238,'Bieu chi tiet'!$A$17:$A$15404,0),B$2+85)),"")</f>
        <v/>
      </c>
      <c r="C238" s="13" t="str">
        <f>IFERROR(IF(INDEX('Bieu chi tiet'!$A$17:$FA$15404,MATCH($A238,'Bieu chi tiet'!$A$17:$A$15404,0),C$2+85)=0,"",INDEX('Bieu chi tiet'!$A$17:$FA$15404,MATCH($A238,'Bieu chi tiet'!$A$17:$A$15404,0),C$2+85)),"")</f>
        <v/>
      </c>
      <c r="D238" s="13" t="str">
        <f>IFERROR(IF(INDEX('Bieu chi tiet'!$A$17:$FA$15404,MATCH($A238,'Bieu chi tiet'!$A$17:$A$15404,0),D$2+85)=0,"",INDEX('Bieu chi tiet'!$A$17:$FA$15404,MATCH($A238,'Bieu chi tiet'!$A$17:$A$15404,0),D$2+85)),"")</f>
        <v/>
      </c>
      <c r="E238" s="13" t="str">
        <f>IFERROR(IF(INDEX('Bieu chi tiet'!$A$17:$FA$15404,MATCH($A238,'Bieu chi tiet'!$A$17:$A$15404,0),E$2+85)=0,"",INDEX('Bieu chi tiet'!$A$17:$FA$15404,MATCH($A238,'Bieu chi tiet'!$A$17:$A$15404,0),E$2+85)),"")</f>
        <v/>
      </c>
      <c r="F238" s="13" t="str">
        <f>IFERROR(IF(INDEX('Bieu chi tiet'!$A$17:$FA$15404,MATCH($A238,'Bieu chi tiet'!$A$17:$A$15404,0),F$2+85)=0,"",INDEX('Bieu chi tiet'!$A$17:$FA$15404,MATCH($A238,'Bieu chi tiet'!$A$17:$A$15404,0),F$2+85)),"")</f>
        <v/>
      </c>
      <c r="G238" s="21" t="str">
        <f>IFERROR(IF(INDEX('Bieu chi tiet'!$A$17:$FA$15404,MATCH($A238,'Bieu chi tiet'!$A$17:$A$15404,0),G$2+85)=0,"",INDEX('Bieu chi tiet'!$A$17:$FA$15404,MATCH($A238,'Bieu chi tiet'!$A$17:$A$15404,0),G$2+85)),"")</f>
        <v/>
      </c>
      <c r="H238" s="13" t="str">
        <f>IFERROR(IF(INDEX('Bieu chi tiet'!$A$17:$FA$15404,MATCH($A238,'Bieu chi tiet'!$A$17:$A$15404,0),H$2+85)=0,"",INDEX('Bieu chi tiet'!$A$17:$FA$15404,MATCH($A238,'Bieu chi tiet'!$A$17:$A$15404,0),H$2+85)),"")</f>
        <v/>
      </c>
      <c r="I238" s="13" t="str">
        <f>IFERROR(IF(INDEX('Bieu chi tiet'!$A$17:$FA$15404,MATCH($A238,'Bieu chi tiet'!$A$17:$A$15404,0),I$2+85)=0,"",INDEX('Bieu chi tiet'!$A$17:$FA$15404,MATCH($A238,'Bieu chi tiet'!$A$17:$A$15404,0),I$2+85)),"")</f>
        <v/>
      </c>
      <c r="J238" s="13" t="str">
        <f>IFERROR(IF(INDEX('Bieu chi tiet'!$A$17:$FA$15404,MATCH($A238,'Bieu chi tiet'!$A$17:$A$15404,0),J$2+85)=0,"",INDEX('Bieu chi tiet'!$A$17:$FA$15404,MATCH($A238,'Bieu chi tiet'!$A$17:$A$15404,0),J$2+85)),"")</f>
        <v/>
      </c>
      <c r="K238" s="13" t="str">
        <f>IFERROR(IF(INDEX('Bieu chi tiet'!$A$17:$FA$15404,MATCH($A238,'Bieu chi tiet'!$A$17:$A$15404,0),K$2+85)=0,"",INDEX('Bieu chi tiet'!$A$17:$FA$15404,MATCH($A238,'Bieu chi tiet'!$A$17:$A$15404,0),K$2+85)),"")</f>
        <v/>
      </c>
      <c r="L238" s="21" t="str">
        <f>IFERROR(IF(INDEX('Bieu chi tiet'!$A$17:$FA$15404,MATCH($A238,'Bieu chi tiet'!$A$17:$A$15404,0),L$2+85)=0,"",INDEX('Bieu chi tiet'!$A$17:$FA$15404,MATCH($A238,'Bieu chi tiet'!$A$17:$A$15404,0),L$2+85)),"")</f>
        <v/>
      </c>
      <c r="M238" s="13" t="str">
        <f>IFERROR(IF(INDEX('Bieu chi tiet'!$A$17:$FA$15404,MATCH($A238,'Bieu chi tiet'!$A$17:$A$15404,0),M$2+85)=0,"",INDEX('Bieu chi tiet'!$A$17:$FA$15404,MATCH($A238,'Bieu chi tiet'!$A$17:$A$15404,0),M$2+85)),"")</f>
        <v/>
      </c>
      <c r="N238" s="13" t="str">
        <f>IFERROR(IF(INDEX('Bieu chi tiet'!$A$17:$FA$15404,MATCH($A238,'Bieu chi tiet'!$A$17:$A$15404,0),N$2+85)=0,"",INDEX('Bieu chi tiet'!$A$17:$FA$15404,MATCH($A238,'Bieu chi tiet'!$A$17:$A$15404,0),N$2+85)),"")</f>
        <v/>
      </c>
      <c r="O238" s="13" t="str">
        <f>IFERROR(IF(INDEX('Bieu chi tiet'!$A$17:$FA$15404,MATCH($A238,'Bieu chi tiet'!$A$17:$A$15404,0),O$2+85)=0,"",INDEX('Bieu chi tiet'!$A$17:$FA$15404,MATCH($A238,'Bieu chi tiet'!$A$17:$A$15404,0),O$2+85)),"")</f>
        <v/>
      </c>
      <c r="P238" s="13" t="str">
        <f>IFERROR(IF(INDEX('Bieu chi tiet'!$A$17:$FA$15404,MATCH($A238,'Bieu chi tiet'!$A$17:$A$15404,0),P$2+85)=0,"",INDEX('Bieu chi tiet'!$A$17:$FA$15404,MATCH($A238,'Bieu chi tiet'!$A$17:$A$15404,0),P$2+85)),"")</f>
        <v/>
      </c>
      <c r="Q238" s="13" t="str">
        <f>IFERROR(IF(INDEX('Bieu chi tiet'!$A$17:$FA$15404,MATCH($A238,'Bieu chi tiet'!$A$17:$A$15404,0),Q$2+85)=0,"",INDEX('Bieu chi tiet'!$A$17:$FA$15404,MATCH($A238,'Bieu chi tiet'!$A$17:$A$15404,0),Q$2+85)),"")</f>
        <v/>
      </c>
      <c r="R238" s="13" t="str">
        <f>IFERROR(IF(INDEX('Bieu chi tiet'!$A$17:$FA$15404,MATCH($A238,'Bieu chi tiet'!$A$17:$A$15404,0),R$2+85)=0,"",INDEX('Bieu chi tiet'!$A$17:$FA$15404,MATCH($A238,'Bieu chi tiet'!$A$17:$A$15404,0),R$2+85)),"")</f>
        <v/>
      </c>
      <c r="S238" s="13" t="str">
        <f>IFERROR(IF(INDEX('Bieu chi tiet'!$A$17:$FA$15404,MATCH($A238,'Bieu chi tiet'!$A$17:$A$15404,0),S$2+85)=0,"",INDEX('Bieu chi tiet'!$A$17:$FA$15404,MATCH($A238,'Bieu chi tiet'!$A$17:$A$15404,0),S$2+85)),"")</f>
        <v/>
      </c>
      <c r="T238" s="13" t="str">
        <f>IFERROR(IF(INDEX('Bieu chi tiet'!$A$17:$FA$15404,MATCH($A238,'Bieu chi tiet'!$A$17:$A$15404,0),T$2+85)=0,"",INDEX('Bieu chi tiet'!$A$17:$FA$15404,MATCH($A238,'Bieu chi tiet'!$A$17:$A$15404,0),T$2+85)),"")</f>
        <v/>
      </c>
      <c r="U238" s="13" t="str">
        <f>IFERROR(IF(INDEX('Bieu chi tiet'!$A$17:$FA$15404,MATCH($A238,'Bieu chi tiet'!$A$17:$A$15404,0),U$2+85)=0,"",INDEX('Bieu chi tiet'!$A$17:$FA$15404,MATCH($A238,'Bieu chi tiet'!$A$17:$A$15404,0),U$2+85)),"")</f>
        <v/>
      </c>
      <c r="V238" s="13" t="str">
        <f>IFERROR(IF(INDEX('Bieu chi tiet'!$A$17:$FA$15404,MATCH($A238,'Bieu chi tiet'!$A$17:$A$15404,0),V$2+85)=0,"",INDEX('Bieu chi tiet'!$A$17:$FA$15404,MATCH($A238,'Bieu chi tiet'!$A$17:$A$15404,0),V$2+85)),"")</f>
        <v/>
      </c>
      <c r="W238" s="13" t="str">
        <f>IFERROR(IF(INDEX('Bieu chi tiet'!$A$17:$FA$15404,MATCH($A238,'Bieu chi tiet'!$A$17:$A$15404,0),W$2+85)=0,"",INDEX('Bieu chi tiet'!$A$17:$FA$15404,MATCH($A238,'Bieu chi tiet'!$A$17:$A$15404,0),W$2+85)),"")</f>
        <v/>
      </c>
      <c r="X238" s="13" t="str">
        <f>IFERROR(IF(INDEX('Bieu chi tiet'!$A$17:$FA$15404,MATCH($A238,'Bieu chi tiet'!$A$17:$A$15404,0),X$2+85)=0,"",INDEX('Bieu chi tiet'!$A$17:$FA$15404,MATCH($A238,'Bieu chi tiet'!$A$17:$A$15404,0),X$2+85)),"")</f>
        <v/>
      </c>
      <c r="Y238" s="13" t="str">
        <f>IFERROR(IF(INDEX('Bieu chi tiet'!$A$17:$FA$15404,MATCH($A238,'Bieu chi tiet'!$A$17:$A$15404,0),Y$2+85)=0,"",INDEX('Bieu chi tiet'!$A$17:$FA$15404,MATCH($A238,'Bieu chi tiet'!$A$17:$A$15404,0),Y$2+85)),"")</f>
        <v/>
      </c>
      <c r="Z238" s="13" t="str">
        <f>IFERROR(IF(INDEX('Bieu chi tiet'!$A$17:$FA$15404,MATCH($A238,'Bieu chi tiet'!$A$17:$A$15404,0),Z$2+85)=0,"",INDEX('Bieu chi tiet'!$A$17:$FA$15404,MATCH($A238,'Bieu chi tiet'!$A$17:$A$15404,0),Z$2+85)),"")</f>
        <v/>
      </c>
      <c r="AA238" s="13" t="str">
        <f>IFERROR(IF(INDEX('Bieu chi tiet'!$A$17:$FA$15404,MATCH($A238,'Bieu chi tiet'!$A$17:$A$15404,0),AA$2+85)=0,"",INDEX('Bieu chi tiet'!$A$17:$FA$15404,MATCH($A238,'Bieu chi tiet'!$A$17:$A$15404,0),AA$2+85)),"")</f>
        <v/>
      </c>
      <c r="AB238" s="13" t="str">
        <f>IFERROR(IF(INDEX('Bieu chi tiet'!$A$17:$FA$15404,MATCH($A238,'Bieu chi tiet'!$A$17:$A$15404,0),AB$2+85)=0,"",INDEX('Bieu chi tiet'!$A$17:$FA$15404,MATCH($A238,'Bieu chi tiet'!$A$17:$A$15404,0),AB$2+85)),"")</f>
        <v/>
      </c>
      <c r="AC238" s="13" t="str">
        <f>IFERROR(IF(INDEX('Bieu chi tiet'!$A$17:$FA$15404,MATCH($A238,'Bieu chi tiet'!$A$17:$A$15404,0),AC$2+85)=0,"",INDEX('Bieu chi tiet'!$A$17:$FA$15404,MATCH($A238,'Bieu chi tiet'!$A$17:$A$15404,0),AC$2+85)),"")</f>
        <v/>
      </c>
      <c r="AD238" s="13" t="str">
        <f>IFERROR(IF(INDEX('Bieu chi tiet'!$A$17:$FA$15404,MATCH($A238,'Bieu chi tiet'!$A$17:$A$15404,0),AD$2+85)=0,"",INDEX('Bieu chi tiet'!$A$17:$FA$15404,MATCH($A238,'Bieu chi tiet'!$A$17:$A$15404,0),AD$2+85)),"")</f>
        <v/>
      </c>
      <c r="AE238" s="13" t="str">
        <f>IFERROR(IF(INDEX('Bieu chi tiet'!$A$17:$FA$15404,MATCH($A238,'Bieu chi tiet'!$A$17:$A$15404,0),AE$2+85)=0,"",INDEX('Bieu chi tiet'!$A$17:$FA$15404,MATCH($A238,'Bieu chi tiet'!$A$17:$A$15404,0),AE$2+85)),"")</f>
        <v/>
      </c>
      <c r="AF238" s="13" t="str">
        <f>IFERROR(IF(INDEX('Bieu chi tiet'!$A$17:$FA$15404,MATCH($A238,'Bieu chi tiet'!$A$17:$A$15404,0),AF$2+85)=0,"",INDEX('Bieu chi tiet'!$A$17:$FA$15404,MATCH($A238,'Bieu chi tiet'!$A$17:$A$15404,0),AF$2+85)),"")</f>
        <v/>
      </c>
      <c r="AG238" s="13" t="str">
        <f>IFERROR(IF(INDEX('Bieu chi tiet'!$A$17:$FA$15404,MATCH($A238,'Bieu chi tiet'!$A$17:$A$15404,0),AG$2+85)=0,"",INDEX('Bieu chi tiet'!$A$17:$FA$15404,MATCH($A238,'Bieu chi tiet'!$A$17:$A$15404,0),AG$2+85)),"")</f>
        <v/>
      </c>
      <c r="AH238" s="13" t="str">
        <f>IFERROR(IF(INDEX('Bieu chi tiet'!$A$17:$FA$15404,MATCH($A238,'Bieu chi tiet'!$A$17:$A$15404,0),AH$2+85)=0,"",INDEX('Bieu chi tiet'!$A$17:$FA$15404,MATCH($A238,'Bieu chi tiet'!$A$17:$A$15404,0),AH$2+85)),"")</f>
        <v/>
      </c>
      <c r="AI238" s="13" t="str">
        <f>IFERROR(IF(INDEX('Bieu chi tiet'!$A$17:$FA$15404,MATCH($A238,'Bieu chi tiet'!$A$17:$A$15404,0),AI$2+85)=0,"",INDEX('Bieu chi tiet'!$A$17:$FA$15404,MATCH($A238,'Bieu chi tiet'!$A$17:$A$15404,0),AI$2+85)),"")</f>
        <v/>
      </c>
      <c r="AJ238" s="13" t="str">
        <f>IFERROR(IF(INDEX('Bieu chi tiet'!$A$17:$FA$15404,MATCH($A238,'Bieu chi tiet'!$A$17:$A$15404,0),AJ$2+85)=0,"",INDEX('Bieu chi tiet'!$A$17:$FA$15404,MATCH($A238,'Bieu chi tiet'!$A$17:$A$15404,0),AJ$2+85)),"")</f>
        <v/>
      </c>
      <c r="AK238" s="13" t="str">
        <f>IFERROR(IF(INDEX('Bieu chi tiet'!$A$17:$FA$15404,MATCH($A238,'Bieu chi tiet'!$A$17:$A$15404,0),AK$2+85)=0,"",INDEX('Bieu chi tiet'!$A$17:$FA$15404,MATCH($A238,'Bieu chi tiet'!$A$17:$A$15404,0),AK$2+85)),"")</f>
        <v/>
      </c>
      <c r="AL238" s="13" t="str">
        <f>IFERROR(IF(INDEX('Bieu chi tiet'!$A$17:$FA$15404,MATCH($A238,'Bieu chi tiet'!$A$17:$A$15404,0),AL$2+85)=0,"",INDEX('Bieu chi tiet'!$A$17:$FA$15404,MATCH($A238,'Bieu chi tiet'!$A$17:$A$15404,0),AL$2+85)),"")</f>
        <v/>
      </c>
      <c r="AM238" s="13" t="str">
        <f>IFERROR(IF(INDEX('Bieu chi tiet'!$A$17:$FA$15404,MATCH($A238,'Bieu chi tiet'!$A$17:$A$15404,0),AM$2+85)=0,"",INDEX('Bieu chi tiet'!$A$17:$FA$15404,MATCH($A238,'Bieu chi tiet'!$A$17:$A$15404,0),AM$2+85)),"")</f>
        <v/>
      </c>
      <c r="AN238" s="13" t="str">
        <f>IFERROR(IF(INDEX('Bieu chi tiet'!$A$17:$FA$15404,MATCH($A238,'Bieu chi tiet'!$A$17:$A$15404,0),AN$2+85)=0,"",INDEX('Bieu chi tiet'!$A$17:$FA$15404,MATCH($A238,'Bieu chi tiet'!$A$17:$A$15404,0),AN$2+85)),"")</f>
        <v/>
      </c>
      <c r="AO238" s="13" t="str">
        <f>IFERROR(IF(INDEX('Bieu chi tiet'!$A$17:$FA$15404,MATCH($A238,'Bieu chi tiet'!$A$17:$A$15404,0),AO$2+85)=0,"",INDEX('Bieu chi tiet'!$A$17:$FA$15404,MATCH($A238,'Bieu chi tiet'!$A$17:$A$15404,0),AO$2+85)),"")</f>
        <v/>
      </c>
      <c r="AP238" s="13" t="str">
        <f>IFERROR(IF(INDEX('Bieu chi tiet'!$A$17:$FA$15404,MATCH($A238,'Bieu chi tiet'!$A$17:$A$15404,0),AP$2+85)=0,"",INDEX('Bieu chi tiet'!$A$17:$FA$15404,MATCH($A238,'Bieu chi tiet'!$A$17:$A$15404,0),AP$2+85)),"")</f>
        <v/>
      </c>
      <c r="AQ238" s="13" t="str">
        <f>IFERROR(IF(INDEX('Bieu chi tiet'!$A$17:$FA$15404,MATCH($A238,'Bieu chi tiet'!$A$17:$A$15404,0),AQ$2+85)=0,"",INDEX('Bieu chi tiet'!$A$17:$FA$15404,MATCH($A238,'Bieu chi tiet'!$A$17:$A$15404,0),AQ$2+85)),"")</f>
        <v/>
      </c>
      <c r="AR238" s="13" t="str">
        <f>IFERROR(IF(INDEX('Bieu chi tiet'!$A$17:$FA$15404,MATCH($A238,'Bieu chi tiet'!$A$17:$A$15404,0),AR$2+85)=0,"",INDEX('Bieu chi tiet'!$A$17:$FA$15404,MATCH($A238,'Bieu chi tiet'!$A$17:$A$15404,0),AR$2+85)),"")</f>
        <v/>
      </c>
      <c r="AS238" s="13" t="str">
        <f>IFERROR(IF(INDEX('Bieu chi tiet'!$A$17:$FA$15404,MATCH($A238,'Bieu chi tiet'!$A$17:$A$15404,0),AS$2+85)=0,"",INDEX('Bieu chi tiet'!$A$17:$FA$15404,MATCH($A238,'Bieu chi tiet'!$A$17:$A$15404,0),AS$2+85)),"")</f>
        <v/>
      </c>
      <c r="AT238" s="21" t="str">
        <f>IFERROR(IF(INDEX('Bieu chi tiet'!$A$17:$FA$15404,MATCH($A238,'Bieu chi tiet'!$A$17:$A$15404,0),AT$2+85)=0,"",INDEX('Bieu chi tiet'!$A$17:$FA$15404,MATCH($A238,'Bieu chi tiet'!$A$17:$A$15404,0),AT$2+85)),"")</f>
        <v/>
      </c>
      <c r="AU238" s="13" t="str">
        <f>IFERROR(IF(INDEX('Bieu chi tiet'!$A$17:$FA$15404,MATCH($A238,'Bieu chi tiet'!$A$17:$A$15404,0),AU$2+85)=0,"",INDEX('Bieu chi tiet'!$A$17:$FA$15404,MATCH($A238,'Bieu chi tiet'!$A$17:$A$15404,0),AU$2+85)),"")</f>
        <v/>
      </c>
      <c r="AV238" s="21" t="str">
        <f>IFERROR(IF(INDEX('Bieu chi tiet'!$A$17:$FA$15404,MATCH($A238,'Bieu chi tiet'!$A$17:$A$15404,0),AV$2+85)=0,"",INDEX('Bieu chi tiet'!$A$17:$FA$15404,MATCH($A238,'Bieu chi tiet'!$A$17:$A$15404,0),AV$2+85)),"")</f>
        <v/>
      </c>
      <c r="AW238" s="31" t="str">
        <f>IFERROR(IF(INDEX('Bieu chi tiet'!$A$17:$FA$15404,MATCH($A238,'Bieu chi tiet'!$A$17:$A$15404,0),AW$2+85)=0,"",INDEX('Bieu chi tiet'!$A$17:$FA$15404,MATCH($A238,'Bieu chi tiet'!$A$17:$A$15404,0),AW$2+85)),"")</f>
        <v/>
      </c>
      <c r="AX238" s="13" t="str">
        <f>IFERROR(IF(INDEX('Bieu chi tiet'!$A$17:$FA$15404,MATCH($A238,'Bieu chi tiet'!$A$17:$A$15404,0),AX$2+85)=0,"",INDEX('Bieu chi tiet'!$A$17:$FA$15404,MATCH($A238,'Bieu chi tiet'!$A$17:$A$15404,0),AX$2+85)),"")</f>
        <v/>
      </c>
      <c r="AY238" s="13" t="str">
        <f>IFERROR(IF(INDEX('Bieu chi tiet'!$A$17:$FA$15404,MATCH($A238,'Bieu chi tiet'!$A$17:$A$15404,0),AY$2+85)=0,"",INDEX('Bieu chi tiet'!$A$17:$FA$15404,MATCH($A238,'Bieu chi tiet'!$A$17:$A$15404,0),AY$2+85)),"")</f>
        <v/>
      </c>
    </row>
    <row r="239" spans="1:51" ht="15.75">
      <c r="A239" s="25" t="str">
        <f t="shared" si="4"/>
        <v/>
      </c>
      <c r="B239" s="13" t="str">
        <f>IFERROR(IF(INDEX('Bieu chi tiet'!$A$17:$FA$15404,MATCH($A239,'Bieu chi tiet'!$A$17:$A$15404,0),B$2+85)=0,"",INDEX('Bieu chi tiet'!$A$17:$FA$15404,MATCH($A239,'Bieu chi tiet'!$A$17:$A$15404,0),B$2+85)),"")</f>
        <v/>
      </c>
      <c r="C239" s="13" t="str">
        <f>IFERROR(IF(INDEX('Bieu chi tiet'!$A$17:$FA$15404,MATCH($A239,'Bieu chi tiet'!$A$17:$A$15404,0),C$2+85)=0,"",INDEX('Bieu chi tiet'!$A$17:$FA$15404,MATCH($A239,'Bieu chi tiet'!$A$17:$A$15404,0),C$2+85)),"")</f>
        <v/>
      </c>
      <c r="D239" s="13" t="str">
        <f>IFERROR(IF(INDEX('Bieu chi tiet'!$A$17:$FA$15404,MATCH($A239,'Bieu chi tiet'!$A$17:$A$15404,0),D$2+85)=0,"",INDEX('Bieu chi tiet'!$A$17:$FA$15404,MATCH($A239,'Bieu chi tiet'!$A$17:$A$15404,0),D$2+85)),"")</f>
        <v/>
      </c>
      <c r="E239" s="13" t="str">
        <f>IFERROR(IF(INDEX('Bieu chi tiet'!$A$17:$FA$15404,MATCH($A239,'Bieu chi tiet'!$A$17:$A$15404,0),E$2+85)=0,"",INDEX('Bieu chi tiet'!$A$17:$FA$15404,MATCH($A239,'Bieu chi tiet'!$A$17:$A$15404,0),E$2+85)),"")</f>
        <v/>
      </c>
      <c r="F239" s="13" t="str">
        <f>IFERROR(IF(INDEX('Bieu chi tiet'!$A$17:$FA$15404,MATCH($A239,'Bieu chi tiet'!$A$17:$A$15404,0),F$2+85)=0,"",INDEX('Bieu chi tiet'!$A$17:$FA$15404,MATCH($A239,'Bieu chi tiet'!$A$17:$A$15404,0),F$2+85)),"")</f>
        <v/>
      </c>
      <c r="G239" s="21" t="str">
        <f>IFERROR(IF(INDEX('Bieu chi tiet'!$A$17:$FA$15404,MATCH($A239,'Bieu chi tiet'!$A$17:$A$15404,0),G$2+85)=0,"",INDEX('Bieu chi tiet'!$A$17:$FA$15404,MATCH($A239,'Bieu chi tiet'!$A$17:$A$15404,0),G$2+85)),"")</f>
        <v/>
      </c>
      <c r="H239" s="13" t="str">
        <f>IFERROR(IF(INDEX('Bieu chi tiet'!$A$17:$FA$15404,MATCH($A239,'Bieu chi tiet'!$A$17:$A$15404,0),H$2+85)=0,"",INDEX('Bieu chi tiet'!$A$17:$FA$15404,MATCH($A239,'Bieu chi tiet'!$A$17:$A$15404,0),H$2+85)),"")</f>
        <v/>
      </c>
      <c r="I239" s="13" t="str">
        <f>IFERROR(IF(INDEX('Bieu chi tiet'!$A$17:$FA$15404,MATCH($A239,'Bieu chi tiet'!$A$17:$A$15404,0),I$2+85)=0,"",INDEX('Bieu chi tiet'!$A$17:$FA$15404,MATCH($A239,'Bieu chi tiet'!$A$17:$A$15404,0),I$2+85)),"")</f>
        <v/>
      </c>
      <c r="J239" s="13" t="str">
        <f>IFERROR(IF(INDEX('Bieu chi tiet'!$A$17:$FA$15404,MATCH($A239,'Bieu chi tiet'!$A$17:$A$15404,0),J$2+85)=0,"",INDEX('Bieu chi tiet'!$A$17:$FA$15404,MATCH($A239,'Bieu chi tiet'!$A$17:$A$15404,0),J$2+85)),"")</f>
        <v/>
      </c>
      <c r="K239" s="13" t="str">
        <f>IFERROR(IF(INDEX('Bieu chi tiet'!$A$17:$FA$15404,MATCH($A239,'Bieu chi tiet'!$A$17:$A$15404,0),K$2+85)=0,"",INDEX('Bieu chi tiet'!$A$17:$FA$15404,MATCH($A239,'Bieu chi tiet'!$A$17:$A$15404,0),K$2+85)),"")</f>
        <v/>
      </c>
      <c r="L239" s="21" t="str">
        <f>IFERROR(IF(INDEX('Bieu chi tiet'!$A$17:$FA$15404,MATCH($A239,'Bieu chi tiet'!$A$17:$A$15404,0),L$2+85)=0,"",INDEX('Bieu chi tiet'!$A$17:$FA$15404,MATCH($A239,'Bieu chi tiet'!$A$17:$A$15404,0),L$2+85)),"")</f>
        <v/>
      </c>
      <c r="M239" s="13" t="str">
        <f>IFERROR(IF(INDEX('Bieu chi tiet'!$A$17:$FA$15404,MATCH($A239,'Bieu chi tiet'!$A$17:$A$15404,0),M$2+85)=0,"",INDEX('Bieu chi tiet'!$A$17:$FA$15404,MATCH($A239,'Bieu chi tiet'!$A$17:$A$15404,0),M$2+85)),"")</f>
        <v/>
      </c>
      <c r="N239" s="13" t="str">
        <f>IFERROR(IF(INDEX('Bieu chi tiet'!$A$17:$FA$15404,MATCH($A239,'Bieu chi tiet'!$A$17:$A$15404,0),N$2+85)=0,"",INDEX('Bieu chi tiet'!$A$17:$FA$15404,MATCH($A239,'Bieu chi tiet'!$A$17:$A$15404,0),N$2+85)),"")</f>
        <v/>
      </c>
      <c r="O239" s="13" t="str">
        <f>IFERROR(IF(INDEX('Bieu chi tiet'!$A$17:$FA$15404,MATCH($A239,'Bieu chi tiet'!$A$17:$A$15404,0),O$2+85)=0,"",INDEX('Bieu chi tiet'!$A$17:$FA$15404,MATCH($A239,'Bieu chi tiet'!$A$17:$A$15404,0),O$2+85)),"")</f>
        <v/>
      </c>
      <c r="P239" s="13" t="str">
        <f>IFERROR(IF(INDEX('Bieu chi tiet'!$A$17:$FA$15404,MATCH($A239,'Bieu chi tiet'!$A$17:$A$15404,0),P$2+85)=0,"",INDEX('Bieu chi tiet'!$A$17:$FA$15404,MATCH($A239,'Bieu chi tiet'!$A$17:$A$15404,0),P$2+85)),"")</f>
        <v/>
      </c>
      <c r="Q239" s="13" t="str">
        <f>IFERROR(IF(INDEX('Bieu chi tiet'!$A$17:$FA$15404,MATCH($A239,'Bieu chi tiet'!$A$17:$A$15404,0),Q$2+85)=0,"",INDEX('Bieu chi tiet'!$A$17:$FA$15404,MATCH($A239,'Bieu chi tiet'!$A$17:$A$15404,0),Q$2+85)),"")</f>
        <v/>
      </c>
      <c r="R239" s="13" t="str">
        <f>IFERROR(IF(INDEX('Bieu chi tiet'!$A$17:$FA$15404,MATCH($A239,'Bieu chi tiet'!$A$17:$A$15404,0),R$2+85)=0,"",INDEX('Bieu chi tiet'!$A$17:$FA$15404,MATCH($A239,'Bieu chi tiet'!$A$17:$A$15404,0),R$2+85)),"")</f>
        <v/>
      </c>
      <c r="S239" s="13" t="str">
        <f>IFERROR(IF(INDEX('Bieu chi tiet'!$A$17:$FA$15404,MATCH($A239,'Bieu chi tiet'!$A$17:$A$15404,0),S$2+85)=0,"",INDEX('Bieu chi tiet'!$A$17:$FA$15404,MATCH($A239,'Bieu chi tiet'!$A$17:$A$15404,0),S$2+85)),"")</f>
        <v/>
      </c>
      <c r="T239" s="13" t="str">
        <f>IFERROR(IF(INDEX('Bieu chi tiet'!$A$17:$FA$15404,MATCH($A239,'Bieu chi tiet'!$A$17:$A$15404,0),T$2+85)=0,"",INDEX('Bieu chi tiet'!$A$17:$FA$15404,MATCH($A239,'Bieu chi tiet'!$A$17:$A$15404,0),T$2+85)),"")</f>
        <v/>
      </c>
      <c r="U239" s="13" t="str">
        <f>IFERROR(IF(INDEX('Bieu chi tiet'!$A$17:$FA$15404,MATCH($A239,'Bieu chi tiet'!$A$17:$A$15404,0),U$2+85)=0,"",INDEX('Bieu chi tiet'!$A$17:$FA$15404,MATCH($A239,'Bieu chi tiet'!$A$17:$A$15404,0),U$2+85)),"")</f>
        <v/>
      </c>
      <c r="V239" s="13" t="str">
        <f>IFERROR(IF(INDEX('Bieu chi tiet'!$A$17:$FA$15404,MATCH($A239,'Bieu chi tiet'!$A$17:$A$15404,0),V$2+85)=0,"",INDEX('Bieu chi tiet'!$A$17:$FA$15404,MATCH($A239,'Bieu chi tiet'!$A$17:$A$15404,0),V$2+85)),"")</f>
        <v/>
      </c>
      <c r="W239" s="13" t="str">
        <f>IFERROR(IF(INDEX('Bieu chi tiet'!$A$17:$FA$15404,MATCH($A239,'Bieu chi tiet'!$A$17:$A$15404,0),W$2+85)=0,"",INDEX('Bieu chi tiet'!$A$17:$FA$15404,MATCH($A239,'Bieu chi tiet'!$A$17:$A$15404,0),W$2+85)),"")</f>
        <v/>
      </c>
      <c r="X239" s="13" t="str">
        <f>IFERROR(IF(INDEX('Bieu chi tiet'!$A$17:$FA$15404,MATCH($A239,'Bieu chi tiet'!$A$17:$A$15404,0),X$2+85)=0,"",INDEX('Bieu chi tiet'!$A$17:$FA$15404,MATCH($A239,'Bieu chi tiet'!$A$17:$A$15404,0),X$2+85)),"")</f>
        <v/>
      </c>
      <c r="Y239" s="13" t="str">
        <f>IFERROR(IF(INDEX('Bieu chi tiet'!$A$17:$FA$15404,MATCH($A239,'Bieu chi tiet'!$A$17:$A$15404,0),Y$2+85)=0,"",INDEX('Bieu chi tiet'!$A$17:$FA$15404,MATCH($A239,'Bieu chi tiet'!$A$17:$A$15404,0),Y$2+85)),"")</f>
        <v/>
      </c>
      <c r="Z239" s="13" t="str">
        <f>IFERROR(IF(INDEX('Bieu chi tiet'!$A$17:$FA$15404,MATCH($A239,'Bieu chi tiet'!$A$17:$A$15404,0),Z$2+85)=0,"",INDEX('Bieu chi tiet'!$A$17:$FA$15404,MATCH($A239,'Bieu chi tiet'!$A$17:$A$15404,0),Z$2+85)),"")</f>
        <v/>
      </c>
      <c r="AA239" s="13" t="str">
        <f>IFERROR(IF(INDEX('Bieu chi tiet'!$A$17:$FA$15404,MATCH($A239,'Bieu chi tiet'!$A$17:$A$15404,0),AA$2+85)=0,"",INDEX('Bieu chi tiet'!$A$17:$FA$15404,MATCH($A239,'Bieu chi tiet'!$A$17:$A$15404,0),AA$2+85)),"")</f>
        <v/>
      </c>
      <c r="AB239" s="13" t="str">
        <f>IFERROR(IF(INDEX('Bieu chi tiet'!$A$17:$FA$15404,MATCH($A239,'Bieu chi tiet'!$A$17:$A$15404,0),AB$2+85)=0,"",INDEX('Bieu chi tiet'!$A$17:$FA$15404,MATCH($A239,'Bieu chi tiet'!$A$17:$A$15404,0),AB$2+85)),"")</f>
        <v/>
      </c>
      <c r="AC239" s="13" t="str">
        <f>IFERROR(IF(INDEX('Bieu chi tiet'!$A$17:$FA$15404,MATCH($A239,'Bieu chi tiet'!$A$17:$A$15404,0),AC$2+85)=0,"",INDEX('Bieu chi tiet'!$A$17:$FA$15404,MATCH($A239,'Bieu chi tiet'!$A$17:$A$15404,0),AC$2+85)),"")</f>
        <v/>
      </c>
      <c r="AD239" s="13" t="str">
        <f>IFERROR(IF(INDEX('Bieu chi tiet'!$A$17:$FA$15404,MATCH($A239,'Bieu chi tiet'!$A$17:$A$15404,0),AD$2+85)=0,"",INDEX('Bieu chi tiet'!$A$17:$FA$15404,MATCH($A239,'Bieu chi tiet'!$A$17:$A$15404,0),AD$2+85)),"")</f>
        <v/>
      </c>
      <c r="AE239" s="13" t="str">
        <f>IFERROR(IF(INDEX('Bieu chi tiet'!$A$17:$FA$15404,MATCH($A239,'Bieu chi tiet'!$A$17:$A$15404,0),AE$2+85)=0,"",INDEX('Bieu chi tiet'!$A$17:$FA$15404,MATCH($A239,'Bieu chi tiet'!$A$17:$A$15404,0),AE$2+85)),"")</f>
        <v/>
      </c>
      <c r="AF239" s="13" t="str">
        <f>IFERROR(IF(INDEX('Bieu chi tiet'!$A$17:$FA$15404,MATCH($A239,'Bieu chi tiet'!$A$17:$A$15404,0),AF$2+85)=0,"",INDEX('Bieu chi tiet'!$A$17:$FA$15404,MATCH($A239,'Bieu chi tiet'!$A$17:$A$15404,0),AF$2+85)),"")</f>
        <v/>
      </c>
      <c r="AG239" s="13" t="str">
        <f>IFERROR(IF(INDEX('Bieu chi tiet'!$A$17:$FA$15404,MATCH($A239,'Bieu chi tiet'!$A$17:$A$15404,0),AG$2+85)=0,"",INDEX('Bieu chi tiet'!$A$17:$FA$15404,MATCH($A239,'Bieu chi tiet'!$A$17:$A$15404,0),AG$2+85)),"")</f>
        <v/>
      </c>
      <c r="AH239" s="13" t="str">
        <f>IFERROR(IF(INDEX('Bieu chi tiet'!$A$17:$FA$15404,MATCH($A239,'Bieu chi tiet'!$A$17:$A$15404,0),AH$2+85)=0,"",INDEX('Bieu chi tiet'!$A$17:$FA$15404,MATCH($A239,'Bieu chi tiet'!$A$17:$A$15404,0),AH$2+85)),"")</f>
        <v/>
      </c>
      <c r="AI239" s="13" t="str">
        <f>IFERROR(IF(INDEX('Bieu chi tiet'!$A$17:$FA$15404,MATCH($A239,'Bieu chi tiet'!$A$17:$A$15404,0),AI$2+85)=0,"",INDEX('Bieu chi tiet'!$A$17:$FA$15404,MATCH($A239,'Bieu chi tiet'!$A$17:$A$15404,0),AI$2+85)),"")</f>
        <v/>
      </c>
      <c r="AJ239" s="13" t="str">
        <f>IFERROR(IF(INDEX('Bieu chi tiet'!$A$17:$FA$15404,MATCH($A239,'Bieu chi tiet'!$A$17:$A$15404,0),AJ$2+85)=0,"",INDEX('Bieu chi tiet'!$A$17:$FA$15404,MATCH($A239,'Bieu chi tiet'!$A$17:$A$15404,0),AJ$2+85)),"")</f>
        <v/>
      </c>
      <c r="AK239" s="13" t="str">
        <f>IFERROR(IF(INDEX('Bieu chi tiet'!$A$17:$FA$15404,MATCH($A239,'Bieu chi tiet'!$A$17:$A$15404,0),AK$2+85)=0,"",INDEX('Bieu chi tiet'!$A$17:$FA$15404,MATCH($A239,'Bieu chi tiet'!$A$17:$A$15404,0),AK$2+85)),"")</f>
        <v/>
      </c>
      <c r="AL239" s="13" t="str">
        <f>IFERROR(IF(INDEX('Bieu chi tiet'!$A$17:$FA$15404,MATCH($A239,'Bieu chi tiet'!$A$17:$A$15404,0),AL$2+85)=0,"",INDEX('Bieu chi tiet'!$A$17:$FA$15404,MATCH($A239,'Bieu chi tiet'!$A$17:$A$15404,0),AL$2+85)),"")</f>
        <v/>
      </c>
      <c r="AM239" s="13" t="str">
        <f>IFERROR(IF(INDEX('Bieu chi tiet'!$A$17:$FA$15404,MATCH($A239,'Bieu chi tiet'!$A$17:$A$15404,0),AM$2+85)=0,"",INDEX('Bieu chi tiet'!$A$17:$FA$15404,MATCH($A239,'Bieu chi tiet'!$A$17:$A$15404,0),AM$2+85)),"")</f>
        <v/>
      </c>
      <c r="AN239" s="13" t="str">
        <f>IFERROR(IF(INDEX('Bieu chi tiet'!$A$17:$FA$15404,MATCH($A239,'Bieu chi tiet'!$A$17:$A$15404,0),AN$2+85)=0,"",INDEX('Bieu chi tiet'!$A$17:$FA$15404,MATCH($A239,'Bieu chi tiet'!$A$17:$A$15404,0),AN$2+85)),"")</f>
        <v/>
      </c>
      <c r="AO239" s="13" t="str">
        <f>IFERROR(IF(INDEX('Bieu chi tiet'!$A$17:$FA$15404,MATCH($A239,'Bieu chi tiet'!$A$17:$A$15404,0),AO$2+85)=0,"",INDEX('Bieu chi tiet'!$A$17:$FA$15404,MATCH($A239,'Bieu chi tiet'!$A$17:$A$15404,0),AO$2+85)),"")</f>
        <v/>
      </c>
      <c r="AP239" s="13" t="str">
        <f>IFERROR(IF(INDEX('Bieu chi tiet'!$A$17:$FA$15404,MATCH($A239,'Bieu chi tiet'!$A$17:$A$15404,0),AP$2+85)=0,"",INDEX('Bieu chi tiet'!$A$17:$FA$15404,MATCH($A239,'Bieu chi tiet'!$A$17:$A$15404,0),AP$2+85)),"")</f>
        <v/>
      </c>
      <c r="AQ239" s="13" t="str">
        <f>IFERROR(IF(INDEX('Bieu chi tiet'!$A$17:$FA$15404,MATCH($A239,'Bieu chi tiet'!$A$17:$A$15404,0),AQ$2+85)=0,"",INDEX('Bieu chi tiet'!$A$17:$FA$15404,MATCH($A239,'Bieu chi tiet'!$A$17:$A$15404,0),AQ$2+85)),"")</f>
        <v/>
      </c>
      <c r="AR239" s="13" t="str">
        <f>IFERROR(IF(INDEX('Bieu chi tiet'!$A$17:$FA$15404,MATCH($A239,'Bieu chi tiet'!$A$17:$A$15404,0),AR$2+85)=0,"",INDEX('Bieu chi tiet'!$A$17:$FA$15404,MATCH($A239,'Bieu chi tiet'!$A$17:$A$15404,0),AR$2+85)),"")</f>
        <v/>
      </c>
      <c r="AS239" s="13" t="str">
        <f>IFERROR(IF(INDEX('Bieu chi tiet'!$A$17:$FA$15404,MATCH($A239,'Bieu chi tiet'!$A$17:$A$15404,0),AS$2+85)=0,"",INDEX('Bieu chi tiet'!$A$17:$FA$15404,MATCH($A239,'Bieu chi tiet'!$A$17:$A$15404,0),AS$2+85)),"")</f>
        <v/>
      </c>
      <c r="AT239" s="21" t="str">
        <f>IFERROR(IF(INDEX('Bieu chi tiet'!$A$17:$FA$15404,MATCH($A239,'Bieu chi tiet'!$A$17:$A$15404,0),AT$2+85)=0,"",INDEX('Bieu chi tiet'!$A$17:$FA$15404,MATCH($A239,'Bieu chi tiet'!$A$17:$A$15404,0),AT$2+85)),"")</f>
        <v/>
      </c>
      <c r="AU239" s="13" t="str">
        <f>IFERROR(IF(INDEX('Bieu chi tiet'!$A$17:$FA$15404,MATCH($A239,'Bieu chi tiet'!$A$17:$A$15404,0),AU$2+85)=0,"",INDEX('Bieu chi tiet'!$A$17:$FA$15404,MATCH($A239,'Bieu chi tiet'!$A$17:$A$15404,0),AU$2+85)),"")</f>
        <v/>
      </c>
      <c r="AV239" s="21" t="str">
        <f>IFERROR(IF(INDEX('Bieu chi tiet'!$A$17:$FA$15404,MATCH($A239,'Bieu chi tiet'!$A$17:$A$15404,0),AV$2+85)=0,"",INDEX('Bieu chi tiet'!$A$17:$FA$15404,MATCH($A239,'Bieu chi tiet'!$A$17:$A$15404,0),AV$2+85)),"")</f>
        <v/>
      </c>
      <c r="AW239" s="31" t="str">
        <f>IFERROR(IF(INDEX('Bieu chi tiet'!$A$17:$FA$15404,MATCH($A239,'Bieu chi tiet'!$A$17:$A$15404,0),AW$2+85)=0,"",INDEX('Bieu chi tiet'!$A$17:$FA$15404,MATCH($A239,'Bieu chi tiet'!$A$17:$A$15404,0),AW$2+85)),"")</f>
        <v/>
      </c>
      <c r="AX239" s="13" t="str">
        <f>IFERROR(IF(INDEX('Bieu chi tiet'!$A$17:$FA$15404,MATCH($A239,'Bieu chi tiet'!$A$17:$A$15404,0),AX$2+85)=0,"",INDEX('Bieu chi tiet'!$A$17:$FA$15404,MATCH($A239,'Bieu chi tiet'!$A$17:$A$15404,0),AX$2+85)),"")</f>
        <v/>
      </c>
      <c r="AY239" s="13" t="str">
        <f>IFERROR(IF(INDEX('Bieu chi tiet'!$A$17:$FA$15404,MATCH($A239,'Bieu chi tiet'!$A$17:$A$15404,0),AY$2+85)=0,"",INDEX('Bieu chi tiet'!$A$17:$FA$15404,MATCH($A239,'Bieu chi tiet'!$A$17:$A$15404,0),AY$2+85)),"")</f>
        <v/>
      </c>
    </row>
    <row r="240" spans="1:51" ht="15.75">
      <c r="A240" s="25" t="str">
        <f t="shared" si="4"/>
        <v/>
      </c>
      <c r="B240" s="13" t="str">
        <f>IFERROR(IF(INDEX('Bieu chi tiet'!$A$17:$FA$15404,MATCH($A240,'Bieu chi tiet'!$A$17:$A$15404,0),B$2+85)=0,"",INDEX('Bieu chi tiet'!$A$17:$FA$15404,MATCH($A240,'Bieu chi tiet'!$A$17:$A$15404,0),B$2+85)),"")</f>
        <v/>
      </c>
      <c r="C240" s="13" t="str">
        <f>IFERROR(IF(INDEX('Bieu chi tiet'!$A$17:$FA$15404,MATCH($A240,'Bieu chi tiet'!$A$17:$A$15404,0),C$2+85)=0,"",INDEX('Bieu chi tiet'!$A$17:$FA$15404,MATCH($A240,'Bieu chi tiet'!$A$17:$A$15404,0),C$2+85)),"")</f>
        <v/>
      </c>
      <c r="D240" s="13" t="str">
        <f>IFERROR(IF(INDEX('Bieu chi tiet'!$A$17:$FA$15404,MATCH($A240,'Bieu chi tiet'!$A$17:$A$15404,0),D$2+85)=0,"",INDEX('Bieu chi tiet'!$A$17:$FA$15404,MATCH($A240,'Bieu chi tiet'!$A$17:$A$15404,0),D$2+85)),"")</f>
        <v/>
      </c>
      <c r="E240" s="13" t="str">
        <f>IFERROR(IF(INDEX('Bieu chi tiet'!$A$17:$FA$15404,MATCH($A240,'Bieu chi tiet'!$A$17:$A$15404,0),E$2+85)=0,"",INDEX('Bieu chi tiet'!$A$17:$FA$15404,MATCH($A240,'Bieu chi tiet'!$A$17:$A$15404,0),E$2+85)),"")</f>
        <v/>
      </c>
      <c r="F240" s="13" t="str">
        <f>IFERROR(IF(INDEX('Bieu chi tiet'!$A$17:$FA$15404,MATCH($A240,'Bieu chi tiet'!$A$17:$A$15404,0),F$2+85)=0,"",INDEX('Bieu chi tiet'!$A$17:$FA$15404,MATCH($A240,'Bieu chi tiet'!$A$17:$A$15404,0),F$2+85)),"")</f>
        <v/>
      </c>
      <c r="G240" s="21" t="str">
        <f>IFERROR(IF(INDEX('Bieu chi tiet'!$A$17:$FA$15404,MATCH($A240,'Bieu chi tiet'!$A$17:$A$15404,0),G$2+85)=0,"",INDEX('Bieu chi tiet'!$A$17:$FA$15404,MATCH($A240,'Bieu chi tiet'!$A$17:$A$15404,0),G$2+85)),"")</f>
        <v/>
      </c>
      <c r="H240" s="13" t="str">
        <f>IFERROR(IF(INDEX('Bieu chi tiet'!$A$17:$FA$15404,MATCH($A240,'Bieu chi tiet'!$A$17:$A$15404,0),H$2+85)=0,"",INDEX('Bieu chi tiet'!$A$17:$FA$15404,MATCH($A240,'Bieu chi tiet'!$A$17:$A$15404,0),H$2+85)),"")</f>
        <v/>
      </c>
      <c r="I240" s="13" t="str">
        <f>IFERROR(IF(INDEX('Bieu chi tiet'!$A$17:$FA$15404,MATCH($A240,'Bieu chi tiet'!$A$17:$A$15404,0),I$2+85)=0,"",INDEX('Bieu chi tiet'!$A$17:$FA$15404,MATCH($A240,'Bieu chi tiet'!$A$17:$A$15404,0),I$2+85)),"")</f>
        <v/>
      </c>
      <c r="J240" s="13" t="str">
        <f>IFERROR(IF(INDEX('Bieu chi tiet'!$A$17:$FA$15404,MATCH($A240,'Bieu chi tiet'!$A$17:$A$15404,0),J$2+85)=0,"",INDEX('Bieu chi tiet'!$A$17:$FA$15404,MATCH($A240,'Bieu chi tiet'!$A$17:$A$15404,0),J$2+85)),"")</f>
        <v/>
      </c>
      <c r="K240" s="13" t="str">
        <f>IFERROR(IF(INDEX('Bieu chi tiet'!$A$17:$FA$15404,MATCH($A240,'Bieu chi tiet'!$A$17:$A$15404,0),K$2+85)=0,"",INDEX('Bieu chi tiet'!$A$17:$FA$15404,MATCH($A240,'Bieu chi tiet'!$A$17:$A$15404,0),K$2+85)),"")</f>
        <v/>
      </c>
      <c r="L240" s="21" t="str">
        <f>IFERROR(IF(INDEX('Bieu chi tiet'!$A$17:$FA$15404,MATCH($A240,'Bieu chi tiet'!$A$17:$A$15404,0),L$2+85)=0,"",INDEX('Bieu chi tiet'!$A$17:$FA$15404,MATCH($A240,'Bieu chi tiet'!$A$17:$A$15404,0),L$2+85)),"")</f>
        <v/>
      </c>
      <c r="M240" s="13" t="str">
        <f>IFERROR(IF(INDEX('Bieu chi tiet'!$A$17:$FA$15404,MATCH($A240,'Bieu chi tiet'!$A$17:$A$15404,0),M$2+85)=0,"",INDEX('Bieu chi tiet'!$A$17:$FA$15404,MATCH($A240,'Bieu chi tiet'!$A$17:$A$15404,0),M$2+85)),"")</f>
        <v/>
      </c>
      <c r="N240" s="13" t="str">
        <f>IFERROR(IF(INDEX('Bieu chi tiet'!$A$17:$FA$15404,MATCH($A240,'Bieu chi tiet'!$A$17:$A$15404,0),N$2+85)=0,"",INDEX('Bieu chi tiet'!$A$17:$FA$15404,MATCH($A240,'Bieu chi tiet'!$A$17:$A$15404,0),N$2+85)),"")</f>
        <v/>
      </c>
      <c r="O240" s="13" t="str">
        <f>IFERROR(IF(INDEX('Bieu chi tiet'!$A$17:$FA$15404,MATCH($A240,'Bieu chi tiet'!$A$17:$A$15404,0),O$2+85)=0,"",INDEX('Bieu chi tiet'!$A$17:$FA$15404,MATCH($A240,'Bieu chi tiet'!$A$17:$A$15404,0),O$2+85)),"")</f>
        <v/>
      </c>
      <c r="P240" s="13" t="str">
        <f>IFERROR(IF(INDEX('Bieu chi tiet'!$A$17:$FA$15404,MATCH($A240,'Bieu chi tiet'!$A$17:$A$15404,0),P$2+85)=0,"",INDEX('Bieu chi tiet'!$A$17:$FA$15404,MATCH($A240,'Bieu chi tiet'!$A$17:$A$15404,0),P$2+85)),"")</f>
        <v/>
      </c>
      <c r="Q240" s="13" t="str">
        <f>IFERROR(IF(INDEX('Bieu chi tiet'!$A$17:$FA$15404,MATCH($A240,'Bieu chi tiet'!$A$17:$A$15404,0),Q$2+85)=0,"",INDEX('Bieu chi tiet'!$A$17:$FA$15404,MATCH($A240,'Bieu chi tiet'!$A$17:$A$15404,0),Q$2+85)),"")</f>
        <v/>
      </c>
      <c r="R240" s="13" t="str">
        <f>IFERROR(IF(INDEX('Bieu chi tiet'!$A$17:$FA$15404,MATCH($A240,'Bieu chi tiet'!$A$17:$A$15404,0),R$2+85)=0,"",INDEX('Bieu chi tiet'!$A$17:$FA$15404,MATCH($A240,'Bieu chi tiet'!$A$17:$A$15404,0),R$2+85)),"")</f>
        <v/>
      </c>
      <c r="S240" s="13" t="str">
        <f>IFERROR(IF(INDEX('Bieu chi tiet'!$A$17:$FA$15404,MATCH($A240,'Bieu chi tiet'!$A$17:$A$15404,0),S$2+85)=0,"",INDEX('Bieu chi tiet'!$A$17:$FA$15404,MATCH($A240,'Bieu chi tiet'!$A$17:$A$15404,0),S$2+85)),"")</f>
        <v/>
      </c>
      <c r="T240" s="13" t="str">
        <f>IFERROR(IF(INDEX('Bieu chi tiet'!$A$17:$FA$15404,MATCH($A240,'Bieu chi tiet'!$A$17:$A$15404,0),T$2+85)=0,"",INDEX('Bieu chi tiet'!$A$17:$FA$15404,MATCH($A240,'Bieu chi tiet'!$A$17:$A$15404,0),T$2+85)),"")</f>
        <v/>
      </c>
      <c r="U240" s="13" t="str">
        <f>IFERROR(IF(INDEX('Bieu chi tiet'!$A$17:$FA$15404,MATCH($A240,'Bieu chi tiet'!$A$17:$A$15404,0),U$2+85)=0,"",INDEX('Bieu chi tiet'!$A$17:$FA$15404,MATCH($A240,'Bieu chi tiet'!$A$17:$A$15404,0),U$2+85)),"")</f>
        <v/>
      </c>
      <c r="V240" s="13" t="str">
        <f>IFERROR(IF(INDEX('Bieu chi tiet'!$A$17:$FA$15404,MATCH($A240,'Bieu chi tiet'!$A$17:$A$15404,0),V$2+85)=0,"",INDEX('Bieu chi tiet'!$A$17:$FA$15404,MATCH($A240,'Bieu chi tiet'!$A$17:$A$15404,0),V$2+85)),"")</f>
        <v/>
      </c>
      <c r="W240" s="13" t="str">
        <f>IFERROR(IF(INDEX('Bieu chi tiet'!$A$17:$FA$15404,MATCH($A240,'Bieu chi tiet'!$A$17:$A$15404,0),W$2+85)=0,"",INDEX('Bieu chi tiet'!$A$17:$FA$15404,MATCH($A240,'Bieu chi tiet'!$A$17:$A$15404,0),W$2+85)),"")</f>
        <v/>
      </c>
      <c r="X240" s="13" t="str">
        <f>IFERROR(IF(INDEX('Bieu chi tiet'!$A$17:$FA$15404,MATCH($A240,'Bieu chi tiet'!$A$17:$A$15404,0),X$2+85)=0,"",INDEX('Bieu chi tiet'!$A$17:$FA$15404,MATCH($A240,'Bieu chi tiet'!$A$17:$A$15404,0),X$2+85)),"")</f>
        <v/>
      </c>
      <c r="Y240" s="13" t="str">
        <f>IFERROR(IF(INDEX('Bieu chi tiet'!$A$17:$FA$15404,MATCH($A240,'Bieu chi tiet'!$A$17:$A$15404,0),Y$2+85)=0,"",INDEX('Bieu chi tiet'!$A$17:$FA$15404,MATCH($A240,'Bieu chi tiet'!$A$17:$A$15404,0),Y$2+85)),"")</f>
        <v/>
      </c>
      <c r="Z240" s="13" t="str">
        <f>IFERROR(IF(INDEX('Bieu chi tiet'!$A$17:$FA$15404,MATCH($A240,'Bieu chi tiet'!$A$17:$A$15404,0),Z$2+85)=0,"",INDEX('Bieu chi tiet'!$A$17:$FA$15404,MATCH($A240,'Bieu chi tiet'!$A$17:$A$15404,0),Z$2+85)),"")</f>
        <v/>
      </c>
      <c r="AA240" s="13" t="str">
        <f>IFERROR(IF(INDEX('Bieu chi tiet'!$A$17:$FA$15404,MATCH($A240,'Bieu chi tiet'!$A$17:$A$15404,0),AA$2+85)=0,"",INDEX('Bieu chi tiet'!$A$17:$FA$15404,MATCH($A240,'Bieu chi tiet'!$A$17:$A$15404,0),AA$2+85)),"")</f>
        <v/>
      </c>
      <c r="AB240" s="13" t="str">
        <f>IFERROR(IF(INDEX('Bieu chi tiet'!$A$17:$FA$15404,MATCH($A240,'Bieu chi tiet'!$A$17:$A$15404,0),AB$2+85)=0,"",INDEX('Bieu chi tiet'!$A$17:$FA$15404,MATCH($A240,'Bieu chi tiet'!$A$17:$A$15404,0),AB$2+85)),"")</f>
        <v/>
      </c>
      <c r="AC240" s="13" t="str">
        <f>IFERROR(IF(INDEX('Bieu chi tiet'!$A$17:$FA$15404,MATCH($A240,'Bieu chi tiet'!$A$17:$A$15404,0),AC$2+85)=0,"",INDEX('Bieu chi tiet'!$A$17:$FA$15404,MATCH($A240,'Bieu chi tiet'!$A$17:$A$15404,0),AC$2+85)),"")</f>
        <v/>
      </c>
      <c r="AD240" s="13" t="str">
        <f>IFERROR(IF(INDEX('Bieu chi tiet'!$A$17:$FA$15404,MATCH($A240,'Bieu chi tiet'!$A$17:$A$15404,0),AD$2+85)=0,"",INDEX('Bieu chi tiet'!$A$17:$FA$15404,MATCH($A240,'Bieu chi tiet'!$A$17:$A$15404,0),AD$2+85)),"")</f>
        <v/>
      </c>
      <c r="AE240" s="13" t="str">
        <f>IFERROR(IF(INDEX('Bieu chi tiet'!$A$17:$FA$15404,MATCH($A240,'Bieu chi tiet'!$A$17:$A$15404,0),AE$2+85)=0,"",INDEX('Bieu chi tiet'!$A$17:$FA$15404,MATCH($A240,'Bieu chi tiet'!$A$17:$A$15404,0),AE$2+85)),"")</f>
        <v/>
      </c>
      <c r="AF240" s="13" t="str">
        <f>IFERROR(IF(INDEX('Bieu chi tiet'!$A$17:$FA$15404,MATCH($A240,'Bieu chi tiet'!$A$17:$A$15404,0),AF$2+85)=0,"",INDEX('Bieu chi tiet'!$A$17:$FA$15404,MATCH($A240,'Bieu chi tiet'!$A$17:$A$15404,0),AF$2+85)),"")</f>
        <v/>
      </c>
      <c r="AG240" s="13" t="str">
        <f>IFERROR(IF(INDEX('Bieu chi tiet'!$A$17:$FA$15404,MATCH($A240,'Bieu chi tiet'!$A$17:$A$15404,0),AG$2+85)=0,"",INDEX('Bieu chi tiet'!$A$17:$FA$15404,MATCH($A240,'Bieu chi tiet'!$A$17:$A$15404,0),AG$2+85)),"")</f>
        <v/>
      </c>
      <c r="AH240" s="13" t="str">
        <f>IFERROR(IF(INDEX('Bieu chi tiet'!$A$17:$FA$15404,MATCH($A240,'Bieu chi tiet'!$A$17:$A$15404,0),AH$2+85)=0,"",INDEX('Bieu chi tiet'!$A$17:$FA$15404,MATCH($A240,'Bieu chi tiet'!$A$17:$A$15404,0),AH$2+85)),"")</f>
        <v/>
      </c>
      <c r="AI240" s="13" t="str">
        <f>IFERROR(IF(INDEX('Bieu chi tiet'!$A$17:$FA$15404,MATCH($A240,'Bieu chi tiet'!$A$17:$A$15404,0),AI$2+85)=0,"",INDEX('Bieu chi tiet'!$A$17:$FA$15404,MATCH($A240,'Bieu chi tiet'!$A$17:$A$15404,0),AI$2+85)),"")</f>
        <v/>
      </c>
      <c r="AJ240" s="13" t="str">
        <f>IFERROR(IF(INDEX('Bieu chi tiet'!$A$17:$FA$15404,MATCH($A240,'Bieu chi tiet'!$A$17:$A$15404,0),AJ$2+85)=0,"",INDEX('Bieu chi tiet'!$A$17:$FA$15404,MATCH($A240,'Bieu chi tiet'!$A$17:$A$15404,0),AJ$2+85)),"")</f>
        <v/>
      </c>
      <c r="AK240" s="13" t="str">
        <f>IFERROR(IF(INDEX('Bieu chi tiet'!$A$17:$FA$15404,MATCH($A240,'Bieu chi tiet'!$A$17:$A$15404,0),AK$2+85)=0,"",INDEX('Bieu chi tiet'!$A$17:$FA$15404,MATCH($A240,'Bieu chi tiet'!$A$17:$A$15404,0),AK$2+85)),"")</f>
        <v/>
      </c>
      <c r="AL240" s="13" t="str">
        <f>IFERROR(IF(INDEX('Bieu chi tiet'!$A$17:$FA$15404,MATCH($A240,'Bieu chi tiet'!$A$17:$A$15404,0),AL$2+85)=0,"",INDEX('Bieu chi tiet'!$A$17:$FA$15404,MATCH($A240,'Bieu chi tiet'!$A$17:$A$15404,0),AL$2+85)),"")</f>
        <v/>
      </c>
      <c r="AM240" s="13" t="str">
        <f>IFERROR(IF(INDEX('Bieu chi tiet'!$A$17:$FA$15404,MATCH($A240,'Bieu chi tiet'!$A$17:$A$15404,0),AM$2+85)=0,"",INDEX('Bieu chi tiet'!$A$17:$FA$15404,MATCH($A240,'Bieu chi tiet'!$A$17:$A$15404,0),AM$2+85)),"")</f>
        <v/>
      </c>
      <c r="AN240" s="13" t="str">
        <f>IFERROR(IF(INDEX('Bieu chi tiet'!$A$17:$FA$15404,MATCH($A240,'Bieu chi tiet'!$A$17:$A$15404,0),AN$2+85)=0,"",INDEX('Bieu chi tiet'!$A$17:$FA$15404,MATCH($A240,'Bieu chi tiet'!$A$17:$A$15404,0),AN$2+85)),"")</f>
        <v/>
      </c>
      <c r="AO240" s="13" t="str">
        <f>IFERROR(IF(INDEX('Bieu chi tiet'!$A$17:$FA$15404,MATCH($A240,'Bieu chi tiet'!$A$17:$A$15404,0),AO$2+85)=0,"",INDEX('Bieu chi tiet'!$A$17:$FA$15404,MATCH($A240,'Bieu chi tiet'!$A$17:$A$15404,0),AO$2+85)),"")</f>
        <v/>
      </c>
      <c r="AP240" s="13" t="str">
        <f>IFERROR(IF(INDEX('Bieu chi tiet'!$A$17:$FA$15404,MATCH($A240,'Bieu chi tiet'!$A$17:$A$15404,0),AP$2+85)=0,"",INDEX('Bieu chi tiet'!$A$17:$FA$15404,MATCH($A240,'Bieu chi tiet'!$A$17:$A$15404,0),AP$2+85)),"")</f>
        <v/>
      </c>
      <c r="AQ240" s="13" t="str">
        <f>IFERROR(IF(INDEX('Bieu chi tiet'!$A$17:$FA$15404,MATCH($A240,'Bieu chi tiet'!$A$17:$A$15404,0),AQ$2+85)=0,"",INDEX('Bieu chi tiet'!$A$17:$FA$15404,MATCH($A240,'Bieu chi tiet'!$A$17:$A$15404,0),AQ$2+85)),"")</f>
        <v/>
      </c>
      <c r="AR240" s="13" t="str">
        <f>IFERROR(IF(INDEX('Bieu chi tiet'!$A$17:$FA$15404,MATCH($A240,'Bieu chi tiet'!$A$17:$A$15404,0),AR$2+85)=0,"",INDEX('Bieu chi tiet'!$A$17:$FA$15404,MATCH($A240,'Bieu chi tiet'!$A$17:$A$15404,0),AR$2+85)),"")</f>
        <v/>
      </c>
      <c r="AS240" s="13" t="str">
        <f>IFERROR(IF(INDEX('Bieu chi tiet'!$A$17:$FA$15404,MATCH($A240,'Bieu chi tiet'!$A$17:$A$15404,0),AS$2+85)=0,"",INDEX('Bieu chi tiet'!$A$17:$FA$15404,MATCH($A240,'Bieu chi tiet'!$A$17:$A$15404,0),AS$2+85)),"")</f>
        <v/>
      </c>
      <c r="AT240" s="21" t="str">
        <f>IFERROR(IF(INDEX('Bieu chi tiet'!$A$17:$FA$15404,MATCH($A240,'Bieu chi tiet'!$A$17:$A$15404,0),AT$2+85)=0,"",INDEX('Bieu chi tiet'!$A$17:$FA$15404,MATCH($A240,'Bieu chi tiet'!$A$17:$A$15404,0),AT$2+85)),"")</f>
        <v/>
      </c>
      <c r="AU240" s="13" t="str">
        <f>IFERROR(IF(INDEX('Bieu chi tiet'!$A$17:$FA$15404,MATCH($A240,'Bieu chi tiet'!$A$17:$A$15404,0),AU$2+85)=0,"",INDEX('Bieu chi tiet'!$A$17:$FA$15404,MATCH($A240,'Bieu chi tiet'!$A$17:$A$15404,0),AU$2+85)),"")</f>
        <v/>
      </c>
      <c r="AV240" s="21" t="str">
        <f>IFERROR(IF(INDEX('Bieu chi tiet'!$A$17:$FA$15404,MATCH($A240,'Bieu chi tiet'!$A$17:$A$15404,0),AV$2+85)=0,"",INDEX('Bieu chi tiet'!$A$17:$FA$15404,MATCH($A240,'Bieu chi tiet'!$A$17:$A$15404,0),AV$2+85)),"")</f>
        <v/>
      </c>
      <c r="AW240" s="31" t="str">
        <f>IFERROR(IF(INDEX('Bieu chi tiet'!$A$17:$FA$15404,MATCH($A240,'Bieu chi tiet'!$A$17:$A$15404,0),AW$2+85)=0,"",INDEX('Bieu chi tiet'!$A$17:$FA$15404,MATCH($A240,'Bieu chi tiet'!$A$17:$A$15404,0),AW$2+85)),"")</f>
        <v/>
      </c>
      <c r="AX240" s="13" t="str">
        <f>IFERROR(IF(INDEX('Bieu chi tiet'!$A$17:$FA$15404,MATCH($A240,'Bieu chi tiet'!$A$17:$A$15404,0),AX$2+85)=0,"",INDEX('Bieu chi tiet'!$A$17:$FA$15404,MATCH($A240,'Bieu chi tiet'!$A$17:$A$15404,0),AX$2+85)),"")</f>
        <v/>
      </c>
      <c r="AY240" s="13" t="str">
        <f>IFERROR(IF(INDEX('Bieu chi tiet'!$A$17:$FA$15404,MATCH($A240,'Bieu chi tiet'!$A$17:$A$15404,0),AY$2+85)=0,"",INDEX('Bieu chi tiet'!$A$17:$FA$15404,MATCH($A240,'Bieu chi tiet'!$A$17:$A$15404,0),AY$2+85)),"")</f>
        <v/>
      </c>
    </row>
    <row r="241" spans="1:51" ht="15.75">
      <c r="A241" s="25" t="str">
        <f t="shared" si="4"/>
        <v/>
      </c>
      <c r="B241" s="13" t="str">
        <f>IFERROR(IF(INDEX('Bieu chi tiet'!$A$17:$FA$15404,MATCH($A241,'Bieu chi tiet'!$A$17:$A$15404,0),B$2+85)=0,"",INDEX('Bieu chi tiet'!$A$17:$FA$15404,MATCH($A241,'Bieu chi tiet'!$A$17:$A$15404,0),B$2+85)),"")</f>
        <v/>
      </c>
      <c r="C241" s="13" t="str">
        <f>IFERROR(IF(INDEX('Bieu chi tiet'!$A$17:$FA$15404,MATCH($A241,'Bieu chi tiet'!$A$17:$A$15404,0),C$2+85)=0,"",INDEX('Bieu chi tiet'!$A$17:$FA$15404,MATCH($A241,'Bieu chi tiet'!$A$17:$A$15404,0),C$2+85)),"")</f>
        <v/>
      </c>
      <c r="D241" s="13" t="str">
        <f>IFERROR(IF(INDEX('Bieu chi tiet'!$A$17:$FA$15404,MATCH($A241,'Bieu chi tiet'!$A$17:$A$15404,0),D$2+85)=0,"",INDEX('Bieu chi tiet'!$A$17:$FA$15404,MATCH($A241,'Bieu chi tiet'!$A$17:$A$15404,0),D$2+85)),"")</f>
        <v/>
      </c>
      <c r="E241" s="13" t="str">
        <f>IFERROR(IF(INDEX('Bieu chi tiet'!$A$17:$FA$15404,MATCH($A241,'Bieu chi tiet'!$A$17:$A$15404,0),E$2+85)=0,"",INDEX('Bieu chi tiet'!$A$17:$FA$15404,MATCH($A241,'Bieu chi tiet'!$A$17:$A$15404,0),E$2+85)),"")</f>
        <v/>
      </c>
      <c r="F241" s="13" t="str">
        <f>IFERROR(IF(INDEX('Bieu chi tiet'!$A$17:$FA$15404,MATCH($A241,'Bieu chi tiet'!$A$17:$A$15404,0),F$2+85)=0,"",INDEX('Bieu chi tiet'!$A$17:$FA$15404,MATCH($A241,'Bieu chi tiet'!$A$17:$A$15404,0),F$2+85)),"")</f>
        <v/>
      </c>
      <c r="G241" s="21" t="str">
        <f>IFERROR(IF(INDEX('Bieu chi tiet'!$A$17:$FA$15404,MATCH($A241,'Bieu chi tiet'!$A$17:$A$15404,0),G$2+85)=0,"",INDEX('Bieu chi tiet'!$A$17:$FA$15404,MATCH($A241,'Bieu chi tiet'!$A$17:$A$15404,0),G$2+85)),"")</f>
        <v/>
      </c>
      <c r="H241" s="13" t="str">
        <f>IFERROR(IF(INDEX('Bieu chi tiet'!$A$17:$FA$15404,MATCH($A241,'Bieu chi tiet'!$A$17:$A$15404,0),H$2+85)=0,"",INDEX('Bieu chi tiet'!$A$17:$FA$15404,MATCH($A241,'Bieu chi tiet'!$A$17:$A$15404,0),H$2+85)),"")</f>
        <v/>
      </c>
      <c r="I241" s="13" t="str">
        <f>IFERROR(IF(INDEX('Bieu chi tiet'!$A$17:$FA$15404,MATCH($A241,'Bieu chi tiet'!$A$17:$A$15404,0),I$2+85)=0,"",INDEX('Bieu chi tiet'!$A$17:$FA$15404,MATCH($A241,'Bieu chi tiet'!$A$17:$A$15404,0),I$2+85)),"")</f>
        <v/>
      </c>
      <c r="J241" s="13" t="str">
        <f>IFERROR(IF(INDEX('Bieu chi tiet'!$A$17:$FA$15404,MATCH($A241,'Bieu chi tiet'!$A$17:$A$15404,0),J$2+85)=0,"",INDEX('Bieu chi tiet'!$A$17:$FA$15404,MATCH($A241,'Bieu chi tiet'!$A$17:$A$15404,0),J$2+85)),"")</f>
        <v/>
      </c>
      <c r="K241" s="13" t="str">
        <f>IFERROR(IF(INDEX('Bieu chi tiet'!$A$17:$FA$15404,MATCH($A241,'Bieu chi tiet'!$A$17:$A$15404,0),K$2+85)=0,"",INDEX('Bieu chi tiet'!$A$17:$FA$15404,MATCH($A241,'Bieu chi tiet'!$A$17:$A$15404,0),K$2+85)),"")</f>
        <v/>
      </c>
      <c r="L241" s="21" t="str">
        <f>IFERROR(IF(INDEX('Bieu chi tiet'!$A$17:$FA$15404,MATCH($A241,'Bieu chi tiet'!$A$17:$A$15404,0),L$2+85)=0,"",INDEX('Bieu chi tiet'!$A$17:$FA$15404,MATCH($A241,'Bieu chi tiet'!$A$17:$A$15404,0),L$2+85)),"")</f>
        <v/>
      </c>
      <c r="M241" s="13" t="str">
        <f>IFERROR(IF(INDEX('Bieu chi tiet'!$A$17:$FA$15404,MATCH($A241,'Bieu chi tiet'!$A$17:$A$15404,0),M$2+85)=0,"",INDEX('Bieu chi tiet'!$A$17:$FA$15404,MATCH($A241,'Bieu chi tiet'!$A$17:$A$15404,0),M$2+85)),"")</f>
        <v/>
      </c>
      <c r="N241" s="13" t="str">
        <f>IFERROR(IF(INDEX('Bieu chi tiet'!$A$17:$FA$15404,MATCH($A241,'Bieu chi tiet'!$A$17:$A$15404,0),N$2+85)=0,"",INDEX('Bieu chi tiet'!$A$17:$FA$15404,MATCH($A241,'Bieu chi tiet'!$A$17:$A$15404,0),N$2+85)),"")</f>
        <v/>
      </c>
      <c r="O241" s="13" t="str">
        <f>IFERROR(IF(INDEX('Bieu chi tiet'!$A$17:$FA$15404,MATCH($A241,'Bieu chi tiet'!$A$17:$A$15404,0),O$2+85)=0,"",INDEX('Bieu chi tiet'!$A$17:$FA$15404,MATCH($A241,'Bieu chi tiet'!$A$17:$A$15404,0),O$2+85)),"")</f>
        <v/>
      </c>
      <c r="P241" s="13" t="str">
        <f>IFERROR(IF(INDEX('Bieu chi tiet'!$A$17:$FA$15404,MATCH($A241,'Bieu chi tiet'!$A$17:$A$15404,0),P$2+85)=0,"",INDEX('Bieu chi tiet'!$A$17:$FA$15404,MATCH($A241,'Bieu chi tiet'!$A$17:$A$15404,0),P$2+85)),"")</f>
        <v/>
      </c>
      <c r="Q241" s="13" t="str">
        <f>IFERROR(IF(INDEX('Bieu chi tiet'!$A$17:$FA$15404,MATCH($A241,'Bieu chi tiet'!$A$17:$A$15404,0),Q$2+85)=0,"",INDEX('Bieu chi tiet'!$A$17:$FA$15404,MATCH($A241,'Bieu chi tiet'!$A$17:$A$15404,0),Q$2+85)),"")</f>
        <v/>
      </c>
      <c r="R241" s="13" t="str">
        <f>IFERROR(IF(INDEX('Bieu chi tiet'!$A$17:$FA$15404,MATCH($A241,'Bieu chi tiet'!$A$17:$A$15404,0),R$2+85)=0,"",INDEX('Bieu chi tiet'!$A$17:$FA$15404,MATCH($A241,'Bieu chi tiet'!$A$17:$A$15404,0),R$2+85)),"")</f>
        <v/>
      </c>
      <c r="S241" s="13" t="str">
        <f>IFERROR(IF(INDEX('Bieu chi tiet'!$A$17:$FA$15404,MATCH($A241,'Bieu chi tiet'!$A$17:$A$15404,0),S$2+85)=0,"",INDEX('Bieu chi tiet'!$A$17:$FA$15404,MATCH($A241,'Bieu chi tiet'!$A$17:$A$15404,0),S$2+85)),"")</f>
        <v/>
      </c>
      <c r="T241" s="13" t="str">
        <f>IFERROR(IF(INDEX('Bieu chi tiet'!$A$17:$FA$15404,MATCH($A241,'Bieu chi tiet'!$A$17:$A$15404,0),T$2+85)=0,"",INDEX('Bieu chi tiet'!$A$17:$FA$15404,MATCH($A241,'Bieu chi tiet'!$A$17:$A$15404,0),T$2+85)),"")</f>
        <v/>
      </c>
      <c r="U241" s="13" t="str">
        <f>IFERROR(IF(INDEX('Bieu chi tiet'!$A$17:$FA$15404,MATCH($A241,'Bieu chi tiet'!$A$17:$A$15404,0),U$2+85)=0,"",INDEX('Bieu chi tiet'!$A$17:$FA$15404,MATCH($A241,'Bieu chi tiet'!$A$17:$A$15404,0),U$2+85)),"")</f>
        <v/>
      </c>
      <c r="V241" s="13" t="str">
        <f>IFERROR(IF(INDEX('Bieu chi tiet'!$A$17:$FA$15404,MATCH($A241,'Bieu chi tiet'!$A$17:$A$15404,0),V$2+85)=0,"",INDEX('Bieu chi tiet'!$A$17:$FA$15404,MATCH($A241,'Bieu chi tiet'!$A$17:$A$15404,0),V$2+85)),"")</f>
        <v/>
      </c>
      <c r="W241" s="13" t="str">
        <f>IFERROR(IF(INDEX('Bieu chi tiet'!$A$17:$FA$15404,MATCH($A241,'Bieu chi tiet'!$A$17:$A$15404,0),W$2+85)=0,"",INDEX('Bieu chi tiet'!$A$17:$FA$15404,MATCH($A241,'Bieu chi tiet'!$A$17:$A$15404,0),W$2+85)),"")</f>
        <v/>
      </c>
      <c r="X241" s="13" t="str">
        <f>IFERROR(IF(INDEX('Bieu chi tiet'!$A$17:$FA$15404,MATCH($A241,'Bieu chi tiet'!$A$17:$A$15404,0),X$2+85)=0,"",INDEX('Bieu chi tiet'!$A$17:$FA$15404,MATCH($A241,'Bieu chi tiet'!$A$17:$A$15404,0),X$2+85)),"")</f>
        <v/>
      </c>
      <c r="Y241" s="13" t="str">
        <f>IFERROR(IF(INDEX('Bieu chi tiet'!$A$17:$FA$15404,MATCH($A241,'Bieu chi tiet'!$A$17:$A$15404,0),Y$2+85)=0,"",INDEX('Bieu chi tiet'!$A$17:$FA$15404,MATCH($A241,'Bieu chi tiet'!$A$17:$A$15404,0),Y$2+85)),"")</f>
        <v/>
      </c>
      <c r="Z241" s="13" t="str">
        <f>IFERROR(IF(INDEX('Bieu chi tiet'!$A$17:$FA$15404,MATCH($A241,'Bieu chi tiet'!$A$17:$A$15404,0),Z$2+85)=0,"",INDEX('Bieu chi tiet'!$A$17:$FA$15404,MATCH($A241,'Bieu chi tiet'!$A$17:$A$15404,0),Z$2+85)),"")</f>
        <v/>
      </c>
      <c r="AA241" s="13" t="str">
        <f>IFERROR(IF(INDEX('Bieu chi tiet'!$A$17:$FA$15404,MATCH($A241,'Bieu chi tiet'!$A$17:$A$15404,0),AA$2+85)=0,"",INDEX('Bieu chi tiet'!$A$17:$FA$15404,MATCH($A241,'Bieu chi tiet'!$A$17:$A$15404,0),AA$2+85)),"")</f>
        <v/>
      </c>
      <c r="AB241" s="13" t="str">
        <f>IFERROR(IF(INDEX('Bieu chi tiet'!$A$17:$FA$15404,MATCH($A241,'Bieu chi tiet'!$A$17:$A$15404,0),AB$2+85)=0,"",INDEX('Bieu chi tiet'!$A$17:$FA$15404,MATCH($A241,'Bieu chi tiet'!$A$17:$A$15404,0),AB$2+85)),"")</f>
        <v/>
      </c>
      <c r="AC241" s="13" t="str">
        <f>IFERROR(IF(INDEX('Bieu chi tiet'!$A$17:$FA$15404,MATCH($A241,'Bieu chi tiet'!$A$17:$A$15404,0),AC$2+85)=0,"",INDEX('Bieu chi tiet'!$A$17:$FA$15404,MATCH($A241,'Bieu chi tiet'!$A$17:$A$15404,0),AC$2+85)),"")</f>
        <v/>
      </c>
      <c r="AD241" s="13" t="str">
        <f>IFERROR(IF(INDEX('Bieu chi tiet'!$A$17:$FA$15404,MATCH($A241,'Bieu chi tiet'!$A$17:$A$15404,0),AD$2+85)=0,"",INDEX('Bieu chi tiet'!$A$17:$FA$15404,MATCH($A241,'Bieu chi tiet'!$A$17:$A$15404,0),AD$2+85)),"")</f>
        <v/>
      </c>
      <c r="AE241" s="13" t="str">
        <f>IFERROR(IF(INDEX('Bieu chi tiet'!$A$17:$FA$15404,MATCH($A241,'Bieu chi tiet'!$A$17:$A$15404,0),AE$2+85)=0,"",INDEX('Bieu chi tiet'!$A$17:$FA$15404,MATCH($A241,'Bieu chi tiet'!$A$17:$A$15404,0),AE$2+85)),"")</f>
        <v/>
      </c>
      <c r="AF241" s="13" t="str">
        <f>IFERROR(IF(INDEX('Bieu chi tiet'!$A$17:$FA$15404,MATCH($A241,'Bieu chi tiet'!$A$17:$A$15404,0),AF$2+85)=0,"",INDEX('Bieu chi tiet'!$A$17:$FA$15404,MATCH($A241,'Bieu chi tiet'!$A$17:$A$15404,0),AF$2+85)),"")</f>
        <v/>
      </c>
      <c r="AG241" s="13" t="str">
        <f>IFERROR(IF(INDEX('Bieu chi tiet'!$A$17:$FA$15404,MATCH($A241,'Bieu chi tiet'!$A$17:$A$15404,0),AG$2+85)=0,"",INDEX('Bieu chi tiet'!$A$17:$FA$15404,MATCH($A241,'Bieu chi tiet'!$A$17:$A$15404,0),AG$2+85)),"")</f>
        <v/>
      </c>
      <c r="AH241" s="13" t="str">
        <f>IFERROR(IF(INDEX('Bieu chi tiet'!$A$17:$FA$15404,MATCH($A241,'Bieu chi tiet'!$A$17:$A$15404,0),AH$2+85)=0,"",INDEX('Bieu chi tiet'!$A$17:$FA$15404,MATCH($A241,'Bieu chi tiet'!$A$17:$A$15404,0),AH$2+85)),"")</f>
        <v/>
      </c>
      <c r="AI241" s="13" t="str">
        <f>IFERROR(IF(INDEX('Bieu chi tiet'!$A$17:$FA$15404,MATCH($A241,'Bieu chi tiet'!$A$17:$A$15404,0),AI$2+85)=0,"",INDEX('Bieu chi tiet'!$A$17:$FA$15404,MATCH($A241,'Bieu chi tiet'!$A$17:$A$15404,0),AI$2+85)),"")</f>
        <v/>
      </c>
      <c r="AJ241" s="13" t="str">
        <f>IFERROR(IF(INDEX('Bieu chi tiet'!$A$17:$FA$15404,MATCH($A241,'Bieu chi tiet'!$A$17:$A$15404,0),AJ$2+85)=0,"",INDEX('Bieu chi tiet'!$A$17:$FA$15404,MATCH($A241,'Bieu chi tiet'!$A$17:$A$15404,0),AJ$2+85)),"")</f>
        <v/>
      </c>
      <c r="AK241" s="13" t="str">
        <f>IFERROR(IF(INDEX('Bieu chi tiet'!$A$17:$FA$15404,MATCH($A241,'Bieu chi tiet'!$A$17:$A$15404,0),AK$2+85)=0,"",INDEX('Bieu chi tiet'!$A$17:$FA$15404,MATCH($A241,'Bieu chi tiet'!$A$17:$A$15404,0),AK$2+85)),"")</f>
        <v/>
      </c>
      <c r="AL241" s="13" t="str">
        <f>IFERROR(IF(INDEX('Bieu chi tiet'!$A$17:$FA$15404,MATCH($A241,'Bieu chi tiet'!$A$17:$A$15404,0),AL$2+85)=0,"",INDEX('Bieu chi tiet'!$A$17:$FA$15404,MATCH($A241,'Bieu chi tiet'!$A$17:$A$15404,0),AL$2+85)),"")</f>
        <v/>
      </c>
      <c r="AM241" s="13" t="str">
        <f>IFERROR(IF(INDEX('Bieu chi tiet'!$A$17:$FA$15404,MATCH($A241,'Bieu chi tiet'!$A$17:$A$15404,0),AM$2+85)=0,"",INDEX('Bieu chi tiet'!$A$17:$FA$15404,MATCH($A241,'Bieu chi tiet'!$A$17:$A$15404,0),AM$2+85)),"")</f>
        <v/>
      </c>
      <c r="AN241" s="13" t="str">
        <f>IFERROR(IF(INDEX('Bieu chi tiet'!$A$17:$FA$15404,MATCH($A241,'Bieu chi tiet'!$A$17:$A$15404,0),AN$2+85)=0,"",INDEX('Bieu chi tiet'!$A$17:$FA$15404,MATCH($A241,'Bieu chi tiet'!$A$17:$A$15404,0),AN$2+85)),"")</f>
        <v/>
      </c>
      <c r="AO241" s="13" t="str">
        <f>IFERROR(IF(INDEX('Bieu chi tiet'!$A$17:$FA$15404,MATCH($A241,'Bieu chi tiet'!$A$17:$A$15404,0),AO$2+85)=0,"",INDEX('Bieu chi tiet'!$A$17:$FA$15404,MATCH($A241,'Bieu chi tiet'!$A$17:$A$15404,0),AO$2+85)),"")</f>
        <v/>
      </c>
      <c r="AP241" s="13" t="str">
        <f>IFERROR(IF(INDEX('Bieu chi tiet'!$A$17:$FA$15404,MATCH($A241,'Bieu chi tiet'!$A$17:$A$15404,0),AP$2+85)=0,"",INDEX('Bieu chi tiet'!$A$17:$FA$15404,MATCH($A241,'Bieu chi tiet'!$A$17:$A$15404,0),AP$2+85)),"")</f>
        <v/>
      </c>
      <c r="AQ241" s="13" t="str">
        <f>IFERROR(IF(INDEX('Bieu chi tiet'!$A$17:$FA$15404,MATCH($A241,'Bieu chi tiet'!$A$17:$A$15404,0),AQ$2+85)=0,"",INDEX('Bieu chi tiet'!$A$17:$FA$15404,MATCH($A241,'Bieu chi tiet'!$A$17:$A$15404,0),AQ$2+85)),"")</f>
        <v/>
      </c>
      <c r="AR241" s="13" t="str">
        <f>IFERROR(IF(INDEX('Bieu chi tiet'!$A$17:$FA$15404,MATCH($A241,'Bieu chi tiet'!$A$17:$A$15404,0),AR$2+85)=0,"",INDEX('Bieu chi tiet'!$A$17:$FA$15404,MATCH($A241,'Bieu chi tiet'!$A$17:$A$15404,0),AR$2+85)),"")</f>
        <v/>
      </c>
      <c r="AS241" s="13" t="str">
        <f>IFERROR(IF(INDEX('Bieu chi tiet'!$A$17:$FA$15404,MATCH($A241,'Bieu chi tiet'!$A$17:$A$15404,0),AS$2+85)=0,"",INDEX('Bieu chi tiet'!$A$17:$FA$15404,MATCH($A241,'Bieu chi tiet'!$A$17:$A$15404,0),AS$2+85)),"")</f>
        <v/>
      </c>
      <c r="AT241" s="21" t="str">
        <f>IFERROR(IF(INDEX('Bieu chi tiet'!$A$17:$FA$15404,MATCH($A241,'Bieu chi tiet'!$A$17:$A$15404,0),AT$2+85)=0,"",INDEX('Bieu chi tiet'!$A$17:$FA$15404,MATCH($A241,'Bieu chi tiet'!$A$17:$A$15404,0),AT$2+85)),"")</f>
        <v/>
      </c>
      <c r="AU241" s="13" t="str">
        <f>IFERROR(IF(INDEX('Bieu chi tiet'!$A$17:$FA$15404,MATCH($A241,'Bieu chi tiet'!$A$17:$A$15404,0),AU$2+85)=0,"",INDEX('Bieu chi tiet'!$A$17:$FA$15404,MATCH($A241,'Bieu chi tiet'!$A$17:$A$15404,0),AU$2+85)),"")</f>
        <v/>
      </c>
      <c r="AV241" s="21" t="str">
        <f>IFERROR(IF(INDEX('Bieu chi tiet'!$A$17:$FA$15404,MATCH($A241,'Bieu chi tiet'!$A$17:$A$15404,0),AV$2+85)=0,"",INDEX('Bieu chi tiet'!$A$17:$FA$15404,MATCH($A241,'Bieu chi tiet'!$A$17:$A$15404,0),AV$2+85)),"")</f>
        <v/>
      </c>
      <c r="AW241" s="31" t="str">
        <f>IFERROR(IF(INDEX('Bieu chi tiet'!$A$17:$FA$15404,MATCH($A241,'Bieu chi tiet'!$A$17:$A$15404,0),AW$2+85)=0,"",INDEX('Bieu chi tiet'!$A$17:$FA$15404,MATCH($A241,'Bieu chi tiet'!$A$17:$A$15404,0),AW$2+85)),"")</f>
        <v/>
      </c>
      <c r="AX241" s="13" t="str">
        <f>IFERROR(IF(INDEX('Bieu chi tiet'!$A$17:$FA$15404,MATCH($A241,'Bieu chi tiet'!$A$17:$A$15404,0),AX$2+85)=0,"",INDEX('Bieu chi tiet'!$A$17:$FA$15404,MATCH($A241,'Bieu chi tiet'!$A$17:$A$15404,0),AX$2+85)),"")</f>
        <v/>
      </c>
      <c r="AY241" s="13" t="str">
        <f>IFERROR(IF(INDEX('Bieu chi tiet'!$A$17:$FA$15404,MATCH($A241,'Bieu chi tiet'!$A$17:$A$15404,0),AY$2+85)=0,"",INDEX('Bieu chi tiet'!$A$17:$FA$15404,MATCH($A241,'Bieu chi tiet'!$A$17:$A$15404,0),AY$2+85)),"")</f>
        <v/>
      </c>
    </row>
    <row r="242" spans="1:51" ht="15.75">
      <c r="A242" s="25" t="str">
        <f t="shared" si="4"/>
        <v/>
      </c>
      <c r="B242" s="13" t="str">
        <f>IFERROR(IF(INDEX('Bieu chi tiet'!$A$17:$FA$15404,MATCH($A242,'Bieu chi tiet'!$A$17:$A$15404,0),B$2+85)=0,"",INDEX('Bieu chi tiet'!$A$17:$FA$15404,MATCH($A242,'Bieu chi tiet'!$A$17:$A$15404,0),B$2+85)),"")</f>
        <v/>
      </c>
      <c r="C242" s="13" t="str">
        <f>IFERROR(IF(INDEX('Bieu chi tiet'!$A$17:$FA$15404,MATCH($A242,'Bieu chi tiet'!$A$17:$A$15404,0),C$2+85)=0,"",INDEX('Bieu chi tiet'!$A$17:$FA$15404,MATCH($A242,'Bieu chi tiet'!$A$17:$A$15404,0),C$2+85)),"")</f>
        <v/>
      </c>
      <c r="D242" s="13" t="str">
        <f>IFERROR(IF(INDEX('Bieu chi tiet'!$A$17:$FA$15404,MATCH($A242,'Bieu chi tiet'!$A$17:$A$15404,0),D$2+85)=0,"",INDEX('Bieu chi tiet'!$A$17:$FA$15404,MATCH($A242,'Bieu chi tiet'!$A$17:$A$15404,0),D$2+85)),"")</f>
        <v/>
      </c>
      <c r="E242" s="13" t="str">
        <f>IFERROR(IF(INDEX('Bieu chi tiet'!$A$17:$FA$15404,MATCH($A242,'Bieu chi tiet'!$A$17:$A$15404,0),E$2+85)=0,"",INDEX('Bieu chi tiet'!$A$17:$FA$15404,MATCH($A242,'Bieu chi tiet'!$A$17:$A$15404,0),E$2+85)),"")</f>
        <v/>
      </c>
      <c r="F242" s="13" t="str">
        <f>IFERROR(IF(INDEX('Bieu chi tiet'!$A$17:$FA$15404,MATCH($A242,'Bieu chi tiet'!$A$17:$A$15404,0),F$2+85)=0,"",INDEX('Bieu chi tiet'!$A$17:$FA$15404,MATCH($A242,'Bieu chi tiet'!$A$17:$A$15404,0),F$2+85)),"")</f>
        <v/>
      </c>
      <c r="G242" s="21" t="str">
        <f>IFERROR(IF(INDEX('Bieu chi tiet'!$A$17:$FA$15404,MATCH($A242,'Bieu chi tiet'!$A$17:$A$15404,0),G$2+85)=0,"",INDEX('Bieu chi tiet'!$A$17:$FA$15404,MATCH($A242,'Bieu chi tiet'!$A$17:$A$15404,0),G$2+85)),"")</f>
        <v/>
      </c>
      <c r="H242" s="13" t="str">
        <f>IFERROR(IF(INDEX('Bieu chi tiet'!$A$17:$FA$15404,MATCH($A242,'Bieu chi tiet'!$A$17:$A$15404,0),H$2+85)=0,"",INDEX('Bieu chi tiet'!$A$17:$FA$15404,MATCH($A242,'Bieu chi tiet'!$A$17:$A$15404,0),H$2+85)),"")</f>
        <v/>
      </c>
      <c r="I242" s="13" t="str">
        <f>IFERROR(IF(INDEX('Bieu chi tiet'!$A$17:$FA$15404,MATCH($A242,'Bieu chi tiet'!$A$17:$A$15404,0),I$2+85)=0,"",INDEX('Bieu chi tiet'!$A$17:$FA$15404,MATCH($A242,'Bieu chi tiet'!$A$17:$A$15404,0),I$2+85)),"")</f>
        <v/>
      </c>
      <c r="J242" s="13" t="str">
        <f>IFERROR(IF(INDEX('Bieu chi tiet'!$A$17:$FA$15404,MATCH($A242,'Bieu chi tiet'!$A$17:$A$15404,0),J$2+85)=0,"",INDEX('Bieu chi tiet'!$A$17:$FA$15404,MATCH($A242,'Bieu chi tiet'!$A$17:$A$15404,0),J$2+85)),"")</f>
        <v/>
      </c>
      <c r="K242" s="13" t="str">
        <f>IFERROR(IF(INDEX('Bieu chi tiet'!$A$17:$FA$15404,MATCH($A242,'Bieu chi tiet'!$A$17:$A$15404,0),K$2+85)=0,"",INDEX('Bieu chi tiet'!$A$17:$FA$15404,MATCH($A242,'Bieu chi tiet'!$A$17:$A$15404,0),K$2+85)),"")</f>
        <v/>
      </c>
      <c r="L242" s="21" t="str">
        <f>IFERROR(IF(INDEX('Bieu chi tiet'!$A$17:$FA$15404,MATCH($A242,'Bieu chi tiet'!$A$17:$A$15404,0),L$2+85)=0,"",INDEX('Bieu chi tiet'!$A$17:$FA$15404,MATCH($A242,'Bieu chi tiet'!$A$17:$A$15404,0),L$2+85)),"")</f>
        <v/>
      </c>
      <c r="M242" s="13" t="str">
        <f>IFERROR(IF(INDEX('Bieu chi tiet'!$A$17:$FA$15404,MATCH($A242,'Bieu chi tiet'!$A$17:$A$15404,0),M$2+85)=0,"",INDEX('Bieu chi tiet'!$A$17:$FA$15404,MATCH($A242,'Bieu chi tiet'!$A$17:$A$15404,0),M$2+85)),"")</f>
        <v/>
      </c>
      <c r="N242" s="13" t="str">
        <f>IFERROR(IF(INDEX('Bieu chi tiet'!$A$17:$FA$15404,MATCH($A242,'Bieu chi tiet'!$A$17:$A$15404,0),N$2+85)=0,"",INDEX('Bieu chi tiet'!$A$17:$FA$15404,MATCH($A242,'Bieu chi tiet'!$A$17:$A$15404,0),N$2+85)),"")</f>
        <v/>
      </c>
      <c r="O242" s="13" t="str">
        <f>IFERROR(IF(INDEX('Bieu chi tiet'!$A$17:$FA$15404,MATCH($A242,'Bieu chi tiet'!$A$17:$A$15404,0),O$2+85)=0,"",INDEX('Bieu chi tiet'!$A$17:$FA$15404,MATCH($A242,'Bieu chi tiet'!$A$17:$A$15404,0),O$2+85)),"")</f>
        <v/>
      </c>
      <c r="P242" s="13" t="str">
        <f>IFERROR(IF(INDEX('Bieu chi tiet'!$A$17:$FA$15404,MATCH($A242,'Bieu chi tiet'!$A$17:$A$15404,0),P$2+85)=0,"",INDEX('Bieu chi tiet'!$A$17:$FA$15404,MATCH($A242,'Bieu chi tiet'!$A$17:$A$15404,0),P$2+85)),"")</f>
        <v/>
      </c>
      <c r="Q242" s="13" t="str">
        <f>IFERROR(IF(INDEX('Bieu chi tiet'!$A$17:$FA$15404,MATCH($A242,'Bieu chi tiet'!$A$17:$A$15404,0),Q$2+85)=0,"",INDEX('Bieu chi tiet'!$A$17:$FA$15404,MATCH($A242,'Bieu chi tiet'!$A$17:$A$15404,0),Q$2+85)),"")</f>
        <v/>
      </c>
      <c r="R242" s="13" t="str">
        <f>IFERROR(IF(INDEX('Bieu chi tiet'!$A$17:$FA$15404,MATCH($A242,'Bieu chi tiet'!$A$17:$A$15404,0),R$2+85)=0,"",INDEX('Bieu chi tiet'!$A$17:$FA$15404,MATCH($A242,'Bieu chi tiet'!$A$17:$A$15404,0),R$2+85)),"")</f>
        <v/>
      </c>
      <c r="S242" s="13" t="str">
        <f>IFERROR(IF(INDEX('Bieu chi tiet'!$A$17:$FA$15404,MATCH($A242,'Bieu chi tiet'!$A$17:$A$15404,0),S$2+85)=0,"",INDEX('Bieu chi tiet'!$A$17:$FA$15404,MATCH($A242,'Bieu chi tiet'!$A$17:$A$15404,0),S$2+85)),"")</f>
        <v/>
      </c>
      <c r="T242" s="13" t="str">
        <f>IFERROR(IF(INDEX('Bieu chi tiet'!$A$17:$FA$15404,MATCH($A242,'Bieu chi tiet'!$A$17:$A$15404,0),T$2+85)=0,"",INDEX('Bieu chi tiet'!$A$17:$FA$15404,MATCH($A242,'Bieu chi tiet'!$A$17:$A$15404,0),T$2+85)),"")</f>
        <v/>
      </c>
      <c r="U242" s="13" t="str">
        <f>IFERROR(IF(INDEX('Bieu chi tiet'!$A$17:$FA$15404,MATCH($A242,'Bieu chi tiet'!$A$17:$A$15404,0),U$2+85)=0,"",INDEX('Bieu chi tiet'!$A$17:$FA$15404,MATCH($A242,'Bieu chi tiet'!$A$17:$A$15404,0),U$2+85)),"")</f>
        <v/>
      </c>
      <c r="V242" s="13" t="str">
        <f>IFERROR(IF(INDEX('Bieu chi tiet'!$A$17:$FA$15404,MATCH($A242,'Bieu chi tiet'!$A$17:$A$15404,0),V$2+85)=0,"",INDEX('Bieu chi tiet'!$A$17:$FA$15404,MATCH($A242,'Bieu chi tiet'!$A$17:$A$15404,0),V$2+85)),"")</f>
        <v/>
      </c>
      <c r="W242" s="13" t="str">
        <f>IFERROR(IF(INDEX('Bieu chi tiet'!$A$17:$FA$15404,MATCH($A242,'Bieu chi tiet'!$A$17:$A$15404,0),W$2+85)=0,"",INDEX('Bieu chi tiet'!$A$17:$FA$15404,MATCH($A242,'Bieu chi tiet'!$A$17:$A$15404,0),W$2+85)),"")</f>
        <v/>
      </c>
      <c r="X242" s="13" t="str">
        <f>IFERROR(IF(INDEX('Bieu chi tiet'!$A$17:$FA$15404,MATCH($A242,'Bieu chi tiet'!$A$17:$A$15404,0),X$2+85)=0,"",INDEX('Bieu chi tiet'!$A$17:$FA$15404,MATCH($A242,'Bieu chi tiet'!$A$17:$A$15404,0),X$2+85)),"")</f>
        <v/>
      </c>
      <c r="Y242" s="13" t="str">
        <f>IFERROR(IF(INDEX('Bieu chi tiet'!$A$17:$FA$15404,MATCH($A242,'Bieu chi tiet'!$A$17:$A$15404,0),Y$2+85)=0,"",INDEX('Bieu chi tiet'!$A$17:$FA$15404,MATCH($A242,'Bieu chi tiet'!$A$17:$A$15404,0),Y$2+85)),"")</f>
        <v/>
      </c>
      <c r="Z242" s="13" t="str">
        <f>IFERROR(IF(INDEX('Bieu chi tiet'!$A$17:$FA$15404,MATCH($A242,'Bieu chi tiet'!$A$17:$A$15404,0),Z$2+85)=0,"",INDEX('Bieu chi tiet'!$A$17:$FA$15404,MATCH($A242,'Bieu chi tiet'!$A$17:$A$15404,0),Z$2+85)),"")</f>
        <v/>
      </c>
      <c r="AA242" s="13" t="str">
        <f>IFERROR(IF(INDEX('Bieu chi tiet'!$A$17:$FA$15404,MATCH($A242,'Bieu chi tiet'!$A$17:$A$15404,0),AA$2+85)=0,"",INDEX('Bieu chi tiet'!$A$17:$FA$15404,MATCH($A242,'Bieu chi tiet'!$A$17:$A$15404,0),AA$2+85)),"")</f>
        <v/>
      </c>
      <c r="AB242" s="13" t="str">
        <f>IFERROR(IF(INDEX('Bieu chi tiet'!$A$17:$FA$15404,MATCH($A242,'Bieu chi tiet'!$A$17:$A$15404,0),AB$2+85)=0,"",INDEX('Bieu chi tiet'!$A$17:$FA$15404,MATCH($A242,'Bieu chi tiet'!$A$17:$A$15404,0),AB$2+85)),"")</f>
        <v/>
      </c>
      <c r="AC242" s="13" t="str">
        <f>IFERROR(IF(INDEX('Bieu chi tiet'!$A$17:$FA$15404,MATCH($A242,'Bieu chi tiet'!$A$17:$A$15404,0),AC$2+85)=0,"",INDEX('Bieu chi tiet'!$A$17:$FA$15404,MATCH($A242,'Bieu chi tiet'!$A$17:$A$15404,0),AC$2+85)),"")</f>
        <v/>
      </c>
      <c r="AD242" s="13" t="str">
        <f>IFERROR(IF(INDEX('Bieu chi tiet'!$A$17:$FA$15404,MATCH($A242,'Bieu chi tiet'!$A$17:$A$15404,0),AD$2+85)=0,"",INDEX('Bieu chi tiet'!$A$17:$FA$15404,MATCH($A242,'Bieu chi tiet'!$A$17:$A$15404,0),AD$2+85)),"")</f>
        <v/>
      </c>
      <c r="AE242" s="13" t="str">
        <f>IFERROR(IF(INDEX('Bieu chi tiet'!$A$17:$FA$15404,MATCH($A242,'Bieu chi tiet'!$A$17:$A$15404,0),AE$2+85)=0,"",INDEX('Bieu chi tiet'!$A$17:$FA$15404,MATCH($A242,'Bieu chi tiet'!$A$17:$A$15404,0),AE$2+85)),"")</f>
        <v/>
      </c>
      <c r="AF242" s="13" t="str">
        <f>IFERROR(IF(INDEX('Bieu chi tiet'!$A$17:$FA$15404,MATCH($A242,'Bieu chi tiet'!$A$17:$A$15404,0),AF$2+85)=0,"",INDEX('Bieu chi tiet'!$A$17:$FA$15404,MATCH($A242,'Bieu chi tiet'!$A$17:$A$15404,0),AF$2+85)),"")</f>
        <v/>
      </c>
      <c r="AG242" s="13" t="str">
        <f>IFERROR(IF(INDEX('Bieu chi tiet'!$A$17:$FA$15404,MATCH($A242,'Bieu chi tiet'!$A$17:$A$15404,0),AG$2+85)=0,"",INDEX('Bieu chi tiet'!$A$17:$FA$15404,MATCH($A242,'Bieu chi tiet'!$A$17:$A$15404,0),AG$2+85)),"")</f>
        <v/>
      </c>
      <c r="AH242" s="13" t="str">
        <f>IFERROR(IF(INDEX('Bieu chi tiet'!$A$17:$FA$15404,MATCH($A242,'Bieu chi tiet'!$A$17:$A$15404,0),AH$2+85)=0,"",INDEX('Bieu chi tiet'!$A$17:$FA$15404,MATCH($A242,'Bieu chi tiet'!$A$17:$A$15404,0),AH$2+85)),"")</f>
        <v/>
      </c>
      <c r="AI242" s="13" t="str">
        <f>IFERROR(IF(INDEX('Bieu chi tiet'!$A$17:$FA$15404,MATCH($A242,'Bieu chi tiet'!$A$17:$A$15404,0),AI$2+85)=0,"",INDEX('Bieu chi tiet'!$A$17:$FA$15404,MATCH($A242,'Bieu chi tiet'!$A$17:$A$15404,0),AI$2+85)),"")</f>
        <v/>
      </c>
      <c r="AJ242" s="13" t="str">
        <f>IFERROR(IF(INDEX('Bieu chi tiet'!$A$17:$FA$15404,MATCH($A242,'Bieu chi tiet'!$A$17:$A$15404,0),AJ$2+85)=0,"",INDEX('Bieu chi tiet'!$A$17:$FA$15404,MATCH($A242,'Bieu chi tiet'!$A$17:$A$15404,0),AJ$2+85)),"")</f>
        <v/>
      </c>
      <c r="AK242" s="13" t="str">
        <f>IFERROR(IF(INDEX('Bieu chi tiet'!$A$17:$FA$15404,MATCH($A242,'Bieu chi tiet'!$A$17:$A$15404,0),AK$2+85)=0,"",INDEX('Bieu chi tiet'!$A$17:$FA$15404,MATCH($A242,'Bieu chi tiet'!$A$17:$A$15404,0),AK$2+85)),"")</f>
        <v/>
      </c>
      <c r="AL242" s="13" t="str">
        <f>IFERROR(IF(INDEX('Bieu chi tiet'!$A$17:$FA$15404,MATCH($A242,'Bieu chi tiet'!$A$17:$A$15404,0),AL$2+85)=0,"",INDEX('Bieu chi tiet'!$A$17:$FA$15404,MATCH($A242,'Bieu chi tiet'!$A$17:$A$15404,0),AL$2+85)),"")</f>
        <v/>
      </c>
      <c r="AM242" s="13" t="str">
        <f>IFERROR(IF(INDEX('Bieu chi tiet'!$A$17:$FA$15404,MATCH($A242,'Bieu chi tiet'!$A$17:$A$15404,0),AM$2+85)=0,"",INDEX('Bieu chi tiet'!$A$17:$FA$15404,MATCH($A242,'Bieu chi tiet'!$A$17:$A$15404,0),AM$2+85)),"")</f>
        <v/>
      </c>
      <c r="AN242" s="13" t="str">
        <f>IFERROR(IF(INDEX('Bieu chi tiet'!$A$17:$FA$15404,MATCH($A242,'Bieu chi tiet'!$A$17:$A$15404,0),AN$2+85)=0,"",INDEX('Bieu chi tiet'!$A$17:$FA$15404,MATCH($A242,'Bieu chi tiet'!$A$17:$A$15404,0),AN$2+85)),"")</f>
        <v/>
      </c>
      <c r="AO242" s="13" t="str">
        <f>IFERROR(IF(INDEX('Bieu chi tiet'!$A$17:$FA$15404,MATCH($A242,'Bieu chi tiet'!$A$17:$A$15404,0),AO$2+85)=0,"",INDEX('Bieu chi tiet'!$A$17:$FA$15404,MATCH($A242,'Bieu chi tiet'!$A$17:$A$15404,0),AO$2+85)),"")</f>
        <v/>
      </c>
      <c r="AP242" s="13" t="str">
        <f>IFERROR(IF(INDEX('Bieu chi tiet'!$A$17:$FA$15404,MATCH($A242,'Bieu chi tiet'!$A$17:$A$15404,0),AP$2+85)=0,"",INDEX('Bieu chi tiet'!$A$17:$FA$15404,MATCH($A242,'Bieu chi tiet'!$A$17:$A$15404,0),AP$2+85)),"")</f>
        <v/>
      </c>
      <c r="AQ242" s="13" t="str">
        <f>IFERROR(IF(INDEX('Bieu chi tiet'!$A$17:$FA$15404,MATCH($A242,'Bieu chi tiet'!$A$17:$A$15404,0),AQ$2+85)=0,"",INDEX('Bieu chi tiet'!$A$17:$FA$15404,MATCH($A242,'Bieu chi tiet'!$A$17:$A$15404,0),AQ$2+85)),"")</f>
        <v/>
      </c>
      <c r="AR242" s="13" t="str">
        <f>IFERROR(IF(INDEX('Bieu chi tiet'!$A$17:$FA$15404,MATCH($A242,'Bieu chi tiet'!$A$17:$A$15404,0),AR$2+85)=0,"",INDEX('Bieu chi tiet'!$A$17:$FA$15404,MATCH($A242,'Bieu chi tiet'!$A$17:$A$15404,0),AR$2+85)),"")</f>
        <v/>
      </c>
      <c r="AS242" s="13" t="str">
        <f>IFERROR(IF(INDEX('Bieu chi tiet'!$A$17:$FA$15404,MATCH($A242,'Bieu chi tiet'!$A$17:$A$15404,0),AS$2+85)=0,"",INDEX('Bieu chi tiet'!$A$17:$FA$15404,MATCH($A242,'Bieu chi tiet'!$A$17:$A$15404,0),AS$2+85)),"")</f>
        <v/>
      </c>
      <c r="AT242" s="21" t="str">
        <f>IFERROR(IF(INDEX('Bieu chi tiet'!$A$17:$FA$15404,MATCH($A242,'Bieu chi tiet'!$A$17:$A$15404,0),AT$2+85)=0,"",INDEX('Bieu chi tiet'!$A$17:$FA$15404,MATCH($A242,'Bieu chi tiet'!$A$17:$A$15404,0),AT$2+85)),"")</f>
        <v/>
      </c>
      <c r="AU242" s="13" t="str">
        <f>IFERROR(IF(INDEX('Bieu chi tiet'!$A$17:$FA$15404,MATCH($A242,'Bieu chi tiet'!$A$17:$A$15404,0),AU$2+85)=0,"",INDEX('Bieu chi tiet'!$A$17:$FA$15404,MATCH($A242,'Bieu chi tiet'!$A$17:$A$15404,0),AU$2+85)),"")</f>
        <v/>
      </c>
      <c r="AV242" s="21" t="str">
        <f>IFERROR(IF(INDEX('Bieu chi tiet'!$A$17:$FA$15404,MATCH($A242,'Bieu chi tiet'!$A$17:$A$15404,0),AV$2+85)=0,"",INDEX('Bieu chi tiet'!$A$17:$FA$15404,MATCH($A242,'Bieu chi tiet'!$A$17:$A$15404,0),AV$2+85)),"")</f>
        <v/>
      </c>
      <c r="AW242" s="31" t="str">
        <f>IFERROR(IF(INDEX('Bieu chi tiet'!$A$17:$FA$15404,MATCH($A242,'Bieu chi tiet'!$A$17:$A$15404,0),AW$2+85)=0,"",INDEX('Bieu chi tiet'!$A$17:$FA$15404,MATCH($A242,'Bieu chi tiet'!$A$17:$A$15404,0),AW$2+85)),"")</f>
        <v/>
      </c>
      <c r="AX242" s="13" t="str">
        <f>IFERROR(IF(INDEX('Bieu chi tiet'!$A$17:$FA$15404,MATCH($A242,'Bieu chi tiet'!$A$17:$A$15404,0),AX$2+85)=0,"",INDEX('Bieu chi tiet'!$A$17:$FA$15404,MATCH($A242,'Bieu chi tiet'!$A$17:$A$15404,0),AX$2+85)),"")</f>
        <v/>
      </c>
      <c r="AY242" s="13" t="str">
        <f>IFERROR(IF(INDEX('Bieu chi tiet'!$A$17:$FA$15404,MATCH($A242,'Bieu chi tiet'!$A$17:$A$15404,0),AY$2+85)=0,"",INDEX('Bieu chi tiet'!$A$17:$FA$15404,MATCH($A242,'Bieu chi tiet'!$A$17:$A$15404,0),AY$2+85)),"")</f>
        <v/>
      </c>
    </row>
    <row r="243" spans="1:51" ht="15.75">
      <c r="A243" s="25" t="str">
        <f t="shared" si="4"/>
        <v/>
      </c>
      <c r="B243" s="13" t="str">
        <f>IFERROR(IF(INDEX('Bieu chi tiet'!$A$17:$FA$15404,MATCH($A243,'Bieu chi tiet'!$A$17:$A$15404,0),B$2+85)=0,"",INDEX('Bieu chi tiet'!$A$17:$FA$15404,MATCH($A243,'Bieu chi tiet'!$A$17:$A$15404,0),B$2+85)),"")</f>
        <v/>
      </c>
      <c r="C243" s="13" t="str">
        <f>IFERROR(IF(INDEX('Bieu chi tiet'!$A$17:$FA$15404,MATCH($A243,'Bieu chi tiet'!$A$17:$A$15404,0),C$2+85)=0,"",INDEX('Bieu chi tiet'!$A$17:$FA$15404,MATCH($A243,'Bieu chi tiet'!$A$17:$A$15404,0),C$2+85)),"")</f>
        <v/>
      </c>
      <c r="D243" s="13" t="str">
        <f>IFERROR(IF(INDEX('Bieu chi tiet'!$A$17:$FA$15404,MATCH($A243,'Bieu chi tiet'!$A$17:$A$15404,0),D$2+85)=0,"",INDEX('Bieu chi tiet'!$A$17:$FA$15404,MATCH($A243,'Bieu chi tiet'!$A$17:$A$15404,0),D$2+85)),"")</f>
        <v/>
      </c>
      <c r="E243" s="13" t="str">
        <f>IFERROR(IF(INDEX('Bieu chi tiet'!$A$17:$FA$15404,MATCH($A243,'Bieu chi tiet'!$A$17:$A$15404,0),E$2+85)=0,"",INDEX('Bieu chi tiet'!$A$17:$FA$15404,MATCH($A243,'Bieu chi tiet'!$A$17:$A$15404,0),E$2+85)),"")</f>
        <v/>
      </c>
      <c r="F243" s="13" t="str">
        <f>IFERROR(IF(INDEX('Bieu chi tiet'!$A$17:$FA$15404,MATCH($A243,'Bieu chi tiet'!$A$17:$A$15404,0),F$2+85)=0,"",INDEX('Bieu chi tiet'!$A$17:$FA$15404,MATCH($A243,'Bieu chi tiet'!$A$17:$A$15404,0),F$2+85)),"")</f>
        <v/>
      </c>
      <c r="G243" s="21" t="str">
        <f>IFERROR(IF(INDEX('Bieu chi tiet'!$A$17:$FA$15404,MATCH($A243,'Bieu chi tiet'!$A$17:$A$15404,0),G$2+85)=0,"",INDEX('Bieu chi tiet'!$A$17:$FA$15404,MATCH($A243,'Bieu chi tiet'!$A$17:$A$15404,0),G$2+85)),"")</f>
        <v/>
      </c>
      <c r="H243" s="13" t="str">
        <f>IFERROR(IF(INDEX('Bieu chi tiet'!$A$17:$FA$15404,MATCH($A243,'Bieu chi tiet'!$A$17:$A$15404,0),H$2+85)=0,"",INDEX('Bieu chi tiet'!$A$17:$FA$15404,MATCH($A243,'Bieu chi tiet'!$A$17:$A$15404,0),H$2+85)),"")</f>
        <v/>
      </c>
      <c r="I243" s="13" t="str">
        <f>IFERROR(IF(INDEX('Bieu chi tiet'!$A$17:$FA$15404,MATCH($A243,'Bieu chi tiet'!$A$17:$A$15404,0),I$2+85)=0,"",INDEX('Bieu chi tiet'!$A$17:$FA$15404,MATCH($A243,'Bieu chi tiet'!$A$17:$A$15404,0),I$2+85)),"")</f>
        <v/>
      </c>
      <c r="J243" s="13" t="str">
        <f>IFERROR(IF(INDEX('Bieu chi tiet'!$A$17:$FA$15404,MATCH($A243,'Bieu chi tiet'!$A$17:$A$15404,0),J$2+85)=0,"",INDEX('Bieu chi tiet'!$A$17:$FA$15404,MATCH($A243,'Bieu chi tiet'!$A$17:$A$15404,0),J$2+85)),"")</f>
        <v/>
      </c>
      <c r="K243" s="13" t="str">
        <f>IFERROR(IF(INDEX('Bieu chi tiet'!$A$17:$FA$15404,MATCH($A243,'Bieu chi tiet'!$A$17:$A$15404,0),K$2+85)=0,"",INDEX('Bieu chi tiet'!$A$17:$FA$15404,MATCH($A243,'Bieu chi tiet'!$A$17:$A$15404,0),K$2+85)),"")</f>
        <v/>
      </c>
      <c r="L243" s="21" t="str">
        <f>IFERROR(IF(INDEX('Bieu chi tiet'!$A$17:$FA$15404,MATCH($A243,'Bieu chi tiet'!$A$17:$A$15404,0),L$2+85)=0,"",INDEX('Bieu chi tiet'!$A$17:$FA$15404,MATCH($A243,'Bieu chi tiet'!$A$17:$A$15404,0),L$2+85)),"")</f>
        <v/>
      </c>
      <c r="M243" s="13" t="str">
        <f>IFERROR(IF(INDEX('Bieu chi tiet'!$A$17:$FA$15404,MATCH($A243,'Bieu chi tiet'!$A$17:$A$15404,0),M$2+85)=0,"",INDEX('Bieu chi tiet'!$A$17:$FA$15404,MATCH($A243,'Bieu chi tiet'!$A$17:$A$15404,0),M$2+85)),"")</f>
        <v/>
      </c>
      <c r="N243" s="13" t="str">
        <f>IFERROR(IF(INDEX('Bieu chi tiet'!$A$17:$FA$15404,MATCH($A243,'Bieu chi tiet'!$A$17:$A$15404,0),N$2+85)=0,"",INDEX('Bieu chi tiet'!$A$17:$FA$15404,MATCH($A243,'Bieu chi tiet'!$A$17:$A$15404,0),N$2+85)),"")</f>
        <v/>
      </c>
      <c r="O243" s="13" t="str">
        <f>IFERROR(IF(INDEX('Bieu chi tiet'!$A$17:$FA$15404,MATCH($A243,'Bieu chi tiet'!$A$17:$A$15404,0),O$2+85)=0,"",INDEX('Bieu chi tiet'!$A$17:$FA$15404,MATCH($A243,'Bieu chi tiet'!$A$17:$A$15404,0),O$2+85)),"")</f>
        <v/>
      </c>
      <c r="P243" s="13" t="str">
        <f>IFERROR(IF(INDEX('Bieu chi tiet'!$A$17:$FA$15404,MATCH($A243,'Bieu chi tiet'!$A$17:$A$15404,0),P$2+85)=0,"",INDEX('Bieu chi tiet'!$A$17:$FA$15404,MATCH($A243,'Bieu chi tiet'!$A$17:$A$15404,0),P$2+85)),"")</f>
        <v/>
      </c>
      <c r="Q243" s="13" t="str">
        <f>IFERROR(IF(INDEX('Bieu chi tiet'!$A$17:$FA$15404,MATCH($A243,'Bieu chi tiet'!$A$17:$A$15404,0),Q$2+85)=0,"",INDEX('Bieu chi tiet'!$A$17:$FA$15404,MATCH($A243,'Bieu chi tiet'!$A$17:$A$15404,0),Q$2+85)),"")</f>
        <v/>
      </c>
      <c r="R243" s="13" t="str">
        <f>IFERROR(IF(INDEX('Bieu chi tiet'!$A$17:$FA$15404,MATCH($A243,'Bieu chi tiet'!$A$17:$A$15404,0),R$2+85)=0,"",INDEX('Bieu chi tiet'!$A$17:$FA$15404,MATCH($A243,'Bieu chi tiet'!$A$17:$A$15404,0),R$2+85)),"")</f>
        <v/>
      </c>
      <c r="S243" s="13" t="str">
        <f>IFERROR(IF(INDEX('Bieu chi tiet'!$A$17:$FA$15404,MATCH($A243,'Bieu chi tiet'!$A$17:$A$15404,0),S$2+85)=0,"",INDEX('Bieu chi tiet'!$A$17:$FA$15404,MATCH($A243,'Bieu chi tiet'!$A$17:$A$15404,0),S$2+85)),"")</f>
        <v/>
      </c>
      <c r="T243" s="13" t="str">
        <f>IFERROR(IF(INDEX('Bieu chi tiet'!$A$17:$FA$15404,MATCH($A243,'Bieu chi tiet'!$A$17:$A$15404,0),T$2+85)=0,"",INDEX('Bieu chi tiet'!$A$17:$FA$15404,MATCH($A243,'Bieu chi tiet'!$A$17:$A$15404,0),T$2+85)),"")</f>
        <v/>
      </c>
      <c r="U243" s="13" t="str">
        <f>IFERROR(IF(INDEX('Bieu chi tiet'!$A$17:$FA$15404,MATCH($A243,'Bieu chi tiet'!$A$17:$A$15404,0),U$2+85)=0,"",INDEX('Bieu chi tiet'!$A$17:$FA$15404,MATCH($A243,'Bieu chi tiet'!$A$17:$A$15404,0),U$2+85)),"")</f>
        <v/>
      </c>
      <c r="V243" s="13" t="str">
        <f>IFERROR(IF(INDEX('Bieu chi tiet'!$A$17:$FA$15404,MATCH($A243,'Bieu chi tiet'!$A$17:$A$15404,0),V$2+85)=0,"",INDEX('Bieu chi tiet'!$A$17:$FA$15404,MATCH($A243,'Bieu chi tiet'!$A$17:$A$15404,0),V$2+85)),"")</f>
        <v/>
      </c>
      <c r="W243" s="13" t="str">
        <f>IFERROR(IF(INDEX('Bieu chi tiet'!$A$17:$FA$15404,MATCH($A243,'Bieu chi tiet'!$A$17:$A$15404,0),W$2+85)=0,"",INDEX('Bieu chi tiet'!$A$17:$FA$15404,MATCH($A243,'Bieu chi tiet'!$A$17:$A$15404,0),W$2+85)),"")</f>
        <v/>
      </c>
      <c r="X243" s="13" t="str">
        <f>IFERROR(IF(INDEX('Bieu chi tiet'!$A$17:$FA$15404,MATCH($A243,'Bieu chi tiet'!$A$17:$A$15404,0),X$2+85)=0,"",INDEX('Bieu chi tiet'!$A$17:$FA$15404,MATCH($A243,'Bieu chi tiet'!$A$17:$A$15404,0),X$2+85)),"")</f>
        <v/>
      </c>
      <c r="Y243" s="13" t="str">
        <f>IFERROR(IF(INDEX('Bieu chi tiet'!$A$17:$FA$15404,MATCH($A243,'Bieu chi tiet'!$A$17:$A$15404,0),Y$2+85)=0,"",INDEX('Bieu chi tiet'!$A$17:$FA$15404,MATCH($A243,'Bieu chi tiet'!$A$17:$A$15404,0),Y$2+85)),"")</f>
        <v/>
      </c>
      <c r="Z243" s="13" t="str">
        <f>IFERROR(IF(INDEX('Bieu chi tiet'!$A$17:$FA$15404,MATCH($A243,'Bieu chi tiet'!$A$17:$A$15404,0),Z$2+85)=0,"",INDEX('Bieu chi tiet'!$A$17:$FA$15404,MATCH($A243,'Bieu chi tiet'!$A$17:$A$15404,0),Z$2+85)),"")</f>
        <v/>
      </c>
      <c r="AA243" s="13" t="str">
        <f>IFERROR(IF(INDEX('Bieu chi tiet'!$A$17:$FA$15404,MATCH($A243,'Bieu chi tiet'!$A$17:$A$15404,0),AA$2+85)=0,"",INDEX('Bieu chi tiet'!$A$17:$FA$15404,MATCH($A243,'Bieu chi tiet'!$A$17:$A$15404,0),AA$2+85)),"")</f>
        <v/>
      </c>
      <c r="AB243" s="13" t="str">
        <f>IFERROR(IF(INDEX('Bieu chi tiet'!$A$17:$FA$15404,MATCH($A243,'Bieu chi tiet'!$A$17:$A$15404,0),AB$2+85)=0,"",INDEX('Bieu chi tiet'!$A$17:$FA$15404,MATCH($A243,'Bieu chi tiet'!$A$17:$A$15404,0),AB$2+85)),"")</f>
        <v/>
      </c>
      <c r="AC243" s="13" t="str">
        <f>IFERROR(IF(INDEX('Bieu chi tiet'!$A$17:$FA$15404,MATCH($A243,'Bieu chi tiet'!$A$17:$A$15404,0),AC$2+85)=0,"",INDEX('Bieu chi tiet'!$A$17:$FA$15404,MATCH($A243,'Bieu chi tiet'!$A$17:$A$15404,0),AC$2+85)),"")</f>
        <v/>
      </c>
      <c r="AD243" s="13" t="str">
        <f>IFERROR(IF(INDEX('Bieu chi tiet'!$A$17:$FA$15404,MATCH($A243,'Bieu chi tiet'!$A$17:$A$15404,0),AD$2+85)=0,"",INDEX('Bieu chi tiet'!$A$17:$FA$15404,MATCH($A243,'Bieu chi tiet'!$A$17:$A$15404,0),AD$2+85)),"")</f>
        <v/>
      </c>
      <c r="AE243" s="13" t="str">
        <f>IFERROR(IF(INDEX('Bieu chi tiet'!$A$17:$FA$15404,MATCH($A243,'Bieu chi tiet'!$A$17:$A$15404,0),AE$2+85)=0,"",INDEX('Bieu chi tiet'!$A$17:$FA$15404,MATCH($A243,'Bieu chi tiet'!$A$17:$A$15404,0),AE$2+85)),"")</f>
        <v/>
      </c>
      <c r="AF243" s="13" t="str">
        <f>IFERROR(IF(INDEX('Bieu chi tiet'!$A$17:$FA$15404,MATCH($A243,'Bieu chi tiet'!$A$17:$A$15404,0),AF$2+85)=0,"",INDEX('Bieu chi tiet'!$A$17:$FA$15404,MATCH($A243,'Bieu chi tiet'!$A$17:$A$15404,0),AF$2+85)),"")</f>
        <v/>
      </c>
      <c r="AG243" s="13" t="str">
        <f>IFERROR(IF(INDEX('Bieu chi tiet'!$A$17:$FA$15404,MATCH($A243,'Bieu chi tiet'!$A$17:$A$15404,0),AG$2+85)=0,"",INDEX('Bieu chi tiet'!$A$17:$FA$15404,MATCH($A243,'Bieu chi tiet'!$A$17:$A$15404,0),AG$2+85)),"")</f>
        <v/>
      </c>
      <c r="AH243" s="13" t="str">
        <f>IFERROR(IF(INDEX('Bieu chi tiet'!$A$17:$FA$15404,MATCH($A243,'Bieu chi tiet'!$A$17:$A$15404,0),AH$2+85)=0,"",INDEX('Bieu chi tiet'!$A$17:$FA$15404,MATCH($A243,'Bieu chi tiet'!$A$17:$A$15404,0),AH$2+85)),"")</f>
        <v/>
      </c>
      <c r="AI243" s="13" t="str">
        <f>IFERROR(IF(INDEX('Bieu chi tiet'!$A$17:$FA$15404,MATCH($A243,'Bieu chi tiet'!$A$17:$A$15404,0),AI$2+85)=0,"",INDEX('Bieu chi tiet'!$A$17:$FA$15404,MATCH($A243,'Bieu chi tiet'!$A$17:$A$15404,0),AI$2+85)),"")</f>
        <v/>
      </c>
      <c r="AJ243" s="13" t="str">
        <f>IFERROR(IF(INDEX('Bieu chi tiet'!$A$17:$FA$15404,MATCH($A243,'Bieu chi tiet'!$A$17:$A$15404,0),AJ$2+85)=0,"",INDEX('Bieu chi tiet'!$A$17:$FA$15404,MATCH($A243,'Bieu chi tiet'!$A$17:$A$15404,0),AJ$2+85)),"")</f>
        <v/>
      </c>
      <c r="AK243" s="13" t="str">
        <f>IFERROR(IF(INDEX('Bieu chi tiet'!$A$17:$FA$15404,MATCH($A243,'Bieu chi tiet'!$A$17:$A$15404,0),AK$2+85)=0,"",INDEX('Bieu chi tiet'!$A$17:$FA$15404,MATCH($A243,'Bieu chi tiet'!$A$17:$A$15404,0),AK$2+85)),"")</f>
        <v/>
      </c>
      <c r="AL243" s="13" t="str">
        <f>IFERROR(IF(INDEX('Bieu chi tiet'!$A$17:$FA$15404,MATCH($A243,'Bieu chi tiet'!$A$17:$A$15404,0),AL$2+85)=0,"",INDEX('Bieu chi tiet'!$A$17:$FA$15404,MATCH($A243,'Bieu chi tiet'!$A$17:$A$15404,0),AL$2+85)),"")</f>
        <v/>
      </c>
      <c r="AM243" s="13" t="str">
        <f>IFERROR(IF(INDEX('Bieu chi tiet'!$A$17:$FA$15404,MATCH($A243,'Bieu chi tiet'!$A$17:$A$15404,0),AM$2+85)=0,"",INDEX('Bieu chi tiet'!$A$17:$FA$15404,MATCH($A243,'Bieu chi tiet'!$A$17:$A$15404,0),AM$2+85)),"")</f>
        <v/>
      </c>
      <c r="AN243" s="13" t="str">
        <f>IFERROR(IF(INDEX('Bieu chi tiet'!$A$17:$FA$15404,MATCH($A243,'Bieu chi tiet'!$A$17:$A$15404,0),AN$2+85)=0,"",INDEX('Bieu chi tiet'!$A$17:$FA$15404,MATCH($A243,'Bieu chi tiet'!$A$17:$A$15404,0),AN$2+85)),"")</f>
        <v/>
      </c>
      <c r="AO243" s="13" t="str">
        <f>IFERROR(IF(INDEX('Bieu chi tiet'!$A$17:$FA$15404,MATCH($A243,'Bieu chi tiet'!$A$17:$A$15404,0),AO$2+85)=0,"",INDEX('Bieu chi tiet'!$A$17:$FA$15404,MATCH($A243,'Bieu chi tiet'!$A$17:$A$15404,0),AO$2+85)),"")</f>
        <v/>
      </c>
      <c r="AP243" s="13" t="str">
        <f>IFERROR(IF(INDEX('Bieu chi tiet'!$A$17:$FA$15404,MATCH($A243,'Bieu chi tiet'!$A$17:$A$15404,0),AP$2+85)=0,"",INDEX('Bieu chi tiet'!$A$17:$FA$15404,MATCH($A243,'Bieu chi tiet'!$A$17:$A$15404,0),AP$2+85)),"")</f>
        <v/>
      </c>
      <c r="AQ243" s="13" t="str">
        <f>IFERROR(IF(INDEX('Bieu chi tiet'!$A$17:$FA$15404,MATCH($A243,'Bieu chi tiet'!$A$17:$A$15404,0),AQ$2+85)=0,"",INDEX('Bieu chi tiet'!$A$17:$FA$15404,MATCH($A243,'Bieu chi tiet'!$A$17:$A$15404,0),AQ$2+85)),"")</f>
        <v/>
      </c>
      <c r="AR243" s="13" t="str">
        <f>IFERROR(IF(INDEX('Bieu chi tiet'!$A$17:$FA$15404,MATCH($A243,'Bieu chi tiet'!$A$17:$A$15404,0),AR$2+85)=0,"",INDEX('Bieu chi tiet'!$A$17:$FA$15404,MATCH($A243,'Bieu chi tiet'!$A$17:$A$15404,0),AR$2+85)),"")</f>
        <v/>
      </c>
      <c r="AS243" s="13" t="str">
        <f>IFERROR(IF(INDEX('Bieu chi tiet'!$A$17:$FA$15404,MATCH($A243,'Bieu chi tiet'!$A$17:$A$15404,0),AS$2+85)=0,"",INDEX('Bieu chi tiet'!$A$17:$FA$15404,MATCH($A243,'Bieu chi tiet'!$A$17:$A$15404,0),AS$2+85)),"")</f>
        <v/>
      </c>
      <c r="AT243" s="21" t="str">
        <f>IFERROR(IF(INDEX('Bieu chi tiet'!$A$17:$FA$15404,MATCH($A243,'Bieu chi tiet'!$A$17:$A$15404,0),AT$2+85)=0,"",INDEX('Bieu chi tiet'!$A$17:$FA$15404,MATCH($A243,'Bieu chi tiet'!$A$17:$A$15404,0),AT$2+85)),"")</f>
        <v/>
      </c>
      <c r="AU243" s="13" t="str">
        <f>IFERROR(IF(INDEX('Bieu chi tiet'!$A$17:$FA$15404,MATCH($A243,'Bieu chi tiet'!$A$17:$A$15404,0),AU$2+85)=0,"",INDEX('Bieu chi tiet'!$A$17:$FA$15404,MATCH($A243,'Bieu chi tiet'!$A$17:$A$15404,0),AU$2+85)),"")</f>
        <v/>
      </c>
      <c r="AV243" s="21" t="str">
        <f>IFERROR(IF(INDEX('Bieu chi tiet'!$A$17:$FA$15404,MATCH($A243,'Bieu chi tiet'!$A$17:$A$15404,0),AV$2+85)=0,"",INDEX('Bieu chi tiet'!$A$17:$FA$15404,MATCH($A243,'Bieu chi tiet'!$A$17:$A$15404,0),AV$2+85)),"")</f>
        <v/>
      </c>
      <c r="AW243" s="31" t="str">
        <f>IFERROR(IF(INDEX('Bieu chi tiet'!$A$17:$FA$15404,MATCH($A243,'Bieu chi tiet'!$A$17:$A$15404,0),AW$2+85)=0,"",INDEX('Bieu chi tiet'!$A$17:$FA$15404,MATCH($A243,'Bieu chi tiet'!$A$17:$A$15404,0),AW$2+85)),"")</f>
        <v/>
      </c>
      <c r="AX243" s="13" t="str">
        <f>IFERROR(IF(INDEX('Bieu chi tiet'!$A$17:$FA$15404,MATCH($A243,'Bieu chi tiet'!$A$17:$A$15404,0),AX$2+85)=0,"",INDEX('Bieu chi tiet'!$A$17:$FA$15404,MATCH($A243,'Bieu chi tiet'!$A$17:$A$15404,0),AX$2+85)),"")</f>
        <v/>
      </c>
      <c r="AY243" s="13" t="str">
        <f>IFERROR(IF(INDEX('Bieu chi tiet'!$A$17:$FA$15404,MATCH($A243,'Bieu chi tiet'!$A$17:$A$15404,0),AY$2+85)=0,"",INDEX('Bieu chi tiet'!$A$17:$FA$15404,MATCH($A243,'Bieu chi tiet'!$A$17:$A$15404,0),AY$2+85)),"")</f>
        <v/>
      </c>
    </row>
    <row r="244" spans="1:51" ht="15.75">
      <c r="A244" s="25" t="str">
        <f t="shared" si="4"/>
        <v/>
      </c>
      <c r="B244" s="13" t="str">
        <f>IFERROR(IF(INDEX('Bieu chi tiet'!$A$17:$FA$15404,MATCH($A244,'Bieu chi tiet'!$A$17:$A$15404,0),B$2+85)=0,"",INDEX('Bieu chi tiet'!$A$17:$FA$15404,MATCH($A244,'Bieu chi tiet'!$A$17:$A$15404,0),B$2+85)),"")</f>
        <v/>
      </c>
      <c r="C244" s="13" t="str">
        <f>IFERROR(IF(INDEX('Bieu chi tiet'!$A$17:$FA$15404,MATCH($A244,'Bieu chi tiet'!$A$17:$A$15404,0),C$2+85)=0,"",INDEX('Bieu chi tiet'!$A$17:$FA$15404,MATCH($A244,'Bieu chi tiet'!$A$17:$A$15404,0),C$2+85)),"")</f>
        <v/>
      </c>
      <c r="D244" s="13" t="str">
        <f>IFERROR(IF(INDEX('Bieu chi tiet'!$A$17:$FA$15404,MATCH($A244,'Bieu chi tiet'!$A$17:$A$15404,0),D$2+85)=0,"",INDEX('Bieu chi tiet'!$A$17:$FA$15404,MATCH($A244,'Bieu chi tiet'!$A$17:$A$15404,0),D$2+85)),"")</f>
        <v/>
      </c>
      <c r="E244" s="13" t="str">
        <f>IFERROR(IF(INDEX('Bieu chi tiet'!$A$17:$FA$15404,MATCH($A244,'Bieu chi tiet'!$A$17:$A$15404,0),E$2+85)=0,"",INDEX('Bieu chi tiet'!$A$17:$FA$15404,MATCH($A244,'Bieu chi tiet'!$A$17:$A$15404,0),E$2+85)),"")</f>
        <v/>
      </c>
      <c r="F244" s="13" t="str">
        <f>IFERROR(IF(INDEX('Bieu chi tiet'!$A$17:$FA$15404,MATCH($A244,'Bieu chi tiet'!$A$17:$A$15404,0),F$2+85)=0,"",INDEX('Bieu chi tiet'!$A$17:$FA$15404,MATCH($A244,'Bieu chi tiet'!$A$17:$A$15404,0),F$2+85)),"")</f>
        <v/>
      </c>
      <c r="G244" s="21" t="str">
        <f>IFERROR(IF(INDEX('Bieu chi tiet'!$A$17:$FA$15404,MATCH($A244,'Bieu chi tiet'!$A$17:$A$15404,0),G$2+85)=0,"",INDEX('Bieu chi tiet'!$A$17:$FA$15404,MATCH($A244,'Bieu chi tiet'!$A$17:$A$15404,0),G$2+85)),"")</f>
        <v/>
      </c>
      <c r="H244" s="13" t="str">
        <f>IFERROR(IF(INDEX('Bieu chi tiet'!$A$17:$FA$15404,MATCH($A244,'Bieu chi tiet'!$A$17:$A$15404,0),H$2+85)=0,"",INDEX('Bieu chi tiet'!$A$17:$FA$15404,MATCH($A244,'Bieu chi tiet'!$A$17:$A$15404,0),H$2+85)),"")</f>
        <v/>
      </c>
      <c r="I244" s="13" t="str">
        <f>IFERROR(IF(INDEX('Bieu chi tiet'!$A$17:$FA$15404,MATCH($A244,'Bieu chi tiet'!$A$17:$A$15404,0),I$2+85)=0,"",INDEX('Bieu chi tiet'!$A$17:$FA$15404,MATCH($A244,'Bieu chi tiet'!$A$17:$A$15404,0),I$2+85)),"")</f>
        <v/>
      </c>
      <c r="J244" s="13" t="str">
        <f>IFERROR(IF(INDEX('Bieu chi tiet'!$A$17:$FA$15404,MATCH($A244,'Bieu chi tiet'!$A$17:$A$15404,0),J$2+85)=0,"",INDEX('Bieu chi tiet'!$A$17:$FA$15404,MATCH($A244,'Bieu chi tiet'!$A$17:$A$15404,0),J$2+85)),"")</f>
        <v/>
      </c>
      <c r="K244" s="13" t="str">
        <f>IFERROR(IF(INDEX('Bieu chi tiet'!$A$17:$FA$15404,MATCH($A244,'Bieu chi tiet'!$A$17:$A$15404,0),K$2+85)=0,"",INDEX('Bieu chi tiet'!$A$17:$FA$15404,MATCH($A244,'Bieu chi tiet'!$A$17:$A$15404,0),K$2+85)),"")</f>
        <v/>
      </c>
      <c r="L244" s="21" t="str">
        <f>IFERROR(IF(INDEX('Bieu chi tiet'!$A$17:$FA$15404,MATCH($A244,'Bieu chi tiet'!$A$17:$A$15404,0),L$2+85)=0,"",INDEX('Bieu chi tiet'!$A$17:$FA$15404,MATCH($A244,'Bieu chi tiet'!$A$17:$A$15404,0),L$2+85)),"")</f>
        <v/>
      </c>
      <c r="M244" s="13" t="str">
        <f>IFERROR(IF(INDEX('Bieu chi tiet'!$A$17:$FA$15404,MATCH($A244,'Bieu chi tiet'!$A$17:$A$15404,0),M$2+85)=0,"",INDEX('Bieu chi tiet'!$A$17:$FA$15404,MATCH($A244,'Bieu chi tiet'!$A$17:$A$15404,0),M$2+85)),"")</f>
        <v/>
      </c>
      <c r="N244" s="13" t="str">
        <f>IFERROR(IF(INDEX('Bieu chi tiet'!$A$17:$FA$15404,MATCH($A244,'Bieu chi tiet'!$A$17:$A$15404,0),N$2+85)=0,"",INDEX('Bieu chi tiet'!$A$17:$FA$15404,MATCH($A244,'Bieu chi tiet'!$A$17:$A$15404,0),N$2+85)),"")</f>
        <v/>
      </c>
      <c r="O244" s="13" t="str">
        <f>IFERROR(IF(INDEX('Bieu chi tiet'!$A$17:$FA$15404,MATCH($A244,'Bieu chi tiet'!$A$17:$A$15404,0),O$2+85)=0,"",INDEX('Bieu chi tiet'!$A$17:$FA$15404,MATCH($A244,'Bieu chi tiet'!$A$17:$A$15404,0),O$2+85)),"")</f>
        <v/>
      </c>
      <c r="P244" s="13" t="str">
        <f>IFERROR(IF(INDEX('Bieu chi tiet'!$A$17:$FA$15404,MATCH($A244,'Bieu chi tiet'!$A$17:$A$15404,0),P$2+85)=0,"",INDEX('Bieu chi tiet'!$A$17:$FA$15404,MATCH($A244,'Bieu chi tiet'!$A$17:$A$15404,0),P$2+85)),"")</f>
        <v/>
      </c>
      <c r="Q244" s="13" t="str">
        <f>IFERROR(IF(INDEX('Bieu chi tiet'!$A$17:$FA$15404,MATCH($A244,'Bieu chi tiet'!$A$17:$A$15404,0),Q$2+85)=0,"",INDEX('Bieu chi tiet'!$A$17:$FA$15404,MATCH($A244,'Bieu chi tiet'!$A$17:$A$15404,0),Q$2+85)),"")</f>
        <v/>
      </c>
      <c r="R244" s="13" t="str">
        <f>IFERROR(IF(INDEX('Bieu chi tiet'!$A$17:$FA$15404,MATCH($A244,'Bieu chi tiet'!$A$17:$A$15404,0),R$2+85)=0,"",INDEX('Bieu chi tiet'!$A$17:$FA$15404,MATCH($A244,'Bieu chi tiet'!$A$17:$A$15404,0),R$2+85)),"")</f>
        <v/>
      </c>
      <c r="S244" s="13" t="str">
        <f>IFERROR(IF(INDEX('Bieu chi tiet'!$A$17:$FA$15404,MATCH($A244,'Bieu chi tiet'!$A$17:$A$15404,0),S$2+85)=0,"",INDEX('Bieu chi tiet'!$A$17:$FA$15404,MATCH($A244,'Bieu chi tiet'!$A$17:$A$15404,0),S$2+85)),"")</f>
        <v/>
      </c>
      <c r="T244" s="13" t="str">
        <f>IFERROR(IF(INDEX('Bieu chi tiet'!$A$17:$FA$15404,MATCH($A244,'Bieu chi tiet'!$A$17:$A$15404,0),T$2+85)=0,"",INDEX('Bieu chi tiet'!$A$17:$FA$15404,MATCH($A244,'Bieu chi tiet'!$A$17:$A$15404,0),T$2+85)),"")</f>
        <v/>
      </c>
      <c r="U244" s="13" t="str">
        <f>IFERROR(IF(INDEX('Bieu chi tiet'!$A$17:$FA$15404,MATCH($A244,'Bieu chi tiet'!$A$17:$A$15404,0),U$2+85)=0,"",INDEX('Bieu chi tiet'!$A$17:$FA$15404,MATCH($A244,'Bieu chi tiet'!$A$17:$A$15404,0),U$2+85)),"")</f>
        <v/>
      </c>
      <c r="V244" s="13" t="str">
        <f>IFERROR(IF(INDEX('Bieu chi tiet'!$A$17:$FA$15404,MATCH($A244,'Bieu chi tiet'!$A$17:$A$15404,0),V$2+85)=0,"",INDEX('Bieu chi tiet'!$A$17:$FA$15404,MATCH($A244,'Bieu chi tiet'!$A$17:$A$15404,0),V$2+85)),"")</f>
        <v/>
      </c>
      <c r="W244" s="13" t="str">
        <f>IFERROR(IF(INDEX('Bieu chi tiet'!$A$17:$FA$15404,MATCH($A244,'Bieu chi tiet'!$A$17:$A$15404,0),W$2+85)=0,"",INDEX('Bieu chi tiet'!$A$17:$FA$15404,MATCH($A244,'Bieu chi tiet'!$A$17:$A$15404,0),W$2+85)),"")</f>
        <v/>
      </c>
      <c r="X244" s="13" t="str">
        <f>IFERROR(IF(INDEX('Bieu chi tiet'!$A$17:$FA$15404,MATCH($A244,'Bieu chi tiet'!$A$17:$A$15404,0),X$2+85)=0,"",INDEX('Bieu chi tiet'!$A$17:$FA$15404,MATCH($A244,'Bieu chi tiet'!$A$17:$A$15404,0),X$2+85)),"")</f>
        <v/>
      </c>
      <c r="Y244" s="13" t="str">
        <f>IFERROR(IF(INDEX('Bieu chi tiet'!$A$17:$FA$15404,MATCH($A244,'Bieu chi tiet'!$A$17:$A$15404,0),Y$2+85)=0,"",INDEX('Bieu chi tiet'!$A$17:$FA$15404,MATCH($A244,'Bieu chi tiet'!$A$17:$A$15404,0),Y$2+85)),"")</f>
        <v/>
      </c>
      <c r="Z244" s="13" t="str">
        <f>IFERROR(IF(INDEX('Bieu chi tiet'!$A$17:$FA$15404,MATCH($A244,'Bieu chi tiet'!$A$17:$A$15404,0),Z$2+85)=0,"",INDEX('Bieu chi tiet'!$A$17:$FA$15404,MATCH($A244,'Bieu chi tiet'!$A$17:$A$15404,0),Z$2+85)),"")</f>
        <v/>
      </c>
      <c r="AA244" s="13" t="str">
        <f>IFERROR(IF(INDEX('Bieu chi tiet'!$A$17:$FA$15404,MATCH($A244,'Bieu chi tiet'!$A$17:$A$15404,0),AA$2+85)=0,"",INDEX('Bieu chi tiet'!$A$17:$FA$15404,MATCH($A244,'Bieu chi tiet'!$A$17:$A$15404,0),AA$2+85)),"")</f>
        <v/>
      </c>
      <c r="AB244" s="13" t="str">
        <f>IFERROR(IF(INDEX('Bieu chi tiet'!$A$17:$FA$15404,MATCH($A244,'Bieu chi tiet'!$A$17:$A$15404,0),AB$2+85)=0,"",INDEX('Bieu chi tiet'!$A$17:$FA$15404,MATCH($A244,'Bieu chi tiet'!$A$17:$A$15404,0),AB$2+85)),"")</f>
        <v/>
      </c>
      <c r="AC244" s="13" t="str">
        <f>IFERROR(IF(INDEX('Bieu chi tiet'!$A$17:$FA$15404,MATCH($A244,'Bieu chi tiet'!$A$17:$A$15404,0),AC$2+85)=0,"",INDEX('Bieu chi tiet'!$A$17:$FA$15404,MATCH($A244,'Bieu chi tiet'!$A$17:$A$15404,0),AC$2+85)),"")</f>
        <v/>
      </c>
      <c r="AD244" s="13" t="str">
        <f>IFERROR(IF(INDEX('Bieu chi tiet'!$A$17:$FA$15404,MATCH($A244,'Bieu chi tiet'!$A$17:$A$15404,0),AD$2+85)=0,"",INDEX('Bieu chi tiet'!$A$17:$FA$15404,MATCH($A244,'Bieu chi tiet'!$A$17:$A$15404,0),AD$2+85)),"")</f>
        <v/>
      </c>
      <c r="AE244" s="13" t="str">
        <f>IFERROR(IF(INDEX('Bieu chi tiet'!$A$17:$FA$15404,MATCH($A244,'Bieu chi tiet'!$A$17:$A$15404,0),AE$2+85)=0,"",INDEX('Bieu chi tiet'!$A$17:$FA$15404,MATCH($A244,'Bieu chi tiet'!$A$17:$A$15404,0),AE$2+85)),"")</f>
        <v/>
      </c>
      <c r="AF244" s="13" t="str">
        <f>IFERROR(IF(INDEX('Bieu chi tiet'!$A$17:$FA$15404,MATCH($A244,'Bieu chi tiet'!$A$17:$A$15404,0),AF$2+85)=0,"",INDEX('Bieu chi tiet'!$A$17:$FA$15404,MATCH($A244,'Bieu chi tiet'!$A$17:$A$15404,0),AF$2+85)),"")</f>
        <v/>
      </c>
      <c r="AG244" s="13" t="str">
        <f>IFERROR(IF(INDEX('Bieu chi tiet'!$A$17:$FA$15404,MATCH($A244,'Bieu chi tiet'!$A$17:$A$15404,0),AG$2+85)=0,"",INDEX('Bieu chi tiet'!$A$17:$FA$15404,MATCH($A244,'Bieu chi tiet'!$A$17:$A$15404,0),AG$2+85)),"")</f>
        <v/>
      </c>
      <c r="AH244" s="13" t="str">
        <f>IFERROR(IF(INDEX('Bieu chi tiet'!$A$17:$FA$15404,MATCH($A244,'Bieu chi tiet'!$A$17:$A$15404,0),AH$2+85)=0,"",INDEX('Bieu chi tiet'!$A$17:$FA$15404,MATCH($A244,'Bieu chi tiet'!$A$17:$A$15404,0),AH$2+85)),"")</f>
        <v/>
      </c>
      <c r="AI244" s="13" t="str">
        <f>IFERROR(IF(INDEX('Bieu chi tiet'!$A$17:$FA$15404,MATCH($A244,'Bieu chi tiet'!$A$17:$A$15404,0),AI$2+85)=0,"",INDEX('Bieu chi tiet'!$A$17:$FA$15404,MATCH($A244,'Bieu chi tiet'!$A$17:$A$15404,0),AI$2+85)),"")</f>
        <v/>
      </c>
      <c r="AJ244" s="13" t="str">
        <f>IFERROR(IF(INDEX('Bieu chi tiet'!$A$17:$FA$15404,MATCH($A244,'Bieu chi tiet'!$A$17:$A$15404,0),AJ$2+85)=0,"",INDEX('Bieu chi tiet'!$A$17:$FA$15404,MATCH($A244,'Bieu chi tiet'!$A$17:$A$15404,0),AJ$2+85)),"")</f>
        <v/>
      </c>
      <c r="AK244" s="13" t="str">
        <f>IFERROR(IF(INDEX('Bieu chi tiet'!$A$17:$FA$15404,MATCH($A244,'Bieu chi tiet'!$A$17:$A$15404,0),AK$2+85)=0,"",INDEX('Bieu chi tiet'!$A$17:$FA$15404,MATCH($A244,'Bieu chi tiet'!$A$17:$A$15404,0),AK$2+85)),"")</f>
        <v/>
      </c>
      <c r="AL244" s="13" t="str">
        <f>IFERROR(IF(INDEX('Bieu chi tiet'!$A$17:$FA$15404,MATCH($A244,'Bieu chi tiet'!$A$17:$A$15404,0),AL$2+85)=0,"",INDEX('Bieu chi tiet'!$A$17:$FA$15404,MATCH($A244,'Bieu chi tiet'!$A$17:$A$15404,0),AL$2+85)),"")</f>
        <v/>
      </c>
      <c r="AM244" s="13" t="str">
        <f>IFERROR(IF(INDEX('Bieu chi tiet'!$A$17:$FA$15404,MATCH($A244,'Bieu chi tiet'!$A$17:$A$15404,0),AM$2+85)=0,"",INDEX('Bieu chi tiet'!$A$17:$FA$15404,MATCH($A244,'Bieu chi tiet'!$A$17:$A$15404,0),AM$2+85)),"")</f>
        <v/>
      </c>
      <c r="AN244" s="13" t="str">
        <f>IFERROR(IF(INDEX('Bieu chi tiet'!$A$17:$FA$15404,MATCH($A244,'Bieu chi tiet'!$A$17:$A$15404,0),AN$2+85)=0,"",INDEX('Bieu chi tiet'!$A$17:$FA$15404,MATCH($A244,'Bieu chi tiet'!$A$17:$A$15404,0),AN$2+85)),"")</f>
        <v/>
      </c>
      <c r="AO244" s="13" t="str">
        <f>IFERROR(IF(INDEX('Bieu chi tiet'!$A$17:$FA$15404,MATCH($A244,'Bieu chi tiet'!$A$17:$A$15404,0),AO$2+85)=0,"",INDEX('Bieu chi tiet'!$A$17:$FA$15404,MATCH($A244,'Bieu chi tiet'!$A$17:$A$15404,0),AO$2+85)),"")</f>
        <v/>
      </c>
      <c r="AP244" s="13" t="str">
        <f>IFERROR(IF(INDEX('Bieu chi tiet'!$A$17:$FA$15404,MATCH($A244,'Bieu chi tiet'!$A$17:$A$15404,0),AP$2+85)=0,"",INDEX('Bieu chi tiet'!$A$17:$FA$15404,MATCH($A244,'Bieu chi tiet'!$A$17:$A$15404,0),AP$2+85)),"")</f>
        <v/>
      </c>
      <c r="AQ244" s="13" t="str">
        <f>IFERROR(IF(INDEX('Bieu chi tiet'!$A$17:$FA$15404,MATCH($A244,'Bieu chi tiet'!$A$17:$A$15404,0),AQ$2+85)=0,"",INDEX('Bieu chi tiet'!$A$17:$FA$15404,MATCH($A244,'Bieu chi tiet'!$A$17:$A$15404,0),AQ$2+85)),"")</f>
        <v/>
      </c>
      <c r="AR244" s="13" t="str">
        <f>IFERROR(IF(INDEX('Bieu chi tiet'!$A$17:$FA$15404,MATCH($A244,'Bieu chi tiet'!$A$17:$A$15404,0),AR$2+85)=0,"",INDEX('Bieu chi tiet'!$A$17:$FA$15404,MATCH($A244,'Bieu chi tiet'!$A$17:$A$15404,0),AR$2+85)),"")</f>
        <v/>
      </c>
      <c r="AS244" s="13" t="str">
        <f>IFERROR(IF(INDEX('Bieu chi tiet'!$A$17:$FA$15404,MATCH($A244,'Bieu chi tiet'!$A$17:$A$15404,0),AS$2+85)=0,"",INDEX('Bieu chi tiet'!$A$17:$FA$15404,MATCH($A244,'Bieu chi tiet'!$A$17:$A$15404,0),AS$2+85)),"")</f>
        <v/>
      </c>
      <c r="AT244" s="21" t="str">
        <f>IFERROR(IF(INDEX('Bieu chi tiet'!$A$17:$FA$15404,MATCH($A244,'Bieu chi tiet'!$A$17:$A$15404,0),AT$2+85)=0,"",INDEX('Bieu chi tiet'!$A$17:$FA$15404,MATCH($A244,'Bieu chi tiet'!$A$17:$A$15404,0),AT$2+85)),"")</f>
        <v/>
      </c>
      <c r="AU244" s="13" t="str">
        <f>IFERROR(IF(INDEX('Bieu chi tiet'!$A$17:$FA$15404,MATCH($A244,'Bieu chi tiet'!$A$17:$A$15404,0),AU$2+85)=0,"",INDEX('Bieu chi tiet'!$A$17:$FA$15404,MATCH($A244,'Bieu chi tiet'!$A$17:$A$15404,0),AU$2+85)),"")</f>
        <v/>
      </c>
      <c r="AV244" s="21" t="str">
        <f>IFERROR(IF(INDEX('Bieu chi tiet'!$A$17:$FA$15404,MATCH($A244,'Bieu chi tiet'!$A$17:$A$15404,0),AV$2+85)=0,"",INDEX('Bieu chi tiet'!$A$17:$FA$15404,MATCH($A244,'Bieu chi tiet'!$A$17:$A$15404,0),AV$2+85)),"")</f>
        <v/>
      </c>
      <c r="AW244" s="31" t="str">
        <f>IFERROR(IF(INDEX('Bieu chi tiet'!$A$17:$FA$15404,MATCH($A244,'Bieu chi tiet'!$A$17:$A$15404,0),AW$2+85)=0,"",INDEX('Bieu chi tiet'!$A$17:$FA$15404,MATCH($A244,'Bieu chi tiet'!$A$17:$A$15404,0),AW$2+85)),"")</f>
        <v/>
      </c>
      <c r="AX244" s="13" t="str">
        <f>IFERROR(IF(INDEX('Bieu chi tiet'!$A$17:$FA$15404,MATCH($A244,'Bieu chi tiet'!$A$17:$A$15404,0),AX$2+85)=0,"",INDEX('Bieu chi tiet'!$A$17:$FA$15404,MATCH($A244,'Bieu chi tiet'!$A$17:$A$15404,0),AX$2+85)),"")</f>
        <v/>
      </c>
      <c r="AY244" s="13" t="str">
        <f>IFERROR(IF(INDEX('Bieu chi tiet'!$A$17:$FA$15404,MATCH($A244,'Bieu chi tiet'!$A$17:$A$15404,0),AY$2+85)=0,"",INDEX('Bieu chi tiet'!$A$17:$FA$15404,MATCH($A244,'Bieu chi tiet'!$A$17:$A$15404,0),AY$2+85)),"")</f>
        <v/>
      </c>
    </row>
    <row r="245" spans="1:51" ht="15.75">
      <c r="A245" s="25" t="str">
        <f t="shared" si="4"/>
        <v/>
      </c>
      <c r="B245" s="13" t="str">
        <f>IFERROR(IF(INDEX('Bieu chi tiet'!$A$17:$FA$15404,MATCH($A245,'Bieu chi tiet'!$A$17:$A$15404,0),B$2+85)=0,"",INDEX('Bieu chi tiet'!$A$17:$FA$15404,MATCH($A245,'Bieu chi tiet'!$A$17:$A$15404,0),B$2+85)),"")</f>
        <v/>
      </c>
      <c r="C245" s="13" t="str">
        <f>IFERROR(IF(INDEX('Bieu chi tiet'!$A$17:$FA$15404,MATCH($A245,'Bieu chi tiet'!$A$17:$A$15404,0),C$2+85)=0,"",INDEX('Bieu chi tiet'!$A$17:$FA$15404,MATCH($A245,'Bieu chi tiet'!$A$17:$A$15404,0),C$2+85)),"")</f>
        <v/>
      </c>
      <c r="D245" s="13" t="str">
        <f>IFERROR(IF(INDEX('Bieu chi tiet'!$A$17:$FA$15404,MATCH($A245,'Bieu chi tiet'!$A$17:$A$15404,0),D$2+85)=0,"",INDEX('Bieu chi tiet'!$A$17:$FA$15404,MATCH($A245,'Bieu chi tiet'!$A$17:$A$15404,0),D$2+85)),"")</f>
        <v/>
      </c>
      <c r="E245" s="13" t="str">
        <f>IFERROR(IF(INDEX('Bieu chi tiet'!$A$17:$FA$15404,MATCH($A245,'Bieu chi tiet'!$A$17:$A$15404,0),E$2+85)=0,"",INDEX('Bieu chi tiet'!$A$17:$FA$15404,MATCH($A245,'Bieu chi tiet'!$A$17:$A$15404,0),E$2+85)),"")</f>
        <v/>
      </c>
      <c r="F245" s="13" t="str">
        <f>IFERROR(IF(INDEX('Bieu chi tiet'!$A$17:$FA$15404,MATCH($A245,'Bieu chi tiet'!$A$17:$A$15404,0),F$2+85)=0,"",INDEX('Bieu chi tiet'!$A$17:$FA$15404,MATCH($A245,'Bieu chi tiet'!$A$17:$A$15404,0),F$2+85)),"")</f>
        <v/>
      </c>
      <c r="G245" s="21" t="str">
        <f>IFERROR(IF(INDEX('Bieu chi tiet'!$A$17:$FA$15404,MATCH($A245,'Bieu chi tiet'!$A$17:$A$15404,0),G$2+85)=0,"",INDEX('Bieu chi tiet'!$A$17:$FA$15404,MATCH($A245,'Bieu chi tiet'!$A$17:$A$15404,0),G$2+85)),"")</f>
        <v/>
      </c>
      <c r="H245" s="13" t="str">
        <f>IFERROR(IF(INDEX('Bieu chi tiet'!$A$17:$FA$15404,MATCH($A245,'Bieu chi tiet'!$A$17:$A$15404,0),H$2+85)=0,"",INDEX('Bieu chi tiet'!$A$17:$FA$15404,MATCH($A245,'Bieu chi tiet'!$A$17:$A$15404,0),H$2+85)),"")</f>
        <v/>
      </c>
      <c r="I245" s="13" t="str">
        <f>IFERROR(IF(INDEX('Bieu chi tiet'!$A$17:$FA$15404,MATCH($A245,'Bieu chi tiet'!$A$17:$A$15404,0),I$2+85)=0,"",INDEX('Bieu chi tiet'!$A$17:$FA$15404,MATCH($A245,'Bieu chi tiet'!$A$17:$A$15404,0),I$2+85)),"")</f>
        <v/>
      </c>
      <c r="J245" s="13" t="str">
        <f>IFERROR(IF(INDEX('Bieu chi tiet'!$A$17:$FA$15404,MATCH($A245,'Bieu chi tiet'!$A$17:$A$15404,0),J$2+85)=0,"",INDEX('Bieu chi tiet'!$A$17:$FA$15404,MATCH($A245,'Bieu chi tiet'!$A$17:$A$15404,0),J$2+85)),"")</f>
        <v/>
      </c>
      <c r="K245" s="13" t="str">
        <f>IFERROR(IF(INDEX('Bieu chi tiet'!$A$17:$FA$15404,MATCH($A245,'Bieu chi tiet'!$A$17:$A$15404,0),K$2+85)=0,"",INDEX('Bieu chi tiet'!$A$17:$FA$15404,MATCH($A245,'Bieu chi tiet'!$A$17:$A$15404,0),K$2+85)),"")</f>
        <v/>
      </c>
      <c r="L245" s="21" t="str">
        <f>IFERROR(IF(INDEX('Bieu chi tiet'!$A$17:$FA$15404,MATCH($A245,'Bieu chi tiet'!$A$17:$A$15404,0),L$2+85)=0,"",INDEX('Bieu chi tiet'!$A$17:$FA$15404,MATCH($A245,'Bieu chi tiet'!$A$17:$A$15404,0),L$2+85)),"")</f>
        <v/>
      </c>
      <c r="M245" s="13" t="str">
        <f>IFERROR(IF(INDEX('Bieu chi tiet'!$A$17:$FA$15404,MATCH($A245,'Bieu chi tiet'!$A$17:$A$15404,0),M$2+85)=0,"",INDEX('Bieu chi tiet'!$A$17:$FA$15404,MATCH($A245,'Bieu chi tiet'!$A$17:$A$15404,0),M$2+85)),"")</f>
        <v/>
      </c>
      <c r="N245" s="13" t="str">
        <f>IFERROR(IF(INDEX('Bieu chi tiet'!$A$17:$FA$15404,MATCH($A245,'Bieu chi tiet'!$A$17:$A$15404,0),N$2+85)=0,"",INDEX('Bieu chi tiet'!$A$17:$FA$15404,MATCH($A245,'Bieu chi tiet'!$A$17:$A$15404,0),N$2+85)),"")</f>
        <v/>
      </c>
      <c r="O245" s="13" t="str">
        <f>IFERROR(IF(INDEX('Bieu chi tiet'!$A$17:$FA$15404,MATCH($A245,'Bieu chi tiet'!$A$17:$A$15404,0),O$2+85)=0,"",INDEX('Bieu chi tiet'!$A$17:$FA$15404,MATCH($A245,'Bieu chi tiet'!$A$17:$A$15404,0),O$2+85)),"")</f>
        <v/>
      </c>
      <c r="P245" s="13" t="str">
        <f>IFERROR(IF(INDEX('Bieu chi tiet'!$A$17:$FA$15404,MATCH($A245,'Bieu chi tiet'!$A$17:$A$15404,0),P$2+85)=0,"",INDEX('Bieu chi tiet'!$A$17:$FA$15404,MATCH($A245,'Bieu chi tiet'!$A$17:$A$15404,0),P$2+85)),"")</f>
        <v/>
      </c>
      <c r="Q245" s="13" t="str">
        <f>IFERROR(IF(INDEX('Bieu chi tiet'!$A$17:$FA$15404,MATCH($A245,'Bieu chi tiet'!$A$17:$A$15404,0),Q$2+85)=0,"",INDEX('Bieu chi tiet'!$A$17:$FA$15404,MATCH($A245,'Bieu chi tiet'!$A$17:$A$15404,0),Q$2+85)),"")</f>
        <v/>
      </c>
      <c r="R245" s="13" t="str">
        <f>IFERROR(IF(INDEX('Bieu chi tiet'!$A$17:$FA$15404,MATCH($A245,'Bieu chi tiet'!$A$17:$A$15404,0),R$2+85)=0,"",INDEX('Bieu chi tiet'!$A$17:$FA$15404,MATCH($A245,'Bieu chi tiet'!$A$17:$A$15404,0),R$2+85)),"")</f>
        <v/>
      </c>
      <c r="S245" s="13" t="str">
        <f>IFERROR(IF(INDEX('Bieu chi tiet'!$A$17:$FA$15404,MATCH($A245,'Bieu chi tiet'!$A$17:$A$15404,0),S$2+85)=0,"",INDEX('Bieu chi tiet'!$A$17:$FA$15404,MATCH($A245,'Bieu chi tiet'!$A$17:$A$15404,0),S$2+85)),"")</f>
        <v/>
      </c>
      <c r="T245" s="13" t="str">
        <f>IFERROR(IF(INDEX('Bieu chi tiet'!$A$17:$FA$15404,MATCH($A245,'Bieu chi tiet'!$A$17:$A$15404,0),T$2+85)=0,"",INDEX('Bieu chi tiet'!$A$17:$FA$15404,MATCH($A245,'Bieu chi tiet'!$A$17:$A$15404,0),T$2+85)),"")</f>
        <v/>
      </c>
      <c r="U245" s="13" t="str">
        <f>IFERROR(IF(INDEX('Bieu chi tiet'!$A$17:$FA$15404,MATCH($A245,'Bieu chi tiet'!$A$17:$A$15404,0),U$2+85)=0,"",INDEX('Bieu chi tiet'!$A$17:$FA$15404,MATCH($A245,'Bieu chi tiet'!$A$17:$A$15404,0),U$2+85)),"")</f>
        <v/>
      </c>
      <c r="V245" s="13" t="str">
        <f>IFERROR(IF(INDEX('Bieu chi tiet'!$A$17:$FA$15404,MATCH($A245,'Bieu chi tiet'!$A$17:$A$15404,0),V$2+85)=0,"",INDEX('Bieu chi tiet'!$A$17:$FA$15404,MATCH($A245,'Bieu chi tiet'!$A$17:$A$15404,0),V$2+85)),"")</f>
        <v/>
      </c>
      <c r="W245" s="13" t="str">
        <f>IFERROR(IF(INDEX('Bieu chi tiet'!$A$17:$FA$15404,MATCH($A245,'Bieu chi tiet'!$A$17:$A$15404,0),W$2+85)=0,"",INDEX('Bieu chi tiet'!$A$17:$FA$15404,MATCH($A245,'Bieu chi tiet'!$A$17:$A$15404,0),W$2+85)),"")</f>
        <v/>
      </c>
      <c r="X245" s="13" t="str">
        <f>IFERROR(IF(INDEX('Bieu chi tiet'!$A$17:$FA$15404,MATCH($A245,'Bieu chi tiet'!$A$17:$A$15404,0),X$2+85)=0,"",INDEX('Bieu chi tiet'!$A$17:$FA$15404,MATCH($A245,'Bieu chi tiet'!$A$17:$A$15404,0),X$2+85)),"")</f>
        <v/>
      </c>
      <c r="Y245" s="13" t="str">
        <f>IFERROR(IF(INDEX('Bieu chi tiet'!$A$17:$FA$15404,MATCH($A245,'Bieu chi tiet'!$A$17:$A$15404,0),Y$2+85)=0,"",INDEX('Bieu chi tiet'!$A$17:$FA$15404,MATCH($A245,'Bieu chi tiet'!$A$17:$A$15404,0),Y$2+85)),"")</f>
        <v/>
      </c>
      <c r="Z245" s="13" t="str">
        <f>IFERROR(IF(INDEX('Bieu chi tiet'!$A$17:$FA$15404,MATCH($A245,'Bieu chi tiet'!$A$17:$A$15404,0),Z$2+85)=0,"",INDEX('Bieu chi tiet'!$A$17:$FA$15404,MATCH($A245,'Bieu chi tiet'!$A$17:$A$15404,0),Z$2+85)),"")</f>
        <v/>
      </c>
      <c r="AA245" s="13" t="str">
        <f>IFERROR(IF(INDEX('Bieu chi tiet'!$A$17:$FA$15404,MATCH($A245,'Bieu chi tiet'!$A$17:$A$15404,0),AA$2+85)=0,"",INDEX('Bieu chi tiet'!$A$17:$FA$15404,MATCH($A245,'Bieu chi tiet'!$A$17:$A$15404,0),AA$2+85)),"")</f>
        <v/>
      </c>
      <c r="AB245" s="13" t="str">
        <f>IFERROR(IF(INDEX('Bieu chi tiet'!$A$17:$FA$15404,MATCH($A245,'Bieu chi tiet'!$A$17:$A$15404,0),AB$2+85)=0,"",INDEX('Bieu chi tiet'!$A$17:$FA$15404,MATCH($A245,'Bieu chi tiet'!$A$17:$A$15404,0),AB$2+85)),"")</f>
        <v/>
      </c>
      <c r="AC245" s="13" t="str">
        <f>IFERROR(IF(INDEX('Bieu chi tiet'!$A$17:$FA$15404,MATCH($A245,'Bieu chi tiet'!$A$17:$A$15404,0),AC$2+85)=0,"",INDEX('Bieu chi tiet'!$A$17:$FA$15404,MATCH($A245,'Bieu chi tiet'!$A$17:$A$15404,0),AC$2+85)),"")</f>
        <v/>
      </c>
      <c r="AD245" s="13" t="str">
        <f>IFERROR(IF(INDEX('Bieu chi tiet'!$A$17:$FA$15404,MATCH($A245,'Bieu chi tiet'!$A$17:$A$15404,0),AD$2+85)=0,"",INDEX('Bieu chi tiet'!$A$17:$FA$15404,MATCH($A245,'Bieu chi tiet'!$A$17:$A$15404,0),AD$2+85)),"")</f>
        <v/>
      </c>
      <c r="AE245" s="13" t="str">
        <f>IFERROR(IF(INDEX('Bieu chi tiet'!$A$17:$FA$15404,MATCH($A245,'Bieu chi tiet'!$A$17:$A$15404,0),AE$2+85)=0,"",INDEX('Bieu chi tiet'!$A$17:$FA$15404,MATCH($A245,'Bieu chi tiet'!$A$17:$A$15404,0),AE$2+85)),"")</f>
        <v/>
      </c>
      <c r="AF245" s="13" t="str">
        <f>IFERROR(IF(INDEX('Bieu chi tiet'!$A$17:$FA$15404,MATCH($A245,'Bieu chi tiet'!$A$17:$A$15404,0),AF$2+85)=0,"",INDEX('Bieu chi tiet'!$A$17:$FA$15404,MATCH($A245,'Bieu chi tiet'!$A$17:$A$15404,0),AF$2+85)),"")</f>
        <v/>
      </c>
      <c r="AG245" s="13" t="str">
        <f>IFERROR(IF(INDEX('Bieu chi tiet'!$A$17:$FA$15404,MATCH($A245,'Bieu chi tiet'!$A$17:$A$15404,0),AG$2+85)=0,"",INDEX('Bieu chi tiet'!$A$17:$FA$15404,MATCH($A245,'Bieu chi tiet'!$A$17:$A$15404,0),AG$2+85)),"")</f>
        <v/>
      </c>
      <c r="AH245" s="13" t="str">
        <f>IFERROR(IF(INDEX('Bieu chi tiet'!$A$17:$FA$15404,MATCH($A245,'Bieu chi tiet'!$A$17:$A$15404,0),AH$2+85)=0,"",INDEX('Bieu chi tiet'!$A$17:$FA$15404,MATCH($A245,'Bieu chi tiet'!$A$17:$A$15404,0),AH$2+85)),"")</f>
        <v/>
      </c>
      <c r="AI245" s="13" t="str">
        <f>IFERROR(IF(INDEX('Bieu chi tiet'!$A$17:$FA$15404,MATCH($A245,'Bieu chi tiet'!$A$17:$A$15404,0),AI$2+85)=0,"",INDEX('Bieu chi tiet'!$A$17:$FA$15404,MATCH($A245,'Bieu chi tiet'!$A$17:$A$15404,0),AI$2+85)),"")</f>
        <v/>
      </c>
      <c r="AJ245" s="13" t="str">
        <f>IFERROR(IF(INDEX('Bieu chi tiet'!$A$17:$FA$15404,MATCH($A245,'Bieu chi tiet'!$A$17:$A$15404,0),AJ$2+85)=0,"",INDEX('Bieu chi tiet'!$A$17:$FA$15404,MATCH($A245,'Bieu chi tiet'!$A$17:$A$15404,0),AJ$2+85)),"")</f>
        <v/>
      </c>
      <c r="AK245" s="13" t="str">
        <f>IFERROR(IF(INDEX('Bieu chi tiet'!$A$17:$FA$15404,MATCH($A245,'Bieu chi tiet'!$A$17:$A$15404,0),AK$2+85)=0,"",INDEX('Bieu chi tiet'!$A$17:$FA$15404,MATCH($A245,'Bieu chi tiet'!$A$17:$A$15404,0),AK$2+85)),"")</f>
        <v/>
      </c>
      <c r="AL245" s="13" t="str">
        <f>IFERROR(IF(INDEX('Bieu chi tiet'!$A$17:$FA$15404,MATCH($A245,'Bieu chi tiet'!$A$17:$A$15404,0),AL$2+85)=0,"",INDEX('Bieu chi tiet'!$A$17:$FA$15404,MATCH($A245,'Bieu chi tiet'!$A$17:$A$15404,0),AL$2+85)),"")</f>
        <v/>
      </c>
      <c r="AM245" s="13" t="str">
        <f>IFERROR(IF(INDEX('Bieu chi tiet'!$A$17:$FA$15404,MATCH($A245,'Bieu chi tiet'!$A$17:$A$15404,0),AM$2+85)=0,"",INDEX('Bieu chi tiet'!$A$17:$FA$15404,MATCH($A245,'Bieu chi tiet'!$A$17:$A$15404,0),AM$2+85)),"")</f>
        <v/>
      </c>
      <c r="AN245" s="13" t="str">
        <f>IFERROR(IF(INDEX('Bieu chi tiet'!$A$17:$FA$15404,MATCH($A245,'Bieu chi tiet'!$A$17:$A$15404,0),AN$2+85)=0,"",INDEX('Bieu chi tiet'!$A$17:$FA$15404,MATCH($A245,'Bieu chi tiet'!$A$17:$A$15404,0),AN$2+85)),"")</f>
        <v/>
      </c>
      <c r="AO245" s="13" t="str">
        <f>IFERROR(IF(INDEX('Bieu chi tiet'!$A$17:$FA$15404,MATCH($A245,'Bieu chi tiet'!$A$17:$A$15404,0),AO$2+85)=0,"",INDEX('Bieu chi tiet'!$A$17:$FA$15404,MATCH($A245,'Bieu chi tiet'!$A$17:$A$15404,0),AO$2+85)),"")</f>
        <v/>
      </c>
      <c r="AP245" s="13" t="str">
        <f>IFERROR(IF(INDEX('Bieu chi tiet'!$A$17:$FA$15404,MATCH($A245,'Bieu chi tiet'!$A$17:$A$15404,0),AP$2+85)=0,"",INDEX('Bieu chi tiet'!$A$17:$FA$15404,MATCH($A245,'Bieu chi tiet'!$A$17:$A$15404,0),AP$2+85)),"")</f>
        <v/>
      </c>
      <c r="AQ245" s="13" t="str">
        <f>IFERROR(IF(INDEX('Bieu chi tiet'!$A$17:$FA$15404,MATCH($A245,'Bieu chi tiet'!$A$17:$A$15404,0),AQ$2+85)=0,"",INDEX('Bieu chi tiet'!$A$17:$FA$15404,MATCH($A245,'Bieu chi tiet'!$A$17:$A$15404,0),AQ$2+85)),"")</f>
        <v/>
      </c>
      <c r="AR245" s="13" t="str">
        <f>IFERROR(IF(INDEX('Bieu chi tiet'!$A$17:$FA$15404,MATCH($A245,'Bieu chi tiet'!$A$17:$A$15404,0),AR$2+85)=0,"",INDEX('Bieu chi tiet'!$A$17:$FA$15404,MATCH($A245,'Bieu chi tiet'!$A$17:$A$15404,0),AR$2+85)),"")</f>
        <v/>
      </c>
      <c r="AS245" s="13" t="str">
        <f>IFERROR(IF(INDEX('Bieu chi tiet'!$A$17:$FA$15404,MATCH($A245,'Bieu chi tiet'!$A$17:$A$15404,0),AS$2+85)=0,"",INDEX('Bieu chi tiet'!$A$17:$FA$15404,MATCH($A245,'Bieu chi tiet'!$A$17:$A$15404,0),AS$2+85)),"")</f>
        <v/>
      </c>
      <c r="AT245" s="21" t="str">
        <f>IFERROR(IF(INDEX('Bieu chi tiet'!$A$17:$FA$15404,MATCH($A245,'Bieu chi tiet'!$A$17:$A$15404,0),AT$2+85)=0,"",INDEX('Bieu chi tiet'!$A$17:$FA$15404,MATCH($A245,'Bieu chi tiet'!$A$17:$A$15404,0),AT$2+85)),"")</f>
        <v/>
      </c>
      <c r="AU245" s="13" t="str">
        <f>IFERROR(IF(INDEX('Bieu chi tiet'!$A$17:$FA$15404,MATCH($A245,'Bieu chi tiet'!$A$17:$A$15404,0),AU$2+85)=0,"",INDEX('Bieu chi tiet'!$A$17:$FA$15404,MATCH($A245,'Bieu chi tiet'!$A$17:$A$15404,0),AU$2+85)),"")</f>
        <v/>
      </c>
      <c r="AV245" s="21" t="str">
        <f>IFERROR(IF(INDEX('Bieu chi tiet'!$A$17:$FA$15404,MATCH($A245,'Bieu chi tiet'!$A$17:$A$15404,0),AV$2+85)=0,"",INDEX('Bieu chi tiet'!$A$17:$FA$15404,MATCH($A245,'Bieu chi tiet'!$A$17:$A$15404,0),AV$2+85)),"")</f>
        <v/>
      </c>
      <c r="AW245" s="31" t="str">
        <f>IFERROR(IF(INDEX('Bieu chi tiet'!$A$17:$FA$15404,MATCH($A245,'Bieu chi tiet'!$A$17:$A$15404,0),AW$2+85)=0,"",INDEX('Bieu chi tiet'!$A$17:$FA$15404,MATCH($A245,'Bieu chi tiet'!$A$17:$A$15404,0),AW$2+85)),"")</f>
        <v/>
      </c>
      <c r="AX245" s="13" t="str">
        <f>IFERROR(IF(INDEX('Bieu chi tiet'!$A$17:$FA$15404,MATCH($A245,'Bieu chi tiet'!$A$17:$A$15404,0),AX$2+85)=0,"",INDEX('Bieu chi tiet'!$A$17:$FA$15404,MATCH($A245,'Bieu chi tiet'!$A$17:$A$15404,0),AX$2+85)),"")</f>
        <v/>
      </c>
      <c r="AY245" s="13" t="str">
        <f>IFERROR(IF(INDEX('Bieu chi tiet'!$A$17:$FA$15404,MATCH($A245,'Bieu chi tiet'!$A$17:$A$15404,0),AY$2+85)=0,"",INDEX('Bieu chi tiet'!$A$17:$FA$15404,MATCH($A245,'Bieu chi tiet'!$A$17:$A$15404,0),AY$2+85)),"")</f>
        <v/>
      </c>
    </row>
    <row r="246" spans="1:51" ht="15.75">
      <c r="A246" s="25" t="str">
        <f t="shared" si="4"/>
        <v/>
      </c>
      <c r="B246" s="13" t="str">
        <f>IFERROR(IF(INDEX('Bieu chi tiet'!$A$17:$FA$15404,MATCH($A246,'Bieu chi tiet'!$A$17:$A$15404,0),B$2+85)=0,"",INDEX('Bieu chi tiet'!$A$17:$FA$15404,MATCH($A246,'Bieu chi tiet'!$A$17:$A$15404,0),B$2+85)),"")</f>
        <v/>
      </c>
      <c r="C246" s="13" t="str">
        <f>IFERROR(IF(INDEX('Bieu chi tiet'!$A$17:$FA$15404,MATCH($A246,'Bieu chi tiet'!$A$17:$A$15404,0),C$2+85)=0,"",INDEX('Bieu chi tiet'!$A$17:$FA$15404,MATCH($A246,'Bieu chi tiet'!$A$17:$A$15404,0),C$2+85)),"")</f>
        <v/>
      </c>
      <c r="D246" s="13" t="str">
        <f>IFERROR(IF(INDEX('Bieu chi tiet'!$A$17:$FA$15404,MATCH($A246,'Bieu chi tiet'!$A$17:$A$15404,0),D$2+85)=0,"",INDEX('Bieu chi tiet'!$A$17:$FA$15404,MATCH($A246,'Bieu chi tiet'!$A$17:$A$15404,0),D$2+85)),"")</f>
        <v/>
      </c>
      <c r="E246" s="13" t="str">
        <f>IFERROR(IF(INDEX('Bieu chi tiet'!$A$17:$FA$15404,MATCH($A246,'Bieu chi tiet'!$A$17:$A$15404,0),E$2+85)=0,"",INDEX('Bieu chi tiet'!$A$17:$FA$15404,MATCH($A246,'Bieu chi tiet'!$A$17:$A$15404,0),E$2+85)),"")</f>
        <v/>
      </c>
      <c r="F246" s="13" t="str">
        <f>IFERROR(IF(INDEX('Bieu chi tiet'!$A$17:$FA$15404,MATCH($A246,'Bieu chi tiet'!$A$17:$A$15404,0),F$2+85)=0,"",INDEX('Bieu chi tiet'!$A$17:$FA$15404,MATCH($A246,'Bieu chi tiet'!$A$17:$A$15404,0),F$2+85)),"")</f>
        <v/>
      </c>
      <c r="G246" s="21" t="str">
        <f>IFERROR(IF(INDEX('Bieu chi tiet'!$A$17:$FA$15404,MATCH($A246,'Bieu chi tiet'!$A$17:$A$15404,0),G$2+85)=0,"",INDEX('Bieu chi tiet'!$A$17:$FA$15404,MATCH($A246,'Bieu chi tiet'!$A$17:$A$15404,0),G$2+85)),"")</f>
        <v/>
      </c>
      <c r="H246" s="13" t="str">
        <f>IFERROR(IF(INDEX('Bieu chi tiet'!$A$17:$FA$15404,MATCH($A246,'Bieu chi tiet'!$A$17:$A$15404,0),H$2+85)=0,"",INDEX('Bieu chi tiet'!$A$17:$FA$15404,MATCH($A246,'Bieu chi tiet'!$A$17:$A$15404,0),H$2+85)),"")</f>
        <v/>
      </c>
      <c r="I246" s="13" t="str">
        <f>IFERROR(IF(INDEX('Bieu chi tiet'!$A$17:$FA$15404,MATCH($A246,'Bieu chi tiet'!$A$17:$A$15404,0),I$2+85)=0,"",INDEX('Bieu chi tiet'!$A$17:$FA$15404,MATCH($A246,'Bieu chi tiet'!$A$17:$A$15404,0),I$2+85)),"")</f>
        <v/>
      </c>
      <c r="J246" s="13" t="str">
        <f>IFERROR(IF(INDEX('Bieu chi tiet'!$A$17:$FA$15404,MATCH($A246,'Bieu chi tiet'!$A$17:$A$15404,0),J$2+85)=0,"",INDEX('Bieu chi tiet'!$A$17:$FA$15404,MATCH($A246,'Bieu chi tiet'!$A$17:$A$15404,0),J$2+85)),"")</f>
        <v/>
      </c>
      <c r="K246" s="13" t="str">
        <f>IFERROR(IF(INDEX('Bieu chi tiet'!$A$17:$FA$15404,MATCH($A246,'Bieu chi tiet'!$A$17:$A$15404,0),K$2+85)=0,"",INDEX('Bieu chi tiet'!$A$17:$FA$15404,MATCH($A246,'Bieu chi tiet'!$A$17:$A$15404,0),K$2+85)),"")</f>
        <v/>
      </c>
      <c r="L246" s="21" t="str">
        <f>IFERROR(IF(INDEX('Bieu chi tiet'!$A$17:$FA$15404,MATCH($A246,'Bieu chi tiet'!$A$17:$A$15404,0),L$2+85)=0,"",INDEX('Bieu chi tiet'!$A$17:$FA$15404,MATCH($A246,'Bieu chi tiet'!$A$17:$A$15404,0),L$2+85)),"")</f>
        <v/>
      </c>
      <c r="M246" s="13" t="str">
        <f>IFERROR(IF(INDEX('Bieu chi tiet'!$A$17:$FA$15404,MATCH($A246,'Bieu chi tiet'!$A$17:$A$15404,0),M$2+85)=0,"",INDEX('Bieu chi tiet'!$A$17:$FA$15404,MATCH($A246,'Bieu chi tiet'!$A$17:$A$15404,0),M$2+85)),"")</f>
        <v/>
      </c>
      <c r="N246" s="13" t="str">
        <f>IFERROR(IF(INDEX('Bieu chi tiet'!$A$17:$FA$15404,MATCH($A246,'Bieu chi tiet'!$A$17:$A$15404,0),N$2+85)=0,"",INDEX('Bieu chi tiet'!$A$17:$FA$15404,MATCH($A246,'Bieu chi tiet'!$A$17:$A$15404,0),N$2+85)),"")</f>
        <v/>
      </c>
      <c r="O246" s="13" t="str">
        <f>IFERROR(IF(INDEX('Bieu chi tiet'!$A$17:$FA$15404,MATCH($A246,'Bieu chi tiet'!$A$17:$A$15404,0),O$2+85)=0,"",INDEX('Bieu chi tiet'!$A$17:$FA$15404,MATCH($A246,'Bieu chi tiet'!$A$17:$A$15404,0),O$2+85)),"")</f>
        <v/>
      </c>
      <c r="P246" s="13" t="str">
        <f>IFERROR(IF(INDEX('Bieu chi tiet'!$A$17:$FA$15404,MATCH($A246,'Bieu chi tiet'!$A$17:$A$15404,0),P$2+85)=0,"",INDEX('Bieu chi tiet'!$A$17:$FA$15404,MATCH($A246,'Bieu chi tiet'!$A$17:$A$15404,0),P$2+85)),"")</f>
        <v/>
      </c>
      <c r="Q246" s="13" t="str">
        <f>IFERROR(IF(INDEX('Bieu chi tiet'!$A$17:$FA$15404,MATCH($A246,'Bieu chi tiet'!$A$17:$A$15404,0),Q$2+85)=0,"",INDEX('Bieu chi tiet'!$A$17:$FA$15404,MATCH($A246,'Bieu chi tiet'!$A$17:$A$15404,0),Q$2+85)),"")</f>
        <v/>
      </c>
      <c r="R246" s="13" t="str">
        <f>IFERROR(IF(INDEX('Bieu chi tiet'!$A$17:$FA$15404,MATCH($A246,'Bieu chi tiet'!$A$17:$A$15404,0),R$2+85)=0,"",INDEX('Bieu chi tiet'!$A$17:$FA$15404,MATCH($A246,'Bieu chi tiet'!$A$17:$A$15404,0),R$2+85)),"")</f>
        <v/>
      </c>
      <c r="S246" s="13" t="str">
        <f>IFERROR(IF(INDEX('Bieu chi tiet'!$A$17:$FA$15404,MATCH($A246,'Bieu chi tiet'!$A$17:$A$15404,0),S$2+85)=0,"",INDEX('Bieu chi tiet'!$A$17:$FA$15404,MATCH($A246,'Bieu chi tiet'!$A$17:$A$15404,0),S$2+85)),"")</f>
        <v/>
      </c>
      <c r="T246" s="13" t="str">
        <f>IFERROR(IF(INDEX('Bieu chi tiet'!$A$17:$FA$15404,MATCH($A246,'Bieu chi tiet'!$A$17:$A$15404,0),T$2+85)=0,"",INDEX('Bieu chi tiet'!$A$17:$FA$15404,MATCH($A246,'Bieu chi tiet'!$A$17:$A$15404,0),T$2+85)),"")</f>
        <v/>
      </c>
      <c r="U246" s="13" t="str">
        <f>IFERROR(IF(INDEX('Bieu chi tiet'!$A$17:$FA$15404,MATCH($A246,'Bieu chi tiet'!$A$17:$A$15404,0),U$2+85)=0,"",INDEX('Bieu chi tiet'!$A$17:$FA$15404,MATCH($A246,'Bieu chi tiet'!$A$17:$A$15404,0),U$2+85)),"")</f>
        <v/>
      </c>
      <c r="V246" s="13" t="str">
        <f>IFERROR(IF(INDEX('Bieu chi tiet'!$A$17:$FA$15404,MATCH($A246,'Bieu chi tiet'!$A$17:$A$15404,0),V$2+85)=0,"",INDEX('Bieu chi tiet'!$A$17:$FA$15404,MATCH($A246,'Bieu chi tiet'!$A$17:$A$15404,0),V$2+85)),"")</f>
        <v/>
      </c>
      <c r="W246" s="13" t="str">
        <f>IFERROR(IF(INDEX('Bieu chi tiet'!$A$17:$FA$15404,MATCH($A246,'Bieu chi tiet'!$A$17:$A$15404,0),W$2+85)=0,"",INDEX('Bieu chi tiet'!$A$17:$FA$15404,MATCH($A246,'Bieu chi tiet'!$A$17:$A$15404,0),W$2+85)),"")</f>
        <v/>
      </c>
      <c r="X246" s="13" t="str">
        <f>IFERROR(IF(INDEX('Bieu chi tiet'!$A$17:$FA$15404,MATCH($A246,'Bieu chi tiet'!$A$17:$A$15404,0),X$2+85)=0,"",INDEX('Bieu chi tiet'!$A$17:$FA$15404,MATCH($A246,'Bieu chi tiet'!$A$17:$A$15404,0),X$2+85)),"")</f>
        <v/>
      </c>
      <c r="Y246" s="13" t="str">
        <f>IFERROR(IF(INDEX('Bieu chi tiet'!$A$17:$FA$15404,MATCH($A246,'Bieu chi tiet'!$A$17:$A$15404,0),Y$2+85)=0,"",INDEX('Bieu chi tiet'!$A$17:$FA$15404,MATCH($A246,'Bieu chi tiet'!$A$17:$A$15404,0),Y$2+85)),"")</f>
        <v/>
      </c>
      <c r="Z246" s="13" t="str">
        <f>IFERROR(IF(INDEX('Bieu chi tiet'!$A$17:$FA$15404,MATCH($A246,'Bieu chi tiet'!$A$17:$A$15404,0),Z$2+85)=0,"",INDEX('Bieu chi tiet'!$A$17:$FA$15404,MATCH($A246,'Bieu chi tiet'!$A$17:$A$15404,0),Z$2+85)),"")</f>
        <v/>
      </c>
      <c r="AA246" s="13" t="str">
        <f>IFERROR(IF(INDEX('Bieu chi tiet'!$A$17:$FA$15404,MATCH($A246,'Bieu chi tiet'!$A$17:$A$15404,0),AA$2+85)=0,"",INDEX('Bieu chi tiet'!$A$17:$FA$15404,MATCH($A246,'Bieu chi tiet'!$A$17:$A$15404,0),AA$2+85)),"")</f>
        <v/>
      </c>
      <c r="AB246" s="13" t="str">
        <f>IFERROR(IF(INDEX('Bieu chi tiet'!$A$17:$FA$15404,MATCH($A246,'Bieu chi tiet'!$A$17:$A$15404,0),AB$2+85)=0,"",INDEX('Bieu chi tiet'!$A$17:$FA$15404,MATCH($A246,'Bieu chi tiet'!$A$17:$A$15404,0),AB$2+85)),"")</f>
        <v/>
      </c>
      <c r="AC246" s="13" t="str">
        <f>IFERROR(IF(INDEX('Bieu chi tiet'!$A$17:$FA$15404,MATCH($A246,'Bieu chi tiet'!$A$17:$A$15404,0),AC$2+85)=0,"",INDEX('Bieu chi tiet'!$A$17:$FA$15404,MATCH($A246,'Bieu chi tiet'!$A$17:$A$15404,0),AC$2+85)),"")</f>
        <v/>
      </c>
      <c r="AD246" s="13" t="str">
        <f>IFERROR(IF(INDEX('Bieu chi tiet'!$A$17:$FA$15404,MATCH($A246,'Bieu chi tiet'!$A$17:$A$15404,0),AD$2+85)=0,"",INDEX('Bieu chi tiet'!$A$17:$FA$15404,MATCH($A246,'Bieu chi tiet'!$A$17:$A$15404,0),AD$2+85)),"")</f>
        <v/>
      </c>
      <c r="AE246" s="13" t="str">
        <f>IFERROR(IF(INDEX('Bieu chi tiet'!$A$17:$FA$15404,MATCH($A246,'Bieu chi tiet'!$A$17:$A$15404,0),AE$2+85)=0,"",INDEX('Bieu chi tiet'!$A$17:$FA$15404,MATCH($A246,'Bieu chi tiet'!$A$17:$A$15404,0),AE$2+85)),"")</f>
        <v/>
      </c>
      <c r="AF246" s="13" t="str">
        <f>IFERROR(IF(INDEX('Bieu chi tiet'!$A$17:$FA$15404,MATCH($A246,'Bieu chi tiet'!$A$17:$A$15404,0),AF$2+85)=0,"",INDEX('Bieu chi tiet'!$A$17:$FA$15404,MATCH($A246,'Bieu chi tiet'!$A$17:$A$15404,0),AF$2+85)),"")</f>
        <v/>
      </c>
      <c r="AG246" s="13" t="str">
        <f>IFERROR(IF(INDEX('Bieu chi tiet'!$A$17:$FA$15404,MATCH($A246,'Bieu chi tiet'!$A$17:$A$15404,0),AG$2+85)=0,"",INDEX('Bieu chi tiet'!$A$17:$FA$15404,MATCH($A246,'Bieu chi tiet'!$A$17:$A$15404,0),AG$2+85)),"")</f>
        <v/>
      </c>
      <c r="AH246" s="13" t="str">
        <f>IFERROR(IF(INDEX('Bieu chi tiet'!$A$17:$FA$15404,MATCH($A246,'Bieu chi tiet'!$A$17:$A$15404,0),AH$2+85)=0,"",INDEX('Bieu chi tiet'!$A$17:$FA$15404,MATCH($A246,'Bieu chi tiet'!$A$17:$A$15404,0),AH$2+85)),"")</f>
        <v/>
      </c>
      <c r="AI246" s="13" t="str">
        <f>IFERROR(IF(INDEX('Bieu chi tiet'!$A$17:$FA$15404,MATCH($A246,'Bieu chi tiet'!$A$17:$A$15404,0),AI$2+85)=0,"",INDEX('Bieu chi tiet'!$A$17:$FA$15404,MATCH($A246,'Bieu chi tiet'!$A$17:$A$15404,0),AI$2+85)),"")</f>
        <v/>
      </c>
      <c r="AJ246" s="13" t="str">
        <f>IFERROR(IF(INDEX('Bieu chi tiet'!$A$17:$FA$15404,MATCH($A246,'Bieu chi tiet'!$A$17:$A$15404,0),AJ$2+85)=0,"",INDEX('Bieu chi tiet'!$A$17:$FA$15404,MATCH($A246,'Bieu chi tiet'!$A$17:$A$15404,0),AJ$2+85)),"")</f>
        <v/>
      </c>
      <c r="AK246" s="13" t="str">
        <f>IFERROR(IF(INDEX('Bieu chi tiet'!$A$17:$FA$15404,MATCH($A246,'Bieu chi tiet'!$A$17:$A$15404,0),AK$2+85)=0,"",INDEX('Bieu chi tiet'!$A$17:$FA$15404,MATCH($A246,'Bieu chi tiet'!$A$17:$A$15404,0),AK$2+85)),"")</f>
        <v/>
      </c>
      <c r="AL246" s="13" t="str">
        <f>IFERROR(IF(INDEX('Bieu chi tiet'!$A$17:$FA$15404,MATCH($A246,'Bieu chi tiet'!$A$17:$A$15404,0),AL$2+85)=0,"",INDEX('Bieu chi tiet'!$A$17:$FA$15404,MATCH($A246,'Bieu chi tiet'!$A$17:$A$15404,0),AL$2+85)),"")</f>
        <v/>
      </c>
      <c r="AM246" s="13" t="str">
        <f>IFERROR(IF(INDEX('Bieu chi tiet'!$A$17:$FA$15404,MATCH($A246,'Bieu chi tiet'!$A$17:$A$15404,0),AM$2+85)=0,"",INDEX('Bieu chi tiet'!$A$17:$FA$15404,MATCH($A246,'Bieu chi tiet'!$A$17:$A$15404,0),AM$2+85)),"")</f>
        <v/>
      </c>
      <c r="AN246" s="13" t="str">
        <f>IFERROR(IF(INDEX('Bieu chi tiet'!$A$17:$FA$15404,MATCH($A246,'Bieu chi tiet'!$A$17:$A$15404,0),AN$2+85)=0,"",INDEX('Bieu chi tiet'!$A$17:$FA$15404,MATCH($A246,'Bieu chi tiet'!$A$17:$A$15404,0),AN$2+85)),"")</f>
        <v/>
      </c>
      <c r="AO246" s="13" t="str">
        <f>IFERROR(IF(INDEX('Bieu chi tiet'!$A$17:$FA$15404,MATCH($A246,'Bieu chi tiet'!$A$17:$A$15404,0),AO$2+85)=0,"",INDEX('Bieu chi tiet'!$A$17:$FA$15404,MATCH($A246,'Bieu chi tiet'!$A$17:$A$15404,0),AO$2+85)),"")</f>
        <v/>
      </c>
      <c r="AP246" s="13" t="str">
        <f>IFERROR(IF(INDEX('Bieu chi tiet'!$A$17:$FA$15404,MATCH($A246,'Bieu chi tiet'!$A$17:$A$15404,0),AP$2+85)=0,"",INDEX('Bieu chi tiet'!$A$17:$FA$15404,MATCH($A246,'Bieu chi tiet'!$A$17:$A$15404,0),AP$2+85)),"")</f>
        <v/>
      </c>
      <c r="AQ246" s="13" t="str">
        <f>IFERROR(IF(INDEX('Bieu chi tiet'!$A$17:$FA$15404,MATCH($A246,'Bieu chi tiet'!$A$17:$A$15404,0),AQ$2+85)=0,"",INDEX('Bieu chi tiet'!$A$17:$FA$15404,MATCH($A246,'Bieu chi tiet'!$A$17:$A$15404,0),AQ$2+85)),"")</f>
        <v/>
      </c>
      <c r="AR246" s="13" t="str">
        <f>IFERROR(IF(INDEX('Bieu chi tiet'!$A$17:$FA$15404,MATCH($A246,'Bieu chi tiet'!$A$17:$A$15404,0),AR$2+85)=0,"",INDEX('Bieu chi tiet'!$A$17:$FA$15404,MATCH($A246,'Bieu chi tiet'!$A$17:$A$15404,0),AR$2+85)),"")</f>
        <v/>
      </c>
      <c r="AS246" s="13" t="str">
        <f>IFERROR(IF(INDEX('Bieu chi tiet'!$A$17:$FA$15404,MATCH($A246,'Bieu chi tiet'!$A$17:$A$15404,0),AS$2+85)=0,"",INDEX('Bieu chi tiet'!$A$17:$FA$15404,MATCH($A246,'Bieu chi tiet'!$A$17:$A$15404,0),AS$2+85)),"")</f>
        <v/>
      </c>
      <c r="AT246" s="21" t="str">
        <f>IFERROR(IF(INDEX('Bieu chi tiet'!$A$17:$FA$15404,MATCH($A246,'Bieu chi tiet'!$A$17:$A$15404,0),AT$2+85)=0,"",INDEX('Bieu chi tiet'!$A$17:$FA$15404,MATCH($A246,'Bieu chi tiet'!$A$17:$A$15404,0),AT$2+85)),"")</f>
        <v/>
      </c>
      <c r="AU246" s="13" t="str">
        <f>IFERROR(IF(INDEX('Bieu chi tiet'!$A$17:$FA$15404,MATCH($A246,'Bieu chi tiet'!$A$17:$A$15404,0),AU$2+85)=0,"",INDEX('Bieu chi tiet'!$A$17:$FA$15404,MATCH($A246,'Bieu chi tiet'!$A$17:$A$15404,0),AU$2+85)),"")</f>
        <v/>
      </c>
      <c r="AV246" s="21" t="str">
        <f>IFERROR(IF(INDEX('Bieu chi tiet'!$A$17:$FA$15404,MATCH($A246,'Bieu chi tiet'!$A$17:$A$15404,0),AV$2+85)=0,"",INDEX('Bieu chi tiet'!$A$17:$FA$15404,MATCH($A246,'Bieu chi tiet'!$A$17:$A$15404,0),AV$2+85)),"")</f>
        <v/>
      </c>
      <c r="AW246" s="31" t="str">
        <f>IFERROR(IF(INDEX('Bieu chi tiet'!$A$17:$FA$15404,MATCH($A246,'Bieu chi tiet'!$A$17:$A$15404,0),AW$2+85)=0,"",INDEX('Bieu chi tiet'!$A$17:$FA$15404,MATCH($A246,'Bieu chi tiet'!$A$17:$A$15404,0),AW$2+85)),"")</f>
        <v/>
      </c>
      <c r="AX246" s="13" t="str">
        <f>IFERROR(IF(INDEX('Bieu chi tiet'!$A$17:$FA$15404,MATCH($A246,'Bieu chi tiet'!$A$17:$A$15404,0),AX$2+85)=0,"",INDEX('Bieu chi tiet'!$A$17:$FA$15404,MATCH($A246,'Bieu chi tiet'!$A$17:$A$15404,0),AX$2+85)),"")</f>
        <v/>
      </c>
      <c r="AY246" s="13" t="str">
        <f>IFERROR(IF(INDEX('Bieu chi tiet'!$A$17:$FA$15404,MATCH($A246,'Bieu chi tiet'!$A$17:$A$15404,0),AY$2+85)=0,"",INDEX('Bieu chi tiet'!$A$17:$FA$15404,MATCH($A246,'Bieu chi tiet'!$A$17:$A$15404,0),AY$2+85)),"")</f>
        <v/>
      </c>
    </row>
    <row r="247" spans="1:51" ht="15.75">
      <c r="A247" s="25" t="str">
        <f t="shared" si="4"/>
        <v/>
      </c>
      <c r="B247" s="13" t="str">
        <f>IFERROR(IF(INDEX('Bieu chi tiet'!$A$17:$FA$15404,MATCH($A247,'Bieu chi tiet'!$A$17:$A$15404,0),B$2+85)=0,"",INDEX('Bieu chi tiet'!$A$17:$FA$15404,MATCH($A247,'Bieu chi tiet'!$A$17:$A$15404,0),B$2+85)),"")</f>
        <v/>
      </c>
      <c r="C247" s="13" t="str">
        <f>IFERROR(IF(INDEX('Bieu chi tiet'!$A$17:$FA$15404,MATCH($A247,'Bieu chi tiet'!$A$17:$A$15404,0),C$2+85)=0,"",INDEX('Bieu chi tiet'!$A$17:$FA$15404,MATCH($A247,'Bieu chi tiet'!$A$17:$A$15404,0),C$2+85)),"")</f>
        <v/>
      </c>
      <c r="D247" s="13" t="str">
        <f>IFERROR(IF(INDEX('Bieu chi tiet'!$A$17:$FA$15404,MATCH($A247,'Bieu chi tiet'!$A$17:$A$15404,0),D$2+85)=0,"",INDEX('Bieu chi tiet'!$A$17:$FA$15404,MATCH($A247,'Bieu chi tiet'!$A$17:$A$15404,0),D$2+85)),"")</f>
        <v/>
      </c>
      <c r="E247" s="13" t="str">
        <f>IFERROR(IF(INDEX('Bieu chi tiet'!$A$17:$FA$15404,MATCH($A247,'Bieu chi tiet'!$A$17:$A$15404,0),E$2+85)=0,"",INDEX('Bieu chi tiet'!$A$17:$FA$15404,MATCH($A247,'Bieu chi tiet'!$A$17:$A$15404,0),E$2+85)),"")</f>
        <v/>
      </c>
      <c r="F247" s="13" t="str">
        <f>IFERROR(IF(INDEX('Bieu chi tiet'!$A$17:$FA$15404,MATCH($A247,'Bieu chi tiet'!$A$17:$A$15404,0),F$2+85)=0,"",INDEX('Bieu chi tiet'!$A$17:$FA$15404,MATCH($A247,'Bieu chi tiet'!$A$17:$A$15404,0),F$2+85)),"")</f>
        <v/>
      </c>
      <c r="G247" s="21" t="str">
        <f>IFERROR(IF(INDEX('Bieu chi tiet'!$A$17:$FA$15404,MATCH($A247,'Bieu chi tiet'!$A$17:$A$15404,0),G$2+85)=0,"",INDEX('Bieu chi tiet'!$A$17:$FA$15404,MATCH($A247,'Bieu chi tiet'!$A$17:$A$15404,0),G$2+85)),"")</f>
        <v/>
      </c>
      <c r="H247" s="13" t="str">
        <f>IFERROR(IF(INDEX('Bieu chi tiet'!$A$17:$FA$15404,MATCH($A247,'Bieu chi tiet'!$A$17:$A$15404,0),H$2+85)=0,"",INDEX('Bieu chi tiet'!$A$17:$FA$15404,MATCH($A247,'Bieu chi tiet'!$A$17:$A$15404,0),H$2+85)),"")</f>
        <v/>
      </c>
      <c r="I247" s="13" t="str">
        <f>IFERROR(IF(INDEX('Bieu chi tiet'!$A$17:$FA$15404,MATCH($A247,'Bieu chi tiet'!$A$17:$A$15404,0),I$2+85)=0,"",INDEX('Bieu chi tiet'!$A$17:$FA$15404,MATCH($A247,'Bieu chi tiet'!$A$17:$A$15404,0),I$2+85)),"")</f>
        <v/>
      </c>
      <c r="J247" s="13" t="str">
        <f>IFERROR(IF(INDEX('Bieu chi tiet'!$A$17:$FA$15404,MATCH($A247,'Bieu chi tiet'!$A$17:$A$15404,0),J$2+85)=0,"",INDEX('Bieu chi tiet'!$A$17:$FA$15404,MATCH($A247,'Bieu chi tiet'!$A$17:$A$15404,0),J$2+85)),"")</f>
        <v/>
      </c>
      <c r="K247" s="13" t="str">
        <f>IFERROR(IF(INDEX('Bieu chi tiet'!$A$17:$FA$15404,MATCH($A247,'Bieu chi tiet'!$A$17:$A$15404,0),K$2+85)=0,"",INDEX('Bieu chi tiet'!$A$17:$FA$15404,MATCH($A247,'Bieu chi tiet'!$A$17:$A$15404,0),K$2+85)),"")</f>
        <v/>
      </c>
      <c r="L247" s="21" t="str">
        <f>IFERROR(IF(INDEX('Bieu chi tiet'!$A$17:$FA$15404,MATCH($A247,'Bieu chi tiet'!$A$17:$A$15404,0),L$2+85)=0,"",INDEX('Bieu chi tiet'!$A$17:$FA$15404,MATCH($A247,'Bieu chi tiet'!$A$17:$A$15404,0),L$2+85)),"")</f>
        <v/>
      </c>
      <c r="M247" s="13" t="str">
        <f>IFERROR(IF(INDEX('Bieu chi tiet'!$A$17:$FA$15404,MATCH($A247,'Bieu chi tiet'!$A$17:$A$15404,0),M$2+85)=0,"",INDEX('Bieu chi tiet'!$A$17:$FA$15404,MATCH($A247,'Bieu chi tiet'!$A$17:$A$15404,0),M$2+85)),"")</f>
        <v/>
      </c>
      <c r="N247" s="13" t="str">
        <f>IFERROR(IF(INDEX('Bieu chi tiet'!$A$17:$FA$15404,MATCH($A247,'Bieu chi tiet'!$A$17:$A$15404,0),N$2+85)=0,"",INDEX('Bieu chi tiet'!$A$17:$FA$15404,MATCH($A247,'Bieu chi tiet'!$A$17:$A$15404,0),N$2+85)),"")</f>
        <v/>
      </c>
      <c r="O247" s="13" t="str">
        <f>IFERROR(IF(INDEX('Bieu chi tiet'!$A$17:$FA$15404,MATCH($A247,'Bieu chi tiet'!$A$17:$A$15404,0),O$2+85)=0,"",INDEX('Bieu chi tiet'!$A$17:$FA$15404,MATCH($A247,'Bieu chi tiet'!$A$17:$A$15404,0),O$2+85)),"")</f>
        <v/>
      </c>
      <c r="P247" s="13" t="str">
        <f>IFERROR(IF(INDEX('Bieu chi tiet'!$A$17:$FA$15404,MATCH($A247,'Bieu chi tiet'!$A$17:$A$15404,0),P$2+85)=0,"",INDEX('Bieu chi tiet'!$A$17:$FA$15404,MATCH($A247,'Bieu chi tiet'!$A$17:$A$15404,0),P$2+85)),"")</f>
        <v/>
      </c>
      <c r="Q247" s="13" t="str">
        <f>IFERROR(IF(INDEX('Bieu chi tiet'!$A$17:$FA$15404,MATCH($A247,'Bieu chi tiet'!$A$17:$A$15404,0),Q$2+85)=0,"",INDEX('Bieu chi tiet'!$A$17:$FA$15404,MATCH($A247,'Bieu chi tiet'!$A$17:$A$15404,0),Q$2+85)),"")</f>
        <v/>
      </c>
      <c r="R247" s="13" t="str">
        <f>IFERROR(IF(INDEX('Bieu chi tiet'!$A$17:$FA$15404,MATCH($A247,'Bieu chi tiet'!$A$17:$A$15404,0),R$2+85)=0,"",INDEX('Bieu chi tiet'!$A$17:$FA$15404,MATCH($A247,'Bieu chi tiet'!$A$17:$A$15404,0),R$2+85)),"")</f>
        <v/>
      </c>
      <c r="S247" s="13" t="str">
        <f>IFERROR(IF(INDEX('Bieu chi tiet'!$A$17:$FA$15404,MATCH($A247,'Bieu chi tiet'!$A$17:$A$15404,0),S$2+85)=0,"",INDEX('Bieu chi tiet'!$A$17:$FA$15404,MATCH($A247,'Bieu chi tiet'!$A$17:$A$15404,0),S$2+85)),"")</f>
        <v/>
      </c>
      <c r="T247" s="13" t="str">
        <f>IFERROR(IF(INDEX('Bieu chi tiet'!$A$17:$FA$15404,MATCH($A247,'Bieu chi tiet'!$A$17:$A$15404,0),T$2+85)=0,"",INDEX('Bieu chi tiet'!$A$17:$FA$15404,MATCH($A247,'Bieu chi tiet'!$A$17:$A$15404,0),T$2+85)),"")</f>
        <v/>
      </c>
      <c r="U247" s="13" t="str">
        <f>IFERROR(IF(INDEX('Bieu chi tiet'!$A$17:$FA$15404,MATCH($A247,'Bieu chi tiet'!$A$17:$A$15404,0),U$2+85)=0,"",INDEX('Bieu chi tiet'!$A$17:$FA$15404,MATCH($A247,'Bieu chi tiet'!$A$17:$A$15404,0),U$2+85)),"")</f>
        <v/>
      </c>
      <c r="V247" s="13" t="str">
        <f>IFERROR(IF(INDEX('Bieu chi tiet'!$A$17:$FA$15404,MATCH($A247,'Bieu chi tiet'!$A$17:$A$15404,0),V$2+85)=0,"",INDEX('Bieu chi tiet'!$A$17:$FA$15404,MATCH($A247,'Bieu chi tiet'!$A$17:$A$15404,0),V$2+85)),"")</f>
        <v/>
      </c>
      <c r="W247" s="13" t="str">
        <f>IFERROR(IF(INDEX('Bieu chi tiet'!$A$17:$FA$15404,MATCH($A247,'Bieu chi tiet'!$A$17:$A$15404,0),W$2+85)=0,"",INDEX('Bieu chi tiet'!$A$17:$FA$15404,MATCH($A247,'Bieu chi tiet'!$A$17:$A$15404,0),W$2+85)),"")</f>
        <v/>
      </c>
      <c r="X247" s="13" t="str">
        <f>IFERROR(IF(INDEX('Bieu chi tiet'!$A$17:$FA$15404,MATCH($A247,'Bieu chi tiet'!$A$17:$A$15404,0),X$2+85)=0,"",INDEX('Bieu chi tiet'!$A$17:$FA$15404,MATCH($A247,'Bieu chi tiet'!$A$17:$A$15404,0),X$2+85)),"")</f>
        <v/>
      </c>
      <c r="Y247" s="13" t="str">
        <f>IFERROR(IF(INDEX('Bieu chi tiet'!$A$17:$FA$15404,MATCH($A247,'Bieu chi tiet'!$A$17:$A$15404,0),Y$2+85)=0,"",INDEX('Bieu chi tiet'!$A$17:$FA$15404,MATCH($A247,'Bieu chi tiet'!$A$17:$A$15404,0),Y$2+85)),"")</f>
        <v/>
      </c>
      <c r="Z247" s="13" t="str">
        <f>IFERROR(IF(INDEX('Bieu chi tiet'!$A$17:$FA$15404,MATCH($A247,'Bieu chi tiet'!$A$17:$A$15404,0),Z$2+85)=0,"",INDEX('Bieu chi tiet'!$A$17:$FA$15404,MATCH($A247,'Bieu chi tiet'!$A$17:$A$15404,0),Z$2+85)),"")</f>
        <v/>
      </c>
      <c r="AA247" s="13" t="str">
        <f>IFERROR(IF(INDEX('Bieu chi tiet'!$A$17:$FA$15404,MATCH($A247,'Bieu chi tiet'!$A$17:$A$15404,0),AA$2+85)=0,"",INDEX('Bieu chi tiet'!$A$17:$FA$15404,MATCH($A247,'Bieu chi tiet'!$A$17:$A$15404,0),AA$2+85)),"")</f>
        <v/>
      </c>
      <c r="AB247" s="13" t="str">
        <f>IFERROR(IF(INDEX('Bieu chi tiet'!$A$17:$FA$15404,MATCH($A247,'Bieu chi tiet'!$A$17:$A$15404,0),AB$2+85)=0,"",INDEX('Bieu chi tiet'!$A$17:$FA$15404,MATCH($A247,'Bieu chi tiet'!$A$17:$A$15404,0),AB$2+85)),"")</f>
        <v/>
      </c>
      <c r="AC247" s="13" t="str">
        <f>IFERROR(IF(INDEX('Bieu chi tiet'!$A$17:$FA$15404,MATCH($A247,'Bieu chi tiet'!$A$17:$A$15404,0),AC$2+85)=0,"",INDEX('Bieu chi tiet'!$A$17:$FA$15404,MATCH($A247,'Bieu chi tiet'!$A$17:$A$15404,0),AC$2+85)),"")</f>
        <v/>
      </c>
      <c r="AD247" s="13" t="str">
        <f>IFERROR(IF(INDEX('Bieu chi tiet'!$A$17:$FA$15404,MATCH($A247,'Bieu chi tiet'!$A$17:$A$15404,0),AD$2+85)=0,"",INDEX('Bieu chi tiet'!$A$17:$FA$15404,MATCH($A247,'Bieu chi tiet'!$A$17:$A$15404,0),AD$2+85)),"")</f>
        <v/>
      </c>
      <c r="AE247" s="13" t="str">
        <f>IFERROR(IF(INDEX('Bieu chi tiet'!$A$17:$FA$15404,MATCH($A247,'Bieu chi tiet'!$A$17:$A$15404,0),AE$2+85)=0,"",INDEX('Bieu chi tiet'!$A$17:$FA$15404,MATCH($A247,'Bieu chi tiet'!$A$17:$A$15404,0),AE$2+85)),"")</f>
        <v/>
      </c>
      <c r="AF247" s="13" t="str">
        <f>IFERROR(IF(INDEX('Bieu chi tiet'!$A$17:$FA$15404,MATCH($A247,'Bieu chi tiet'!$A$17:$A$15404,0),AF$2+85)=0,"",INDEX('Bieu chi tiet'!$A$17:$FA$15404,MATCH($A247,'Bieu chi tiet'!$A$17:$A$15404,0),AF$2+85)),"")</f>
        <v/>
      </c>
      <c r="AG247" s="13" t="str">
        <f>IFERROR(IF(INDEX('Bieu chi tiet'!$A$17:$FA$15404,MATCH($A247,'Bieu chi tiet'!$A$17:$A$15404,0),AG$2+85)=0,"",INDEX('Bieu chi tiet'!$A$17:$FA$15404,MATCH($A247,'Bieu chi tiet'!$A$17:$A$15404,0),AG$2+85)),"")</f>
        <v/>
      </c>
      <c r="AH247" s="13" t="str">
        <f>IFERROR(IF(INDEX('Bieu chi tiet'!$A$17:$FA$15404,MATCH($A247,'Bieu chi tiet'!$A$17:$A$15404,0),AH$2+85)=0,"",INDEX('Bieu chi tiet'!$A$17:$FA$15404,MATCH($A247,'Bieu chi tiet'!$A$17:$A$15404,0),AH$2+85)),"")</f>
        <v/>
      </c>
      <c r="AI247" s="13" t="str">
        <f>IFERROR(IF(INDEX('Bieu chi tiet'!$A$17:$FA$15404,MATCH($A247,'Bieu chi tiet'!$A$17:$A$15404,0),AI$2+85)=0,"",INDEX('Bieu chi tiet'!$A$17:$FA$15404,MATCH($A247,'Bieu chi tiet'!$A$17:$A$15404,0),AI$2+85)),"")</f>
        <v/>
      </c>
      <c r="AJ247" s="13" t="str">
        <f>IFERROR(IF(INDEX('Bieu chi tiet'!$A$17:$FA$15404,MATCH($A247,'Bieu chi tiet'!$A$17:$A$15404,0),AJ$2+85)=0,"",INDEX('Bieu chi tiet'!$A$17:$FA$15404,MATCH($A247,'Bieu chi tiet'!$A$17:$A$15404,0),AJ$2+85)),"")</f>
        <v/>
      </c>
      <c r="AK247" s="13" t="str">
        <f>IFERROR(IF(INDEX('Bieu chi tiet'!$A$17:$FA$15404,MATCH($A247,'Bieu chi tiet'!$A$17:$A$15404,0),AK$2+85)=0,"",INDEX('Bieu chi tiet'!$A$17:$FA$15404,MATCH($A247,'Bieu chi tiet'!$A$17:$A$15404,0),AK$2+85)),"")</f>
        <v/>
      </c>
      <c r="AL247" s="13" t="str">
        <f>IFERROR(IF(INDEX('Bieu chi tiet'!$A$17:$FA$15404,MATCH($A247,'Bieu chi tiet'!$A$17:$A$15404,0),AL$2+85)=0,"",INDEX('Bieu chi tiet'!$A$17:$FA$15404,MATCH($A247,'Bieu chi tiet'!$A$17:$A$15404,0),AL$2+85)),"")</f>
        <v/>
      </c>
      <c r="AM247" s="13" t="str">
        <f>IFERROR(IF(INDEX('Bieu chi tiet'!$A$17:$FA$15404,MATCH($A247,'Bieu chi tiet'!$A$17:$A$15404,0),AM$2+85)=0,"",INDEX('Bieu chi tiet'!$A$17:$FA$15404,MATCH($A247,'Bieu chi tiet'!$A$17:$A$15404,0),AM$2+85)),"")</f>
        <v/>
      </c>
      <c r="AN247" s="13" t="str">
        <f>IFERROR(IF(INDEX('Bieu chi tiet'!$A$17:$FA$15404,MATCH($A247,'Bieu chi tiet'!$A$17:$A$15404,0),AN$2+85)=0,"",INDEX('Bieu chi tiet'!$A$17:$FA$15404,MATCH($A247,'Bieu chi tiet'!$A$17:$A$15404,0),AN$2+85)),"")</f>
        <v/>
      </c>
      <c r="AO247" s="13" t="str">
        <f>IFERROR(IF(INDEX('Bieu chi tiet'!$A$17:$FA$15404,MATCH($A247,'Bieu chi tiet'!$A$17:$A$15404,0),AO$2+85)=0,"",INDEX('Bieu chi tiet'!$A$17:$FA$15404,MATCH($A247,'Bieu chi tiet'!$A$17:$A$15404,0),AO$2+85)),"")</f>
        <v/>
      </c>
      <c r="AP247" s="13" t="str">
        <f>IFERROR(IF(INDEX('Bieu chi tiet'!$A$17:$FA$15404,MATCH($A247,'Bieu chi tiet'!$A$17:$A$15404,0),AP$2+85)=0,"",INDEX('Bieu chi tiet'!$A$17:$FA$15404,MATCH($A247,'Bieu chi tiet'!$A$17:$A$15404,0),AP$2+85)),"")</f>
        <v/>
      </c>
      <c r="AQ247" s="13" t="str">
        <f>IFERROR(IF(INDEX('Bieu chi tiet'!$A$17:$FA$15404,MATCH($A247,'Bieu chi tiet'!$A$17:$A$15404,0),AQ$2+85)=0,"",INDEX('Bieu chi tiet'!$A$17:$FA$15404,MATCH($A247,'Bieu chi tiet'!$A$17:$A$15404,0),AQ$2+85)),"")</f>
        <v/>
      </c>
      <c r="AR247" s="13" t="str">
        <f>IFERROR(IF(INDEX('Bieu chi tiet'!$A$17:$FA$15404,MATCH($A247,'Bieu chi tiet'!$A$17:$A$15404,0),AR$2+85)=0,"",INDEX('Bieu chi tiet'!$A$17:$FA$15404,MATCH($A247,'Bieu chi tiet'!$A$17:$A$15404,0),AR$2+85)),"")</f>
        <v/>
      </c>
      <c r="AS247" s="13" t="str">
        <f>IFERROR(IF(INDEX('Bieu chi tiet'!$A$17:$FA$15404,MATCH($A247,'Bieu chi tiet'!$A$17:$A$15404,0),AS$2+85)=0,"",INDEX('Bieu chi tiet'!$A$17:$FA$15404,MATCH($A247,'Bieu chi tiet'!$A$17:$A$15404,0),AS$2+85)),"")</f>
        <v/>
      </c>
      <c r="AT247" s="21" t="str">
        <f>IFERROR(IF(INDEX('Bieu chi tiet'!$A$17:$FA$15404,MATCH($A247,'Bieu chi tiet'!$A$17:$A$15404,0),AT$2+85)=0,"",INDEX('Bieu chi tiet'!$A$17:$FA$15404,MATCH($A247,'Bieu chi tiet'!$A$17:$A$15404,0),AT$2+85)),"")</f>
        <v/>
      </c>
      <c r="AU247" s="13" t="str">
        <f>IFERROR(IF(INDEX('Bieu chi tiet'!$A$17:$FA$15404,MATCH($A247,'Bieu chi tiet'!$A$17:$A$15404,0),AU$2+85)=0,"",INDEX('Bieu chi tiet'!$A$17:$FA$15404,MATCH($A247,'Bieu chi tiet'!$A$17:$A$15404,0),AU$2+85)),"")</f>
        <v/>
      </c>
      <c r="AV247" s="21" t="str">
        <f>IFERROR(IF(INDEX('Bieu chi tiet'!$A$17:$FA$15404,MATCH($A247,'Bieu chi tiet'!$A$17:$A$15404,0),AV$2+85)=0,"",INDEX('Bieu chi tiet'!$A$17:$FA$15404,MATCH($A247,'Bieu chi tiet'!$A$17:$A$15404,0),AV$2+85)),"")</f>
        <v/>
      </c>
      <c r="AW247" s="31" t="str">
        <f>IFERROR(IF(INDEX('Bieu chi tiet'!$A$17:$FA$15404,MATCH($A247,'Bieu chi tiet'!$A$17:$A$15404,0),AW$2+85)=0,"",INDEX('Bieu chi tiet'!$A$17:$FA$15404,MATCH($A247,'Bieu chi tiet'!$A$17:$A$15404,0),AW$2+85)),"")</f>
        <v/>
      </c>
      <c r="AX247" s="13" t="str">
        <f>IFERROR(IF(INDEX('Bieu chi tiet'!$A$17:$FA$15404,MATCH($A247,'Bieu chi tiet'!$A$17:$A$15404,0),AX$2+85)=0,"",INDEX('Bieu chi tiet'!$A$17:$FA$15404,MATCH($A247,'Bieu chi tiet'!$A$17:$A$15404,0),AX$2+85)),"")</f>
        <v/>
      </c>
      <c r="AY247" s="13" t="str">
        <f>IFERROR(IF(INDEX('Bieu chi tiet'!$A$17:$FA$15404,MATCH($A247,'Bieu chi tiet'!$A$17:$A$15404,0),AY$2+85)=0,"",INDEX('Bieu chi tiet'!$A$17:$FA$15404,MATCH($A247,'Bieu chi tiet'!$A$17:$A$15404,0),AY$2+85)),"")</f>
        <v/>
      </c>
    </row>
    <row r="248" spans="1:51" ht="15.75">
      <c r="A248" s="25" t="str">
        <f t="shared" si="4"/>
        <v/>
      </c>
      <c r="B248" s="13" t="str">
        <f>IFERROR(IF(INDEX('Bieu chi tiet'!$A$17:$FA$15404,MATCH($A248,'Bieu chi tiet'!$A$17:$A$15404,0),B$2+85)=0,"",INDEX('Bieu chi tiet'!$A$17:$FA$15404,MATCH($A248,'Bieu chi tiet'!$A$17:$A$15404,0),B$2+85)),"")</f>
        <v/>
      </c>
      <c r="C248" s="13" t="str">
        <f>IFERROR(IF(INDEX('Bieu chi tiet'!$A$17:$FA$15404,MATCH($A248,'Bieu chi tiet'!$A$17:$A$15404,0),C$2+85)=0,"",INDEX('Bieu chi tiet'!$A$17:$FA$15404,MATCH($A248,'Bieu chi tiet'!$A$17:$A$15404,0),C$2+85)),"")</f>
        <v/>
      </c>
      <c r="D248" s="13" t="str">
        <f>IFERROR(IF(INDEX('Bieu chi tiet'!$A$17:$FA$15404,MATCH($A248,'Bieu chi tiet'!$A$17:$A$15404,0),D$2+85)=0,"",INDEX('Bieu chi tiet'!$A$17:$FA$15404,MATCH($A248,'Bieu chi tiet'!$A$17:$A$15404,0),D$2+85)),"")</f>
        <v/>
      </c>
      <c r="E248" s="13" t="str">
        <f>IFERROR(IF(INDEX('Bieu chi tiet'!$A$17:$FA$15404,MATCH($A248,'Bieu chi tiet'!$A$17:$A$15404,0),E$2+85)=0,"",INDEX('Bieu chi tiet'!$A$17:$FA$15404,MATCH($A248,'Bieu chi tiet'!$A$17:$A$15404,0),E$2+85)),"")</f>
        <v/>
      </c>
      <c r="F248" s="13" t="str">
        <f>IFERROR(IF(INDEX('Bieu chi tiet'!$A$17:$FA$15404,MATCH($A248,'Bieu chi tiet'!$A$17:$A$15404,0),F$2+85)=0,"",INDEX('Bieu chi tiet'!$A$17:$FA$15404,MATCH($A248,'Bieu chi tiet'!$A$17:$A$15404,0),F$2+85)),"")</f>
        <v/>
      </c>
      <c r="G248" s="21" t="str">
        <f>IFERROR(IF(INDEX('Bieu chi tiet'!$A$17:$FA$15404,MATCH($A248,'Bieu chi tiet'!$A$17:$A$15404,0),G$2+85)=0,"",INDEX('Bieu chi tiet'!$A$17:$FA$15404,MATCH($A248,'Bieu chi tiet'!$A$17:$A$15404,0),G$2+85)),"")</f>
        <v/>
      </c>
      <c r="H248" s="13" t="str">
        <f>IFERROR(IF(INDEX('Bieu chi tiet'!$A$17:$FA$15404,MATCH($A248,'Bieu chi tiet'!$A$17:$A$15404,0),H$2+85)=0,"",INDEX('Bieu chi tiet'!$A$17:$FA$15404,MATCH($A248,'Bieu chi tiet'!$A$17:$A$15404,0),H$2+85)),"")</f>
        <v/>
      </c>
      <c r="I248" s="13" t="str">
        <f>IFERROR(IF(INDEX('Bieu chi tiet'!$A$17:$FA$15404,MATCH($A248,'Bieu chi tiet'!$A$17:$A$15404,0),I$2+85)=0,"",INDEX('Bieu chi tiet'!$A$17:$FA$15404,MATCH($A248,'Bieu chi tiet'!$A$17:$A$15404,0),I$2+85)),"")</f>
        <v/>
      </c>
      <c r="J248" s="13" t="str">
        <f>IFERROR(IF(INDEX('Bieu chi tiet'!$A$17:$FA$15404,MATCH($A248,'Bieu chi tiet'!$A$17:$A$15404,0),J$2+85)=0,"",INDEX('Bieu chi tiet'!$A$17:$FA$15404,MATCH($A248,'Bieu chi tiet'!$A$17:$A$15404,0),J$2+85)),"")</f>
        <v/>
      </c>
      <c r="K248" s="13" t="str">
        <f>IFERROR(IF(INDEX('Bieu chi tiet'!$A$17:$FA$15404,MATCH($A248,'Bieu chi tiet'!$A$17:$A$15404,0),K$2+85)=0,"",INDEX('Bieu chi tiet'!$A$17:$FA$15404,MATCH($A248,'Bieu chi tiet'!$A$17:$A$15404,0),K$2+85)),"")</f>
        <v/>
      </c>
      <c r="L248" s="21" t="str">
        <f>IFERROR(IF(INDEX('Bieu chi tiet'!$A$17:$FA$15404,MATCH($A248,'Bieu chi tiet'!$A$17:$A$15404,0),L$2+85)=0,"",INDEX('Bieu chi tiet'!$A$17:$FA$15404,MATCH($A248,'Bieu chi tiet'!$A$17:$A$15404,0),L$2+85)),"")</f>
        <v/>
      </c>
      <c r="M248" s="13" t="str">
        <f>IFERROR(IF(INDEX('Bieu chi tiet'!$A$17:$FA$15404,MATCH($A248,'Bieu chi tiet'!$A$17:$A$15404,0),M$2+85)=0,"",INDEX('Bieu chi tiet'!$A$17:$FA$15404,MATCH($A248,'Bieu chi tiet'!$A$17:$A$15404,0),M$2+85)),"")</f>
        <v/>
      </c>
      <c r="N248" s="13" t="str">
        <f>IFERROR(IF(INDEX('Bieu chi tiet'!$A$17:$FA$15404,MATCH($A248,'Bieu chi tiet'!$A$17:$A$15404,0),N$2+85)=0,"",INDEX('Bieu chi tiet'!$A$17:$FA$15404,MATCH($A248,'Bieu chi tiet'!$A$17:$A$15404,0),N$2+85)),"")</f>
        <v/>
      </c>
      <c r="O248" s="13" t="str">
        <f>IFERROR(IF(INDEX('Bieu chi tiet'!$A$17:$FA$15404,MATCH($A248,'Bieu chi tiet'!$A$17:$A$15404,0),O$2+85)=0,"",INDEX('Bieu chi tiet'!$A$17:$FA$15404,MATCH($A248,'Bieu chi tiet'!$A$17:$A$15404,0),O$2+85)),"")</f>
        <v/>
      </c>
      <c r="P248" s="13" t="str">
        <f>IFERROR(IF(INDEX('Bieu chi tiet'!$A$17:$FA$15404,MATCH($A248,'Bieu chi tiet'!$A$17:$A$15404,0),P$2+85)=0,"",INDEX('Bieu chi tiet'!$A$17:$FA$15404,MATCH($A248,'Bieu chi tiet'!$A$17:$A$15404,0),P$2+85)),"")</f>
        <v/>
      </c>
      <c r="Q248" s="13" t="str">
        <f>IFERROR(IF(INDEX('Bieu chi tiet'!$A$17:$FA$15404,MATCH($A248,'Bieu chi tiet'!$A$17:$A$15404,0),Q$2+85)=0,"",INDEX('Bieu chi tiet'!$A$17:$FA$15404,MATCH($A248,'Bieu chi tiet'!$A$17:$A$15404,0),Q$2+85)),"")</f>
        <v/>
      </c>
      <c r="R248" s="13" t="str">
        <f>IFERROR(IF(INDEX('Bieu chi tiet'!$A$17:$FA$15404,MATCH($A248,'Bieu chi tiet'!$A$17:$A$15404,0),R$2+85)=0,"",INDEX('Bieu chi tiet'!$A$17:$FA$15404,MATCH($A248,'Bieu chi tiet'!$A$17:$A$15404,0),R$2+85)),"")</f>
        <v/>
      </c>
      <c r="S248" s="13" t="str">
        <f>IFERROR(IF(INDEX('Bieu chi tiet'!$A$17:$FA$15404,MATCH($A248,'Bieu chi tiet'!$A$17:$A$15404,0),S$2+85)=0,"",INDEX('Bieu chi tiet'!$A$17:$FA$15404,MATCH($A248,'Bieu chi tiet'!$A$17:$A$15404,0),S$2+85)),"")</f>
        <v/>
      </c>
      <c r="T248" s="13" t="str">
        <f>IFERROR(IF(INDEX('Bieu chi tiet'!$A$17:$FA$15404,MATCH($A248,'Bieu chi tiet'!$A$17:$A$15404,0),T$2+85)=0,"",INDEX('Bieu chi tiet'!$A$17:$FA$15404,MATCH($A248,'Bieu chi tiet'!$A$17:$A$15404,0),T$2+85)),"")</f>
        <v/>
      </c>
      <c r="U248" s="13" t="str">
        <f>IFERROR(IF(INDEX('Bieu chi tiet'!$A$17:$FA$15404,MATCH($A248,'Bieu chi tiet'!$A$17:$A$15404,0),U$2+85)=0,"",INDEX('Bieu chi tiet'!$A$17:$FA$15404,MATCH($A248,'Bieu chi tiet'!$A$17:$A$15404,0),U$2+85)),"")</f>
        <v/>
      </c>
      <c r="V248" s="13" t="str">
        <f>IFERROR(IF(INDEX('Bieu chi tiet'!$A$17:$FA$15404,MATCH($A248,'Bieu chi tiet'!$A$17:$A$15404,0),V$2+85)=0,"",INDEX('Bieu chi tiet'!$A$17:$FA$15404,MATCH($A248,'Bieu chi tiet'!$A$17:$A$15404,0),V$2+85)),"")</f>
        <v/>
      </c>
      <c r="W248" s="13" t="str">
        <f>IFERROR(IF(INDEX('Bieu chi tiet'!$A$17:$FA$15404,MATCH($A248,'Bieu chi tiet'!$A$17:$A$15404,0),W$2+85)=0,"",INDEX('Bieu chi tiet'!$A$17:$FA$15404,MATCH($A248,'Bieu chi tiet'!$A$17:$A$15404,0),W$2+85)),"")</f>
        <v/>
      </c>
      <c r="X248" s="13" t="str">
        <f>IFERROR(IF(INDEX('Bieu chi tiet'!$A$17:$FA$15404,MATCH($A248,'Bieu chi tiet'!$A$17:$A$15404,0),X$2+85)=0,"",INDEX('Bieu chi tiet'!$A$17:$FA$15404,MATCH($A248,'Bieu chi tiet'!$A$17:$A$15404,0),X$2+85)),"")</f>
        <v/>
      </c>
      <c r="Y248" s="13" t="str">
        <f>IFERROR(IF(INDEX('Bieu chi tiet'!$A$17:$FA$15404,MATCH($A248,'Bieu chi tiet'!$A$17:$A$15404,0),Y$2+85)=0,"",INDEX('Bieu chi tiet'!$A$17:$FA$15404,MATCH($A248,'Bieu chi tiet'!$A$17:$A$15404,0),Y$2+85)),"")</f>
        <v/>
      </c>
      <c r="Z248" s="13" t="str">
        <f>IFERROR(IF(INDEX('Bieu chi tiet'!$A$17:$FA$15404,MATCH($A248,'Bieu chi tiet'!$A$17:$A$15404,0),Z$2+85)=0,"",INDEX('Bieu chi tiet'!$A$17:$FA$15404,MATCH($A248,'Bieu chi tiet'!$A$17:$A$15404,0),Z$2+85)),"")</f>
        <v/>
      </c>
      <c r="AA248" s="13" t="str">
        <f>IFERROR(IF(INDEX('Bieu chi tiet'!$A$17:$FA$15404,MATCH($A248,'Bieu chi tiet'!$A$17:$A$15404,0),AA$2+85)=0,"",INDEX('Bieu chi tiet'!$A$17:$FA$15404,MATCH($A248,'Bieu chi tiet'!$A$17:$A$15404,0),AA$2+85)),"")</f>
        <v/>
      </c>
      <c r="AB248" s="13" t="str">
        <f>IFERROR(IF(INDEX('Bieu chi tiet'!$A$17:$FA$15404,MATCH($A248,'Bieu chi tiet'!$A$17:$A$15404,0),AB$2+85)=0,"",INDEX('Bieu chi tiet'!$A$17:$FA$15404,MATCH($A248,'Bieu chi tiet'!$A$17:$A$15404,0),AB$2+85)),"")</f>
        <v/>
      </c>
      <c r="AC248" s="13" t="str">
        <f>IFERROR(IF(INDEX('Bieu chi tiet'!$A$17:$FA$15404,MATCH($A248,'Bieu chi tiet'!$A$17:$A$15404,0),AC$2+85)=0,"",INDEX('Bieu chi tiet'!$A$17:$FA$15404,MATCH($A248,'Bieu chi tiet'!$A$17:$A$15404,0),AC$2+85)),"")</f>
        <v/>
      </c>
      <c r="AD248" s="13" t="str">
        <f>IFERROR(IF(INDEX('Bieu chi tiet'!$A$17:$FA$15404,MATCH($A248,'Bieu chi tiet'!$A$17:$A$15404,0),AD$2+85)=0,"",INDEX('Bieu chi tiet'!$A$17:$FA$15404,MATCH($A248,'Bieu chi tiet'!$A$17:$A$15404,0),AD$2+85)),"")</f>
        <v/>
      </c>
      <c r="AE248" s="13" t="str">
        <f>IFERROR(IF(INDEX('Bieu chi tiet'!$A$17:$FA$15404,MATCH($A248,'Bieu chi tiet'!$A$17:$A$15404,0),AE$2+85)=0,"",INDEX('Bieu chi tiet'!$A$17:$FA$15404,MATCH($A248,'Bieu chi tiet'!$A$17:$A$15404,0),AE$2+85)),"")</f>
        <v/>
      </c>
      <c r="AF248" s="13" t="str">
        <f>IFERROR(IF(INDEX('Bieu chi tiet'!$A$17:$FA$15404,MATCH($A248,'Bieu chi tiet'!$A$17:$A$15404,0),AF$2+85)=0,"",INDEX('Bieu chi tiet'!$A$17:$FA$15404,MATCH($A248,'Bieu chi tiet'!$A$17:$A$15404,0),AF$2+85)),"")</f>
        <v/>
      </c>
      <c r="AG248" s="13" t="str">
        <f>IFERROR(IF(INDEX('Bieu chi tiet'!$A$17:$FA$15404,MATCH($A248,'Bieu chi tiet'!$A$17:$A$15404,0),AG$2+85)=0,"",INDEX('Bieu chi tiet'!$A$17:$FA$15404,MATCH($A248,'Bieu chi tiet'!$A$17:$A$15404,0),AG$2+85)),"")</f>
        <v/>
      </c>
      <c r="AH248" s="13" t="str">
        <f>IFERROR(IF(INDEX('Bieu chi tiet'!$A$17:$FA$15404,MATCH($A248,'Bieu chi tiet'!$A$17:$A$15404,0),AH$2+85)=0,"",INDEX('Bieu chi tiet'!$A$17:$FA$15404,MATCH($A248,'Bieu chi tiet'!$A$17:$A$15404,0),AH$2+85)),"")</f>
        <v/>
      </c>
      <c r="AI248" s="13" t="str">
        <f>IFERROR(IF(INDEX('Bieu chi tiet'!$A$17:$FA$15404,MATCH($A248,'Bieu chi tiet'!$A$17:$A$15404,0),AI$2+85)=0,"",INDEX('Bieu chi tiet'!$A$17:$FA$15404,MATCH($A248,'Bieu chi tiet'!$A$17:$A$15404,0),AI$2+85)),"")</f>
        <v/>
      </c>
      <c r="AJ248" s="13" t="str">
        <f>IFERROR(IF(INDEX('Bieu chi tiet'!$A$17:$FA$15404,MATCH($A248,'Bieu chi tiet'!$A$17:$A$15404,0),AJ$2+85)=0,"",INDEX('Bieu chi tiet'!$A$17:$FA$15404,MATCH($A248,'Bieu chi tiet'!$A$17:$A$15404,0),AJ$2+85)),"")</f>
        <v/>
      </c>
      <c r="AK248" s="13" t="str">
        <f>IFERROR(IF(INDEX('Bieu chi tiet'!$A$17:$FA$15404,MATCH($A248,'Bieu chi tiet'!$A$17:$A$15404,0),AK$2+85)=0,"",INDEX('Bieu chi tiet'!$A$17:$FA$15404,MATCH($A248,'Bieu chi tiet'!$A$17:$A$15404,0),AK$2+85)),"")</f>
        <v/>
      </c>
      <c r="AL248" s="13" t="str">
        <f>IFERROR(IF(INDEX('Bieu chi tiet'!$A$17:$FA$15404,MATCH($A248,'Bieu chi tiet'!$A$17:$A$15404,0),AL$2+85)=0,"",INDEX('Bieu chi tiet'!$A$17:$FA$15404,MATCH($A248,'Bieu chi tiet'!$A$17:$A$15404,0),AL$2+85)),"")</f>
        <v/>
      </c>
      <c r="AM248" s="13" t="str">
        <f>IFERROR(IF(INDEX('Bieu chi tiet'!$A$17:$FA$15404,MATCH($A248,'Bieu chi tiet'!$A$17:$A$15404,0),AM$2+85)=0,"",INDEX('Bieu chi tiet'!$A$17:$FA$15404,MATCH($A248,'Bieu chi tiet'!$A$17:$A$15404,0),AM$2+85)),"")</f>
        <v/>
      </c>
      <c r="AN248" s="13" t="str">
        <f>IFERROR(IF(INDEX('Bieu chi tiet'!$A$17:$FA$15404,MATCH($A248,'Bieu chi tiet'!$A$17:$A$15404,0),AN$2+85)=0,"",INDEX('Bieu chi tiet'!$A$17:$FA$15404,MATCH($A248,'Bieu chi tiet'!$A$17:$A$15404,0),AN$2+85)),"")</f>
        <v/>
      </c>
      <c r="AO248" s="13" t="str">
        <f>IFERROR(IF(INDEX('Bieu chi tiet'!$A$17:$FA$15404,MATCH($A248,'Bieu chi tiet'!$A$17:$A$15404,0),AO$2+85)=0,"",INDEX('Bieu chi tiet'!$A$17:$FA$15404,MATCH($A248,'Bieu chi tiet'!$A$17:$A$15404,0),AO$2+85)),"")</f>
        <v/>
      </c>
      <c r="AP248" s="13" t="str">
        <f>IFERROR(IF(INDEX('Bieu chi tiet'!$A$17:$FA$15404,MATCH($A248,'Bieu chi tiet'!$A$17:$A$15404,0),AP$2+85)=0,"",INDEX('Bieu chi tiet'!$A$17:$FA$15404,MATCH($A248,'Bieu chi tiet'!$A$17:$A$15404,0),AP$2+85)),"")</f>
        <v/>
      </c>
      <c r="AQ248" s="13" t="str">
        <f>IFERROR(IF(INDEX('Bieu chi tiet'!$A$17:$FA$15404,MATCH($A248,'Bieu chi tiet'!$A$17:$A$15404,0),AQ$2+85)=0,"",INDEX('Bieu chi tiet'!$A$17:$FA$15404,MATCH($A248,'Bieu chi tiet'!$A$17:$A$15404,0),AQ$2+85)),"")</f>
        <v/>
      </c>
      <c r="AR248" s="13" t="str">
        <f>IFERROR(IF(INDEX('Bieu chi tiet'!$A$17:$FA$15404,MATCH($A248,'Bieu chi tiet'!$A$17:$A$15404,0),AR$2+85)=0,"",INDEX('Bieu chi tiet'!$A$17:$FA$15404,MATCH($A248,'Bieu chi tiet'!$A$17:$A$15404,0),AR$2+85)),"")</f>
        <v/>
      </c>
      <c r="AS248" s="13" t="str">
        <f>IFERROR(IF(INDEX('Bieu chi tiet'!$A$17:$FA$15404,MATCH($A248,'Bieu chi tiet'!$A$17:$A$15404,0),AS$2+85)=0,"",INDEX('Bieu chi tiet'!$A$17:$FA$15404,MATCH($A248,'Bieu chi tiet'!$A$17:$A$15404,0),AS$2+85)),"")</f>
        <v/>
      </c>
      <c r="AT248" s="21" t="str">
        <f>IFERROR(IF(INDEX('Bieu chi tiet'!$A$17:$FA$15404,MATCH($A248,'Bieu chi tiet'!$A$17:$A$15404,0),AT$2+85)=0,"",INDEX('Bieu chi tiet'!$A$17:$FA$15404,MATCH($A248,'Bieu chi tiet'!$A$17:$A$15404,0),AT$2+85)),"")</f>
        <v/>
      </c>
      <c r="AU248" s="13" t="str">
        <f>IFERROR(IF(INDEX('Bieu chi tiet'!$A$17:$FA$15404,MATCH($A248,'Bieu chi tiet'!$A$17:$A$15404,0),AU$2+85)=0,"",INDEX('Bieu chi tiet'!$A$17:$FA$15404,MATCH($A248,'Bieu chi tiet'!$A$17:$A$15404,0),AU$2+85)),"")</f>
        <v/>
      </c>
      <c r="AV248" s="21" t="str">
        <f>IFERROR(IF(INDEX('Bieu chi tiet'!$A$17:$FA$15404,MATCH($A248,'Bieu chi tiet'!$A$17:$A$15404,0),AV$2+85)=0,"",INDEX('Bieu chi tiet'!$A$17:$FA$15404,MATCH($A248,'Bieu chi tiet'!$A$17:$A$15404,0),AV$2+85)),"")</f>
        <v/>
      </c>
      <c r="AW248" s="31" t="str">
        <f>IFERROR(IF(INDEX('Bieu chi tiet'!$A$17:$FA$15404,MATCH($A248,'Bieu chi tiet'!$A$17:$A$15404,0),AW$2+85)=0,"",INDEX('Bieu chi tiet'!$A$17:$FA$15404,MATCH($A248,'Bieu chi tiet'!$A$17:$A$15404,0),AW$2+85)),"")</f>
        <v/>
      </c>
      <c r="AX248" s="13" t="str">
        <f>IFERROR(IF(INDEX('Bieu chi tiet'!$A$17:$FA$15404,MATCH($A248,'Bieu chi tiet'!$A$17:$A$15404,0),AX$2+85)=0,"",INDEX('Bieu chi tiet'!$A$17:$FA$15404,MATCH($A248,'Bieu chi tiet'!$A$17:$A$15404,0),AX$2+85)),"")</f>
        <v/>
      </c>
      <c r="AY248" s="13" t="str">
        <f>IFERROR(IF(INDEX('Bieu chi tiet'!$A$17:$FA$15404,MATCH($A248,'Bieu chi tiet'!$A$17:$A$15404,0),AY$2+85)=0,"",INDEX('Bieu chi tiet'!$A$17:$FA$15404,MATCH($A248,'Bieu chi tiet'!$A$17:$A$15404,0),AY$2+85)),"")</f>
        <v/>
      </c>
    </row>
    <row r="249" spans="1:51" ht="15.75">
      <c r="A249" s="25" t="str">
        <f t="shared" si="4"/>
        <v/>
      </c>
      <c r="B249" s="13" t="str">
        <f>IFERROR(IF(INDEX('Bieu chi tiet'!$A$17:$FA$15404,MATCH($A249,'Bieu chi tiet'!$A$17:$A$15404,0),B$2+85)=0,"",INDEX('Bieu chi tiet'!$A$17:$FA$15404,MATCH($A249,'Bieu chi tiet'!$A$17:$A$15404,0),B$2+85)),"")</f>
        <v/>
      </c>
      <c r="C249" s="13" t="str">
        <f>IFERROR(IF(INDEX('Bieu chi tiet'!$A$17:$FA$15404,MATCH($A249,'Bieu chi tiet'!$A$17:$A$15404,0),C$2+85)=0,"",INDEX('Bieu chi tiet'!$A$17:$FA$15404,MATCH($A249,'Bieu chi tiet'!$A$17:$A$15404,0),C$2+85)),"")</f>
        <v/>
      </c>
      <c r="D249" s="13" t="str">
        <f>IFERROR(IF(INDEX('Bieu chi tiet'!$A$17:$FA$15404,MATCH($A249,'Bieu chi tiet'!$A$17:$A$15404,0),D$2+85)=0,"",INDEX('Bieu chi tiet'!$A$17:$FA$15404,MATCH($A249,'Bieu chi tiet'!$A$17:$A$15404,0),D$2+85)),"")</f>
        <v/>
      </c>
      <c r="E249" s="13" t="str">
        <f>IFERROR(IF(INDEX('Bieu chi tiet'!$A$17:$FA$15404,MATCH($A249,'Bieu chi tiet'!$A$17:$A$15404,0),E$2+85)=0,"",INDEX('Bieu chi tiet'!$A$17:$FA$15404,MATCH($A249,'Bieu chi tiet'!$A$17:$A$15404,0),E$2+85)),"")</f>
        <v/>
      </c>
      <c r="F249" s="13" t="str">
        <f>IFERROR(IF(INDEX('Bieu chi tiet'!$A$17:$FA$15404,MATCH($A249,'Bieu chi tiet'!$A$17:$A$15404,0),F$2+85)=0,"",INDEX('Bieu chi tiet'!$A$17:$FA$15404,MATCH($A249,'Bieu chi tiet'!$A$17:$A$15404,0),F$2+85)),"")</f>
        <v/>
      </c>
      <c r="G249" s="21" t="str">
        <f>IFERROR(IF(INDEX('Bieu chi tiet'!$A$17:$FA$15404,MATCH($A249,'Bieu chi tiet'!$A$17:$A$15404,0),G$2+85)=0,"",INDEX('Bieu chi tiet'!$A$17:$FA$15404,MATCH($A249,'Bieu chi tiet'!$A$17:$A$15404,0),G$2+85)),"")</f>
        <v/>
      </c>
      <c r="H249" s="13" t="str">
        <f>IFERROR(IF(INDEX('Bieu chi tiet'!$A$17:$FA$15404,MATCH($A249,'Bieu chi tiet'!$A$17:$A$15404,0),H$2+85)=0,"",INDEX('Bieu chi tiet'!$A$17:$FA$15404,MATCH($A249,'Bieu chi tiet'!$A$17:$A$15404,0),H$2+85)),"")</f>
        <v/>
      </c>
      <c r="I249" s="13" t="str">
        <f>IFERROR(IF(INDEX('Bieu chi tiet'!$A$17:$FA$15404,MATCH($A249,'Bieu chi tiet'!$A$17:$A$15404,0),I$2+85)=0,"",INDEX('Bieu chi tiet'!$A$17:$FA$15404,MATCH($A249,'Bieu chi tiet'!$A$17:$A$15404,0),I$2+85)),"")</f>
        <v/>
      </c>
      <c r="J249" s="13" t="str">
        <f>IFERROR(IF(INDEX('Bieu chi tiet'!$A$17:$FA$15404,MATCH($A249,'Bieu chi tiet'!$A$17:$A$15404,0),J$2+85)=0,"",INDEX('Bieu chi tiet'!$A$17:$FA$15404,MATCH($A249,'Bieu chi tiet'!$A$17:$A$15404,0),J$2+85)),"")</f>
        <v/>
      </c>
      <c r="K249" s="13" t="str">
        <f>IFERROR(IF(INDEX('Bieu chi tiet'!$A$17:$FA$15404,MATCH($A249,'Bieu chi tiet'!$A$17:$A$15404,0),K$2+85)=0,"",INDEX('Bieu chi tiet'!$A$17:$FA$15404,MATCH($A249,'Bieu chi tiet'!$A$17:$A$15404,0),K$2+85)),"")</f>
        <v/>
      </c>
      <c r="L249" s="21" t="str">
        <f>IFERROR(IF(INDEX('Bieu chi tiet'!$A$17:$FA$15404,MATCH($A249,'Bieu chi tiet'!$A$17:$A$15404,0),L$2+85)=0,"",INDEX('Bieu chi tiet'!$A$17:$FA$15404,MATCH($A249,'Bieu chi tiet'!$A$17:$A$15404,0),L$2+85)),"")</f>
        <v/>
      </c>
      <c r="M249" s="13" t="str">
        <f>IFERROR(IF(INDEX('Bieu chi tiet'!$A$17:$FA$15404,MATCH($A249,'Bieu chi tiet'!$A$17:$A$15404,0),M$2+85)=0,"",INDEX('Bieu chi tiet'!$A$17:$FA$15404,MATCH($A249,'Bieu chi tiet'!$A$17:$A$15404,0),M$2+85)),"")</f>
        <v/>
      </c>
      <c r="N249" s="13" t="str">
        <f>IFERROR(IF(INDEX('Bieu chi tiet'!$A$17:$FA$15404,MATCH($A249,'Bieu chi tiet'!$A$17:$A$15404,0),N$2+85)=0,"",INDEX('Bieu chi tiet'!$A$17:$FA$15404,MATCH($A249,'Bieu chi tiet'!$A$17:$A$15404,0),N$2+85)),"")</f>
        <v/>
      </c>
      <c r="O249" s="13" t="str">
        <f>IFERROR(IF(INDEX('Bieu chi tiet'!$A$17:$FA$15404,MATCH($A249,'Bieu chi tiet'!$A$17:$A$15404,0),O$2+85)=0,"",INDEX('Bieu chi tiet'!$A$17:$FA$15404,MATCH($A249,'Bieu chi tiet'!$A$17:$A$15404,0),O$2+85)),"")</f>
        <v/>
      </c>
      <c r="P249" s="13" t="str">
        <f>IFERROR(IF(INDEX('Bieu chi tiet'!$A$17:$FA$15404,MATCH($A249,'Bieu chi tiet'!$A$17:$A$15404,0),P$2+85)=0,"",INDEX('Bieu chi tiet'!$A$17:$FA$15404,MATCH($A249,'Bieu chi tiet'!$A$17:$A$15404,0),P$2+85)),"")</f>
        <v/>
      </c>
      <c r="Q249" s="13" t="str">
        <f>IFERROR(IF(INDEX('Bieu chi tiet'!$A$17:$FA$15404,MATCH($A249,'Bieu chi tiet'!$A$17:$A$15404,0),Q$2+85)=0,"",INDEX('Bieu chi tiet'!$A$17:$FA$15404,MATCH($A249,'Bieu chi tiet'!$A$17:$A$15404,0),Q$2+85)),"")</f>
        <v/>
      </c>
      <c r="R249" s="13" t="str">
        <f>IFERROR(IF(INDEX('Bieu chi tiet'!$A$17:$FA$15404,MATCH($A249,'Bieu chi tiet'!$A$17:$A$15404,0),R$2+85)=0,"",INDEX('Bieu chi tiet'!$A$17:$FA$15404,MATCH($A249,'Bieu chi tiet'!$A$17:$A$15404,0),R$2+85)),"")</f>
        <v/>
      </c>
      <c r="S249" s="13" t="str">
        <f>IFERROR(IF(INDEX('Bieu chi tiet'!$A$17:$FA$15404,MATCH($A249,'Bieu chi tiet'!$A$17:$A$15404,0),S$2+85)=0,"",INDEX('Bieu chi tiet'!$A$17:$FA$15404,MATCH($A249,'Bieu chi tiet'!$A$17:$A$15404,0),S$2+85)),"")</f>
        <v/>
      </c>
      <c r="T249" s="13" t="str">
        <f>IFERROR(IF(INDEX('Bieu chi tiet'!$A$17:$FA$15404,MATCH($A249,'Bieu chi tiet'!$A$17:$A$15404,0),T$2+85)=0,"",INDEX('Bieu chi tiet'!$A$17:$FA$15404,MATCH($A249,'Bieu chi tiet'!$A$17:$A$15404,0),T$2+85)),"")</f>
        <v/>
      </c>
      <c r="U249" s="13" t="str">
        <f>IFERROR(IF(INDEX('Bieu chi tiet'!$A$17:$FA$15404,MATCH($A249,'Bieu chi tiet'!$A$17:$A$15404,0),U$2+85)=0,"",INDEX('Bieu chi tiet'!$A$17:$FA$15404,MATCH($A249,'Bieu chi tiet'!$A$17:$A$15404,0),U$2+85)),"")</f>
        <v/>
      </c>
      <c r="V249" s="13" t="str">
        <f>IFERROR(IF(INDEX('Bieu chi tiet'!$A$17:$FA$15404,MATCH($A249,'Bieu chi tiet'!$A$17:$A$15404,0),V$2+85)=0,"",INDEX('Bieu chi tiet'!$A$17:$FA$15404,MATCH($A249,'Bieu chi tiet'!$A$17:$A$15404,0),V$2+85)),"")</f>
        <v/>
      </c>
      <c r="W249" s="13" t="str">
        <f>IFERROR(IF(INDEX('Bieu chi tiet'!$A$17:$FA$15404,MATCH($A249,'Bieu chi tiet'!$A$17:$A$15404,0),W$2+85)=0,"",INDEX('Bieu chi tiet'!$A$17:$FA$15404,MATCH($A249,'Bieu chi tiet'!$A$17:$A$15404,0),W$2+85)),"")</f>
        <v/>
      </c>
      <c r="X249" s="13" t="str">
        <f>IFERROR(IF(INDEX('Bieu chi tiet'!$A$17:$FA$15404,MATCH($A249,'Bieu chi tiet'!$A$17:$A$15404,0),X$2+85)=0,"",INDEX('Bieu chi tiet'!$A$17:$FA$15404,MATCH($A249,'Bieu chi tiet'!$A$17:$A$15404,0),X$2+85)),"")</f>
        <v/>
      </c>
      <c r="Y249" s="13" t="str">
        <f>IFERROR(IF(INDEX('Bieu chi tiet'!$A$17:$FA$15404,MATCH($A249,'Bieu chi tiet'!$A$17:$A$15404,0),Y$2+85)=0,"",INDEX('Bieu chi tiet'!$A$17:$FA$15404,MATCH($A249,'Bieu chi tiet'!$A$17:$A$15404,0),Y$2+85)),"")</f>
        <v/>
      </c>
      <c r="Z249" s="13" t="str">
        <f>IFERROR(IF(INDEX('Bieu chi tiet'!$A$17:$FA$15404,MATCH($A249,'Bieu chi tiet'!$A$17:$A$15404,0),Z$2+85)=0,"",INDEX('Bieu chi tiet'!$A$17:$FA$15404,MATCH($A249,'Bieu chi tiet'!$A$17:$A$15404,0),Z$2+85)),"")</f>
        <v/>
      </c>
      <c r="AA249" s="13" t="str">
        <f>IFERROR(IF(INDEX('Bieu chi tiet'!$A$17:$FA$15404,MATCH($A249,'Bieu chi tiet'!$A$17:$A$15404,0),AA$2+85)=0,"",INDEX('Bieu chi tiet'!$A$17:$FA$15404,MATCH($A249,'Bieu chi tiet'!$A$17:$A$15404,0),AA$2+85)),"")</f>
        <v/>
      </c>
      <c r="AB249" s="13" t="str">
        <f>IFERROR(IF(INDEX('Bieu chi tiet'!$A$17:$FA$15404,MATCH($A249,'Bieu chi tiet'!$A$17:$A$15404,0),AB$2+85)=0,"",INDEX('Bieu chi tiet'!$A$17:$FA$15404,MATCH($A249,'Bieu chi tiet'!$A$17:$A$15404,0),AB$2+85)),"")</f>
        <v/>
      </c>
      <c r="AC249" s="13" t="str">
        <f>IFERROR(IF(INDEX('Bieu chi tiet'!$A$17:$FA$15404,MATCH($A249,'Bieu chi tiet'!$A$17:$A$15404,0),AC$2+85)=0,"",INDEX('Bieu chi tiet'!$A$17:$FA$15404,MATCH($A249,'Bieu chi tiet'!$A$17:$A$15404,0),AC$2+85)),"")</f>
        <v/>
      </c>
      <c r="AD249" s="13" t="str">
        <f>IFERROR(IF(INDEX('Bieu chi tiet'!$A$17:$FA$15404,MATCH($A249,'Bieu chi tiet'!$A$17:$A$15404,0),AD$2+85)=0,"",INDEX('Bieu chi tiet'!$A$17:$FA$15404,MATCH($A249,'Bieu chi tiet'!$A$17:$A$15404,0),AD$2+85)),"")</f>
        <v/>
      </c>
      <c r="AE249" s="13" t="str">
        <f>IFERROR(IF(INDEX('Bieu chi tiet'!$A$17:$FA$15404,MATCH($A249,'Bieu chi tiet'!$A$17:$A$15404,0),AE$2+85)=0,"",INDEX('Bieu chi tiet'!$A$17:$FA$15404,MATCH($A249,'Bieu chi tiet'!$A$17:$A$15404,0),AE$2+85)),"")</f>
        <v/>
      </c>
      <c r="AF249" s="13" t="str">
        <f>IFERROR(IF(INDEX('Bieu chi tiet'!$A$17:$FA$15404,MATCH($A249,'Bieu chi tiet'!$A$17:$A$15404,0),AF$2+85)=0,"",INDEX('Bieu chi tiet'!$A$17:$FA$15404,MATCH($A249,'Bieu chi tiet'!$A$17:$A$15404,0),AF$2+85)),"")</f>
        <v/>
      </c>
      <c r="AG249" s="13" t="str">
        <f>IFERROR(IF(INDEX('Bieu chi tiet'!$A$17:$FA$15404,MATCH($A249,'Bieu chi tiet'!$A$17:$A$15404,0),AG$2+85)=0,"",INDEX('Bieu chi tiet'!$A$17:$FA$15404,MATCH($A249,'Bieu chi tiet'!$A$17:$A$15404,0),AG$2+85)),"")</f>
        <v/>
      </c>
      <c r="AH249" s="13" t="str">
        <f>IFERROR(IF(INDEX('Bieu chi tiet'!$A$17:$FA$15404,MATCH($A249,'Bieu chi tiet'!$A$17:$A$15404,0),AH$2+85)=0,"",INDEX('Bieu chi tiet'!$A$17:$FA$15404,MATCH($A249,'Bieu chi tiet'!$A$17:$A$15404,0),AH$2+85)),"")</f>
        <v/>
      </c>
      <c r="AI249" s="13" t="str">
        <f>IFERROR(IF(INDEX('Bieu chi tiet'!$A$17:$FA$15404,MATCH($A249,'Bieu chi tiet'!$A$17:$A$15404,0),AI$2+85)=0,"",INDEX('Bieu chi tiet'!$A$17:$FA$15404,MATCH($A249,'Bieu chi tiet'!$A$17:$A$15404,0),AI$2+85)),"")</f>
        <v/>
      </c>
      <c r="AJ249" s="13" t="str">
        <f>IFERROR(IF(INDEX('Bieu chi tiet'!$A$17:$FA$15404,MATCH($A249,'Bieu chi tiet'!$A$17:$A$15404,0),AJ$2+85)=0,"",INDEX('Bieu chi tiet'!$A$17:$FA$15404,MATCH($A249,'Bieu chi tiet'!$A$17:$A$15404,0),AJ$2+85)),"")</f>
        <v/>
      </c>
      <c r="AK249" s="13" t="str">
        <f>IFERROR(IF(INDEX('Bieu chi tiet'!$A$17:$FA$15404,MATCH($A249,'Bieu chi tiet'!$A$17:$A$15404,0),AK$2+85)=0,"",INDEX('Bieu chi tiet'!$A$17:$FA$15404,MATCH($A249,'Bieu chi tiet'!$A$17:$A$15404,0),AK$2+85)),"")</f>
        <v/>
      </c>
      <c r="AL249" s="13" t="str">
        <f>IFERROR(IF(INDEX('Bieu chi tiet'!$A$17:$FA$15404,MATCH($A249,'Bieu chi tiet'!$A$17:$A$15404,0),AL$2+85)=0,"",INDEX('Bieu chi tiet'!$A$17:$FA$15404,MATCH($A249,'Bieu chi tiet'!$A$17:$A$15404,0),AL$2+85)),"")</f>
        <v/>
      </c>
      <c r="AM249" s="13" t="str">
        <f>IFERROR(IF(INDEX('Bieu chi tiet'!$A$17:$FA$15404,MATCH($A249,'Bieu chi tiet'!$A$17:$A$15404,0),AM$2+85)=0,"",INDEX('Bieu chi tiet'!$A$17:$FA$15404,MATCH($A249,'Bieu chi tiet'!$A$17:$A$15404,0),AM$2+85)),"")</f>
        <v/>
      </c>
      <c r="AN249" s="13" t="str">
        <f>IFERROR(IF(INDEX('Bieu chi tiet'!$A$17:$FA$15404,MATCH($A249,'Bieu chi tiet'!$A$17:$A$15404,0),AN$2+85)=0,"",INDEX('Bieu chi tiet'!$A$17:$FA$15404,MATCH($A249,'Bieu chi tiet'!$A$17:$A$15404,0),AN$2+85)),"")</f>
        <v/>
      </c>
      <c r="AO249" s="13" t="str">
        <f>IFERROR(IF(INDEX('Bieu chi tiet'!$A$17:$FA$15404,MATCH($A249,'Bieu chi tiet'!$A$17:$A$15404,0),AO$2+85)=0,"",INDEX('Bieu chi tiet'!$A$17:$FA$15404,MATCH($A249,'Bieu chi tiet'!$A$17:$A$15404,0),AO$2+85)),"")</f>
        <v/>
      </c>
      <c r="AP249" s="13" t="str">
        <f>IFERROR(IF(INDEX('Bieu chi tiet'!$A$17:$FA$15404,MATCH($A249,'Bieu chi tiet'!$A$17:$A$15404,0),AP$2+85)=0,"",INDEX('Bieu chi tiet'!$A$17:$FA$15404,MATCH($A249,'Bieu chi tiet'!$A$17:$A$15404,0),AP$2+85)),"")</f>
        <v/>
      </c>
      <c r="AQ249" s="13" t="str">
        <f>IFERROR(IF(INDEX('Bieu chi tiet'!$A$17:$FA$15404,MATCH($A249,'Bieu chi tiet'!$A$17:$A$15404,0),AQ$2+85)=0,"",INDEX('Bieu chi tiet'!$A$17:$FA$15404,MATCH($A249,'Bieu chi tiet'!$A$17:$A$15404,0),AQ$2+85)),"")</f>
        <v/>
      </c>
      <c r="AR249" s="13" t="str">
        <f>IFERROR(IF(INDEX('Bieu chi tiet'!$A$17:$FA$15404,MATCH($A249,'Bieu chi tiet'!$A$17:$A$15404,0),AR$2+85)=0,"",INDEX('Bieu chi tiet'!$A$17:$FA$15404,MATCH($A249,'Bieu chi tiet'!$A$17:$A$15404,0),AR$2+85)),"")</f>
        <v/>
      </c>
      <c r="AS249" s="13" t="str">
        <f>IFERROR(IF(INDEX('Bieu chi tiet'!$A$17:$FA$15404,MATCH($A249,'Bieu chi tiet'!$A$17:$A$15404,0),AS$2+85)=0,"",INDEX('Bieu chi tiet'!$A$17:$FA$15404,MATCH($A249,'Bieu chi tiet'!$A$17:$A$15404,0),AS$2+85)),"")</f>
        <v/>
      </c>
      <c r="AT249" s="21" t="str">
        <f>IFERROR(IF(INDEX('Bieu chi tiet'!$A$17:$FA$15404,MATCH($A249,'Bieu chi tiet'!$A$17:$A$15404,0),AT$2+85)=0,"",INDEX('Bieu chi tiet'!$A$17:$FA$15404,MATCH($A249,'Bieu chi tiet'!$A$17:$A$15404,0),AT$2+85)),"")</f>
        <v/>
      </c>
      <c r="AU249" s="13" t="str">
        <f>IFERROR(IF(INDEX('Bieu chi tiet'!$A$17:$FA$15404,MATCH($A249,'Bieu chi tiet'!$A$17:$A$15404,0),AU$2+85)=0,"",INDEX('Bieu chi tiet'!$A$17:$FA$15404,MATCH($A249,'Bieu chi tiet'!$A$17:$A$15404,0),AU$2+85)),"")</f>
        <v/>
      </c>
      <c r="AV249" s="21" t="str">
        <f>IFERROR(IF(INDEX('Bieu chi tiet'!$A$17:$FA$15404,MATCH($A249,'Bieu chi tiet'!$A$17:$A$15404,0),AV$2+85)=0,"",INDEX('Bieu chi tiet'!$A$17:$FA$15404,MATCH($A249,'Bieu chi tiet'!$A$17:$A$15404,0),AV$2+85)),"")</f>
        <v/>
      </c>
      <c r="AW249" s="31" t="str">
        <f>IFERROR(IF(INDEX('Bieu chi tiet'!$A$17:$FA$15404,MATCH($A249,'Bieu chi tiet'!$A$17:$A$15404,0),AW$2+85)=0,"",INDEX('Bieu chi tiet'!$A$17:$FA$15404,MATCH($A249,'Bieu chi tiet'!$A$17:$A$15404,0),AW$2+85)),"")</f>
        <v/>
      </c>
      <c r="AX249" s="13" t="str">
        <f>IFERROR(IF(INDEX('Bieu chi tiet'!$A$17:$FA$15404,MATCH($A249,'Bieu chi tiet'!$A$17:$A$15404,0),AX$2+85)=0,"",INDEX('Bieu chi tiet'!$A$17:$FA$15404,MATCH($A249,'Bieu chi tiet'!$A$17:$A$15404,0),AX$2+85)),"")</f>
        <v/>
      </c>
      <c r="AY249" s="13" t="str">
        <f>IFERROR(IF(INDEX('Bieu chi tiet'!$A$17:$FA$15404,MATCH($A249,'Bieu chi tiet'!$A$17:$A$15404,0),AY$2+85)=0,"",INDEX('Bieu chi tiet'!$A$17:$FA$15404,MATCH($A249,'Bieu chi tiet'!$A$17:$A$15404,0),AY$2+85)),"")</f>
        <v/>
      </c>
    </row>
    <row r="250" spans="1:51" ht="15.75">
      <c r="A250" s="25" t="str">
        <f t="shared" si="4"/>
        <v/>
      </c>
      <c r="B250" s="13" t="str">
        <f>IFERROR(IF(INDEX('Bieu chi tiet'!$A$17:$FA$15404,MATCH($A250,'Bieu chi tiet'!$A$17:$A$15404,0),B$2+85)=0,"",INDEX('Bieu chi tiet'!$A$17:$FA$15404,MATCH($A250,'Bieu chi tiet'!$A$17:$A$15404,0),B$2+85)),"")</f>
        <v/>
      </c>
      <c r="C250" s="13" t="str">
        <f>IFERROR(IF(INDEX('Bieu chi tiet'!$A$17:$FA$15404,MATCH($A250,'Bieu chi tiet'!$A$17:$A$15404,0),C$2+85)=0,"",INDEX('Bieu chi tiet'!$A$17:$FA$15404,MATCH($A250,'Bieu chi tiet'!$A$17:$A$15404,0),C$2+85)),"")</f>
        <v/>
      </c>
      <c r="D250" s="13" t="str">
        <f>IFERROR(IF(INDEX('Bieu chi tiet'!$A$17:$FA$15404,MATCH($A250,'Bieu chi tiet'!$A$17:$A$15404,0),D$2+85)=0,"",INDEX('Bieu chi tiet'!$A$17:$FA$15404,MATCH($A250,'Bieu chi tiet'!$A$17:$A$15404,0),D$2+85)),"")</f>
        <v/>
      </c>
      <c r="E250" s="13" t="str">
        <f>IFERROR(IF(INDEX('Bieu chi tiet'!$A$17:$FA$15404,MATCH($A250,'Bieu chi tiet'!$A$17:$A$15404,0),E$2+85)=0,"",INDEX('Bieu chi tiet'!$A$17:$FA$15404,MATCH($A250,'Bieu chi tiet'!$A$17:$A$15404,0),E$2+85)),"")</f>
        <v/>
      </c>
      <c r="F250" s="13" t="str">
        <f>IFERROR(IF(INDEX('Bieu chi tiet'!$A$17:$FA$15404,MATCH($A250,'Bieu chi tiet'!$A$17:$A$15404,0),F$2+85)=0,"",INDEX('Bieu chi tiet'!$A$17:$FA$15404,MATCH($A250,'Bieu chi tiet'!$A$17:$A$15404,0),F$2+85)),"")</f>
        <v/>
      </c>
      <c r="G250" s="21" t="str">
        <f>IFERROR(IF(INDEX('Bieu chi tiet'!$A$17:$FA$15404,MATCH($A250,'Bieu chi tiet'!$A$17:$A$15404,0),G$2+85)=0,"",INDEX('Bieu chi tiet'!$A$17:$FA$15404,MATCH($A250,'Bieu chi tiet'!$A$17:$A$15404,0),G$2+85)),"")</f>
        <v/>
      </c>
      <c r="H250" s="13" t="str">
        <f>IFERROR(IF(INDEX('Bieu chi tiet'!$A$17:$FA$15404,MATCH($A250,'Bieu chi tiet'!$A$17:$A$15404,0),H$2+85)=0,"",INDEX('Bieu chi tiet'!$A$17:$FA$15404,MATCH($A250,'Bieu chi tiet'!$A$17:$A$15404,0),H$2+85)),"")</f>
        <v/>
      </c>
      <c r="I250" s="13" t="str">
        <f>IFERROR(IF(INDEX('Bieu chi tiet'!$A$17:$FA$15404,MATCH($A250,'Bieu chi tiet'!$A$17:$A$15404,0),I$2+85)=0,"",INDEX('Bieu chi tiet'!$A$17:$FA$15404,MATCH($A250,'Bieu chi tiet'!$A$17:$A$15404,0),I$2+85)),"")</f>
        <v/>
      </c>
      <c r="J250" s="13" t="str">
        <f>IFERROR(IF(INDEX('Bieu chi tiet'!$A$17:$FA$15404,MATCH($A250,'Bieu chi tiet'!$A$17:$A$15404,0),J$2+85)=0,"",INDEX('Bieu chi tiet'!$A$17:$FA$15404,MATCH($A250,'Bieu chi tiet'!$A$17:$A$15404,0),J$2+85)),"")</f>
        <v/>
      </c>
      <c r="K250" s="13" t="str">
        <f>IFERROR(IF(INDEX('Bieu chi tiet'!$A$17:$FA$15404,MATCH($A250,'Bieu chi tiet'!$A$17:$A$15404,0),K$2+85)=0,"",INDEX('Bieu chi tiet'!$A$17:$FA$15404,MATCH($A250,'Bieu chi tiet'!$A$17:$A$15404,0),K$2+85)),"")</f>
        <v/>
      </c>
      <c r="L250" s="21" t="str">
        <f>IFERROR(IF(INDEX('Bieu chi tiet'!$A$17:$FA$15404,MATCH($A250,'Bieu chi tiet'!$A$17:$A$15404,0),L$2+85)=0,"",INDEX('Bieu chi tiet'!$A$17:$FA$15404,MATCH($A250,'Bieu chi tiet'!$A$17:$A$15404,0),L$2+85)),"")</f>
        <v/>
      </c>
      <c r="M250" s="13" t="str">
        <f>IFERROR(IF(INDEX('Bieu chi tiet'!$A$17:$FA$15404,MATCH($A250,'Bieu chi tiet'!$A$17:$A$15404,0),M$2+85)=0,"",INDEX('Bieu chi tiet'!$A$17:$FA$15404,MATCH($A250,'Bieu chi tiet'!$A$17:$A$15404,0),M$2+85)),"")</f>
        <v/>
      </c>
      <c r="N250" s="13" t="str">
        <f>IFERROR(IF(INDEX('Bieu chi tiet'!$A$17:$FA$15404,MATCH($A250,'Bieu chi tiet'!$A$17:$A$15404,0),N$2+85)=0,"",INDEX('Bieu chi tiet'!$A$17:$FA$15404,MATCH($A250,'Bieu chi tiet'!$A$17:$A$15404,0),N$2+85)),"")</f>
        <v/>
      </c>
      <c r="O250" s="13" t="str">
        <f>IFERROR(IF(INDEX('Bieu chi tiet'!$A$17:$FA$15404,MATCH($A250,'Bieu chi tiet'!$A$17:$A$15404,0),O$2+85)=0,"",INDEX('Bieu chi tiet'!$A$17:$FA$15404,MATCH($A250,'Bieu chi tiet'!$A$17:$A$15404,0),O$2+85)),"")</f>
        <v/>
      </c>
      <c r="P250" s="13" t="str">
        <f>IFERROR(IF(INDEX('Bieu chi tiet'!$A$17:$FA$15404,MATCH($A250,'Bieu chi tiet'!$A$17:$A$15404,0),P$2+85)=0,"",INDEX('Bieu chi tiet'!$A$17:$FA$15404,MATCH($A250,'Bieu chi tiet'!$A$17:$A$15404,0),P$2+85)),"")</f>
        <v/>
      </c>
      <c r="Q250" s="13" t="str">
        <f>IFERROR(IF(INDEX('Bieu chi tiet'!$A$17:$FA$15404,MATCH($A250,'Bieu chi tiet'!$A$17:$A$15404,0),Q$2+85)=0,"",INDEX('Bieu chi tiet'!$A$17:$FA$15404,MATCH($A250,'Bieu chi tiet'!$A$17:$A$15404,0),Q$2+85)),"")</f>
        <v/>
      </c>
      <c r="R250" s="13" t="str">
        <f>IFERROR(IF(INDEX('Bieu chi tiet'!$A$17:$FA$15404,MATCH($A250,'Bieu chi tiet'!$A$17:$A$15404,0),R$2+85)=0,"",INDEX('Bieu chi tiet'!$A$17:$FA$15404,MATCH($A250,'Bieu chi tiet'!$A$17:$A$15404,0),R$2+85)),"")</f>
        <v/>
      </c>
      <c r="S250" s="13" t="str">
        <f>IFERROR(IF(INDEX('Bieu chi tiet'!$A$17:$FA$15404,MATCH($A250,'Bieu chi tiet'!$A$17:$A$15404,0),S$2+85)=0,"",INDEX('Bieu chi tiet'!$A$17:$FA$15404,MATCH($A250,'Bieu chi tiet'!$A$17:$A$15404,0),S$2+85)),"")</f>
        <v/>
      </c>
      <c r="T250" s="13" t="str">
        <f>IFERROR(IF(INDEX('Bieu chi tiet'!$A$17:$FA$15404,MATCH($A250,'Bieu chi tiet'!$A$17:$A$15404,0),T$2+85)=0,"",INDEX('Bieu chi tiet'!$A$17:$FA$15404,MATCH($A250,'Bieu chi tiet'!$A$17:$A$15404,0),T$2+85)),"")</f>
        <v/>
      </c>
      <c r="U250" s="13" t="str">
        <f>IFERROR(IF(INDEX('Bieu chi tiet'!$A$17:$FA$15404,MATCH($A250,'Bieu chi tiet'!$A$17:$A$15404,0),U$2+85)=0,"",INDEX('Bieu chi tiet'!$A$17:$FA$15404,MATCH($A250,'Bieu chi tiet'!$A$17:$A$15404,0),U$2+85)),"")</f>
        <v/>
      </c>
      <c r="V250" s="13" t="str">
        <f>IFERROR(IF(INDEX('Bieu chi tiet'!$A$17:$FA$15404,MATCH($A250,'Bieu chi tiet'!$A$17:$A$15404,0),V$2+85)=0,"",INDEX('Bieu chi tiet'!$A$17:$FA$15404,MATCH($A250,'Bieu chi tiet'!$A$17:$A$15404,0),V$2+85)),"")</f>
        <v/>
      </c>
      <c r="W250" s="13" t="str">
        <f>IFERROR(IF(INDEX('Bieu chi tiet'!$A$17:$FA$15404,MATCH($A250,'Bieu chi tiet'!$A$17:$A$15404,0),W$2+85)=0,"",INDEX('Bieu chi tiet'!$A$17:$FA$15404,MATCH($A250,'Bieu chi tiet'!$A$17:$A$15404,0),W$2+85)),"")</f>
        <v/>
      </c>
      <c r="X250" s="13" t="str">
        <f>IFERROR(IF(INDEX('Bieu chi tiet'!$A$17:$FA$15404,MATCH($A250,'Bieu chi tiet'!$A$17:$A$15404,0),X$2+85)=0,"",INDEX('Bieu chi tiet'!$A$17:$FA$15404,MATCH($A250,'Bieu chi tiet'!$A$17:$A$15404,0),X$2+85)),"")</f>
        <v/>
      </c>
      <c r="Y250" s="13" t="str">
        <f>IFERROR(IF(INDEX('Bieu chi tiet'!$A$17:$FA$15404,MATCH($A250,'Bieu chi tiet'!$A$17:$A$15404,0),Y$2+85)=0,"",INDEX('Bieu chi tiet'!$A$17:$FA$15404,MATCH($A250,'Bieu chi tiet'!$A$17:$A$15404,0),Y$2+85)),"")</f>
        <v/>
      </c>
      <c r="Z250" s="13" t="str">
        <f>IFERROR(IF(INDEX('Bieu chi tiet'!$A$17:$FA$15404,MATCH($A250,'Bieu chi tiet'!$A$17:$A$15404,0),Z$2+85)=0,"",INDEX('Bieu chi tiet'!$A$17:$FA$15404,MATCH($A250,'Bieu chi tiet'!$A$17:$A$15404,0),Z$2+85)),"")</f>
        <v/>
      </c>
      <c r="AA250" s="13" t="str">
        <f>IFERROR(IF(INDEX('Bieu chi tiet'!$A$17:$FA$15404,MATCH($A250,'Bieu chi tiet'!$A$17:$A$15404,0),AA$2+85)=0,"",INDEX('Bieu chi tiet'!$A$17:$FA$15404,MATCH($A250,'Bieu chi tiet'!$A$17:$A$15404,0),AA$2+85)),"")</f>
        <v/>
      </c>
      <c r="AB250" s="13" t="str">
        <f>IFERROR(IF(INDEX('Bieu chi tiet'!$A$17:$FA$15404,MATCH($A250,'Bieu chi tiet'!$A$17:$A$15404,0),AB$2+85)=0,"",INDEX('Bieu chi tiet'!$A$17:$FA$15404,MATCH($A250,'Bieu chi tiet'!$A$17:$A$15404,0),AB$2+85)),"")</f>
        <v/>
      </c>
      <c r="AC250" s="13" t="str">
        <f>IFERROR(IF(INDEX('Bieu chi tiet'!$A$17:$FA$15404,MATCH($A250,'Bieu chi tiet'!$A$17:$A$15404,0),AC$2+85)=0,"",INDEX('Bieu chi tiet'!$A$17:$FA$15404,MATCH($A250,'Bieu chi tiet'!$A$17:$A$15404,0),AC$2+85)),"")</f>
        <v/>
      </c>
      <c r="AD250" s="13" t="str">
        <f>IFERROR(IF(INDEX('Bieu chi tiet'!$A$17:$FA$15404,MATCH($A250,'Bieu chi tiet'!$A$17:$A$15404,0),AD$2+85)=0,"",INDEX('Bieu chi tiet'!$A$17:$FA$15404,MATCH($A250,'Bieu chi tiet'!$A$17:$A$15404,0),AD$2+85)),"")</f>
        <v/>
      </c>
      <c r="AE250" s="13" t="str">
        <f>IFERROR(IF(INDEX('Bieu chi tiet'!$A$17:$FA$15404,MATCH($A250,'Bieu chi tiet'!$A$17:$A$15404,0),AE$2+85)=0,"",INDEX('Bieu chi tiet'!$A$17:$FA$15404,MATCH($A250,'Bieu chi tiet'!$A$17:$A$15404,0),AE$2+85)),"")</f>
        <v/>
      </c>
      <c r="AF250" s="13" t="str">
        <f>IFERROR(IF(INDEX('Bieu chi tiet'!$A$17:$FA$15404,MATCH($A250,'Bieu chi tiet'!$A$17:$A$15404,0),AF$2+85)=0,"",INDEX('Bieu chi tiet'!$A$17:$FA$15404,MATCH($A250,'Bieu chi tiet'!$A$17:$A$15404,0),AF$2+85)),"")</f>
        <v/>
      </c>
      <c r="AG250" s="13" t="str">
        <f>IFERROR(IF(INDEX('Bieu chi tiet'!$A$17:$FA$15404,MATCH($A250,'Bieu chi tiet'!$A$17:$A$15404,0),AG$2+85)=0,"",INDEX('Bieu chi tiet'!$A$17:$FA$15404,MATCH($A250,'Bieu chi tiet'!$A$17:$A$15404,0),AG$2+85)),"")</f>
        <v/>
      </c>
      <c r="AH250" s="13" t="str">
        <f>IFERROR(IF(INDEX('Bieu chi tiet'!$A$17:$FA$15404,MATCH($A250,'Bieu chi tiet'!$A$17:$A$15404,0),AH$2+85)=0,"",INDEX('Bieu chi tiet'!$A$17:$FA$15404,MATCH($A250,'Bieu chi tiet'!$A$17:$A$15404,0),AH$2+85)),"")</f>
        <v/>
      </c>
      <c r="AI250" s="13" t="str">
        <f>IFERROR(IF(INDEX('Bieu chi tiet'!$A$17:$FA$15404,MATCH($A250,'Bieu chi tiet'!$A$17:$A$15404,0),AI$2+85)=0,"",INDEX('Bieu chi tiet'!$A$17:$FA$15404,MATCH($A250,'Bieu chi tiet'!$A$17:$A$15404,0),AI$2+85)),"")</f>
        <v/>
      </c>
      <c r="AJ250" s="13" t="str">
        <f>IFERROR(IF(INDEX('Bieu chi tiet'!$A$17:$FA$15404,MATCH($A250,'Bieu chi tiet'!$A$17:$A$15404,0),AJ$2+85)=0,"",INDEX('Bieu chi tiet'!$A$17:$FA$15404,MATCH($A250,'Bieu chi tiet'!$A$17:$A$15404,0),AJ$2+85)),"")</f>
        <v/>
      </c>
      <c r="AK250" s="13" t="str">
        <f>IFERROR(IF(INDEX('Bieu chi tiet'!$A$17:$FA$15404,MATCH($A250,'Bieu chi tiet'!$A$17:$A$15404,0),AK$2+85)=0,"",INDEX('Bieu chi tiet'!$A$17:$FA$15404,MATCH($A250,'Bieu chi tiet'!$A$17:$A$15404,0),AK$2+85)),"")</f>
        <v/>
      </c>
      <c r="AL250" s="13" t="str">
        <f>IFERROR(IF(INDEX('Bieu chi tiet'!$A$17:$FA$15404,MATCH($A250,'Bieu chi tiet'!$A$17:$A$15404,0),AL$2+85)=0,"",INDEX('Bieu chi tiet'!$A$17:$FA$15404,MATCH($A250,'Bieu chi tiet'!$A$17:$A$15404,0),AL$2+85)),"")</f>
        <v/>
      </c>
      <c r="AM250" s="13" t="str">
        <f>IFERROR(IF(INDEX('Bieu chi tiet'!$A$17:$FA$15404,MATCH($A250,'Bieu chi tiet'!$A$17:$A$15404,0),AM$2+85)=0,"",INDEX('Bieu chi tiet'!$A$17:$FA$15404,MATCH($A250,'Bieu chi tiet'!$A$17:$A$15404,0),AM$2+85)),"")</f>
        <v/>
      </c>
      <c r="AN250" s="13" t="str">
        <f>IFERROR(IF(INDEX('Bieu chi tiet'!$A$17:$FA$15404,MATCH($A250,'Bieu chi tiet'!$A$17:$A$15404,0),AN$2+85)=0,"",INDEX('Bieu chi tiet'!$A$17:$FA$15404,MATCH($A250,'Bieu chi tiet'!$A$17:$A$15404,0),AN$2+85)),"")</f>
        <v/>
      </c>
      <c r="AO250" s="13" t="str">
        <f>IFERROR(IF(INDEX('Bieu chi tiet'!$A$17:$FA$15404,MATCH($A250,'Bieu chi tiet'!$A$17:$A$15404,0),AO$2+85)=0,"",INDEX('Bieu chi tiet'!$A$17:$FA$15404,MATCH($A250,'Bieu chi tiet'!$A$17:$A$15404,0),AO$2+85)),"")</f>
        <v/>
      </c>
      <c r="AP250" s="13" t="str">
        <f>IFERROR(IF(INDEX('Bieu chi tiet'!$A$17:$FA$15404,MATCH($A250,'Bieu chi tiet'!$A$17:$A$15404,0),AP$2+85)=0,"",INDEX('Bieu chi tiet'!$A$17:$FA$15404,MATCH($A250,'Bieu chi tiet'!$A$17:$A$15404,0),AP$2+85)),"")</f>
        <v/>
      </c>
      <c r="AQ250" s="13" t="str">
        <f>IFERROR(IF(INDEX('Bieu chi tiet'!$A$17:$FA$15404,MATCH($A250,'Bieu chi tiet'!$A$17:$A$15404,0),AQ$2+85)=0,"",INDEX('Bieu chi tiet'!$A$17:$FA$15404,MATCH($A250,'Bieu chi tiet'!$A$17:$A$15404,0),AQ$2+85)),"")</f>
        <v/>
      </c>
      <c r="AR250" s="13" t="str">
        <f>IFERROR(IF(INDEX('Bieu chi tiet'!$A$17:$FA$15404,MATCH($A250,'Bieu chi tiet'!$A$17:$A$15404,0),AR$2+85)=0,"",INDEX('Bieu chi tiet'!$A$17:$FA$15404,MATCH($A250,'Bieu chi tiet'!$A$17:$A$15404,0),AR$2+85)),"")</f>
        <v/>
      </c>
      <c r="AS250" s="13" t="str">
        <f>IFERROR(IF(INDEX('Bieu chi tiet'!$A$17:$FA$15404,MATCH($A250,'Bieu chi tiet'!$A$17:$A$15404,0),AS$2+85)=0,"",INDEX('Bieu chi tiet'!$A$17:$FA$15404,MATCH($A250,'Bieu chi tiet'!$A$17:$A$15404,0),AS$2+85)),"")</f>
        <v/>
      </c>
      <c r="AT250" s="21" t="str">
        <f>IFERROR(IF(INDEX('Bieu chi tiet'!$A$17:$FA$15404,MATCH($A250,'Bieu chi tiet'!$A$17:$A$15404,0),AT$2+85)=0,"",INDEX('Bieu chi tiet'!$A$17:$FA$15404,MATCH($A250,'Bieu chi tiet'!$A$17:$A$15404,0),AT$2+85)),"")</f>
        <v/>
      </c>
      <c r="AU250" s="13" t="str">
        <f>IFERROR(IF(INDEX('Bieu chi tiet'!$A$17:$FA$15404,MATCH($A250,'Bieu chi tiet'!$A$17:$A$15404,0),AU$2+85)=0,"",INDEX('Bieu chi tiet'!$A$17:$FA$15404,MATCH($A250,'Bieu chi tiet'!$A$17:$A$15404,0),AU$2+85)),"")</f>
        <v/>
      </c>
      <c r="AV250" s="21" t="str">
        <f>IFERROR(IF(INDEX('Bieu chi tiet'!$A$17:$FA$15404,MATCH($A250,'Bieu chi tiet'!$A$17:$A$15404,0),AV$2+85)=0,"",INDEX('Bieu chi tiet'!$A$17:$FA$15404,MATCH($A250,'Bieu chi tiet'!$A$17:$A$15404,0),AV$2+85)),"")</f>
        <v/>
      </c>
      <c r="AW250" s="31" t="str">
        <f>IFERROR(IF(INDEX('Bieu chi tiet'!$A$17:$FA$15404,MATCH($A250,'Bieu chi tiet'!$A$17:$A$15404,0),AW$2+85)=0,"",INDEX('Bieu chi tiet'!$A$17:$FA$15404,MATCH($A250,'Bieu chi tiet'!$A$17:$A$15404,0),AW$2+85)),"")</f>
        <v/>
      </c>
      <c r="AX250" s="13" t="str">
        <f>IFERROR(IF(INDEX('Bieu chi tiet'!$A$17:$FA$15404,MATCH($A250,'Bieu chi tiet'!$A$17:$A$15404,0),AX$2+85)=0,"",INDEX('Bieu chi tiet'!$A$17:$FA$15404,MATCH($A250,'Bieu chi tiet'!$A$17:$A$15404,0),AX$2+85)),"")</f>
        <v/>
      </c>
      <c r="AY250" s="13" t="str">
        <f>IFERROR(IF(INDEX('Bieu chi tiet'!$A$17:$FA$15404,MATCH($A250,'Bieu chi tiet'!$A$17:$A$15404,0),AY$2+85)=0,"",INDEX('Bieu chi tiet'!$A$17:$FA$15404,MATCH($A250,'Bieu chi tiet'!$A$17:$A$15404,0),AY$2+85)),"")</f>
        <v/>
      </c>
    </row>
    <row r="251" spans="1:51" ht="15.75">
      <c r="A251" s="25" t="str">
        <f t="shared" si="4"/>
        <v/>
      </c>
      <c r="B251" s="13" t="str">
        <f>IFERROR(IF(INDEX('Bieu chi tiet'!$A$17:$FA$15404,MATCH($A251,'Bieu chi tiet'!$A$17:$A$15404,0),B$2+85)=0,"",INDEX('Bieu chi tiet'!$A$17:$FA$15404,MATCH($A251,'Bieu chi tiet'!$A$17:$A$15404,0),B$2+85)),"")</f>
        <v/>
      </c>
      <c r="C251" s="13" t="str">
        <f>IFERROR(IF(INDEX('Bieu chi tiet'!$A$17:$FA$15404,MATCH($A251,'Bieu chi tiet'!$A$17:$A$15404,0),C$2+85)=0,"",INDEX('Bieu chi tiet'!$A$17:$FA$15404,MATCH($A251,'Bieu chi tiet'!$A$17:$A$15404,0),C$2+85)),"")</f>
        <v/>
      </c>
      <c r="D251" s="13" t="str">
        <f>IFERROR(IF(INDEX('Bieu chi tiet'!$A$17:$FA$15404,MATCH($A251,'Bieu chi tiet'!$A$17:$A$15404,0),D$2+85)=0,"",INDEX('Bieu chi tiet'!$A$17:$FA$15404,MATCH($A251,'Bieu chi tiet'!$A$17:$A$15404,0),D$2+85)),"")</f>
        <v/>
      </c>
      <c r="E251" s="13" t="str">
        <f>IFERROR(IF(INDEX('Bieu chi tiet'!$A$17:$FA$15404,MATCH($A251,'Bieu chi tiet'!$A$17:$A$15404,0),E$2+85)=0,"",INDEX('Bieu chi tiet'!$A$17:$FA$15404,MATCH($A251,'Bieu chi tiet'!$A$17:$A$15404,0),E$2+85)),"")</f>
        <v/>
      </c>
      <c r="F251" s="13" t="str">
        <f>IFERROR(IF(INDEX('Bieu chi tiet'!$A$17:$FA$15404,MATCH($A251,'Bieu chi tiet'!$A$17:$A$15404,0),F$2+85)=0,"",INDEX('Bieu chi tiet'!$A$17:$FA$15404,MATCH($A251,'Bieu chi tiet'!$A$17:$A$15404,0),F$2+85)),"")</f>
        <v/>
      </c>
      <c r="G251" s="21" t="str">
        <f>IFERROR(IF(INDEX('Bieu chi tiet'!$A$17:$FA$15404,MATCH($A251,'Bieu chi tiet'!$A$17:$A$15404,0),G$2+85)=0,"",INDEX('Bieu chi tiet'!$A$17:$FA$15404,MATCH($A251,'Bieu chi tiet'!$A$17:$A$15404,0),G$2+85)),"")</f>
        <v/>
      </c>
      <c r="H251" s="13" t="str">
        <f>IFERROR(IF(INDEX('Bieu chi tiet'!$A$17:$FA$15404,MATCH($A251,'Bieu chi tiet'!$A$17:$A$15404,0),H$2+85)=0,"",INDEX('Bieu chi tiet'!$A$17:$FA$15404,MATCH($A251,'Bieu chi tiet'!$A$17:$A$15404,0),H$2+85)),"")</f>
        <v/>
      </c>
      <c r="I251" s="13" t="str">
        <f>IFERROR(IF(INDEX('Bieu chi tiet'!$A$17:$FA$15404,MATCH($A251,'Bieu chi tiet'!$A$17:$A$15404,0),I$2+85)=0,"",INDEX('Bieu chi tiet'!$A$17:$FA$15404,MATCH($A251,'Bieu chi tiet'!$A$17:$A$15404,0),I$2+85)),"")</f>
        <v/>
      </c>
      <c r="J251" s="13" t="str">
        <f>IFERROR(IF(INDEX('Bieu chi tiet'!$A$17:$FA$15404,MATCH($A251,'Bieu chi tiet'!$A$17:$A$15404,0),J$2+85)=0,"",INDEX('Bieu chi tiet'!$A$17:$FA$15404,MATCH($A251,'Bieu chi tiet'!$A$17:$A$15404,0),J$2+85)),"")</f>
        <v/>
      </c>
      <c r="K251" s="13" t="str">
        <f>IFERROR(IF(INDEX('Bieu chi tiet'!$A$17:$FA$15404,MATCH($A251,'Bieu chi tiet'!$A$17:$A$15404,0),K$2+85)=0,"",INDEX('Bieu chi tiet'!$A$17:$FA$15404,MATCH($A251,'Bieu chi tiet'!$A$17:$A$15404,0),K$2+85)),"")</f>
        <v/>
      </c>
      <c r="L251" s="21" t="str">
        <f>IFERROR(IF(INDEX('Bieu chi tiet'!$A$17:$FA$15404,MATCH($A251,'Bieu chi tiet'!$A$17:$A$15404,0),L$2+85)=0,"",INDEX('Bieu chi tiet'!$A$17:$FA$15404,MATCH($A251,'Bieu chi tiet'!$A$17:$A$15404,0),L$2+85)),"")</f>
        <v/>
      </c>
      <c r="M251" s="13" t="str">
        <f>IFERROR(IF(INDEX('Bieu chi tiet'!$A$17:$FA$15404,MATCH($A251,'Bieu chi tiet'!$A$17:$A$15404,0),M$2+85)=0,"",INDEX('Bieu chi tiet'!$A$17:$FA$15404,MATCH($A251,'Bieu chi tiet'!$A$17:$A$15404,0),M$2+85)),"")</f>
        <v/>
      </c>
      <c r="N251" s="13" t="str">
        <f>IFERROR(IF(INDEX('Bieu chi tiet'!$A$17:$FA$15404,MATCH($A251,'Bieu chi tiet'!$A$17:$A$15404,0),N$2+85)=0,"",INDEX('Bieu chi tiet'!$A$17:$FA$15404,MATCH($A251,'Bieu chi tiet'!$A$17:$A$15404,0),N$2+85)),"")</f>
        <v/>
      </c>
      <c r="O251" s="13" t="str">
        <f>IFERROR(IF(INDEX('Bieu chi tiet'!$A$17:$FA$15404,MATCH($A251,'Bieu chi tiet'!$A$17:$A$15404,0),O$2+85)=0,"",INDEX('Bieu chi tiet'!$A$17:$FA$15404,MATCH($A251,'Bieu chi tiet'!$A$17:$A$15404,0),O$2+85)),"")</f>
        <v/>
      </c>
      <c r="P251" s="13" t="str">
        <f>IFERROR(IF(INDEX('Bieu chi tiet'!$A$17:$FA$15404,MATCH($A251,'Bieu chi tiet'!$A$17:$A$15404,0),P$2+85)=0,"",INDEX('Bieu chi tiet'!$A$17:$FA$15404,MATCH($A251,'Bieu chi tiet'!$A$17:$A$15404,0),P$2+85)),"")</f>
        <v/>
      </c>
      <c r="Q251" s="13" t="str">
        <f>IFERROR(IF(INDEX('Bieu chi tiet'!$A$17:$FA$15404,MATCH($A251,'Bieu chi tiet'!$A$17:$A$15404,0),Q$2+85)=0,"",INDEX('Bieu chi tiet'!$A$17:$FA$15404,MATCH($A251,'Bieu chi tiet'!$A$17:$A$15404,0),Q$2+85)),"")</f>
        <v/>
      </c>
      <c r="R251" s="13" t="str">
        <f>IFERROR(IF(INDEX('Bieu chi tiet'!$A$17:$FA$15404,MATCH($A251,'Bieu chi tiet'!$A$17:$A$15404,0),R$2+85)=0,"",INDEX('Bieu chi tiet'!$A$17:$FA$15404,MATCH($A251,'Bieu chi tiet'!$A$17:$A$15404,0),R$2+85)),"")</f>
        <v/>
      </c>
      <c r="S251" s="13" t="str">
        <f>IFERROR(IF(INDEX('Bieu chi tiet'!$A$17:$FA$15404,MATCH($A251,'Bieu chi tiet'!$A$17:$A$15404,0),S$2+85)=0,"",INDEX('Bieu chi tiet'!$A$17:$FA$15404,MATCH($A251,'Bieu chi tiet'!$A$17:$A$15404,0),S$2+85)),"")</f>
        <v/>
      </c>
      <c r="T251" s="13" t="str">
        <f>IFERROR(IF(INDEX('Bieu chi tiet'!$A$17:$FA$15404,MATCH($A251,'Bieu chi tiet'!$A$17:$A$15404,0),T$2+85)=0,"",INDEX('Bieu chi tiet'!$A$17:$FA$15404,MATCH($A251,'Bieu chi tiet'!$A$17:$A$15404,0),T$2+85)),"")</f>
        <v/>
      </c>
      <c r="U251" s="13" t="str">
        <f>IFERROR(IF(INDEX('Bieu chi tiet'!$A$17:$FA$15404,MATCH($A251,'Bieu chi tiet'!$A$17:$A$15404,0),U$2+85)=0,"",INDEX('Bieu chi tiet'!$A$17:$FA$15404,MATCH($A251,'Bieu chi tiet'!$A$17:$A$15404,0),U$2+85)),"")</f>
        <v/>
      </c>
      <c r="V251" s="13" t="str">
        <f>IFERROR(IF(INDEX('Bieu chi tiet'!$A$17:$FA$15404,MATCH($A251,'Bieu chi tiet'!$A$17:$A$15404,0),V$2+85)=0,"",INDEX('Bieu chi tiet'!$A$17:$FA$15404,MATCH($A251,'Bieu chi tiet'!$A$17:$A$15404,0),V$2+85)),"")</f>
        <v/>
      </c>
      <c r="W251" s="13" t="str">
        <f>IFERROR(IF(INDEX('Bieu chi tiet'!$A$17:$FA$15404,MATCH($A251,'Bieu chi tiet'!$A$17:$A$15404,0),W$2+85)=0,"",INDEX('Bieu chi tiet'!$A$17:$FA$15404,MATCH($A251,'Bieu chi tiet'!$A$17:$A$15404,0),W$2+85)),"")</f>
        <v/>
      </c>
      <c r="X251" s="13" t="str">
        <f>IFERROR(IF(INDEX('Bieu chi tiet'!$A$17:$FA$15404,MATCH($A251,'Bieu chi tiet'!$A$17:$A$15404,0),X$2+85)=0,"",INDEX('Bieu chi tiet'!$A$17:$FA$15404,MATCH($A251,'Bieu chi tiet'!$A$17:$A$15404,0),X$2+85)),"")</f>
        <v/>
      </c>
      <c r="Y251" s="13" t="str">
        <f>IFERROR(IF(INDEX('Bieu chi tiet'!$A$17:$FA$15404,MATCH($A251,'Bieu chi tiet'!$A$17:$A$15404,0),Y$2+85)=0,"",INDEX('Bieu chi tiet'!$A$17:$FA$15404,MATCH($A251,'Bieu chi tiet'!$A$17:$A$15404,0),Y$2+85)),"")</f>
        <v/>
      </c>
      <c r="Z251" s="13" t="str">
        <f>IFERROR(IF(INDEX('Bieu chi tiet'!$A$17:$FA$15404,MATCH($A251,'Bieu chi tiet'!$A$17:$A$15404,0),Z$2+85)=0,"",INDEX('Bieu chi tiet'!$A$17:$FA$15404,MATCH($A251,'Bieu chi tiet'!$A$17:$A$15404,0),Z$2+85)),"")</f>
        <v/>
      </c>
      <c r="AA251" s="13" t="str">
        <f>IFERROR(IF(INDEX('Bieu chi tiet'!$A$17:$FA$15404,MATCH($A251,'Bieu chi tiet'!$A$17:$A$15404,0),AA$2+85)=0,"",INDEX('Bieu chi tiet'!$A$17:$FA$15404,MATCH($A251,'Bieu chi tiet'!$A$17:$A$15404,0),AA$2+85)),"")</f>
        <v/>
      </c>
      <c r="AB251" s="13" t="str">
        <f>IFERROR(IF(INDEX('Bieu chi tiet'!$A$17:$FA$15404,MATCH($A251,'Bieu chi tiet'!$A$17:$A$15404,0),AB$2+85)=0,"",INDEX('Bieu chi tiet'!$A$17:$FA$15404,MATCH($A251,'Bieu chi tiet'!$A$17:$A$15404,0),AB$2+85)),"")</f>
        <v/>
      </c>
      <c r="AC251" s="13" t="str">
        <f>IFERROR(IF(INDEX('Bieu chi tiet'!$A$17:$FA$15404,MATCH($A251,'Bieu chi tiet'!$A$17:$A$15404,0),AC$2+85)=0,"",INDEX('Bieu chi tiet'!$A$17:$FA$15404,MATCH($A251,'Bieu chi tiet'!$A$17:$A$15404,0),AC$2+85)),"")</f>
        <v/>
      </c>
      <c r="AD251" s="13" t="str">
        <f>IFERROR(IF(INDEX('Bieu chi tiet'!$A$17:$FA$15404,MATCH($A251,'Bieu chi tiet'!$A$17:$A$15404,0),AD$2+85)=0,"",INDEX('Bieu chi tiet'!$A$17:$FA$15404,MATCH($A251,'Bieu chi tiet'!$A$17:$A$15404,0),AD$2+85)),"")</f>
        <v/>
      </c>
      <c r="AE251" s="13" t="str">
        <f>IFERROR(IF(INDEX('Bieu chi tiet'!$A$17:$FA$15404,MATCH($A251,'Bieu chi tiet'!$A$17:$A$15404,0),AE$2+85)=0,"",INDEX('Bieu chi tiet'!$A$17:$FA$15404,MATCH($A251,'Bieu chi tiet'!$A$17:$A$15404,0),AE$2+85)),"")</f>
        <v/>
      </c>
      <c r="AF251" s="13" t="str">
        <f>IFERROR(IF(INDEX('Bieu chi tiet'!$A$17:$FA$15404,MATCH($A251,'Bieu chi tiet'!$A$17:$A$15404,0),AF$2+85)=0,"",INDEX('Bieu chi tiet'!$A$17:$FA$15404,MATCH($A251,'Bieu chi tiet'!$A$17:$A$15404,0),AF$2+85)),"")</f>
        <v/>
      </c>
      <c r="AG251" s="13" t="str">
        <f>IFERROR(IF(INDEX('Bieu chi tiet'!$A$17:$FA$15404,MATCH($A251,'Bieu chi tiet'!$A$17:$A$15404,0),AG$2+85)=0,"",INDEX('Bieu chi tiet'!$A$17:$FA$15404,MATCH($A251,'Bieu chi tiet'!$A$17:$A$15404,0),AG$2+85)),"")</f>
        <v/>
      </c>
      <c r="AH251" s="13" t="str">
        <f>IFERROR(IF(INDEX('Bieu chi tiet'!$A$17:$FA$15404,MATCH($A251,'Bieu chi tiet'!$A$17:$A$15404,0),AH$2+85)=0,"",INDEX('Bieu chi tiet'!$A$17:$FA$15404,MATCH($A251,'Bieu chi tiet'!$A$17:$A$15404,0),AH$2+85)),"")</f>
        <v/>
      </c>
      <c r="AI251" s="13" t="str">
        <f>IFERROR(IF(INDEX('Bieu chi tiet'!$A$17:$FA$15404,MATCH($A251,'Bieu chi tiet'!$A$17:$A$15404,0),AI$2+85)=0,"",INDEX('Bieu chi tiet'!$A$17:$FA$15404,MATCH($A251,'Bieu chi tiet'!$A$17:$A$15404,0),AI$2+85)),"")</f>
        <v/>
      </c>
      <c r="AJ251" s="13" t="str">
        <f>IFERROR(IF(INDEX('Bieu chi tiet'!$A$17:$FA$15404,MATCH($A251,'Bieu chi tiet'!$A$17:$A$15404,0),AJ$2+85)=0,"",INDEX('Bieu chi tiet'!$A$17:$FA$15404,MATCH($A251,'Bieu chi tiet'!$A$17:$A$15404,0),AJ$2+85)),"")</f>
        <v/>
      </c>
      <c r="AK251" s="13" t="str">
        <f>IFERROR(IF(INDEX('Bieu chi tiet'!$A$17:$FA$15404,MATCH($A251,'Bieu chi tiet'!$A$17:$A$15404,0),AK$2+85)=0,"",INDEX('Bieu chi tiet'!$A$17:$FA$15404,MATCH($A251,'Bieu chi tiet'!$A$17:$A$15404,0),AK$2+85)),"")</f>
        <v/>
      </c>
      <c r="AL251" s="13" t="str">
        <f>IFERROR(IF(INDEX('Bieu chi tiet'!$A$17:$FA$15404,MATCH($A251,'Bieu chi tiet'!$A$17:$A$15404,0),AL$2+85)=0,"",INDEX('Bieu chi tiet'!$A$17:$FA$15404,MATCH($A251,'Bieu chi tiet'!$A$17:$A$15404,0),AL$2+85)),"")</f>
        <v/>
      </c>
      <c r="AM251" s="13" t="str">
        <f>IFERROR(IF(INDEX('Bieu chi tiet'!$A$17:$FA$15404,MATCH($A251,'Bieu chi tiet'!$A$17:$A$15404,0),AM$2+85)=0,"",INDEX('Bieu chi tiet'!$A$17:$FA$15404,MATCH($A251,'Bieu chi tiet'!$A$17:$A$15404,0),AM$2+85)),"")</f>
        <v/>
      </c>
      <c r="AN251" s="13" t="str">
        <f>IFERROR(IF(INDEX('Bieu chi tiet'!$A$17:$FA$15404,MATCH($A251,'Bieu chi tiet'!$A$17:$A$15404,0),AN$2+85)=0,"",INDEX('Bieu chi tiet'!$A$17:$FA$15404,MATCH($A251,'Bieu chi tiet'!$A$17:$A$15404,0),AN$2+85)),"")</f>
        <v/>
      </c>
      <c r="AO251" s="13" t="str">
        <f>IFERROR(IF(INDEX('Bieu chi tiet'!$A$17:$FA$15404,MATCH($A251,'Bieu chi tiet'!$A$17:$A$15404,0),AO$2+85)=0,"",INDEX('Bieu chi tiet'!$A$17:$FA$15404,MATCH($A251,'Bieu chi tiet'!$A$17:$A$15404,0),AO$2+85)),"")</f>
        <v/>
      </c>
      <c r="AP251" s="13" t="str">
        <f>IFERROR(IF(INDEX('Bieu chi tiet'!$A$17:$FA$15404,MATCH($A251,'Bieu chi tiet'!$A$17:$A$15404,0),AP$2+85)=0,"",INDEX('Bieu chi tiet'!$A$17:$FA$15404,MATCH($A251,'Bieu chi tiet'!$A$17:$A$15404,0),AP$2+85)),"")</f>
        <v/>
      </c>
      <c r="AQ251" s="13" t="str">
        <f>IFERROR(IF(INDEX('Bieu chi tiet'!$A$17:$FA$15404,MATCH($A251,'Bieu chi tiet'!$A$17:$A$15404,0),AQ$2+85)=0,"",INDEX('Bieu chi tiet'!$A$17:$FA$15404,MATCH($A251,'Bieu chi tiet'!$A$17:$A$15404,0),AQ$2+85)),"")</f>
        <v/>
      </c>
      <c r="AR251" s="13" t="str">
        <f>IFERROR(IF(INDEX('Bieu chi tiet'!$A$17:$FA$15404,MATCH($A251,'Bieu chi tiet'!$A$17:$A$15404,0),AR$2+85)=0,"",INDEX('Bieu chi tiet'!$A$17:$FA$15404,MATCH($A251,'Bieu chi tiet'!$A$17:$A$15404,0),AR$2+85)),"")</f>
        <v/>
      </c>
      <c r="AS251" s="13" t="str">
        <f>IFERROR(IF(INDEX('Bieu chi tiet'!$A$17:$FA$15404,MATCH($A251,'Bieu chi tiet'!$A$17:$A$15404,0),AS$2+85)=0,"",INDEX('Bieu chi tiet'!$A$17:$FA$15404,MATCH($A251,'Bieu chi tiet'!$A$17:$A$15404,0),AS$2+85)),"")</f>
        <v/>
      </c>
      <c r="AT251" s="21" t="str">
        <f>IFERROR(IF(INDEX('Bieu chi tiet'!$A$17:$FA$15404,MATCH($A251,'Bieu chi tiet'!$A$17:$A$15404,0),AT$2+85)=0,"",INDEX('Bieu chi tiet'!$A$17:$FA$15404,MATCH($A251,'Bieu chi tiet'!$A$17:$A$15404,0),AT$2+85)),"")</f>
        <v/>
      </c>
      <c r="AU251" s="13" t="str">
        <f>IFERROR(IF(INDEX('Bieu chi tiet'!$A$17:$FA$15404,MATCH($A251,'Bieu chi tiet'!$A$17:$A$15404,0),AU$2+85)=0,"",INDEX('Bieu chi tiet'!$A$17:$FA$15404,MATCH($A251,'Bieu chi tiet'!$A$17:$A$15404,0),AU$2+85)),"")</f>
        <v/>
      </c>
      <c r="AV251" s="21" t="str">
        <f>IFERROR(IF(INDEX('Bieu chi tiet'!$A$17:$FA$15404,MATCH($A251,'Bieu chi tiet'!$A$17:$A$15404,0),AV$2+85)=0,"",INDEX('Bieu chi tiet'!$A$17:$FA$15404,MATCH($A251,'Bieu chi tiet'!$A$17:$A$15404,0),AV$2+85)),"")</f>
        <v/>
      </c>
      <c r="AW251" s="31" t="str">
        <f>IFERROR(IF(INDEX('Bieu chi tiet'!$A$17:$FA$15404,MATCH($A251,'Bieu chi tiet'!$A$17:$A$15404,0),AW$2+85)=0,"",INDEX('Bieu chi tiet'!$A$17:$FA$15404,MATCH($A251,'Bieu chi tiet'!$A$17:$A$15404,0),AW$2+85)),"")</f>
        <v/>
      </c>
      <c r="AX251" s="13" t="str">
        <f>IFERROR(IF(INDEX('Bieu chi tiet'!$A$17:$FA$15404,MATCH($A251,'Bieu chi tiet'!$A$17:$A$15404,0),AX$2+85)=0,"",INDEX('Bieu chi tiet'!$A$17:$FA$15404,MATCH($A251,'Bieu chi tiet'!$A$17:$A$15404,0),AX$2+85)),"")</f>
        <v/>
      </c>
      <c r="AY251" s="13" t="str">
        <f>IFERROR(IF(INDEX('Bieu chi tiet'!$A$17:$FA$15404,MATCH($A251,'Bieu chi tiet'!$A$17:$A$15404,0),AY$2+85)=0,"",INDEX('Bieu chi tiet'!$A$17:$FA$15404,MATCH($A251,'Bieu chi tiet'!$A$17:$A$15404,0),AY$2+85)),"")</f>
        <v/>
      </c>
    </row>
    <row r="252" spans="1:51" ht="15.75">
      <c r="A252" s="25" t="str">
        <f t="shared" si="4"/>
        <v/>
      </c>
      <c r="B252" s="13" t="str">
        <f>IFERROR(IF(INDEX('Bieu chi tiet'!$A$17:$FA$15404,MATCH($A252,'Bieu chi tiet'!$A$17:$A$15404,0),B$2+85)=0,"",INDEX('Bieu chi tiet'!$A$17:$FA$15404,MATCH($A252,'Bieu chi tiet'!$A$17:$A$15404,0),B$2+85)),"")</f>
        <v/>
      </c>
      <c r="C252" s="13" t="str">
        <f>IFERROR(IF(INDEX('Bieu chi tiet'!$A$17:$FA$15404,MATCH($A252,'Bieu chi tiet'!$A$17:$A$15404,0),C$2+85)=0,"",INDEX('Bieu chi tiet'!$A$17:$FA$15404,MATCH($A252,'Bieu chi tiet'!$A$17:$A$15404,0),C$2+85)),"")</f>
        <v/>
      </c>
      <c r="D252" s="13" t="str">
        <f>IFERROR(IF(INDEX('Bieu chi tiet'!$A$17:$FA$15404,MATCH($A252,'Bieu chi tiet'!$A$17:$A$15404,0),D$2+85)=0,"",INDEX('Bieu chi tiet'!$A$17:$FA$15404,MATCH($A252,'Bieu chi tiet'!$A$17:$A$15404,0),D$2+85)),"")</f>
        <v/>
      </c>
      <c r="E252" s="13" t="str">
        <f>IFERROR(IF(INDEX('Bieu chi tiet'!$A$17:$FA$15404,MATCH($A252,'Bieu chi tiet'!$A$17:$A$15404,0),E$2+85)=0,"",INDEX('Bieu chi tiet'!$A$17:$FA$15404,MATCH($A252,'Bieu chi tiet'!$A$17:$A$15404,0),E$2+85)),"")</f>
        <v/>
      </c>
      <c r="F252" s="13" t="str">
        <f>IFERROR(IF(INDEX('Bieu chi tiet'!$A$17:$FA$15404,MATCH($A252,'Bieu chi tiet'!$A$17:$A$15404,0),F$2+85)=0,"",INDEX('Bieu chi tiet'!$A$17:$FA$15404,MATCH($A252,'Bieu chi tiet'!$A$17:$A$15404,0),F$2+85)),"")</f>
        <v/>
      </c>
      <c r="G252" s="21" t="str">
        <f>IFERROR(IF(INDEX('Bieu chi tiet'!$A$17:$FA$15404,MATCH($A252,'Bieu chi tiet'!$A$17:$A$15404,0),G$2+85)=0,"",INDEX('Bieu chi tiet'!$A$17:$FA$15404,MATCH($A252,'Bieu chi tiet'!$A$17:$A$15404,0),G$2+85)),"")</f>
        <v/>
      </c>
      <c r="H252" s="13" t="str">
        <f>IFERROR(IF(INDEX('Bieu chi tiet'!$A$17:$FA$15404,MATCH($A252,'Bieu chi tiet'!$A$17:$A$15404,0),H$2+85)=0,"",INDEX('Bieu chi tiet'!$A$17:$FA$15404,MATCH($A252,'Bieu chi tiet'!$A$17:$A$15404,0),H$2+85)),"")</f>
        <v/>
      </c>
      <c r="I252" s="13" t="str">
        <f>IFERROR(IF(INDEX('Bieu chi tiet'!$A$17:$FA$15404,MATCH($A252,'Bieu chi tiet'!$A$17:$A$15404,0),I$2+85)=0,"",INDEX('Bieu chi tiet'!$A$17:$FA$15404,MATCH($A252,'Bieu chi tiet'!$A$17:$A$15404,0),I$2+85)),"")</f>
        <v/>
      </c>
      <c r="J252" s="13" t="str">
        <f>IFERROR(IF(INDEX('Bieu chi tiet'!$A$17:$FA$15404,MATCH($A252,'Bieu chi tiet'!$A$17:$A$15404,0),J$2+85)=0,"",INDEX('Bieu chi tiet'!$A$17:$FA$15404,MATCH($A252,'Bieu chi tiet'!$A$17:$A$15404,0),J$2+85)),"")</f>
        <v/>
      </c>
      <c r="K252" s="13" t="str">
        <f>IFERROR(IF(INDEX('Bieu chi tiet'!$A$17:$FA$15404,MATCH($A252,'Bieu chi tiet'!$A$17:$A$15404,0),K$2+85)=0,"",INDEX('Bieu chi tiet'!$A$17:$FA$15404,MATCH($A252,'Bieu chi tiet'!$A$17:$A$15404,0),K$2+85)),"")</f>
        <v/>
      </c>
      <c r="L252" s="21" t="str">
        <f>IFERROR(IF(INDEX('Bieu chi tiet'!$A$17:$FA$15404,MATCH($A252,'Bieu chi tiet'!$A$17:$A$15404,0),L$2+85)=0,"",INDEX('Bieu chi tiet'!$A$17:$FA$15404,MATCH($A252,'Bieu chi tiet'!$A$17:$A$15404,0),L$2+85)),"")</f>
        <v/>
      </c>
      <c r="M252" s="13" t="str">
        <f>IFERROR(IF(INDEX('Bieu chi tiet'!$A$17:$FA$15404,MATCH($A252,'Bieu chi tiet'!$A$17:$A$15404,0),M$2+85)=0,"",INDEX('Bieu chi tiet'!$A$17:$FA$15404,MATCH($A252,'Bieu chi tiet'!$A$17:$A$15404,0),M$2+85)),"")</f>
        <v/>
      </c>
      <c r="N252" s="13" t="str">
        <f>IFERROR(IF(INDEX('Bieu chi tiet'!$A$17:$FA$15404,MATCH($A252,'Bieu chi tiet'!$A$17:$A$15404,0),N$2+85)=0,"",INDEX('Bieu chi tiet'!$A$17:$FA$15404,MATCH($A252,'Bieu chi tiet'!$A$17:$A$15404,0),N$2+85)),"")</f>
        <v/>
      </c>
      <c r="O252" s="13" t="str">
        <f>IFERROR(IF(INDEX('Bieu chi tiet'!$A$17:$FA$15404,MATCH($A252,'Bieu chi tiet'!$A$17:$A$15404,0),O$2+85)=0,"",INDEX('Bieu chi tiet'!$A$17:$FA$15404,MATCH($A252,'Bieu chi tiet'!$A$17:$A$15404,0),O$2+85)),"")</f>
        <v/>
      </c>
      <c r="P252" s="13" t="str">
        <f>IFERROR(IF(INDEX('Bieu chi tiet'!$A$17:$FA$15404,MATCH($A252,'Bieu chi tiet'!$A$17:$A$15404,0),P$2+85)=0,"",INDEX('Bieu chi tiet'!$A$17:$FA$15404,MATCH($A252,'Bieu chi tiet'!$A$17:$A$15404,0),P$2+85)),"")</f>
        <v/>
      </c>
      <c r="Q252" s="13" t="str">
        <f>IFERROR(IF(INDEX('Bieu chi tiet'!$A$17:$FA$15404,MATCH($A252,'Bieu chi tiet'!$A$17:$A$15404,0),Q$2+85)=0,"",INDEX('Bieu chi tiet'!$A$17:$FA$15404,MATCH($A252,'Bieu chi tiet'!$A$17:$A$15404,0),Q$2+85)),"")</f>
        <v/>
      </c>
      <c r="R252" s="13" t="str">
        <f>IFERROR(IF(INDEX('Bieu chi tiet'!$A$17:$FA$15404,MATCH($A252,'Bieu chi tiet'!$A$17:$A$15404,0),R$2+85)=0,"",INDEX('Bieu chi tiet'!$A$17:$FA$15404,MATCH($A252,'Bieu chi tiet'!$A$17:$A$15404,0),R$2+85)),"")</f>
        <v/>
      </c>
      <c r="S252" s="13" t="str">
        <f>IFERROR(IF(INDEX('Bieu chi tiet'!$A$17:$FA$15404,MATCH($A252,'Bieu chi tiet'!$A$17:$A$15404,0),S$2+85)=0,"",INDEX('Bieu chi tiet'!$A$17:$FA$15404,MATCH($A252,'Bieu chi tiet'!$A$17:$A$15404,0),S$2+85)),"")</f>
        <v/>
      </c>
      <c r="T252" s="13" t="str">
        <f>IFERROR(IF(INDEX('Bieu chi tiet'!$A$17:$FA$15404,MATCH($A252,'Bieu chi tiet'!$A$17:$A$15404,0),T$2+85)=0,"",INDEX('Bieu chi tiet'!$A$17:$FA$15404,MATCH($A252,'Bieu chi tiet'!$A$17:$A$15404,0),T$2+85)),"")</f>
        <v/>
      </c>
      <c r="U252" s="13" t="str">
        <f>IFERROR(IF(INDEX('Bieu chi tiet'!$A$17:$FA$15404,MATCH($A252,'Bieu chi tiet'!$A$17:$A$15404,0),U$2+85)=0,"",INDEX('Bieu chi tiet'!$A$17:$FA$15404,MATCH($A252,'Bieu chi tiet'!$A$17:$A$15404,0),U$2+85)),"")</f>
        <v/>
      </c>
      <c r="V252" s="13" t="str">
        <f>IFERROR(IF(INDEX('Bieu chi tiet'!$A$17:$FA$15404,MATCH($A252,'Bieu chi tiet'!$A$17:$A$15404,0),V$2+85)=0,"",INDEX('Bieu chi tiet'!$A$17:$FA$15404,MATCH($A252,'Bieu chi tiet'!$A$17:$A$15404,0),V$2+85)),"")</f>
        <v/>
      </c>
      <c r="W252" s="13" t="str">
        <f>IFERROR(IF(INDEX('Bieu chi tiet'!$A$17:$FA$15404,MATCH($A252,'Bieu chi tiet'!$A$17:$A$15404,0),W$2+85)=0,"",INDEX('Bieu chi tiet'!$A$17:$FA$15404,MATCH($A252,'Bieu chi tiet'!$A$17:$A$15404,0),W$2+85)),"")</f>
        <v/>
      </c>
      <c r="X252" s="13" t="str">
        <f>IFERROR(IF(INDEX('Bieu chi tiet'!$A$17:$FA$15404,MATCH($A252,'Bieu chi tiet'!$A$17:$A$15404,0),X$2+85)=0,"",INDEX('Bieu chi tiet'!$A$17:$FA$15404,MATCH($A252,'Bieu chi tiet'!$A$17:$A$15404,0),X$2+85)),"")</f>
        <v/>
      </c>
      <c r="Y252" s="13" t="str">
        <f>IFERROR(IF(INDEX('Bieu chi tiet'!$A$17:$FA$15404,MATCH($A252,'Bieu chi tiet'!$A$17:$A$15404,0),Y$2+85)=0,"",INDEX('Bieu chi tiet'!$A$17:$FA$15404,MATCH($A252,'Bieu chi tiet'!$A$17:$A$15404,0),Y$2+85)),"")</f>
        <v/>
      </c>
      <c r="Z252" s="13" t="str">
        <f>IFERROR(IF(INDEX('Bieu chi tiet'!$A$17:$FA$15404,MATCH($A252,'Bieu chi tiet'!$A$17:$A$15404,0),Z$2+85)=0,"",INDEX('Bieu chi tiet'!$A$17:$FA$15404,MATCH($A252,'Bieu chi tiet'!$A$17:$A$15404,0),Z$2+85)),"")</f>
        <v/>
      </c>
      <c r="AA252" s="13" t="str">
        <f>IFERROR(IF(INDEX('Bieu chi tiet'!$A$17:$FA$15404,MATCH($A252,'Bieu chi tiet'!$A$17:$A$15404,0),AA$2+85)=0,"",INDEX('Bieu chi tiet'!$A$17:$FA$15404,MATCH($A252,'Bieu chi tiet'!$A$17:$A$15404,0),AA$2+85)),"")</f>
        <v/>
      </c>
      <c r="AB252" s="13" t="str">
        <f>IFERROR(IF(INDEX('Bieu chi tiet'!$A$17:$FA$15404,MATCH($A252,'Bieu chi tiet'!$A$17:$A$15404,0),AB$2+85)=0,"",INDEX('Bieu chi tiet'!$A$17:$FA$15404,MATCH($A252,'Bieu chi tiet'!$A$17:$A$15404,0),AB$2+85)),"")</f>
        <v/>
      </c>
      <c r="AC252" s="13" t="str">
        <f>IFERROR(IF(INDEX('Bieu chi tiet'!$A$17:$FA$15404,MATCH($A252,'Bieu chi tiet'!$A$17:$A$15404,0),AC$2+85)=0,"",INDEX('Bieu chi tiet'!$A$17:$FA$15404,MATCH($A252,'Bieu chi tiet'!$A$17:$A$15404,0),AC$2+85)),"")</f>
        <v/>
      </c>
      <c r="AD252" s="13" t="str">
        <f>IFERROR(IF(INDEX('Bieu chi tiet'!$A$17:$FA$15404,MATCH($A252,'Bieu chi tiet'!$A$17:$A$15404,0),AD$2+85)=0,"",INDEX('Bieu chi tiet'!$A$17:$FA$15404,MATCH($A252,'Bieu chi tiet'!$A$17:$A$15404,0),AD$2+85)),"")</f>
        <v/>
      </c>
      <c r="AE252" s="13" t="str">
        <f>IFERROR(IF(INDEX('Bieu chi tiet'!$A$17:$FA$15404,MATCH($A252,'Bieu chi tiet'!$A$17:$A$15404,0),AE$2+85)=0,"",INDEX('Bieu chi tiet'!$A$17:$FA$15404,MATCH($A252,'Bieu chi tiet'!$A$17:$A$15404,0),AE$2+85)),"")</f>
        <v/>
      </c>
      <c r="AF252" s="13" t="str">
        <f>IFERROR(IF(INDEX('Bieu chi tiet'!$A$17:$FA$15404,MATCH($A252,'Bieu chi tiet'!$A$17:$A$15404,0),AF$2+85)=0,"",INDEX('Bieu chi tiet'!$A$17:$FA$15404,MATCH($A252,'Bieu chi tiet'!$A$17:$A$15404,0),AF$2+85)),"")</f>
        <v/>
      </c>
      <c r="AG252" s="13" t="str">
        <f>IFERROR(IF(INDEX('Bieu chi tiet'!$A$17:$FA$15404,MATCH($A252,'Bieu chi tiet'!$A$17:$A$15404,0),AG$2+85)=0,"",INDEX('Bieu chi tiet'!$A$17:$FA$15404,MATCH($A252,'Bieu chi tiet'!$A$17:$A$15404,0),AG$2+85)),"")</f>
        <v/>
      </c>
      <c r="AH252" s="13" t="str">
        <f>IFERROR(IF(INDEX('Bieu chi tiet'!$A$17:$FA$15404,MATCH($A252,'Bieu chi tiet'!$A$17:$A$15404,0),AH$2+85)=0,"",INDEX('Bieu chi tiet'!$A$17:$FA$15404,MATCH($A252,'Bieu chi tiet'!$A$17:$A$15404,0),AH$2+85)),"")</f>
        <v/>
      </c>
      <c r="AI252" s="13" t="str">
        <f>IFERROR(IF(INDEX('Bieu chi tiet'!$A$17:$FA$15404,MATCH($A252,'Bieu chi tiet'!$A$17:$A$15404,0),AI$2+85)=0,"",INDEX('Bieu chi tiet'!$A$17:$FA$15404,MATCH($A252,'Bieu chi tiet'!$A$17:$A$15404,0),AI$2+85)),"")</f>
        <v/>
      </c>
      <c r="AJ252" s="13" t="str">
        <f>IFERROR(IF(INDEX('Bieu chi tiet'!$A$17:$FA$15404,MATCH($A252,'Bieu chi tiet'!$A$17:$A$15404,0),AJ$2+85)=0,"",INDEX('Bieu chi tiet'!$A$17:$FA$15404,MATCH($A252,'Bieu chi tiet'!$A$17:$A$15404,0),AJ$2+85)),"")</f>
        <v/>
      </c>
      <c r="AK252" s="13" t="str">
        <f>IFERROR(IF(INDEX('Bieu chi tiet'!$A$17:$FA$15404,MATCH($A252,'Bieu chi tiet'!$A$17:$A$15404,0),AK$2+85)=0,"",INDEX('Bieu chi tiet'!$A$17:$FA$15404,MATCH($A252,'Bieu chi tiet'!$A$17:$A$15404,0),AK$2+85)),"")</f>
        <v/>
      </c>
      <c r="AL252" s="13" t="str">
        <f>IFERROR(IF(INDEX('Bieu chi tiet'!$A$17:$FA$15404,MATCH($A252,'Bieu chi tiet'!$A$17:$A$15404,0),AL$2+85)=0,"",INDEX('Bieu chi tiet'!$A$17:$FA$15404,MATCH($A252,'Bieu chi tiet'!$A$17:$A$15404,0),AL$2+85)),"")</f>
        <v/>
      </c>
      <c r="AM252" s="13" t="str">
        <f>IFERROR(IF(INDEX('Bieu chi tiet'!$A$17:$FA$15404,MATCH($A252,'Bieu chi tiet'!$A$17:$A$15404,0),AM$2+85)=0,"",INDEX('Bieu chi tiet'!$A$17:$FA$15404,MATCH($A252,'Bieu chi tiet'!$A$17:$A$15404,0),AM$2+85)),"")</f>
        <v/>
      </c>
      <c r="AN252" s="13" t="str">
        <f>IFERROR(IF(INDEX('Bieu chi tiet'!$A$17:$FA$15404,MATCH($A252,'Bieu chi tiet'!$A$17:$A$15404,0),AN$2+85)=0,"",INDEX('Bieu chi tiet'!$A$17:$FA$15404,MATCH($A252,'Bieu chi tiet'!$A$17:$A$15404,0),AN$2+85)),"")</f>
        <v/>
      </c>
      <c r="AO252" s="13" t="str">
        <f>IFERROR(IF(INDEX('Bieu chi tiet'!$A$17:$FA$15404,MATCH($A252,'Bieu chi tiet'!$A$17:$A$15404,0),AO$2+85)=0,"",INDEX('Bieu chi tiet'!$A$17:$FA$15404,MATCH($A252,'Bieu chi tiet'!$A$17:$A$15404,0),AO$2+85)),"")</f>
        <v/>
      </c>
      <c r="AP252" s="13" t="str">
        <f>IFERROR(IF(INDEX('Bieu chi tiet'!$A$17:$FA$15404,MATCH($A252,'Bieu chi tiet'!$A$17:$A$15404,0),AP$2+85)=0,"",INDEX('Bieu chi tiet'!$A$17:$FA$15404,MATCH($A252,'Bieu chi tiet'!$A$17:$A$15404,0),AP$2+85)),"")</f>
        <v/>
      </c>
      <c r="AQ252" s="13" t="str">
        <f>IFERROR(IF(INDEX('Bieu chi tiet'!$A$17:$FA$15404,MATCH($A252,'Bieu chi tiet'!$A$17:$A$15404,0),AQ$2+85)=0,"",INDEX('Bieu chi tiet'!$A$17:$FA$15404,MATCH($A252,'Bieu chi tiet'!$A$17:$A$15404,0),AQ$2+85)),"")</f>
        <v/>
      </c>
      <c r="AR252" s="13" t="str">
        <f>IFERROR(IF(INDEX('Bieu chi tiet'!$A$17:$FA$15404,MATCH($A252,'Bieu chi tiet'!$A$17:$A$15404,0),AR$2+85)=0,"",INDEX('Bieu chi tiet'!$A$17:$FA$15404,MATCH($A252,'Bieu chi tiet'!$A$17:$A$15404,0),AR$2+85)),"")</f>
        <v/>
      </c>
      <c r="AS252" s="13" t="str">
        <f>IFERROR(IF(INDEX('Bieu chi tiet'!$A$17:$FA$15404,MATCH($A252,'Bieu chi tiet'!$A$17:$A$15404,0),AS$2+85)=0,"",INDEX('Bieu chi tiet'!$A$17:$FA$15404,MATCH($A252,'Bieu chi tiet'!$A$17:$A$15404,0),AS$2+85)),"")</f>
        <v/>
      </c>
      <c r="AT252" s="21" t="str">
        <f>IFERROR(IF(INDEX('Bieu chi tiet'!$A$17:$FA$15404,MATCH($A252,'Bieu chi tiet'!$A$17:$A$15404,0),AT$2+85)=0,"",INDEX('Bieu chi tiet'!$A$17:$FA$15404,MATCH($A252,'Bieu chi tiet'!$A$17:$A$15404,0),AT$2+85)),"")</f>
        <v/>
      </c>
      <c r="AU252" s="13" t="str">
        <f>IFERROR(IF(INDEX('Bieu chi tiet'!$A$17:$FA$15404,MATCH($A252,'Bieu chi tiet'!$A$17:$A$15404,0),AU$2+85)=0,"",INDEX('Bieu chi tiet'!$A$17:$FA$15404,MATCH($A252,'Bieu chi tiet'!$A$17:$A$15404,0),AU$2+85)),"")</f>
        <v/>
      </c>
      <c r="AV252" s="21" t="str">
        <f>IFERROR(IF(INDEX('Bieu chi tiet'!$A$17:$FA$15404,MATCH($A252,'Bieu chi tiet'!$A$17:$A$15404,0),AV$2+85)=0,"",INDEX('Bieu chi tiet'!$A$17:$FA$15404,MATCH($A252,'Bieu chi tiet'!$A$17:$A$15404,0),AV$2+85)),"")</f>
        <v/>
      </c>
      <c r="AW252" s="31" t="str">
        <f>IFERROR(IF(INDEX('Bieu chi tiet'!$A$17:$FA$15404,MATCH($A252,'Bieu chi tiet'!$A$17:$A$15404,0),AW$2+85)=0,"",INDEX('Bieu chi tiet'!$A$17:$FA$15404,MATCH($A252,'Bieu chi tiet'!$A$17:$A$15404,0),AW$2+85)),"")</f>
        <v/>
      </c>
      <c r="AX252" s="13" t="str">
        <f>IFERROR(IF(INDEX('Bieu chi tiet'!$A$17:$FA$15404,MATCH($A252,'Bieu chi tiet'!$A$17:$A$15404,0),AX$2+85)=0,"",INDEX('Bieu chi tiet'!$A$17:$FA$15404,MATCH($A252,'Bieu chi tiet'!$A$17:$A$15404,0),AX$2+85)),"")</f>
        <v/>
      </c>
      <c r="AY252" s="13" t="str">
        <f>IFERROR(IF(INDEX('Bieu chi tiet'!$A$17:$FA$15404,MATCH($A252,'Bieu chi tiet'!$A$17:$A$15404,0),AY$2+85)=0,"",INDEX('Bieu chi tiet'!$A$17:$FA$15404,MATCH($A252,'Bieu chi tiet'!$A$17:$A$15404,0),AY$2+85)),"")</f>
        <v/>
      </c>
    </row>
    <row r="253" spans="1:51" ht="15.75">
      <c r="A253" s="25" t="str">
        <f t="shared" si="4"/>
        <v/>
      </c>
      <c r="B253" s="13" t="str">
        <f>IFERROR(IF(INDEX('Bieu chi tiet'!$A$17:$FA$15404,MATCH($A253,'Bieu chi tiet'!$A$17:$A$15404,0),B$2+85)=0,"",INDEX('Bieu chi tiet'!$A$17:$FA$15404,MATCH($A253,'Bieu chi tiet'!$A$17:$A$15404,0),B$2+85)),"")</f>
        <v/>
      </c>
      <c r="C253" s="13" t="str">
        <f>IFERROR(IF(INDEX('Bieu chi tiet'!$A$17:$FA$15404,MATCH($A253,'Bieu chi tiet'!$A$17:$A$15404,0),C$2+85)=0,"",INDEX('Bieu chi tiet'!$A$17:$FA$15404,MATCH($A253,'Bieu chi tiet'!$A$17:$A$15404,0),C$2+85)),"")</f>
        <v/>
      </c>
      <c r="D253" s="13" t="str">
        <f>IFERROR(IF(INDEX('Bieu chi tiet'!$A$17:$FA$15404,MATCH($A253,'Bieu chi tiet'!$A$17:$A$15404,0),D$2+85)=0,"",INDEX('Bieu chi tiet'!$A$17:$FA$15404,MATCH($A253,'Bieu chi tiet'!$A$17:$A$15404,0),D$2+85)),"")</f>
        <v/>
      </c>
      <c r="E253" s="13" t="str">
        <f>IFERROR(IF(INDEX('Bieu chi tiet'!$A$17:$FA$15404,MATCH($A253,'Bieu chi tiet'!$A$17:$A$15404,0),E$2+85)=0,"",INDEX('Bieu chi tiet'!$A$17:$FA$15404,MATCH($A253,'Bieu chi tiet'!$A$17:$A$15404,0),E$2+85)),"")</f>
        <v/>
      </c>
      <c r="F253" s="13" t="str">
        <f>IFERROR(IF(INDEX('Bieu chi tiet'!$A$17:$FA$15404,MATCH($A253,'Bieu chi tiet'!$A$17:$A$15404,0),F$2+85)=0,"",INDEX('Bieu chi tiet'!$A$17:$FA$15404,MATCH($A253,'Bieu chi tiet'!$A$17:$A$15404,0),F$2+85)),"")</f>
        <v/>
      </c>
      <c r="G253" s="21" t="str">
        <f>IFERROR(IF(INDEX('Bieu chi tiet'!$A$17:$FA$15404,MATCH($A253,'Bieu chi tiet'!$A$17:$A$15404,0),G$2+85)=0,"",INDEX('Bieu chi tiet'!$A$17:$FA$15404,MATCH($A253,'Bieu chi tiet'!$A$17:$A$15404,0),G$2+85)),"")</f>
        <v/>
      </c>
      <c r="H253" s="13" t="str">
        <f>IFERROR(IF(INDEX('Bieu chi tiet'!$A$17:$FA$15404,MATCH($A253,'Bieu chi tiet'!$A$17:$A$15404,0),H$2+85)=0,"",INDEX('Bieu chi tiet'!$A$17:$FA$15404,MATCH($A253,'Bieu chi tiet'!$A$17:$A$15404,0),H$2+85)),"")</f>
        <v/>
      </c>
      <c r="I253" s="13" t="str">
        <f>IFERROR(IF(INDEX('Bieu chi tiet'!$A$17:$FA$15404,MATCH($A253,'Bieu chi tiet'!$A$17:$A$15404,0),I$2+85)=0,"",INDEX('Bieu chi tiet'!$A$17:$FA$15404,MATCH($A253,'Bieu chi tiet'!$A$17:$A$15404,0),I$2+85)),"")</f>
        <v/>
      </c>
      <c r="J253" s="13" t="str">
        <f>IFERROR(IF(INDEX('Bieu chi tiet'!$A$17:$FA$15404,MATCH($A253,'Bieu chi tiet'!$A$17:$A$15404,0),J$2+85)=0,"",INDEX('Bieu chi tiet'!$A$17:$FA$15404,MATCH($A253,'Bieu chi tiet'!$A$17:$A$15404,0),J$2+85)),"")</f>
        <v/>
      </c>
      <c r="K253" s="13" t="str">
        <f>IFERROR(IF(INDEX('Bieu chi tiet'!$A$17:$FA$15404,MATCH($A253,'Bieu chi tiet'!$A$17:$A$15404,0),K$2+85)=0,"",INDEX('Bieu chi tiet'!$A$17:$FA$15404,MATCH($A253,'Bieu chi tiet'!$A$17:$A$15404,0),K$2+85)),"")</f>
        <v/>
      </c>
      <c r="L253" s="21" t="str">
        <f>IFERROR(IF(INDEX('Bieu chi tiet'!$A$17:$FA$15404,MATCH($A253,'Bieu chi tiet'!$A$17:$A$15404,0),L$2+85)=0,"",INDEX('Bieu chi tiet'!$A$17:$FA$15404,MATCH($A253,'Bieu chi tiet'!$A$17:$A$15404,0),L$2+85)),"")</f>
        <v/>
      </c>
      <c r="M253" s="13" t="str">
        <f>IFERROR(IF(INDEX('Bieu chi tiet'!$A$17:$FA$15404,MATCH($A253,'Bieu chi tiet'!$A$17:$A$15404,0),M$2+85)=0,"",INDEX('Bieu chi tiet'!$A$17:$FA$15404,MATCH($A253,'Bieu chi tiet'!$A$17:$A$15404,0),M$2+85)),"")</f>
        <v/>
      </c>
      <c r="N253" s="13" t="str">
        <f>IFERROR(IF(INDEX('Bieu chi tiet'!$A$17:$FA$15404,MATCH($A253,'Bieu chi tiet'!$A$17:$A$15404,0),N$2+85)=0,"",INDEX('Bieu chi tiet'!$A$17:$FA$15404,MATCH($A253,'Bieu chi tiet'!$A$17:$A$15404,0),N$2+85)),"")</f>
        <v/>
      </c>
      <c r="O253" s="13" t="str">
        <f>IFERROR(IF(INDEX('Bieu chi tiet'!$A$17:$FA$15404,MATCH($A253,'Bieu chi tiet'!$A$17:$A$15404,0),O$2+85)=0,"",INDEX('Bieu chi tiet'!$A$17:$FA$15404,MATCH($A253,'Bieu chi tiet'!$A$17:$A$15404,0),O$2+85)),"")</f>
        <v/>
      </c>
      <c r="P253" s="13" t="str">
        <f>IFERROR(IF(INDEX('Bieu chi tiet'!$A$17:$FA$15404,MATCH($A253,'Bieu chi tiet'!$A$17:$A$15404,0),P$2+85)=0,"",INDEX('Bieu chi tiet'!$A$17:$FA$15404,MATCH($A253,'Bieu chi tiet'!$A$17:$A$15404,0),P$2+85)),"")</f>
        <v/>
      </c>
      <c r="Q253" s="13" t="str">
        <f>IFERROR(IF(INDEX('Bieu chi tiet'!$A$17:$FA$15404,MATCH($A253,'Bieu chi tiet'!$A$17:$A$15404,0),Q$2+85)=0,"",INDEX('Bieu chi tiet'!$A$17:$FA$15404,MATCH($A253,'Bieu chi tiet'!$A$17:$A$15404,0),Q$2+85)),"")</f>
        <v/>
      </c>
      <c r="R253" s="13" t="str">
        <f>IFERROR(IF(INDEX('Bieu chi tiet'!$A$17:$FA$15404,MATCH($A253,'Bieu chi tiet'!$A$17:$A$15404,0),R$2+85)=0,"",INDEX('Bieu chi tiet'!$A$17:$FA$15404,MATCH($A253,'Bieu chi tiet'!$A$17:$A$15404,0),R$2+85)),"")</f>
        <v/>
      </c>
      <c r="S253" s="13" t="str">
        <f>IFERROR(IF(INDEX('Bieu chi tiet'!$A$17:$FA$15404,MATCH($A253,'Bieu chi tiet'!$A$17:$A$15404,0),S$2+85)=0,"",INDEX('Bieu chi tiet'!$A$17:$FA$15404,MATCH($A253,'Bieu chi tiet'!$A$17:$A$15404,0),S$2+85)),"")</f>
        <v/>
      </c>
      <c r="T253" s="13" t="str">
        <f>IFERROR(IF(INDEX('Bieu chi tiet'!$A$17:$FA$15404,MATCH($A253,'Bieu chi tiet'!$A$17:$A$15404,0),T$2+85)=0,"",INDEX('Bieu chi tiet'!$A$17:$FA$15404,MATCH($A253,'Bieu chi tiet'!$A$17:$A$15404,0),T$2+85)),"")</f>
        <v/>
      </c>
      <c r="U253" s="13" t="str">
        <f>IFERROR(IF(INDEX('Bieu chi tiet'!$A$17:$FA$15404,MATCH($A253,'Bieu chi tiet'!$A$17:$A$15404,0),U$2+85)=0,"",INDEX('Bieu chi tiet'!$A$17:$FA$15404,MATCH($A253,'Bieu chi tiet'!$A$17:$A$15404,0),U$2+85)),"")</f>
        <v/>
      </c>
      <c r="V253" s="13" t="str">
        <f>IFERROR(IF(INDEX('Bieu chi tiet'!$A$17:$FA$15404,MATCH($A253,'Bieu chi tiet'!$A$17:$A$15404,0),V$2+85)=0,"",INDEX('Bieu chi tiet'!$A$17:$FA$15404,MATCH($A253,'Bieu chi tiet'!$A$17:$A$15404,0),V$2+85)),"")</f>
        <v/>
      </c>
      <c r="W253" s="13" t="str">
        <f>IFERROR(IF(INDEX('Bieu chi tiet'!$A$17:$FA$15404,MATCH($A253,'Bieu chi tiet'!$A$17:$A$15404,0),W$2+85)=0,"",INDEX('Bieu chi tiet'!$A$17:$FA$15404,MATCH($A253,'Bieu chi tiet'!$A$17:$A$15404,0),W$2+85)),"")</f>
        <v/>
      </c>
      <c r="X253" s="13" t="str">
        <f>IFERROR(IF(INDEX('Bieu chi tiet'!$A$17:$FA$15404,MATCH($A253,'Bieu chi tiet'!$A$17:$A$15404,0),X$2+85)=0,"",INDEX('Bieu chi tiet'!$A$17:$FA$15404,MATCH($A253,'Bieu chi tiet'!$A$17:$A$15404,0),X$2+85)),"")</f>
        <v/>
      </c>
      <c r="Y253" s="13" t="str">
        <f>IFERROR(IF(INDEX('Bieu chi tiet'!$A$17:$FA$15404,MATCH($A253,'Bieu chi tiet'!$A$17:$A$15404,0),Y$2+85)=0,"",INDEX('Bieu chi tiet'!$A$17:$FA$15404,MATCH($A253,'Bieu chi tiet'!$A$17:$A$15404,0),Y$2+85)),"")</f>
        <v/>
      </c>
      <c r="Z253" s="13" t="str">
        <f>IFERROR(IF(INDEX('Bieu chi tiet'!$A$17:$FA$15404,MATCH($A253,'Bieu chi tiet'!$A$17:$A$15404,0),Z$2+85)=0,"",INDEX('Bieu chi tiet'!$A$17:$FA$15404,MATCH($A253,'Bieu chi tiet'!$A$17:$A$15404,0),Z$2+85)),"")</f>
        <v/>
      </c>
      <c r="AA253" s="13" t="str">
        <f>IFERROR(IF(INDEX('Bieu chi tiet'!$A$17:$FA$15404,MATCH($A253,'Bieu chi tiet'!$A$17:$A$15404,0),AA$2+85)=0,"",INDEX('Bieu chi tiet'!$A$17:$FA$15404,MATCH($A253,'Bieu chi tiet'!$A$17:$A$15404,0),AA$2+85)),"")</f>
        <v/>
      </c>
      <c r="AB253" s="13" t="str">
        <f>IFERROR(IF(INDEX('Bieu chi tiet'!$A$17:$FA$15404,MATCH($A253,'Bieu chi tiet'!$A$17:$A$15404,0),AB$2+85)=0,"",INDEX('Bieu chi tiet'!$A$17:$FA$15404,MATCH($A253,'Bieu chi tiet'!$A$17:$A$15404,0),AB$2+85)),"")</f>
        <v/>
      </c>
      <c r="AC253" s="13" t="str">
        <f>IFERROR(IF(INDEX('Bieu chi tiet'!$A$17:$FA$15404,MATCH($A253,'Bieu chi tiet'!$A$17:$A$15404,0),AC$2+85)=0,"",INDEX('Bieu chi tiet'!$A$17:$FA$15404,MATCH($A253,'Bieu chi tiet'!$A$17:$A$15404,0),AC$2+85)),"")</f>
        <v/>
      </c>
      <c r="AD253" s="13" t="str">
        <f>IFERROR(IF(INDEX('Bieu chi tiet'!$A$17:$FA$15404,MATCH($A253,'Bieu chi tiet'!$A$17:$A$15404,0),AD$2+85)=0,"",INDEX('Bieu chi tiet'!$A$17:$FA$15404,MATCH($A253,'Bieu chi tiet'!$A$17:$A$15404,0),AD$2+85)),"")</f>
        <v/>
      </c>
      <c r="AE253" s="13" t="str">
        <f>IFERROR(IF(INDEX('Bieu chi tiet'!$A$17:$FA$15404,MATCH($A253,'Bieu chi tiet'!$A$17:$A$15404,0),AE$2+85)=0,"",INDEX('Bieu chi tiet'!$A$17:$FA$15404,MATCH($A253,'Bieu chi tiet'!$A$17:$A$15404,0),AE$2+85)),"")</f>
        <v/>
      </c>
      <c r="AF253" s="13" t="str">
        <f>IFERROR(IF(INDEX('Bieu chi tiet'!$A$17:$FA$15404,MATCH($A253,'Bieu chi tiet'!$A$17:$A$15404,0),AF$2+85)=0,"",INDEX('Bieu chi tiet'!$A$17:$FA$15404,MATCH($A253,'Bieu chi tiet'!$A$17:$A$15404,0),AF$2+85)),"")</f>
        <v/>
      </c>
      <c r="AG253" s="13" t="str">
        <f>IFERROR(IF(INDEX('Bieu chi tiet'!$A$17:$FA$15404,MATCH($A253,'Bieu chi tiet'!$A$17:$A$15404,0),AG$2+85)=0,"",INDEX('Bieu chi tiet'!$A$17:$FA$15404,MATCH($A253,'Bieu chi tiet'!$A$17:$A$15404,0),AG$2+85)),"")</f>
        <v/>
      </c>
      <c r="AH253" s="13" t="str">
        <f>IFERROR(IF(INDEX('Bieu chi tiet'!$A$17:$FA$15404,MATCH($A253,'Bieu chi tiet'!$A$17:$A$15404,0),AH$2+85)=0,"",INDEX('Bieu chi tiet'!$A$17:$FA$15404,MATCH($A253,'Bieu chi tiet'!$A$17:$A$15404,0),AH$2+85)),"")</f>
        <v/>
      </c>
      <c r="AI253" s="13" t="str">
        <f>IFERROR(IF(INDEX('Bieu chi tiet'!$A$17:$FA$15404,MATCH($A253,'Bieu chi tiet'!$A$17:$A$15404,0),AI$2+85)=0,"",INDEX('Bieu chi tiet'!$A$17:$FA$15404,MATCH($A253,'Bieu chi tiet'!$A$17:$A$15404,0),AI$2+85)),"")</f>
        <v/>
      </c>
      <c r="AJ253" s="13" t="str">
        <f>IFERROR(IF(INDEX('Bieu chi tiet'!$A$17:$FA$15404,MATCH($A253,'Bieu chi tiet'!$A$17:$A$15404,0),AJ$2+85)=0,"",INDEX('Bieu chi tiet'!$A$17:$FA$15404,MATCH($A253,'Bieu chi tiet'!$A$17:$A$15404,0),AJ$2+85)),"")</f>
        <v/>
      </c>
      <c r="AK253" s="13" t="str">
        <f>IFERROR(IF(INDEX('Bieu chi tiet'!$A$17:$FA$15404,MATCH($A253,'Bieu chi tiet'!$A$17:$A$15404,0),AK$2+85)=0,"",INDEX('Bieu chi tiet'!$A$17:$FA$15404,MATCH($A253,'Bieu chi tiet'!$A$17:$A$15404,0),AK$2+85)),"")</f>
        <v/>
      </c>
      <c r="AL253" s="13" t="str">
        <f>IFERROR(IF(INDEX('Bieu chi tiet'!$A$17:$FA$15404,MATCH($A253,'Bieu chi tiet'!$A$17:$A$15404,0),AL$2+85)=0,"",INDEX('Bieu chi tiet'!$A$17:$FA$15404,MATCH($A253,'Bieu chi tiet'!$A$17:$A$15404,0),AL$2+85)),"")</f>
        <v/>
      </c>
      <c r="AM253" s="13" t="str">
        <f>IFERROR(IF(INDEX('Bieu chi tiet'!$A$17:$FA$15404,MATCH($A253,'Bieu chi tiet'!$A$17:$A$15404,0),AM$2+85)=0,"",INDEX('Bieu chi tiet'!$A$17:$FA$15404,MATCH($A253,'Bieu chi tiet'!$A$17:$A$15404,0),AM$2+85)),"")</f>
        <v/>
      </c>
      <c r="AN253" s="13" t="str">
        <f>IFERROR(IF(INDEX('Bieu chi tiet'!$A$17:$FA$15404,MATCH($A253,'Bieu chi tiet'!$A$17:$A$15404,0),AN$2+85)=0,"",INDEX('Bieu chi tiet'!$A$17:$FA$15404,MATCH($A253,'Bieu chi tiet'!$A$17:$A$15404,0),AN$2+85)),"")</f>
        <v/>
      </c>
      <c r="AO253" s="13" t="str">
        <f>IFERROR(IF(INDEX('Bieu chi tiet'!$A$17:$FA$15404,MATCH($A253,'Bieu chi tiet'!$A$17:$A$15404,0),AO$2+85)=0,"",INDEX('Bieu chi tiet'!$A$17:$FA$15404,MATCH($A253,'Bieu chi tiet'!$A$17:$A$15404,0),AO$2+85)),"")</f>
        <v/>
      </c>
      <c r="AP253" s="13" t="str">
        <f>IFERROR(IF(INDEX('Bieu chi tiet'!$A$17:$FA$15404,MATCH($A253,'Bieu chi tiet'!$A$17:$A$15404,0),AP$2+85)=0,"",INDEX('Bieu chi tiet'!$A$17:$FA$15404,MATCH($A253,'Bieu chi tiet'!$A$17:$A$15404,0),AP$2+85)),"")</f>
        <v/>
      </c>
      <c r="AQ253" s="13" t="str">
        <f>IFERROR(IF(INDEX('Bieu chi tiet'!$A$17:$FA$15404,MATCH($A253,'Bieu chi tiet'!$A$17:$A$15404,0),AQ$2+85)=0,"",INDEX('Bieu chi tiet'!$A$17:$FA$15404,MATCH($A253,'Bieu chi tiet'!$A$17:$A$15404,0),AQ$2+85)),"")</f>
        <v/>
      </c>
      <c r="AR253" s="13" t="str">
        <f>IFERROR(IF(INDEX('Bieu chi tiet'!$A$17:$FA$15404,MATCH($A253,'Bieu chi tiet'!$A$17:$A$15404,0),AR$2+85)=0,"",INDEX('Bieu chi tiet'!$A$17:$FA$15404,MATCH($A253,'Bieu chi tiet'!$A$17:$A$15404,0),AR$2+85)),"")</f>
        <v/>
      </c>
      <c r="AS253" s="13" t="str">
        <f>IFERROR(IF(INDEX('Bieu chi tiet'!$A$17:$FA$15404,MATCH($A253,'Bieu chi tiet'!$A$17:$A$15404,0),AS$2+85)=0,"",INDEX('Bieu chi tiet'!$A$17:$FA$15404,MATCH($A253,'Bieu chi tiet'!$A$17:$A$15404,0),AS$2+85)),"")</f>
        <v/>
      </c>
      <c r="AT253" s="21" t="str">
        <f>IFERROR(IF(INDEX('Bieu chi tiet'!$A$17:$FA$15404,MATCH($A253,'Bieu chi tiet'!$A$17:$A$15404,0),AT$2+85)=0,"",INDEX('Bieu chi tiet'!$A$17:$FA$15404,MATCH($A253,'Bieu chi tiet'!$A$17:$A$15404,0),AT$2+85)),"")</f>
        <v/>
      </c>
      <c r="AU253" s="13" t="str">
        <f>IFERROR(IF(INDEX('Bieu chi tiet'!$A$17:$FA$15404,MATCH($A253,'Bieu chi tiet'!$A$17:$A$15404,0),AU$2+85)=0,"",INDEX('Bieu chi tiet'!$A$17:$FA$15404,MATCH($A253,'Bieu chi tiet'!$A$17:$A$15404,0),AU$2+85)),"")</f>
        <v/>
      </c>
      <c r="AV253" s="21" t="str">
        <f>IFERROR(IF(INDEX('Bieu chi tiet'!$A$17:$FA$15404,MATCH($A253,'Bieu chi tiet'!$A$17:$A$15404,0),AV$2+85)=0,"",INDEX('Bieu chi tiet'!$A$17:$FA$15404,MATCH($A253,'Bieu chi tiet'!$A$17:$A$15404,0),AV$2+85)),"")</f>
        <v/>
      </c>
      <c r="AW253" s="31" t="str">
        <f>IFERROR(IF(INDEX('Bieu chi tiet'!$A$17:$FA$15404,MATCH($A253,'Bieu chi tiet'!$A$17:$A$15404,0),AW$2+85)=0,"",INDEX('Bieu chi tiet'!$A$17:$FA$15404,MATCH($A253,'Bieu chi tiet'!$A$17:$A$15404,0),AW$2+85)),"")</f>
        <v/>
      </c>
      <c r="AX253" s="13" t="str">
        <f>IFERROR(IF(INDEX('Bieu chi tiet'!$A$17:$FA$15404,MATCH($A253,'Bieu chi tiet'!$A$17:$A$15404,0),AX$2+85)=0,"",INDEX('Bieu chi tiet'!$A$17:$FA$15404,MATCH($A253,'Bieu chi tiet'!$A$17:$A$15404,0),AX$2+85)),"")</f>
        <v/>
      </c>
      <c r="AY253" s="13" t="str">
        <f>IFERROR(IF(INDEX('Bieu chi tiet'!$A$17:$FA$15404,MATCH($A253,'Bieu chi tiet'!$A$17:$A$15404,0),AY$2+85)=0,"",INDEX('Bieu chi tiet'!$A$17:$FA$15404,MATCH($A253,'Bieu chi tiet'!$A$17:$A$15404,0),AY$2+85)),"")</f>
        <v/>
      </c>
    </row>
    <row r="254" spans="1:51" ht="15.75">
      <c r="A254" s="25" t="str">
        <f t="shared" si="4"/>
        <v/>
      </c>
      <c r="B254" s="13" t="str">
        <f>IFERROR(IF(INDEX('Bieu chi tiet'!$A$17:$FA$15404,MATCH($A254,'Bieu chi tiet'!$A$17:$A$15404,0),B$2+85)=0,"",INDEX('Bieu chi tiet'!$A$17:$FA$15404,MATCH($A254,'Bieu chi tiet'!$A$17:$A$15404,0),B$2+85)),"")</f>
        <v/>
      </c>
      <c r="C254" s="13" t="str">
        <f>IFERROR(IF(INDEX('Bieu chi tiet'!$A$17:$FA$15404,MATCH($A254,'Bieu chi tiet'!$A$17:$A$15404,0),C$2+85)=0,"",INDEX('Bieu chi tiet'!$A$17:$FA$15404,MATCH($A254,'Bieu chi tiet'!$A$17:$A$15404,0),C$2+85)),"")</f>
        <v/>
      </c>
      <c r="D254" s="13" t="str">
        <f>IFERROR(IF(INDEX('Bieu chi tiet'!$A$17:$FA$15404,MATCH($A254,'Bieu chi tiet'!$A$17:$A$15404,0),D$2+85)=0,"",INDEX('Bieu chi tiet'!$A$17:$FA$15404,MATCH($A254,'Bieu chi tiet'!$A$17:$A$15404,0),D$2+85)),"")</f>
        <v/>
      </c>
      <c r="E254" s="13" t="str">
        <f>IFERROR(IF(INDEX('Bieu chi tiet'!$A$17:$FA$15404,MATCH($A254,'Bieu chi tiet'!$A$17:$A$15404,0),E$2+85)=0,"",INDEX('Bieu chi tiet'!$A$17:$FA$15404,MATCH($A254,'Bieu chi tiet'!$A$17:$A$15404,0),E$2+85)),"")</f>
        <v/>
      </c>
      <c r="F254" s="13" t="str">
        <f>IFERROR(IF(INDEX('Bieu chi tiet'!$A$17:$FA$15404,MATCH($A254,'Bieu chi tiet'!$A$17:$A$15404,0),F$2+85)=0,"",INDEX('Bieu chi tiet'!$A$17:$FA$15404,MATCH($A254,'Bieu chi tiet'!$A$17:$A$15404,0),F$2+85)),"")</f>
        <v/>
      </c>
      <c r="G254" s="21" t="str">
        <f>IFERROR(IF(INDEX('Bieu chi tiet'!$A$17:$FA$15404,MATCH($A254,'Bieu chi tiet'!$A$17:$A$15404,0),G$2+85)=0,"",INDEX('Bieu chi tiet'!$A$17:$FA$15404,MATCH($A254,'Bieu chi tiet'!$A$17:$A$15404,0),G$2+85)),"")</f>
        <v/>
      </c>
      <c r="H254" s="13" t="str">
        <f>IFERROR(IF(INDEX('Bieu chi tiet'!$A$17:$FA$15404,MATCH($A254,'Bieu chi tiet'!$A$17:$A$15404,0),H$2+85)=0,"",INDEX('Bieu chi tiet'!$A$17:$FA$15404,MATCH($A254,'Bieu chi tiet'!$A$17:$A$15404,0),H$2+85)),"")</f>
        <v/>
      </c>
      <c r="I254" s="13" t="str">
        <f>IFERROR(IF(INDEX('Bieu chi tiet'!$A$17:$FA$15404,MATCH($A254,'Bieu chi tiet'!$A$17:$A$15404,0),I$2+85)=0,"",INDEX('Bieu chi tiet'!$A$17:$FA$15404,MATCH($A254,'Bieu chi tiet'!$A$17:$A$15404,0),I$2+85)),"")</f>
        <v/>
      </c>
      <c r="J254" s="13" t="str">
        <f>IFERROR(IF(INDEX('Bieu chi tiet'!$A$17:$FA$15404,MATCH($A254,'Bieu chi tiet'!$A$17:$A$15404,0),J$2+85)=0,"",INDEX('Bieu chi tiet'!$A$17:$FA$15404,MATCH($A254,'Bieu chi tiet'!$A$17:$A$15404,0),J$2+85)),"")</f>
        <v/>
      </c>
      <c r="K254" s="13" t="str">
        <f>IFERROR(IF(INDEX('Bieu chi tiet'!$A$17:$FA$15404,MATCH($A254,'Bieu chi tiet'!$A$17:$A$15404,0),K$2+85)=0,"",INDEX('Bieu chi tiet'!$A$17:$FA$15404,MATCH($A254,'Bieu chi tiet'!$A$17:$A$15404,0),K$2+85)),"")</f>
        <v/>
      </c>
      <c r="L254" s="21" t="str">
        <f>IFERROR(IF(INDEX('Bieu chi tiet'!$A$17:$FA$15404,MATCH($A254,'Bieu chi tiet'!$A$17:$A$15404,0),L$2+85)=0,"",INDEX('Bieu chi tiet'!$A$17:$FA$15404,MATCH($A254,'Bieu chi tiet'!$A$17:$A$15404,0),L$2+85)),"")</f>
        <v/>
      </c>
      <c r="M254" s="13" t="str">
        <f>IFERROR(IF(INDEX('Bieu chi tiet'!$A$17:$FA$15404,MATCH($A254,'Bieu chi tiet'!$A$17:$A$15404,0),M$2+85)=0,"",INDEX('Bieu chi tiet'!$A$17:$FA$15404,MATCH($A254,'Bieu chi tiet'!$A$17:$A$15404,0),M$2+85)),"")</f>
        <v/>
      </c>
      <c r="N254" s="13" t="str">
        <f>IFERROR(IF(INDEX('Bieu chi tiet'!$A$17:$FA$15404,MATCH($A254,'Bieu chi tiet'!$A$17:$A$15404,0),N$2+85)=0,"",INDEX('Bieu chi tiet'!$A$17:$FA$15404,MATCH($A254,'Bieu chi tiet'!$A$17:$A$15404,0),N$2+85)),"")</f>
        <v/>
      </c>
      <c r="O254" s="13" t="str">
        <f>IFERROR(IF(INDEX('Bieu chi tiet'!$A$17:$FA$15404,MATCH($A254,'Bieu chi tiet'!$A$17:$A$15404,0),O$2+85)=0,"",INDEX('Bieu chi tiet'!$A$17:$FA$15404,MATCH($A254,'Bieu chi tiet'!$A$17:$A$15404,0),O$2+85)),"")</f>
        <v/>
      </c>
      <c r="P254" s="13" t="str">
        <f>IFERROR(IF(INDEX('Bieu chi tiet'!$A$17:$FA$15404,MATCH($A254,'Bieu chi tiet'!$A$17:$A$15404,0),P$2+85)=0,"",INDEX('Bieu chi tiet'!$A$17:$FA$15404,MATCH($A254,'Bieu chi tiet'!$A$17:$A$15404,0),P$2+85)),"")</f>
        <v/>
      </c>
      <c r="Q254" s="13" t="str">
        <f>IFERROR(IF(INDEX('Bieu chi tiet'!$A$17:$FA$15404,MATCH($A254,'Bieu chi tiet'!$A$17:$A$15404,0),Q$2+85)=0,"",INDEX('Bieu chi tiet'!$A$17:$FA$15404,MATCH($A254,'Bieu chi tiet'!$A$17:$A$15404,0),Q$2+85)),"")</f>
        <v/>
      </c>
      <c r="R254" s="13" t="str">
        <f>IFERROR(IF(INDEX('Bieu chi tiet'!$A$17:$FA$15404,MATCH($A254,'Bieu chi tiet'!$A$17:$A$15404,0),R$2+85)=0,"",INDEX('Bieu chi tiet'!$A$17:$FA$15404,MATCH($A254,'Bieu chi tiet'!$A$17:$A$15404,0),R$2+85)),"")</f>
        <v/>
      </c>
      <c r="S254" s="13" t="str">
        <f>IFERROR(IF(INDEX('Bieu chi tiet'!$A$17:$FA$15404,MATCH($A254,'Bieu chi tiet'!$A$17:$A$15404,0),S$2+85)=0,"",INDEX('Bieu chi tiet'!$A$17:$FA$15404,MATCH($A254,'Bieu chi tiet'!$A$17:$A$15404,0),S$2+85)),"")</f>
        <v/>
      </c>
      <c r="T254" s="13" t="str">
        <f>IFERROR(IF(INDEX('Bieu chi tiet'!$A$17:$FA$15404,MATCH($A254,'Bieu chi tiet'!$A$17:$A$15404,0),T$2+85)=0,"",INDEX('Bieu chi tiet'!$A$17:$FA$15404,MATCH($A254,'Bieu chi tiet'!$A$17:$A$15404,0),T$2+85)),"")</f>
        <v/>
      </c>
      <c r="U254" s="13" t="str">
        <f>IFERROR(IF(INDEX('Bieu chi tiet'!$A$17:$FA$15404,MATCH($A254,'Bieu chi tiet'!$A$17:$A$15404,0),U$2+85)=0,"",INDEX('Bieu chi tiet'!$A$17:$FA$15404,MATCH($A254,'Bieu chi tiet'!$A$17:$A$15404,0),U$2+85)),"")</f>
        <v/>
      </c>
      <c r="V254" s="13" t="str">
        <f>IFERROR(IF(INDEX('Bieu chi tiet'!$A$17:$FA$15404,MATCH($A254,'Bieu chi tiet'!$A$17:$A$15404,0),V$2+85)=0,"",INDEX('Bieu chi tiet'!$A$17:$FA$15404,MATCH($A254,'Bieu chi tiet'!$A$17:$A$15404,0),V$2+85)),"")</f>
        <v/>
      </c>
      <c r="W254" s="13" t="str">
        <f>IFERROR(IF(INDEX('Bieu chi tiet'!$A$17:$FA$15404,MATCH($A254,'Bieu chi tiet'!$A$17:$A$15404,0),W$2+85)=0,"",INDEX('Bieu chi tiet'!$A$17:$FA$15404,MATCH($A254,'Bieu chi tiet'!$A$17:$A$15404,0),W$2+85)),"")</f>
        <v/>
      </c>
      <c r="X254" s="13" t="str">
        <f>IFERROR(IF(INDEX('Bieu chi tiet'!$A$17:$FA$15404,MATCH($A254,'Bieu chi tiet'!$A$17:$A$15404,0),X$2+85)=0,"",INDEX('Bieu chi tiet'!$A$17:$FA$15404,MATCH($A254,'Bieu chi tiet'!$A$17:$A$15404,0),X$2+85)),"")</f>
        <v/>
      </c>
      <c r="Y254" s="13" t="str">
        <f>IFERROR(IF(INDEX('Bieu chi tiet'!$A$17:$FA$15404,MATCH($A254,'Bieu chi tiet'!$A$17:$A$15404,0),Y$2+85)=0,"",INDEX('Bieu chi tiet'!$A$17:$FA$15404,MATCH($A254,'Bieu chi tiet'!$A$17:$A$15404,0),Y$2+85)),"")</f>
        <v/>
      </c>
      <c r="Z254" s="13" t="str">
        <f>IFERROR(IF(INDEX('Bieu chi tiet'!$A$17:$FA$15404,MATCH($A254,'Bieu chi tiet'!$A$17:$A$15404,0),Z$2+85)=0,"",INDEX('Bieu chi tiet'!$A$17:$FA$15404,MATCH($A254,'Bieu chi tiet'!$A$17:$A$15404,0),Z$2+85)),"")</f>
        <v/>
      </c>
      <c r="AA254" s="13" t="str">
        <f>IFERROR(IF(INDEX('Bieu chi tiet'!$A$17:$FA$15404,MATCH($A254,'Bieu chi tiet'!$A$17:$A$15404,0),AA$2+85)=0,"",INDEX('Bieu chi tiet'!$A$17:$FA$15404,MATCH($A254,'Bieu chi tiet'!$A$17:$A$15404,0),AA$2+85)),"")</f>
        <v/>
      </c>
      <c r="AB254" s="13" t="str">
        <f>IFERROR(IF(INDEX('Bieu chi tiet'!$A$17:$FA$15404,MATCH($A254,'Bieu chi tiet'!$A$17:$A$15404,0),AB$2+85)=0,"",INDEX('Bieu chi tiet'!$A$17:$FA$15404,MATCH($A254,'Bieu chi tiet'!$A$17:$A$15404,0),AB$2+85)),"")</f>
        <v/>
      </c>
      <c r="AC254" s="13" t="str">
        <f>IFERROR(IF(INDEX('Bieu chi tiet'!$A$17:$FA$15404,MATCH($A254,'Bieu chi tiet'!$A$17:$A$15404,0),AC$2+85)=0,"",INDEX('Bieu chi tiet'!$A$17:$FA$15404,MATCH($A254,'Bieu chi tiet'!$A$17:$A$15404,0),AC$2+85)),"")</f>
        <v/>
      </c>
      <c r="AD254" s="13" t="str">
        <f>IFERROR(IF(INDEX('Bieu chi tiet'!$A$17:$FA$15404,MATCH($A254,'Bieu chi tiet'!$A$17:$A$15404,0),AD$2+85)=0,"",INDEX('Bieu chi tiet'!$A$17:$FA$15404,MATCH($A254,'Bieu chi tiet'!$A$17:$A$15404,0),AD$2+85)),"")</f>
        <v/>
      </c>
      <c r="AE254" s="13" t="str">
        <f>IFERROR(IF(INDEX('Bieu chi tiet'!$A$17:$FA$15404,MATCH($A254,'Bieu chi tiet'!$A$17:$A$15404,0),AE$2+85)=0,"",INDEX('Bieu chi tiet'!$A$17:$FA$15404,MATCH($A254,'Bieu chi tiet'!$A$17:$A$15404,0),AE$2+85)),"")</f>
        <v/>
      </c>
      <c r="AF254" s="13" t="str">
        <f>IFERROR(IF(INDEX('Bieu chi tiet'!$A$17:$FA$15404,MATCH($A254,'Bieu chi tiet'!$A$17:$A$15404,0),AF$2+85)=0,"",INDEX('Bieu chi tiet'!$A$17:$FA$15404,MATCH($A254,'Bieu chi tiet'!$A$17:$A$15404,0),AF$2+85)),"")</f>
        <v/>
      </c>
      <c r="AG254" s="13" t="str">
        <f>IFERROR(IF(INDEX('Bieu chi tiet'!$A$17:$FA$15404,MATCH($A254,'Bieu chi tiet'!$A$17:$A$15404,0),AG$2+85)=0,"",INDEX('Bieu chi tiet'!$A$17:$FA$15404,MATCH($A254,'Bieu chi tiet'!$A$17:$A$15404,0),AG$2+85)),"")</f>
        <v/>
      </c>
      <c r="AH254" s="13" t="str">
        <f>IFERROR(IF(INDEX('Bieu chi tiet'!$A$17:$FA$15404,MATCH($A254,'Bieu chi tiet'!$A$17:$A$15404,0),AH$2+85)=0,"",INDEX('Bieu chi tiet'!$A$17:$FA$15404,MATCH($A254,'Bieu chi tiet'!$A$17:$A$15404,0),AH$2+85)),"")</f>
        <v/>
      </c>
      <c r="AI254" s="13" t="str">
        <f>IFERROR(IF(INDEX('Bieu chi tiet'!$A$17:$FA$15404,MATCH($A254,'Bieu chi tiet'!$A$17:$A$15404,0),AI$2+85)=0,"",INDEX('Bieu chi tiet'!$A$17:$FA$15404,MATCH($A254,'Bieu chi tiet'!$A$17:$A$15404,0),AI$2+85)),"")</f>
        <v/>
      </c>
      <c r="AJ254" s="13" t="str">
        <f>IFERROR(IF(INDEX('Bieu chi tiet'!$A$17:$FA$15404,MATCH($A254,'Bieu chi tiet'!$A$17:$A$15404,0),AJ$2+85)=0,"",INDEX('Bieu chi tiet'!$A$17:$FA$15404,MATCH($A254,'Bieu chi tiet'!$A$17:$A$15404,0),AJ$2+85)),"")</f>
        <v/>
      </c>
      <c r="AK254" s="13" t="str">
        <f>IFERROR(IF(INDEX('Bieu chi tiet'!$A$17:$FA$15404,MATCH($A254,'Bieu chi tiet'!$A$17:$A$15404,0),AK$2+85)=0,"",INDEX('Bieu chi tiet'!$A$17:$FA$15404,MATCH($A254,'Bieu chi tiet'!$A$17:$A$15404,0),AK$2+85)),"")</f>
        <v/>
      </c>
      <c r="AL254" s="13" t="str">
        <f>IFERROR(IF(INDEX('Bieu chi tiet'!$A$17:$FA$15404,MATCH($A254,'Bieu chi tiet'!$A$17:$A$15404,0),AL$2+85)=0,"",INDEX('Bieu chi tiet'!$A$17:$FA$15404,MATCH($A254,'Bieu chi tiet'!$A$17:$A$15404,0),AL$2+85)),"")</f>
        <v/>
      </c>
      <c r="AM254" s="13" t="str">
        <f>IFERROR(IF(INDEX('Bieu chi tiet'!$A$17:$FA$15404,MATCH($A254,'Bieu chi tiet'!$A$17:$A$15404,0),AM$2+85)=0,"",INDEX('Bieu chi tiet'!$A$17:$FA$15404,MATCH($A254,'Bieu chi tiet'!$A$17:$A$15404,0),AM$2+85)),"")</f>
        <v/>
      </c>
      <c r="AN254" s="13" t="str">
        <f>IFERROR(IF(INDEX('Bieu chi tiet'!$A$17:$FA$15404,MATCH($A254,'Bieu chi tiet'!$A$17:$A$15404,0),AN$2+85)=0,"",INDEX('Bieu chi tiet'!$A$17:$FA$15404,MATCH($A254,'Bieu chi tiet'!$A$17:$A$15404,0),AN$2+85)),"")</f>
        <v/>
      </c>
      <c r="AO254" s="13" t="str">
        <f>IFERROR(IF(INDEX('Bieu chi tiet'!$A$17:$FA$15404,MATCH($A254,'Bieu chi tiet'!$A$17:$A$15404,0),AO$2+85)=0,"",INDEX('Bieu chi tiet'!$A$17:$FA$15404,MATCH($A254,'Bieu chi tiet'!$A$17:$A$15404,0),AO$2+85)),"")</f>
        <v/>
      </c>
      <c r="AP254" s="13" t="str">
        <f>IFERROR(IF(INDEX('Bieu chi tiet'!$A$17:$FA$15404,MATCH($A254,'Bieu chi tiet'!$A$17:$A$15404,0),AP$2+85)=0,"",INDEX('Bieu chi tiet'!$A$17:$FA$15404,MATCH($A254,'Bieu chi tiet'!$A$17:$A$15404,0),AP$2+85)),"")</f>
        <v/>
      </c>
      <c r="AQ254" s="13" t="str">
        <f>IFERROR(IF(INDEX('Bieu chi tiet'!$A$17:$FA$15404,MATCH($A254,'Bieu chi tiet'!$A$17:$A$15404,0),AQ$2+85)=0,"",INDEX('Bieu chi tiet'!$A$17:$FA$15404,MATCH($A254,'Bieu chi tiet'!$A$17:$A$15404,0),AQ$2+85)),"")</f>
        <v/>
      </c>
      <c r="AR254" s="13" t="str">
        <f>IFERROR(IF(INDEX('Bieu chi tiet'!$A$17:$FA$15404,MATCH($A254,'Bieu chi tiet'!$A$17:$A$15404,0),AR$2+85)=0,"",INDEX('Bieu chi tiet'!$A$17:$FA$15404,MATCH($A254,'Bieu chi tiet'!$A$17:$A$15404,0),AR$2+85)),"")</f>
        <v/>
      </c>
      <c r="AS254" s="13" t="str">
        <f>IFERROR(IF(INDEX('Bieu chi tiet'!$A$17:$FA$15404,MATCH($A254,'Bieu chi tiet'!$A$17:$A$15404,0),AS$2+85)=0,"",INDEX('Bieu chi tiet'!$A$17:$FA$15404,MATCH($A254,'Bieu chi tiet'!$A$17:$A$15404,0),AS$2+85)),"")</f>
        <v/>
      </c>
      <c r="AT254" s="21" t="str">
        <f>IFERROR(IF(INDEX('Bieu chi tiet'!$A$17:$FA$15404,MATCH($A254,'Bieu chi tiet'!$A$17:$A$15404,0),AT$2+85)=0,"",INDEX('Bieu chi tiet'!$A$17:$FA$15404,MATCH($A254,'Bieu chi tiet'!$A$17:$A$15404,0),AT$2+85)),"")</f>
        <v/>
      </c>
      <c r="AU254" s="13" t="str">
        <f>IFERROR(IF(INDEX('Bieu chi tiet'!$A$17:$FA$15404,MATCH($A254,'Bieu chi tiet'!$A$17:$A$15404,0),AU$2+85)=0,"",INDEX('Bieu chi tiet'!$A$17:$FA$15404,MATCH($A254,'Bieu chi tiet'!$A$17:$A$15404,0),AU$2+85)),"")</f>
        <v/>
      </c>
      <c r="AV254" s="21" t="str">
        <f>IFERROR(IF(INDEX('Bieu chi tiet'!$A$17:$FA$15404,MATCH($A254,'Bieu chi tiet'!$A$17:$A$15404,0),AV$2+85)=0,"",INDEX('Bieu chi tiet'!$A$17:$FA$15404,MATCH($A254,'Bieu chi tiet'!$A$17:$A$15404,0),AV$2+85)),"")</f>
        <v/>
      </c>
      <c r="AW254" s="31" t="str">
        <f>IFERROR(IF(INDEX('Bieu chi tiet'!$A$17:$FA$15404,MATCH($A254,'Bieu chi tiet'!$A$17:$A$15404,0),AW$2+85)=0,"",INDEX('Bieu chi tiet'!$A$17:$FA$15404,MATCH($A254,'Bieu chi tiet'!$A$17:$A$15404,0),AW$2+85)),"")</f>
        <v/>
      </c>
      <c r="AX254" s="13" t="str">
        <f>IFERROR(IF(INDEX('Bieu chi tiet'!$A$17:$FA$15404,MATCH($A254,'Bieu chi tiet'!$A$17:$A$15404,0),AX$2+85)=0,"",INDEX('Bieu chi tiet'!$A$17:$FA$15404,MATCH($A254,'Bieu chi tiet'!$A$17:$A$15404,0),AX$2+85)),"")</f>
        <v/>
      </c>
      <c r="AY254" s="13" t="str">
        <f>IFERROR(IF(INDEX('Bieu chi tiet'!$A$17:$FA$15404,MATCH($A254,'Bieu chi tiet'!$A$17:$A$15404,0),AY$2+85)=0,"",INDEX('Bieu chi tiet'!$A$17:$FA$15404,MATCH($A254,'Bieu chi tiet'!$A$17:$A$15404,0),AY$2+85)),"")</f>
        <v/>
      </c>
    </row>
    <row r="255" spans="1:51" ht="15.75">
      <c r="A255" s="25" t="str">
        <f t="shared" si="4"/>
        <v/>
      </c>
      <c r="B255" s="13" t="str">
        <f>IFERROR(IF(INDEX('Bieu chi tiet'!$A$17:$FA$15404,MATCH($A255,'Bieu chi tiet'!$A$17:$A$15404,0),B$2+85)=0,"",INDEX('Bieu chi tiet'!$A$17:$FA$15404,MATCH($A255,'Bieu chi tiet'!$A$17:$A$15404,0),B$2+85)),"")</f>
        <v/>
      </c>
      <c r="C255" s="13" t="str">
        <f>IFERROR(IF(INDEX('Bieu chi tiet'!$A$17:$FA$15404,MATCH($A255,'Bieu chi tiet'!$A$17:$A$15404,0),C$2+85)=0,"",INDEX('Bieu chi tiet'!$A$17:$FA$15404,MATCH($A255,'Bieu chi tiet'!$A$17:$A$15404,0),C$2+85)),"")</f>
        <v/>
      </c>
      <c r="D255" s="13" t="str">
        <f>IFERROR(IF(INDEX('Bieu chi tiet'!$A$17:$FA$15404,MATCH($A255,'Bieu chi tiet'!$A$17:$A$15404,0),D$2+85)=0,"",INDEX('Bieu chi tiet'!$A$17:$FA$15404,MATCH($A255,'Bieu chi tiet'!$A$17:$A$15404,0),D$2+85)),"")</f>
        <v/>
      </c>
      <c r="E255" s="13" t="str">
        <f>IFERROR(IF(INDEX('Bieu chi tiet'!$A$17:$FA$15404,MATCH($A255,'Bieu chi tiet'!$A$17:$A$15404,0),E$2+85)=0,"",INDEX('Bieu chi tiet'!$A$17:$FA$15404,MATCH($A255,'Bieu chi tiet'!$A$17:$A$15404,0),E$2+85)),"")</f>
        <v/>
      </c>
      <c r="F255" s="13" t="str">
        <f>IFERROR(IF(INDEX('Bieu chi tiet'!$A$17:$FA$15404,MATCH($A255,'Bieu chi tiet'!$A$17:$A$15404,0),F$2+85)=0,"",INDEX('Bieu chi tiet'!$A$17:$FA$15404,MATCH($A255,'Bieu chi tiet'!$A$17:$A$15404,0),F$2+85)),"")</f>
        <v/>
      </c>
      <c r="G255" s="21" t="str">
        <f>IFERROR(IF(INDEX('Bieu chi tiet'!$A$17:$FA$15404,MATCH($A255,'Bieu chi tiet'!$A$17:$A$15404,0),G$2+85)=0,"",INDEX('Bieu chi tiet'!$A$17:$FA$15404,MATCH($A255,'Bieu chi tiet'!$A$17:$A$15404,0),G$2+85)),"")</f>
        <v/>
      </c>
      <c r="H255" s="13" t="str">
        <f>IFERROR(IF(INDEX('Bieu chi tiet'!$A$17:$FA$15404,MATCH($A255,'Bieu chi tiet'!$A$17:$A$15404,0),H$2+85)=0,"",INDEX('Bieu chi tiet'!$A$17:$FA$15404,MATCH($A255,'Bieu chi tiet'!$A$17:$A$15404,0),H$2+85)),"")</f>
        <v/>
      </c>
      <c r="I255" s="13" t="str">
        <f>IFERROR(IF(INDEX('Bieu chi tiet'!$A$17:$FA$15404,MATCH($A255,'Bieu chi tiet'!$A$17:$A$15404,0),I$2+85)=0,"",INDEX('Bieu chi tiet'!$A$17:$FA$15404,MATCH($A255,'Bieu chi tiet'!$A$17:$A$15404,0),I$2+85)),"")</f>
        <v/>
      </c>
      <c r="J255" s="13" t="str">
        <f>IFERROR(IF(INDEX('Bieu chi tiet'!$A$17:$FA$15404,MATCH($A255,'Bieu chi tiet'!$A$17:$A$15404,0),J$2+85)=0,"",INDEX('Bieu chi tiet'!$A$17:$FA$15404,MATCH($A255,'Bieu chi tiet'!$A$17:$A$15404,0),J$2+85)),"")</f>
        <v/>
      </c>
      <c r="K255" s="13" t="str">
        <f>IFERROR(IF(INDEX('Bieu chi tiet'!$A$17:$FA$15404,MATCH($A255,'Bieu chi tiet'!$A$17:$A$15404,0),K$2+85)=0,"",INDEX('Bieu chi tiet'!$A$17:$FA$15404,MATCH($A255,'Bieu chi tiet'!$A$17:$A$15404,0),K$2+85)),"")</f>
        <v/>
      </c>
      <c r="L255" s="21" t="str">
        <f>IFERROR(IF(INDEX('Bieu chi tiet'!$A$17:$FA$15404,MATCH($A255,'Bieu chi tiet'!$A$17:$A$15404,0),L$2+85)=0,"",INDEX('Bieu chi tiet'!$A$17:$FA$15404,MATCH($A255,'Bieu chi tiet'!$A$17:$A$15404,0),L$2+85)),"")</f>
        <v/>
      </c>
      <c r="M255" s="13" t="str">
        <f>IFERROR(IF(INDEX('Bieu chi tiet'!$A$17:$FA$15404,MATCH($A255,'Bieu chi tiet'!$A$17:$A$15404,0),M$2+85)=0,"",INDEX('Bieu chi tiet'!$A$17:$FA$15404,MATCH($A255,'Bieu chi tiet'!$A$17:$A$15404,0),M$2+85)),"")</f>
        <v/>
      </c>
      <c r="N255" s="13" t="str">
        <f>IFERROR(IF(INDEX('Bieu chi tiet'!$A$17:$FA$15404,MATCH($A255,'Bieu chi tiet'!$A$17:$A$15404,0),N$2+85)=0,"",INDEX('Bieu chi tiet'!$A$17:$FA$15404,MATCH($A255,'Bieu chi tiet'!$A$17:$A$15404,0),N$2+85)),"")</f>
        <v/>
      </c>
      <c r="O255" s="13" t="str">
        <f>IFERROR(IF(INDEX('Bieu chi tiet'!$A$17:$FA$15404,MATCH($A255,'Bieu chi tiet'!$A$17:$A$15404,0),O$2+85)=0,"",INDEX('Bieu chi tiet'!$A$17:$FA$15404,MATCH($A255,'Bieu chi tiet'!$A$17:$A$15404,0),O$2+85)),"")</f>
        <v/>
      </c>
      <c r="P255" s="13" t="str">
        <f>IFERROR(IF(INDEX('Bieu chi tiet'!$A$17:$FA$15404,MATCH($A255,'Bieu chi tiet'!$A$17:$A$15404,0),P$2+85)=0,"",INDEX('Bieu chi tiet'!$A$17:$FA$15404,MATCH($A255,'Bieu chi tiet'!$A$17:$A$15404,0),P$2+85)),"")</f>
        <v/>
      </c>
      <c r="Q255" s="13" t="str">
        <f>IFERROR(IF(INDEX('Bieu chi tiet'!$A$17:$FA$15404,MATCH($A255,'Bieu chi tiet'!$A$17:$A$15404,0),Q$2+85)=0,"",INDEX('Bieu chi tiet'!$A$17:$FA$15404,MATCH($A255,'Bieu chi tiet'!$A$17:$A$15404,0),Q$2+85)),"")</f>
        <v/>
      </c>
      <c r="R255" s="13" t="str">
        <f>IFERROR(IF(INDEX('Bieu chi tiet'!$A$17:$FA$15404,MATCH($A255,'Bieu chi tiet'!$A$17:$A$15404,0),R$2+85)=0,"",INDEX('Bieu chi tiet'!$A$17:$FA$15404,MATCH($A255,'Bieu chi tiet'!$A$17:$A$15404,0),R$2+85)),"")</f>
        <v/>
      </c>
      <c r="S255" s="13" t="str">
        <f>IFERROR(IF(INDEX('Bieu chi tiet'!$A$17:$FA$15404,MATCH($A255,'Bieu chi tiet'!$A$17:$A$15404,0),S$2+85)=0,"",INDEX('Bieu chi tiet'!$A$17:$FA$15404,MATCH($A255,'Bieu chi tiet'!$A$17:$A$15404,0),S$2+85)),"")</f>
        <v/>
      </c>
      <c r="T255" s="13" t="str">
        <f>IFERROR(IF(INDEX('Bieu chi tiet'!$A$17:$FA$15404,MATCH($A255,'Bieu chi tiet'!$A$17:$A$15404,0),T$2+85)=0,"",INDEX('Bieu chi tiet'!$A$17:$FA$15404,MATCH($A255,'Bieu chi tiet'!$A$17:$A$15404,0),T$2+85)),"")</f>
        <v/>
      </c>
      <c r="U255" s="13" t="str">
        <f>IFERROR(IF(INDEX('Bieu chi tiet'!$A$17:$FA$15404,MATCH($A255,'Bieu chi tiet'!$A$17:$A$15404,0),U$2+85)=0,"",INDEX('Bieu chi tiet'!$A$17:$FA$15404,MATCH($A255,'Bieu chi tiet'!$A$17:$A$15404,0),U$2+85)),"")</f>
        <v/>
      </c>
      <c r="V255" s="13" t="str">
        <f>IFERROR(IF(INDEX('Bieu chi tiet'!$A$17:$FA$15404,MATCH($A255,'Bieu chi tiet'!$A$17:$A$15404,0),V$2+85)=0,"",INDEX('Bieu chi tiet'!$A$17:$FA$15404,MATCH($A255,'Bieu chi tiet'!$A$17:$A$15404,0),V$2+85)),"")</f>
        <v/>
      </c>
      <c r="W255" s="13" t="str">
        <f>IFERROR(IF(INDEX('Bieu chi tiet'!$A$17:$FA$15404,MATCH($A255,'Bieu chi tiet'!$A$17:$A$15404,0),W$2+85)=0,"",INDEX('Bieu chi tiet'!$A$17:$FA$15404,MATCH($A255,'Bieu chi tiet'!$A$17:$A$15404,0),W$2+85)),"")</f>
        <v/>
      </c>
      <c r="X255" s="13" t="str">
        <f>IFERROR(IF(INDEX('Bieu chi tiet'!$A$17:$FA$15404,MATCH($A255,'Bieu chi tiet'!$A$17:$A$15404,0),X$2+85)=0,"",INDEX('Bieu chi tiet'!$A$17:$FA$15404,MATCH($A255,'Bieu chi tiet'!$A$17:$A$15404,0),X$2+85)),"")</f>
        <v/>
      </c>
      <c r="Y255" s="13" t="str">
        <f>IFERROR(IF(INDEX('Bieu chi tiet'!$A$17:$FA$15404,MATCH($A255,'Bieu chi tiet'!$A$17:$A$15404,0),Y$2+85)=0,"",INDEX('Bieu chi tiet'!$A$17:$FA$15404,MATCH($A255,'Bieu chi tiet'!$A$17:$A$15404,0),Y$2+85)),"")</f>
        <v/>
      </c>
      <c r="Z255" s="13" t="str">
        <f>IFERROR(IF(INDEX('Bieu chi tiet'!$A$17:$FA$15404,MATCH($A255,'Bieu chi tiet'!$A$17:$A$15404,0),Z$2+85)=0,"",INDEX('Bieu chi tiet'!$A$17:$FA$15404,MATCH($A255,'Bieu chi tiet'!$A$17:$A$15404,0),Z$2+85)),"")</f>
        <v/>
      </c>
      <c r="AA255" s="13" t="str">
        <f>IFERROR(IF(INDEX('Bieu chi tiet'!$A$17:$FA$15404,MATCH($A255,'Bieu chi tiet'!$A$17:$A$15404,0),AA$2+85)=0,"",INDEX('Bieu chi tiet'!$A$17:$FA$15404,MATCH($A255,'Bieu chi tiet'!$A$17:$A$15404,0),AA$2+85)),"")</f>
        <v/>
      </c>
      <c r="AB255" s="13" t="str">
        <f>IFERROR(IF(INDEX('Bieu chi tiet'!$A$17:$FA$15404,MATCH($A255,'Bieu chi tiet'!$A$17:$A$15404,0),AB$2+85)=0,"",INDEX('Bieu chi tiet'!$A$17:$FA$15404,MATCH($A255,'Bieu chi tiet'!$A$17:$A$15404,0),AB$2+85)),"")</f>
        <v/>
      </c>
      <c r="AC255" s="13" t="str">
        <f>IFERROR(IF(INDEX('Bieu chi tiet'!$A$17:$FA$15404,MATCH($A255,'Bieu chi tiet'!$A$17:$A$15404,0),AC$2+85)=0,"",INDEX('Bieu chi tiet'!$A$17:$FA$15404,MATCH($A255,'Bieu chi tiet'!$A$17:$A$15404,0),AC$2+85)),"")</f>
        <v/>
      </c>
      <c r="AD255" s="13" t="str">
        <f>IFERROR(IF(INDEX('Bieu chi tiet'!$A$17:$FA$15404,MATCH($A255,'Bieu chi tiet'!$A$17:$A$15404,0),AD$2+85)=0,"",INDEX('Bieu chi tiet'!$A$17:$FA$15404,MATCH($A255,'Bieu chi tiet'!$A$17:$A$15404,0),AD$2+85)),"")</f>
        <v/>
      </c>
      <c r="AE255" s="13" t="str">
        <f>IFERROR(IF(INDEX('Bieu chi tiet'!$A$17:$FA$15404,MATCH($A255,'Bieu chi tiet'!$A$17:$A$15404,0),AE$2+85)=0,"",INDEX('Bieu chi tiet'!$A$17:$FA$15404,MATCH($A255,'Bieu chi tiet'!$A$17:$A$15404,0),AE$2+85)),"")</f>
        <v/>
      </c>
      <c r="AF255" s="13" t="str">
        <f>IFERROR(IF(INDEX('Bieu chi tiet'!$A$17:$FA$15404,MATCH($A255,'Bieu chi tiet'!$A$17:$A$15404,0),AF$2+85)=0,"",INDEX('Bieu chi tiet'!$A$17:$FA$15404,MATCH($A255,'Bieu chi tiet'!$A$17:$A$15404,0),AF$2+85)),"")</f>
        <v/>
      </c>
      <c r="AG255" s="13" t="str">
        <f>IFERROR(IF(INDEX('Bieu chi tiet'!$A$17:$FA$15404,MATCH($A255,'Bieu chi tiet'!$A$17:$A$15404,0),AG$2+85)=0,"",INDEX('Bieu chi tiet'!$A$17:$FA$15404,MATCH($A255,'Bieu chi tiet'!$A$17:$A$15404,0),AG$2+85)),"")</f>
        <v/>
      </c>
      <c r="AH255" s="13" t="str">
        <f>IFERROR(IF(INDEX('Bieu chi tiet'!$A$17:$FA$15404,MATCH($A255,'Bieu chi tiet'!$A$17:$A$15404,0),AH$2+85)=0,"",INDEX('Bieu chi tiet'!$A$17:$FA$15404,MATCH($A255,'Bieu chi tiet'!$A$17:$A$15404,0),AH$2+85)),"")</f>
        <v/>
      </c>
      <c r="AI255" s="13" t="str">
        <f>IFERROR(IF(INDEX('Bieu chi tiet'!$A$17:$FA$15404,MATCH($A255,'Bieu chi tiet'!$A$17:$A$15404,0),AI$2+85)=0,"",INDEX('Bieu chi tiet'!$A$17:$FA$15404,MATCH($A255,'Bieu chi tiet'!$A$17:$A$15404,0),AI$2+85)),"")</f>
        <v/>
      </c>
      <c r="AJ255" s="13" t="str">
        <f>IFERROR(IF(INDEX('Bieu chi tiet'!$A$17:$FA$15404,MATCH($A255,'Bieu chi tiet'!$A$17:$A$15404,0),AJ$2+85)=0,"",INDEX('Bieu chi tiet'!$A$17:$FA$15404,MATCH($A255,'Bieu chi tiet'!$A$17:$A$15404,0),AJ$2+85)),"")</f>
        <v/>
      </c>
      <c r="AK255" s="13" t="str">
        <f>IFERROR(IF(INDEX('Bieu chi tiet'!$A$17:$FA$15404,MATCH($A255,'Bieu chi tiet'!$A$17:$A$15404,0),AK$2+85)=0,"",INDEX('Bieu chi tiet'!$A$17:$FA$15404,MATCH($A255,'Bieu chi tiet'!$A$17:$A$15404,0),AK$2+85)),"")</f>
        <v/>
      </c>
      <c r="AL255" s="13" t="str">
        <f>IFERROR(IF(INDEX('Bieu chi tiet'!$A$17:$FA$15404,MATCH($A255,'Bieu chi tiet'!$A$17:$A$15404,0),AL$2+85)=0,"",INDEX('Bieu chi tiet'!$A$17:$FA$15404,MATCH($A255,'Bieu chi tiet'!$A$17:$A$15404,0),AL$2+85)),"")</f>
        <v/>
      </c>
      <c r="AM255" s="13" t="str">
        <f>IFERROR(IF(INDEX('Bieu chi tiet'!$A$17:$FA$15404,MATCH($A255,'Bieu chi tiet'!$A$17:$A$15404,0),AM$2+85)=0,"",INDEX('Bieu chi tiet'!$A$17:$FA$15404,MATCH($A255,'Bieu chi tiet'!$A$17:$A$15404,0),AM$2+85)),"")</f>
        <v/>
      </c>
      <c r="AN255" s="13" t="str">
        <f>IFERROR(IF(INDEX('Bieu chi tiet'!$A$17:$FA$15404,MATCH($A255,'Bieu chi tiet'!$A$17:$A$15404,0),AN$2+85)=0,"",INDEX('Bieu chi tiet'!$A$17:$FA$15404,MATCH($A255,'Bieu chi tiet'!$A$17:$A$15404,0),AN$2+85)),"")</f>
        <v/>
      </c>
      <c r="AO255" s="13" t="str">
        <f>IFERROR(IF(INDEX('Bieu chi tiet'!$A$17:$FA$15404,MATCH($A255,'Bieu chi tiet'!$A$17:$A$15404,0),AO$2+85)=0,"",INDEX('Bieu chi tiet'!$A$17:$FA$15404,MATCH($A255,'Bieu chi tiet'!$A$17:$A$15404,0),AO$2+85)),"")</f>
        <v/>
      </c>
      <c r="AP255" s="13" t="str">
        <f>IFERROR(IF(INDEX('Bieu chi tiet'!$A$17:$FA$15404,MATCH($A255,'Bieu chi tiet'!$A$17:$A$15404,0),AP$2+85)=0,"",INDEX('Bieu chi tiet'!$A$17:$FA$15404,MATCH($A255,'Bieu chi tiet'!$A$17:$A$15404,0),AP$2+85)),"")</f>
        <v/>
      </c>
      <c r="AQ255" s="13" t="str">
        <f>IFERROR(IF(INDEX('Bieu chi tiet'!$A$17:$FA$15404,MATCH($A255,'Bieu chi tiet'!$A$17:$A$15404,0),AQ$2+85)=0,"",INDEX('Bieu chi tiet'!$A$17:$FA$15404,MATCH($A255,'Bieu chi tiet'!$A$17:$A$15404,0),AQ$2+85)),"")</f>
        <v/>
      </c>
      <c r="AR255" s="13" t="str">
        <f>IFERROR(IF(INDEX('Bieu chi tiet'!$A$17:$FA$15404,MATCH($A255,'Bieu chi tiet'!$A$17:$A$15404,0),AR$2+85)=0,"",INDEX('Bieu chi tiet'!$A$17:$FA$15404,MATCH($A255,'Bieu chi tiet'!$A$17:$A$15404,0),AR$2+85)),"")</f>
        <v/>
      </c>
      <c r="AS255" s="13" t="str">
        <f>IFERROR(IF(INDEX('Bieu chi tiet'!$A$17:$FA$15404,MATCH($A255,'Bieu chi tiet'!$A$17:$A$15404,0),AS$2+85)=0,"",INDEX('Bieu chi tiet'!$A$17:$FA$15404,MATCH($A255,'Bieu chi tiet'!$A$17:$A$15404,0),AS$2+85)),"")</f>
        <v/>
      </c>
      <c r="AT255" s="21" t="str">
        <f>IFERROR(IF(INDEX('Bieu chi tiet'!$A$17:$FA$15404,MATCH($A255,'Bieu chi tiet'!$A$17:$A$15404,0),AT$2+85)=0,"",INDEX('Bieu chi tiet'!$A$17:$FA$15404,MATCH($A255,'Bieu chi tiet'!$A$17:$A$15404,0),AT$2+85)),"")</f>
        <v/>
      </c>
      <c r="AU255" s="13" t="str">
        <f>IFERROR(IF(INDEX('Bieu chi tiet'!$A$17:$FA$15404,MATCH($A255,'Bieu chi tiet'!$A$17:$A$15404,0),AU$2+85)=0,"",INDEX('Bieu chi tiet'!$A$17:$FA$15404,MATCH($A255,'Bieu chi tiet'!$A$17:$A$15404,0),AU$2+85)),"")</f>
        <v/>
      </c>
      <c r="AV255" s="21" t="str">
        <f>IFERROR(IF(INDEX('Bieu chi tiet'!$A$17:$FA$15404,MATCH($A255,'Bieu chi tiet'!$A$17:$A$15404,0),AV$2+85)=0,"",INDEX('Bieu chi tiet'!$A$17:$FA$15404,MATCH($A255,'Bieu chi tiet'!$A$17:$A$15404,0),AV$2+85)),"")</f>
        <v/>
      </c>
      <c r="AW255" s="31" t="str">
        <f>IFERROR(IF(INDEX('Bieu chi tiet'!$A$17:$FA$15404,MATCH($A255,'Bieu chi tiet'!$A$17:$A$15404,0),AW$2+85)=0,"",INDEX('Bieu chi tiet'!$A$17:$FA$15404,MATCH($A255,'Bieu chi tiet'!$A$17:$A$15404,0),AW$2+85)),"")</f>
        <v/>
      </c>
      <c r="AX255" s="13" t="str">
        <f>IFERROR(IF(INDEX('Bieu chi tiet'!$A$17:$FA$15404,MATCH($A255,'Bieu chi tiet'!$A$17:$A$15404,0),AX$2+85)=0,"",INDEX('Bieu chi tiet'!$A$17:$FA$15404,MATCH($A255,'Bieu chi tiet'!$A$17:$A$15404,0),AX$2+85)),"")</f>
        <v/>
      </c>
      <c r="AY255" s="13" t="str">
        <f>IFERROR(IF(INDEX('Bieu chi tiet'!$A$17:$FA$15404,MATCH($A255,'Bieu chi tiet'!$A$17:$A$15404,0),AY$2+85)=0,"",INDEX('Bieu chi tiet'!$A$17:$FA$15404,MATCH($A255,'Bieu chi tiet'!$A$17:$A$15404,0),AY$2+85)),"")</f>
        <v/>
      </c>
    </row>
    <row r="256" spans="1:51" ht="15.75">
      <c r="A256" s="25" t="str">
        <f t="shared" si="4"/>
        <v/>
      </c>
      <c r="B256" s="13" t="str">
        <f>IFERROR(IF(INDEX('Bieu chi tiet'!$A$17:$FA$15404,MATCH($A256,'Bieu chi tiet'!$A$17:$A$15404,0),B$2+85)=0,"",INDEX('Bieu chi tiet'!$A$17:$FA$15404,MATCH($A256,'Bieu chi tiet'!$A$17:$A$15404,0),B$2+85)),"")</f>
        <v/>
      </c>
      <c r="C256" s="13" t="str">
        <f>IFERROR(IF(INDEX('Bieu chi tiet'!$A$17:$FA$15404,MATCH($A256,'Bieu chi tiet'!$A$17:$A$15404,0),C$2+85)=0,"",INDEX('Bieu chi tiet'!$A$17:$FA$15404,MATCH($A256,'Bieu chi tiet'!$A$17:$A$15404,0),C$2+85)),"")</f>
        <v/>
      </c>
      <c r="D256" s="13" t="str">
        <f>IFERROR(IF(INDEX('Bieu chi tiet'!$A$17:$FA$15404,MATCH($A256,'Bieu chi tiet'!$A$17:$A$15404,0),D$2+85)=0,"",INDEX('Bieu chi tiet'!$A$17:$FA$15404,MATCH($A256,'Bieu chi tiet'!$A$17:$A$15404,0),D$2+85)),"")</f>
        <v/>
      </c>
      <c r="E256" s="13" t="str">
        <f>IFERROR(IF(INDEX('Bieu chi tiet'!$A$17:$FA$15404,MATCH($A256,'Bieu chi tiet'!$A$17:$A$15404,0),E$2+85)=0,"",INDEX('Bieu chi tiet'!$A$17:$FA$15404,MATCH($A256,'Bieu chi tiet'!$A$17:$A$15404,0),E$2+85)),"")</f>
        <v/>
      </c>
      <c r="F256" s="13" t="str">
        <f>IFERROR(IF(INDEX('Bieu chi tiet'!$A$17:$FA$15404,MATCH($A256,'Bieu chi tiet'!$A$17:$A$15404,0),F$2+85)=0,"",INDEX('Bieu chi tiet'!$A$17:$FA$15404,MATCH($A256,'Bieu chi tiet'!$A$17:$A$15404,0),F$2+85)),"")</f>
        <v/>
      </c>
      <c r="G256" s="21" t="str">
        <f>IFERROR(IF(INDEX('Bieu chi tiet'!$A$17:$FA$15404,MATCH($A256,'Bieu chi tiet'!$A$17:$A$15404,0),G$2+85)=0,"",INDEX('Bieu chi tiet'!$A$17:$FA$15404,MATCH($A256,'Bieu chi tiet'!$A$17:$A$15404,0),G$2+85)),"")</f>
        <v/>
      </c>
      <c r="H256" s="13" t="str">
        <f>IFERROR(IF(INDEX('Bieu chi tiet'!$A$17:$FA$15404,MATCH($A256,'Bieu chi tiet'!$A$17:$A$15404,0),H$2+85)=0,"",INDEX('Bieu chi tiet'!$A$17:$FA$15404,MATCH($A256,'Bieu chi tiet'!$A$17:$A$15404,0),H$2+85)),"")</f>
        <v/>
      </c>
      <c r="I256" s="13" t="str">
        <f>IFERROR(IF(INDEX('Bieu chi tiet'!$A$17:$FA$15404,MATCH($A256,'Bieu chi tiet'!$A$17:$A$15404,0),I$2+85)=0,"",INDEX('Bieu chi tiet'!$A$17:$FA$15404,MATCH($A256,'Bieu chi tiet'!$A$17:$A$15404,0),I$2+85)),"")</f>
        <v/>
      </c>
      <c r="J256" s="13" t="str">
        <f>IFERROR(IF(INDEX('Bieu chi tiet'!$A$17:$FA$15404,MATCH($A256,'Bieu chi tiet'!$A$17:$A$15404,0),J$2+85)=0,"",INDEX('Bieu chi tiet'!$A$17:$FA$15404,MATCH($A256,'Bieu chi tiet'!$A$17:$A$15404,0),J$2+85)),"")</f>
        <v/>
      </c>
      <c r="K256" s="13" t="str">
        <f>IFERROR(IF(INDEX('Bieu chi tiet'!$A$17:$FA$15404,MATCH($A256,'Bieu chi tiet'!$A$17:$A$15404,0),K$2+85)=0,"",INDEX('Bieu chi tiet'!$A$17:$FA$15404,MATCH($A256,'Bieu chi tiet'!$A$17:$A$15404,0),K$2+85)),"")</f>
        <v/>
      </c>
      <c r="L256" s="21" t="str">
        <f>IFERROR(IF(INDEX('Bieu chi tiet'!$A$17:$FA$15404,MATCH($A256,'Bieu chi tiet'!$A$17:$A$15404,0),L$2+85)=0,"",INDEX('Bieu chi tiet'!$A$17:$FA$15404,MATCH($A256,'Bieu chi tiet'!$A$17:$A$15404,0),L$2+85)),"")</f>
        <v/>
      </c>
      <c r="M256" s="13" t="str">
        <f>IFERROR(IF(INDEX('Bieu chi tiet'!$A$17:$FA$15404,MATCH($A256,'Bieu chi tiet'!$A$17:$A$15404,0),M$2+85)=0,"",INDEX('Bieu chi tiet'!$A$17:$FA$15404,MATCH($A256,'Bieu chi tiet'!$A$17:$A$15404,0),M$2+85)),"")</f>
        <v/>
      </c>
      <c r="N256" s="13" t="str">
        <f>IFERROR(IF(INDEX('Bieu chi tiet'!$A$17:$FA$15404,MATCH($A256,'Bieu chi tiet'!$A$17:$A$15404,0),N$2+85)=0,"",INDEX('Bieu chi tiet'!$A$17:$FA$15404,MATCH($A256,'Bieu chi tiet'!$A$17:$A$15404,0),N$2+85)),"")</f>
        <v/>
      </c>
      <c r="O256" s="13" t="str">
        <f>IFERROR(IF(INDEX('Bieu chi tiet'!$A$17:$FA$15404,MATCH($A256,'Bieu chi tiet'!$A$17:$A$15404,0),O$2+85)=0,"",INDEX('Bieu chi tiet'!$A$17:$FA$15404,MATCH($A256,'Bieu chi tiet'!$A$17:$A$15404,0),O$2+85)),"")</f>
        <v/>
      </c>
      <c r="P256" s="13" t="str">
        <f>IFERROR(IF(INDEX('Bieu chi tiet'!$A$17:$FA$15404,MATCH($A256,'Bieu chi tiet'!$A$17:$A$15404,0),P$2+85)=0,"",INDEX('Bieu chi tiet'!$A$17:$FA$15404,MATCH($A256,'Bieu chi tiet'!$A$17:$A$15404,0),P$2+85)),"")</f>
        <v/>
      </c>
      <c r="Q256" s="13" t="str">
        <f>IFERROR(IF(INDEX('Bieu chi tiet'!$A$17:$FA$15404,MATCH($A256,'Bieu chi tiet'!$A$17:$A$15404,0),Q$2+85)=0,"",INDEX('Bieu chi tiet'!$A$17:$FA$15404,MATCH($A256,'Bieu chi tiet'!$A$17:$A$15404,0),Q$2+85)),"")</f>
        <v/>
      </c>
      <c r="R256" s="13" t="str">
        <f>IFERROR(IF(INDEX('Bieu chi tiet'!$A$17:$FA$15404,MATCH($A256,'Bieu chi tiet'!$A$17:$A$15404,0),R$2+85)=0,"",INDEX('Bieu chi tiet'!$A$17:$FA$15404,MATCH($A256,'Bieu chi tiet'!$A$17:$A$15404,0),R$2+85)),"")</f>
        <v/>
      </c>
      <c r="S256" s="13" t="str">
        <f>IFERROR(IF(INDEX('Bieu chi tiet'!$A$17:$FA$15404,MATCH($A256,'Bieu chi tiet'!$A$17:$A$15404,0),S$2+85)=0,"",INDEX('Bieu chi tiet'!$A$17:$FA$15404,MATCH($A256,'Bieu chi tiet'!$A$17:$A$15404,0),S$2+85)),"")</f>
        <v/>
      </c>
      <c r="T256" s="13" t="str">
        <f>IFERROR(IF(INDEX('Bieu chi tiet'!$A$17:$FA$15404,MATCH($A256,'Bieu chi tiet'!$A$17:$A$15404,0),T$2+85)=0,"",INDEX('Bieu chi tiet'!$A$17:$FA$15404,MATCH($A256,'Bieu chi tiet'!$A$17:$A$15404,0),T$2+85)),"")</f>
        <v/>
      </c>
      <c r="U256" s="13" t="str">
        <f>IFERROR(IF(INDEX('Bieu chi tiet'!$A$17:$FA$15404,MATCH($A256,'Bieu chi tiet'!$A$17:$A$15404,0),U$2+85)=0,"",INDEX('Bieu chi tiet'!$A$17:$FA$15404,MATCH($A256,'Bieu chi tiet'!$A$17:$A$15404,0),U$2+85)),"")</f>
        <v/>
      </c>
      <c r="V256" s="13" t="str">
        <f>IFERROR(IF(INDEX('Bieu chi tiet'!$A$17:$FA$15404,MATCH($A256,'Bieu chi tiet'!$A$17:$A$15404,0),V$2+85)=0,"",INDEX('Bieu chi tiet'!$A$17:$FA$15404,MATCH($A256,'Bieu chi tiet'!$A$17:$A$15404,0),V$2+85)),"")</f>
        <v/>
      </c>
      <c r="W256" s="13" t="str">
        <f>IFERROR(IF(INDEX('Bieu chi tiet'!$A$17:$FA$15404,MATCH($A256,'Bieu chi tiet'!$A$17:$A$15404,0),W$2+85)=0,"",INDEX('Bieu chi tiet'!$A$17:$FA$15404,MATCH($A256,'Bieu chi tiet'!$A$17:$A$15404,0),W$2+85)),"")</f>
        <v/>
      </c>
      <c r="X256" s="13" t="str">
        <f>IFERROR(IF(INDEX('Bieu chi tiet'!$A$17:$FA$15404,MATCH($A256,'Bieu chi tiet'!$A$17:$A$15404,0),X$2+85)=0,"",INDEX('Bieu chi tiet'!$A$17:$FA$15404,MATCH($A256,'Bieu chi tiet'!$A$17:$A$15404,0),X$2+85)),"")</f>
        <v/>
      </c>
      <c r="Y256" s="13" t="str">
        <f>IFERROR(IF(INDEX('Bieu chi tiet'!$A$17:$FA$15404,MATCH($A256,'Bieu chi tiet'!$A$17:$A$15404,0),Y$2+85)=0,"",INDEX('Bieu chi tiet'!$A$17:$FA$15404,MATCH($A256,'Bieu chi tiet'!$A$17:$A$15404,0),Y$2+85)),"")</f>
        <v/>
      </c>
      <c r="Z256" s="13" t="str">
        <f>IFERROR(IF(INDEX('Bieu chi tiet'!$A$17:$FA$15404,MATCH($A256,'Bieu chi tiet'!$A$17:$A$15404,0),Z$2+85)=0,"",INDEX('Bieu chi tiet'!$A$17:$FA$15404,MATCH($A256,'Bieu chi tiet'!$A$17:$A$15404,0),Z$2+85)),"")</f>
        <v/>
      </c>
      <c r="AA256" s="13" t="str">
        <f>IFERROR(IF(INDEX('Bieu chi tiet'!$A$17:$FA$15404,MATCH($A256,'Bieu chi tiet'!$A$17:$A$15404,0),AA$2+85)=0,"",INDEX('Bieu chi tiet'!$A$17:$FA$15404,MATCH($A256,'Bieu chi tiet'!$A$17:$A$15404,0),AA$2+85)),"")</f>
        <v/>
      </c>
      <c r="AB256" s="13" t="str">
        <f>IFERROR(IF(INDEX('Bieu chi tiet'!$A$17:$FA$15404,MATCH($A256,'Bieu chi tiet'!$A$17:$A$15404,0),AB$2+85)=0,"",INDEX('Bieu chi tiet'!$A$17:$FA$15404,MATCH($A256,'Bieu chi tiet'!$A$17:$A$15404,0),AB$2+85)),"")</f>
        <v/>
      </c>
      <c r="AC256" s="13" t="str">
        <f>IFERROR(IF(INDEX('Bieu chi tiet'!$A$17:$FA$15404,MATCH($A256,'Bieu chi tiet'!$A$17:$A$15404,0),AC$2+85)=0,"",INDEX('Bieu chi tiet'!$A$17:$FA$15404,MATCH($A256,'Bieu chi tiet'!$A$17:$A$15404,0),AC$2+85)),"")</f>
        <v/>
      </c>
      <c r="AD256" s="13" t="str">
        <f>IFERROR(IF(INDEX('Bieu chi tiet'!$A$17:$FA$15404,MATCH($A256,'Bieu chi tiet'!$A$17:$A$15404,0),AD$2+85)=0,"",INDEX('Bieu chi tiet'!$A$17:$FA$15404,MATCH($A256,'Bieu chi tiet'!$A$17:$A$15404,0),AD$2+85)),"")</f>
        <v/>
      </c>
      <c r="AE256" s="13" t="str">
        <f>IFERROR(IF(INDEX('Bieu chi tiet'!$A$17:$FA$15404,MATCH($A256,'Bieu chi tiet'!$A$17:$A$15404,0),AE$2+85)=0,"",INDEX('Bieu chi tiet'!$A$17:$FA$15404,MATCH($A256,'Bieu chi tiet'!$A$17:$A$15404,0),AE$2+85)),"")</f>
        <v/>
      </c>
      <c r="AF256" s="13" t="str">
        <f>IFERROR(IF(INDEX('Bieu chi tiet'!$A$17:$FA$15404,MATCH($A256,'Bieu chi tiet'!$A$17:$A$15404,0),AF$2+85)=0,"",INDEX('Bieu chi tiet'!$A$17:$FA$15404,MATCH($A256,'Bieu chi tiet'!$A$17:$A$15404,0),AF$2+85)),"")</f>
        <v/>
      </c>
      <c r="AG256" s="13" t="str">
        <f>IFERROR(IF(INDEX('Bieu chi tiet'!$A$17:$FA$15404,MATCH($A256,'Bieu chi tiet'!$A$17:$A$15404,0),AG$2+85)=0,"",INDEX('Bieu chi tiet'!$A$17:$FA$15404,MATCH($A256,'Bieu chi tiet'!$A$17:$A$15404,0),AG$2+85)),"")</f>
        <v/>
      </c>
      <c r="AH256" s="13" t="str">
        <f>IFERROR(IF(INDEX('Bieu chi tiet'!$A$17:$FA$15404,MATCH($A256,'Bieu chi tiet'!$A$17:$A$15404,0),AH$2+85)=0,"",INDEX('Bieu chi tiet'!$A$17:$FA$15404,MATCH($A256,'Bieu chi tiet'!$A$17:$A$15404,0),AH$2+85)),"")</f>
        <v/>
      </c>
      <c r="AI256" s="13" t="str">
        <f>IFERROR(IF(INDEX('Bieu chi tiet'!$A$17:$FA$15404,MATCH($A256,'Bieu chi tiet'!$A$17:$A$15404,0),AI$2+85)=0,"",INDEX('Bieu chi tiet'!$A$17:$FA$15404,MATCH($A256,'Bieu chi tiet'!$A$17:$A$15404,0),AI$2+85)),"")</f>
        <v/>
      </c>
      <c r="AJ256" s="13" t="str">
        <f>IFERROR(IF(INDEX('Bieu chi tiet'!$A$17:$FA$15404,MATCH($A256,'Bieu chi tiet'!$A$17:$A$15404,0),AJ$2+85)=0,"",INDEX('Bieu chi tiet'!$A$17:$FA$15404,MATCH($A256,'Bieu chi tiet'!$A$17:$A$15404,0),AJ$2+85)),"")</f>
        <v/>
      </c>
      <c r="AK256" s="13" t="str">
        <f>IFERROR(IF(INDEX('Bieu chi tiet'!$A$17:$FA$15404,MATCH($A256,'Bieu chi tiet'!$A$17:$A$15404,0),AK$2+85)=0,"",INDEX('Bieu chi tiet'!$A$17:$FA$15404,MATCH($A256,'Bieu chi tiet'!$A$17:$A$15404,0),AK$2+85)),"")</f>
        <v/>
      </c>
      <c r="AL256" s="13" t="str">
        <f>IFERROR(IF(INDEX('Bieu chi tiet'!$A$17:$FA$15404,MATCH($A256,'Bieu chi tiet'!$A$17:$A$15404,0),AL$2+85)=0,"",INDEX('Bieu chi tiet'!$A$17:$FA$15404,MATCH($A256,'Bieu chi tiet'!$A$17:$A$15404,0),AL$2+85)),"")</f>
        <v/>
      </c>
      <c r="AM256" s="13" t="str">
        <f>IFERROR(IF(INDEX('Bieu chi tiet'!$A$17:$FA$15404,MATCH($A256,'Bieu chi tiet'!$A$17:$A$15404,0),AM$2+85)=0,"",INDEX('Bieu chi tiet'!$A$17:$FA$15404,MATCH($A256,'Bieu chi tiet'!$A$17:$A$15404,0),AM$2+85)),"")</f>
        <v/>
      </c>
      <c r="AN256" s="13" t="str">
        <f>IFERROR(IF(INDEX('Bieu chi tiet'!$A$17:$FA$15404,MATCH($A256,'Bieu chi tiet'!$A$17:$A$15404,0),AN$2+85)=0,"",INDEX('Bieu chi tiet'!$A$17:$FA$15404,MATCH($A256,'Bieu chi tiet'!$A$17:$A$15404,0),AN$2+85)),"")</f>
        <v/>
      </c>
      <c r="AO256" s="13" t="str">
        <f>IFERROR(IF(INDEX('Bieu chi tiet'!$A$17:$FA$15404,MATCH($A256,'Bieu chi tiet'!$A$17:$A$15404,0),AO$2+85)=0,"",INDEX('Bieu chi tiet'!$A$17:$FA$15404,MATCH($A256,'Bieu chi tiet'!$A$17:$A$15404,0),AO$2+85)),"")</f>
        <v/>
      </c>
      <c r="AP256" s="13" t="str">
        <f>IFERROR(IF(INDEX('Bieu chi tiet'!$A$17:$FA$15404,MATCH($A256,'Bieu chi tiet'!$A$17:$A$15404,0),AP$2+85)=0,"",INDEX('Bieu chi tiet'!$A$17:$FA$15404,MATCH($A256,'Bieu chi tiet'!$A$17:$A$15404,0),AP$2+85)),"")</f>
        <v/>
      </c>
      <c r="AQ256" s="13" t="str">
        <f>IFERROR(IF(INDEX('Bieu chi tiet'!$A$17:$FA$15404,MATCH($A256,'Bieu chi tiet'!$A$17:$A$15404,0),AQ$2+85)=0,"",INDEX('Bieu chi tiet'!$A$17:$FA$15404,MATCH($A256,'Bieu chi tiet'!$A$17:$A$15404,0),AQ$2+85)),"")</f>
        <v/>
      </c>
      <c r="AR256" s="13" t="str">
        <f>IFERROR(IF(INDEX('Bieu chi tiet'!$A$17:$FA$15404,MATCH($A256,'Bieu chi tiet'!$A$17:$A$15404,0),AR$2+85)=0,"",INDEX('Bieu chi tiet'!$A$17:$FA$15404,MATCH($A256,'Bieu chi tiet'!$A$17:$A$15404,0),AR$2+85)),"")</f>
        <v/>
      </c>
      <c r="AS256" s="13" t="str">
        <f>IFERROR(IF(INDEX('Bieu chi tiet'!$A$17:$FA$15404,MATCH($A256,'Bieu chi tiet'!$A$17:$A$15404,0),AS$2+85)=0,"",INDEX('Bieu chi tiet'!$A$17:$FA$15404,MATCH($A256,'Bieu chi tiet'!$A$17:$A$15404,0),AS$2+85)),"")</f>
        <v/>
      </c>
      <c r="AT256" s="21" t="str">
        <f>IFERROR(IF(INDEX('Bieu chi tiet'!$A$17:$FA$15404,MATCH($A256,'Bieu chi tiet'!$A$17:$A$15404,0),AT$2+85)=0,"",INDEX('Bieu chi tiet'!$A$17:$FA$15404,MATCH($A256,'Bieu chi tiet'!$A$17:$A$15404,0),AT$2+85)),"")</f>
        <v/>
      </c>
      <c r="AU256" s="13" t="str">
        <f>IFERROR(IF(INDEX('Bieu chi tiet'!$A$17:$FA$15404,MATCH($A256,'Bieu chi tiet'!$A$17:$A$15404,0),AU$2+85)=0,"",INDEX('Bieu chi tiet'!$A$17:$FA$15404,MATCH($A256,'Bieu chi tiet'!$A$17:$A$15404,0),AU$2+85)),"")</f>
        <v/>
      </c>
      <c r="AV256" s="21" t="str">
        <f>IFERROR(IF(INDEX('Bieu chi tiet'!$A$17:$FA$15404,MATCH($A256,'Bieu chi tiet'!$A$17:$A$15404,0),AV$2+85)=0,"",INDEX('Bieu chi tiet'!$A$17:$FA$15404,MATCH($A256,'Bieu chi tiet'!$A$17:$A$15404,0),AV$2+85)),"")</f>
        <v/>
      </c>
      <c r="AW256" s="31" t="str">
        <f>IFERROR(IF(INDEX('Bieu chi tiet'!$A$17:$FA$15404,MATCH($A256,'Bieu chi tiet'!$A$17:$A$15404,0),AW$2+85)=0,"",INDEX('Bieu chi tiet'!$A$17:$FA$15404,MATCH($A256,'Bieu chi tiet'!$A$17:$A$15404,0),AW$2+85)),"")</f>
        <v/>
      </c>
      <c r="AX256" s="13" t="str">
        <f>IFERROR(IF(INDEX('Bieu chi tiet'!$A$17:$FA$15404,MATCH($A256,'Bieu chi tiet'!$A$17:$A$15404,0),AX$2+85)=0,"",INDEX('Bieu chi tiet'!$A$17:$FA$15404,MATCH($A256,'Bieu chi tiet'!$A$17:$A$15404,0),AX$2+85)),"")</f>
        <v/>
      </c>
      <c r="AY256" s="13" t="str">
        <f>IFERROR(IF(INDEX('Bieu chi tiet'!$A$17:$FA$15404,MATCH($A256,'Bieu chi tiet'!$A$17:$A$15404,0),AY$2+85)=0,"",INDEX('Bieu chi tiet'!$A$17:$FA$15404,MATCH($A256,'Bieu chi tiet'!$A$17:$A$15404,0),AY$2+85)),"")</f>
        <v/>
      </c>
    </row>
    <row r="257" spans="1:51" ht="15.75">
      <c r="A257" s="25" t="str">
        <f t="shared" si="4"/>
        <v/>
      </c>
      <c r="B257" s="13" t="str">
        <f>IFERROR(IF(INDEX('Bieu chi tiet'!$A$17:$FA$15404,MATCH($A257,'Bieu chi tiet'!$A$17:$A$15404,0),B$2+85)=0,"",INDEX('Bieu chi tiet'!$A$17:$FA$15404,MATCH($A257,'Bieu chi tiet'!$A$17:$A$15404,0),B$2+85)),"")</f>
        <v/>
      </c>
      <c r="C257" s="13" t="str">
        <f>IFERROR(IF(INDEX('Bieu chi tiet'!$A$17:$FA$15404,MATCH($A257,'Bieu chi tiet'!$A$17:$A$15404,0),C$2+85)=0,"",INDEX('Bieu chi tiet'!$A$17:$FA$15404,MATCH($A257,'Bieu chi tiet'!$A$17:$A$15404,0),C$2+85)),"")</f>
        <v/>
      </c>
      <c r="D257" s="13" t="str">
        <f>IFERROR(IF(INDEX('Bieu chi tiet'!$A$17:$FA$15404,MATCH($A257,'Bieu chi tiet'!$A$17:$A$15404,0),D$2+85)=0,"",INDEX('Bieu chi tiet'!$A$17:$FA$15404,MATCH($A257,'Bieu chi tiet'!$A$17:$A$15404,0),D$2+85)),"")</f>
        <v/>
      </c>
      <c r="E257" s="13" t="str">
        <f>IFERROR(IF(INDEX('Bieu chi tiet'!$A$17:$FA$15404,MATCH($A257,'Bieu chi tiet'!$A$17:$A$15404,0),E$2+85)=0,"",INDEX('Bieu chi tiet'!$A$17:$FA$15404,MATCH($A257,'Bieu chi tiet'!$A$17:$A$15404,0),E$2+85)),"")</f>
        <v/>
      </c>
      <c r="F257" s="13" t="str">
        <f>IFERROR(IF(INDEX('Bieu chi tiet'!$A$17:$FA$15404,MATCH($A257,'Bieu chi tiet'!$A$17:$A$15404,0),F$2+85)=0,"",INDEX('Bieu chi tiet'!$A$17:$FA$15404,MATCH($A257,'Bieu chi tiet'!$A$17:$A$15404,0),F$2+85)),"")</f>
        <v/>
      </c>
      <c r="G257" s="21" t="str">
        <f>IFERROR(IF(INDEX('Bieu chi tiet'!$A$17:$FA$15404,MATCH($A257,'Bieu chi tiet'!$A$17:$A$15404,0),G$2+85)=0,"",INDEX('Bieu chi tiet'!$A$17:$FA$15404,MATCH($A257,'Bieu chi tiet'!$A$17:$A$15404,0),G$2+85)),"")</f>
        <v/>
      </c>
      <c r="H257" s="13" t="str">
        <f>IFERROR(IF(INDEX('Bieu chi tiet'!$A$17:$FA$15404,MATCH($A257,'Bieu chi tiet'!$A$17:$A$15404,0),H$2+85)=0,"",INDEX('Bieu chi tiet'!$A$17:$FA$15404,MATCH($A257,'Bieu chi tiet'!$A$17:$A$15404,0),H$2+85)),"")</f>
        <v/>
      </c>
      <c r="I257" s="13" t="str">
        <f>IFERROR(IF(INDEX('Bieu chi tiet'!$A$17:$FA$15404,MATCH($A257,'Bieu chi tiet'!$A$17:$A$15404,0),I$2+85)=0,"",INDEX('Bieu chi tiet'!$A$17:$FA$15404,MATCH($A257,'Bieu chi tiet'!$A$17:$A$15404,0),I$2+85)),"")</f>
        <v/>
      </c>
      <c r="J257" s="13" t="str">
        <f>IFERROR(IF(INDEX('Bieu chi tiet'!$A$17:$FA$15404,MATCH($A257,'Bieu chi tiet'!$A$17:$A$15404,0),J$2+85)=0,"",INDEX('Bieu chi tiet'!$A$17:$FA$15404,MATCH($A257,'Bieu chi tiet'!$A$17:$A$15404,0),J$2+85)),"")</f>
        <v/>
      </c>
      <c r="K257" s="13" t="str">
        <f>IFERROR(IF(INDEX('Bieu chi tiet'!$A$17:$FA$15404,MATCH($A257,'Bieu chi tiet'!$A$17:$A$15404,0),K$2+85)=0,"",INDEX('Bieu chi tiet'!$A$17:$FA$15404,MATCH($A257,'Bieu chi tiet'!$A$17:$A$15404,0),K$2+85)),"")</f>
        <v/>
      </c>
      <c r="L257" s="21" t="str">
        <f>IFERROR(IF(INDEX('Bieu chi tiet'!$A$17:$FA$15404,MATCH($A257,'Bieu chi tiet'!$A$17:$A$15404,0),L$2+85)=0,"",INDEX('Bieu chi tiet'!$A$17:$FA$15404,MATCH($A257,'Bieu chi tiet'!$A$17:$A$15404,0),L$2+85)),"")</f>
        <v/>
      </c>
      <c r="M257" s="13" t="str">
        <f>IFERROR(IF(INDEX('Bieu chi tiet'!$A$17:$FA$15404,MATCH($A257,'Bieu chi tiet'!$A$17:$A$15404,0),M$2+85)=0,"",INDEX('Bieu chi tiet'!$A$17:$FA$15404,MATCH($A257,'Bieu chi tiet'!$A$17:$A$15404,0),M$2+85)),"")</f>
        <v/>
      </c>
      <c r="N257" s="13" t="str">
        <f>IFERROR(IF(INDEX('Bieu chi tiet'!$A$17:$FA$15404,MATCH($A257,'Bieu chi tiet'!$A$17:$A$15404,0),N$2+85)=0,"",INDEX('Bieu chi tiet'!$A$17:$FA$15404,MATCH($A257,'Bieu chi tiet'!$A$17:$A$15404,0),N$2+85)),"")</f>
        <v/>
      </c>
      <c r="O257" s="13" t="str">
        <f>IFERROR(IF(INDEX('Bieu chi tiet'!$A$17:$FA$15404,MATCH($A257,'Bieu chi tiet'!$A$17:$A$15404,0),O$2+85)=0,"",INDEX('Bieu chi tiet'!$A$17:$FA$15404,MATCH($A257,'Bieu chi tiet'!$A$17:$A$15404,0),O$2+85)),"")</f>
        <v/>
      </c>
      <c r="P257" s="13" t="str">
        <f>IFERROR(IF(INDEX('Bieu chi tiet'!$A$17:$FA$15404,MATCH($A257,'Bieu chi tiet'!$A$17:$A$15404,0),P$2+85)=0,"",INDEX('Bieu chi tiet'!$A$17:$FA$15404,MATCH($A257,'Bieu chi tiet'!$A$17:$A$15404,0),P$2+85)),"")</f>
        <v/>
      </c>
      <c r="Q257" s="13" t="str">
        <f>IFERROR(IF(INDEX('Bieu chi tiet'!$A$17:$FA$15404,MATCH($A257,'Bieu chi tiet'!$A$17:$A$15404,0),Q$2+85)=0,"",INDEX('Bieu chi tiet'!$A$17:$FA$15404,MATCH($A257,'Bieu chi tiet'!$A$17:$A$15404,0),Q$2+85)),"")</f>
        <v/>
      </c>
      <c r="R257" s="13" t="str">
        <f>IFERROR(IF(INDEX('Bieu chi tiet'!$A$17:$FA$15404,MATCH($A257,'Bieu chi tiet'!$A$17:$A$15404,0),R$2+85)=0,"",INDEX('Bieu chi tiet'!$A$17:$FA$15404,MATCH($A257,'Bieu chi tiet'!$A$17:$A$15404,0),R$2+85)),"")</f>
        <v/>
      </c>
      <c r="S257" s="13" t="str">
        <f>IFERROR(IF(INDEX('Bieu chi tiet'!$A$17:$FA$15404,MATCH($A257,'Bieu chi tiet'!$A$17:$A$15404,0),S$2+85)=0,"",INDEX('Bieu chi tiet'!$A$17:$FA$15404,MATCH($A257,'Bieu chi tiet'!$A$17:$A$15404,0),S$2+85)),"")</f>
        <v/>
      </c>
      <c r="T257" s="13" t="str">
        <f>IFERROR(IF(INDEX('Bieu chi tiet'!$A$17:$FA$15404,MATCH($A257,'Bieu chi tiet'!$A$17:$A$15404,0),T$2+85)=0,"",INDEX('Bieu chi tiet'!$A$17:$FA$15404,MATCH($A257,'Bieu chi tiet'!$A$17:$A$15404,0),T$2+85)),"")</f>
        <v/>
      </c>
      <c r="U257" s="13" t="str">
        <f>IFERROR(IF(INDEX('Bieu chi tiet'!$A$17:$FA$15404,MATCH($A257,'Bieu chi tiet'!$A$17:$A$15404,0),U$2+85)=0,"",INDEX('Bieu chi tiet'!$A$17:$FA$15404,MATCH($A257,'Bieu chi tiet'!$A$17:$A$15404,0),U$2+85)),"")</f>
        <v/>
      </c>
      <c r="V257" s="13" t="str">
        <f>IFERROR(IF(INDEX('Bieu chi tiet'!$A$17:$FA$15404,MATCH($A257,'Bieu chi tiet'!$A$17:$A$15404,0),V$2+85)=0,"",INDEX('Bieu chi tiet'!$A$17:$FA$15404,MATCH($A257,'Bieu chi tiet'!$A$17:$A$15404,0),V$2+85)),"")</f>
        <v/>
      </c>
      <c r="W257" s="13" t="str">
        <f>IFERROR(IF(INDEX('Bieu chi tiet'!$A$17:$FA$15404,MATCH($A257,'Bieu chi tiet'!$A$17:$A$15404,0),W$2+85)=0,"",INDEX('Bieu chi tiet'!$A$17:$FA$15404,MATCH($A257,'Bieu chi tiet'!$A$17:$A$15404,0),W$2+85)),"")</f>
        <v/>
      </c>
      <c r="X257" s="13" t="str">
        <f>IFERROR(IF(INDEX('Bieu chi tiet'!$A$17:$FA$15404,MATCH($A257,'Bieu chi tiet'!$A$17:$A$15404,0),X$2+85)=0,"",INDEX('Bieu chi tiet'!$A$17:$FA$15404,MATCH($A257,'Bieu chi tiet'!$A$17:$A$15404,0),X$2+85)),"")</f>
        <v/>
      </c>
      <c r="Y257" s="13" t="str">
        <f>IFERROR(IF(INDEX('Bieu chi tiet'!$A$17:$FA$15404,MATCH($A257,'Bieu chi tiet'!$A$17:$A$15404,0),Y$2+85)=0,"",INDEX('Bieu chi tiet'!$A$17:$FA$15404,MATCH($A257,'Bieu chi tiet'!$A$17:$A$15404,0),Y$2+85)),"")</f>
        <v/>
      </c>
      <c r="Z257" s="13" t="str">
        <f>IFERROR(IF(INDEX('Bieu chi tiet'!$A$17:$FA$15404,MATCH($A257,'Bieu chi tiet'!$A$17:$A$15404,0),Z$2+85)=0,"",INDEX('Bieu chi tiet'!$A$17:$FA$15404,MATCH($A257,'Bieu chi tiet'!$A$17:$A$15404,0),Z$2+85)),"")</f>
        <v/>
      </c>
      <c r="AA257" s="13" t="str">
        <f>IFERROR(IF(INDEX('Bieu chi tiet'!$A$17:$FA$15404,MATCH($A257,'Bieu chi tiet'!$A$17:$A$15404,0),AA$2+85)=0,"",INDEX('Bieu chi tiet'!$A$17:$FA$15404,MATCH($A257,'Bieu chi tiet'!$A$17:$A$15404,0),AA$2+85)),"")</f>
        <v/>
      </c>
      <c r="AB257" s="13" t="str">
        <f>IFERROR(IF(INDEX('Bieu chi tiet'!$A$17:$FA$15404,MATCH($A257,'Bieu chi tiet'!$A$17:$A$15404,0),AB$2+85)=0,"",INDEX('Bieu chi tiet'!$A$17:$FA$15404,MATCH($A257,'Bieu chi tiet'!$A$17:$A$15404,0),AB$2+85)),"")</f>
        <v/>
      </c>
      <c r="AC257" s="13" t="str">
        <f>IFERROR(IF(INDEX('Bieu chi tiet'!$A$17:$FA$15404,MATCH($A257,'Bieu chi tiet'!$A$17:$A$15404,0),AC$2+85)=0,"",INDEX('Bieu chi tiet'!$A$17:$FA$15404,MATCH($A257,'Bieu chi tiet'!$A$17:$A$15404,0),AC$2+85)),"")</f>
        <v/>
      </c>
      <c r="AD257" s="13" t="str">
        <f>IFERROR(IF(INDEX('Bieu chi tiet'!$A$17:$FA$15404,MATCH($A257,'Bieu chi tiet'!$A$17:$A$15404,0),AD$2+85)=0,"",INDEX('Bieu chi tiet'!$A$17:$FA$15404,MATCH($A257,'Bieu chi tiet'!$A$17:$A$15404,0),AD$2+85)),"")</f>
        <v/>
      </c>
      <c r="AE257" s="13" t="str">
        <f>IFERROR(IF(INDEX('Bieu chi tiet'!$A$17:$FA$15404,MATCH($A257,'Bieu chi tiet'!$A$17:$A$15404,0),AE$2+85)=0,"",INDEX('Bieu chi tiet'!$A$17:$FA$15404,MATCH($A257,'Bieu chi tiet'!$A$17:$A$15404,0),AE$2+85)),"")</f>
        <v/>
      </c>
      <c r="AF257" s="13" t="str">
        <f>IFERROR(IF(INDEX('Bieu chi tiet'!$A$17:$FA$15404,MATCH($A257,'Bieu chi tiet'!$A$17:$A$15404,0),AF$2+85)=0,"",INDEX('Bieu chi tiet'!$A$17:$FA$15404,MATCH($A257,'Bieu chi tiet'!$A$17:$A$15404,0),AF$2+85)),"")</f>
        <v/>
      </c>
      <c r="AG257" s="13" t="str">
        <f>IFERROR(IF(INDEX('Bieu chi tiet'!$A$17:$FA$15404,MATCH($A257,'Bieu chi tiet'!$A$17:$A$15404,0),AG$2+85)=0,"",INDEX('Bieu chi tiet'!$A$17:$FA$15404,MATCH($A257,'Bieu chi tiet'!$A$17:$A$15404,0),AG$2+85)),"")</f>
        <v/>
      </c>
      <c r="AH257" s="13" t="str">
        <f>IFERROR(IF(INDEX('Bieu chi tiet'!$A$17:$FA$15404,MATCH($A257,'Bieu chi tiet'!$A$17:$A$15404,0),AH$2+85)=0,"",INDEX('Bieu chi tiet'!$A$17:$FA$15404,MATCH($A257,'Bieu chi tiet'!$A$17:$A$15404,0),AH$2+85)),"")</f>
        <v/>
      </c>
      <c r="AI257" s="13" t="str">
        <f>IFERROR(IF(INDEX('Bieu chi tiet'!$A$17:$FA$15404,MATCH($A257,'Bieu chi tiet'!$A$17:$A$15404,0),AI$2+85)=0,"",INDEX('Bieu chi tiet'!$A$17:$FA$15404,MATCH($A257,'Bieu chi tiet'!$A$17:$A$15404,0),AI$2+85)),"")</f>
        <v/>
      </c>
      <c r="AJ257" s="13" t="str">
        <f>IFERROR(IF(INDEX('Bieu chi tiet'!$A$17:$FA$15404,MATCH($A257,'Bieu chi tiet'!$A$17:$A$15404,0),AJ$2+85)=0,"",INDEX('Bieu chi tiet'!$A$17:$FA$15404,MATCH($A257,'Bieu chi tiet'!$A$17:$A$15404,0),AJ$2+85)),"")</f>
        <v/>
      </c>
      <c r="AK257" s="13" t="str">
        <f>IFERROR(IF(INDEX('Bieu chi tiet'!$A$17:$FA$15404,MATCH($A257,'Bieu chi tiet'!$A$17:$A$15404,0),AK$2+85)=0,"",INDEX('Bieu chi tiet'!$A$17:$FA$15404,MATCH($A257,'Bieu chi tiet'!$A$17:$A$15404,0),AK$2+85)),"")</f>
        <v/>
      </c>
      <c r="AL257" s="13" t="str">
        <f>IFERROR(IF(INDEX('Bieu chi tiet'!$A$17:$FA$15404,MATCH($A257,'Bieu chi tiet'!$A$17:$A$15404,0),AL$2+85)=0,"",INDEX('Bieu chi tiet'!$A$17:$FA$15404,MATCH($A257,'Bieu chi tiet'!$A$17:$A$15404,0),AL$2+85)),"")</f>
        <v/>
      </c>
      <c r="AM257" s="13" t="str">
        <f>IFERROR(IF(INDEX('Bieu chi tiet'!$A$17:$FA$15404,MATCH($A257,'Bieu chi tiet'!$A$17:$A$15404,0),AM$2+85)=0,"",INDEX('Bieu chi tiet'!$A$17:$FA$15404,MATCH($A257,'Bieu chi tiet'!$A$17:$A$15404,0),AM$2+85)),"")</f>
        <v/>
      </c>
      <c r="AN257" s="13" t="str">
        <f>IFERROR(IF(INDEX('Bieu chi tiet'!$A$17:$FA$15404,MATCH($A257,'Bieu chi tiet'!$A$17:$A$15404,0),AN$2+85)=0,"",INDEX('Bieu chi tiet'!$A$17:$FA$15404,MATCH($A257,'Bieu chi tiet'!$A$17:$A$15404,0),AN$2+85)),"")</f>
        <v/>
      </c>
      <c r="AO257" s="13" t="str">
        <f>IFERROR(IF(INDEX('Bieu chi tiet'!$A$17:$FA$15404,MATCH($A257,'Bieu chi tiet'!$A$17:$A$15404,0),AO$2+85)=0,"",INDEX('Bieu chi tiet'!$A$17:$FA$15404,MATCH($A257,'Bieu chi tiet'!$A$17:$A$15404,0),AO$2+85)),"")</f>
        <v/>
      </c>
      <c r="AP257" s="13" t="str">
        <f>IFERROR(IF(INDEX('Bieu chi tiet'!$A$17:$FA$15404,MATCH($A257,'Bieu chi tiet'!$A$17:$A$15404,0),AP$2+85)=0,"",INDEX('Bieu chi tiet'!$A$17:$FA$15404,MATCH($A257,'Bieu chi tiet'!$A$17:$A$15404,0),AP$2+85)),"")</f>
        <v/>
      </c>
      <c r="AQ257" s="13" t="str">
        <f>IFERROR(IF(INDEX('Bieu chi tiet'!$A$17:$FA$15404,MATCH($A257,'Bieu chi tiet'!$A$17:$A$15404,0),AQ$2+85)=0,"",INDEX('Bieu chi tiet'!$A$17:$FA$15404,MATCH($A257,'Bieu chi tiet'!$A$17:$A$15404,0),AQ$2+85)),"")</f>
        <v/>
      </c>
      <c r="AR257" s="13" t="str">
        <f>IFERROR(IF(INDEX('Bieu chi tiet'!$A$17:$FA$15404,MATCH($A257,'Bieu chi tiet'!$A$17:$A$15404,0),AR$2+85)=0,"",INDEX('Bieu chi tiet'!$A$17:$FA$15404,MATCH($A257,'Bieu chi tiet'!$A$17:$A$15404,0),AR$2+85)),"")</f>
        <v/>
      </c>
      <c r="AS257" s="13" t="str">
        <f>IFERROR(IF(INDEX('Bieu chi tiet'!$A$17:$FA$15404,MATCH($A257,'Bieu chi tiet'!$A$17:$A$15404,0),AS$2+85)=0,"",INDEX('Bieu chi tiet'!$A$17:$FA$15404,MATCH($A257,'Bieu chi tiet'!$A$17:$A$15404,0),AS$2+85)),"")</f>
        <v/>
      </c>
      <c r="AT257" s="21" t="str">
        <f>IFERROR(IF(INDEX('Bieu chi tiet'!$A$17:$FA$15404,MATCH($A257,'Bieu chi tiet'!$A$17:$A$15404,0),AT$2+85)=0,"",INDEX('Bieu chi tiet'!$A$17:$FA$15404,MATCH($A257,'Bieu chi tiet'!$A$17:$A$15404,0),AT$2+85)),"")</f>
        <v/>
      </c>
      <c r="AU257" s="13" t="str">
        <f>IFERROR(IF(INDEX('Bieu chi tiet'!$A$17:$FA$15404,MATCH($A257,'Bieu chi tiet'!$A$17:$A$15404,0),AU$2+85)=0,"",INDEX('Bieu chi tiet'!$A$17:$FA$15404,MATCH($A257,'Bieu chi tiet'!$A$17:$A$15404,0),AU$2+85)),"")</f>
        <v/>
      </c>
      <c r="AV257" s="21" t="str">
        <f>IFERROR(IF(INDEX('Bieu chi tiet'!$A$17:$FA$15404,MATCH($A257,'Bieu chi tiet'!$A$17:$A$15404,0),AV$2+85)=0,"",INDEX('Bieu chi tiet'!$A$17:$FA$15404,MATCH($A257,'Bieu chi tiet'!$A$17:$A$15404,0),AV$2+85)),"")</f>
        <v/>
      </c>
      <c r="AW257" s="31" t="str">
        <f>IFERROR(IF(INDEX('Bieu chi tiet'!$A$17:$FA$15404,MATCH($A257,'Bieu chi tiet'!$A$17:$A$15404,0),AW$2+85)=0,"",INDEX('Bieu chi tiet'!$A$17:$FA$15404,MATCH($A257,'Bieu chi tiet'!$A$17:$A$15404,0),AW$2+85)),"")</f>
        <v/>
      </c>
      <c r="AX257" s="13" t="str">
        <f>IFERROR(IF(INDEX('Bieu chi tiet'!$A$17:$FA$15404,MATCH($A257,'Bieu chi tiet'!$A$17:$A$15404,0),AX$2+85)=0,"",INDEX('Bieu chi tiet'!$A$17:$FA$15404,MATCH($A257,'Bieu chi tiet'!$A$17:$A$15404,0),AX$2+85)),"")</f>
        <v/>
      </c>
      <c r="AY257" s="13" t="str">
        <f>IFERROR(IF(INDEX('Bieu chi tiet'!$A$17:$FA$15404,MATCH($A257,'Bieu chi tiet'!$A$17:$A$15404,0),AY$2+85)=0,"",INDEX('Bieu chi tiet'!$A$17:$FA$15404,MATCH($A257,'Bieu chi tiet'!$A$17:$A$15404,0),AY$2+85)),"")</f>
        <v/>
      </c>
    </row>
    <row r="258" spans="1:51" ht="15.75">
      <c r="A258" s="25" t="str">
        <f t="shared" si="4"/>
        <v/>
      </c>
      <c r="B258" s="13" t="str">
        <f>IFERROR(IF(INDEX('Bieu chi tiet'!$A$17:$FA$15404,MATCH($A258,'Bieu chi tiet'!$A$17:$A$15404,0),B$2+85)=0,"",INDEX('Bieu chi tiet'!$A$17:$FA$15404,MATCH($A258,'Bieu chi tiet'!$A$17:$A$15404,0),B$2+85)),"")</f>
        <v/>
      </c>
      <c r="C258" s="13" t="str">
        <f>IFERROR(IF(INDEX('Bieu chi tiet'!$A$17:$FA$15404,MATCH($A258,'Bieu chi tiet'!$A$17:$A$15404,0),C$2+85)=0,"",INDEX('Bieu chi tiet'!$A$17:$FA$15404,MATCH($A258,'Bieu chi tiet'!$A$17:$A$15404,0),C$2+85)),"")</f>
        <v/>
      </c>
      <c r="D258" s="13" t="str">
        <f>IFERROR(IF(INDEX('Bieu chi tiet'!$A$17:$FA$15404,MATCH($A258,'Bieu chi tiet'!$A$17:$A$15404,0),D$2+85)=0,"",INDEX('Bieu chi tiet'!$A$17:$FA$15404,MATCH($A258,'Bieu chi tiet'!$A$17:$A$15404,0),D$2+85)),"")</f>
        <v/>
      </c>
      <c r="E258" s="13" t="str">
        <f>IFERROR(IF(INDEX('Bieu chi tiet'!$A$17:$FA$15404,MATCH($A258,'Bieu chi tiet'!$A$17:$A$15404,0),E$2+85)=0,"",INDEX('Bieu chi tiet'!$A$17:$FA$15404,MATCH($A258,'Bieu chi tiet'!$A$17:$A$15404,0),E$2+85)),"")</f>
        <v/>
      </c>
      <c r="F258" s="13" t="str">
        <f>IFERROR(IF(INDEX('Bieu chi tiet'!$A$17:$FA$15404,MATCH($A258,'Bieu chi tiet'!$A$17:$A$15404,0),F$2+85)=0,"",INDEX('Bieu chi tiet'!$A$17:$FA$15404,MATCH($A258,'Bieu chi tiet'!$A$17:$A$15404,0),F$2+85)),"")</f>
        <v/>
      </c>
      <c r="G258" s="21" t="str">
        <f>IFERROR(IF(INDEX('Bieu chi tiet'!$A$17:$FA$15404,MATCH($A258,'Bieu chi tiet'!$A$17:$A$15404,0),G$2+85)=0,"",INDEX('Bieu chi tiet'!$A$17:$FA$15404,MATCH($A258,'Bieu chi tiet'!$A$17:$A$15404,0),G$2+85)),"")</f>
        <v/>
      </c>
      <c r="H258" s="13" t="str">
        <f>IFERROR(IF(INDEX('Bieu chi tiet'!$A$17:$FA$15404,MATCH($A258,'Bieu chi tiet'!$A$17:$A$15404,0),H$2+85)=0,"",INDEX('Bieu chi tiet'!$A$17:$FA$15404,MATCH($A258,'Bieu chi tiet'!$A$17:$A$15404,0),H$2+85)),"")</f>
        <v/>
      </c>
      <c r="I258" s="13" t="str">
        <f>IFERROR(IF(INDEX('Bieu chi tiet'!$A$17:$FA$15404,MATCH($A258,'Bieu chi tiet'!$A$17:$A$15404,0),I$2+85)=0,"",INDEX('Bieu chi tiet'!$A$17:$FA$15404,MATCH($A258,'Bieu chi tiet'!$A$17:$A$15404,0),I$2+85)),"")</f>
        <v/>
      </c>
      <c r="J258" s="13" t="str">
        <f>IFERROR(IF(INDEX('Bieu chi tiet'!$A$17:$FA$15404,MATCH($A258,'Bieu chi tiet'!$A$17:$A$15404,0),J$2+85)=0,"",INDEX('Bieu chi tiet'!$A$17:$FA$15404,MATCH($A258,'Bieu chi tiet'!$A$17:$A$15404,0),J$2+85)),"")</f>
        <v/>
      </c>
      <c r="K258" s="13" t="str">
        <f>IFERROR(IF(INDEX('Bieu chi tiet'!$A$17:$FA$15404,MATCH($A258,'Bieu chi tiet'!$A$17:$A$15404,0),K$2+85)=0,"",INDEX('Bieu chi tiet'!$A$17:$FA$15404,MATCH($A258,'Bieu chi tiet'!$A$17:$A$15404,0),K$2+85)),"")</f>
        <v/>
      </c>
      <c r="L258" s="21" t="str">
        <f>IFERROR(IF(INDEX('Bieu chi tiet'!$A$17:$FA$15404,MATCH($A258,'Bieu chi tiet'!$A$17:$A$15404,0),L$2+85)=0,"",INDEX('Bieu chi tiet'!$A$17:$FA$15404,MATCH($A258,'Bieu chi tiet'!$A$17:$A$15404,0),L$2+85)),"")</f>
        <v/>
      </c>
      <c r="M258" s="13" t="str">
        <f>IFERROR(IF(INDEX('Bieu chi tiet'!$A$17:$FA$15404,MATCH($A258,'Bieu chi tiet'!$A$17:$A$15404,0),M$2+85)=0,"",INDEX('Bieu chi tiet'!$A$17:$FA$15404,MATCH($A258,'Bieu chi tiet'!$A$17:$A$15404,0),M$2+85)),"")</f>
        <v/>
      </c>
      <c r="N258" s="13" t="str">
        <f>IFERROR(IF(INDEX('Bieu chi tiet'!$A$17:$FA$15404,MATCH($A258,'Bieu chi tiet'!$A$17:$A$15404,0),N$2+85)=0,"",INDEX('Bieu chi tiet'!$A$17:$FA$15404,MATCH($A258,'Bieu chi tiet'!$A$17:$A$15404,0),N$2+85)),"")</f>
        <v/>
      </c>
      <c r="O258" s="13" t="str">
        <f>IFERROR(IF(INDEX('Bieu chi tiet'!$A$17:$FA$15404,MATCH($A258,'Bieu chi tiet'!$A$17:$A$15404,0),O$2+85)=0,"",INDEX('Bieu chi tiet'!$A$17:$FA$15404,MATCH($A258,'Bieu chi tiet'!$A$17:$A$15404,0),O$2+85)),"")</f>
        <v/>
      </c>
      <c r="P258" s="13" t="str">
        <f>IFERROR(IF(INDEX('Bieu chi tiet'!$A$17:$FA$15404,MATCH($A258,'Bieu chi tiet'!$A$17:$A$15404,0),P$2+85)=0,"",INDEX('Bieu chi tiet'!$A$17:$FA$15404,MATCH($A258,'Bieu chi tiet'!$A$17:$A$15404,0),P$2+85)),"")</f>
        <v/>
      </c>
      <c r="Q258" s="13" t="str">
        <f>IFERROR(IF(INDEX('Bieu chi tiet'!$A$17:$FA$15404,MATCH($A258,'Bieu chi tiet'!$A$17:$A$15404,0),Q$2+85)=0,"",INDEX('Bieu chi tiet'!$A$17:$FA$15404,MATCH($A258,'Bieu chi tiet'!$A$17:$A$15404,0),Q$2+85)),"")</f>
        <v/>
      </c>
      <c r="R258" s="13" t="str">
        <f>IFERROR(IF(INDEX('Bieu chi tiet'!$A$17:$FA$15404,MATCH($A258,'Bieu chi tiet'!$A$17:$A$15404,0),R$2+85)=0,"",INDEX('Bieu chi tiet'!$A$17:$FA$15404,MATCH($A258,'Bieu chi tiet'!$A$17:$A$15404,0),R$2+85)),"")</f>
        <v/>
      </c>
      <c r="S258" s="13" t="str">
        <f>IFERROR(IF(INDEX('Bieu chi tiet'!$A$17:$FA$15404,MATCH($A258,'Bieu chi tiet'!$A$17:$A$15404,0),S$2+85)=0,"",INDEX('Bieu chi tiet'!$A$17:$FA$15404,MATCH($A258,'Bieu chi tiet'!$A$17:$A$15404,0),S$2+85)),"")</f>
        <v/>
      </c>
      <c r="T258" s="13" t="str">
        <f>IFERROR(IF(INDEX('Bieu chi tiet'!$A$17:$FA$15404,MATCH($A258,'Bieu chi tiet'!$A$17:$A$15404,0),T$2+85)=0,"",INDEX('Bieu chi tiet'!$A$17:$FA$15404,MATCH($A258,'Bieu chi tiet'!$A$17:$A$15404,0),T$2+85)),"")</f>
        <v/>
      </c>
      <c r="U258" s="13" t="str">
        <f>IFERROR(IF(INDEX('Bieu chi tiet'!$A$17:$FA$15404,MATCH($A258,'Bieu chi tiet'!$A$17:$A$15404,0),U$2+85)=0,"",INDEX('Bieu chi tiet'!$A$17:$FA$15404,MATCH($A258,'Bieu chi tiet'!$A$17:$A$15404,0),U$2+85)),"")</f>
        <v/>
      </c>
      <c r="V258" s="13" t="str">
        <f>IFERROR(IF(INDEX('Bieu chi tiet'!$A$17:$FA$15404,MATCH($A258,'Bieu chi tiet'!$A$17:$A$15404,0),V$2+85)=0,"",INDEX('Bieu chi tiet'!$A$17:$FA$15404,MATCH($A258,'Bieu chi tiet'!$A$17:$A$15404,0),V$2+85)),"")</f>
        <v/>
      </c>
      <c r="W258" s="13" t="str">
        <f>IFERROR(IF(INDEX('Bieu chi tiet'!$A$17:$FA$15404,MATCH($A258,'Bieu chi tiet'!$A$17:$A$15404,0),W$2+85)=0,"",INDEX('Bieu chi tiet'!$A$17:$FA$15404,MATCH($A258,'Bieu chi tiet'!$A$17:$A$15404,0),W$2+85)),"")</f>
        <v/>
      </c>
      <c r="X258" s="13" t="str">
        <f>IFERROR(IF(INDEX('Bieu chi tiet'!$A$17:$FA$15404,MATCH($A258,'Bieu chi tiet'!$A$17:$A$15404,0),X$2+85)=0,"",INDEX('Bieu chi tiet'!$A$17:$FA$15404,MATCH($A258,'Bieu chi tiet'!$A$17:$A$15404,0),X$2+85)),"")</f>
        <v/>
      </c>
      <c r="Y258" s="13" t="str">
        <f>IFERROR(IF(INDEX('Bieu chi tiet'!$A$17:$FA$15404,MATCH($A258,'Bieu chi tiet'!$A$17:$A$15404,0),Y$2+85)=0,"",INDEX('Bieu chi tiet'!$A$17:$FA$15404,MATCH($A258,'Bieu chi tiet'!$A$17:$A$15404,0),Y$2+85)),"")</f>
        <v/>
      </c>
      <c r="Z258" s="13" t="str">
        <f>IFERROR(IF(INDEX('Bieu chi tiet'!$A$17:$FA$15404,MATCH($A258,'Bieu chi tiet'!$A$17:$A$15404,0),Z$2+85)=0,"",INDEX('Bieu chi tiet'!$A$17:$FA$15404,MATCH($A258,'Bieu chi tiet'!$A$17:$A$15404,0),Z$2+85)),"")</f>
        <v/>
      </c>
      <c r="AA258" s="13" t="str">
        <f>IFERROR(IF(INDEX('Bieu chi tiet'!$A$17:$FA$15404,MATCH($A258,'Bieu chi tiet'!$A$17:$A$15404,0),AA$2+85)=0,"",INDEX('Bieu chi tiet'!$A$17:$FA$15404,MATCH($A258,'Bieu chi tiet'!$A$17:$A$15404,0),AA$2+85)),"")</f>
        <v/>
      </c>
      <c r="AB258" s="13" t="str">
        <f>IFERROR(IF(INDEX('Bieu chi tiet'!$A$17:$FA$15404,MATCH($A258,'Bieu chi tiet'!$A$17:$A$15404,0),AB$2+85)=0,"",INDEX('Bieu chi tiet'!$A$17:$FA$15404,MATCH($A258,'Bieu chi tiet'!$A$17:$A$15404,0),AB$2+85)),"")</f>
        <v/>
      </c>
      <c r="AC258" s="13" t="str">
        <f>IFERROR(IF(INDEX('Bieu chi tiet'!$A$17:$FA$15404,MATCH($A258,'Bieu chi tiet'!$A$17:$A$15404,0),AC$2+85)=0,"",INDEX('Bieu chi tiet'!$A$17:$FA$15404,MATCH($A258,'Bieu chi tiet'!$A$17:$A$15404,0),AC$2+85)),"")</f>
        <v/>
      </c>
      <c r="AD258" s="13" t="str">
        <f>IFERROR(IF(INDEX('Bieu chi tiet'!$A$17:$FA$15404,MATCH($A258,'Bieu chi tiet'!$A$17:$A$15404,0),AD$2+85)=0,"",INDEX('Bieu chi tiet'!$A$17:$FA$15404,MATCH($A258,'Bieu chi tiet'!$A$17:$A$15404,0),AD$2+85)),"")</f>
        <v/>
      </c>
      <c r="AE258" s="13" t="str">
        <f>IFERROR(IF(INDEX('Bieu chi tiet'!$A$17:$FA$15404,MATCH($A258,'Bieu chi tiet'!$A$17:$A$15404,0),AE$2+85)=0,"",INDEX('Bieu chi tiet'!$A$17:$FA$15404,MATCH($A258,'Bieu chi tiet'!$A$17:$A$15404,0),AE$2+85)),"")</f>
        <v/>
      </c>
      <c r="AF258" s="13" t="str">
        <f>IFERROR(IF(INDEX('Bieu chi tiet'!$A$17:$FA$15404,MATCH($A258,'Bieu chi tiet'!$A$17:$A$15404,0),AF$2+85)=0,"",INDEX('Bieu chi tiet'!$A$17:$FA$15404,MATCH($A258,'Bieu chi tiet'!$A$17:$A$15404,0),AF$2+85)),"")</f>
        <v/>
      </c>
      <c r="AG258" s="13" t="str">
        <f>IFERROR(IF(INDEX('Bieu chi tiet'!$A$17:$FA$15404,MATCH($A258,'Bieu chi tiet'!$A$17:$A$15404,0),AG$2+85)=0,"",INDEX('Bieu chi tiet'!$A$17:$FA$15404,MATCH($A258,'Bieu chi tiet'!$A$17:$A$15404,0),AG$2+85)),"")</f>
        <v/>
      </c>
      <c r="AH258" s="13" t="str">
        <f>IFERROR(IF(INDEX('Bieu chi tiet'!$A$17:$FA$15404,MATCH($A258,'Bieu chi tiet'!$A$17:$A$15404,0),AH$2+85)=0,"",INDEX('Bieu chi tiet'!$A$17:$FA$15404,MATCH($A258,'Bieu chi tiet'!$A$17:$A$15404,0),AH$2+85)),"")</f>
        <v/>
      </c>
      <c r="AI258" s="13" t="str">
        <f>IFERROR(IF(INDEX('Bieu chi tiet'!$A$17:$FA$15404,MATCH($A258,'Bieu chi tiet'!$A$17:$A$15404,0),AI$2+85)=0,"",INDEX('Bieu chi tiet'!$A$17:$FA$15404,MATCH($A258,'Bieu chi tiet'!$A$17:$A$15404,0),AI$2+85)),"")</f>
        <v/>
      </c>
      <c r="AJ258" s="13" t="str">
        <f>IFERROR(IF(INDEX('Bieu chi tiet'!$A$17:$FA$15404,MATCH($A258,'Bieu chi tiet'!$A$17:$A$15404,0),AJ$2+85)=0,"",INDEX('Bieu chi tiet'!$A$17:$FA$15404,MATCH($A258,'Bieu chi tiet'!$A$17:$A$15404,0),AJ$2+85)),"")</f>
        <v/>
      </c>
      <c r="AK258" s="13" t="str">
        <f>IFERROR(IF(INDEX('Bieu chi tiet'!$A$17:$FA$15404,MATCH($A258,'Bieu chi tiet'!$A$17:$A$15404,0),AK$2+85)=0,"",INDEX('Bieu chi tiet'!$A$17:$FA$15404,MATCH($A258,'Bieu chi tiet'!$A$17:$A$15404,0),AK$2+85)),"")</f>
        <v/>
      </c>
      <c r="AL258" s="13" t="str">
        <f>IFERROR(IF(INDEX('Bieu chi tiet'!$A$17:$FA$15404,MATCH($A258,'Bieu chi tiet'!$A$17:$A$15404,0),AL$2+85)=0,"",INDEX('Bieu chi tiet'!$A$17:$FA$15404,MATCH($A258,'Bieu chi tiet'!$A$17:$A$15404,0),AL$2+85)),"")</f>
        <v/>
      </c>
      <c r="AM258" s="13" t="str">
        <f>IFERROR(IF(INDEX('Bieu chi tiet'!$A$17:$FA$15404,MATCH($A258,'Bieu chi tiet'!$A$17:$A$15404,0),AM$2+85)=0,"",INDEX('Bieu chi tiet'!$A$17:$FA$15404,MATCH($A258,'Bieu chi tiet'!$A$17:$A$15404,0),AM$2+85)),"")</f>
        <v/>
      </c>
      <c r="AN258" s="13" t="str">
        <f>IFERROR(IF(INDEX('Bieu chi tiet'!$A$17:$FA$15404,MATCH($A258,'Bieu chi tiet'!$A$17:$A$15404,0),AN$2+85)=0,"",INDEX('Bieu chi tiet'!$A$17:$FA$15404,MATCH($A258,'Bieu chi tiet'!$A$17:$A$15404,0),AN$2+85)),"")</f>
        <v/>
      </c>
      <c r="AO258" s="13" t="str">
        <f>IFERROR(IF(INDEX('Bieu chi tiet'!$A$17:$FA$15404,MATCH($A258,'Bieu chi tiet'!$A$17:$A$15404,0),AO$2+85)=0,"",INDEX('Bieu chi tiet'!$A$17:$FA$15404,MATCH($A258,'Bieu chi tiet'!$A$17:$A$15404,0),AO$2+85)),"")</f>
        <v/>
      </c>
      <c r="AP258" s="13" t="str">
        <f>IFERROR(IF(INDEX('Bieu chi tiet'!$A$17:$FA$15404,MATCH($A258,'Bieu chi tiet'!$A$17:$A$15404,0),AP$2+85)=0,"",INDEX('Bieu chi tiet'!$A$17:$FA$15404,MATCH($A258,'Bieu chi tiet'!$A$17:$A$15404,0),AP$2+85)),"")</f>
        <v/>
      </c>
      <c r="AQ258" s="13" t="str">
        <f>IFERROR(IF(INDEX('Bieu chi tiet'!$A$17:$FA$15404,MATCH($A258,'Bieu chi tiet'!$A$17:$A$15404,0),AQ$2+85)=0,"",INDEX('Bieu chi tiet'!$A$17:$FA$15404,MATCH($A258,'Bieu chi tiet'!$A$17:$A$15404,0),AQ$2+85)),"")</f>
        <v/>
      </c>
      <c r="AR258" s="13" t="str">
        <f>IFERROR(IF(INDEX('Bieu chi tiet'!$A$17:$FA$15404,MATCH($A258,'Bieu chi tiet'!$A$17:$A$15404,0),AR$2+85)=0,"",INDEX('Bieu chi tiet'!$A$17:$FA$15404,MATCH($A258,'Bieu chi tiet'!$A$17:$A$15404,0),AR$2+85)),"")</f>
        <v/>
      </c>
      <c r="AS258" s="13" t="str">
        <f>IFERROR(IF(INDEX('Bieu chi tiet'!$A$17:$FA$15404,MATCH($A258,'Bieu chi tiet'!$A$17:$A$15404,0),AS$2+85)=0,"",INDEX('Bieu chi tiet'!$A$17:$FA$15404,MATCH($A258,'Bieu chi tiet'!$A$17:$A$15404,0),AS$2+85)),"")</f>
        <v/>
      </c>
      <c r="AT258" s="21" t="str">
        <f>IFERROR(IF(INDEX('Bieu chi tiet'!$A$17:$FA$15404,MATCH($A258,'Bieu chi tiet'!$A$17:$A$15404,0),AT$2+85)=0,"",INDEX('Bieu chi tiet'!$A$17:$FA$15404,MATCH($A258,'Bieu chi tiet'!$A$17:$A$15404,0),AT$2+85)),"")</f>
        <v/>
      </c>
      <c r="AU258" s="13" t="str">
        <f>IFERROR(IF(INDEX('Bieu chi tiet'!$A$17:$FA$15404,MATCH($A258,'Bieu chi tiet'!$A$17:$A$15404,0),AU$2+85)=0,"",INDEX('Bieu chi tiet'!$A$17:$FA$15404,MATCH($A258,'Bieu chi tiet'!$A$17:$A$15404,0),AU$2+85)),"")</f>
        <v/>
      </c>
      <c r="AV258" s="21" t="str">
        <f>IFERROR(IF(INDEX('Bieu chi tiet'!$A$17:$FA$15404,MATCH($A258,'Bieu chi tiet'!$A$17:$A$15404,0),AV$2+85)=0,"",INDEX('Bieu chi tiet'!$A$17:$FA$15404,MATCH($A258,'Bieu chi tiet'!$A$17:$A$15404,0),AV$2+85)),"")</f>
        <v/>
      </c>
      <c r="AW258" s="31" t="str">
        <f>IFERROR(IF(INDEX('Bieu chi tiet'!$A$17:$FA$15404,MATCH($A258,'Bieu chi tiet'!$A$17:$A$15404,0),AW$2+85)=0,"",INDEX('Bieu chi tiet'!$A$17:$FA$15404,MATCH($A258,'Bieu chi tiet'!$A$17:$A$15404,0),AW$2+85)),"")</f>
        <v/>
      </c>
      <c r="AX258" s="13" t="str">
        <f>IFERROR(IF(INDEX('Bieu chi tiet'!$A$17:$FA$15404,MATCH($A258,'Bieu chi tiet'!$A$17:$A$15404,0),AX$2+85)=0,"",INDEX('Bieu chi tiet'!$A$17:$FA$15404,MATCH($A258,'Bieu chi tiet'!$A$17:$A$15404,0),AX$2+85)),"")</f>
        <v/>
      </c>
      <c r="AY258" s="13" t="str">
        <f>IFERROR(IF(INDEX('Bieu chi tiet'!$A$17:$FA$15404,MATCH($A258,'Bieu chi tiet'!$A$17:$A$15404,0),AY$2+85)=0,"",INDEX('Bieu chi tiet'!$A$17:$FA$15404,MATCH($A258,'Bieu chi tiet'!$A$17:$A$15404,0),AY$2+85)),"")</f>
        <v/>
      </c>
    </row>
    <row r="259" spans="1:51" ht="15.75">
      <c r="A259" s="25" t="str">
        <f t="shared" si="4"/>
        <v/>
      </c>
      <c r="B259" s="13" t="str">
        <f>IFERROR(IF(INDEX('Bieu chi tiet'!$A$17:$FA$15404,MATCH($A259,'Bieu chi tiet'!$A$17:$A$15404,0),B$2+85)=0,"",INDEX('Bieu chi tiet'!$A$17:$FA$15404,MATCH($A259,'Bieu chi tiet'!$A$17:$A$15404,0),B$2+85)),"")</f>
        <v/>
      </c>
      <c r="C259" s="13" t="str">
        <f>IFERROR(IF(INDEX('Bieu chi tiet'!$A$17:$FA$15404,MATCH($A259,'Bieu chi tiet'!$A$17:$A$15404,0),C$2+85)=0,"",INDEX('Bieu chi tiet'!$A$17:$FA$15404,MATCH($A259,'Bieu chi tiet'!$A$17:$A$15404,0),C$2+85)),"")</f>
        <v/>
      </c>
      <c r="D259" s="13" t="str">
        <f>IFERROR(IF(INDEX('Bieu chi tiet'!$A$17:$FA$15404,MATCH($A259,'Bieu chi tiet'!$A$17:$A$15404,0),D$2+85)=0,"",INDEX('Bieu chi tiet'!$A$17:$FA$15404,MATCH($A259,'Bieu chi tiet'!$A$17:$A$15404,0),D$2+85)),"")</f>
        <v/>
      </c>
      <c r="E259" s="13" t="str">
        <f>IFERROR(IF(INDEX('Bieu chi tiet'!$A$17:$FA$15404,MATCH($A259,'Bieu chi tiet'!$A$17:$A$15404,0),E$2+85)=0,"",INDEX('Bieu chi tiet'!$A$17:$FA$15404,MATCH($A259,'Bieu chi tiet'!$A$17:$A$15404,0),E$2+85)),"")</f>
        <v/>
      </c>
      <c r="F259" s="13" t="str">
        <f>IFERROR(IF(INDEX('Bieu chi tiet'!$A$17:$FA$15404,MATCH($A259,'Bieu chi tiet'!$A$17:$A$15404,0),F$2+85)=0,"",INDEX('Bieu chi tiet'!$A$17:$FA$15404,MATCH($A259,'Bieu chi tiet'!$A$17:$A$15404,0),F$2+85)),"")</f>
        <v/>
      </c>
      <c r="G259" s="21" t="str">
        <f>IFERROR(IF(INDEX('Bieu chi tiet'!$A$17:$FA$15404,MATCH($A259,'Bieu chi tiet'!$A$17:$A$15404,0),G$2+85)=0,"",INDEX('Bieu chi tiet'!$A$17:$FA$15404,MATCH($A259,'Bieu chi tiet'!$A$17:$A$15404,0),G$2+85)),"")</f>
        <v/>
      </c>
      <c r="H259" s="13" t="str">
        <f>IFERROR(IF(INDEX('Bieu chi tiet'!$A$17:$FA$15404,MATCH($A259,'Bieu chi tiet'!$A$17:$A$15404,0),H$2+85)=0,"",INDEX('Bieu chi tiet'!$A$17:$FA$15404,MATCH($A259,'Bieu chi tiet'!$A$17:$A$15404,0),H$2+85)),"")</f>
        <v/>
      </c>
      <c r="I259" s="13" t="str">
        <f>IFERROR(IF(INDEX('Bieu chi tiet'!$A$17:$FA$15404,MATCH($A259,'Bieu chi tiet'!$A$17:$A$15404,0),I$2+85)=0,"",INDEX('Bieu chi tiet'!$A$17:$FA$15404,MATCH($A259,'Bieu chi tiet'!$A$17:$A$15404,0),I$2+85)),"")</f>
        <v/>
      </c>
      <c r="J259" s="13" t="str">
        <f>IFERROR(IF(INDEX('Bieu chi tiet'!$A$17:$FA$15404,MATCH($A259,'Bieu chi tiet'!$A$17:$A$15404,0),J$2+85)=0,"",INDEX('Bieu chi tiet'!$A$17:$FA$15404,MATCH($A259,'Bieu chi tiet'!$A$17:$A$15404,0),J$2+85)),"")</f>
        <v/>
      </c>
      <c r="K259" s="13" t="str">
        <f>IFERROR(IF(INDEX('Bieu chi tiet'!$A$17:$FA$15404,MATCH($A259,'Bieu chi tiet'!$A$17:$A$15404,0),K$2+85)=0,"",INDEX('Bieu chi tiet'!$A$17:$FA$15404,MATCH($A259,'Bieu chi tiet'!$A$17:$A$15404,0),K$2+85)),"")</f>
        <v/>
      </c>
      <c r="L259" s="21" t="str">
        <f>IFERROR(IF(INDEX('Bieu chi tiet'!$A$17:$FA$15404,MATCH($A259,'Bieu chi tiet'!$A$17:$A$15404,0),L$2+85)=0,"",INDEX('Bieu chi tiet'!$A$17:$FA$15404,MATCH($A259,'Bieu chi tiet'!$A$17:$A$15404,0),L$2+85)),"")</f>
        <v/>
      </c>
      <c r="M259" s="13" t="str">
        <f>IFERROR(IF(INDEX('Bieu chi tiet'!$A$17:$FA$15404,MATCH($A259,'Bieu chi tiet'!$A$17:$A$15404,0),M$2+85)=0,"",INDEX('Bieu chi tiet'!$A$17:$FA$15404,MATCH($A259,'Bieu chi tiet'!$A$17:$A$15404,0),M$2+85)),"")</f>
        <v/>
      </c>
      <c r="N259" s="13" t="str">
        <f>IFERROR(IF(INDEX('Bieu chi tiet'!$A$17:$FA$15404,MATCH($A259,'Bieu chi tiet'!$A$17:$A$15404,0),N$2+85)=0,"",INDEX('Bieu chi tiet'!$A$17:$FA$15404,MATCH($A259,'Bieu chi tiet'!$A$17:$A$15404,0),N$2+85)),"")</f>
        <v/>
      </c>
      <c r="O259" s="13" t="str">
        <f>IFERROR(IF(INDEX('Bieu chi tiet'!$A$17:$FA$15404,MATCH($A259,'Bieu chi tiet'!$A$17:$A$15404,0),O$2+85)=0,"",INDEX('Bieu chi tiet'!$A$17:$FA$15404,MATCH($A259,'Bieu chi tiet'!$A$17:$A$15404,0),O$2+85)),"")</f>
        <v/>
      </c>
      <c r="P259" s="13" t="str">
        <f>IFERROR(IF(INDEX('Bieu chi tiet'!$A$17:$FA$15404,MATCH($A259,'Bieu chi tiet'!$A$17:$A$15404,0),P$2+85)=0,"",INDEX('Bieu chi tiet'!$A$17:$FA$15404,MATCH($A259,'Bieu chi tiet'!$A$17:$A$15404,0),P$2+85)),"")</f>
        <v/>
      </c>
      <c r="Q259" s="13" t="str">
        <f>IFERROR(IF(INDEX('Bieu chi tiet'!$A$17:$FA$15404,MATCH($A259,'Bieu chi tiet'!$A$17:$A$15404,0),Q$2+85)=0,"",INDEX('Bieu chi tiet'!$A$17:$FA$15404,MATCH($A259,'Bieu chi tiet'!$A$17:$A$15404,0),Q$2+85)),"")</f>
        <v/>
      </c>
      <c r="R259" s="13" t="str">
        <f>IFERROR(IF(INDEX('Bieu chi tiet'!$A$17:$FA$15404,MATCH($A259,'Bieu chi tiet'!$A$17:$A$15404,0),R$2+85)=0,"",INDEX('Bieu chi tiet'!$A$17:$FA$15404,MATCH($A259,'Bieu chi tiet'!$A$17:$A$15404,0),R$2+85)),"")</f>
        <v/>
      </c>
      <c r="S259" s="13" t="str">
        <f>IFERROR(IF(INDEX('Bieu chi tiet'!$A$17:$FA$15404,MATCH($A259,'Bieu chi tiet'!$A$17:$A$15404,0),S$2+85)=0,"",INDEX('Bieu chi tiet'!$A$17:$FA$15404,MATCH($A259,'Bieu chi tiet'!$A$17:$A$15404,0),S$2+85)),"")</f>
        <v/>
      </c>
      <c r="T259" s="13" t="str">
        <f>IFERROR(IF(INDEX('Bieu chi tiet'!$A$17:$FA$15404,MATCH($A259,'Bieu chi tiet'!$A$17:$A$15404,0),T$2+85)=0,"",INDEX('Bieu chi tiet'!$A$17:$FA$15404,MATCH($A259,'Bieu chi tiet'!$A$17:$A$15404,0),T$2+85)),"")</f>
        <v/>
      </c>
      <c r="U259" s="13" t="str">
        <f>IFERROR(IF(INDEX('Bieu chi tiet'!$A$17:$FA$15404,MATCH($A259,'Bieu chi tiet'!$A$17:$A$15404,0),U$2+85)=0,"",INDEX('Bieu chi tiet'!$A$17:$FA$15404,MATCH($A259,'Bieu chi tiet'!$A$17:$A$15404,0),U$2+85)),"")</f>
        <v/>
      </c>
      <c r="V259" s="13" t="str">
        <f>IFERROR(IF(INDEX('Bieu chi tiet'!$A$17:$FA$15404,MATCH($A259,'Bieu chi tiet'!$A$17:$A$15404,0),V$2+85)=0,"",INDEX('Bieu chi tiet'!$A$17:$FA$15404,MATCH($A259,'Bieu chi tiet'!$A$17:$A$15404,0),V$2+85)),"")</f>
        <v/>
      </c>
      <c r="W259" s="13" t="str">
        <f>IFERROR(IF(INDEX('Bieu chi tiet'!$A$17:$FA$15404,MATCH($A259,'Bieu chi tiet'!$A$17:$A$15404,0),W$2+85)=0,"",INDEX('Bieu chi tiet'!$A$17:$FA$15404,MATCH($A259,'Bieu chi tiet'!$A$17:$A$15404,0),W$2+85)),"")</f>
        <v/>
      </c>
      <c r="X259" s="13" t="str">
        <f>IFERROR(IF(INDEX('Bieu chi tiet'!$A$17:$FA$15404,MATCH($A259,'Bieu chi tiet'!$A$17:$A$15404,0),X$2+85)=0,"",INDEX('Bieu chi tiet'!$A$17:$FA$15404,MATCH($A259,'Bieu chi tiet'!$A$17:$A$15404,0),X$2+85)),"")</f>
        <v/>
      </c>
      <c r="Y259" s="13" t="str">
        <f>IFERROR(IF(INDEX('Bieu chi tiet'!$A$17:$FA$15404,MATCH($A259,'Bieu chi tiet'!$A$17:$A$15404,0),Y$2+85)=0,"",INDEX('Bieu chi tiet'!$A$17:$FA$15404,MATCH($A259,'Bieu chi tiet'!$A$17:$A$15404,0),Y$2+85)),"")</f>
        <v/>
      </c>
      <c r="Z259" s="13" t="str">
        <f>IFERROR(IF(INDEX('Bieu chi tiet'!$A$17:$FA$15404,MATCH($A259,'Bieu chi tiet'!$A$17:$A$15404,0),Z$2+85)=0,"",INDEX('Bieu chi tiet'!$A$17:$FA$15404,MATCH($A259,'Bieu chi tiet'!$A$17:$A$15404,0),Z$2+85)),"")</f>
        <v/>
      </c>
      <c r="AA259" s="13" t="str">
        <f>IFERROR(IF(INDEX('Bieu chi tiet'!$A$17:$FA$15404,MATCH($A259,'Bieu chi tiet'!$A$17:$A$15404,0),AA$2+85)=0,"",INDEX('Bieu chi tiet'!$A$17:$FA$15404,MATCH($A259,'Bieu chi tiet'!$A$17:$A$15404,0),AA$2+85)),"")</f>
        <v/>
      </c>
      <c r="AB259" s="13" t="str">
        <f>IFERROR(IF(INDEX('Bieu chi tiet'!$A$17:$FA$15404,MATCH($A259,'Bieu chi tiet'!$A$17:$A$15404,0),AB$2+85)=0,"",INDEX('Bieu chi tiet'!$A$17:$FA$15404,MATCH($A259,'Bieu chi tiet'!$A$17:$A$15404,0),AB$2+85)),"")</f>
        <v/>
      </c>
      <c r="AC259" s="13" t="str">
        <f>IFERROR(IF(INDEX('Bieu chi tiet'!$A$17:$FA$15404,MATCH($A259,'Bieu chi tiet'!$A$17:$A$15404,0),AC$2+85)=0,"",INDEX('Bieu chi tiet'!$A$17:$FA$15404,MATCH($A259,'Bieu chi tiet'!$A$17:$A$15404,0),AC$2+85)),"")</f>
        <v/>
      </c>
      <c r="AD259" s="13" t="str">
        <f>IFERROR(IF(INDEX('Bieu chi tiet'!$A$17:$FA$15404,MATCH($A259,'Bieu chi tiet'!$A$17:$A$15404,0),AD$2+85)=0,"",INDEX('Bieu chi tiet'!$A$17:$FA$15404,MATCH($A259,'Bieu chi tiet'!$A$17:$A$15404,0),AD$2+85)),"")</f>
        <v/>
      </c>
      <c r="AE259" s="13" t="str">
        <f>IFERROR(IF(INDEX('Bieu chi tiet'!$A$17:$FA$15404,MATCH($A259,'Bieu chi tiet'!$A$17:$A$15404,0),AE$2+85)=0,"",INDEX('Bieu chi tiet'!$A$17:$FA$15404,MATCH($A259,'Bieu chi tiet'!$A$17:$A$15404,0),AE$2+85)),"")</f>
        <v/>
      </c>
      <c r="AF259" s="13" t="str">
        <f>IFERROR(IF(INDEX('Bieu chi tiet'!$A$17:$FA$15404,MATCH($A259,'Bieu chi tiet'!$A$17:$A$15404,0),AF$2+85)=0,"",INDEX('Bieu chi tiet'!$A$17:$FA$15404,MATCH($A259,'Bieu chi tiet'!$A$17:$A$15404,0),AF$2+85)),"")</f>
        <v/>
      </c>
      <c r="AG259" s="13" t="str">
        <f>IFERROR(IF(INDEX('Bieu chi tiet'!$A$17:$FA$15404,MATCH($A259,'Bieu chi tiet'!$A$17:$A$15404,0),AG$2+85)=0,"",INDEX('Bieu chi tiet'!$A$17:$FA$15404,MATCH($A259,'Bieu chi tiet'!$A$17:$A$15404,0),AG$2+85)),"")</f>
        <v/>
      </c>
      <c r="AH259" s="13" t="str">
        <f>IFERROR(IF(INDEX('Bieu chi tiet'!$A$17:$FA$15404,MATCH($A259,'Bieu chi tiet'!$A$17:$A$15404,0),AH$2+85)=0,"",INDEX('Bieu chi tiet'!$A$17:$FA$15404,MATCH($A259,'Bieu chi tiet'!$A$17:$A$15404,0),AH$2+85)),"")</f>
        <v/>
      </c>
      <c r="AI259" s="13" t="str">
        <f>IFERROR(IF(INDEX('Bieu chi tiet'!$A$17:$FA$15404,MATCH($A259,'Bieu chi tiet'!$A$17:$A$15404,0),AI$2+85)=0,"",INDEX('Bieu chi tiet'!$A$17:$FA$15404,MATCH($A259,'Bieu chi tiet'!$A$17:$A$15404,0),AI$2+85)),"")</f>
        <v/>
      </c>
      <c r="AJ259" s="13" t="str">
        <f>IFERROR(IF(INDEX('Bieu chi tiet'!$A$17:$FA$15404,MATCH($A259,'Bieu chi tiet'!$A$17:$A$15404,0),AJ$2+85)=0,"",INDEX('Bieu chi tiet'!$A$17:$FA$15404,MATCH($A259,'Bieu chi tiet'!$A$17:$A$15404,0),AJ$2+85)),"")</f>
        <v/>
      </c>
      <c r="AK259" s="13" t="str">
        <f>IFERROR(IF(INDEX('Bieu chi tiet'!$A$17:$FA$15404,MATCH($A259,'Bieu chi tiet'!$A$17:$A$15404,0),AK$2+85)=0,"",INDEX('Bieu chi tiet'!$A$17:$FA$15404,MATCH($A259,'Bieu chi tiet'!$A$17:$A$15404,0),AK$2+85)),"")</f>
        <v/>
      </c>
      <c r="AL259" s="13" t="str">
        <f>IFERROR(IF(INDEX('Bieu chi tiet'!$A$17:$FA$15404,MATCH($A259,'Bieu chi tiet'!$A$17:$A$15404,0),AL$2+85)=0,"",INDEX('Bieu chi tiet'!$A$17:$FA$15404,MATCH($A259,'Bieu chi tiet'!$A$17:$A$15404,0),AL$2+85)),"")</f>
        <v/>
      </c>
      <c r="AM259" s="13" t="str">
        <f>IFERROR(IF(INDEX('Bieu chi tiet'!$A$17:$FA$15404,MATCH($A259,'Bieu chi tiet'!$A$17:$A$15404,0),AM$2+85)=0,"",INDEX('Bieu chi tiet'!$A$17:$FA$15404,MATCH($A259,'Bieu chi tiet'!$A$17:$A$15404,0),AM$2+85)),"")</f>
        <v/>
      </c>
      <c r="AN259" s="13" t="str">
        <f>IFERROR(IF(INDEX('Bieu chi tiet'!$A$17:$FA$15404,MATCH($A259,'Bieu chi tiet'!$A$17:$A$15404,0),AN$2+85)=0,"",INDEX('Bieu chi tiet'!$A$17:$FA$15404,MATCH($A259,'Bieu chi tiet'!$A$17:$A$15404,0),AN$2+85)),"")</f>
        <v/>
      </c>
      <c r="AO259" s="13" t="str">
        <f>IFERROR(IF(INDEX('Bieu chi tiet'!$A$17:$FA$15404,MATCH($A259,'Bieu chi tiet'!$A$17:$A$15404,0),AO$2+85)=0,"",INDEX('Bieu chi tiet'!$A$17:$FA$15404,MATCH($A259,'Bieu chi tiet'!$A$17:$A$15404,0),AO$2+85)),"")</f>
        <v/>
      </c>
      <c r="AP259" s="13" t="str">
        <f>IFERROR(IF(INDEX('Bieu chi tiet'!$A$17:$FA$15404,MATCH($A259,'Bieu chi tiet'!$A$17:$A$15404,0),AP$2+85)=0,"",INDEX('Bieu chi tiet'!$A$17:$FA$15404,MATCH($A259,'Bieu chi tiet'!$A$17:$A$15404,0),AP$2+85)),"")</f>
        <v/>
      </c>
      <c r="AQ259" s="13" t="str">
        <f>IFERROR(IF(INDEX('Bieu chi tiet'!$A$17:$FA$15404,MATCH($A259,'Bieu chi tiet'!$A$17:$A$15404,0),AQ$2+85)=0,"",INDEX('Bieu chi tiet'!$A$17:$FA$15404,MATCH($A259,'Bieu chi tiet'!$A$17:$A$15404,0),AQ$2+85)),"")</f>
        <v/>
      </c>
      <c r="AR259" s="13" t="str">
        <f>IFERROR(IF(INDEX('Bieu chi tiet'!$A$17:$FA$15404,MATCH($A259,'Bieu chi tiet'!$A$17:$A$15404,0),AR$2+85)=0,"",INDEX('Bieu chi tiet'!$A$17:$FA$15404,MATCH($A259,'Bieu chi tiet'!$A$17:$A$15404,0),AR$2+85)),"")</f>
        <v/>
      </c>
      <c r="AS259" s="13" t="str">
        <f>IFERROR(IF(INDEX('Bieu chi tiet'!$A$17:$FA$15404,MATCH($A259,'Bieu chi tiet'!$A$17:$A$15404,0),AS$2+85)=0,"",INDEX('Bieu chi tiet'!$A$17:$FA$15404,MATCH($A259,'Bieu chi tiet'!$A$17:$A$15404,0),AS$2+85)),"")</f>
        <v/>
      </c>
      <c r="AT259" s="21" t="str">
        <f>IFERROR(IF(INDEX('Bieu chi tiet'!$A$17:$FA$15404,MATCH($A259,'Bieu chi tiet'!$A$17:$A$15404,0),AT$2+85)=0,"",INDEX('Bieu chi tiet'!$A$17:$FA$15404,MATCH($A259,'Bieu chi tiet'!$A$17:$A$15404,0),AT$2+85)),"")</f>
        <v/>
      </c>
      <c r="AU259" s="13" t="str">
        <f>IFERROR(IF(INDEX('Bieu chi tiet'!$A$17:$FA$15404,MATCH($A259,'Bieu chi tiet'!$A$17:$A$15404,0),AU$2+85)=0,"",INDEX('Bieu chi tiet'!$A$17:$FA$15404,MATCH($A259,'Bieu chi tiet'!$A$17:$A$15404,0),AU$2+85)),"")</f>
        <v/>
      </c>
      <c r="AV259" s="21" t="str">
        <f>IFERROR(IF(INDEX('Bieu chi tiet'!$A$17:$FA$15404,MATCH($A259,'Bieu chi tiet'!$A$17:$A$15404,0),AV$2+85)=0,"",INDEX('Bieu chi tiet'!$A$17:$FA$15404,MATCH($A259,'Bieu chi tiet'!$A$17:$A$15404,0),AV$2+85)),"")</f>
        <v/>
      </c>
      <c r="AW259" s="31" t="str">
        <f>IFERROR(IF(INDEX('Bieu chi tiet'!$A$17:$FA$15404,MATCH($A259,'Bieu chi tiet'!$A$17:$A$15404,0),AW$2+85)=0,"",INDEX('Bieu chi tiet'!$A$17:$FA$15404,MATCH($A259,'Bieu chi tiet'!$A$17:$A$15404,0),AW$2+85)),"")</f>
        <v/>
      </c>
      <c r="AX259" s="13" t="str">
        <f>IFERROR(IF(INDEX('Bieu chi tiet'!$A$17:$FA$15404,MATCH($A259,'Bieu chi tiet'!$A$17:$A$15404,0),AX$2+85)=0,"",INDEX('Bieu chi tiet'!$A$17:$FA$15404,MATCH($A259,'Bieu chi tiet'!$A$17:$A$15404,0),AX$2+85)),"")</f>
        <v/>
      </c>
      <c r="AY259" s="13" t="str">
        <f>IFERROR(IF(INDEX('Bieu chi tiet'!$A$17:$FA$15404,MATCH($A259,'Bieu chi tiet'!$A$17:$A$15404,0),AY$2+85)=0,"",INDEX('Bieu chi tiet'!$A$17:$FA$15404,MATCH($A259,'Bieu chi tiet'!$A$17:$A$15404,0),AY$2+85)),"")</f>
        <v/>
      </c>
    </row>
    <row r="260" spans="1:51" ht="15.75">
      <c r="A260" s="25" t="str">
        <f t="shared" si="4"/>
        <v/>
      </c>
      <c r="B260" s="13" t="str">
        <f>IFERROR(IF(INDEX('Bieu chi tiet'!$A$17:$FA$15404,MATCH($A260,'Bieu chi tiet'!$A$17:$A$15404,0),B$2+85)=0,"",INDEX('Bieu chi tiet'!$A$17:$FA$15404,MATCH($A260,'Bieu chi tiet'!$A$17:$A$15404,0),B$2+85)),"")</f>
        <v/>
      </c>
      <c r="C260" s="13" t="str">
        <f>IFERROR(IF(INDEX('Bieu chi tiet'!$A$17:$FA$15404,MATCH($A260,'Bieu chi tiet'!$A$17:$A$15404,0),C$2+85)=0,"",INDEX('Bieu chi tiet'!$A$17:$FA$15404,MATCH($A260,'Bieu chi tiet'!$A$17:$A$15404,0),C$2+85)),"")</f>
        <v/>
      </c>
      <c r="D260" s="13" t="str">
        <f>IFERROR(IF(INDEX('Bieu chi tiet'!$A$17:$FA$15404,MATCH($A260,'Bieu chi tiet'!$A$17:$A$15404,0),D$2+85)=0,"",INDEX('Bieu chi tiet'!$A$17:$FA$15404,MATCH($A260,'Bieu chi tiet'!$A$17:$A$15404,0),D$2+85)),"")</f>
        <v/>
      </c>
      <c r="E260" s="13" t="str">
        <f>IFERROR(IF(INDEX('Bieu chi tiet'!$A$17:$FA$15404,MATCH($A260,'Bieu chi tiet'!$A$17:$A$15404,0),E$2+85)=0,"",INDEX('Bieu chi tiet'!$A$17:$FA$15404,MATCH($A260,'Bieu chi tiet'!$A$17:$A$15404,0),E$2+85)),"")</f>
        <v/>
      </c>
      <c r="F260" s="13" t="str">
        <f>IFERROR(IF(INDEX('Bieu chi tiet'!$A$17:$FA$15404,MATCH($A260,'Bieu chi tiet'!$A$17:$A$15404,0),F$2+85)=0,"",INDEX('Bieu chi tiet'!$A$17:$FA$15404,MATCH($A260,'Bieu chi tiet'!$A$17:$A$15404,0),F$2+85)),"")</f>
        <v/>
      </c>
      <c r="G260" s="21" t="str">
        <f>IFERROR(IF(INDEX('Bieu chi tiet'!$A$17:$FA$15404,MATCH($A260,'Bieu chi tiet'!$A$17:$A$15404,0),G$2+85)=0,"",INDEX('Bieu chi tiet'!$A$17:$FA$15404,MATCH($A260,'Bieu chi tiet'!$A$17:$A$15404,0),G$2+85)),"")</f>
        <v/>
      </c>
      <c r="H260" s="13" t="str">
        <f>IFERROR(IF(INDEX('Bieu chi tiet'!$A$17:$FA$15404,MATCH($A260,'Bieu chi tiet'!$A$17:$A$15404,0),H$2+85)=0,"",INDEX('Bieu chi tiet'!$A$17:$FA$15404,MATCH($A260,'Bieu chi tiet'!$A$17:$A$15404,0),H$2+85)),"")</f>
        <v/>
      </c>
      <c r="I260" s="13" t="str">
        <f>IFERROR(IF(INDEX('Bieu chi tiet'!$A$17:$FA$15404,MATCH($A260,'Bieu chi tiet'!$A$17:$A$15404,0),I$2+85)=0,"",INDEX('Bieu chi tiet'!$A$17:$FA$15404,MATCH($A260,'Bieu chi tiet'!$A$17:$A$15404,0),I$2+85)),"")</f>
        <v/>
      </c>
      <c r="J260" s="13" t="str">
        <f>IFERROR(IF(INDEX('Bieu chi tiet'!$A$17:$FA$15404,MATCH($A260,'Bieu chi tiet'!$A$17:$A$15404,0),J$2+85)=0,"",INDEX('Bieu chi tiet'!$A$17:$FA$15404,MATCH($A260,'Bieu chi tiet'!$A$17:$A$15404,0),J$2+85)),"")</f>
        <v/>
      </c>
      <c r="K260" s="13" t="str">
        <f>IFERROR(IF(INDEX('Bieu chi tiet'!$A$17:$FA$15404,MATCH($A260,'Bieu chi tiet'!$A$17:$A$15404,0),K$2+85)=0,"",INDEX('Bieu chi tiet'!$A$17:$FA$15404,MATCH($A260,'Bieu chi tiet'!$A$17:$A$15404,0),K$2+85)),"")</f>
        <v/>
      </c>
      <c r="L260" s="21" t="str">
        <f>IFERROR(IF(INDEX('Bieu chi tiet'!$A$17:$FA$15404,MATCH($A260,'Bieu chi tiet'!$A$17:$A$15404,0),L$2+85)=0,"",INDEX('Bieu chi tiet'!$A$17:$FA$15404,MATCH($A260,'Bieu chi tiet'!$A$17:$A$15404,0),L$2+85)),"")</f>
        <v/>
      </c>
      <c r="M260" s="13" t="str">
        <f>IFERROR(IF(INDEX('Bieu chi tiet'!$A$17:$FA$15404,MATCH($A260,'Bieu chi tiet'!$A$17:$A$15404,0),M$2+85)=0,"",INDEX('Bieu chi tiet'!$A$17:$FA$15404,MATCH($A260,'Bieu chi tiet'!$A$17:$A$15404,0),M$2+85)),"")</f>
        <v/>
      </c>
      <c r="N260" s="13" t="str">
        <f>IFERROR(IF(INDEX('Bieu chi tiet'!$A$17:$FA$15404,MATCH($A260,'Bieu chi tiet'!$A$17:$A$15404,0),N$2+85)=0,"",INDEX('Bieu chi tiet'!$A$17:$FA$15404,MATCH($A260,'Bieu chi tiet'!$A$17:$A$15404,0),N$2+85)),"")</f>
        <v/>
      </c>
      <c r="O260" s="13" t="str">
        <f>IFERROR(IF(INDEX('Bieu chi tiet'!$A$17:$FA$15404,MATCH($A260,'Bieu chi tiet'!$A$17:$A$15404,0),O$2+85)=0,"",INDEX('Bieu chi tiet'!$A$17:$FA$15404,MATCH($A260,'Bieu chi tiet'!$A$17:$A$15404,0),O$2+85)),"")</f>
        <v/>
      </c>
      <c r="P260" s="13" t="str">
        <f>IFERROR(IF(INDEX('Bieu chi tiet'!$A$17:$FA$15404,MATCH($A260,'Bieu chi tiet'!$A$17:$A$15404,0),P$2+85)=0,"",INDEX('Bieu chi tiet'!$A$17:$FA$15404,MATCH($A260,'Bieu chi tiet'!$A$17:$A$15404,0),P$2+85)),"")</f>
        <v/>
      </c>
      <c r="Q260" s="13" t="str">
        <f>IFERROR(IF(INDEX('Bieu chi tiet'!$A$17:$FA$15404,MATCH($A260,'Bieu chi tiet'!$A$17:$A$15404,0),Q$2+85)=0,"",INDEX('Bieu chi tiet'!$A$17:$FA$15404,MATCH($A260,'Bieu chi tiet'!$A$17:$A$15404,0),Q$2+85)),"")</f>
        <v/>
      </c>
      <c r="R260" s="13" t="str">
        <f>IFERROR(IF(INDEX('Bieu chi tiet'!$A$17:$FA$15404,MATCH($A260,'Bieu chi tiet'!$A$17:$A$15404,0),R$2+85)=0,"",INDEX('Bieu chi tiet'!$A$17:$FA$15404,MATCH($A260,'Bieu chi tiet'!$A$17:$A$15404,0),R$2+85)),"")</f>
        <v/>
      </c>
      <c r="S260" s="13" t="str">
        <f>IFERROR(IF(INDEX('Bieu chi tiet'!$A$17:$FA$15404,MATCH($A260,'Bieu chi tiet'!$A$17:$A$15404,0),S$2+85)=0,"",INDEX('Bieu chi tiet'!$A$17:$FA$15404,MATCH($A260,'Bieu chi tiet'!$A$17:$A$15404,0),S$2+85)),"")</f>
        <v/>
      </c>
      <c r="T260" s="13" t="str">
        <f>IFERROR(IF(INDEX('Bieu chi tiet'!$A$17:$FA$15404,MATCH($A260,'Bieu chi tiet'!$A$17:$A$15404,0),T$2+85)=0,"",INDEX('Bieu chi tiet'!$A$17:$FA$15404,MATCH($A260,'Bieu chi tiet'!$A$17:$A$15404,0),T$2+85)),"")</f>
        <v/>
      </c>
      <c r="U260" s="13" t="str">
        <f>IFERROR(IF(INDEX('Bieu chi tiet'!$A$17:$FA$15404,MATCH($A260,'Bieu chi tiet'!$A$17:$A$15404,0),U$2+85)=0,"",INDEX('Bieu chi tiet'!$A$17:$FA$15404,MATCH($A260,'Bieu chi tiet'!$A$17:$A$15404,0),U$2+85)),"")</f>
        <v/>
      </c>
      <c r="V260" s="13" t="str">
        <f>IFERROR(IF(INDEX('Bieu chi tiet'!$A$17:$FA$15404,MATCH($A260,'Bieu chi tiet'!$A$17:$A$15404,0),V$2+85)=0,"",INDEX('Bieu chi tiet'!$A$17:$FA$15404,MATCH($A260,'Bieu chi tiet'!$A$17:$A$15404,0),V$2+85)),"")</f>
        <v/>
      </c>
      <c r="W260" s="13" t="str">
        <f>IFERROR(IF(INDEX('Bieu chi tiet'!$A$17:$FA$15404,MATCH($A260,'Bieu chi tiet'!$A$17:$A$15404,0),W$2+85)=0,"",INDEX('Bieu chi tiet'!$A$17:$FA$15404,MATCH($A260,'Bieu chi tiet'!$A$17:$A$15404,0),W$2+85)),"")</f>
        <v/>
      </c>
      <c r="X260" s="13" t="str">
        <f>IFERROR(IF(INDEX('Bieu chi tiet'!$A$17:$FA$15404,MATCH($A260,'Bieu chi tiet'!$A$17:$A$15404,0),X$2+85)=0,"",INDEX('Bieu chi tiet'!$A$17:$FA$15404,MATCH($A260,'Bieu chi tiet'!$A$17:$A$15404,0),X$2+85)),"")</f>
        <v/>
      </c>
      <c r="Y260" s="13" t="str">
        <f>IFERROR(IF(INDEX('Bieu chi tiet'!$A$17:$FA$15404,MATCH($A260,'Bieu chi tiet'!$A$17:$A$15404,0),Y$2+85)=0,"",INDEX('Bieu chi tiet'!$A$17:$FA$15404,MATCH($A260,'Bieu chi tiet'!$A$17:$A$15404,0),Y$2+85)),"")</f>
        <v/>
      </c>
      <c r="Z260" s="13" t="str">
        <f>IFERROR(IF(INDEX('Bieu chi tiet'!$A$17:$FA$15404,MATCH($A260,'Bieu chi tiet'!$A$17:$A$15404,0),Z$2+85)=0,"",INDEX('Bieu chi tiet'!$A$17:$FA$15404,MATCH($A260,'Bieu chi tiet'!$A$17:$A$15404,0),Z$2+85)),"")</f>
        <v/>
      </c>
      <c r="AA260" s="13" t="str">
        <f>IFERROR(IF(INDEX('Bieu chi tiet'!$A$17:$FA$15404,MATCH($A260,'Bieu chi tiet'!$A$17:$A$15404,0),AA$2+85)=0,"",INDEX('Bieu chi tiet'!$A$17:$FA$15404,MATCH($A260,'Bieu chi tiet'!$A$17:$A$15404,0),AA$2+85)),"")</f>
        <v/>
      </c>
      <c r="AB260" s="13" t="str">
        <f>IFERROR(IF(INDEX('Bieu chi tiet'!$A$17:$FA$15404,MATCH($A260,'Bieu chi tiet'!$A$17:$A$15404,0),AB$2+85)=0,"",INDEX('Bieu chi tiet'!$A$17:$FA$15404,MATCH($A260,'Bieu chi tiet'!$A$17:$A$15404,0),AB$2+85)),"")</f>
        <v/>
      </c>
      <c r="AC260" s="13" t="str">
        <f>IFERROR(IF(INDEX('Bieu chi tiet'!$A$17:$FA$15404,MATCH($A260,'Bieu chi tiet'!$A$17:$A$15404,0),AC$2+85)=0,"",INDEX('Bieu chi tiet'!$A$17:$FA$15404,MATCH($A260,'Bieu chi tiet'!$A$17:$A$15404,0),AC$2+85)),"")</f>
        <v/>
      </c>
      <c r="AD260" s="13" t="str">
        <f>IFERROR(IF(INDEX('Bieu chi tiet'!$A$17:$FA$15404,MATCH($A260,'Bieu chi tiet'!$A$17:$A$15404,0),AD$2+85)=0,"",INDEX('Bieu chi tiet'!$A$17:$FA$15404,MATCH($A260,'Bieu chi tiet'!$A$17:$A$15404,0),AD$2+85)),"")</f>
        <v/>
      </c>
      <c r="AE260" s="13" t="str">
        <f>IFERROR(IF(INDEX('Bieu chi tiet'!$A$17:$FA$15404,MATCH($A260,'Bieu chi tiet'!$A$17:$A$15404,0),AE$2+85)=0,"",INDEX('Bieu chi tiet'!$A$17:$FA$15404,MATCH($A260,'Bieu chi tiet'!$A$17:$A$15404,0),AE$2+85)),"")</f>
        <v/>
      </c>
      <c r="AF260" s="13" t="str">
        <f>IFERROR(IF(INDEX('Bieu chi tiet'!$A$17:$FA$15404,MATCH($A260,'Bieu chi tiet'!$A$17:$A$15404,0),AF$2+85)=0,"",INDEX('Bieu chi tiet'!$A$17:$FA$15404,MATCH($A260,'Bieu chi tiet'!$A$17:$A$15404,0),AF$2+85)),"")</f>
        <v/>
      </c>
      <c r="AG260" s="13" t="str">
        <f>IFERROR(IF(INDEX('Bieu chi tiet'!$A$17:$FA$15404,MATCH($A260,'Bieu chi tiet'!$A$17:$A$15404,0),AG$2+85)=0,"",INDEX('Bieu chi tiet'!$A$17:$FA$15404,MATCH($A260,'Bieu chi tiet'!$A$17:$A$15404,0),AG$2+85)),"")</f>
        <v/>
      </c>
      <c r="AH260" s="13" t="str">
        <f>IFERROR(IF(INDEX('Bieu chi tiet'!$A$17:$FA$15404,MATCH($A260,'Bieu chi tiet'!$A$17:$A$15404,0),AH$2+85)=0,"",INDEX('Bieu chi tiet'!$A$17:$FA$15404,MATCH($A260,'Bieu chi tiet'!$A$17:$A$15404,0),AH$2+85)),"")</f>
        <v/>
      </c>
      <c r="AI260" s="13" t="str">
        <f>IFERROR(IF(INDEX('Bieu chi tiet'!$A$17:$FA$15404,MATCH($A260,'Bieu chi tiet'!$A$17:$A$15404,0),AI$2+85)=0,"",INDEX('Bieu chi tiet'!$A$17:$FA$15404,MATCH($A260,'Bieu chi tiet'!$A$17:$A$15404,0),AI$2+85)),"")</f>
        <v/>
      </c>
      <c r="AJ260" s="13" t="str">
        <f>IFERROR(IF(INDEX('Bieu chi tiet'!$A$17:$FA$15404,MATCH($A260,'Bieu chi tiet'!$A$17:$A$15404,0),AJ$2+85)=0,"",INDEX('Bieu chi tiet'!$A$17:$FA$15404,MATCH($A260,'Bieu chi tiet'!$A$17:$A$15404,0),AJ$2+85)),"")</f>
        <v/>
      </c>
      <c r="AK260" s="13" t="str">
        <f>IFERROR(IF(INDEX('Bieu chi tiet'!$A$17:$FA$15404,MATCH($A260,'Bieu chi tiet'!$A$17:$A$15404,0),AK$2+85)=0,"",INDEX('Bieu chi tiet'!$A$17:$FA$15404,MATCH($A260,'Bieu chi tiet'!$A$17:$A$15404,0),AK$2+85)),"")</f>
        <v/>
      </c>
      <c r="AL260" s="13" t="str">
        <f>IFERROR(IF(INDEX('Bieu chi tiet'!$A$17:$FA$15404,MATCH($A260,'Bieu chi tiet'!$A$17:$A$15404,0),AL$2+85)=0,"",INDEX('Bieu chi tiet'!$A$17:$FA$15404,MATCH($A260,'Bieu chi tiet'!$A$17:$A$15404,0),AL$2+85)),"")</f>
        <v/>
      </c>
      <c r="AM260" s="13" t="str">
        <f>IFERROR(IF(INDEX('Bieu chi tiet'!$A$17:$FA$15404,MATCH($A260,'Bieu chi tiet'!$A$17:$A$15404,0),AM$2+85)=0,"",INDEX('Bieu chi tiet'!$A$17:$FA$15404,MATCH($A260,'Bieu chi tiet'!$A$17:$A$15404,0),AM$2+85)),"")</f>
        <v/>
      </c>
      <c r="AN260" s="13" t="str">
        <f>IFERROR(IF(INDEX('Bieu chi tiet'!$A$17:$FA$15404,MATCH($A260,'Bieu chi tiet'!$A$17:$A$15404,0),AN$2+85)=0,"",INDEX('Bieu chi tiet'!$A$17:$FA$15404,MATCH($A260,'Bieu chi tiet'!$A$17:$A$15404,0),AN$2+85)),"")</f>
        <v/>
      </c>
      <c r="AO260" s="13" t="str">
        <f>IFERROR(IF(INDEX('Bieu chi tiet'!$A$17:$FA$15404,MATCH($A260,'Bieu chi tiet'!$A$17:$A$15404,0),AO$2+85)=0,"",INDEX('Bieu chi tiet'!$A$17:$FA$15404,MATCH($A260,'Bieu chi tiet'!$A$17:$A$15404,0),AO$2+85)),"")</f>
        <v/>
      </c>
      <c r="AP260" s="13" t="str">
        <f>IFERROR(IF(INDEX('Bieu chi tiet'!$A$17:$FA$15404,MATCH($A260,'Bieu chi tiet'!$A$17:$A$15404,0),AP$2+85)=0,"",INDEX('Bieu chi tiet'!$A$17:$FA$15404,MATCH($A260,'Bieu chi tiet'!$A$17:$A$15404,0),AP$2+85)),"")</f>
        <v/>
      </c>
      <c r="AQ260" s="13" t="str">
        <f>IFERROR(IF(INDEX('Bieu chi tiet'!$A$17:$FA$15404,MATCH($A260,'Bieu chi tiet'!$A$17:$A$15404,0),AQ$2+85)=0,"",INDEX('Bieu chi tiet'!$A$17:$FA$15404,MATCH($A260,'Bieu chi tiet'!$A$17:$A$15404,0),AQ$2+85)),"")</f>
        <v/>
      </c>
      <c r="AR260" s="13" t="str">
        <f>IFERROR(IF(INDEX('Bieu chi tiet'!$A$17:$FA$15404,MATCH($A260,'Bieu chi tiet'!$A$17:$A$15404,0),AR$2+85)=0,"",INDEX('Bieu chi tiet'!$A$17:$FA$15404,MATCH($A260,'Bieu chi tiet'!$A$17:$A$15404,0),AR$2+85)),"")</f>
        <v/>
      </c>
      <c r="AS260" s="13" t="str">
        <f>IFERROR(IF(INDEX('Bieu chi tiet'!$A$17:$FA$15404,MATCH($A260,'Bieu chi tiet'!$A$17:$A$15404,0),AS$2+85)=0,"",INDEX('Bieu chi tiet'!$A$17:$FA$15404,MATCH($A260,'Bieu chi tiet'!$A$17:$A$15404,0),AS$2+85)),"")</f>
        <v/>
      </c>
      <c r="AT260" s="21" t="str">
        <f>IFERROR(IF(INDEX('Bieu chi tiet'!$A$17:$FA$15404,MATCH($A260,'Bieu chi tiet'!$A$17:$A$15404,0),AT$2+85)=0,"",INDEX('Bieu chi tiet'!$A$17:$FA$15404,MATCH($A260,'Bieu chi tiet'!$A$17:$A$15404,0),AT$2+85)),"")</f>
        <v/>
      </c>
      <c r="AU260" s="13" t="str">
        <f>IFERROR(IF(INDEX('Bieu chi tiet'!$A$17:$FA$15404,MATCH($A260,'Bieu chi tiet'!$A$17:$A$15404,0),AU$2+85)=0,"",INDEX('Bieu chi tiet'!$A$17:$FA$15404,MATCH($A260,'Bieu chi tiet'!$A$17:$A$15404,0),AU$2+85)),"")</f>
        <v/>
      </c>
      <c r="AV260" s="21" t="str">
        <f>IFERROR(IF(INDEX('Bieu chi tiet'!$A$17:$FA$15404,MATCH($A260,'Bieu chi tiet'!$A$17:$A$15404,0),AV$2+85)=0,"",INDEX('Bieu chi tiet'!$A$17:$FA$15404,MATCH($A260,'Bieu chi tiet'!$A$17:$A$15404,0),AV$2+85)),"")</f>
        <v/>
      </c>
      <c r="AW260" s="31" t="str">
        <f>IFERROR(IF(INDEX('Bieu chi tiet'!$A$17:$FA$15404,MATCH($A260,'Bieu chi tiet'!$A$17:$A$15404,0),AW$2+85)=0,"",INDEX('Bieu chi tiet'!$A$17:$FA$15404,MATCH($A260,'Bieu chi tiet'!$A$17:$A$15404,0),AW$2+85)),"")</f>
        <v/>
      </c>
      <c r="AX260" s="13" t="str">
        <f>IFERROR(IF(INDEX('Bieu chi tiet'!$A$17:$FA$15404,MATCH($A260,'Bieu chi tiet'!$A$17:$A$15404,0),AX$2+85)=0,"",INDEX('Bieu chi tiet'!$A$17:$FA$15404,MATCH($A260,'Bieu chi tiet'!$A$17:$A$15404,0),AX$2+85)),"")</f>
        <v/>
      </c>
      <c r="AY260" s="13" t="str">
        <f>IFERROR(IF(INDEX('Bieu chi tiet'!$A$17:$FA$15404,MATCH($A260,'Bieu chi tiet'!$A$17:$A$15404,0),AY$2+85)=0,"",INDEX('Bieu chi tiet'!$A$17:$FA$15404,MATCH($A260,'Bieu chi tiet'!$A$17:$A$15404,0),AY$2+85)),"")</f>
        <v/>
      </c>
    </row>
    <row r="261" spans="1:51" ht="15.75">
      <c r="A261" s="25" t="str">
        <f t="shared" si="4"/>
        <v/>
      </c>
      <c r="B261" s="13" t="str">
        <f>IFERROR(IF(INDEX('Bieu chi tiet'!$A$17:$FA$15404,MATCH($A261,'Bieu chi tiet'!$A$17:$A$15404,0),B$2+85)=0,"",INDEX('Bieu chi tiet'!$A$17:$FA$15404,MATCH($A261,'Bieu chi tiet'!$A$17:$A$15404,0),B$2+85)),"")</f>
        <v/>
      </c>
      <c r="C261" s="13" t="str">
        <f>IFERROR(IF(INDEX('Bieu chi tiet'!$A$17:$FA$15404,MATCH($A261,'Bieu chi tiet'!$A$17:$A$15404,0),C$2+85)=0,"",INDEX('Bieu chi tiet'!$A$17:$FA$15404,MATCH($A261,'Bieu chi tiet'!$A$17:$A$15404,0),C$2+85)),"")</f>
        <v/>
      </c>
      <c r="D261" s="13" t="str">
        <f>IFERROR(IF(INDEX('Bieu chi tiet'!$A$17:$FA$15404,MATCH($A261,'Bieu chi tiet'!$A$17:$A$15404,0),D$2+85)=0,"",INDEX('Bieu chi tiet'!$A$17:$FA$15404,MATCH($A261,'Bieu chi tiet'!$A$17:$A$15404,0),D$2+85)),"")</f>
        <v/>
      </c>
      <c r="E261" s="13" t="str">
        <f>IFERROR(IF(INDEX('Bieu chi tiet'!$A$17:$FA$15404,MATCH($A261,'Bieu chi tiet'!$A$17:$A$15404,0),E$2+85)=0,"",INDEX('Bieu chi tiet'!$A$17:$FA$15404,MATCH($A261,'Bieu chi tiet'!$A$17:$A$15404,0),E$2+85)),"")</f>
        <v/>
      </c>
      <c r="F261" s="13" t="str">
        <f>IFERROR(IF(INDEX('Bieu chi tiet'!$A$17:$FA$15404,MATCH($A261,'Bieu chi tiet'!$A$17:$A$15404,0),F$2+85)=0,"",INDEX('Bieu chi tiet'!$A$17:$FA$15404,MATCH($A261,'Bieu chi tiet'!$A$17:$A$15404,0),F$2+85)),"")</f>
        <v/>
      </c>
      <c r="G261" s="21" t="str">
        <f>IFERROR(IF(INDEX('Bieu chi tiet'!$A$17:$FA$15404,MATCH($A261,'Bieu chi tiet'!$A$17:$A$15404,0),G$2+85)=0,"",INDEX('Bieu chi tiet'!$A$17:$FA$15404,MATCH($A261,'Bieu chi tiet'!$A$17:$A$15404,0),G$2+85)),"")</f>
        <v/>
      </c>
      <c r="H261" s="13" t="str">
        <f>IFERROR(IF(INDEX('Bieu chi tiet'!$A$17:$FA$15404,MATCH($A261,'Bieu chi tiet'!$A$17:$A$15404,0),H$2+85)=0,"",INDEX('Bieu chi tiet'!$A$17:$FA$15404,MATCH($A261,'Bieu chi tiet'!$A$17:$A$15404,0),H$2+85)),"")</f>
        <v/>
      </c>
      <c r="I261" s="13" t="str">
        <f>IFERROR(IF(INDEX('Bieu chi tiet'!$A$17:$FA$15404,MATCH($A261,'Bieu chi tiet'!$A$17:$A$15404,0),I$2+85)=0,"",INDEX('Bieu chi tiet'!$A$17:$FA$15404,MATCH($A261,'Bieu chi tiet'!$A$17:$A$15404,0),I$2+85)),"")</f>
        <v/>
      </c>
      <c r="J261" s="13" t="str">
        <f>IFERROR(IF(INDEX('Bieu chi tiet'!$A$17:$FA$15404,MATCH($A261,'Bieu chi tiet'!$A$17:$A$15404,0),J$2+85)=0,"",INDEX('Bieu chi tiet'!$A$17:$FA$15404,MATCH($A261,'Bieu chi tiet'!$A$17:$A$15404,0),J$2+85)),"")</f>
        <v/>
      </c>
      <c r="K261" s="13" t="str">
        <f>IFERROR(IF(INDEX('Bieu chi tiet'!$A$17:$FA$15404,MATCH($A261,'Bieu chi tiet'!$A$17:$A$15404,0),K$2+85)=0,"",INDEX('Bieu chi tiet'!$A$17:$FA$15404,MATCH($A261,'Bieu chi tiet'!$A$17:$A$15404,0),K$2+85)),"")</f>
        <v/>
      </c>
      <c r="L261" s="21" t="str">
        <f>IFERROR(IF(INDEX('Bieu chi tiet'!$A$17:$FA$15404,MATCH($A261,'Bieu chi tiet'!$A$17:$A$15404,0),L$2+85)=0,"",INDEX('Bieu chi tiet'!$A$17:$FA$15404,MATCH($A261,'Bieu chi tiet'!$A$17:$A$15404,0),L$2+85)),"")</f>
        <v/>
      </c>
      <c r="M261" s="13" t="str">
        <f>IFERROR(IF(INDEX('Bieu chi tiet'!$A$17:$FA$15404,MATCH($A261,'Bieu chi tiet'!$A$17:$A$15404,0),M$2+85)=0,"",INDEX('Bieu chi tiet'!$A$17:$FA$15404,MATCH($A261,'Bieu chi tiet'!$A$17:$A$15404,0),M$2+85)),"")</f>
        <v/>
      </c>
      <c r="N261" s="13" t="str">
        <f>IFERROR(IF(INDEX('Bieu chi tiet'!$A$17:$FA$15404,MATCH($A261,'Bieu chi tiet'!$A$17:$A$15404,0),N$2+85)=0,"",INDEX('Bieu chi tiet'!$A$17:$FA$15404,MATCH($A261,'Bieu chi tiet'!$A$17:$A$15404,0),N$2+85)),"")</f>
        <v/>
      </c>
      <c r="O261" s="13" t="str">
        <f>IFERROR(IF(INDEX('Bieu chi tiet'!$A$17:$FA$15404,MATCH($A261,'Bieu chi tiet'!$A$17:$A$15404,0),O$2+85)=0,"",INDEX('Bieu chi tiet'!$A$17:$FA$15404,MATCH($A261,'Bieu chi tiet'!$A$17:$A$15404,0),O$2+85)),"")</f>
        <v/>
      </c>
      <c r="P261" s="13" t="str">
        <f>IFERROR(IF(INDEX('Bieu chi tiet'!$A$17:$FA$15404,MATCH($A261,'Bieu chi tiet'!$A$17:$A$15404,0),P$2+85)=0,"",INDEX('Bieu chi tiet'!$A$17:$FA$15404,MATCH($A261,'Bieu chi tiet'!$A$17:$A$15404,0),P$2+85)),"")</f>
        <v/>
      </c>
      <c r="Q261" s="13" t="str">
        <f>IFERROR(IF(INDEX('Bieu chi tiet'!$A$17:$FA$15404,MATCH($A261,'Bieu chi tiet'!$A$17:$A$15404,0),Q$2+85)=0,"",INDEX('Bieu chi tiet'!$A$17:$FA$15404,MATCH($A261,'Bieu chi tiet'!$A$17:$A$15404,0),Q$2+85)),"")</f>
        <v/>
      </c>
      <c r="R261" s="13" t="str">
        <f>IFERROR(IF(INDEX('Bieu chi tiet'!$A$17:$FA$15404,MATCH($A261,'Bieu chi tiet'!$A$17:$A$15404,0),R$2+85)=0,"",INDEX('Bieu chi tiet'!$A$17:$FA$15404,MATCH($A261,'Bieu chi tiet'!$A$17:$A$15404,0),R$2+85)),"")</f>
        <v/>
      </c>
      <c r="S261" s="13" t="str">
        <f>IFERROR(IF(INDEX('Bieu chi tiet'!$A$17:$FA$15404,MATCH($A261,'Bieu chi tiet'!$A$17:$A$15404,0),S$2+85)=0,"",INDEX('Bieu chi tiet'!$A$17:$FA$15404,MATCH($A261,'Bieu chi tiet'!$A$17:$A$15404,0),S$2+85)),"")</f>
        <v/>
      </c>
      <c r="T261" s="13" t="str">
        <f>IFERROR(IF(INDEX('Bieu chi tiet'!$A$17:$FA$15404,MATCH($A261,'Bieu chi tiet'!$A$17:$A$15404,0),T$2+85)=0,"",INDEX('Bieu chi tiet'!$A$17:$FA$15404,MATCH($A261,'Bieu chi tiet'!$A$17:$A$15404,0),T$2+85)),"")</f>
        <v/>
      </c>
      <c r="U261" s="13" t="str">
        <f>IFERROR(IF(INDEX('Bieu chi tiet'!$A$17:$FA$15404,MATCH($A261,'Bieu chi tiet'!$A$17:$A$15404,0),U$2+85)=0,"",INDEX('Bieu chi tiet'!$A$17:$FA$15404,MATCH($A261,'Bieu chi tiet'!$A$17:$A$15404,0),U$2+85)),"")</f>
        <v/>
      </c>
      <c r="V261" s="13" t="str">
        <f>IFERROR(IF(INDEX('Bieu chi tiet'!$A$17:$FA$15404,MATCH($A261,'Bieu chi tiet'!$A$17:$A$15404,0),V$2+85)=0,"",INDEX('Bieu chi tiet'!$A$17:$FA$15404,MATCH($A261,'Bieu chi tiet'!$A$17:$A$15404,0),V$2+85)),"")</f>
        <v/>
      </c>
      <c r="W261" s="13" t="str">
        <f>IFERROR(IF(INDEX('Bieu chi tiet'!$A$17:$FA$15404,MATCH($A261,'Bieu chi tiet'!$A$17:$A$15404,0),W$2+85)=0,"",INDEX('Bieu chi tiet'!$A$17:$FA$15404,MATCH($A261,'Bieu chi tiet'!$A$17:$A$15404,0),W$2+85)),"")</f>
        <v/>
      </c>
      <c r="X261" s="13" t="str">
        <f>IFERROR(IF(INDEX('Bieu chi tiet'!$A$17:$FA$15404,MATCH($A261,'Bieu chi tiet'!$A$17:$A$15404,0),X$2+85)=0,"",INDEX('Bieu chi tiet'!$A$17:$FA$15404,MATCH($A261,'Bieu chi tiet'!$A$17:$A$15404,0),X$2+85)),"")</f>
        <v/>
      </c>
      <c r="Y261" s="13" t="str">
        <f>IFERROR(IF(INDEX('Bieu chi tiet'!$A$17:$FA$15404,MATCH($A261,'Bieu chi tiet'!$A$17:$A$15404,0),Y$2+85)=0,"",INDEX('Bieu chi tiet'!$A$17:$FA$15404,MATCH($A261,'Bieu chi tiet'!$A$17:$A$15404,0),Y$2+85)),"")</f>
        <v/>
      </c>
      <c r="Z261" s="13" t="str">
        <f>IFERROR(IF(INDEX('Bieu chi tiet'!$A$17:$FA$15404,MATCH($A261,'Bieu chi tiet'!$A$17:$A$15404,0),Z$2+85)=0,"",INDEX('Bieu chi tiet'!$A$17:$FA$15404,MATCH($A261,'Bieu chi tiet'!$A$17:$A$15404,0),Z$2+85)),"")</f>
        <v/>
      </c>
      <c r="AA261" s="13" t="str">
        <f>IFERROR(IF(INDEX('Bieu chi tiet'!$A$17:$FA$15404,MATCH($A261,'Bieu chi tiet'!$A$17:$A$15404,0),AA$2+85)=0,"",INDEX('Bieu chi tiet'!$A$17:$FA$15404,MATCH($A261,'Bieu chi tiet'!$A$17:$A$15404,0),AA$2+85)),"")</f>
        <v/>
      </c>
      <c r="AB261" s="13" t="str">
        <f>IFERROR(IF(INDEX('Bieu chi tiet'!$A$17:$FA$15404,MATCH($A261,'Bieu chi tiet'!$A$17:$A$15404,0),AB$2+85)=0,"",INDEX('Bieu chi tiet'!$A$17:$FA$15404,MATCH($A261,'Bieu chi tiet'!$A$17:$A$15404,0),AB$2+85)),"")</f>
        <v/>
      </c>
      <c r="AC261" s="13" t="str">
        <f>IFERROR(IF(INDEX('Bieu chi tiet'!$A$17:$FA$15404,MATCH($A261,'Bieu chi tiet'!$A$17:$A$15404,0),AC$2+85)=0,"",INDEX('Bieu chi tiet'!$A$17:$FA$15404,MATCH($A261,'Bieu chi tiet'!$A$17:$A$15404,0),AC$2+85)),"")</f>
        <v/>
      </c>
      <c r="AD261" s="13" t="str">
        <f>IFERROR(IF(INDEX('Bieu chi tiet'!$A$17:$FA$15404,MATCH($A261,'Bieu chi tiet'!$A$17:$A$15404,0),AD$2+85)=0,"",INDEX('Bieu chi tiet'!$A$17:$FA$15404,MATCH($A261,'Bieu chi tiet'!$A$17:$A$15404,0),AD$2+85)),"")</f>
        <v/>
      </c>
      <c r="AE261" s="13" t="str">
        <f>IFERROR(IF(INDEX('Bieu chi tiet'!$A$17:$FA$15404,MATCH($A261,'Bieu chi tiet'!$A$17:$A$15404,0),AE$2+85)=0,"",INDEX('Bieu chi tiet'!$A$17:$FA$15404,MATCH($A261,'Bieu chi tiet'!$A$17:$A$15404,0),AE$2+85)),"")</f>
        <v/>
      </c>
      <c r="AF261" s="13" t="str">
        <f>IFERROR(IF(INDEX('Bieu chi tiet'!$A$17:$FA$15404,MATCH($A261,'Bieu chi tiet'!$A$17:$A$15404,0),AF$2+85)=0,"",INDEX('Bieu chi tiet'!$A$17:$FA$15404,MATCH($A261,'Bieu chi tiet'!$A$17:$A$15404,0),AF$2+85)),"")</f>
        <v/>
      </c>
      <c r="AG261" s="13" t="str">
        <f>IFERROR(IF(INDEX('Bieu chi tiet'!$A$17:$FA$15404,MATCH($A261,'Bieu chi tiet'!$A$17:$A$15404,0),AG$2+85)=0,"",INDEX('Bieu chi tiet'!$A$17:$FA$15404,MATCH($A261,'Bieu chi tiet'!$A$17:$A$15404,0),AG$2+85)),"")</f>
        <v/>
      </c>
      <c r="AH261" s="13" t="str">
        <f>IFERROR(IF(INDEX('Bieu chi tiet'!$A$17:$FA$15404,MATCH($A261,'Bieu chi tiet'!$A$17:$A$15404,0),AH$2+85)=0,"",INDEX('Bieu chi tiet'!$A$17:$FA$15404,MATCH($A261,'Bieu chi tiet'!$A$17:$A$15404,0),AH$2+85)),"")</f>
        <v/>
      </c>
      <c r="AI261" s="13" t="str">
        <f>IFERROR(IF(INDEX('Bieu chi tiet'!$A$17:$FA$15404,MATCH($A261,'Bieu chi tiet'!$A$17:$A$15404,0),AI$2+85)=0,"",INDEX('Bieu chi tiet'!$A$17:$FA$15404,MATCH($A261,'Bieu chi tiet'!$A$17:$A$15404,0),AI$2+85)),"")</f>
        <v/>
      </c>
      <c r="AJ261" s="13" t="str">
        <f>IFERROR(IF(INDEX('Bieu chi tiet'!$A$17:$FA$15404,MATCH($A261,'Bieu chi tiet'!$A$17:$A$15404,0),AJ$2+85)=0,"",INDEX('Bieu chi tiet'!$A$17:$FA$15404,MATCH($A261,'Bieu chi tiet'!$A$17:$A$15404,0),AJ$2+85)),"")</f>
        <v/>
      </c>
      <c r="AK261" s="13" t="str">
        <f>IFERROR(IF(INDEX('Bieu chi tiet'!$A$17:$FA$15404,MATCH($A261,'Bieu chi tiet'!$A$17:$A$15404,0),AK$2+85)=0,"",INDEX('Bieu chi tiet'!$A$17:$FA$15404,MATCH($A261,'Bieu chi tiet'!$A$17:$A$15404,0),AK$2+85)),"")</f>
        <v/>
      </c>
      <c r="AL261" s="13" t="str">
        <f>IFERROR(IF(INDEX('Bieu chi tiet'!$A$17:$FA$15404,MATCH($A261,'Bieu chi tiet'!$A$17:$A$15404,0),AL$2+85)=0,"",INDEX('Bieu chi tiet'!$A$17:$FA$15404,MATCH($A261,'Bieu chi tiet'!$A$17:$A$15404,0),AL$2+85)),"")</f>
        <v/>
      </c>
      <c r="AM261" s="13" t="str">
        <f>IFERROR(IF(INDEX('Bieu chi tiet'!$A$17:$FA$15404,MATCH($A261,'Bieu chi tiet'!$A$17:$A$15404,0),AM$2+85)=0,"",INDEX('Bieu chi tiet'!$A$17:$FA$15404,MATCH($A261,'Bieu chi tiet'!$A$17:$A$15404,0),AM$2+85)),"")</f>
        <v/>
      </c>
      <c r="AN261" s="13" t="str">
        <f>IFERROR(IF(INDEX('Bieu chi tiet'!$A$17:$FA$15404,MATCH($A261,'Bieu chi tiet'!$A$17:$A$15404,0),AN$2+85)=0,"",INDEX('Bieu chi tiet'!$A$17:$FA$15404,MATCH($A261,'Bieu chi tiet'!$A$17:$A$15404,0),AN$2+85)),"")</f>
        <v/>
      </c>
      <c r="AO261" s="13" t="str">
        <f>IFERROR(IF(INDEX('Bieu chi tiet'!$A$17:$FA$15404,MATCH($A261,'Bieu chi tiet'!$A$17:$A$15404,0),AO$2+85)=0,"",INDEX('Bieu chi tiet'!$A$17:$FA$15404,MATCH($A261,'Bieu chi tiet'!$A$17:$A$15404,0),AO$2+85)),"")</f>
        <v/>
      </c>
      <c r="AP261" s="13" t="str">
        <f>IFERROR(IF(INDEX('Bieu chi tiet'!$A$17:$FA$15404,MATCH($A261,'Bieu chi tiet'!$A$17:$A$15404,0),AP$2+85)=0,"",INDEX('Bieu chi tiet'!$A$17:$FA$15404,MATCH($A261,'Bieu chi tiet'!$A$17:$A$15404,0),AP$2+85)),"")</f>
        <v/>
      </c>
      <c r="AQ261" s="13" t="str">
        <f>IFERROR(IF(INDEX('Bieu chi tiet'!$A$17:$FA$15404,MATCH($A261,'Bieu chi tiet'!$A$17:$A$15404,0),AQ$2+85)=0,"",INDEX('Bieu chi tiet'!$A$17:$FA$15404,MATCH($A261,'Bieu chi tiet'!$A$17:$A$15404,0),AQ$2+85)),"")</f>
        <v/>
      </c>
      <c r="AR261" s="13" t="str">
        <f>IFERROR(IF(INDEX('Bieu chi tiet'!$A$17:$FA$15404,MATCH($A261,'Bieu chi tiet'!$A$17:$A$15404,0),AR$2+85)=0,"",INDEX('Bieu chi tiet'!$A$17:$FA$15404,MATCH($A261,'Bieu chi tiet'!$A$17:$A$15404,0),AR$2+85)),"")</f>
        <v/>
      </c>
      <c r="AS261" s="13" t="str">
        <f>IFERROR(IF(INDEX('Bieu chi tiet'!$A$17:$FA$15404,MATCH($A261,'Bieu chi tiet'!$A$17:$A$15404,0),AS$2+85)=0,"",INDEX('Bieu chi tiet'!$A$17:$FA$15404,MATCH($A261,'Bieu chi tiet'!$A$17:$A$15404,0),AS$2+85)),"")</f>
        <v/>
      </c>
      <c r="AT261" s="21" t="str">
        <f>IFERROR(IF(INDEX('Bieu chi tiet'!$A$17:$FA$15404,MATCH($A261,'Bieu chi tiet'!$A$17:$A$15404,0),AT$2+85)=0,"",INDEX('Bieu chi tiet'!$A$17:$FA$15404,MATCH($A261,'Bieu chi tiet'!$A$17:$A$15404,0),AT$2+85)),"")</f>
        <v/>
      </c>
      <c r="AU261" s="13" t="str">
        <f>IFERROR(IF(INDEX('Bieu chi tiet'!$A$17:$FA$15404,MATCH($A261,'Bieu chi tiet'!$A$17:$A$15404,0),AU$2+85)=0,"",INDEX('Bieu chi tiet'!$A$17:$FA$15404,MATCH($A261,'Bieu chi tiet'!$A$17:$A$15404,0),AU$2+85)),"")</f>
        <v/>
      </c>
      <c r="AV261" s="21" t="str">
        <f>IFERROR(IF(INDEX('Bieu chi tiet'!$A$17:$FA$15404,MATCH($A261,'Bieu chi tiet'!$A$17:$A$15404,0),AV$2+85)=0,"",INDEX('Bieu chi tiet'!$A$17:$FA$15404,MATCH($A261,'Bieu chi tiet'!$A$17:$A$15404,0),AV$2+85)),"")</f>
        <v/>
      </c>
      <c r="AW261" s="31" t="str">
        <f>IFERROR(IF(INDEX('Bieu chi tiet'!$A$17:$FA$15404,MATCH($A261,'Bieu chi tiet'!$A$17:$A$15404,0),AW$2+85)=0,"",INDEX('Bieu chi tiet'!$A$17:$FA$15404,MATCH($A261,'Bieu chi tiet'!$A$17:$A$15404,0),AW$2+85)),"")</f>
        <v/>
      </c>
      <c r="AX261" s="13" t="str">
        <f>IFERROR(IF(INDEX('Bieu chi tiet'!$A$17:$FA$15404,MATCH($A261,'Bieu chi tiet'!$A$17:$A$15404,0),AX$2+85)=0,"",INDEX('Bieu chi tiet'!$A$17:$FA$15404,MATCH($A261,'Bieu chi tiet'!$A$17:$A$15404,0),AX$2+85)),"")</f>
        <v/>
      </c>
      <c r="AY261" s="13" t="str">
        <f>IFERROR(IF(INDEX('Bieu chi tiet'!$A$17:$FA$15404,MATCH($A261,'Bieu chi tiet'!$A$17:$A$15404,0),AY$2+85)=0,"",INDEX('Bieu chi tiet'!$A$17:$FA$15404,MATCH($A261,'Bieu chi tiet'!$A$17:$A$15404,0),AY$2+85)),"")</f>
        <v/>
      </c>
    </row>
    <row r="262" spans="1:51" ht="15.75">
      <c r="A262" s="25" t="str">
        <f t="shared" si="4"/>
        <v/>
      </c>
      <c r="B262" s="13" t="str">
        <f>IFERROR(IF(INDEX('Bieu chi tiet'!$A$17:$FA$15404,MATCH($A262,'Bieu chi tiet'!$A$17:$A$15404,0),B$2+85)=0,"",INDEX('Bieu chi tiet'!$A$17:$FA$15404,MATCH($A262,'Bieu chi tiet'!$A$17:$A$15404,0),B$2+85)),"")</f>
        <v/>
      </c>
      <c r="C262" s="13" t="str">
        <f>IFERROR(IF(INDEX('Bieu chi tiet'!$A$17:$FA$15404,MATCH($A262,'Bieu chi tiet'!$A$17:$A$15404,0),C$2+85)=0,"",INDEX('Bieu chi tiet'!$A$17:$FA$15404,MATCH($A262,'Bieu chi tiet'!$A$17:$A$15404,0),C$2+85)),"")</f>
        <v/>
      </c>
      <c r="D262" s="13" t="str">
        <f>IFERROR(IF(INDEX('Bieu chi tiet'!$A$17:$FA$15404,MATCH($A262,'Bieu chi tiet'!$A$17:$A$15404,0),D$2+85)=0,"",INDEX('Bieu chi tiet'!$A$17:$FA$15404,MATCH($A262,'Bieu chi tiet'!$A$17:$A$15404,0),D$2+85)),"")</f>
        <v/>
      </c>
      <c r="E262" s="13" t="str">
        <f>IFERROR(IF(INDEX('Bieu chi tiet'!$A$17:$FA$15404,MATCH($A262,'Bieu chi tiet'!$A$17:$A$15404,0),E$2+85)=0,"",INDEX('Bieu chi tiet'!$A$17:$FA$15404,MATCH($A262,'Bieu chi tiet'!$A$17:$A$15404,0),E$2+85)),"")</f>
        <v/>
      </c>
      <c r="F262" s="13" t="str">
        <f>IFERROR(IF(INDEX('Bieu chi tiet'!$A$17:$FA$15404,MATCH($A262,'Bieu chi tiet'!$A$17:$A$15404,0),F$2+85)=0,"",INDEX('Bieu chi tiet'!$A$17:$FA$15404,MATCH($A262,'Bieu chi tiet'!$A$17:$A$15404,0),F$2+85)),"")</f>
        <v/>
      </c>
      <c r="G262" s="21" t="str">
        <f>IFERROR(IF(INDEX('Bieu chi tiet'!$A$17:$FA$15404,MATCH($A262,'Bieu chi tiet'!$A$17:$A$15404,0),G$2+85)=0,"",INDEX('Bieu chi tiet'!$A$17:$FA$15404,MATCH($A262,'Bieu chi tiet'!$A$17:$A$15404,0),G$2+85)),"")</f>
        <v/>
      </c>
      <c r="H262" s="13" t="str">
        <f>IFERROR(IF(INDEX('Bieu chi tiet'!$A$17:$FA$15404,MATCH($A262,'Bieu chi tiet'!$A$17:$A$15404,0),H$2+85)=0,"",INDEX('Bieu chi tiet'!$A$17:$FA$15404,MATCH($A262,'Bieu chi tiet'!$A$17:$A$15404,0),H$2+85)),"")</f>
        <v/>
      </c>
      <c r="I262" s="13" t="str">
        <f>IFERROR(IF(INDEX('Bieu chi tiet'!$A$17:$FA$15404,MATCH($A262,'Bieu chi tiet'!$A$17:$A$15404,0),I$2+85)=0,"",INDEX('Bieu chi tiet'!$A$17:$FA$15404,MATCH($A262,'Bieu chi tiet'!$A$17:$A$15404,0),I$2+85)),"")</f>
        <v/>
      </c>
      <c r="J262" s="13" t="str">
        <f>IFERROR(IF(INDEX('Bieu chi tiet'!$A$17:$FA$15404,MATCH($A262,'Bieu chi tiet'!$A$17:$A$15404,0),J$2+85)=0,"",INDEX('Bieu chi tiet'!$A$17:$FA$15404,MATCH($A262,'Bieu chi tiet'!$A$17:$A$15404,0),J$2+85)),"")</f>
        <v/>
      </c>
      <c r="K262" s="13" t="str">
        <f>IFERROR(IF(INDEX('Bieu chi tiet'!$A$17:$FA$15404,MATCH($A262,'Bieu chi tiet'!$A$17:$A$15404,0),K$2+85)=0,"",INDEX('Bieu chi tiet'!$A$17:$FA$15404,MATCH($A262,'Bieu chi tiet'!$A$17:$A$15404,0),K$2+85)),"")</f>
        <v/>
      </c>
      <c r="L262" s="21" t="str">
        <f>IFERROR(IF(INDEX('Bieu chi tiet'!$A$17:$FA$15404,MATCH($A262,'Bieu chi tiet'!$A$17:$A$15404,0),L$2+85)=0,"",INDEX('Bieu chi tiet'!$A$17:$FA$15404,MATCH($A262,'Bieu chi tiet'!$A$17:$A$15404,0),L$2+85)),"")</f>
        <v/>
      </c>
      <c r="M262" s="13" t="str">
        <f>IFERROR(IF(INDEX('Bieu chi tiet'!$A$17:$FA$15404,MATCH($A262,'Bieu chi tiet'!$A$17:$A$15404,0),M$2+85)=0,"",INDEX('Bieu chi tiet'!$A$17:$FA$15404,MATCH($A262,'Bieu chi tiet'!$A$17:$A$15404,0),M$2+85)),"")</f>
        <v/>
      </c>
      <c r="N262" s="13" t="str">
        <f>IFERROR(IF(INDEX('Bieu chi tiet'!$A$17:$FA$15404,MATCH($A262,'Bieu chi tiet'!$A$17:$A$15404,0),N$2+85)=0,"",INDEX('Bieu chi tiet'!$A$17:$FA$15404,MATCH($A262,'Bieu chi tiet'!$A$17:$A$15404,0),N$2+85)),"")</f>
        <v/>
      </c>
      <c r="O262" s="13" t="str">
        <f>IFERROR(IF(INDEX('Bieu chi tiet'!$A$17:$FA$15404,MATCH($A262,'Bieu chi tiet'!$A$17:$A$15404,0),O$2+85)=0,"",INDEX('Bieu chi tiet'!$A$17:$FA$15404,MATCH($A262,'Bieu chi tiet'!$A$17:$A$15404,0),O$2+85)),"")</f>
        <v/>
      </c>
      <c r="P262" s="13" t="str">
        <f>IFERROR(IF(INDEX('Bieu chi tiet'!$A$17:$FA$15404,MATCH($A262,'Bieu chi tiet'!$A$17:$A$15404,0),P$2+85)=0,"",INDEX('Bieu chi tiet'!$A$17:$FA$15404,MATCH($A262,'Bieu chi tiet'!$A$17:$A$15404,0),P$2+85)),"")</f>
        <v/>
      </c>
      <c r="Q262" s="13" t="str">
        <f>IFERROR(IF(INDEX('Bieu chi tiet'!$A$17:$FA$15404,MATCH($A262,'Bieu chi tiet'!$A$17:$A$15404,0),Q$2+85)=0,"",INDEX('Bieu chi tiet'!$A$17:$FA$15404,MATCH($A262,'Bieu chi tiet'!$A$17:$A$15404,0),Q$2+85)),"")</f>
        <v/>
      </c>
      <c r="R262" s="13" t="str">
        <f>IFERROR(IF(INDEX('Bieu chi tiet'!$A$17:$FA$15404,MATCH($A262,'Bieu chi tiet'!$A$17:$A$15404,0),R$2+85)=0,"",INDEX('Bieu chi tiet'!$A$17:$FA$15404,MATCH($A262,'Bieu chi tiet'!$A$17:$A$15404,0),R$2+85)),"")</f>
        <v/>
      </c>
      <c r="S262" s="13" t="str">
        <f>IFERROR(IF(INDEX('Bieu chi tiet'!$A$17:$FA$15404,MATCH($A262,'Bieu chi tiet'!$A$17:$A$15404,0),S$2+85)=0,"",INDEX('Bieu chi tiet'!$A$17:$FA$15404,MATCH($A262,'Bieu chi tiet'!$A$17:$A$15404,0),S$2+85)),"")</f>
        <v/>
      </c>
      <c r="T262" s="13" t="str">
        <f>IFERROR(IF(INDEX('Bieu chi tiet'!$A$17:$FA$15404,MATCH($A262,'Bieu chi tiet'!$A$17:$A$15404,0),T$2+85)=0,"",INDEX('Bieu chi tiet'!$A$17:$FA$15404,MATCH($A262,'Bieu chi tiet'!$A$17:$A$15404,0),T$2+85)),"")</f>
        <v/>
      </c>
      <c r="U262" s="13" t="str">
        <f>IFERROR(IF(INDEX('Bieu chi tiet'!$A$17:$FA$15404,MATCH($A262,'Bieu chi tiet'!$A$17:$A$15404,0),U$2+85)=0,"",INDEX('Bieu chi tiet'!$A$17:$FA$15404,MATCH($A262,'Bieu chi tiet'!$A$17:$A$15404,0),U$2+85)),"")</f>
        <v/>
      </c>
      <c r="V262" s="13" t="str">
        <f>IFERROR(IF(INDEX('Bieu chi tiet'!$A$17:$FA$15404,MATCH($A262,'Bieu chi tiet'!$A$17:$A$15404,0),V$2+85)=0,"",INDEX('Bieu chi tiet'!$A$17:$FA$15404,MATCH($A262,'Bieu chi tiet'!$A$17:$A$15404,0),V$2+85)),"")</f>
        <v/>
      </c>
      <c r="W262" s="13" t="str">
        <f>IFERROR(IF(INDEX('Bieu chi tiet'!$A$17:$FA$15404,MATCH($A262,'Bieu chi tiet'!$A$17:$A$15404,0),W$2+85)=0,"",INDEX('Bieu chi tiet'!$A$17:$FA$15404,MATCH($A262,'Bieu chi tiet'!$A$17:$A$15404,0),W$2+85)),"")</f>
        <v/>
      </c>
      <c r="X262" s="13" t="str">
        <f>IFERROR(IF(INDEX('Bieu chi tiet'!$A$17:$FA$15404,MATCH($A262,'Bieu chi tiet'!$A$17:$A$15404,0),X$2+85)=0,"",INDEX('Bieu chi tiet'!$A$17:$FA$15404,MATCH($A262,'Bieu chi tiet'!$A$17:$A$15404,0),X$2+85)),"")</f>
        <v/>
      </c>
      <c r="Y262" s="13" t="str">
        <f>IFERROR(IF(INDEX('Bieu chi tiet'!$A$17:$FA$15404,MATCH($A262,'Bieu chi tiet'!$A$17:$A$15404,0),Y$2+85)=0,"",INDEX('Bieu chi tiet'!$A$17:$FA$15404,MATCH($A262,'Bieu chi tiet'!$A$17:$A$15404,0),Y$2+85)),"")</f>
        <v/>
      </c>
      <c r="Z262" s="13" t="str">
        <f>IFERROR(IF(INDEX('Bieu chi tiet'!$A$17:$FA$15404,MATCH($A262,'Bieu chi tiet'!$A$17:$A$15404,0),Z$2+85)=0,"",INDEX('Bieu chi tiet'!$A$17:$FA$15404,MATCH($A262,'Bieu chi tiet'!$A$17:$A$15404,0),Z$2+85)),"")</f>
        <v/>
      </c>
      <c r="AA262" s="13" t="str">
        <f>IFERROR(IF(INDEX('Bieu chi tiet'!$A$17:$FA$15404,MATCH($A262,'Bieu chi tiet'!$A$17:$A$15404,0),AA$2+85)=0,"",INDEX('Bieu chi tiet'!$A$17:$FA$15404,MATCH($A262,'Bieu chi tiet'!$A$17:$A$15404,0),AA$2+85)),"")</f>
        <v/>
      </c>
      <c r="AB262" s="13" t="str">
        <f>IFERROR(IF(INDEX('Bieu chi tiet'!$A$17:$FA$15404,MATCH($A262,'Bieu chi tiet'!$A$17:$A$15404,0),AB$2+85)=0,"",INDEX('Bieu chi tiet'!$A$17:$FA$15404,MATCH($A262,'Bieu chi tiet'!$A$17:$A$15404,0),AB$2+85)),"")</f>
        <v/>
      </c>
      <c r="AC262" s="13" t="str">
        <f>IFERROR(IF(INDEX('Bieu chi tiet'!$A$17:$FA$15404,MATCH($A262,'Bieu chi tiet'!$A$17:$A$15404,0),AC$2+85)=0,"",INDEX('Bieu chi tiet'!$A$17:$FA$15404,MATCH($A262,'Bieu chi tiet'!$A$17:$A$15404,0),AC$2+85)),"")</f>
        <v/>
      </c>
      <c r="AD262" s="13" t="str">
        <f>IFERROR(IF(INDEX('Bieu chi tiet'!$A$17:$FA$15404,MATCH($A262,'Bieu chi tiet'!$A$17:$A$15404,0),AD$2+85)=0,"",INDEX('Bieu chi tiet'!$A$17:$FA$15404,MATCH($A262,'Bieu chi tiet'!$A$17:$A$15404,0),AD$2+85)),"")</f>
        <v/>
      </c>
      <c r="AE262" s="13" t="str">
        <f>IFERROR(IF(INDEX('Bieu chi tiet'!$A$17:$FA$15404,MATCH($A262,'Bieu chi tiet'!$A$17:$A$15404,0),AE$2+85)=0,"",INDEX('Bieu chi tiet'!$A$17:$FA$15404,MATCH($A262,'Bieu chi tiet'!$A$17:$A$15404,0),AE$2+85)),"")</f>
        <v/>
      </c>
      <c r="AF262" s="13" t="str">
        <f>IFERROR(IF(INDEX('Bieu chi tiet'!$A$17:$FA$15404,MATCH($A262,'Bieu chi tiet'!$A$17:$A$15404,0),AF$2+85)=0,"",INDEX('Bieu chi tiet'!$A$17:$FA$15404,MATCH($A262,'Bieu chi tiet'!$A$17:$A$15404,0),AF$2+85)),"")</f>
        <v/>
      </c>
      <c r="AG262" s="13" t="str">
        <f>IFERROR(IF(INDEX('Bieu chi tiet'!$A$17:$FA$15404,MATCH($A262,'Bieu chi tiet'!$A$17:$A$15404,0),AG$2+85)=0,"",INDEX('Bieu chi tiet'!$A$17:$FA$15404,MATCH($A262,'Bieu chi tiet'!$A$17:$A$15404,0),AG$2+85)),"")</f>
        <v/>
      </c>
      <c r="AH262" s="13" t="str">
        <f>IFERROR(IF(INDEX('Bieu chi tiet'!$A$17:$FA$15404,MATCH($A262,'Bieu chi tiet'!$A$17:$A$15404,0),AH$2+85)=0,"",INDEX('Bieu chi tiet'!$A$17:$FA$15404,MATCH($A262,'Bieu chi tiet'!$A$17:$A$15404,0),AH$2+85)),"")</f>
        <v/>
      </c>
      <c r="AI262" s="13" t="str">
        <f>IFERROR(IF(INDEX('Bieu chi tiet'!$A$17:$FA$15404,MATCH($A262,'Bieu chi tiet'!$A$17:$A$15404,0),AI$2+85)=0,"",INDEX('Bieu chi tiet'!$A$17:$FA$15404,MATCH($A262,'Bieu chi tiet'!$A$17:$A$15404,0),AI$2+85)),"")</f>
        <v/>
      </c>
      <c r="AJ262" s="13" t="str">
        <f>IFERROR(IF(INDEX('Bieu chi tiet'!$A$17:$FA$15404,MATCH($A262,'Bieu chi tiet'!$A$17:$A$15404,0),AJ$2+85)=0,"",INDEX('Bieu chi tiet'!$A$17:$FA$15404,MATCH($A262,'Bieu chi tiet'!$A$17:$A$15404,0),AJ$2+85)),"")</f>
        <v/>
      </c>
      <c r="AK262" s="13" t="str">
        <f>IFERROR(IF(INDEX('Bieu chi tiet'!$A$17:$FA$15404,MATCH($A262,'Bieu chi tiet'!$A$17:$A$15404,0),AK$2+85)=0,"",INDEX('Bieu chi tiet'!$A$17:$FA$15404,MATCH($A262,'Bieu chi tiet'!$A$17:$A$15404,0),AK$2+85)),"")</f>
        <v/>
      </c>
      <c r="AL262" s="13" t="str">
        <f>IFERROR(IF(INDEX('Bieu chi tiet'!$A$17:$FA$15404,MATCH($A262,'Bieu chi tiet'!$A$17:$A$15404,0),AL$2+85)=0,"",INDEX('Bieu chi tiet'!$A$17:$FA$15404,MATCH($A262,'Bieu chi tiet'!$A$17:$A$15404,0),AL$2+85)),"")</f>
        <v/>
      </c>
      <c r="AM262" s="13" t="str">
        <f>IFERROR(IF(INDEX('Bieu chi tiet'!$A$17:$FA$15404,MATCH($A262,'Bieu chi tiet'!$A$17:$A$15404,0),AM$2+85)=0,"",INDEX('Bieu chi tiet'!$A$17:$FA$15404,MATCH($A262,'Bieu chi tiet'!$A$17:$A$15404,0),AM$2+85)),"")</f>
        <v/>
      </c>
      <c r="AN262" s="13" t="str">
        <f>IFERROR(IF(INDEX('Bieu chi tiet'!$A$17:$FA$15404,MATCH($A262,'Bieu chi tiet'!$A$17:$A$15404,0),AN$2+85)=0,"",INDEX('Bieu chi tiet'!$A$17:$FA$15404,MATCH($A262,'Bieu chi tiet'!$A$17:$A$15404,0),AN$2+85)),"")</f>
        <v/>
      </c>
      <c r="AO262" s="13" t="str">
        <f>IFERROR(IF(INDEX('Bieu chi tiet'!$A$17:$FA$15404,MATCH($A262,'Bieu chi tiet'!$A$17:$A$15404,0),AO$2+85)=0,"",INDEX('Bieu chi tiet'!$A$17:$FA$15404,MATCH($A262,'Bieu chi tiet'!$A$17:$A$15404,0),AO$2+85)),"")</f>
        <v/>
      </c>
      <c r="AP262" s="13" t="str">
        <f>IFERROR(IF(INDEX('Bieu chi tiet'!$A$17:$FA$15404,MATCH($A262,'Bieu chi tiet'!$A$17:$A$15404,0),AP$2+85)=0,"",INDEX('Bieu chi tiet'!$A$17:$FA$15404,MATCH($A262,'Bieu chi tiet'!$A$17:$A$15404,0),AP$2+85)),"")</f>
        <v/>
      </c>
      <c r="AQ262" s="13" t="str">
        <f>IFERROR(IF(INDEX('Bieu chi tiet'!$A$17:$FA$15404,MATCH($A262,'Bieu chi tiet'!$A$17:$A$15404,0),AQ$2+85)=0,"",INDEX('Bieu chi tiet'!$A$17:$FA$15404,MATCH($A262,'Bieu chi tiet'!$A$17:$A$15404,0),AQ$2+85)),"")</f>
        <v/>
      </c>
      <c r="AR262" s="13" t="str">
        <f>IFERROR(IF(INDEX('Bieu chi tiet'!$A$17:$FA$15404,MATCH($A262,'Bieu chi tiet'!$A$17:$A$15404,0),AR$2+85)=0,"",INDEX('Bieu chi tiet'!$A$17:$FA$15404,MATCH($A262,'Bieu chi tiet'!$A$17:$A$15404,0),AR$2+85)),"")</f>
        <v/>
      </c>
      <c r="AS262" s="13" t="str">
        <f>IFERROR(IF(INDEX('Bieu chi tiet'!$A$17:$FA$15404,MATCH($A262,'Bieu chi tiet'!$A$17:$A$15404,0),AS$2+85)=0,"",INDEX('Bieu chi tiet'!$A$17:$FA$15404,MATCH($A262,'Bieu chi tiet'!$A$17:$A$15404,0),AS$2+85)),"")</f>
        <v/>
      </c>
      <c r="AT262" s="21" t="str">
        <f>IFERROR(IF(INDEX('Bieu chi tiet'!$A$17:$FA$15404,MATCH($A262,'Bieu chi tiet'!$A$17:$A$15404,0),AT$2+85)=0,"",INDEX('Bieu chi tiet'!$A$17:$FA$15404,MATCH($A262,'Bieu chi tiet'!$A$17:$A$15404,0),AT$2+85)),"")</f>
        <v/>
      </c>
      <c r="AU262" s="13" t="str">
        <f>IFERROR(IF(INDEX('Bieu chi tiet'!$A$17:$FA$15404,MATCH($A262,'Bieu chi tiet'!$A$17:$A$15404,0),AU$2+85)=0,"",INDEX('Bieu chi tiet'!$A$17:$FA$15404,MATCH($A262,'Bieu chi tiet'!$A$17:$A$15404,0),AU$2+85)),"")</f>
        <v/>
      </c>
      <c r="AV262" s="21" t="str">
        <f>IFERROR(IF(INDEX('Bieu chi tiet'!$A$17:$FA$15404,MATCH($A262,'Bieu chi tiet'!$A$17:$A$15404,0),AV$2+85)=0,"",INDEX('Bieu chi tiet'!$A$17:$FA$15404,MATCH($A262,'Bieu chi tiet'!$A$17:$A$15404,0),AV$2+85)),"")</f>
        <v/>
      </c>
      <c r="AW262" s="31" t="str">
        <f>IFERROR(IF(INDEX('Bieu chi tiet'!$A$17:$FA$15404,MATCH($A262,'Bieu chi tiet'!$A$17:$A$15404,0),AW$2+85)=0,"",INDEX('Bieu chi tiet'!$A$17:$FA$15404,MATCH($A262,'Bieu chi tiet'!$A$17:$A$15404,0),AW$2+85)),"")</f>
        <v/>
      </c>
      <c r="AX262" s="13" t="str">
        <f>IFERROR(IF(INDEX('Bieu chi tiet'!$A$17:$FA$15404,MATCH($A262,'Bieu chi tiet'!$A$17:$A$15404,0),AX$2+85)=0,"",INDEX('Bieu chi tiet'!$A$17:$FA$15404,MATCH($A262,'Bieu chi tiet'!$A$17:$A$15404,0),AX$2+85)),"")</f>
        <v/>
      </c>
      <c r="AY262" s="13" t="str">
        <f>IFERROR(IF(INDEX('Bieu chi tiet'!$A$17:$FA$15404,MATCH($A262,'Bieu chi tiet'!$A$17:$A$15404,0),AY$2+85)=0,"",INDEX('Bieu chi tiet'!$A$17:$FA$15404,MATCH($A262,'Bieu chi tiet'!$A$17:$A$15404,0),AY$2+85)),"")</f>
        <v/>
      </c>
    </row>
    <row r="263" spans="1:51" ht="15.75">
      <c r="A263" s="25" t="str">
        <f t="shared" si="4"/>
        <v/>
      </c>
      <c r="B263" s="13" t="str">
        <f>IFERROR(IF(INDEX('Bieu chi tiet'!$A$17:$FA$15404,MATCH($A263,'Bieu chi tiet'!$A$17:$A$15404,0),B$2+85)=0,"",INDEX('Bieu chi tiet'!$A$17:$FA$15404,MATCH($A263,'Bieu chi tiet'!$A$17:$A$15404,0),B$2+85)),"")</f>
        <v/>
      </c>
      <c r="C263" s="13" t="str">
        <f>IFERROR(IF(INDEX('Bieu chi tiet'!$A$17:$FA$15404,MATCH($A263,'Bieu chi tiet'!$A$17:$A$15404,0),C$2+85)=0,"",INDEX('Bieu chi tiet'!$A$17:$FA$15404,MATCH($A263,'Bieu chi tiet'!$A$17:$A$15404,0),C$2+85)),"")</f>
        <v/>
      </c>
      <c r="D263" s="13" t="str">
        <f>IFERROR(IF(INDEX('Bieu chi tiet'!$A$17:$FA$15404,MATCH($A263,'Bieu chi tiet'!$A$17:$A$15404,0),D$2+85)=0,"",INDEX('Bieu chi tiet'!$A$17:$FA$15404,MATCH($A263,'Bieu chi tiet'!$A$17:$A$15404,0),D$2+85)),"")</f>
        <v/>
      </c>
      <c r="E263" s="13" t="str">
        <f>IFERROR(IF(INDEX('Bieu chi tiet'!$A$17:$FA$15404,MATCH($A263,'Bieu chi tiet'!$A$17:$A$15404,0),E$2+85)=0,"",INDEX('Bieu chi tiet'!$A$17:$FA$15404,MATCH($A263,'Bieu chi tiet'!$A$17:$A$15404,0),E$2+85)),"")</f>
        <v/>
      </c>
      <c r="F263" s="13" t="str">
        <f>IFERROR(IF(INDEX('Bieu chi tiet'!$A$17:$FA$15404,MATCH($A263,'Bieu chi tiet'!$A$17:$A$15404,0),F$2+85)=0,"",INDEX('Bieu chi tiet'!$A$17:$FA$15404,MATCH($A263,'Bieu chi tiet'!$A$17:$A$15404,0),F$2+85)),"")</f>
        <v/>
      </c>
      <c r="G263" s="21" t="str">
        <f>IFERROR(IF(INDEX('Bieu chi tiet'!$A$17:$FA$15404,MATCH($A263,'Bieu chi tiet'!$A$17:$A$15404,0),G$2+85)=0,"",INDEX('Bieu chi tiet'!$A$17:$FA$15404,MATCH($A263,'Bieu chi tiet'!$A$17:$A$15404,0),G$2+85)),"")</f>
        <v/>
      </c>
      <c r="H263" s="13" t="str">
        <f>IFERROR(IF(INDEX('Bieu chi tiet'!$A$17:$FA$15404,MATCH($A263,'Bieu chi tiet'!$A$17:$A$15404,0),H$2+85)=0,"",INDEX('Bieu chi tiet'!$A$17:$FA$15404,MATCH($A263,'Bieu chi tiet'!$A$17:$A$15404,0),H$2+85)),"")</f>
        <v/>
      </c>
      <c r="I263" s="13" t="str">
        <f>IFERROR(IF(INDEX('Bieu chi tiet'!$A$17:$FA$15404,MATCH($A263,'Bieu chi tiet'!$A$17:$A$15404,0),I$2+85)=0,"",INDEX('Bieu chi tiet'!$A$17:$FA$15404,MATCH($A263,'Bieu chi tiet'!$A$17:$A$15404,0),I$2+85)),"")</f>
        <v/>
      </c>
      <c r="J263" s="13" t="str">
        <f>IFERROR(IF(INDEX('Bieu chi tiet'!$A$17:$FA$15404,MATCH($A263,'Bieu chi tiet'!$A$17:$A$15404,0),J$2+85)=0,"",INDEX('Bieu chi tiet'!$A$17:$FA$15404,MATCH($A263,'Bieu chi tiet'!$A$17:$A$15404,0),J$2+85)),"")</f>
        <v/>
      </c>
      <c r="K263" s="13" t="str">
        <f>IFERROR(IF(INDEX('Bieu chi tiet'!$A$17:$FA$15404,MATCH($A263,'Bieu chi tiet'!$A$17:$A$15404,0),K$2+85)=0,"",INDEX('Bieu chi tiet'!$A$17:$FA$15404,MATCH($A263,'Bieu chi tiet'!$A$17:$A$15404,0),K$2+85)),"")</f>
        <v/>
      </c>
      <c r="L263" s="21" t="str">
        <f>IFERROR(IF(INDEX('Bieu chi tiet'!$A$17:$FA$15404,MATCH($A263,'Bieu chi tiet'!$A$17:$A$15404,0),L$2+85)=0,"",INDEX('Bieu chi tiet'!$A$17:$FA$15404,MATCH($A263,'Bieu chi tiet'!$A$17:$A$15404,0),L$2+85)),"")</f>
        <v/>
      </c>
      <c r="M263" s="13" t="str">
        <f>IFERROR(IF(INDEX('Bieu chi tiet'!$A$17:$FA$15404,MATCH($A263,'Bieu chi tiet'!$A$17:$A$15404,0),M$2+85)=0,"",INDEX('Bieu chi tiet'!$A$17:$FA$15404,MATCH($A263,'Bieu chi tiet'!$A$17:$A$15404,0),M$2+85)),"")</f>
        <v/>
      </c>
      <c r="N263" s="13" t="str">
        <f>IFERROR(IF(INDEX('Bieu chi tiet'!$A$17:$FA$15404,MATCH($A263,'Bieu chi tiet'!$A$17:$A$15404,0),N$2+85)=0,"",INDEX('Bieu chi tiet'!$A$17:$FA$15404,MATCH($A263,'Bieu chi tiet'!$A$17:$A$15404,0),N$2+85)),"")</f>
        <v/>
      </c>
      <c r="O263" s="13" t="str">
        <f>IFERROR(IF(INDEX('Bieu chi tiet'!$A$17:$FA$15404,MATCH($A263,'Bieu chi tiet'!$A$17:$A$15404,0),O$2+85)=0,"",INDEX('Bieu chi tiet'!$A$17:$FA$15404,MATCH($A263,'Bieu chi tiet'!$A$17:$A$15404,0),O$2+85)),"")</f>
        <v/>
      </c>
      <c r="P263" s="13" t="str">
        <f>IFERROR(IF(INDEX('Bieu chi tiet'!$A$17:$FA$15404,MATCH($A263,'Bieu chi tiet'!$A$17:$A$15404,0),P$2+85)=0,"",INDEX('Bieu chi tiet'!$A$17:$FA$15404,MATCH($A263,'Bieu chi tiet'!$A$17:$A$15404,0),P$2+85)),"")</f>
        <v/>
      </c>
      <c r="Q263" s="13" t="str">
        <f>IFERROR(IF(INDEX('Bieu chi tiet'!$A$17:$FA$15404,MATCH($A263,'Bieu chi tiet'!$A$17:$A$15404,0),Q$2+85)=0,"",INDEX('Bieu chi tiet'!$A$17:$FA$15404,MATCH($A263,'Bieu chi tiet'!$A$17:$A$15404,0),Q$2+85)),"")</f>
        <v/>
      </c>
      <c r="R263" s="13" t="str">
        <f>IFERROR(IF(INDEX('Bieu chi tiet'!$A$17:$FA$15404,MATCH($A263,'Bieu chi tiet'!$A$17:$A$15404,0),R$2+85)=0,"",INDEX('Bieu chi tiet'!$A$17:$FA$15404,MATCH($A263,'Bieu chi tiet'!$A$17:$A$15404,0),R$2+85)),"")</f>
        <v/>
      </c>
      <c r="S263" s="13" t="str">
        <f>IFERROR(IF(INDEX('Bieu chi tiet'!$A$17:$FA$15404,MATCH($A263,'Bieu chi tiet'!$A$17:$A$15404,0),S$2+85)=0,"",INDEX('Bieu chi tiet'!$A$17:$FA$15404,MATCH($A263,'Bieu chi tiet'!$A$17:$A$15404,0),S$2+85)),"")</f>
        <v/>
      </c>
      <c r="T263" s="13" t="str">
        <f>IFERROR(IF(INDEX('Bieu chi tiet'!$A$17:$FA$15404,MATCH($A263,'Bieu chi tiet'!$A$17:$A$15404,0),T$2+85)=0,"",INDEX('Bieu chi tiet'!$A$17:$FA$15404,MATCH($A263,'Bieu chi tiet'!$A$17:$A$15404,0),T$2+85)),"")</f>
        <v/>
      </c>
      <c r="U263" s="13" t="str">
        <f>IFERROR(IF(INDEX('Bieu chi tiet'!$A$17:$FA$15404,MATCH($A263,'Bieu chi tiet'!$A$17:$A$15404,0),U$2+85)=0,"",INDEX('Bieu chi tiet'!$A$17:$FA$15404,MATCH($A263,'Bieu chi tiet'!$A$17:$A$15404,0),U$2+85)),"")</f>
        <v/>
      </c>
      <c r="V263" s="13" t="str">
        <f>IFERROR(IF(INDEX('Bieu chi tiet'!$A$17:$FA$15404,MATCH($A263,'Bieu chi tiet'!$A$17:$A$15404,0),V$2+85)=0,"",INDEX('Bieu chi tiet'!$A$17:$FA$15404,MATCH($A263,'Bieu chi tiet'!$A$17:$A$15404,0),V$2+85)),"")</f>
        <v/>
      </c>
      <c r="W263" s="13" t="str">
        <f>IFERROR(IF(INDEX('Bieu chi tiet'!$A$17:$FA$15404,MATCH($A263,'Bieu chi tiet'!$A$17:$A$15404,0),W$2+85)=0,"",INDEX('Bieu chi tiet'!$A$17:$FA$15404,MATCH($A263,'Bieu chi tiet'!$A$17:$A$15404,0),W$2+85)),"")</f>
        <v/>
      </c>
      <c r="X263" s="13" t="str">
        <f>IFERROR(IF(INDEX('Bieu chi tiet'!$A$17:$FA$15404,MATCH($A263,'Bieu chi tiet'!$A$17:$A$15404,0),X$2+85)=0,"",INDEX('Bieu chi tiet'!$A$17:$FA$15404,MATCH($A263,'Bieu chi tiet'!$A$17:$A$15404,0),X$2+85)),"")</f>
        <v/>
      </c>
      <c r="Y263" s="13" t="str">
        <f>IFERROR(IF(INDEX('Bieu chi tiet'!$A$17:$FA$15404,MATCH($A263,'Bieu chi tiet'!$A$17:$A$15404,0),Y$2+85)=0,"",INDEX('Bieu chi tiet'!$A$17:$FA$15404,MATCH($A263,'Bieu chi tiet'!$A$17:$A$15404,0),Y$2+85)),"")</f>
        <v/>
      </c>
      <c r="Z263" s="13" t="str">
        <f>IFERROR(IF(INDEX('Bieu chi tiet'!$A$17:$FA$15404,MATCH($A263,'Bieu chi tiet'!$A$17:$A$15404,0),Z$2+85)=0,"",INDEX('Bieu chi tiet'!$A$17:$FA$15404,MATCH($A263,'Bieu chi tiet'!$A$17:$A$15404,0),Z$2+85)),"")</f>
        <v/>
      </c>
      <c r="AA263" s="13" t="str">
        <f>IFERROR(IF(INDEX('Bieu chi tiet'!$A$17:$FA$15404,MATCH($A263,'Bieu chi tiet'!$A$17:$A$15404,0),AA$2+85)=0,"",INDEX('Bieu chi tiet'!$A$17:$FA$15404,MATCH($A263,'Bieu chi tiet'!$A$17:$A$15404,0),AA$2+85)),"")</f>
        <v/>
      </c>
      <c r="AB263" s="13" t="str">
        <f>IFERROR(IF(INDEX('Bieu chi tiet'!$A$17:$FA$15404,MATCH($A263,'Bieu chi tiet'!$A$17:$A$15404,0),AB$2+85)=0,"",INDEX('Bieu chi tiet'!$A$17:$FA$15404,MATCH($A263,'Bieu chi tiet'!$A$17:$A$15404,0),AB$2+85)),"")</f>
        <v/>
      </c>
      <c r="AC263" s="13" t="str">
        <f>IFERROR(IF(INDEX('Bieu chi tiet'!$A$17:$FA$15404,MATCH($A263,'Bieu chi tiet'!$A$17:$A$15404,0),AC$2+85)=0,"",INDEX('Bieu chi tiet'!$A$17:$FA$15404,MATCH($A263,'Bieu chi tiet'!$A$17:$A$15404,0),AC$2+85)),"")</f>
        <v/>
      </c>
      <c r="AD263" s="13" t="str">
        <f>IFERROR(IF(INDEX('Bieu chi tiet'!$A$17:$FA$15404,MATCH($A263,'Bieu chi tiet'!$A$17:$A$15404,0),AD$2+85)=0,"",INDEX('Bieu chi tiet'!$A$17:$FA$15404,MATCH($A263,'Bieu chi tiet'!$A$17:$A$15404,0),AD$2+85)),"")</f>
        <v/>
      </c>
      <c r="AE263" s="13" t="str">
        <f>IFERROR(IF(INDEX('Bieu chi tiet'!$A$17:$FA$15404,MATCH($A263,'Bieu chi tiet'!$A$17:$A$15404,0),AE$2+85)=0,"",INDEX('Bieu chi tiet'!$A$17:$FA$15404,MATCH($A263,'Bieu chi tiet'!$A$17:$A$15404,0),AE$2+85)),"")</f>
        <v/>
      </c>
      <c r="AF263" s="13" t="str">
        <f>IFERROR(IF(INDEX('Bieu chi tiet'!$A$17:$FA$15404,MATCH($A263,'Bieu chi tiet'!$A$17:$A$15404,0),AF$2+85)=0,"",INDEX('Bieu chi tiet'!$A$17:$FA$15404,MATCH($A263,'Bieu chi tiet'!$A$17:$A$15404,0),AF$2+85)),"")</f>
        <v/>
      </c>
      <c r="AG263" s="13" t="str">
        <f>IFERROR(IF(INDEX('Bieu chi tiet'!$A$17:$FA$15404,MATCH($A263,'Bieu chi tiet'!$A$17:$A$15404,0),AG$2+85)=0,"",INDEX('Bieu chi tiet'!$A$17:$FA$15404,MATCH($A263,'Bieu chi tiet'!$A$17:$A$15404,0),AG$2+85)),"")</f>
        <v/>
      </c>
      <c r="AH263" s="13" t="str">
        <f>IFERROR(IF(INDEX('Bieu chi tiet'!$A$17:$FA$15404,MATCH($A263,'Bieu chi tiet'!$A$17:$A$15404,0),AH$2+85)=0,"",INDEX('Bieu chi tiet'!$A$17:$FA$15404,MATCH($A263,'Bieu chi tiet'!$A$17:$A$15404,0),AH$2+85)),"")</f>
        <v/>
      </c>
      <c r="AI263" s="13" t="str">
        <f>IFERROR(IF(INDEX('Bieu chi tiet'!$A$17:$FA$15404,MATCH($A263,'Bieu chi tiet'!$A$17:$A$15404,0),AI$2+85)=0,"",INDEX('Bieu chi tiet'!$A$17:$FA$15404,MATCH($A263,'Bieu chi tiet'!$A$17:$A$15404,0),AI$2+85)),"")</f>
        <v/>
      </c>
      <c r="AJ263" s="13" t="str">
        <f>IFERROR(IF(INDEX('Bieu chi tiet'!$A$17:$FA$15404,MATCH($A263,'Bieu chi tiet'!$A$17:$A$15404,0),AJ$2+85)=0,"",INDEX('Bieu chi tiet'!$A$17:$FA$15404,MATCH($A263,'Bieu chi tiet'!$A$17:$A$15404,0),AJ$2+85)),"")</f>
        <v/>
      </c>
      <c r="AK263" s="13" t="str">
        <f>IFERROR(IF(INDEX('Bieu chi tiet'!$A$17:$FA$15404,MATCH($A263,'Bieu chi tiet'!$A$17:$A$15404,0),AK$2+85)=0,"",INDEX('Bieu chi tiet'!$A$17:$FA$15404,MATCH($A263,'Bieu chi tiet'!$A$17:$A$15404,0),AK$2+85)),"")</f>
        <v/>
      </c>
      <c r="AL263" s="13" t="str">
        <f>IFERROR(IF(INDEX('Bieu chi tiet'!$A$17:$FA$15404,MATCH($A263,'Bieu chi tiet'!$A$17:$A$15404,0),AL$2+85)=0,"",INDEX('Bieu chi tiet'!$A$17:$FA$15404,MATCH($A263,'Bieu chi tiet'!$A$17:$A$15404,0),AL$2+85)),"")</f>
        <v/>
      </c>
      <c r="AM263" s="13" t="str">
        <f>IFERROR(IF(INDEX('Bieu chi tiet'!$A$17:$FA$15404,MATCH($A263,'Bieu chi tiet'!$A$17:$A$15404,0),AM$2+85)=0,"",INDEX('Bieu chi tiet'!$A$17:$FA$15404,MATCH($A263,'Bieu chi tiet'!$A$17:$A$15404,0),AM$2+85)),"")</f>
        <v/>
      </c>
      <c r="AN263" s="13" t="str">
        <f>IFERROR(IF(INDEX('Bieu chi tiet'!$A$17:$FA$15404,MATCH($A263,'Bieu chi tiet'!$A$17:$A$15404,0),AN$2+85)=0,"",INDEX('Bieu chi tiet'!$A$17:$FA$15404,MATCH($A263,'Bieu chi tiet'!$A$17:$A$15404,0),AN$2+85)),"")</f>
        <v/>
      </c>
      <c r="AO263" s="13" t="str">
        <f>IFERROR(IF(INDEX('Bieu chi tiet'!$A$17:$FA$15404,MATCH($A263,'Bieu chi tiet'!$A$17:$A$15404,0),AO$2+85)=0,"",INDEX('Bieu chi tiet'!$A$17:$FA$15404,MATCH($A263,'Bieu chi tiet'!$A$17:$A$15404,0),AO$2+85)),"")</f>
        <v/>
      </c>
      <c r="AP263" s="13" t="str">
        <f>IFERROR(IF(INDEX('Bieu chi tiet'!$A$17:$FA$15404,MATCH($A263,'Bieu chi tiet'!$A$17:$A$15404,0),AP$2+85)=0,"",INDEX('Bieu chi tiet'!$A$17:$FA$15404,MATCH($A263,'Bieu chi tiet'!$A$17:$A$15404,0),AP$2+85)),"")</f>
        <v/>
      </c>
      <c r="AQ263" s="13" t="str">
        <f>IFERROR(IF(INDEX('Bieu chi tiet'!$A$17:$FA$15404,MATCH($A263,'Bieu chi tiet'!$A$17:$A$15404,0),AQ$2+85)=0,"",INDEX('Bieu chi tiet'!$A$17:$FA$15404,MATCH($A263,'Bieu chi tiet'!$A$17:$A$15404,0),AQ$2+85)),"")</f>
        <v/>
      </c>
      <c r="AR263" s="13" t="str">
        <f>IFERROR(IF(INDEX('Bieu chi tiet'!$A$17:$FA$15404,MATCH($A263,'Bieu chi tiet'!$A$17:$A$15404,0),AR$2+85)=0,"",INDEX('Bieu chi tiet'!$A$17:$FA$15404,MATCH($A263,'Bieu chi tiet'!$A$17:$A$15404,0),AR$2+85)),"")</f>
        <v/>
      </c>
      <c r="AS263" s="13" t="str">
        <f>IFERROR(IF(INDEX('Bieu chi tiet'!$A$17:$FA$15404,MATCH($A263,'Bieu chi tiet'!$A$17:$A$15404,0),AS$2+85)=0,"",INDEX('Bieu chi tiet'!$A$17:$FA$15404,MATCH($A263,'Bieu chi tiet'!$A$17:$A$15404,0),AS$2+85)),"")</f>
        <v/>
      </c>
      <c r="AT263" s="21" t="str">
        <f>IFERROR(IF(INDEX('Bieu chi tiet'!$A$17:$FA$15404,MATCH($A263,'Bieu chi tiet'!$A$17:$A$15404,0),AT$2+85)=0,"",INDEX('Bieu chi tiet'!$A$17:$FA$15404,MATCH($A263,'Bieu chi tiet'!$A$17:$A$15404,0),AT$2+85)),"")</f>
        <v/>
      </c>
      <c r="AU263" s="13" t="str">
        <f>IFERROR(IF(INDEX('Bieu chi tiet'!$A$17:$FA$15404,MATCH($A263,'Bieu chi tiet'!$A$17:$A$15404,0),AU$2+85)=0,"",INDEX('Bieu chi tiet'!$A$17:$FA$15404,MATCH($A263,'Bieu chi tiet'!$A$17:$A$15404,0),AU$2+85)),"")</f>
        <v/>
      </c>
      <c r="AV263" s="21" t="str">
        <f>IFERROR(IF(INDEX('Bieu chi tiet'!$A$17:$FA$15404,MATCH($A263,'Bieu chi tiet'!$A$17:$A$15404,0),AV$2+85)=0,"",INDEX('Bieu chi tiet'!$A$17:$FA$15404,MATCH($A263,'Bieu chi tiet'!$A$17:$A$15404,0),AV$2+85)),"")</f>
        <v/>
      </c>
      <c r="AW263" s="31" t="str">
        <f>IFERROR(IF(INDEX('Bieu chi tiet'!$A$17:$FA$15404,MATCH($A263,'Bieu chi tiet'!$A$17:$A$15404,0),AW$2+85)=0,"",INDEX('Bieu chi tiet'!$A$17:$FA$15404,MATCH($A263,'Bieu chi tiet'!$A$17:$A$15404,0),AW$2+85)),"")</f>
        <v/>
      </c>
      <c r="AX263" s="13" t="str">
        <f>IFERROR(IF(INDEX('Bieu chi tiet'!$A$17:$FA$15404,MATCH($A263,'Bieu chi tiet'!$A$17:$A$15404,0),AX$2+85)=0,"",INDEX('Bieu chi tiet'!$A$17:$FA$15404,MATCH($A263,'Bieu chi tiet'!$A$17:$A$15404,0),AX$2+85)),"")</f>
        <v/>
      </c>
      <c r="AY263" s="13" t="str">
        <f>IFERROR(IF(INDEX('Bieu chi tiet'!$A$17:$FA$15404,MATCH($A263,'Bieu chi tiet'!$A$17:$A$15404,0),AY$2+85)=0,"",INDEX('Bieu chi tiet'!$A$17:$FA$15404,MATCH($A263,'Bieu chi tiet'!$A$17:$A$15404,0),AY$2+85)),"")</f>
        <v/>
      </c>
    </row>
    <row r="264" spans="1:51" ht="15.75">
      <c r="A264" s="25" t="str">
        <f t="shared" ref="A264:A327" si="5">IF(A263&lt;A$3,IFERROR(A263+1,""),"")</f>
        <v/>
      </c>
      <c r="B264" s="13" t="str">
        <f>IFERROR(IF(INDEX('Bieu chi tiet'!$A$17:$FA$15404,MATCH($A264,'Bieu chi tiet'!$A$17:$A$15404,0),B$2+85)=0,"",INDEX('Bieu chi tiet'!$A$17:$FA$15404,MATCH($A264,'Bieu chi tiet'!$A$17:$A$15404,0),B$2+85)),"")</f>
        <v/>
      </c>
      <c r="C264" s="13" t="str">
        <f>IFERROR(IF(INDEX('Bieu chi tiet'!$A$17:$FA$15404,MATCH($A264,'Bieu chi tiet'!$A$17:$A$15404,0),C$2+85)=0,"",INDEX('Bieu chi tiet'!$A$17:$FA$15404,MATCH($A264,'Bieu chi tiet'!$A$17:$A$15404,0),C$2+85)),"")</f>
        <v/>
      </c>
      <c r="D264" s="13" t="str">
        <f>IFERROR(IF(INDEX('Bieu chi tiet'!$A$17:$FA$15404,MATCH($A264,'Bieu chi tiet'!$A$17:$A$15404,0),D$2+85)=0,"",INDEX('Bieu chi tiet'!$A$17:$FA$15404,MATCH($A264,'Bieu chi tiet'!$A$17:$A$15404,0),D$2+85)),"")</f>
        <v/>
      </c>
      <c r="E264" s="13" t="str">
        <f>IFERROR(IF(INDEX('Bieu chi tiet'!$A$17:$FA$15404,MATCH($A264,'Bieu chi tiet'!$A$17:$A$15404,0),E$2+85)=0,"",INDEX('Bieu chi tiet'!$A$17:$FA$15404,MATCH($A264,'Bieu chi tiet'!$A$17:$A$15404,0),E$2+85)),"")</f>
        <v/>
      </c>
      <c r="F264" s="13" t="str">
        <f>IFERROR(IF(INDEX('Bieu chi tiet'!$A$17:$FA$15404,MATCH($A264,'Bieu chi tiet'!$A$17:$A$15404,0),F$2+85)=0,"",INDEX('Bieu chi tiet'!$A$17:$FA$15404,MATCH($A264,'Bieu chi tiet'!$A$17:$A$15404,0),F$2+85)),"")</f>
        <v/>
      </c>
      <c r="G264" s="21" t="str">
        <f>IFERROR(IF(INDEX('Bieu chi tiet'!$A$17:$FA$15404,MATCH($A264,'Bieu chi tiet'!$A$17:$A$15404,0),G$2+85)=0,"",INDEX('Bieu chi tiet'!$A$17:$FA$15404,MATCH($A264,'Bieu chi tiet'!$A$17:$A$15404,0),G$2+85)),"")</f>
        <v/>
      </c>
      <c r="H264" s="13" t="str">
        <f>IFERROR(IF(INDEX('Bieu chi tiet'!$A$17:$FA$15404,MATCH($A264,'Bieu chi tiet'!$A$17:$A$15404,0),H$2+85)=0,"",INDEX('Bieu chi tiet'!$A$17:$FA$15404,MATCH($A264,'Bieu chi tiet'!$A$17:$A$15404,0),H$2+85)),"")</f>
        <v/>
      </c>
      <c r="I264" s="13" t="str">
        <f>IFERROR(IF(INDEX('Bieu chi tiet'!$A$17:$FA$15404,MATCH($A264,'Bieu chi tiet'!$A$17:$A$15404,0),I$2+85)=0,"",INDEX('Bieu chi tiet'!$A$17:$FA$15404,MATCH($A264,'Bieu chi tiet'!$A$17:$A$15404,0),I$2+85)),"")</f>
        <v/>
      </c>
      <c r="J264" s="13" t="str">
        <f>IFERROR(IF(INDEX('Bieu chi tiet'!$A$17:$FA$15404,MATCH($A264,'Bieu chi tiet'!$A$17:$A$15404,0),J$2+85)=0,"",INDEX('Bieu chi tiet'!$A$17:$FA$15404,MATCH($A264,'Bieu chi tiet'!$A$17:$A$15404,0),J$2+85)),"")</f>
        <v/>
      </c>
      <c r="K264" s="13" t="str">
        <f>IFERROR(IF(INDEX('Bieu chi tiet'!$A$17:$FA$15404,MATCH($A264,'Bieu chi tiet'!$A$17:$A$15404,0),K$2+85)=0,"",INDEX('Bieu chi tiet'!$A$17:$FA$15404,MATCH($A264,'Bieu chi tiet'!$A$17:$A$15404,0),K$2+85)),"")</f>
        <v/>
      </c>
      <c r="L264" s="21" t="str">
        <f>IFERROR(IF(INDEX('Bieu chi tiet'!$A$17:$FA$15404,MATCH($A264,'Bieu chi tiet'!$A$17:$A$15404,0),L$2+85)=0,"",INDEX('Bieu chi tiet'!$A$17:$FA$15404,MATCH($A264,'Bieu chi tiet'!$A$17:$A$15404,0),L$2+85)),"")</f>
        <v/>
      </c>
      <c r="M264" s="13" t="str">
        <f>IFERROR(IF(INDEX('Bieu chi tiet'!$A$17:$FA$15404,MATCH($A264,'Bieu chi tiet'!$A$17:$A$15404,0),M$2+85)=0,"",INDEX('Bieu chi tiet'!$A$17:$FA$15404,MATCH($A264,'Bieu chi tiet'!$A$17:$A$15404,0),M$2+85)),"")</f>
        <v/>
      </c>
      <c r="N264" s="13" t="str">
        <f>IFERROR(IF(INDEX('Bieu chi tiet'!$A$17:$FA$15404,MATCH($A264,'Bieu chi tiet'!$A$17:$A$15404,0),N$2+85)=0,"",INDEX('Bieu chi tiet'!$A$17:$FA$15404,MATCH($A264,'Bieu chi tiet'!$A$17:$A$15404,0),N$2+85)),"")</f>
        <v/>
      </c>
      <c r="O264" s="13" t="str">
        <f>IFERROR(IF(INDEX('Bieu chi tiet'!$A$17:$FA$15404,MATCH($A264,'Bieu chi tiet'!$A$17:$A$15404,0),O$2+85)=0,"",INDEX('Bieu chi tiet'!$A$17:$FA$15404,MATCH($A264,'Bieu chi tiet'!$A$17:$A$15404,0),O$2+85)),"")</f>
        <v/>
      </c>
      <c r="P264" s="13" t="str">
        <f>IFERROR(IF(INDEX('Bieu chi tiet'!$A$17:$FA$15404,MATCH($A264,'Bieu chi tiet'!$A$17:$A$15404,0),P$2+85)=0,"",INDEX('Bieu chi tiet'!$A$17:$FA$15404,MATCH($A264,'Bieu chi tiet'!$A$17:$A$15404,0),P$2+85)),"")</f>
        <v/>
      </c>
      <c r="Q264" s="13" t="str">
        <f>IFERROR(IF(INDEX('Bieu chi tiet'!$A$17:$FA$15404,MATCH($A264,'Bieu chi tiet'!$A$17:$A$15404,0),Q$2+85)=0,"",INDEX('Bieu chi tiet'!$A$17:$FA$15404,MATCH($A264,'Bieu chi tiet'!$A$17:$A$15404,0),Q$2+85)),"")</f>
        <v/>
      </c>
      <c r="R264" s="13" t="str">
        <f>IFERROR(IF(INDEX('Bieu chi tiet'!$A$17:$FA$15404,MATCH($A264,'Bieu chi tiet'!$A$17:$A$15404,0),R$2+85)=0,"",INDEX('Bieu chi tiet'!$A$17:$FA$15404,MATCH($A264,'Bieu chi tiet'!$A$17:$A$15404,0),R$2+85)),"")</f>
        <v/>
      </c>
      <c r="S264" s="13" t="str">
        <f>IFERROR(IF(INDEX('Bieu chi tiet'!$A$17:$FA$15404,MATCH($A264,'Bieu chi tiet'!$A$17:$A$15404,0),S$2+85)=0,"",INDEX('Bieu chi tiet'!$A$17:$FA$15404,MATCH($A264,'Bieu chi tiet'!$A$17:$A$15404,0),S$2+85)),"")</f>
        <v/>
      </c>
      <c r="T264" s="13" t="str">
        <f>IFERROR(IF(INDEX('Bieu chi tiet'!$A$17:$FA$15404,MATCH($A264,'Bieu chi tiet'!$A$17:$A$15404,0),T$2+85)=0,"",INDEX('Bieu chi tiet'!$A$17:$FA$15404,MATCH($A264,'Bieu chi tiet'!$A$17:$A$15404,0),T$2+85)),"")</f>
        <v/>
      </c>
      <c r="U264" s="13" t="str">
        <f>IFERROR(IF(INDEX('Bieu chi tiet'!$A$17:$FA$15404,MATCH($A264,'Bieu chi tiet'!$A$17:$A$15404,0),U$2+85)=0,"",INDEX('Bieu chi tiet'!$A$17:$FA$15404,MATCH($A264,'Bieu chi tiet'!$A$17:$A$15404,0),U$2+85)),"")</f>
        <v/>
      </c>
      <c r="V264" s="13" t="str">
        <f>IFERROR(IF(INDEX('Bieu chi tiet'!$A$17:$FA$15404,MATCH($A264,'Bieu chi tiet'!$A$17:$A$15404,0),V$2+85)=0,"",INDEX('Bieu chi tiet'!$A$17:$FA$15404,MATCH($A264,'Bieu chi tiet'!$A$17:$A$15404,0),V$2+85)),"")</f>
        <v/>
      </c>
      <c r="W264" s="13" t="str">
        <f>IFERROR(IF(INDEX('Bieu chi tiet'!$A$17:$FA$15404,MATCH($A264,'Bieu chi tiet'!$A$17:$A$15404,0),W$2+85)=0,"",INDEX('Bieu chi tiet'!$A$17:$FA$15404,MATCH($A264,'Bieu chi tiet'!$A$17:$A$15404,0),W$2+85)),"")</f>
        <v/>
      </c>
      <c r="X264" s="13" t="str">
        <f>IFERROR(IF(INDEX('Bieu chi tiet'!$A$17:$FA$15404,MATCH($A264,'Bieu chi tiet'!$A$17:$A$15404,0),X$2+85)=0,"",INDEX('Bieu chi tiet'!$A$17:$FA$15404,MATCH($A264,'Bieu chi tiet'!$A$17:$A$15404,0),X$2+85)),"")</f>
        <v/>
      </c>
      <c r="Y264" s="13" t="str">
        <f>IFERROR(IF(INDEX('Bieu chi tiet'!$A$17:$FA$15404,MATCH($A264,'Bieu chi tiet'!$A$17:$A$15404,0),Y$2+85)=0,"",INDEX('Bieu chi tiet'!$A$17:$FA$15404,MATCH($A264,'Bieu chi tiet'!$A$17:$A$15404,0),Y$2+85)),"")</f>
        <v/>
      </c>
      <c r="Z264" s="13" t="str">
        <f>IFERROR(IF(INDEX('Bieu chi tiet'!$A$17:$FA$15404,MATCH($A264,'Bieu chi tiet'!$A$17:$A$15404,0),Z$2+85)=0,"",INDEX('Bieu chi tiet'!$A$17:$FA$15404,MATCH($A264,'Bieu chi tiet'!$A$17:$A$15404,0),Z$2+85)),"")</f>
        <v/>
      </c>
      <c r="AA264" s="13" t="str">
        <f>IFERROR(IF(INDEX('Bieu chi tiet'!$A$17:$FA$15404,MATCH($A264,'Bieu chi tiet'!$A$17:$A$15404,0),AA$2+85)=0,"",INDEX('Bieu chi tiet'!$A$17:$FA$15404,MATCH($A264,'Bieu chi tiet'!$A$17:$A$15404,0),AA$2+85)),"")</f>
        <v/>
      </c>
      <c r="AB264" s="13" t="str">
        <f>IFERROR(IF(INDEX('Bieu chi tiet'!$A$17:$FA$15404,MATCH($A264,'Bieu chi tiet'!$A$17:$A$15404,0),AB$2+85)=0,"",INDEX('Bieu chi tiet'!$A$17:$FA$15404,MATCH($A264,'Bieu chi tiet'!$A$17:$A$15404,0),AB$2+85)),"")</f>
        <v/>
      </c>
      <c r="AC264" s="13" t="str">
        <f>IFERROR(IF(INDEX('Bieu chi tiet'!$A$17:$FA$15404,MATCH($A264,'Bieu chi tiet'!$A$17:$A$15404,0),AC$2+85)=0,"",INDEX('Bieu chi tiet'!$A$17:$FA$15404,MATCH($A264,'Bieu chi tiet'!$A$17:$A$15404,0),AC$2+85)),"")</f>
        <v/>
      </c>
      <c r="AD264" s="13" t="str">
        <f>IFERROR(IF(INDEX('Bieu chi tiet'!$A$17:$FA$15404,MATCH($A264,'Bieu chi tiet'!$A$17:$A$15404,0),AD$2+85)=0,"",INDEX('Bieu chi tiet'!$A$17:$FA$15404,MATCH($A264,'Bieu chi tiet'!$A$17:$A$15404,0),AD$2+85)),"")</f>
        <v/>
      </c>
      <c r="AE264" s="13" t="str">
        <f>IFERROR(IF(INDEX('Bieu chi tiet'!$A$17:$FA$15404,MATCH($A264,'Bieu chi tiet'!$A$17:$A$15404,0),AE$2+85)=0,"",INDEX('Bieu chi tiet'!$A$17:$FA$15404,MATCH($A264,'Bieu chi tiet'!$A$17:$A$15404,0),AE$2+85)),"")</f>
        <v/>
      </c>
      <c r="AF264" s="13" t="str">
        <f>IFERROR(IF(INDEX('Bieu chi tiet'!$A$17:$FA$15404,MATCH($A264,'Bieu chi tiet'!$A$17:$A$15404,0),AF$2+85)=0,"",INDEX('Bieu chi tiet'!$A$17:$FA$15404,MATCH($A264,'Bieu chi tiet'!$A$17:$A$15404,0),AF$2+85)),"")</f>
        <v/>
      </c>
      <c r="AG264" s="13" t="str">
        <f>IFERROR(IF(INDEX('Bieu chi tiet'!$A$17:$FA$15404,MATCH($A264,'Bieu chi tiet'!$A$17:$A$15404,0),AG$2+85)=0,"",INDEX('Bieu chi tiet'!$A$17:$FA$15404,MATCH($A264,'Bieu chi tiet'!$A$17:$A$15404,0),AG$2+85)),"")</f>
        <v/>
      </c>
      <c r="AH264" s="13" t="str">
        <f>IFERROR(IF(INDEX('Bieu chi tiet'!$A$17:$FA$15404,MATCH($A264,'Bieu chi tiet'!$A$17:$A$15404,0),AH$2+85)=0,"",INDEX('Bieu chi tiet'!$A$17:$FA$15404,MATCH($A264,'Bieu chi tiet'!$A$17:$A$15404,0),AH$2+85)),"")</f>
        <v/>
      </c>
      <c r="AI264" s="13" t="str">
        <f>IFERROR(IF(INDEX('Bieu chi tiet'!$A$17:$FA$15404,MATCH($A264,'Bieu chi tiet'!$A$17:$A$15404,0),AI$2+85)=0,"",INDEX('Bieu chi tiet'!$A$17:$FA$15404,MATCH($A264,'Bieu chi tiet'!$A$17:$A$15404,0),AI$2+85)),"")</f>
        <v/>
      </c>
      <c r="AJ264" s="13" t="str">
        <f>IFERROR(IF(INDEX('Bieu chi tiet'!$A$17:$FA$15404,MATCH($A264,'Bieu chi tiet'!$A$17:$A$15404,0),AJ$2+85)=0,"",INDEX('Bieu chi tiet'!$A$17:$FA$15404,MATCH($A264,'Bieu chi tiet'!$A$17:$A$15404,0),AJ$2+85)),"")</f>
        <v/>
      </c>
      <c r="AK264" s="13" t="str">
        <f>IFERROR(IF(INDEX('Bieu chi tiet'!$A$17:$FA$15404,MATCH($A264,'Bieu chi tiet'!$A$17:$A$15404,0),AK$2+85)=0,"",INDEX('Bieu chi tiet'!$A$17:$FA$15404,MATCH($A264,'Bieu chi tiet'!$A$17:$A$15404,0),AK$2+85)),"")</f>
        <v/>
      </c>
      <c r="AL264" s="13" t="str">
        <f>IFERROR(IF(INDEX('Bieu chi tiet'!$A$17:$FA$15404,MATCH($A264,'Bieu chi tiet'!$A$17:$A$15404,0),AL$2+85)=0,"",INDEX('Bieu chi tiet'!$A$17:$FA$15404,MATCH($A264,'Bieu chi tiet'!$A$17:$A$15404,0),AL$2+85)),"")</f>
        <v/>
      </c>
      <c r="AM264" s="13" t="str">
        <f>IFERROR(IF(INDEX('Bieu chi tiet'!$A$17:$FA$15404,MATCH($A264,'Bieu chi tiet'!$A$17:$A$15404,0),AM$2+85)=0,"",INDEX('Bieu chi tiet'!$A$17:$FA$15404,MATCH($A264,'Bieu chi tiet'!$A$17:$A$15404,0),AM$2+85)),"")</f>
        <v/>
      </c>
      <c r="AN264" s="13" t="str">
        <f>IFERROR(IF(INDEX('Bieu chi tiet'!$A$17:$FA$15404,MATCH($A264,'Bieu chi tiet'!$A$17:$A$15404,0),AN$2+85)=0,"",INDEX('Bieu chi tiet'!$A$17:$FA$15404,MATCH($A264,'Bieu chi tiet'!$A$17:$A$15404,0),AN$2+85)),"")</f>
        <v/>
      </c>
      <c r="AO264" s="13" t="str">
        <f>IFERROR(IF(INDEX('Bieu chi tiet'!$A$17:$FA$15404,MATCH($A264,'Bieu chi tiet'!$A$17:$A$15404,0),AO$2+85)=0,"",INDEX('Bieu chi tiet'!$A$17:$FA$15404,MATCH($A264,'Bieu chi tiet'!$A$17:$A$15404,0),AO$2+85)),"")</f>
        <v/>
      </c>
      <c r="AP264" s="13" t="str">
        <f>IFERROR(IF(INDEX('Bieu chi tiet'!$A$17:$FA$15404,MATCH($A264,'Bieu chi tiet'!$A$17:$A$15404,0),AP$2+85)=0,"",INDEX('Bieu chi tiet'!$A$17:$FA$15404,MATCH($A264,'Bieu chi tiet'!$A$17:$A$15404,0),AP$2+85)),"")</f>
        <v/>
      </c>
      <c r="AQ264" s="13" t="str">
        <f>IFERROR(IF(INDEX('Bieu chi tiet'!$A$17:$FA$15404,MATCH($A264,'Bieu chi tiet'!$A$17:$A$15404,0),AQ$2+85)=0,"",INDEX('Bieu chi tiet'!$A$17:$FA$15404,MATCH($A264,'Bieu chi tiet'!$A$17:$A$15404,0),AQ$2+85)),"")</f>
        <v/>
      </c>
      <c r="AR264" s="13" t="str">
        <f>IFERROR(IF(INDEX('Bieu chi tiet'!$A$17:$FA$15404,MATCH($A264,'Bieu chi tiet'!$A$17:$A$15404,0),AR$2+85)=0,"",INDEX('Bieu chi tiet'!$A$17:$FA$15404,MATCH($A264,'Bieu chi tiet'!$A$17:$A$15404,0),AR$2+85)),"")</f>
        <v/>
      </c>
      <c r="AS264" s="13" t="str">
        <f>IFERROR(IF(INDEX('Bieu chi tiet'!$A$17:$FA$15404,MATCH($A264,'Bieu chi tiet'!$A$17:$A$15404,0),AS$2+85)=0,"",INDEX('Bieu chi tiet'!$A$17:$FA$15404,MATCH($A264,'Bieu chi tiet'!$A$17:$A$15404,0),AS$2+85)),"")</f>
        <v/>
      </c>
      <c r="AT264" s="21" t="str">
        <f>IFERROR(IF(INDEX('Bieu chi tiet'!$A$17:$FA$15404,MATCH($A264,'Bieu chi tiet'!$A$17:$A$15404,0),AT$2+85)=0,"",INDEX('Bieu chi tiet'!$A$17:$FA$15404,MATCH($A264,'Bieu chi tiet'!$A$17:$A$15404,0),AT$2+85)),"")</f>
        <v/>
      </c>
      <c r="AU264" s="13" t="str">
        <f>IFERROR(IF(INDEX('Bieu chi tiet'!$A$17:$FA$15404,MATCH($A264,'Bieu chi tiet'!$A$17:$A$15404,0),AU$2+85)=0,"",INDEX('Bieu chi tiet'!$A$17:$FA$15404,MATCH($A264,'Bieu chi tiet'!$A$17:$A$15404,0),AU$2+85)),"")</f>
        <v/>
      </c>
      <c r="AV264" s="21" t="str">
        <f>IFERROR(IF(INDEX('Bieu chi tiet'!$A$17:$FA$15404,MATCH($A264,'Bieu chi tiet'!$A$17:$A$15404,0),AV$2+85)=0,"",INDEX('Bieu chi tiet'!$A$17:$FA$15404,MATCH($A264,'Bieu chi tiet'!$A$17:$A$15404,0),AV$2+85)),"")</f>
        <v/>
      </c>
      <c r="AW264" s="31" t="str">
        <f>IFERROR(IF(INDEX('Bieu chi tiet'!$A$17:$FA$15404,MATCH($A264,'Bieu chi tiet'!$A$17:$A$15404,0),AW$2+85)=0,"",INDEX('Bieu chi tiet'!$A$17:$FA$15404,MATCH($A264,'Bieu chi tiet'!$A$17:$A$15404,0),AW$2+85)),"")</f>
        <v/>
      </c>
      <c r="AX264" s="13" t="str">
        <f>IFERROR(IF(INDEX('Bieu chi tiet'!$A$17:$FA$15404,MATCH($A264,'Bieu chi tiet'!$A$17:$A$15404,0),AX$2+85)=0,"",INDEX('Bieu chi tiet'!$A$17:$FA$15404,MATCH($A264,'Bieu chi tiet'!$A$17:$A$15404,0),AX$2+85)),"")</f>
        <v/>
      </c>
      <c r="AY264" s="13" t="str">
        <f>IFERROR(IF(INDEX('Bieu chi tiet'!$A$17:$FA$15404,MATCH($A264,'Bieu chi tiet'!$A$17:$A$15404,0),AY$2+85)=0,"",INDEX('Bieu chi tiet'!$A$17:$FA$15404,MATCH($A264,'Bieu chi tiet'!$A$17:$A$15404,0),AY$2+85)),"")</f>
        <v/>
      </c>
    </row>
    <row r="265" spans="1:51" ht="15.75">
      <c r="A265" s="25" t="str">
        <f t="shared" si="5"/>
        <v/>
      </c>
      <c r="B265" s="13" t="str">
        <f>IFERROR(IF(INDEX('Bieu chi tiet'!$A$17:$FA$15404,MATCH($A265,'Bieu chi tiet'!$A$17:$A$15404,0),B$2+85)=0,"",INDEX('Bieu chi tiet'!$A$17:$FA$15404,MATCH($A265,'Bieu chi tiet'!$A$17:$A$15404,0),B$2+85)),"")</f>
        <v/>
      </c>
      <c r="C265" s="13" t="str">
        <f>IFERROR(IF(INDEX('Bieu chi tiet'!$A$17:$FA$15404,MATCH($A265,'Bieu chi tiet'!$A$17:$A$15404,0),C$2+85)=0,"",INDEX('Bieu chi tiet'!$A$17:$FA$15404,MATCH($A265,'Bieu chi tiet'!$A$17:$A$15404,0),C$2+85)),"")</f>
        <v/>
      </c>
      <c r="D265" s="13" t="str">
        <f>IFERROR(IF(INDEX('Bieu chi tiet'!$A$17:$FA$15404,MATCH($A265,'Bieu chi tiet'!$A$17:$A$15404,0),D$2+85)=0,"",INDEX('Bieu chi tiet'!$A$17:$FA$15404,MATCH($A265,'Bieu chi tiet'!$A$17:$A$15404,0),D$2+85)),"")</f>
        <v/>
      </c>
      <c r="E265" s="13" t="str">
        <f>IFERROR(IF(INDEX('Bieu chi tiet'!$A$17:$FA$15404,MATCH($A265,'Bieu chi tiet'!$A$17:$A$15404,0),E$2+85)=0,"",INDEX('Bieu chi tiet'!$A$17:$FA$15404,MATCH($A265,'Bieu chi tiet'!$A$17:$A$15404,0),E$2+85)),"")</f>
        <v/>
      </c>
      <c r="F265" s="13" t="str">
        <f>IFERROR(IF(INDEX('Bieu chi tiet'!$A$17:$FA$15404,MATCH($A265,'Bieu chi tiet'!$A$17:$A$15404,0),F$2+85)=0,"",INDEX('Bieu chi tiet'!$A$17:$FA$15404,MATCH($A265,'Bieu chi tiet'!$A$17:$A$15404,0),F$2+85)),"")</f>
        <v/>
      </c>
      <c r="G265" s="21" t="str">
        <f>IFERROR(IF(INDEX('Bieu chi tiet'!$A$17:$FA$15404,MATCH($A265,'Bieu chi tiet'!$A$17:$A$15404,0),G$2+85)=0,"",INDEX('Bieu chi tiet'!$A$17:$FA$15404,MATCH($A265,'Bieu chi tiet'!$A$17:$A$15404,0),G$2+85)),"")</f>
        <v/>
      </c>
      <c r="H265" s="13" t="str">
        <f>IFERROR(IF(INDEX('Bieu chi tiet'!$A$17:$FA$15404,MATCH($A265,'Bieu chi tiet'!$A$17:$A$15404,0),H$2+85)=0,"",INDEX('Bieu chi tiet'!$A$17:$FA$15404,MATCH($A265,'Bieu chi tiet'!$A$17:$A$15404,0),H$2+85)),"")</f>
        <v/>
      </c>
      <c r="I265" s="13" t="str">
        <f>IFERROR(IF(INDEX('Bieu chi tiet'!$A$17:$FA$15404,MATCH($A265,'Bieu chi tiet'!$A$17:$A$15404,0),I$2+85)=0,"",INDEX('Bieu chi tiet'!$A$17:$FA$15404,MATCH($A265,'Bieu chi tiet'!$A$17:$A$15404,0),I$2+85)),"")</f>
        <v/>
      </c>
      <c r="J265" s="13" t="str">
        <f>IFERROR(IF(INDEX('Bieu chi tiet'!$A$17:$FA$15404,MATCH($A265,'Bieu chi tiet'!$A$17:$A$15404,0),J$2+85)=0,"",INDEX('Bieu chi tiet'!$A$17:$FA$15404,MATCH($A265,'Bieu chi tiet'!$A$17:$A$15404,0),J$2+85)),"")</f>
        <v/>
      </c>
      <c r="K265" s="13" t="str">
        <f>IFERROR(IF(INDEX('Bieu chi tiet'!$A$17:$FA$15404,MATCH($A265,'Bieu chi tiet'!$A$17:$A$15404,0),K$2+85)=0,"",INDEX('Bieu chi tiet'!$A$17:$FA$15404,MATCH($A265,'Bieu chi tiet'!$A$17:$A$15404,0),K$2+85)),"")</f>
        <v/>
      </c>
      <c r="L265" s="21" t="str">
        <f>IFERROR(IF(INDEX('Bieu chi tiet'!$A$17:$FA$15404,MATCH($A265,'Bieu chi tiet'!$A$17:$A$15404,0),L$2+85)=0,"",INDEX('Bieu chi tiet'!$A$17:$FA$15404,MATCH($A265,'Bieu chi tiet'!$A$17:$A$15404,0),L$2+85)),"")</f>
        <v/>
      </c>
      <c r="M265" s="13" t="str">
        <f>IFERROR(IF(INDEX('Bieu chi tiet'!$A$17:$FA$15404,MATCH($A265,'Bieu chi tiet'!$A$17:$A$15404,0),M$2+85)=0,"",INDEX('Bieu chi tiet'!$A$17:$FA$15404,MATCH($A265,'Bieu chi tiet'!$A$17:$A$15404,0),M$2+85)),"")</f>
        <v/>
      </c>
      <c r="N265" s="13" t="str">
        <f>IFERROR(IF(INDEX('Bieu chi tiet'!$A$17:$FA$15404,MATCH($A265,'Bieu chi tiet'!$A$17:$A$15404,0),N$2+85)=0,"",INDEX('Bieu chi tiet'!$A$17:$FA$15404,MATCH($A265,'Bieu chi tiet'!$A$17:$A$15404,0),N$2+85)),"")</f>
        <v/>
      </c>
      <c r="O265" s="13" t="str">
        <f>IFERROR(IF(INDEX('Bieu chi tiet'!$A$17:$FA$15404,MATCH($A265,'Bieu chi tiet'!$A$17:$A$15404,0),O$2+85)=0,"",INDEX('Bieu chi tiet'!$A$17:$FA$15404,MATCH($A265,'Bieu chi tiet'!$A$17:$A$15404,0),O$2+85)),"")</f>
        <v/>
      </c>
      <c r="P265" s="13" t="str">
        <f>IFERROR(IF(INDEX('Bieu chi tiet'!$A$17:$FA$15404,MATCH($A265,'Bieu chi tiet'!$A$17:$A$15404,0),P$2+85)=0,"",INDEX('Bieu chi tiet'!$A$17:$FA$15404,MATCH($A265,'Bieu chi tiet'!$A$17:$A$15404,0),P$2+85)),"")</f>
        <v/>
      </c>
      <c r="Q265" s="13" t="str">
        <f>IFERROR(IF(INDEX('Bieu chi tiet'!$A$17:$FA$15404,MATCH($A265,'Bieu chi tiet'!$A$17:$A$15404,0),Q$2+85)=0,"",INDEX('Bieu chi tiet'!$A$17:$FA$15404,MATCH($A265,'Bieu chi tiet'!$A$17:$A$15404,0),Q$2+85)),"")</f>
        <v/>
      </c>
      <c r="R265" s="13" t="str">
        <f>IFERROR(IF(INDEX('Bieu chi tiet'!$A$17:$FA$15404,MATCH($A265,'Bieu chi tiet'!$A$17:$A$15404,0),R$2+85)=0,"",INDEX('Bieu chi tiet'!$A$17:$FA$15404,MATCH($A265,'Bieu chi tiet'!$A$17:$A$15404,0),R$2+85)),"")</f>
        <v/>
      </c>
      <c r="S265" s="13" t="str">
        <f>IFERROR(IF(INDEX('Bieu chi tiet'!$A$17:$FA$15404,MATCH($A265,'Bieu chi tiet'!$A$17:$A$15404,0),S$2+85)=0,"",INDEX('Bieu chi tiet'!$A$17:$FA$15404,MATCH($A265,'Bieu chi tiet'!$A$17:$A$15404,0),S$2+85)),"")</f>
        <v/>
      </c>
      <c r="T265" s="13" t="str">
        <f>IFERROR(IF(INDEX('Bieu chi tiet'!$A$17:$FA$15404,MATCH($A265,'Bieu chi tiet'!$A$17:$A$15404,0),T$2+85)=0,"",INDEX('Bieu chi tiet'!$A$17:$FA$15404,MATCH($A265,'Bieu chi tiet'!$A$17:$A$15404,0),T$2+85)),"")</f>
        <v/>
      </c>
      <c r="U265" s="13" t="str">
        <f>IFERROR(IF(INDEX('Bieu chi tiet'!$A$17:$FA$15404,MATCH($A265,'Bieu chi tiet'!$A$17:$A$15404,0),U$2+85)=0,"",INDEX('Bieu chi tiet'!$A$17:$FA$15404,MATCH($A265,'Bieu chi tiet'!$A$17:$A$15404,0),U$2+85)),"")</f>
        <v/>
      </c>
      <c r="V265" s="13" t="str">
        <f>IFERROR(IF(INDEX('Bieu chi tiet'!$A$17:$FA$15404,MATCH($A265,'Bieu chi tiet'!$A$17:$A$15404,0),V$2+85)=0,"",INDEX('Bieu chi tiet'!$A$17:$FA$15404,MATCH($A265,'Bieu chi tiet'!$A$17:$A$15404,0),V$2+85)),"")</f>
        <v/>
      </c>
      <c r="W265" s="13" t="str">
        <f>IFERROR(IF(INDEX('Bieu chi tiet'!$A$17:$FA$15404,MATCH($A265,'Bieu chi tiet'!$A$17:$A$15404,0),W$2+85)=0,"",INDEX('Bieu chi tiet'!$A$17:$FA$15404,MATCH($A265,'Bieu chi tiet'!$A$17:$A$15404,0),W$2+85)),"")</f>
        <v/>
      </c>
      <c r="X265" s="13" t="str">
        <f>IFERROR(IF(INDEX('Bieu chi tiet'!$A$17:$FA$15404,MATCH($A265,'Bieu chi tiet'!$A$17:$A$15404,0),X$2+85)=0,"",INDEX('Bieu chi tiet'!$A$17:$FA$15404,MATCH($A265,'Bieu chi tiet'!$A$17:$A$15404,0),X$2+85)),"")</f>
        <v/>
      </c>
      <c r="Y265" s="13" t="str">
        <f>IFERROR(IF(INDEX('Bieu chi tiet'!$A$17:$FA$15404,MATCH($A265,'Bieu chi tiet'!$A$17:$A$15404,0),Y$2+85)=0,"",INDEX('Bieu chi tiet'!$A$17:$FA$15404,MATCH($A265,'Bieu chi tiet'!$A$17:$A$15404,0),Y$2+85)),"")</f>
        <v/>
      </c>
      <c r="Z265" s="13" t="str">
        <f>IFERROR(IF(INDEX('Bieu chi tiet'!$A$17:$FA$15404,MATCH($A265,'Bieu chi tiet'!$A$17:$A$15404,0),Z$2+85)=0,"",INDEX('Bieu chi tiet'!$A$17:$FA$15404,MATCH($A265,'Bieu chi tiet'!$A$17:$A$15404,0),Z$2+85)),"")</f>
        <v/>
      </c>
      <c r="AA265" s="13" t="str">
        <f>IFERROR(IF(INDEX('Bieu chi tiet'!$A$17:$FA$15404,MATCH($A265,'Bieu chi tiet'!$A$17:$A$15404,0),AA$2+85)=0,"",INDEX('Bieu chi tiet'!$A$17:$FA$15404,MATCH($A265,'Bieu chi tiet'!$A$17:$A$15404,0),AA$2+85)),"")</f>
        <v/>
      </c>
      <c r="AB265" s="13" t="str">
        <f>IFERROR(IF(INDEX('Bieu chi tiet'!$A$17:$FA$15404,MATCH($A265,'Bieu chi tiet'!$A$17:$A$15404,0),AB$2+85)=0,"",INDEX('Bieu chi tiet'!$A$17:$FA$15404,MATCH($A265,'Bieu chi tiet'!$A$17:$A$15404,0),AB$2+85)),"")</f>
        <v/>
      </c>
      <c r="AC265" s="13" t="str">
        <f>IFERROR(IF(INDEX('Bieu chi tiet'!$A$17:$FA$15404,MATCH($A265,'Bieu chi tiet'!$A$17:$A$15404,0),AC$2+85)=0,"",INDEX('Bieu chi tiet'!$A$17:$FA$15404,MATCH($A265,'Bieu chi tiet'!$A$17:$A$15404,0),AC$2+85)),"")</f>
        <v/>
      </c>
      <c r="AD265" s="13" t="str">
        <f>IFERROR(IF(INDEX('Bieu chi tiet'!$A$17:$FA$15404,MATCH($A265,'Bieu chi tiet'!$A$17:$A$15404,0),AD$2+85)=0,"",INDEX('Bieu chi tiet'!$A$17:$FA$15404,MATCH($A265,'Bieu chi tiet'!$A$17:$A$15404,0),AD$2+85)),"")</f>
        <v/>
      </c>
      <c r="AE265" s="13" t="str">
        <f>IFERROR(IF(INDEX('Bieu chi tiet'!$A$17:$FA$15404,MATCH($A265,'Bieu chi tiet'!$A$17:$A$15404,0),AE$2+85)=0,"",INDEX('Bieu chi tiet'!$A$17:$FA$15404,MATCH($A265,'Bieu chi tiet'!$A$17:$A$15404,0),AE$2+85)),"")</f>
        <v/>
      </c>
      <c r="AF265" s="13" t="str">
        <f>IFERROR(IF(INDEX('Bieu chi tiet'!$A$17:$FA$15404,MATCH($A265,'Bieu chi tiet'!$A$17:$A$15404,0),AF$2+85)=0,"",INDEX('Bieu chi tiet'!$A$17:$FA$15404,MATCH($A265,'Bieu chi tiet'!$A$17:$A$15404,0),AF$2+85)),"")</f>
        <v/>
      </c>
      <c r="AG265" s="13" t="str">
        <f>IFERROR(IF(INDEX('Bieu chi tiet'!$A$17:$FA$15404,MATCH($A265,'Bieu chi tiet'!$A$17:$A$15404,0),AG$2+85)=0,"",INDEX('Bieu chi tiet'!$A$17:$FA$15404,MATCH($A265,'Bieu chi tiet'!$A$17:$A$15404,0),AG$2+85)),"")</f>
        <v/>
      </c>
      <c r="AH265" s="13" t="str">
        <f>IFERROR(IF(INDEX('Bieu chi tiet'!$A$17:$FA$15404,MATCH($A265,'Bieu chi tiet'!$A$17:$A$15404,0),AH$2+85)=0,"",INDEX('Bieu chi tiet'!$A$17:$FA$15404,MATCH($A265,'Bieu chi tiet'!$A$17:$A$15404,0),AH$2+85)),"")</f>
        <v/>
      </c>
      <c r="AI265" s="13" t="str">
        <f>IFERROR(IF(INDEX('Bieu chi tiet'!$A$17:$FA$15404,MATCH($A265,'Bieu chi tiet'!$A$17:$A$15404,0),AI$2+85)=0,"",INDEX('Bieu chi tiet'!$A$17:$FA$15404,MATCH($A265,'Bieu chi tiet'!$A$17:$A$15404,0),AI$2+85)),"")</f>
        <v/>
      </c>
      <c r="AJ265" s="13" t="str">
        <f>IFERROR(IF(INDEX('Bieu chi tiet'!$A$17:$FA$15404,MATCH($A265,'Bieu chi tiet'!$A$17:$A$15404,0),AJ$2+85)=0,"",INDEX('Bieu chi tiet'!$A$17:$FA$15404,MATCH($A265,'Bieu chi tiet'!$A$17:$A$15404,0),AJ$2+85)),"")</f>
        <v/>
      </c>
      <c r="AK265" s="13" t="str">
        <f>IFERROR(IF(INDEX('Bieu chi tiet'!$A$17:$FA$15404,MATCH($A265,'Bieu chi tiet'!$A$17:$A$15404,0),AK$2+85)=0,"",INDEX('Bieu chi tiet'!$A$17:$FA$15404,MATCH($A265,'Bieu chi tiet'!$A$17:$A$15404,0),AK$2+85)),"")</f>
        <v/>
      </c>
      <c r="AL265" s="13" t="str">
        <f>IFERROR(IF(INDEX('Bieu chi tiet'!$A$17:$FA$15404,MATCH($A265,'Bieu chi tiet'!$A$17:$A$15404,0),AL$2+85)=0,"",INDEX('Bieu chi tiet'!$A$17:$FA$15404,MATCH($A265,'Bieu chi tiet'!$A$17:$A$15404,0),AL$2+85)),"")</f>
        <v/>
      </c>
      <c r="AM265" s="13" t="str">
        <f>IFERROR(IF(INDEX('Bieu chi tiet'!$A$17:$FA$15404,MATCH($A265,'Bieu chi tiet'!$A$17:$A$15404,0),AM$2+85)=0,"",INDEX('Bieu chi tiet'!$A$17:$FA$15404,MATCH($A265,'Bieu chi tiet'!$A$17:$A$15404,0),AM$2+85)),"")</f>
        <v/>
      </c>
      <c r="AN265" s="13" t="str">
        <f>IFERROR(IF(INDEX('Bieu chi tiet'!$A$17:$FA$15404,MATCH($A265,'Bieu chi tiet'!$A$17:$A$15404,0),AN$2+85)=0,"",INDEX('Bieu chi tiet'!$A$17:$FA$15404,MATCH($A265,'Bieu chi tiet'!$A$17:$A$15404,0),AN$2+85)),"")</f>
        <v/>
      </c>
      <c r="AO265" s="13" t="str">
        <f>IFERROR(IF(INDEX('Bieu chi tiet'!$A$17:$FA$15404,MATCH($A265,'Bieu chi tiet'!$A$17:$A$15404,0),AO$2+85)=0,"",INDEX('Bieu chi tiet'!$A$17:$FA$15404,MATCH($A265,'Bieu chi tiet'!$A$17:$A$15404,0),AO$2+85)),"")</f>
        <v/>
      </c>
      <c r="AP265" s="13" t="str">
        <f>IFERROR(IF(INDEX('Bieu chi tiet'!$A$17:$FA$15404,MATCH($A265,'Bieu chi tiet'!$A$17:$A$15404,0),AP$2+85)=0,"",INDEX('Bieu chi tiet'!$A$17:$FA$15404,MATCH($A265,'Bieu chi tiet'!$A$17:$A$15404,0),AP$2+85)),"")</f>
        <v/>
      </c>
      <c r="AQ265" s="13" t="str">
        <f>IFERROR(IF(INDEX('Bieu chi tiet'!$A$17:$FA$15404,MATCH($A265,'Bieu chi tiet'!$A$17:$A$15404,0),AQ$2+85)=0,"",INDEX('Bieu chi tiet'!$A$17:$FA$15404,MATCH($A265,'Bieu chi tiet'!$A$17:$A$15404,0),AQ$2+85)),"")</f>
        <v/>
      </c>
      <c r="AR265" s="13" t="str">
        <f>IFERROR(IF(INDEX('Bieu chi tiet'!$A$17:$FA$15404,MATCH($A265,'Bieu chi tiet'!$A$17:$A$15404,0),AR$2+85)=0,"",INDEX('Bieu chi tiet'!$A$17:$FA$15404,MATCH($A265,'Bieu chi tiet'!$A$17:$A$15404,0),AR$2+85)),"")</f>
        <v/>
      </c>
      <c r="AS265" s="13" t="str">
        <f>IFERROR(IF(INDEX('Bieu chi tiet'!$A$17:$FA$15404,MATCH($A265,'Bieu chi tiet'!$A$17:$A$15404,0),AS$2+85)=0,"",INDEX('Bieu chi tiet'!$A$17:$FA$15404,MATCH($A265,'Bieu chi tiet'!$A$17:$A$15404,0),AS$2+85)),"")</f>
        <v/>
      </c>
      <c r="AT265" s="21" t="str">
        <f>IFERROR(IF(INDEX('Bieu chi tiet'!$A$17:$FA$15404,MATCH($A265,'Bieu chi tiet'!$A$17:$A$15404,0),AT$2+85)=0,"",INDEX('Bieu chi tiet'!$A$17:$FA$15404,MATCH($A265,'Bieu chi tiet'!$A$17:$A$15404,0),AT$2+85)),"")</f>
        <v/>
      </c>
      <c r="AU265" s="13" t="str">
        <f>IFERROR(IF(INDEX('Bieu chi tiet'!$A$17:$FA$15404,MATCH($A265,'Bieu chi tiet'!$A$17:$A$15404,0),AU$2+85)=0,"",INDEX('Bieu chi tiet'!$A$17:$FA$15404,MATCH($A265,'Bieu chi tiet'!$A$17:$A$15404,0),AU$2+85)),"")</f>
        <v/>
      </c>
      <c r="AV265" s="21" t="str">
        <f>IFERROR(IF(INDEX('Bieu chi tiet'!$A$17:$FA$15404,MATCH($A265,'Bieu chi tiet'!$A$17:$A$15404,0),AV$2+85)=0,"",INDEX('Bieu chi tiet'!$A$17:$FA$15404,MATCH($A265,'Bieu chi tiet'!$A$17:$A$15404,0),AV$2+85)),"")</f>
        <v/>
      </c>
      <c r="AW265" s="31" t="str">
        <f>IFERROR(IF(INDEX('Bieu chi tiet'!$A$17:$FA$15404,MATCH($A265,'Bieu chi tiet'!$A$17:$A$15404,0),AW$2+85)=0,"",INDEX('Bieu chi tiet'!$A$17:$FA$15404,MATCH($A265,'Bieu chi tiet'!$A$17:$A$15404,0),AW$2+85)),"")</f>
        <v/>
      </c>
      <c r="AX265" s="13" t="str">
        <f>IFERROR(IF(INDEX('Bieu chi tiet'!$A$17:$FA$15404,MATCH($A265,'Bieu chi tiet'!$A$17:$A$15404,0),AX$2+85)=0,"",INDEX('Bieu chi tiet'!$A$17:$FA$15404,MATCH($A265,'Bieu chi tiet'!$A$17:$A$15404,0),AX$2+85)),"")</f>
        <v/>
      </c>
      <c r="AY265" s="13" t="str">
        <f>IFERROR(IF(INDEX('Bieu chi tiet'!$A$17:$FA$15404,MATCH($A265,'Bieu chi tiet'!$A$17:$A$15404,0),AY$2+85)=0,"",INDEX('Bieu chi tiet'!$A$17:$FA$15404,MATCH($A265,'Bieu chi tiet'!$A$17:$A$15404,0),AY$2+85)),"")</f>
        <v/>
      </c>
    </row>
    <row r="266" spans="1:51" ht="15.75">
      <c r="A266" s="25" t="str">
        <f t="shared" si="5"/>
        <v/>
      </c>
      <c r="B266" s="13" t="str">
        <f>IFERROR(IF(INDEX('Bieu chi tiet'!$A$17:$FA$15404,MATCH($A266,'Bieu chi tiet'!$A$17:$A$15404,0),B$2+85)=0,"",INDEX('Bieu chi tiet'!$A$17:$FA$15404,MATCH($A266,'Bieu chi tiet'!$A$17:$A$15404,0),B$2+85)),"")</f>
        <v/>
      </c>
      <c r="C266" s="13" t="str">
        <f>IFERROR(IF(INDEX('Bieu chi tiet'!$A$17:$FA$15404,MATCH($A266,'Bieu chi tiet'!$A$17:$A$15404,0),C$2+85)=0,"",INDEX('Bieu chi tiet'!$A$17:$FA$15404,MATCH($A266,'Bieu chi tiet'!$A$17:$A$15404,0),C$2+85)),"")</f>
        <v/>
      </c>
      <c r="D266" s="13" t="str">
        <f>IFERROR(IF(INDEX('Bieu chi tiet'!$A$17:$FA$15404,MATCH($A266,'Bieu chi tiet'!$A$17:$A$15404,0),D$2+85)=0,"",INDEX('Bieu chi tiet'!$A$17:$FA$15404,MATCH($A266,'Bieu chi tiet'!$A$17:$A$15404,0),D$2+85)),"")</f>
        <v/>
      </c>
      <c r="E266" s="13" t="str">
        <f>IFERROR(IF(INDEX('Bieu chi tiet'!$A$17:$FA$15404,MATCH($A266,'Bieu chi tiet'!$A$17:$A$15404,0),E$2+85)=0,"",INDEX('Bieu chi tiet'!$A$17:$FA$15404,MATCH($A266,'Bieu chi tiet'!$A$17:$A$15404,0),E$2+85)),"")</f>
        <v/>
      </c>
      <c r="F266" s="13" t="str">
        <f>IFERROR(IF(INDEX('Bieu chi tiet'!$A$17:$FA$15404,MATCH($A266,'Bieu chi tiet'!$A$17:$A$15404,0),F$2+85)=0,"",INDEX('Bieu chi tiet'!$A$17:$FA$15404,MATCH($A266,'Bieu chi tiet'!$A$17:$A$15404,0),F$2+85)),"")</f>
        <v/>
      </c>
      <c r="G266" s="21" t="str">
        <f>IFERROR(IF(INDEX('Bieu chi tiet'!$A$17:$FA$15404,MATCH($A266,'Bieu chi tiet'!$A$17:$A$15404,0),G$2+85)=0,"",INDEX('Bieu chi tiet'!$A$17:$FA$15404,MATCH($A266,'Bieu chi tiet'!$A$17:$A$15404,0),G$2+85)),"")</f>
        <v/>
      </c>
      <c r="H266" s="13" t="str">
        <f>IFERROR(IF(INDEX('Bieu chi tiet'!$A$17:$FA$15404,MATCH($A266,'Bieu chi tiet'!$A$17:$A$15404,0),H$2+85)=0,"",INDEX('Bieu chi tiet'!$A$17:$FA$15404,MATCH($A266,'Bieu chi tiet'!$A$17:$A$15404,0),H$2+85)),"")</f>
        <v/>
      </c>
      <c r="I266" s="13" t="str">
        <f>IFERROR(IF(INDEX('Bieu chi tiet'!$A$17:$FA$15404,MATCH($A266,'Bieu chi tiet'!$A$17:$A$15404,0),I$2+85)=0,"",INDEX('Bieu chi tiet'!$A$17:$FA$15404,MATCH($A266,'Bieu chi tiet'!$A$17:$A$15404,0),I$2+85)),"")</f>
        <v/>
      </c>
      <c r="J266" s="13" t="str">
        <f>IFERROR(IF(INDEX('Bieu chi tiet'!$A$17:$FA$15404,MATCH($A266,'Bieu chi tiet'!$A$17:$A$15404,0),J$2+85)=0,"",INDEX('Bieu chi tiet'!$A$17:$FA$15404,MATCH($A266,'Bieu chi tiet'!$A$17:$A$15404,0),J$2+85)),"")</f>
        <v/>
      </c>
      <c r="K266" s="13" t="str">
        <f>IFERROR(IF(INDEX('Bieu chi tiet'!$A$17:$FA$15404,MATCH($A266,'Bieu chi tiet'!$A$17:$A$15404,0),K$2+85)=0,"",INDEX('Bieu chi tiet'!$A$17:$FA$15404,MATCH($A266,'Bieu chi tiet'!$A$17:$A$15404,0),K$2+85)),"")</f>
        <v/>
      </c>
      <c r="L266" s="21" t="str">
        <f>IFERROR(IF(INDEX('Bieu chi tiet'!$A$17:$FA$15404,MATCH($A266,'Bieu chi tiet'!$A$17:$A$15404,0),L$2+85)=0,"",INDEX('Bieu chi tiet'!$A$17:$FA$15404,MATCH($A266,'Bieu chi tiet'!$A$17:$A$15404,0),L$2+85)),"")</f>
        <v/>
      </c>
      <c r="M266" s="13" t="str">
        <f>IFERROR(IF(INDEX('Bieu chi tiet'!$A$17:$FA$15404,MATCH($A266,'Bieu chi tiet'!$A$17:$A$15404,0),M$2+85)=0,"",INDEX('Bieu chi tiet'!$A$17:$FA$15404,MATCH($A266,'Bieu chi tiet'!$A$17:$A$15404,0),M$2+85)),"")</f>
        <v/>
      </c>
      <c r="N266" s="13" t="str">
        <f>IFERROR(IF(INDEX('Bieu chi tiet'!$A$17:$FA$15404,MATCH($A266,'Bieu chi tiet'!$A$17:$A$15404,0),N$2+85)=0,"",INDEX('Bieu chi tiet'!$A$17:$FA$15404,MATCH($A266,'Bieu chi tiet'!$A$17:$A$15404,0),N$2+85)),"")</f>
        <v/>
      </c>
      <c r="O266" s="13" t="str">
        <f>IFERROR(IF(INDEX('Bieu chi tiet'!$A$17:$FA$15404,MATCH($A266,'Bieu chi tiet'!$A$17:$A$15404,0),O$2+85)=0,"",INDEX('Bieu chi tiet'!$A$17:$FA$15404,MATCH($A266,'Bieu chi tiet'!$A$17:$A$15404,0),O$2+85)),"")</f>
        <v/>
      </c>
      <c r="P266" s="13" t="str">
        <f>IFERROR(IF(INDEX('Bieu chi tiet'!$A$17:$FA$15404,MATCH($A266,'Bieu chi tiet'!$A$17:$A$15404,0),P$2+85)=0,"",INDEX('Bieu chi tiet'!$A$17:$FA$15404,MATCH($A266,'Bieu chi tiet'!$A$17:$A$15404,0),P$2+85)),"")</f>
        <v/>
      </c>
      <c r="Q266" s="13" t="str">
        <f>IFERROR(IF(INDEX('Bieu chi tiet'!$A$17:$FA$15404,MATCH($A266,'Bieu chi tiet'!$A$17:$A$15404,0),Q$2+85)=0,"",INDEX('Bieu chi tiet'!$A$17:$FA$15404,MATCH($A266,'Bieu chi tiet'!$A$17:$A$15404,0),Q$2+85)),"")</f>
        <v/>
      </c>
      <c r="R266" s="13" t="str">
        <f>IFERROR(IF(INDEX('Bieu chi tiet'!$A$17:$FA$15404,MATCH($A266,'Bieu chi tiet'!$A$17:$A$15404,0),R$2+85)=0,"",INDEX('Bieu chi tiet'!$A$17:$FA$15404,MATCH($A266,'Bieu chi tiet'!$A$17:$A$15404,0),R$2+85)),"")</f>
        <v/>
      </c>
      <c r="S266" s="13" t="str">
        <f>IFERROR(IF(INDEX('Bieu chi tiet'!$A$17:$FA$15404,MATCH($A266,'Bieu chi tiet'!$A$17:$A$15404,0),S$2+85)=0,"",INDEX('Bieu chi tiet'!$A$17:$FA$15404,MATCH($A266,'Bieu chi tiet'!$A$17:$A$15404,0),S$2+85)),"")</f>
        <v/>
      </c>
      <c r="T266" s="13" t="str">
        <f>IFERROR(IF(INDEX('Bieu chi tiet'!$A$17:$FA$15404,MATCH($A266,'Bieu chi tiet'!$A$17:$A$15404,0),T$2+85)=0,"",INDEX('Bieu chi tiet'!$A$17:$FA$15404,MATCH($A266,'Bieu chi tiet'!$A$17:$A$15404,0),T$2+85)),"")</f>
        <v/>
      </c>
      <c r="U266" s="13" t="str">
        <f>IFERROR(IF(INDEX('Bieu chi tiet'!$A$17:$FA$15404,MATCH($A266,'Bieu chi tiet'!$A$17:$A$15404,0),U$2+85)=0,"",INDEX('Bieu chi tiet'!$A$17:$FA$15404,MATCH($A266,'Bieu chi tiet'!$A$17:$A$15404,0),U$2+85)),"")</f>
        <v/>
      </c>
      <c r="V266" s="13" t="str">
        <f>IFERROR(IF(INDEX('Bieu chi tiet'!$A$17:$FA$15404,MATCH($A266,'Bieu chi tiet'!$A$17:$A$15404,0),V$2+85)=0,"",INDEX('Bieu chi tiet'!$A$17:$FA$15404,MATCH($A266,'Bieu chi tiet'!$A$17:$A$15404,0),V$2+85)),"")</f>
        <v/>
      </c>
      <c r="W266" s="13" t="str">
        <f>IFERROR(IF(INDEX('Bieu chi tiet'!$A$17:$FA$15404,MATCH($A266,'Bieu chi tiet'!$A$17:$A$15404,0),W$2+85)=0,"",INDEX('Bieu chi tiet'!$A$17:$FA$15404,MATCH($A266,'Bieu chi tiet'!$A$17:$A$15404,0),W$2+85)),"")</f>
        <v/>
      </c>
      <c r="X266" s="13" t="str">
        <f>IFERROR(IF(INDEX('Bieu chi tiet'!$A$17:$FA$15404,MATCH($A266,'Bieu chi tiet'!$A$17:$A$15404,0),X$2+85)=0,"",INDEX('Bieu chi tiet'!$A$17:$FA$15404,MATCH($A266,'Bieu chi tiet'!$A$17:$A$15404,0),X$2+85)),"")</f>
        <v/>
      </c>
      <c r="Y266" s="13" t="str">
        <f>IFERROR(IF(INDEX('Bieu chi tiet'!$A$17:$FA$15404,MATCH($A266,'Bieu chi tiet'!$A$17:$A$15404,0),Y$2+85)=0,"",INDEX('Bieu chi tiet'!$A$17:$FA$15404,MATCH($A266,'Bieu chi tiet'!$A$17:$A$15404,0),Y$2+85)),"")</f>
        <v/>
      </c>
      <c r="Z266" s="13" t="str">
        <f>IFERROR(IF(INDEX('Bieu chi tiet'!$A$17:$FA$15404,MATCH($A266,'Bieu chi tiet'!$A$17:$A$15404,0),Z$2+85)=0,"",INDEX('Bieu chi tiet'!$A$17:$FA$15404,MATCH($A266,'Bieu chi tiet'!$A$17:$A$15404,0),Z$2+85)),"")</f>
        <v/>
      </c>
      <c r="AA266" s="13" t="str">
        <f>IFERROR(IF(INDEX('Bieu chi tiet'!$A$17:$FA$15404,MATCH($A266,'Bieu chi tiet'!$A$17:$A$15404,0),AA$2+85)=0,"",INDEX('Bieu chi tiet'!$A$17:$FA$15404,MATCH($A266,'Bieu chi tiet'!$A$17:$A$15404,0),AA$2+85)),"")</f>
        <v/>
      </c>
      <c r="AB266" s="13" t="str">
        <f>IFERROR(IF(INDEX('Bieu chi tiet'!$A$17:$FA$15404,MATCH($A266,'Bieu chi tiet'!$A$17:$A$15404,0),AB$2+85)=0,"",INDEX('Bieu chi tiet'!$A$17:$FA$15404,MATCH($A266,'Bieu chi tiet'!$A$17:$A$15404,0),AB$2+85)),"")</f>
        <v/>
      </c>
      <c r="AC266" s="13" t="str">
        <f>IFERROR(IF(INDEX('Bieu chi tiet'!$A$17:$FA$15404,MATCH($A266,'Bieu chi tiet'!$A$17:$A$15404,0),AC$2+85)=0,"",INDEX('Bieu chi tiet'!$A$17:$FA$15404,MATCH($A266,'Bieu chi tiet'!$A$17:$A$15404,0),AC$2+85)),"")</f>
        <v/>
      </c>
      <c r="AD266" s="13" t="str">
        <f>IFERROR(IF(INDEX('Bieu chi tiet'!$A$17:$FA$15404,MATCH($A266,'Bieu chi tiet'!$A$17:$A$15404,0),AD$2+85)=0,"",INDEX('Bieu chi tiet'!$A$17:$FA$15404,MATCH($A266,'Bieu chi tiet'!$A$17:$A$15404,0),AD$2+85)),"")</f>
        <v/>
      </c>
      <c r="AE266" s="13" t="str">
        <f>IFERROR(IF(INDEX('Bieu chi tiet'!$A$17:$FA$15404,MATCH($A266,'Bieu chi tiet'!$A$17:$A$15404,0),AE$2+85)=0,"",INDEX('Bieu chi tiet'!$A$17:$FA$15404,MATCH($A266,'Bieu chi tiet'!$A$17:$A$15404,0),AE$2+85)),"")</f>
        <v/>
      </c>
      <c r="AF266" s="13" t="str">
        <f>IFERROR(IF(INDEX('Bieu chi tiet'!$A$17:$FA$15404,MATCH($A266,'Bieu chi tiet'!$A$17:$A$15404,0),AF$2+85)=0,"",INDEX('Bieu chi tiet'!$A$17:$FA$15404,MATCH($A266,'Bieu chi tiet'!$A$17:$A$15404,0),AF$2+85)),"")</f>
        <v/>
      </c>
      <c r="AG266" s="13" t="str">
        <f>IFERROR(IF(INDEX('Bieu chi tiet'!$A$17:$FA$15404,MATCH($A266,'Bieu chi tiet'!$A$17:$A$15404,0),AG$2+85)=0,"",INDEX('Bieu chi tiet'!$A$17:$FA$15404,MATCH($A266,'Bieu chi tiet'!$A$17:$A$15404,0),AG$2+85)),"")</f>
        <v/>
      </c>
      <c r="AH266" s="13" t="str">
        <f>IFERROR(IF(INDEX('Bieu chi tiet'!$A$17:$FA$15404,MATCH($A266,'Bieu chi tiet'!$A$17:$A$15404,0),AH$2+85)=0,"",INDEX('Bieu chi tiet'!$A$17:$FA$15404,MATCH($A266,'Bieu chi tiet'!$A$17:$A$15404,0),AH$2+85)),"")</f>
        <v/>
      </c>
      <c r="AI266" s="13" t="str">
        <f>IFERROR(IF(INDEX('Bieu chi tiet'!$A$17:$FA$15404,MATCH($A266,'Bieu chi tiet'!$A$17:$A$15404,0),AI$2+85)=0,"",INDEX('Bieu chi tiet'!$A$17:$FA$15404,MATCH($A266,'Bieu chi tiet'!$A$17:$A$15404,0),AI$2+85)),"")</f>
        <v/>
      </c>
      <c r="AJ266" s="13" t="str">
        <f>IFERROR(IF(INDEX('Bieu chi tiet'!$A$17:$FA$15404,MATCH($A266,'Bieu chi tiet'!$A$17:$A$15404,0),AJ$2+85)=0,"",INDEX('Bieu chi tiet'!$A$17:$FA$15404,MATCH($A266,'Bieu chi tiet'!$A$17:$A$15404,0),AJ$2+85)),"")</f>
        <v/>
      </c>
      <c r="AK266" s="13" t="str">
        <f>IFERROR(IF(INDEX('Bieu chi tiet'!$A$17:$FA$15404,MATCH($A266,'Bieu chi tiet'!$A$17:$A$15404,0),AK$2+85)=0,"",INDEX('Bieu chi tiet'!$A$17:$FA$15404,MATCH($A266,'Bieu chi tiet'!$A$17:$A$15404,0),AK$2+85)),"")</f>
        <v/>
      </c>
      <c r="AL266" s="13" t="str">
        <f>IFERROR(IF(INDEX('Bieu chi tiet'!$A$17:$FA$15404,MATCH($A266,'Bieu chi tiet'!$A$17:$A$15404,0),AL$2+85)=0,"",INDEX('Bieu chi tiet'!$A$17:$FA$15404,MATCH($A266,'Bieu chi tiet'!$A$17:$A$15404,0),AL$2+85)),"")</f>
        <v/>
      </c>
      <c r="AM266" s="13" t="str">
        <f>IFERROR(IF(INDEX('Bieu chi tiet'!$A$17:$FA$15404,MATCH($A266,'Bieu chi tiet'!$A$17:$A$15404,0),AM$2+85)=0,"",INDEX('Bieu chi tiet'!$A$17:$FA$15404,MATCH($A266,'Bieu chi tiet'!$A$17:$A$15404,0),AM$2+85)),"")</f>
        <v/>
      </c>
      <c r="AN266" s="13" t="str">
        <f>IFERROR(IF(INDEX('Bieu chi tiet'!$A$17:$FA$15404,MATCH($A266,'Bieu chi tiet'!$A$17:$A$15404,0),AN$2+85)=0,"",INDEX('Bieu chi tiet'!$A$17:$FA$15404,MATCH($A266,'Bieu chi tiet'!$A$17:$A$15404,0),AN$2+85)),"")</f>
        <v/>
      </c>
      <c r="AO266" s="13" t="str">
        <f>IFERROR(IF(INDEX('Bieu chi tiet'!$A$17:$FA$15404,MATCH($A266,'Bieu chi tiet'!$A$17:$A$15404,0),AO$2+85)=0,"",INDEX('Bieu chi tiet'!$A$17:$FA$15404,MATCH($A266,'Bieu chi tiet'!$A$17:$A$15404,0),AO$2+85)),"")</f>
        <v/>
      </c>
      <c r="AP266" s="13" t="str">
        <f>IFERROR(IF(INDEX('Bieu chi tiet'!$A$17:$FA$15404,MATCH($A266,'Bieu chi tiet'!$A$17:$A$15404,0),AP$2+85)=0,"",INDEX('Bieu chi tiet'!$A$17:$FA$15404,MATCH($A266,'Bieu chi tiet'!$A$17:$A$15404,0),AP$2+85)),"")</f>
        <v/>
      </c>
      <c r="AQ266" s="13" t="str">
        <f>IFERROR(IF(INDEX('Bieu chi tiet'!$A$17:$FA$15404,MATCH($A266,'Bieu chi tiet'!$A$17:$A$15404,0),AQ$2+85)=0,"",INDEX('Bieu chi tiet'!$A$17:$FA$15404,MATCH($A266,'Bieu chi tiet'!$A$17:$A$15404,0),AQ$2+85)),"")</f>
        <v/>
      </c>
      <c r="AR266" s="13" t="str">
        <f>IFERROR(IF(INDEX('Bieu chi tiet'!$A$17:$FA$15404,MATCH($A266,'Bieu chi tiet'!$A$17:$A$15404,0),AR$2+85)=0,"",INDEX('Bieu chi tiet'!$A$17:$FA$15404,MATCH($A266,'Bieu chi tiet'!$A$17:$A$15404,0),AR$2+85)),"")</f>
        <v/>
      </c>
      <c r="AS266" s="13" t="str">
        <f>IFERROR(IF(INDEX('Bieu chi tiet'!$A$17:$FA$15404,MATCH($A266,'Bieu chi tiet'!$A$17:$A$15404,0),AS$2+85)=0,"",INDEX('Bieu chi tiet'!$A$17:$FA$15404,MATCH($A266,'Bieu chi tiet'!$A$17:$A$15404,0),AS$2+85)),"")</f>
        <v/>
      </c>
      <c r="AT266" s="21" t="str">
        <f>IFERROR(IF(INDEX('Bieu chi tiet'!$A$17:$FA$15404,MATCH($A266,'Bieu chi tiet'!$A$17:$A$15404,0),AT$2+85)=0,"",INDEX('Bieu chi tiet'!$A$17:$FA$15404,MATCH($A266,'Bieu chi tiet'!$A$17:$A$15404,0),AT$2+85)),"")</f>
        <v/>
      </c>
      <c r="AU266" s="13" t="str">
        <f>IFERROR(IF(INDEX('Bieu chi tiet'!$A$17:$FA$15404,MATCH($A266,'Bieu chi tiet'!$A$17:$A$15404,0),AU$2+85)=0,"",INDEX('Bieu chi tiet'!$A$17:$FA$15404,MATCH($A266,'Bieu chi tiet'!$A$17:$A$15404,0),AU$2+85)),"")</f>
        <v/>
      </c>
      <c r="AV266" s="21" t="str">
        <f>IFERROR(IF(INDEX('Bieu chi tiet'!$A$17:$FA$15404,MATCH($A266,'Bieu chi tiet'!$A$17:$A$15404,0),AV$2+85)=0,"",INDEX('Bieu chi tiet'!$A$17:$FA$15404,MATCH($A266,'Bieu chi tiet'!$A$17:$A$15404,0),AV$2+85)),"")</f>
        <v/>
      </c>
      <c r="AW266" s="31" t="str">
        <f>IFERROR(IF(INDEX('Bieu chi tiet'!$A$17:$FA$15404,MATCH($A266,'Bieu chi tiet'!$A$17:$A$15404,0),AW$2+85)=0,"",INDEX('Bieu chi tiet'!$A$17:$FA$15404,MATCH($A266,'Bieu chi tiet'!$A$17:$A$15404,0),AW$2+85)),"")</f>
        <v/>
      </c>
      <c r="AX266" s="13" t="str">
        <f>IFERROR(IF(INDEX('Bieu chi tiet'!$A$17:$FA$15404,MATCH($A266,'Bieu chi tiet'!$A$17:$A$15404,0),AX$2+85)=0,"",INDEX('Bieu chi tiet'!$A$17:$FA$15404,MATCH($A266,'Bieu chi tiet'!$A$17:$A$15404,0),AX$2+85)),"")</f>
        <v/>
      </c>
      <c r="AY266" s="13" t="str">
        <f>IFERROR(IF(INDEX('Bieu chi tiet'!$A$17:$FA$15404,MATCH($A266,'Bieu chi tiet'!$A$17:$A$15404,0),AY$2+85)=0,"",INDEX('Bieu chi tiet'!$A$17:$FA$15404,MATCH($A266,'Bieu chi tiet'!$A$17:$A$15404,0),AY$2+85)),"")</f>
        <v/>
      </c>
    </row>
    <row r="267" spans="1:51" ht="15.75">
      <c r="A267" s="25" t="str">
        <f t="shared" si="5"/>
        <v/>
      </c>
      <c r="B267" s="13" t="str">
        <f>IFERROR(IF(INDEX('Bieu chi tiet'!$A$17:$FA$15404,MATCH($A267,'Bieu chi tiet'!$A$17:$A$15404,0),B$2+85)=0,"",INDEX('Bieu chi tiet'!$A$17:$FA$15404,MATCH($A267,'Bieu chi tiet'!$A$17:$A$15404,0),B$2+85)),"")</f>
        <v/>
      </c>
      <c r="C267" s="13" t="str">
        <f>IFERROR(IF(INDEX('Bieu chi tiet'!$A$17:$FA$15404,MATCH($A267,'Bieu chi tiet'!$A$17:$A$15404,0),C$2+85)=0,"",INDEX('Bieu chi tiet'!$A$17:$FA$15404,MATCH($A267,'Bieu chi tiet'!$A$17:$A$15404,0),C$2+85)),"")</f>
        <v/>
      </c>
      <c r="D267" s="13" t="str">
        <f>IFERROR(IF(INDEX('Bieu chi tiet'!$A$17:$FA$15404,MATCH($A267,'Bieu chi tiet'!$A$17:$A$15404,0),D$2+85)=0,"",INDEX('Bieu chi tiet'!$A$17:$FA$15404,MATCH($A267,'Bieu chi tiet'!$A$17:$A$15404,0),D$2+85)),"")</f>
        <v/>
      </c>
      <c r="E267" s="13" t="str">
        <f>IFERROR(IF(INDEX('Bieu chi tiet'!$A$17:$FA$15404,MATCH($A267,'Bieu chi tiet'!$A$17:$A$15404,0),E$2+85)=0,"",INDEX('Bieu chi tiet'!$A$17:$FA$15404,MATCH($A267,'Bieu chi tiet'!$A$17:$A$15404,0),E$2+85)),"")</f>
        <v/>
      </c>
      <c r="F267" s="13" t="str">
        <f>IFERROR(IF(INDEX('Bieu chi tiet'!$A$17:$FA$15404,MATCH($A267,'Bieu chi tiet'!$A$17:$A$15404,0),F$2+85)=0,"",INDEX('Bieu chi tiet'!$A$17:$FA$15404,MATCH($A267,'Bieu chi tiet'!$A$17:$A$15404,0),F$2+85)),"")</f>
        <v/>
      </c>
      <c r="G267" s="21" t="str">
        <f>IFERROR(IF(INDEX('Bieu chi tiet'!$A$17:$FA$15404,MATCH($A267,'Bieu chi tiet'!$A$17:$A$15404,0),G$2+85)=0,"",INDEX('Bieu chi tiet'!$A$17:$FA$15404,MATCH($A267,'Bieu chi tiet'!$A$17:$A$15404,0),G$2+85)),"")</f>
        <v/>
      </c>
      <c r="H267" s="13" t="str">
        <f>IFERROR(IF(INDEX('Bieu chi tiet'!$A$17:$FA$15404,MATCH($A267,'Bieu chi tiet'!$A$17:$A$15404,0),H$2+85)=0,"",INDEX('Bieu chi tiet'!$A$17:$FA$15404,MATCH($A267,'Bieu chi tiet'!$A$17:$A$15404,0),H$2+85)),"")</f>
        <v/>
      </c>
      <c r="I267" s="13" t="str">
        <f>IFERROR(IF(INDEX('Bieu chi tiet'!$A$17:$FA$15404,MATCH($A267,'Bieu chi tiet'!$A$17:$A$15404,0),I$2+85)=0,"",INDEX('Bieu chi tiet'!$A$17:$FA$15404,MATCH($A267,'Bieu chi tiet'!$A$17:$A$15404,0),I$2+85)),"")</f>
        <v/>
      </c>
      <c r="J267" s="13" t="str">
        <f>IFERROR(IF(INDEX('Bieu chi tiet'!$A$17:$FA$15404,MATCH($A267,'Bieu chi tiet'!$A$17:$A$15404,0),J$2+85)=0,"",INDEX('Bieu chi tiet'!$A$17:$FA$15404,MATCH($A267,'Bieu chi tiet'!$A$17:$A$15404,0),J$2+85)),"")</f>
        <v/>
      </c>
      <c r="K267" s="13" t="str">
        <f>IFERROR(IF(INDEX('Bieu chi tiet'!$A$17:$FA$15404,MATCH($A267,'Bieu chi tiet'!$A$17:$A$15404,0),K$2+85)=0,"",INDEX('Bieu chi tiet'!$A$17:$FA$15404,MATCH($A267,'Bieu chi tiet'!$A$17:$A$15404,0),K$2+85)),"")</f>
        <v/>
      </c>
      <c r="L267" s="21" t="str">
        <f>IFERROR(IF(INDEX('Bieu chi tiet'!$A$17:$FA$15404,MATCH($A267,'Bieu chi tiet'!$A$17:$A$15404,0),L$2+85)=0,"",INDEX('Bieu chi tiet'!$A$17:$FA$15404,MATCH($A267,'Bieu chi tiet'!$A$17:$A$15404,0),L$2+85)),"")</f>
        <v/>
      </c>
      <c r="M267" s="13" t="str">
        <f>IFERROR(IF(INDEX('Bieu chi tiet'!$A$17:$FA$15404,MATCH($A267,'Bieu chi tiet'!$A$17:$A$15404,0),M$2+85)=0,"",INDEX('Bieu chi tiet'!$A$17:$FA$15404,MATCH($A267,'Bieu chi tiet'!$A$17:$A$15404,0),M$2+85)),"")</f>
        <v/>
      </c>
      <c r="N267" s="13" t="str">
        <f>IFERROR(IF(INDEX('Bieu chi tiet'!$A$17:$FA$15404,MATCH($A267,'Bieu chi tiet'!$A$17:$A$15404,0),N$2+85)=0,"",INDEX('Bieu chi tiet'!$A$17:$FA$15404,MATCH($A267,'Bieu chi tiet'!$A$17:$A$15404,0),N$2+85)),"")</f>
        <v/>
      </c>
      <c r="O267" s="13" t="str">
        <f>IFERROR(IF(INDEX('Bieu chi tiet'!$A$17:$FA$15404,MATCH($A267,'Bieu chi tiet'!$A$17:$A$15404,0),O$2+85)=0,"",INDEX('Bieu chi tiet'!$A$17:$FA$15404,MATCH($A267,'Bieu chi tiet'!$A$17:$A$15404,0),O$2+85)),"")</f>
        <v/>
      </c>
      <c r="P267" s="13" t="str">
        <f>IFERROR(IF(INDEX('Bieu chi tiet'!$A$17:$FA$15404,MATCH($A267,'Bieu chi tiet'!$A$17:$A$15404,0),P$2+85)=0,"",INDEX('Bieu chi tiet'!$A$17:$FA$15404,MATCH($A267,'Bieu chi tiet'!$A$17:$A$15404,0),P$2+85)),"")</f>
        <v/>
      </c>
      <c r="Q267" s="13" t="str">
        <f>IFERROR(IF(INDEX('Bieu chi tiet'!$A$17:$FA$15404,MATCH($A267,'Bieu chi tiet'!$A$17:$A$15404,0),Q$2+85)=0,"",INDEX('Bieu chi tiet'!$A$17:$FA$15404,MATCH($A267,'Bieu chi tiet'!$A$17:$A$15404,0),Q$2+85)),"")</f>
        <v/>
      </c>
      <c r="R267" s="13" t="str">
        <f>IFERROR(IF(INDEX('Bieu chi tiet'!$A$17:$FA$15404,MATCH($A267,'Bieu chi tiet'!$A$17:$A$15404,0),R$2+85)=0,"",INDEX('Bieu chi tiet'!$A$17:$FA$15404,MATCH($A267,'Bieu chi tiet'!$A$17:$A$15404,0),R$2+85)),"")</f>
        <v/>
      </c>
      <c r="S267" s="13" t="str">
        <f>IFERROR(IF(INDEX('Bieu chi tiet'!$A$17:$FA$15404,MATCH($A267,'Bieu chi tiet'!$A$17:$A$15404,0),S$2+85)=0,"",INDEX('Bieu chi tiet'!$A$17:$FA$15404,MATCH($A267,'Bieu chi tiet'!$A$17:$A$15404,0),S$2+85)),"")</f>
        <v/>
      </c>
      <c r="T267" s="13" t="str">
        <f>IFERROR(IF(INDEX('Bieu chi tiet'!$A$17:$FA$15404,MATCH($A267,'Bieu chi tiet'!$A$17:$A$15404,0),T$2+85)=0,"",INDEX('Bieu chi tiet'!$A$17:$FA$15404,MATCH($A267,'Bieu chi tiet'!$A$17:$A$15404,0),T$2+85)),"")</f>
        <v/>
      </c>
      <c r="U267" s="13" t="str">
        <f>IFERROR(IF(INDEX('Bieu chi tiet'!$A$17:$FA$15404,MATCH($A267,'Bieu chi tiet'!$A$17:$A$15404,0),U$2+85)=0,"",INDEX('Bieu chi tiet'!$A$17:$FA$15404,MATCH($A267,'Bieu chi tiet'!$A$17:$A$15404,0),U$2+85)),"")</f>
        <v/>
      </c>
      <c r="V267" s="13" t="str">
        <f>IFERROR(IF(INDEX('Bieu chi tiet'!$A$17:$FA$15404,MATCH($A267,'Bieu chi tiet'!$A$17:$A$15404,0),V$2+85)=0,"",INDEX('Bieu chi tiet'!$A$17:$FA$15404,MATCH($A267,'Bieu chi tiet'!$A$17:$A$15404,0),V$2+85)),"")</f>
        <v/>
      </c>
      <c r="W267" s="13" t="str">
        <f>IFERROR(IF(INDEX('Bieu chi tiet'!$A$17:$FA$15404,MATCH($A267,'Bieu chi tiet'!$A$17:$A$15404,0),W$2+85)=0,"",INDEX('Bieu chi tiet'!$A$17:$FA$15404,MATCH($A267,'Bieu chi tiet'!$A$17:$A$15404,0),W$2+85)),"")</f>
        <v/>
      </c>
      <c r="X267" s="13" t="str">
        <f>IFERROR(IF(INDEX('Bieu chi tiet'!$A$17:$FA$15404,MATCH($A267,'Bieu chi tiet'!$A$17:$A$15404,0),X$2+85)=0,"",INDEX('Bieu chi tiet'!$A$17:$FA$15404,MATCH($A267,'Bieu chi tiet'!$A$17:$A$15404,0),X$2+85)),"")</f>
        <v/>
      </c>
      <c r="Y267" s="13" t="str">
        <f>IFERROR(IF(INDEX('Bieu chi tiet'!$A$17:$FA$15404,MATCH($A267,'Bieu chi tiet'!$A$17:$A$15404,0),Y$2+85)=0,"",INDEX('Bieu chi tiet'!$A$17:$FA$15404,MATCH($A267,'Bieu chi tiet'!$A$17:$A$15404,0),Y$2+85)),"")</f>
        <v/>
      </c>
      <c r="Z267" s="13" t="str">
        <f>IFERROR(IF(INDEX('Bieu chi tiet'!$A$17:$FA$15404,MATCH($A267,'Bieu chi tiet'!$A$17:$A$15404,0),Z$2+85)=0,"",INDEX('Bieu chi tiet'!$A$17:$FA$15404,MATCH($A267,'Bieu chi tiet'!$A$17:$A$15404,0),Z$2+85)),"")</f>
        <v/>
      </c>
      <c r="AA267" s="13" t="str">
        <f>IFERROR(IF(INDEX('Bieu chi tiet'!$A$17:$FA$15404,MATCH($A267,'Bieu chi tiet'!$A$17:$A$15404,0),AA$2+85)=0,"",INDEX('Bieu chi tiet'!$A$17:$FA$15404,MATCH($A267,'Bieu chi tiet'!$A$17:$A$15404,0),AA$2+85)),"")</f>
        <v/>
      </c>
      <c r="AB267" s="13" t="str">
        <f>IFERROR(IF(INDEX('Bieu chi tiet'!$A$17:$FA$15404,MATCH($A267,'Bieu chi tiet'!$A$17:$A$15404,0),AB$2+85)=0,"",INDEX('Bieu chi tiet'!$A$17:$FA$15404,MATCH($A267,'Bieu chi tiet'!$A$17:$A$15404,0),AB$2+85)),"")</f>
        <v/>
      </c>
      <c r="AC267" s="13" t="str">
        <f>IFERROR(IF(INDEX('Bieu chi tiet'!$A$17:$FA$15404,MATCH($A267,'Bieu chi tiet'!$A$17:$A$15404,0),AC$2+85)=0,"",INDEX('Bieu chi tiet'!$A$17:$FA$15404,MATCH($A267,'Bieu chi tiet'!$A$17:$A$15404,0),AC$2+85)),"")</f>
        <v/>
      </c>
      <c r="AD267" s="13" t="str">
        <f>IFERROR(IF(INDEX('Bieu chi tiet'!$A$17:$FA$15404,MATCH($A267,'Bieu chi tiet'!$A$17:$A$15404,0),AD$2+85)=0,"",INDEX('Bieu chi tiet'!$A$17:$FA$15404,MATCH($A267,'Bieu chi tiet'!$A$17:$A$15404,0),AD$2+85)),"")</f>
        <v/>
      </c>
      <c r="AE267" s="13" t="str">
        <f>IFERROR(IF(INDEX('Bieu chi tiet'!$A$17:$FA$15404,MATCH($A267,'Bieu chi tiet'!$A$17:$A$15404,0),AE$2+85)=0,"",INDEX('Bieu chi tiet'!$A$17:$FA$15404,MATCH($A267,'Bieu chi tiet'!$A$17:$A$15404,0),AE$2+85)),"")</f>
        <v/>
      </c>
      <c r="AF267" s="13" t="str">
        <f>IFERROR(IF(INDEX('Bieu chi tiet'!$A$17:$FA$15404,MATCH($A267,'Bieu chi tiet'!$A$17:$A$15404,0),AF$2+85)=0,"",INDEX('Bieu chi tiet'!$A$17:$FA$15404,MATCH($A267,'Bieu chi tiet'!$A$17:$A$15404,0),AF$2+85)),"")</f>
        <v/>
      </c>
      <c r="AG267" s="13" t="str">
        <f>IFERROR(IF(INDEX('Bieu chi tiet'!$A$17:$FA$15404,MATCH($A267,'Bieu chi tiet'!$A$17:$A$15404,0),AG$2+85)=0,"",INDEX('Bieu chi tiet'!$A$17:$FA$15404,MATCH($A267,'Bieu chi tiet'!$A$17:$A$15404,0),AG$2+85)),"")</f>
        <v/>
      </c>
      <c r="AH267" s="13" t="str">
        <f>IFERROR(IF(INDEX('Bieu chi tiet'!$A$17:$FA$15404,MATCH($A267,'Bieu chi tiet'!$A$17:$A$15404,0),AH$2+85)=0,"",INDEX('Bieu chi tiet'!$A$17:$FA$15404,MATCH($A267,'Bieu chi tiet'!$A$17:$A$15404,0),AH$2+85)),"")</f>
        <v/>
      </c>
      <c r="AI267" s="13" t="str">
        <f>IFERROR(IF(INDEX('Bieu chi tiet'!$A$17:$FA$15404,MATCH($A267,'Bieu chi tiet'!$A$17:$A$15404,0),AI$2+85)=0,"",INDEX('Bieu chi tiet'!$A$17:$FA$15404,MATCH($A267,'Bieu chi tiet'!$A$17:$A$15404,0),AI$2+85)),"")</f>
        <v/>
      </c>
      <c r="AJ267" s="13" t="str">
        <f>IFERROR(IF(INDEX('Bieu chi tiet'!$A$17:$FA$15404,MATCH($A267,'Bieu chi tiet'!$A$17:$A$15404,0),AJ$2+85)=0,"",INDEX('Bieu chi tiet'!$A$17:$FA$15404,MATCH($A267,'Bieu chi tiet'!$A$17:$A$15404,0),AJ$2+85)),"")</f>
        <v/>
      </c>
      <c r="AK267" s="13" t="str">
        <f>IFERROR(IF(INDEX('Bieu chi tiet'!$A$17:$FA$15404,MATCH($A267,'Bieu chi tiet'!$A$17:$A$15404,0),AK$2+85)=0,"",INDEX('Bieu chi tiet'!$A$17:$FA$15404,MATCH($A267,'Bieu chi tiet'!$A$17:$A$15404,0),AK$2+85)),"")</f>
        <v/>
      </c>
      <c r="AL267" s="13" t="str">
        <f>IFERROR(IF(INDEX('Bieu chi tiet'!$A$17:$FA$15404,MATCH($A267,'Bieu chi tiet'!$A$17:$A$15404,0),AL$2+85)=0,"",INDEX('Bieu chi tiet'!$A$17:$FA$15404,MATCH($A267,'Bieu chi tiet'!$A$17:$A$15404,0),AL$2+85)),"")</f>
        <v/>
      </c>
      <c r="AM267" s="13" t="str">
        <f>IFERROR(IF(INDEX('Bieu chi tiet'!$A$17:$FA$15404,MATCH($A267,'Bieu chi tiet'!$A$17:$A$15404,0),AM$2+85)=0,"",INDEX('Bieu chi tiet'!$A$17:$FA$15404,MATCH($A267,'Bieu chi tiet'!$A$17:$A$15404,0),AM$2+85)),"")</f>
        <v/>
      </c>
      <c r="AN267" s="13" t="str">
        <f>IFERROR(IF(INDEX('Bieu chi tiet'!$A$17:$FA$15404,MATCH($A267,'Bieu chi tiet'!$A$17:$A$15404,0),AN$2+85)=0,"",INDEX('Bieu chi tiet'!$A$17:$FA$15404,MATCH($A267,'Bieu chi tiet'!$A$17:$A$15404,0),AN$2+85)),"")</f>
        <v/>
      </c>
      <c r="AO267" s="13" t="str">
        <f>IFERROR(IF(INDEX('Bieu chi tiet'!$A$17:$FA$15404,MATCH($A267,'Bieu chi tiet'!$A$17:$A$15404,0),AO$2+85)=0,"",INDEX('Bieu chi tiet'!$A$17:$FA$15404,MATCH($A267,'Bieu chi tiet'!$A$17:$A$15404,0),AO$2+85)),"")</f>
        <v/>
      </c>
      <c r="AP267" s="13" t="str">
        <f>IFERROR(IF(INDEX('Bieu chi tiet'!$A$17:$FA$15404,MATCH($A267,'Bieu chi tiet'!$A$17:$A$15404,0),AP$2+85)=0,"",INDEX('Bieu chi tiet'!$A$17:$FA$15404,MATCH($A267,'Bieu chi tiet'!$A$17:$A$15404,0),AP$2+85)),"")</f>
        <v/>
      </c>
      <c r="AQ267" s="13" t="str">
        <f>IFERROR(IF(INDEX('Bieu chi tiet'!$A$17:$FA$15404,MATCH($A267,'Bieu chi tiet'!$A$17:$A$15404,0),AQ$2+85)=0,"",INDEX('Bieu chi tiet'!$A$17:$FA$15404,MATCH($A267,'Bieu chi tiet'!$A$17:$A$15404,0),AQ$2+85)),"")</f>
        <v/>
      </c>
      <c r="AR267" s="13" t="str">
        <f>IFERROR(IF(INDEX('Bieu chi tiet'!$A$17:$FA$15404,MATCH($A267,'Bieu chi tiet'!$A$17:$A$15404,0),AR$2+85)=0,"",INDEX('Bieu chi tiet'!$A$17:$FA$15404,MATCH($A267,'Bieu chi tiet'!$A$17:$A$15404,0),AR$2+85)),"")</f>
        <v/>
      </c>
      <c r="AS267" s="13" t="str">
        <f>IFERROR(IF(INDEX('Bieu chi tiet'!$A$17:$FA$15404,MATCH($A267,'Bieu chi tiet'!$A$17:$A$15404,0),AS$2+85)=0,"",INDEX('Bieu chi tiet'!$A$17:$FA$15404,MATCH($A267,'Bieu chi tiet'!$A$17:$A$15404,0),AS$2+85)),"")</f>
        <v/>
      </c>
      <c r="AT267" s="21" t="str">
        <f>IFERROR(IF(INDEX('Bieu chi tiet'!$A$17:$FA$15404,MATCH($A267,'Bieu chi tiet'!$A$17:$A$15404,0),AT$2+85)=0,"",INDEX('Bieu chi tiet'!$A$17:$FA$15404,MATCH($A267,'Bieu chi tiet'!$A$17:$A$15404,0),AT$2+85)),"")</f>
        <v/>
      </c>
      <c r="AU267" s="13" t="str">
        <f>IFERROR(IF(INDEX('Bieu chi tiet'!$A$17:$FA$15404,MATCH($A267,'Bieu chi tiet'!$A$17:$A$15404,0),AU$2+85)=0,"",INDEX('Bieu chi tiet'!$A$17:$FA$15404,MATCH($A267,'Bieu chi tiet'!$A$17:$A$15404,0),AU$2+85)),"")</f>
        <v/>
      </c>
      <c r="AV267" s="21" t="str">
        <f>IFERROR(IF(INDEX('Bieu chi tiet'!$A$17:$FA$15404,MATCH($A267,'Bieu chi tiet'!$A$17:$A$15404,0),AV$2+85)=0,"",INDEX('Bieu chi tiet'!$A$17:$FA$15404,MATCH($A267,'Bieu chi tiet'!$A$17:$A$15404,0),AV$2+85)),"")</f>
        <v/>
      </c>
      <c r="AW267" s="31" t="str">
        <f>IFERROR(IF(INDEX('Bieu chi tiet'!$A$17:$FA$15404,MATCH($A267,'Bieu chi tiet'!$A$17:$A$15404,0),AW$2+85)=0,"",INDEX('Bieu chi tiet'!$A$17:$FA$15404,MATCH($A267,'Bieu chi tiet'!$A$17:$A$15404,0),AW$2+85)),"")</f>
        <v/>
      </c>
      <c r="AX267" s="13" t="str">
        <f>IFERROR(IF(INDEX('Bieu chi tiet'!$A$17:$FA$15404,MATCH($A267,'Bieu chi tiet'!$A$17:$A$15404,0),AX$2+85)=0,"",INDEX('Bieu chi tiet'!$A$17:$FA$15404,MATCH($A267,'Bieu chi tiet'!$A$17:$A$15404,0),AX$2+85)),"")</f>
        <v/>
      </c>
      <c r="AY267" s="13" t="str">
        <f>IFERROR(IF(INDEX('Bieu chi tiet'!$A$17:$FA$15404,MATCH($A267,'Bieu chi tiet'!$A$17:$A$15404,0),AY$2+85)=0,"",INDEX('Bieu chi tiet'!$A$17:$FA$15404,MATCH($A267,'Bieu chi tiet'!$A$17:$A$15404,0),AY$2+85)),"")</f>
        <v/>
      </c>
    </row>
    <row r="268" spans="1:51" ht="15.75">
      <c r="A268" s="25" t="str">
        <f t="shared" si="5"/>
        <v/>
      </c>
      <c r="B268" s="13" t="str">
        <f>IFERROR(IF(INDEX('Bieu chi tiet'!$A$17:$FA$15404,MATCH($A268,'Bieu chi tiet'!$A$17:$A$15404,0),B$2+85)=0,"",INDEX('Bieu chi tiet'!$A$17:$FA$15404,MATCH($A268,'Bieu chi tiet'!$A$17:$A$15404,0),B$2+85)),"")</f>
        <v/>
      </c>
      <c r="C268" s="13" t="str">
        <f>IFERROR(IF(INDEX('Bieu chi tiet'!$A$17:$FA$15404,MATCH($A268,'Bieu chi tiet'!$A$17:$A$15404,0),C$2+85)=0,"",INDEX('Bieu chi tiet'!$A$17:$FA$15404,MATCH($A268,'Bieu chi tiet'!$A$17:$A$15404,0),C$2+85)),"")</f>
        <v/>
      </c>
      <c r="D268" s="13" t="str">
        <f>IFERROR(IF(INDEX('Bieu chi tiet'!$A$17:$FA$15404,MATCH($A268,'Bieu chi tiet'!$A$17:$A$15404,0),D$2+85)=0,"",INDEX('Bieu chi tiet'!$A$17:$FA$15404,MATCH($A268,'Bieu chi tiet'!$A$17:$A$15404,0),D$2+85)),"")</f>
        <v/>
      </c>
      <c r="E268" s="13" t="str">
        <f>IFERROR(IF(INDEX('Bieu chi tiet'!$A$17:$FA$15404,MATCH($A268,'Bieu chi tiet'!$A$17:$A$15404,0),E$2+85)=0,"",INDEX('Bieu chi tiet'!$A$17:$FA$15404,MATCH($A268,'Bieu chi tiet'!$A$17:$A$15404,0),E$2+85)),"")</f>
        <v/>
      </c>
      <c r="F268" s="13" t="str">
        <f>IFERROR(IF(INDEX('Bieu chi tiet'!$A$17:$FA$15404,MATCH($A268,'Bieu chi tiet'!$A$17:$A$15404,0),F$2+85)=0,"",INDEX('Bieu chi tiet'!$A$17:$FA$15404,MATCH($A268,'Bieu chi tiet'!$A$17:$A$15404,0),F$2+85)),"")</f>
        <v/>
      </c>
      <c r="G268" s="21" t="str">
        <f>IFERROR(IF(INDEX('Bieu chi tiet'!$A$17:$FA$15404,MATCH($A268,'Bieu chi tiet'!$A$17:$A$15404,0),G$2+85)=0,"",INDEX('Bieu chi tiet'!$A$17:$FA$15404,MATCH($A268,'Bieu chi tiet'!$A$17:$A$15404,0),G$2+85)),"")</f>
        <v/>
      </c>
      <c r="H268" s="13" t="str">
        <f>IFERROR(IF(INDEX('Bieu chi tiet'!$A$17:$FA$15404,MATCH($A268,'Bieu chi tiet'!$A$17:$A$15404,0),H$2+85)=0,"",INDEX('Bieu chi tiet'!$A$17:$FA$15404,MATCH($A268,'Bieu chi tiet'!$A$17:$A$15404,0),H$2+85)),"")</f>
        <v/>
      </c>
      <c r="I268" s="13" t="str">
        <f>IFERROR(IF(INDEX('Bieu chi tiet'!$A$17:$FA$15404,MATCH($A268,'Bieu chi tiet'!$A$17:$A$15404,0),I$2+85)=0,"",INDEX('Bieu chi tiet'!$A$17:$FA$15404,MATCH($A268,'Bieu chi tiet'!$A$17:$A$15404,0),I$2+85)),"")</f>
        <v/>
      </c>
      <c r="J268" s="13" t="str">
        <f>IFERROR(IF(INDEX('Bieu chi tiet'!$A$17:$FA$15404,MATCH($A268,'Bieu chi tiet'!$A$17:$A$15404,0),J$2+85)=0,"",INDEX('Bieu chi tiet'!$A$17:$FA$15404,MATCH($A268,'Bieu chi tiet'!$A$17:$A$15404,0),J$2+85)),"")</f>
        <v/>
      </c>
      <c r="K268" s="13" t="str">
        <f>IFERROR(IF(INDEX('Bieu chi tiet'!$A$17:$FA$15404,MATCH($A268,'Bieu chi tiet'!$A$17:$A$15404,0),K$2+85)=0,"",INDEX('Bieu chi tiet'!$A$17:$FA$15404,MATCH($A268,'Bieu chi tiet'!$A$17:$A$15404,0),K$2+85)),"")</f>
        <v/>
      </c>
      <c r="L268" s="21" t="str">
        <f>IFERROR(IF(INDEX('Bieu chi tiet'!$A$17:$FA$15404,MATCH($A268,'Bieu chi tiet'!$A$17:$A$15404,0),L$2+85)=0,"",INDEX('Bieu chi tiet'!$A$17:$FA$15404,MATCH($A268,'Bieu chi tiet'!$A$17:$A$15404,0),L$2+85)),"")</f>
        <v/>
      </c>
      <c r="M268" s="13" t="str">
        <f>IFERROR(IF(INDEX('Bieu chi tiet'!$A$17:$FA$15404,MATCH($A268,'Bieu chi tiet'!$A$17:$A$15404,0),M$2+85)=0,"",INDEX('Bieu chi tiet'!$A$17:$FA$15404,MATCH($A268,'Bieu chi tiet'!$A$17:$A$15404,0),M$2+85)),"")</f>
        <v/>
      </c>
      <c r="N268" s="13" t="str">
        <f>IFERROR(IF(INDEX('Bieu chi tiet'!$A$17:$FA$15404,MATCH($A268,'Bieu chi tiet'!$A$17:$A$15404,0),N$2+85)=0,"",INDEX('Bieu chi tiet'!$A$17:$FA$15404,MATCH($A268,'Bieu chi tiet'!$A$17:$A$15404,0),N$2+85)),"")</f>
        <v/>
      </c>
      <c r="O268" s="13" t="str">
        <f>IFERROR(IF(INDEX('Bieu chi tiet'!$A$17:$FA$15404,MATCH($A268,'Bieu chi tiet'!$A$17:$A$15404,0),O$2+85)=0,"",INDEX('Bieu chi tiet'!$A$17:$FA$15404,MATCH($A268,'Bieu chi tiet'!$A$17:$A$15404,0),O$2+85)),"")</f>
        <v/>
      </c>
      <c r="P268" s="13" t="str">
        <f>IFERROR(IF(INDEX('Bieu chi tiet'!$A$17:$FA$15404,MATCH($A268,'Bieu chi tiet'!$A$17:$A$15404,0),P$2+85)=0,"",INDEX('Bieu chi tiet'!$A$17:$FA$15404,MATCH($A268,'Bieu chi tiet'!$A$17:$A$15404,0),P$2+85)),"")</f>
        <v/>
      </c>
      <c r="Q268" s="13" t="str">
        <f>IFERROR(IF(INDEX('Bieu chi tiet'!$A$17:$FA$15404,MATCH($A268,'Bieu chi tiet'!$A$17:$A$15404,0),Q$2+85)=0,"",INDEX('Bieu chi tiet'!$A$17:$FA$15404,MATCH($A268,'Bieu chi tiet'!$A$17:$A$15404,0),Q$2+85)),"")</f>
        <v/>
      </c>
      <c r="R268" s="13" t="str">
        <f>IFERROR(IF(INDEX('Bieu chi tiet'!$A$17:$FA$15404,MATCH($A268,'Bieu chi tiet'!$A$17:$A$15404,0),R$2+85)=0,"",INDEX('Bieu chi tiet'!$A$17:$FA$15404,MATCH($A268,'Bieu chi tiet'!$A$17:$A$15404,0),R$2+85)),"")</f>
        <v/>
      </c>
      <c r="S268" s="13" t="str">
        <f>IFERROR(IF(INDEX('Bieu chi tiet'!$A$17:$FA$15404,MATCH($A268,'Bieu chi tiet'!$A$17:$A$15404,0),S$2+85)=0,"",INDEX('Bieu chi tiet'!$A$17:$FA$15404,MATCH($A268,'Bieu chi tiet'!$A$17:$A$15404,0),S$2+85)),"")</f>
        <v/>
      </c>
      <c r="T268" s="13" t="str">
        <f>IFERROR(IF(INDEX('Bieu chi tiet'!$A$17:$FA$15404,MATCH($A268,'Bieu chi tiet'!$A$17:$A$15404,0),T$2+85)=0,"",INDEX('Bieu chi tiet'!$A$17:$FA$15404,MATCH($A268,'Bieu chi tiet'!$A$17:$A$15404,0),T$2+85)),"")</f>
        <v/>
      </c>
      <c r="U268" s="13" t="str">
        <f>IFERROR(IF(INDEX('Bieu chi tiet'!$A$17:$FA$15404,MATCH($A268,'Bieu chi tiet'!$A$17:$A$15404,0),U$2+85)=0,"",INDEX('Bieu chi tiet'!$A$17:$FA$15404,MATCH($A268,'Bieu chi tiet'!$A$17:$A$15404,0),U$2+85)),"")</f>
        <v/>
      </c>
      <c r="V268" s="13" t="str">
        <f>IFERROR(IF(INDEX('Bieu chi tiet'!$A$17:$FA$15404,MATCH($A268,'Bieu chi tiet'!$A$17:$A$15404,0),V$2+85)=0,"",INDEX('Bieu chi tiet'!$A$17:$FA$15404,MATCH($A268,'Bieu chi tiet'!$A$17:$A$15404,0),V$2+85)),"")</f>
        <v/>
      </c>
      <c r="W268" s="13" t="str">
        <f>IFERROR(IF(INDEX('Bieu chi tiet'!$A$17:$FA$15404,MATCH($A268,'Bieu chi tiet'!$A$17:$A$15404,0),W$2+85)=0,"",INDEX('Bieu chi tiet'!$A$17:$FA$15404,MATCH($A268,'Bieu chi tiet'!$A$17:$A$15404,0),W$2+85)),"")</f>
        <v/>
      </c>
      <c r="X268" s="13" t="str">
        <f>IFERROR(IF(INDEX('Bieu chi tiet'!$A$17:$FA$15404,MATCH($A268,'Bieu chi tiet'!$A$17:$A$15404,0),X$2+85)=0,"",INDEX('Bieu chi tiet'!$A$17:$FA$15404,MATCH($A268,'Bieu chi tiet'!$A$17:$A$15404,0),X$2+85)),"")</f>
        <v/>
      </c>
      <c r="Y268" s="13" t="str">
        <f>IFERROR(IF(INDEX('Bieu chi tiet'!$A$17:$FA$15404,MATCH($A268,'Bieu chi tiet'!$A$17:$A$15404,0),Y$2+85)=0,"",INDEX('Bieu chi tiet'!$A$17:$FA$15404,MATCH($A268,'Bieu chi tiet'!$A$17:$A$15404,0),Y$2+85)),"")</f>
        <v/>
      </c>
      <c r="Z268" s="13" t="str">
        <f>IFERROR(IF(INDEX('Bieu chi tiet'!$A$17:$FA$15404,MATCH($A268,'Bieu chi tiet'!$A$17:$A$15404,0),Z$2+85)=0,"",INDEX('Bieu chi tiet'!$A$17:$FA$15404,MATCH($A268,'Bieu chi tiet'!$A$17:$A$15404,0),Z$2+85)),"")</f>
        <v/>
      </c>
      <c r="AA268" s="13" t="str">
        <f>IFERROR(IF(INDEX('Bieu chi tiet'!$A$17:$FA$15404,MATCH($A268,'Bieu chi tiet'!$A$17:$A$15404,0),AA$2+85)=0,"",INDEX('Bieu chi tiet'!$A$17:$FA$15404,MATCH($A268,'Bieu chi tiet'!$A$17:$A$15404,0),AA$2+85)),"")</f>
        <v/>
      </c>
      <c r="AB268" s="13" t="str">
        <f>IFERROR(IF(INDEX('Bieu chi tiet'!$A$17:$FA$15404,MATCH($A268,'Bieu chi tiet'!$A$17:$A$15404,0),AB$2+85)=0,"",INDEX('Bieu chi tiet'!$A$17:$FA$15404,MATCH($A268,'Bieu chi tiet'!$A$17:$A$15404,0),AB$2+85)),"")</f>
        <v/>
      </c>
      <c r="AC268" s="13" t="str">
        <f>IFERROR(IF(INDEX('Bieu chi tiet'!$A$17:$FA$15404,MATCH($A268,'Bieu chi tiet'!$A$17:$A$15404,0),AC$2+85)=0,"",INDEX('Bieu chi tiet'!$A$17:$FA$15404,MATCH($A268,'Bieu chi tiet'!$A$17:$A$15404,0),AC$2+85)),"")</f>
        <v/>
      </c>
      <c r="AD268" s="13" t="str">
        <f>IFERROR(IF(INDEX('Bieu chi tiet'!$A$17:$FA$15404,MATCH($A268,'Bieu chi tiet'!$A$17:$A$15404,0),AD$2+85)=0,"",INDEX('Bieu chi tiet'!$A$17:$FA$15404,MATCH($A268,'Bieu chi tiet'!$A$17:$A$15404,0),AD$2+85)),"")</f>
        <v/>
      </c>
      <c r="AE268" s="13" t="str">
        <f>IFERROR(IF(INDEX('Bieu chi tiet'!$A$17:$FA$15404,MATCH($A268,'Bieu chi tiet'!$A$17:$A$15404,0),AE$2+85)=0,"",INDEX('Bieu chi tiet'!$A$17:$FA$15404,MATCH($A268,'Bieu chi tiet'!$A$17:$A$15404,0),AE$2+85)),"")</f>
        <v/>
      </c>
      <c r="AF268" s="13" t="str">
        <f>IFERROR(IF(INDEX('Bieu chi tiet'!$A$17:$FA$15404,MATCH($A268,'Bieu chi tiet'!$A$17:$A$15404,0),AF$2+85)=0,"",INDEX('Bieu chi tiet'!$A$17:$FA$15404,MATCH($A268,'Bieu chi tiet'!$A$17:$A$15404,0),AF$2+85)),"")</f>
        <v/>
      </c>
      <c r="AG268" s="13" t="str">
        <f>IFERROR(IF(INDEX('Bieu chi tiet'!$A$17:$FA$15404,MATCH($A268,'Bieu chi tiet'!$A$17:$A$15404,0),AG$2+85)=0,"",INDEX('Bieu chi tiet'!$A$17:$FA$15404,MATCH($A268,'Bieu chi tiet'!$A$17:$A$15404,0),AG$2+85)),"")</f>
        <v/>
      </c>
      <c r="AH268" s="13" t="str">
        <f>IFERROR(IF(INDEX('Bieu chi tiet'!$A$17:$FA$15404,MATCH($A268,'Bieu chi tiet'!$A$17:$A$15404,0),AH$2+85)=0,"",INDEX('Bieu chi tiet'!$A$17:$FA$15404,MATCH($A268,'Bieu chi tiet'!$A$17:$A$15404,0),AH$2+85)),"")</f>
        <v/>
      </c>
      <c r="AI268" s="13" t="str">
        <f>IFERROR(IF(INDEX('Bieu chi tiet'!$A$17:$FA$15404,MATCH($A268,'Bieu chi tiet'!$A$17:$A$15404,0),AI$2+85)=0,"",INDEX('Bieu chi tiet'!$A$17:$FA$15404,MATCH($A268,'Bieu chi tiet'!$A$17:$A$15404,0),AI$2+85)),"")</f>
        <v/>
      </c>
      <c r="AJ268" s="13" t="str">
        <f>IFERROR(IF(INDEX('Bieu chi tiet'!$A$17:$FA$15404,MATCH($A268,'Bieu chi tiet'!$A$17:$A$15404,0),AJ$2+85)=0,"",INDEX('Bieu chi tiet'!$A$17:$FA$15404,MATCH($A268,'Bieu chi tiet'!$A$17:$A$15404,0),AJ$2+85)),"")</f>
        <v/>
      </c>
      <c r="AK268" s="13" t="str">
        <f>IFERROR(IF(INDEX('Bieu chi tiet'!$A$17:$FA$15404,MATCH($A268,'Bieu chi tiet'!$A$17:$A$15404,0),AK$2+85)=0,"",INDEX('Bieu chi tiet'!$A$17:$FA$15404,MATCH($A268,'Bieu chi tiet'!$A$17:$A$15404,0),AK$2+85)),"")</f>
        <v/>
      </c>
      <c r="AL268" s="13" t="str">
        <f>IFERROR(IF(INDEX('Bieu chi tiet'!$A$17:$FA$15404,MATCH($A268,'Bieu chi tiet'!$A$17:$A$15404,0),AL$2+85)=0,"",INDEX('Bieu chi tiet'!$A$17:$FA$15404,MATCH($A268,'Bieu chi tiet'!$A$17:$A$15404,0),AL$2+85)),"")</f>
        <v/>
      </c>
      <c r="AM268" s="13" t="str">
        <f>IFERROR(IF(INDEX('Bieu chi tiet'!$A$17:$FA$15404,MATCH($A268,'Bieu chi tiet'!$A$17:$A$15404,0),AM$2+85)=0,"",INDEX('Bieu chi tiet'!$A$17:$FA$15404,MATCH($A268,'Bieu chi tiet'!$A$17:$A$15404,0),AM$2+85)),"")</f>
        <v/>
      </c>
      <c r="AN268" s="13" t="str">
        <f>IFERROR(IF(INDEX('Bieu chi tiet'!$A$17:$FA$15404,MATCH($A268,'Bieu chi tiet'!$A$17:$A$15404,0),AN$2+85)=0,"",INDEX('Bieu chi tiet'!$A$17:$FA$15404,MATCH($A268,'Bieu chi tiet'!$A$17:$A$15404,0),AN$2+85)),"")</f>
        <v/>
      </c>
      <c r="AO268" s="13" t="str">
        <f>IFERROR(IF(INDEX('Bieu chi tiet'!$A$17:$FA$15404,MATCH($A268,'Bieu chi tiet'!$A$17:$A$15404,0),AO$2+85)=0,"",INDEX('Bieu chi tiet'!$A$17:$FA$15404,MATCH($A268,'Bieu chi tiet'!$A$17:$A$15404,0),AO$2+85)),"")</f>
        <v/>
      </c>
      <c r="AP268" s="13" t="str">
        <f>IFERROR(IF(INDEX('Bieu chi tiet'!$A$17:$FA$15404,MATCH($A268,'Bieu chi tiet'!$A$17:$A$15404,0),AP$2+85)=0,"",INDEX('Bieu chi tiet'!$A$17:$FA$15404,MATCH($A268,'Bieu chi tiet'!$A$17:$A$15404,0),AP$2+85)),"")</f>
        <v/>
      </c>
      <c r="AQ268" s="13" t="str">
        <f>IFERROR(IF(INDEX('Bieu chi tiet'!$A$17:$FA$15404,MATCH($A268,'Bieu chi tiet'!$A$17:$A$15404,0),AQ$2+85)=0,"",INDEX('Bieu chi tiet'!$A$17:$FA$15404,MATCH($A268,'Bieu chi tiet'!$A$17:$A$15404,0),AQ$2+85)),"")</f>
        <v/>
      </c>
      <c r="AR268" s="13" t="str">
        <f>IFERROR(IF(INDEX('Bieu chi tiet'!$A$17:$FA$15404,MATCH($A268,'Bieu chi tiet'!$A$17:$A$15404,0),AR$2+85)=0,"",INDEX('Bieu chi tiet'!$A$17:$FA$15404,MATCH($A268,'Bieu chi tiet'!$A$17:$A$15404,0),AR$2+85)),"")</f>
        <v/>
      </c>
      <c r="AS268" s="13" t="str">
        <f>IFERROR(IF(INDEX('Bieu chi tiet'!$A$17:$FA$15404,MATCH($A268,'Bieu chi tiet'!$A$17:$A$15404,0),AS$2+85)=0,"",INDEX('Bieu chi tiet'!$A$17:$FA$15404,MATCH($A268,'Bieu chi tiet'!$A$17:$A$15404,0),AS$2+85)),"")</f>
        <v/>
      </c>
      <c r="AT268" s="21" t="str">
        <f>IFERROR(IF(INDEX('Bieu chi tiet'!$A$17:$FA$15404,MATCH($A268,'Bieu chi tiet'!$A$17:$A$15404,0),AT$2+85)=0,"",INDEX('Bieu chi tiet'!$A$17:$FA$15404,MATCH($A268,'Bieu chi tiet'!$A$17:$A$15404,0),AT$2+85)),"")</f>
        <v/>
      </c>
      <c r="AU268" s="13" t="str">
        <f>IFERROR(IF(INDEX('Bieu chi tiet'!$A$17:$FA$15404,MATCH($A268,'Bieu chi tiet'!$A$17:$A$15404,0),AU$2+85)=0,"",INDEX('Bieu chi tiet'!$A$17:$FA$15404,MATCH($A268,'Bieu chi tiet'!$A$17:$A$15404,0),AU$2+85)),"")</f>
        <v/>
      </c>
      <c r="AV268" s="21" t="str">
        <f>IFERROR(IF(INDEX('Bieu chi tiet'!$A$17:$FA$15404,MATCH($A268,'Bieu chi tiet'!$A$17:$A$15404,0),AV$2+85)=0,"",INDEX('Bieu chi tiet'!$A$17:$FA$15404,MATCH($A268,'Bieu chi tiet'!$A$17:$A$15404,0),AV$2+85)),"")</f>
        <v/>
      </c>
      <c r="AW268" s="31" t="str">
        <f>IFERROR(IF(INDEX('Bieu chi tiet'!$A$17:$FA$15404,MATCH($A268,'Bieu chi tiet'!$A$17:$A$15404,0),AW$2+85)=0,"",INDEX('Bieu chi tiet'!$A$17:$FA$15404,MATCH($A268,'Bieu chi tiet'!$A$17:$A$15404,0),AW$2+85)),"")</f>
        <v/>
      </c>
      <c r="AX268" s="13" t="str">
        <f>IFERROR(IF(INDEX('Bieu chi tiet'!$A$17:$FA$15404,MATCH($A268,'Bieu chi tiet'!$A$17:$A$15404,0),AX$2+85)=0,"",INDEX('Bieu chi tiet'!$A$17:$FA$15404,MATCH($A268,'Bieu chi tiet'!$A$17:$A$15404,0),AX$2+85)),"")</f>
        <v/>
      </c>
      <c r="AY268" s="13" t="str">
        <f>IFERROR(IF(INDEX('Bieu chi tiet'!$A$17:$FA$15404,MATCH($A268,'Bieu chi tiet'!$A$17:$A$15404,0),AY$2+85)=0,"",INDEX('Bieu chi tiet'!$A$17:$FA$15404,MATCH($A268,'Bieu chi tiet'!$A$17:$A$15404,0),AY$2+85)),"")</f>
        <v/>
      </c>
    </row>
    <row r="269" spans="1:51" ht="15.75">
      <c r="A269" s="25" t="str">
        <f t="shared" si="5"/>
        <v/>
      </c>
      <c r="B269" s="13" t="str">
        <f>IFERROR(IF(INDEX('Bieu chi tiet'!$A$17:$FA$15404,MATCH($A269,'Bieu chi tiet'!$A$17:$A$15404,0),B$2+85)=0,"",INDEX('Bieu chi tiet'!$A$17:$FA$15404,MATCH($A269,'Bieu chi tiet'!$A$17:$A$15404,0),B$2+85)),"")</f>
        <v/>
      </c>
      <c r="C269" s="13" t="str">
        <f>IFERROR(IF(INDEX('Bieu chi tiet'!$A$17:$FA$15404,MATCH($A269,'Bieu chi tiet'!$A$17:$A$15404,0),C$2+85)=0,"",INDEX('Bieu chi tiet'!$A$17:$FA$15404,MATCH($A269,'Bieu chi tiet'!$A$17:$A$15404,0),C$2+85)),"")</f>
        <v/>
      </c>
      <c r="D269" s="13" t="str">
        <f>IFERROR(IF(INDEX('Bieu chi tiet'!$A$17:$FA$15404,MATCH($A269,'Bieu chi tiet'!$A$17:$A$15404,0),D$2+85)=0,"",INDEX('Bieu chi tiet'!$A$17:$FA$15404,MATCH($A269,'Bieu chi tiet'!$A$17:$A$15404,0),D$2+85)),"")</f>
        <v/>
      </c>
      <c r="E269" s="13" t="str">
        <f>IFERROR(IF(INDEX('Bieu chi tiet'!$A$17:$FA$15404,MATCH($A269,'Bieu chi tiet'!$A$17:$A$15404,0),E$2+85)=0,"",INDEX('Bieu chi tiet'!$A$17:$FA$15404,MATCH($A269,'Bieu chi tiet'!$A$17:$A$15404,0),E$2+85)),"")</f>
        <v/>
      </c>
      <c r="F269" s="13" t="str">
        <f>IFERROR(IF(INDEX('Bieu chi tiet'!$A$17:$FA$15404,MATCH($A269,'Bieu chi tiet'!$A$17:$A$15404,0),F$2+85)=0,"",INDEX('Bieu chi tiet'!$A$17:$FA$15404,MATCH($A269,'Bieu chi tiet'!$A$17:$A$15404,0),F$2+85)),"")</f>
        <v/>
      </c>
      <c r="G269" s="21" t="str">
        <f>IFERROR(IF(INDEX('Bieu chi tiet'!$A$17:$FA$15404,MATCH($A269,'Bieu chi tiet'!$A$17:$A$15404,0),G$2+85)=0,"",INDEX('Bieu chi tiet'!$A$17:$FA$15404,MATCH($A269,'Bieu chi tiet'!$A$17:$A$15404,0),G$2+85)),"")</f>
        <v/>
      </c>
      <c r="H269" s="13" t="str">
        <f>IFERROR(IF(INDEX('Bieu chi tiet'!$A$17:$FA$15404,MATCH($A269,'Bieu chi tiet'!$A$17:$A$15404,0),H$2+85)=0,"",INDEX('Bieu chi tiet'!$A$17:$FA$15404,MATCH($A269,'Bieu chi tiet'!$A$17:$A$15404,0),H$2+85)),"")</f>
        <v/>
      </c>
      <c r="I269" s="13" t="str">
        <f>IFERROR(IF(INDEX('Bieu chi tiet'!$A$17:$FA$15404,MATCH($A269,'Bieu chi tiet'!$A$17:$A$15404,0),I$2+85)=0,"",INDEX('Bieu chi tiet'!$A$17:$FA$15404,MATCH($A269,'Bieu chi tiet'!$A$17:$A$15404,0),I$2+85)),"")</f>
        <v/>
      </c>
      <c r="J269" s="13" t="str">
        <f>IFERROR(IF(INDEX('Bieu chi tiet'!$A$17:$FA$15404,MATCH($A269,'Bieu chi tiet'!$A$17:$A$15404,0),J$2+85)=0,"",INDEX('Bieu chi tiet'!$A$17:$FA$15404,MATCH($A269,'Bieu chi tiet'!$A$17:$A$15404,0),J$2+85)),"")</f>
        <v/>
      </c>
      <c r="K269" s="13" t="str">
        <f>IFERROR(IF(INDEX('Bieu chi tiet'!$A$17:$FA$15404,MATCH($A269,'Bieu chi tiet'!$A$17:$A$15404,0),K$2+85)=0,"",INDEX('Bieu chi tiet'!$A$17:$FA$15404,MATCH($A269,'Bieu chi tiet'!$A$17:$A$15404,0),K$2+85)),"")</f>
        <v/>
      </c>
      <c r="L269" s="21" t="str">
        <f>IFERROR(IF(INDEX('Bieu chi tiet'!$A$17:$FA$15404,MATCH($A269,'Bieu chi tiet'!$A$17:$A$15404,0),L$2+85)=0,"",INDEX('Bieu chi tiet'!$A$17:$FA$15404,MATCH($A269,'Bieu chi tiet'!$A$17:$A$15404,0),L$2+85)),"")</f>
        <v/>
      </c>
      <c r="M269" s="13" t="str">
        <f>IFERROR(IF(INDEX('Bieu chi tiet'!$A$17:$FA$15404,MATCH($A269,'Bieu chi tiet'!$A$17:$A$15404,0),M$2+85)=0,"",INDEX('Bieu chi tiet'!$A$17:$FA$15404,MATCH($A269,'Bieu chi tiet'!$A$17:$A$15404,0),M$2+85)),"")</f>
        <v/>
      </c>
      <c r="N269" s="13" t="str">
        <f>IFERROR(IF(INDEX('Bieu chi tiet'!$A$17:$FA$15404,MATCH($A269,'Bieu chi tiet'!$A$17:$A$15404,0),N$2+85)=0,"",INDEX('Bieu chi tiet'!$A$17:$FA$15404,MATCH($A269,'Bieu chi tiet'!$A$17:$A$15404,0),N$2+85)),"")</f>
        <v/>
      </c>
      <c r="O269" s="13" t="str">
        <f>IFERROR(IF(INDEX('Bieu chi tiet'!$A$17:$FA$15404,MATCH($A269,'Bieu chi tiet'!$A$17:$A$15404,0),O$2+85)=0,"",INDEX('Bieu chi tiet'!$A$17:$FA$15404,MATCH($A269,'Bieu chi tiet'!$A$17:$A$15404,0),O$2+85)),"")</f>
        <v/>
      </c>
      <c r="P269" s="13" t="str">
        <f>IFERROR(IF(INDEX('Bieu chi tiet'!$A$17:$FA$15404,MATCH($A269,'Bieu chi tiet'!$A$17:$A$15404,0),P$2+85)=0,"",INDEX('Bieu chi tiet'!$A$17:$FA$15404,MATCH($A269,'Bieu chi tiet'!$A$17:$A$15404,0),P$2+85)),"")</f>
        <v/>
      </c>
      <c r="Q269" s="13" t="str">
        <f>IFERROR(IF(INDEX('Bieu chi tiet'!$A$17:$FA$15404,MATCH($A269,'Bieu chi tiet'!$A$17:$A$15404,0),Q$2+85)=0,"",INDEX('Bieu chi tiet'!$A$17:$FA$15404,MATCH($A269,'Bieu chi tiet'!$A$17:$A$15404,0),Q$2+85)),"")</f>
        <v/>
      </c>
      <c r="R269" s="13" t="str">
        <f>IFERROR(IF(INDEX('Bieu chi tiet'!$A$17:$FA$15404,MATCH($A269,'Bieu chi tiet'!$A$17:$A$15404,0),R$2+85)=0,"",INDEX('Bieu chi tiet'!$A$17:$FA$15404,MATCH($A269,'Bieu chi tiet'!$A$17:$A$15404,0),R$2+85)),"")</f>
        <v/>
      </c>
      <c r="S269" s="13" t="str">
        <f>IFERROR(IF(INDEX('Bieu chi tiet'!$A$17:$FA$15404,MATCH($A269,'Bieu chi tiet'!$A$17:$A$15404,0),S$2+85)=0,"",INDEX('Bieu chi tiet'!$A$17:$FA$15404,MATCH($A269,'Bieu chi tiet'!$A$17:$A$15404,0),S$2+85)),"")</f>
        <v/>
      </c>
      <c r="T269" s="13" t="str">
        <f>IFERROR(IF(INDEX('Bieu chi tiet'!$A$17:$FA$15404,MATCH($A269,'Bieu chi tiet'!$A$17:$A$15404,0),T$2+85)=0,"",INDEX('Bieu chi tiet'!$A$17:$FA$15404,MATCH($A269,'Bieu chi tiet'!$A$17:$A$15404,0),T$2+85)),"")</f>
        <v/>
      </c>
      <c r="U269" s="13" t="str">
        <f>IFERROR(IF(INDEX('Bieu chi tiet'!$A$17:$FA$15404,MATCH($A269,'Bieu chi tiet'!$A$17:$A$15404,0),U$2+85)=0,"",INDEX('Bieu chi tiet'!$A$17:$FA$15404,MATCH($A269,'Bieu chi tiet'!$A$17:$A$15404,0),U$2+85)),"")</f>
        <v/>
      </c>
      <c r="V269" s="13" t="str">
        <f>IFERROR(IF(INDEX('Bieu chi tiet'!$A$17:$FA$15404,MATCH($A269,'Bieu chi tiet'!$A$17:$A$15404,0),V$2+85)=0,"",INDEX('Bieu chi tiet'!$A$17:$FA$15404,MATCH($A269,'Bieu chi tiet'!$A$17:$A$15404,0),V$2+85)),"")</f>
        <v/>
      </c>
      <c r="W269" s="13" t="str">
        <f>IFERROR(IF(INDEX('Bieu chi tiet'!$A$17:$FA$15404,MATCH($A269,'Bieu chi tiet'!$A$17:$A$15404,0),W$2+85)=0,"",INDEX('Bieu chi tiet'!$A$17:$FA$15404,MATCH($A269,'Bieu chi tiet'!$A$17:$A$15404,0),W$2+85)),"")</f>
        <v/>
      </c>
      <c r="X269" s="13" t="str">
        <f>IFERROR(IF(INDEX('Bieu chi tiet'!$A$17:$FA$15404,MATCH($A269,'Bieu chi tiet'!$A$17:$A$15404,0),X$2+85)=0,"",INDEX('Bieu chi tiet'!$A$17:$FA$15404,MATCH($A269,'Bieu chi tiet'!$A$17:$A$15404,0),X$2+85)),"")</f>
        <v/>
      </c>
      <c r="Y269" s="13" t="str">
        <f>IFERROR(IF(INDEX('Bieu chi tiet'!$A$17:$FA$15404,MATCH($A269,'Bieu chi tiet'!$A$17:$A$15404,0),Y$2+85)=0,"",INDEX('Bieu chi tiet'!$A$17:$FA$15404,MATCH($A269,'Bieu chi tiet'!$A$17:$A$15404,0),Y$2+85)),"")</f>
        <v/>
      </c>
      <c r="Z269" s="13" t="str">
        <f>IFERROR(IF(INDEX('Bieu chi tiet'!$A$17:$FA$15404,MATCH($A269,'Bieu chi tiet'!$A$17:$A$15404,0),Z$2+85)=0,"",INDEX('Bieu chi tiet'!$A$17:$FA$15404,MATCH($A269,'Bieu chi tiet'!$A$17:$A$15404,0),Z$2+85)),"")</f>
        <v/>
      </c>
      <c r="AA269" s="13" t="str">
        <f>IFERROR(IF(INDEX('Bieu chi tiet'!$A$17:$FA$15404,MATCH($A269,'Bieu chi tiet'!$A$17:$A$15404,0),AA$2+85)=0,"",INDEX('Bieu chi tiet'!$A$17:$FA$15404,MATCH($A269,'Bieu chi tiet'!$A$17:$A$15404,0),AA$2+85)),"")</f>
        <v/>
      </c>
      <c r="AB269" s="13" t="str">
        <f>IFERROR(IF(INDEX('Bieu chi tiet'!$A$17:$FA$15404,MATCH($A269,'Bieu chi tiet'!$A$17:$A$15404,0),AB$2+85)=0,"",INDEX('Bieu chi tiet'!$A$17:$FA$15404,MATCH($A269,'Bieu chi tiet'!$A$17:$A$15404,0),AB$2+85)),"")</f>
        <v/>
      </c>
      <c r="AC269" s="13" t="str">
        <f>IFERROR(IF(INDEX('Bieu chi tiet'!$A$17:$FA$15404,MATCH($A269,'Bieu chi tiet'!$A$17:$A$15404,0),AC$2+85)=0,"",INDEX('Bieu chi tiet'!$A$17:$FA$15404,MATCH($A269,'Bieu chi tiet'!$A$17:$A$15404,0),AC$2+85)),"")</f>
        <v/>
      </c>
      <c r="AD269" s="13" t="str">
        <f>IFERROR(IF(INDEX('Bieu chi tiet'!$A$17:$FA$15404,MATCH($A269,'Bieu chi tiet'!$A$17:$A$15404,0),AD$2+85)=0,"",INDEX('Bieu chi tiet'!$A$17:$FA$15404,MATCH($A269,'Bieu chi tiet'!$A$17:$A$15404,0),AD$2+85)),"")</f>
        <v/>
      </c>
      <c r="AE269" s="13" t="str">
        <f>IFERROR(IF(INDEX('Bieu chi tiet'!$A$17:$FA$15404,MATCH($A269,'Bieu chi tiet'!$A$17:$A$15404,0),AE$2+85)=0,"",INDEX('Bieu chi tiet'!$A$17:$FA$15404,MATCH($A269,'Bieu chi tiet'!$A$17:$A$15404,0),AE$2+85)),"")</f>
        <v/>
      </c>
      <c r="AF269" s="13" t="str">
        <f>IFERROR(IF(INDEX('Bieu chi tiet'!$A$17:$FA$15404,MATCH($A269,'Bieu chi tiet'!$A$17:$A$15404,0),AF$2+85)=0,"",INDEX('Bieu chi tiet'!$A$17:$FA$15404,MATCH($A269,'Bieu chi tiet'!$A$17:$A$15404,0),AF$2+85)),"")</f>
        <v/>
      </c>
      <c r="AG269" s="13" t="str">
        <f>IFERROR(IF(INDEX('Bieu chi tiet'!$A$17:$FA$15404,MATCH($A269,'Bieu chi tiet'!$A$17:$A$15404,0),AG$2+85)=0,"",INDEX('Bieu chi tiet'!$A$17:$FA$15404,MATCH($A269,'Bieu chi tiet'!$A$17:$A$15404,0),AG$2+85)),"")</f>
        <v/>
      </c>
      <c r="AH269" s="13" t="str">
        <f>IFERROR(IF(INDEX('Bieu chi tiet'!$A$17:$FA$15404,MATCH($A269,'Bieu chi tiet'!$A$17:$A$15404,0),AH$2+85)=0,"",INDEX('Bieu chi tiet'!$A$17:$FA$15404,MATCH($A269,'Bieu chi tiet'!$A$17:$A$15404,0),AH$2+85)),"")</f>
        <v/>
      </c>
      <c r="AI269" s="13" t="str">
        <f>IFERROR(IF(INDEX('Bieu chi tiet'!$A$17:$FA$15404,MATCH($A269,'Bieu chi tiet'!$A$17:$A$15404,0),AI$2+85)=0,"",INDEX('Bieu chi tiet'!$A$17:$FA$15404,MATCH($A269,'Bieu chi tiet'!$A$17:$A$15404,0),AI$2+85)),"")</f>
        <v/>
      </c>
      <c r="AJ269" s="13" t="str">
        <f>IFERROR(IF(INDEX('Bieu chi tiet'!$A$17:$FA$15404,MATCH($A269,'Bieu chi tiet'!$A$17:$A$15404,0),AJ$2+85)=0,"",INDEX('Bieu chi tiet'!$A$17:$FA$15404,MATCH($A269,'Bieu chi tiet'!$A$17:$A$15404,0),AJ$2+85)),"")</f>
        <v/>
      </c>
      <c r="AK269" s="13" t="str">
        <f>IFERROR(IF(INDEX('Bieu chi tiet'!$A$17:$FA$15404,MATCH($A269,'Bieu chi tiet'!$A$17:$A$15404,0),AK$2+85)=0,"",INDEX('Bieu chi tiet'!$A$17:$FA$15404,MATCH($A269,'Bieu chi tiet'!$A$17:$A$15404,0),AK$2+85)),"")</f>
        <v/>
      </c>
      <c r="AL269" s="13" t="str">
        <f>IFERROR(IF(INDEX('Bieu chi tiet'!$A$17:$FA$15404,MATCH($A269,'Bieu chi tiet'!$A$17:$A$15404,0),AL$2+85)=0,"",INDEX('Bieu chi tiet'!$A$17:$FA$15404,MATCH($A269,'Bieu chi tiet'!$A$17:$A$15404,0),AL$2+85)),"")</f>
        <v/>
      </c>
      <c r="AM269" s="13" t="str">
        <f>IFERROR(IF(INDEX('Bieu chi tiet'!$A$17:$FA$15404,MATCH($A269,'Bieu chi tiet'!$A$17:$A$15404,0),AM$2+85)=0,"",INDEX('Bieu chi tiet'!$A$17:$FA$15404,MATCH($A269,'Bieu chi tiet'!$A$17:$A$15404,0),AM$2+85)),"")</f>
        <v/>
      </c>
      <c r="AN269" s="13" t="str">
        <f>IFERROR(IF(INDEX('Bieu chi tiet'!$A$17:$FA$15404,MATCH($A269,'Bieu chi tiet'!$A$17:$A$15404,0),AN$2+85)=0,"",INDEX('Bieu chi tiet'!$A$17:$FA$15404,MATCH($A269,'Bieu chi tiet'!$A$17:$A$15404,0),AN$2+85)),"")</f>
        <v/>
      </c>
      <c r="AO269" s="13" t="str">
        <f>IFERROR(IF(INDEX('Bieu chi tiet'!$A$17:$FA$15404,MATCH($A269,'Bieu chi tiet'!$A$17:$A$15404,0),AO$2+85)=0,"",INDEX('Bieu chi tiet'!$A$17:$FA$15404,MATCH($A269,'Bieu chi tiet'!$A$17:$A$15404,0),AO$2+85)),"")</f>
        <v/>
      </c>
      <c r="AP269" s="13" t="str">
        <f>IFERROR(IF(INDEX('Bieu chi tiet'!$A$17:$FA$15404,MATCH($A269,'Bieu chi tiet'!$A$17:$A$15404,0),AP$2+85)=0,"",INDEX('Bieu chi tiet'!$A$17:$FA$15404,MATCH($A269,'Bieu chi tiet'!$A$17:$A$15404,0),AP$2+85)),"")</f>
        <v/>
      </c>
      <c r="AQ269" s="13" t="str">
        <f>IFERROR(IF(INDEX('Bieu chi tiet'!$A$17:$FA$15404,MATCH($A269,'Bieu chi tiet'!$A$17:$A$15404,0),AQ$2+85)=0,"",INDEX('Bieu chi tiet'!$A$17:$FA$15404,MATCH($A269,'Bieu chi tiet'!$A$17:$A$15404,0),AQ$2+85)),"")</f>
        <v/>
      </c>
      <c r="AR269" s="13" t="str">
        <f>IFERROR(IF(INDEX('Bieu chi tiet'!$A$17:$FA$15404,MATCH($A269,'Bieu chi tiet'!$A$17:$A$15404,0),AR$2+85)=0,"",INDEX('Bieu chi tiet'!$A$17:$FA$15404,MATCH($A269,'Bieu chi tiet'!$A$17:$A$15404,0),AR$2+85)),"")</f>
        <v/>
      </c>
      <c r="AS269" s="13" t="str">
        <f>IFERROR(IF(INDEX('Bieu chi tiet'!$A$17:$FA$15404,MATCH($A269,'Bieu chi tiet'!$A$17:$A$15404,0),AS$2+85)=0,"",INDEX('Bieu chi tiet'!$A$17:$FA$15404,MATCH($A269,'Bieu chi tiet'!$A$17:$A$15404,0),AS$2+85)),"")</f>
        <v/>
      </c>
      <c r="AT269" s="21" t="str">
        <f>IFERROR(IF(INDEX('Bieu chi tiet'!$A$17:$FA$15404,MATCH($A269,'Bieu chi tiet'!$A$17:$A$15404,0),AT$2+85)=0,"",INDEX('Bieu chi tiet'!$A$17:$FA$15404,MATCH($A269,'Bieu chi tiet'!$A$17:$A$15404,0),AT$2+85)),"")</f>
        <v/>
      </c>
      <c r="AU269" s="13" t="str">
        <f>IFERROR(IF(INDEX('Bieu chi tiet'!$A$17:$FA$15404,MATCH($A269,'Bieu chi tiet'!$A$17:$A$15404,0),AU$2+85)=0,"",INDEX('Bieu chi tiet'!$A$17:$FA$15404,MATCH($A269,'Bieu chi tiet'!$A$17:$A$15404,0),AU$2+85)),"")</f>
        <v/>
      </c>
      <c r="AV269" s="21" t="str">
        <f>IFERROR(IF(INDEX('Bieu chi tiet'!$A$17:$FA$15404,MATCH($A269,'Bieu chi tiet'!$A$17:$A$15404,0),AV$2+85)=0,"",INDEX('Bieu chi tiet'!$A$17:$FA$15404,MATCH($A269,'Bieu chi tiet'!$A$17:$A$15404,0),AV$2+85)),"")</f>
        <v/>
      </c>
      <c r="AW269" s="31" t="str">
        <f>IFERROR(IF(INDEX('Bieu chi tiet'!$A$17:$FA$15404,MATCH($A269,'Bieu chi tiet'!$A$17:$A$15404,0),AW$2+85)=0,"",INDEX('Bieu chi tiet'!$A$17:$FA$15404,MATCH($A269,'Bieu chi tiet'!$A$17:$A$15404,0),AW$2+85)),"")</f>
        <v/>
      </c>
      <c r="AX269" s="13" t="str">
        <f>IFERROR(IF(INDEX('Bieu chi tiet'!$A$17:$FA$15404,MATCH($A269,'Bieu chi tiet'!$A$17:$A$15404,0),AX$2+85)=0,"",INDEX('Bieu chi tiet'!$A$17:$FA$15404,MATCH($A269,'Bieu chi tiet'!$A$17:$A$15404,0),AX$2+85)),"")</f>
        <v/>
      </c>
      <c r="AY269" s="13" t="str">
        <f>IFERROR(IF(INDEX('Bieu chi tiet'!$A$17:$FA$15404,MATCH($A269,'Bieu chi tiet'!$A$17:$A$15404,0),AY$2+85)=0,"",INDEX('Bieu chi tiet'!$A$17:$FA$15404,MATCH($A269,'Bieu chi tiet'!$A$17:$A$15404,0),AY$2+85)),"")</f>
        <v/>
      </c>
    </row>
    <row r="270" spans="1:51" ht="15.75">
      <c r="A270" s="25" t="str">
        <f t="shared" si="5"/>
        <v/>
      </c>
      <c r="B270" s="13" t="str">
        <f>IFERROR(IF(INDEX('Bieu chi tiet'!$A$17:$FA$15404,MATCH($A270,'Bieu chi tiet'!$A$17:$A$15404,0),B$2+85)=0,"",INDEX('Bieu chi tiet'!$A$17:$FA$15404,MATCH($A270,'Bieu chi tiet'!$A$17:$A$15404,0),B$2+85)),"")</f>
        <v/>
      </c>
      <c r="C270" s="13" t="str">
        <f>IFERROR(IF(INDEX('Bieu chi tiet'!$A$17:$FA$15404,MATCH($A270,'Bieu chi tiet'!$A$17:$A$15404,0),C$2+85)=0,"",INDEX('Bieu chi tiet'!$A$17:$FA$15404,MATCH($A270,'Bieu chi tiet'!$A$17:$A$15404,0),C$2+85)),"")</f>
        <v/>
      </c>
      <c r="D270" s="13" t="str">
        <f>IFERROR(IF(INDEX('Bieu chi tiet'!$A$17:$FA$15404,MATCH($A270,'Bieu chi tiet'!$A$17:$A$15404,0),D$2+85)=0,"",INDEX('Bieu chi tiet'!$A$17:$FA$15404,MATCH($A270,'Bieu chi tiet'!$A$17:$A$15404,0),D$2+85)),"")</f>
        <v/>
      </c>
      <c r="E270" s="13" t="str">
        <f>IFERROR(IF(INDEX('Bieu chi tiet'!$A$17:$FA$15404,MATCH($A270,'Bieu chi tiet'!$A$17:$A$15404,0),E$2+85)=0,"",INDEX('Bieu chi tiet'!$A$17:$FA$15404,MATCH($A270,'Bieu chi tiet'!$A$17:$A$15404,0),E$2+85)),"")</f>
        <v/>
      </c>
      <c r="F270" s="13" t="str">
        <f>IFERROR(IF(INDEX('Bieu chi tiet'!$A$17:$FA$15404,MATCH($A270,'Bieu chi tiet'!$A$17:$A$15404,0),F$2+85)=0,"",INDEX('Bieu chi tiet'!$A$17:$FA$15404,MATCH($A270,'Bieu chi tiet'!$A$17:$A$15404,0),F$2+85)),"")</f>
        <v/>
      </c>
      <c r="G270" s="21" t="str">
        <f>IFERROR(IF(INDEX('Bieu chi tiet'!$A$17:$FA$15404,MATCH($A270,'Bieu chi tiet'!$A$17:$A$15404,0),G$2+85)=0,"",INDEX('Bieu chi tiet'!$A$17:$FA$15404,MATCH($A270,'Bieu chi tiet'!$A$17:$A$15404,0),G$2+85)),"")</f>
        <v/>
      </c>
      <c r="H270" s="13" t="str">
        <f>IFERROR(IF(INDEX('Bieu chi tiet'!$A$17:$FA$15404,MATCH($A270,'Bieu chi tiet'!$A$17:$A$15404,0),H$2+85)=0,"",INDEX('Bieu chi tiet'!$A$17:$FA$15404,MATCH($A270,'Bieu chi tiet'!$A$17:$A$15404,0),H$2+85)),"")</f>
        <v/>
      </c>
      <c r="I270" s="13" t="str">
        <f>IFERROR(IF(INDEX('Bieu chi tiet'!$A$17:$FA$15404,MATCH($A270,'Bieu chi tiet'!$A$17:$A$15404,0),I$2+85)=0,"",INDEX('Bieu chi tiet'!$A$17:$FA$15404,MATCH($A270,'Bieu chi tiet'!$A$17:$A$15404,0),I$2+85)),"")</f>
        <v/>
      </c>
      <c r="J270" s="13" t="str">
        <f>IFERROR(IF(INDEX('Bieu chi tiet'!$A$17:$FA$15404,MATCH($A270,'Bieu chi tiet'!$A$17:$A$15404,0),J$2+85)=0,"",INDEX('Bieu chi tiet'!$A$17:$FA$15404,MATCH($A270,'Bieu chi tiet'!$A$17:$A$15404,0),J$2+85)),"")</f>
        <v/>
      </c>
      <c r="K270" s="13" t="str">
        <f>IFERROR(IF(INDEX('Bieu chi tiet'!$A$17:$FA$15404,MATCH($A270,'Bieu chi tiet'!$A$17:$A$15404,0),K$2+85)=0,"",INDEX('Bieu chi tiet'!$A$17:$FA$15404,MATCH($A270,'Bieu chi tiet'!$A$17:$A$15404,0),K$2+85)),"")</f>
        <v/>
      </c>
      <c r="L270" s="21" t="str">
        <f>IFERROR(IF(INDEX('Bieu chi tiet'!$A$17:$FA$15404,MATCH($A270,'Bieu chi tiet'!$A$17:$A$15404,0),L$2+85)=0,"",INDEX('Bieu chi tiet'!$A$17:$FA$15404,MATCH($A270,'Bieu chi tiet'!$A$17:$A$15404,0),L$2+85)),"")</f>
        <v/>
      </c>
      <c r="M270" s="13" t="str">
        <f>IFERROR(IF(INDEX('Bieu chi tiet'!$A$17:$FA$15404,MATCH($A270,'Bieu chi tiet'!$A$17:$A$15404,0),M$2+85)=0,"",INDEX('Bieu chi tiet'!$A$17:$FA$15404,MATCH($A270,'Bieu chi tiet'!$A$17:$A$15404,0),M$2+85)),"")</f>
        <v/>
      </c>
      <c r="N270" s="13" t="str">
        <f>IFERROR(IF(INDEX('Bieu chi tiet'!$A$17:$FA$15404,MATCH($A270,'Bieu chi tiet'!$A$17:$A$15404,0),N$2+85)=0,"",INDEX('Bieu chi tiet'!$A$17:$FA$15404,MATCH($A270,'Bieu chi tiet'!$A$17:$A$15404,0),N$2+85)),"")</f>
        <v/>
      </c>
      <c r="O270" s="13" t="str">
        <f>IFERROR(IF(INDEX('Bieu chi tiet'!$A$17:$FA$15404,MATCH($A270,'Bieu chi tiet'!$A$17:$A$15404,0),O$2+85)=0,"",INDEX('Bieu chi tiet'!$A$17:$FA$15404,MATCH($A270,'Bieu chi tiet'!$A$17:$A$15404,0),O$2+85)),"")</f>
        <v/>
      </c>
      <c r="P270" s="13" t="str">
        <f>IFERROR(IF(INDEX('Bieu chi tiet'!$A$17:$FA$15404,MATCH($A270,'Bieu chi tiet'!$A$17:$A$15404,0),P$2+85)=0,"",INDEX('Bieu chi tiet'!$A$17:$FA$15404,MATCH($A270,'Bieu chi tiet'!$A$17:$A$15404,0),P$2+85)),"")</f>
        <v/>
      </c>
      <c r="Q270" s="13" t="str">
        <f>IFERROR(IF(INDEX('Bieu chi tiet'!$A$17:$FA$15404,MATCH($A270,'Bieu chi tiet'!$A$17:$A$15404,0),Q$2+85)=0,"",INDEX('Bieu chi tiet'!$A$17:$FA$15404,MATCH($A270,'Bieu chi tiet'!$A$17:$A$15404,0),Q$2+85)),"")</f>
        <v/>
      </c>
      <c r="R270" s="13" t="str">
        <f>IFERROR(IF(INDEX('Bieu chi tiet'!$A$17:$FA$15404,MATCH($A270,'Bieu chi tiet'!$A$17:$A$15404,0),R$2+85)=0,"",INDEX('Bieu chi tiet'!$A$17:$FA$15404,MATCH($A270,'Bieu chi tiet'!$A$17:$A$15404,0),R$2+85)),"")</f>
        <v/>
      </c>
      <c r="S270" s="13" t="str">
        <f>IFERROR(IF(INDEX('Bieu chi tiet'!$A$17:$FA$15404,MATCH($A270,'Bieu chi tiet'!$A$17:$A$15404,0),S$2+85)=0,"",INDEX('Bieu chi tiet'!$A$17:$FA$15404,MATCH($A270,'Bieu chi tiet'!$A$17:$A$15404,0),S$2+85)),"")</f>
        <v/>
      </c>
      <c r="T270" s="13" t="str">
        <f>IFERROR(IF(INDEX('Bieu chi tiet'!$A$17:$FA$15404,MATCH($A270,'Bieu chi tiet'!$A$17:$A$15404,0),T$2+85)=0,"",INDEX('Bieu chi tiet'!$A$17:$FA$15404,MATCH($A270,'Bieu chi tiet'!$A$17:$A$15404,0),T$2+85)),"")</f>
        <v/>
      </c>
      <c r="U270" s="13" t="str">
        <f>IFERROR(IF(INDEX('Bieu chi tiet'!$A$17:$FA$15404,MATCH($A270,'Bieu chi tiet'!$A$17:$A$15404,0),U$2+85)=0,"",INDEX('Bieu chi tiet'!$A$17:$FA$15404,MATCH($A270,'Bieu chi tiet'!$A$17:$A$15404,0),U$2+85)),"")</f>
        <v/>
      </c>
      <c r="V270" s="13" t="str">
        <f>IFERROR(IF(INDEX('Bieu chi tiet'!$A$17:$FA$15404,MATCH($A270,'Bieu chi tiet'!$A$17:$A$15404,0),V$2+85)=0,"",INDEX('Bieu chi tiet'!$A$17:$FA$15404,MATCH($A270,'Bieu chi tiet'!$A$17:$A$15404,0),V$2+85)),"")</f>
        <v/>
      </c>
      <c r="W270" s="13" t="str">
        <f>IFERROR(IF(INDEX('Bieu chi tiet'!$A$17:$FA$15404,MATCH($A270,'Bieu chi tiet'!$A$17:$A$15404,0),W$2+85)=0,"",INDEX('Bieu chi tiet'!$A$17:$FA$15404,MATCH($A270,'Bieu chi tiet'!$A$17:$A$15404,0),W$2+85)),"")</f>
        <v/>
      </c>
      <c r="X270" s="13" t="str">
        <f>IFERROR(IF(INDEX('Bieu chi tiet'!$A$17:$FA$15404,MATCH($A270,'Bieu chi tiet'!$A$17:$A$15404,0),X$2+85)=0,"",INDEX('Bieu chi tiet'!$A$17:$FA$15404,MATCH($A270,'Bieu chi tiet'!$A$17:$A$15404,0),X$2+85)),"")</f>
        <v/>
      </c>
      <c r="Y270" s="13" t="str">
        <f>IFERROR(IF(INDEX('Bieu chi tiet'!$A$17:$FA$15404,MATCH($A270,'Bieu chi tiet'!$A$17:$A$15404,0),Y$2+85)=0,"",INDEX('Bieu chi tiet'!$A$17:$FA$15404,MATCH($A270,'Bieu chi tiet'!$A$17:$A$15404,0),Y$2+85)),"")</f>
        <v/>
      </c>
      <c r="Z270" s="13" t="str">
        <f>IFERROR(IF(INDEX('Bieu chi tiet'!$A$17:$FA$15404,MATCH($A270,'Bieu chi tiet'!$A$17:$A$15404,0),Z$2+85)=0,"",INDEX('Bieu chi tiet'!$A$17:$FA$15404,MATCH($A270,'Bieu chi tiet'!$A$17:$A$15404,0),Z$2+85)),"")</f>
        <v/>
      </c>
      <c r="AA270" s="13" t="str">
        <f>IFERROR(IF(INDEX('Bieu chi tiet'!$A$17:$FA$15404,MATCH($A270,'Bieu chi tiet'!$A$17:$A$15404,0),AA$2+85)=0,"",INDEX('Bieu chi tiet'!$A$17:$FA$15404,MATCH($A270,'Bieu chi tiet'!$A$17:$A$15404,0),AA$2+85)),"")</f>
        <v/>
      </c>
      <c r="AB270" s="13" t="str">
        <f>IFERROR(IF(INDEX('Bieu chi tiet'!$A$17:$FA$15404,MATCH($A270,'Bieu chi tiet'!$A$17:$A$15404,0),AB$2+85)=0,"",INDEX('Bieu chi tiet'!$A$17:$FA$15404,MATCH($A270,'Bieu chi tiet'!$A$17:$A$15404,0),AB$2+85)),"")</f>
        <v/>
      </c>
      <c r="AC270" s="13" t="str">
        <f>IFERROR(IF(INDEX('Bieu chi tiet'!$A$17:$FA$15404,MATCH($A270,'Bieu chi tiet'!$A$17:$A$15404,0),AC$2+85)=0,"",INDEX('Bieu chi tiet'!$A$17:$FA$15404,MATCH($A270,'Bieu chi tiet'!$A$17:$A$15404,0),AC$2+85)),"")</f>
        <v/>
      </c>
      <c r="AD270" s="13" t="str">
        <f>IFERROR(IF(INDEX('Bieu chi tiet'!$A$17:$FA$15404,MATCH($A270,'Bieu chi tiet'!$A$17:$A$15404,0),AD$2+85)=0,"",INDEX('Bieu chi tiet'!$A$17:$FA$15404,MATCH($A270,'Bieu chi tiet'!$A$17:$A$15404,0),AD$2+85)),"")</f>
        <v/>
      </c>
      <c r="AE270" s="13" t="str">
        <f>IFERROR(IF(INDEX('Bieu chi tiet'!$A$17:$FA$15404,MATCH($A270,'Bieu chi tiet'!$A$17:$A$15404,0),AE$2+85)=0,"",INDEX('Bieu chi tiet'!$A$17:$FA$15404,MATCH($A270,'Bieu chi tiet'!$A$17:$A$15404,0),AE$2+85)),"")</f>
        <v/>
      </c>
      <c r="AF270" s="13" t="str">
        <f>IFERROR(IF(INDEX('Bieu chi tiet'!$A$17:$FA$15404,MATCH($A270,'Bieu chi tiet'!$A$17:$A$15404,0),AF$2+85)=0,"",INDEX('Bieu chi tiet'!$A$17:$FA$15404,MATCH($A270,'Bieu chi tiet'!$A$17:$A$15404,0),AF$2+85)),"")</f>
        <v/>
      </c>
      <c r="AG270" s="13" t="str">
        <f>IFERROR(IF(INDEX('Bieu chi tiet'!$A$17:$FA$15404,MATCH($A270,'Bieu chi tiet'!$A$17:$A$15404,0),AG$2+85)=0,"",INDEX('Bieu chi tiet'!$A$17:$FA$15404,MATCH($A270,'Bieu chi tiet'!$A$17:$A$15404,0),AG$2+85)),"")</f>
        <v/>
      </c>
      <c r="AH270" s="13" t="str">
        <f>IFERROR(IF(INDEX('Bieu chi tiet'!$A$17:$FA$15404,MATCH($A270,'Bieu chi tiet'!$A$17:$A$15404,0),AH$2+85)=0,"",INDEX('Bieu chi tiet'!$A$17:$FA$15404,MATCH($A270,'Bieu chi tiet'!$A$17:$A$15404,0),AH$2+85)),"")</f>
        <v/>
      </c>
      <c r="AI270" s="13" t="str">
        <f>IFERROR(IF(INDEX('Bieu chi tiet'!$A$17:$FA$15404,MATCH($A270,'Bieu chi tiet'!$A$17:$A$15404,0),AI$2+85)=0,"",INDEX('Bieu chi tiet'!$A$17:$FA$15404,MATCH($A270,'Bieu chi tiet'!$A$17:$A$15404,0),AI$2+85)),"")</f>
        <v/>
      </c>
      <c r="AJ270" s="13" t="str">
        <f>IFERROR(IF(INDEX('Bieu chi tiet'!$A$17:$FA$15404,MATCH($A270,'Bieu chi tiet'!$A$17:$A$15404,0),AJ$2+85)=0,"",INDEX('Bieu chi tiet'!$A$17:$FA$15404,MATCH($A270,'Bieu chi tiet'!$A$17:$A$15404,0),AJ$2+85)),"")</f>
        <v/>
      </c>
      <c r="AK270" s="13" t="str">
        <f>IFERROR(IF(INDEX('Bieu chi tiet'!$A$17:$FA$15404,MATCH($A270,'Bieu chi tiet'!$A$17:$A$15404,0),AK$2+85)=0,"",INDEX('Bieu chi tiet'!$A$17:$FA$15404,MATCH($A270,'Bieu chi tiet'!$A$17:$A$15404,0),AK$2+85)),"")</f>
        <v/>
      </c>
      <c r="AL270" s="13" t="str">
        <f>IFERROR(IF(INDEX('Bieu chi tiet'!$A$17:$FA$15404,MATCH($A270,'Bieu chi tiet'!$A$17:$A$15404,0),AL$2+85)=0,"",INDEX('Bieu chi tiet'!$A$17:$FA$15404,MATCH($A270,'Bieu chi tiet'!$A$17:$A$15404,0),AL$2+85)),"")</f>
        <v/>
      </c>
      <c r="AM270" s="13" t="str">
        <f>IFERROR(IF(INDEX('Bieu chi tiet'!$A$17:$FA$15404,MATCH($A270,'Bieu chi tiet'!$A$17:$A$15404,0),AM$2+85)=0,"",INDEX('Bieu chi tiet'!$A$17:$FA$15404,MATCH($A270,'Bieu chi tiet'!$A$17:$A$15404,0),AM$2+85)),"")</f>
        <v/>
      </c>
      <c r="AN270" s="13" t="str">
        <f>IFERROR(IF(INDEX('Bieu chi tiet'!$A$17:$FA$15404,MATCH($A270,'Bieu chi tiet'!$A$17:$A$15404,0),AN$2+85)=0,"",INDEX('Bieu chi tiet'!$A$17:$FA$15404,MATCH($A270,'Bieu chi tiet'!$A$17:$A$15404,0),AN$2+85)),"")</f>
        <v/>
      </c>
      <c r="AO270" s="13" t="str">
        <f>IFERROR(IF(INDEX('Bieu chi tiet'!$A$17:$FA$15404,MATCH($A270,'Bieu chi tiet'!$A$17:$A$15404,0),AO$2+85)=0,"",INDEX('Bieu chi tiet'!$A$17:$FA$15404,MATCH($A270,'Bieu chi tiet'!$A$17:$A$15404,0),AO$2+85)),"")</f>
        <v/>
      </c>
      <c r="AP270" s="13" t="str">
        <f>IFERROR(IF(INDEX('Bieu chi tiet'!$A$17:$FA$15404,MATCH($A270,'Bieu chi tiet'!$A$17:$A$15404,0),AP$2+85)=0,"",INDEX('Bieu chi tiet'!$A$17:$FA$15404,MATCH($A270,'Bieu chi tiet'!$A$17:$A$15404,0),AP$2+85)),"")</f>
        <v/>
      </c>
      <c r="AQ270" s="13" t="str">
        <f>IFERROR(IF(INDEX('Bieu chi tiet'!$A$17:$FA$15404,MATCH($A270,'Bieu chi tiet'!$A$17:$A$15404,0),AQ$2+85)=0,"",INDEX('Bieu chi tiet'!$A$17:$FA$15404,MATCH($A270,'Bieu chi tiet'!$A$17:$A$15404,0),AQ$2+85)),"")</f>
        <v/>
      </c>
      <c r="AR270" s="13" t="str">
        <f>IFERROR(IF(INDEX('Bieu chi tiet'!$A$17:$FA$15404,MATCH($A270,'Bieu chi tiet'!$A$17:$A$15404,0),AR$2+85)=0,"",INDEX('Bieu chi tiet'!$A$17:$FA$15404,MATCH($A270,'Bieu chi tiet'!$A$17:$A$15404,0),AR$2+85)),"")</f>
        <v/>
      </c>
      <c r="AS270" s="13" t="str">
        <f>IFERROR(IF(INDEX('Bieu chi tiet'!$A$17:$FA$15404,MATCH($A270,'Bieu chi tiet'!$A$17:$A$15404,0),AS$2+85)=0,"",INDEX('Bieu chi tiet'!$A$17:$FA$15404,MATCH($A270,'Bieu chi tiet'!$A$17:$A$15404,0),AS$2+85)),"")</f>
        <v/>
      </c>
      <c r="AT270" s="21" t="str">
        <f>IFERROR(IF(INDEX('Bieu chi tiet'!$A$17:$FA$15404,MATCH($A270,'Bieu chi tiet'!$A$17:$A$15404,0),AT$2+85)=0,"",INDEX('Bieu chi tiet'!$A$17:$FA$15404,MATCH($A270,'Bieu chi tiet'!$A$17:$A$15404,0),AT$2+85)),"")</f>
        <v/>
      </c>
      <c r="AU270" s="13" t="str">
        <f>IFERROR(IF(INDEX('Bieu chi tiet'!$A$17:$FA$15404,MATCH($A270,'Bieu chi tiet'!$A$17:$A$15404,0),AU$2+85)=0,"",INDEX('Bieu chi tiet'!$A$17:$FA$15404,MATCH($A270,'Bieu chi tiet'!$A$17:$A$15404,0),AU$2+85)),"")</f>
        <v/>
      </c>
      <c r="AV270" s="21" t="str">
        <f>IFERROR(IF(INDEX('Bieu chi tiet'!$A$17:$FA$15404,MATCH($A270,'Bieu chi tiet'!$A$17:$A$15404,0),AV$2+85)=0,"",INDEX('Bieu chi tiet'!$A$17:$FA$15404,MATCH($A270,'Bieu chi tiet'!$A$17:$A$15404,0),AV$2+85)),"")</f>
        <v/>
      </c>
      <c r="AW270" s="31" t="str">
        <f>IFERROR(IF(INDEX('Bieu chi tiet'!$A$17:$FA$15404,MATCH($A270,'Bieu chi tiet'!$A$17:$A$15404,0),AW$2+85)=0,"",INDEX('Bieu chi tiet'!$A$17:$FA$15404,MATCH($A270,'Bieu chi tiet'!$A$17:$A$15404,0),AW$2+85)),"")</f>
        <v/>
      </c>
      <c r="AX270" s="13" t="str">
        <f>IFERROR(IF(INDEX('Bieu chi tiet'!$A$17:$FA$15404,MATCH($A270,'Bieu chi tiet'!$A$17:$A$15404,0),AX$2+85)=0,"",INDEX('Bieu chi tiet'!$A$17:$FA$15404,MATCH($A270,'Bieu chi tiet'!$A$17:$A$15404,0),AX$2+85)),"")</f>
        <v/>
      </c>
      <c r="AY270" s="13" t="str">
        <f>IFERROR(IF(INDEX('Bieu chi tiet'!$A$17:$FA$15404,MATCH($A270,'Bieu chi tiet'!$A$17:$A$15404,0),AY$2+85)=0,"",INDEX('Bieu chi tiet'!$A$17:$FA$15404,MATCH($A270,'Bieu chi tiet'!$A$17:$A$15404,0),AY$2+85)),"")</f>
        <v/>
      </c>
    </row>
    <row r="271" spans="1:51" ht="15.75">
      <c r="A271" s="25" t="str">
        <f t="shared" si="5"/>
        <v/>
      </c>
      <c r="B271" s="13" t="str">
        <f>IFERROR(IF(INDEX('Bieu chi tiet'!$A$17:$FA$15404,MATCH($A271,'Bieu chi tiet'!$A$17:$A$15404,0),B$2+85)=0,"",INDEX('Bieu chi tiet'!$A$17:$FA$15404,MATCH($A271,'Bieu chi tiet'!$A$17:$A$15404,0),B$2+85)),"")</f>
        <v/>
      </c>
      <c r="C271" s="13" t="str">
        <f>IFERROR(IF(INDEX('Bieu chi tiet'!$A$17:$FA$15404,MATCH($A271,'Bieu chi tiet'!$A$17:$A$15404,0),C$2+85)=0,"",INDEX('Bieu chi tiet'!$A$17:$FA$15404,MATCH($A271,'Bieu chi tiet'!$A$17:$A$15404,0),C$2+85)),"")</f>
        <v/>
      </c>
      <c r="D271" s="13" t="str">
        <f>IFERROR(IF(INDEX('Bieu chi tiet'!$A$17:$FA$15404,MATCH($A271,'Bieu chi tiet'!$A$17:$A$15404,0),D$2+85)=0,"",INDEX('Bieu chi tiet'!$A$17:$FA$15404,MATCH($A271,'Bieu chi tiet'!$A$17:$A$15404,0),D$2+85)),"")</f>
        <v/>
      </c>
      <c r="E271" s="13" t="str">
        <f>IFERROR(IF(INDEX('Bieu chi tiet'!$A$17:$FA$15404,MATCH($A271,'Bieu chi tiet'!$A$17:$A$15404,0),E$2+85)=0,"",INDEX('Bieu chi tiet'!$A$17:$FA$15404,MATCH($A271,'Bieu chi tiet'!$A$17:$A$15404,0),E$2+85)),"")</f>
        <v/>
      </c>
      <c r="F271" s="13" t="str">
        <f>IFERROR(IF(INDEX('Bieu chi tiet'!$A$17:$FA$15404,MATCH($A271,'Bieu chi tiet'!$A$17:$A$15404,0),F$2+85)=0,"",INDEX('Bieu chi tiet'!$A$17:$FA$15404,MATCH($A271,'Bieu chi tiet'!$A$17:$A$15404,0),F$2+85)),"")</f>
        <v/>
      </c>
      <c r="G271" s="21" t="str">
        <f>IFERROR(IF(INDEX('Bieu chi tiet'!$A$17:$FA$15404,MATCH($A271,'Bieu chi tiet'!$A$17:$A$15404,0),G$2+85)=0,"",INDEX('Bieu chi tiet'!$A$17:$FA$15404,MATCH($A271,'Bieu chi tiet'!$A$17:$A$15404,0),G$2+85)),"")</f>
        <v/>
      </c>
      <c r="H271" s="13" t="str">
        <f>IFERROR(IF(INDEX('Bieu chi tiet'!$A$17:$FA$15404,MATCH($A271,'Bieu chi tiet'!$A$17:$A$15404,0),H$2+85)=0,"",INDEX('Bieu chi tiet'!$A$17:$FA$15404,MATCH($A271,'Bieu chi tiet'!$A$17:$A$15404,0),H$2+85)),"")</f>
        <v/>
      </c>
      <c r="I271" s="13" t="str">
        <f>IFERROR(IF(INDEX('Bieu chi tiet'!$A$17:$FA$15404,MATCH($A271,'Bieu chi tiet'!$A$17:$A$15404,0),I$2+85)=0,"",INDEX('Bieu chi tiet'!$A$17:$FA$15404,MATCH($A271,'Bieu chi tiet'!$A$17:$A$15404,0),I$2+85)),"")</f>
        <v/>
      </c>
      <c r="J271" s="13" t="str">
        <f>IFERROR(IF(INDEX('Bieu chi tiet'!$A$17:$FA$15404,MATCH($A271,'Bieu chi tiet'!$A$17:$A$15404,0),J$2+85)=0,"",INDEX('Bieu chi tiet'!$A$17:$FA$15404,MATCH($A271,'Bieu chi tiet'!$A$17:$A$15404,0),J$2+85)),"")</f>
        <v/>
      </c>
      <c r="K271" s="13" t="str">
        <f>IFERROR(IF(INDEX('Bieu chi tiet'!$A$17:$FA$15404,MATCH($A271,'Bieu chi tiet'!$A$17:$A$15404,0),K$2+85)=0,"",INDEX('Bieu chi tiet'!$A$17:$FA$15404,MATCH($A271,'Bieu chi tiet'!$A$17:$A$15404,0),K$2+85)),"")</f>
        <v/>
      </c>
      <c r="L271" s="21" t="str">
        <f>IFERROR(IF(INDEX('Bieu chi tiet'!$A$17:$FA$15404,MATCH($A271,'Bieu chi tiet'!$A$17:$A$15404,0),L$2+85)=0,"",INDEX('Bieu chi tiet'!$A$17:$FA$15404,MATCH($A271,'Bieu chi tiet'!$A$17:$A$15404,0),L$2+85)),"")</f>
        <v/>
      </c>
      <c r="M271" s="13" t="str">
        <f>IFERROR(IF(INDEX('Bieu chi tiet'!$A$17:$FA$15404,MATCH($A271,'Bieu chi tiet'!$A$17:$A$15404,0),M$2+85)=0,"",INDEX('Bieu chi tiet'!$A$17:$FA$15404,MATCH($A271,'Bieu chi tiet'!$A$17:$A$15404,0),M$2+85)),"")</f>
        <v/>
      </c>
      <c r="N271" s="13" t="str">
        <f>IFERROR(IF(INDEX('Bieu chi tiet'!$A$17:$FA$15404,MATCH($A271,'Bieu chi tiet'!$A$17:$A$15404,0),N$2+85)=0,"",INDEX('Bieu chi tiet'!$A$17:$FA$15404,MATCH($A271,'Bieu chi tiet'!$A$17:$A$15404,0),N$2+85)),"")</f>
        <v/>
      </c>
      <c r="O271" s="13" t="str">
        <f>IFERROR(IF(INDEX('Bieu chi tiet'!$A$17:$FA$15404,MATCH($A271,'Bieu chi tiet'!$A$17:$A$15404,0),O$2+85)=0,"",INDEX('Bieu chi tiet'!$A$17:$FA$15404,MATCH($A271,'Bieu chi tiet'!$A$17:$A$15404,0),O$2+85)),"")</f>
        <v/>
      </c>
      <c r="P271" s="13" t="str">
        <f>IFERROR(IF(INDEX('Bieu chi tiet'!$A$17:$FA$15404,MATCH($A271,'Bieu chi tiet'!$A$17:$A$15404,0),P$2+85)=0,"",INDEX('Bieu chi tiet'!$A$17:$FA$15404,MATCH($A271,'Bieu chi tiet'!$A$17:$A$15404,0),P$2+85)),"")</f>
        <v/>
      </c>
      <c r="Q271" s="13" t="str">
        <f>IFERROR(IF(INDEX('Bieu chi tiet'!$A$17:$FA$15404,MATCH($A271,'Bieu chi tiet'!$A$17:$A$15404,0),Q$2+85)=0,"",INDEX('Bieu chi tiet'!$A$17:$FA$15404,MATCH($A271,'Bieu chi tiet'!$A$17:$A$15404,0),Q$2+85)),"")</f>
        <v/>
      </c>
      <c r="R271" s="13" t="str">
        <f>IFERROR(IF(INDEX('Bieu chi tiet'!$A$17:$FA$15404,MATCH($A271,'Bieu chi tiet'!$A$17:$A$15404,0),R$2+85)=0,"",INDEX('Bieu chi tiet'!$A$17:$FA$15404,MATCH($A271,'Bieu chi tiet'!$A$17:$A$15404,0),R$2+85)),"")</f>
        <v/>
      </c>
      <c r="S271" s="13" t="str">
        <f>IFERROR(IF(INDEX('Bieu chi tiet'!$A$17:$FA$15404,MATCH($A271,'Bieu chi tiet'!$A$17:$A$15404,0),S$2+85)=0,"",INDEX('Bieu chi tiet'!$A$17:$FA$15404,MATCH($A271,'Bieu chi tiet'!$A$17:$A$15404,0),S$2+85)),"")</f>
        <v/>
      </c>
      <c r="T271" s="13" t="str">
        <f>IFERROR(IF(INDEX('Bieu chi tiet'!$A$17:$FA$15404,MATCH($A271,'Bieu chi tiet'!$A$17:$A$15404,0),T$2+85)=0,"",INDEX('Bieu chi tiet'!$A$17:$FA$15404,MATCH($A271,'Bieu chi tiet'!$A$17:$A$15404,0),T$2+85)),"")</f>
        <v/>
      </c>
      <c r="U271" s="13" t="str">
        <f>IFERROR(IF(INDEX('Bieu chi tiet'!$A$17:$FA$15404,MATCH($A271,'Bieu chi tiet'!$A$17:$A$15404,0),U$2+85)=0,"",INDEX('Bieu chi tiet'!$A$17:$FA$15404,MATCH($A271,'Bieu chi tiet'!$A$17:$A$15404,0),U$2+85)),"")</f>
        <v/>
      </c>
      <c r="V271" s="13" t="str">
        <f>IFERROR(IF(INDEX('Bieu chi tiet'!$A$17:$FA$15404,MATCH($A271,'Bieu chi tiet'!$A$17:$A$15404,0),V$2+85)=0,"",INDEX('Bieu chi tiet'!$A$17:$FA$15404,MATCH($A271,'Bieu chi tiet'!$A$17:$A$15404,0),V$2+85)),"")</f>
        <v/>
      </c>
      <c r="W271" s="13" t="str">
        <f>IFERROR(IF(INDEX('Bieu chi tiet'!$A$17:$FA$15404,MATCH($A271,'Bieu chi tiet'!$A$17:$A$15404,0),W$2+85)=0,"",INDEX('Bieu chi tiet'!$A$17:$FA$15404,MATCH($A271,'Bieu chi tiet'!$A$17:$A$15404,0),W$2+85)),"")</f>
        <v/>
      </c>
      <c r="X271" s="13" t="str">
        <f>IFERROR(IF(INDEX('Bieu chi tiet'!$A$17:$FA$15404,MATCH($A271,'Bieu chi tiet'!$A$17:$A$15404,0),X$2+85)=0,"",INDEX('Bieu chi tiet'!$A$17:$FA$15404,MATCH($A271,'Bieu chi tiet'!$A$17:$A$15404,0),X$2+85)),"")</f>
        <v/>
      </c>
      <c r="Y271" s="13" t="str">
        <f>IFERROR(IF(INDEX('Bieu chi tiet'!$A$17:$FA$15404,MATCH($A271,'Bieu chi tiet'!$A$17:$A$15404,0),Y$2+85)=0,"",INDEX('Bieu chi tiet'!$A$17:$FA$15404,MATCH($A271,'Bieu chi tiet'!$A$17:$A$15404,0),Y$2+85)),"")</f>
        <v/>
      </c>
      <c r="Z271" s="13" t="str">
        <f>IFERROR(IF(INDEX('Bieu chi tiet'!$A$17:$FA$15404,MATCH($A271,'Bieu chi tiet'!$A$17:$A$15404,0),Z$2+85)=0,"",INDEX('Bieu chi tiet'!$A$17:$FA$15404,MATCH($A271,'Bieu chi tiet'!$A$17:$A$15404,0),Z$2+85)),"")</f>
        <v/>
      </c>
      <c r="AA271" s="13" t="str">
        <f>IFERROR(IF(INDEX('Bieu chi tiet'!$A$17:$FA$15404,MATCH($A271,'Bieu chi tiet'!$A$17:$A$15404,0),AA$2+85)=0,"",INDEX('Bieu chi tiet'!$A$17:$FA$15404,MATCH($A271,'Bieu chi tiet'!$A$17:$A$15404,0),AA$2+85)),"")</f>
        <v/>
      </c>
      <c r="AB271" s="13" t="str">
        <f>IFERROR(IF(INDEX('Bieu chi tiet'!$A$17:$FA$15404,MATCH($A271,'Bieu chi tiet'!$A$17:$A$15404,0),AB$2+85)=0,"",INDEX('Bieu chi tiet'!$A$17:$FA$15404,MATCH($A271,'Bieu chi tiet'!$A$17:$A$15404,0),AB$2+85)),"")</f>
        <v/>
      </c>
      <c r="AC271" s="13" t="str">
        <f>IFERROR(IF(INDEX('Bieu chi tiet'!$A$17:$FA$15404,MATCH($A271,'Bieu chi tiet'!$A$17:$A$15404,0),AC$2+85)=0,"",INDEX('Bieu chi tiet'!$A$17:$FA$15404,MATCH($A271,'Bieu chi tiet'!$A$17:$A$15404,0),AC$2+85)),"")</f>
        <v/>
      </c>
      <c r="AD271" s="13" t="str">
        <f>IFERROR(IF(INDEX('Bieu chi tiet'!$A$17:$FA$15404,MATCH($A271,'Bieu chi tiet'!$A$17:$A$15404,0),AD$2+85)=0,"",INDEX('Bieu chi tiet'!$A$17:$FA$15404,MATCH($A271,'Bieu chi tiet'!$A$17:$A$15404,0),AD$2+85)),"")</f>
        <v/>
      </c>
      <c r="AE271" s="13" t="str">
        <f>IFERROR(IF(INDEX('Bieu chi tiet'!$A$17:$FA$15404,MATCH($A271,'Bieu chi tiet'!$A$17:$A$15404,0),AE$2+85)=0,"",INDEX('Bieu chi tiet'!$A$17:$FA$15404,MATCH($A271,'Bieu chi tiet'!$A$17:$A$15404,0),AE$2+85)),"")</f>
        <v/>
      </c>
      <c r="AF271" s="13" t="str">
        <f>IFERROR(IF(INDEX('Bieu chi tiet'!$A$17:$FA$15404,MATCH($A271,'Bieu chi tiet'!$A$17:$A$15404,0),AF$2+85)=0,"",INDEX('Bieu chi tiet'!$A$17:$FA$15404,MATCH($A271,'Bieu chi tiet'!$A$17:$A$15404,0),AF$2+85)),"")</f>
        <v/>
      </c>
      <c r="AG271" s="13" t="str">
        <f>IFERROR(IF(INDEX('Bieu chi tiet'!$A$17:$FA$15404,MATCH($A271,'Bieu chi tiet'!$A$17:$A$15404,0),AG$2+85)=0,"",INDEX('Bieu chi tiet'!$A$17:$FA$15404,MATCH($A271,'Bieu chi tiet'!$A$17:$A$15404,0),AG$2+85)),"")</f>
        <v/>
      </c>
      <c r="AH271" s="13" t="str">
        <f>IFERROR(IF(INDEX('Bieu chi tiet'!$A$17:$FA$15404,MATCH($A271,'Bieu chi tiet'!$A$17:$A$15404,0),AH$2+85)=0,"",INDEX('Bieu chi tiet'!$A$17:$FA$15404,MATCH($A271,'Bieu chi tiet'!$A$17:$A$15404,0),AH$2+85)),"")</f>
        <v/>
      </c>
      <c r="AI271" s="13" t="str">
        <f>IFERROR(IF(INDEX('Bieu chi tiet'!$A$17:$FA$15404,MATCH($A271,'Bieu chi tiet'!$A$17:$A$15404,0),AI$2+85)=0,"",INDEX('Bieu chi tiet'!$A$17:$FA$15404,MATCH($A271,'Bieu chi tiet'!$A$17:$A$15404,0),AI$2+85)),"")</f>
        <v/>
      </c>
      <c r="AJ271" s="13" t="str">
        <f>IFERROR(IF(INDEX('Bieu chi tiet'!$A$17:$FA$15404,MATCH($A271,'Bieu chi tiet'!$A$17:$A$15404,0),AJ$2+85)=0,"",INDEX('Bieu chi tiet'!$A$17:$FA$15404,MATCH($A271,'Bieu chi tiet'!$A$17:$A$15404,0),AJ$2+85)),"")</f>
        <v/>
      </c>
      <c r="AK271" s="13" t="str">
        <f>IFERROR(IF(INDEX('Bieu chi tiet'!$A$17:$FA$15404,MATCH($A271,'Bieu chi tiet'!$A$17:$A$15404,0),AK$2+85)=0,"",INDEX('Bieu chi tiet'!$A$17:$FA$15404,MATCH($A271,'Bieu chi tiet'!$A$17:$A$15404,0),AK$2+85)),"")</f>
        <v/>
      </c>
      <c r="AL271" s="13" t="str">
        <f>IFERROR(IF(INDEX('Bieu chi tiet'!$A$17:$FA$15404,MATCH($A271,'Bieu chi tiet'!$A$17:$A$15404,0),AL$2+85)=0,"",INDEX('Bieu chi tiet'!$A$17:$FA$15404,MATCH($A271,'Bieu chi tiet'!$A$17:$A$15404,0),AL$2+85)),"")</f>
        <v/>
      </c>
      <c r="AM271" s="13" t="str">
        <f>IFERROR(IF(INDEX('Bieu chi tiet'!$A$17:$FA$15404,MATCH($A271,'Bieu chi tiet'!$A$17:$A$15404,0),AM$2+85)=0,"",INDEX('Bieu chi tiet'!$A$17:$FA$15404,MATCH($A271,'Bieu chi tiet'!$A$17:$A$15404,0),AM$2+85)),"")</f>
        <v/>
      </c>
      <c r="AN271" s="13" t="str">
        <f>IFERROR(IF(INDEX('Bieu chi tiet'!$A$17:$FA$15404,MATCH($A271,'Bieu chi tiet'!$A$17:$A$15404,0),AN$2+85)=0,"",INDEX('Bieu chi tiet'!$A$17:$FA$15404,MATCH($A271,'Bieu chi tiet'!$A$17:$A$15404,0),AN$2+85)),"")</f>
        <v/>
      </c>
      <c r="AO271" s="13" t="str">
        <f>IFERROR(IF(INDEX('Bieu chi tiet'!$A$17:$FA$15404,MATCH($A271,'Bieu chi tiet'!$A$17:$A$15404,0),AO$2+85)=0,"",INDEX('Bieu chi tiet'!$A$17:$FA$15404,MATCH($A271,'Bieu chi tiet'!$A$17:$A$15404,0),AO$2+85)),"")</f>
        <v/>
      </c>
      <c r="AP271" s="13" t="str">
        <f>IFERROR(IF(INDEX('Bieu chi tiet'!$A$17:$FA$15404,MATCH($A271,'Bieu chi tiet'!$A$17:$A$15404,0),AP$2+85)=0,"",INDEX('Bieu chi tiet'!$A$17:$FA$15404,MATCH($A271,'Bieu chi tiet'!$A$17:$A$15404,0),AP$2+85)),"")</f>
        <v/>
      </c>
      <c r="AQ271" s="13" t="str">
        <f>IFERROR(IF(INDEX('Bieu chi tiet'!$A$17:$FA$15404,MATCH($A271,'Bieu chi tiet'!$A$17:$A$15404,0),AQ$2+85)=0,"",INDEX('Bieu chi tiet'!$A$17:$FA$15404,MATCH($A271,'Bieu chi tiet'!$A$17:$A$15404,0),AQ$2+85)),"")</f>
        <v/>
      </c>
      <c r="AR271" s="13" t="str">
        <f>IFERROR(IF(INDEX('Bieu chi tiet'!$A$17:$FA$15404,MATCH($A271,'Bieu chi tiet'!$A$17:$A$15404,0),AR$2+85)=0,"",INDEX('Bieu chi tiet'!$A$17:$FA$15404,MATCH($A271,'Bieu chi tiet'!$A$17:$A$15404,0),AR$2+85)),"")</f>
        <v/>
      </c>
      <c r="AS271" s="13" t="str">
        <f>IFERROR(IF(INDEX('Bieu chi tiet'!$A$17:$FA$15404,MATCH($A271,'Bieu chi tiet'!$A$17:$A$15404,0),AS$2+85)=0,"",INDEX('Bieu chi tiet'!$A$17:$FA$15404,MATCH($A271,'Bieu chi tiet'!$A$17:$A$15404,0),AS$2+85)),"")</f>
        <v/>
      </c>
      <c r="AT271" s="21" t="str">
        <f>IFERROR(IF(INDEX('Bieu chi tiet'!$A$17:$FA$15404,MATCH($A271,'Bieu chi tiet'!$A$17:$A$15404,0),AT$2+85)=0,"",INDEX('Bieu chi tiet'!$A$17:$FA$15404,MATCH($A271,'Bieu chi tiet'!$A$17:$A$15404,0),AT$2+85)),"")</f>
        <v/>
      </c>
      <c r="AU271" s="13" t="str">
        <f>IFERROR(IF(INDEX('Bieu chi tiet'!$A$17:$FA$15404,MATCH($A271,'Bieu chi tiet'!$A$17:$A$15404,0),AU$2+85)=0,"",INDEX('Bieu chi tiet'!$A$17:$FA$15404,MATCH($A271,'Bieu chi tiet'!$A$17:$A$15404,0),AU$2+85)),"")</f>
        <v/>
      </c>
      <c r="AV271" s="21" t="str">
        <f>IFERROR(IF(INDEX('Bieu chi tiet'!$A$17:$FA$15404,MATCH($A271,'Bieu chi tiet'!$A$17:$A$15404,0),AV$2+85)=0,"",INDEX('Bieu chi tiet'!$A$17:$FA$15404,MATCH($A271,'Bieu chi tiet'!$A$17:$A$15404,0),AV$2+85)),"")</f>
        <v/>
      </c>
      <c r="AW271" s="31" t="str">
        <f>IFERROR(IF(INDEX('Bieu chi tiet'!$A$17:$FA$15404,MATCH($A271,'Bieu chi tiet'!$A$17:$A$15404,0),AW$2+85)=0,"",INDEX('Bieu chi tiet'!$A$17:$FA$15404,MATCH($A271,'Bieu chi tiet'!$A$17:$A$15404,0),AW$2+85)),"")</f>
        <v/>
      </c>
      <c r="AX271" s="13" t="str">
        <f>IFERROR(IF(INDEX('Bieu chi tiet'!$A$17:$FA$15404,MATCH($A271,'Bieu chi tiet'!$A$17:$A$15404,0),AX$2+85)=0,"",INDEX('Bieu chi tiet'!$A$17:$FA$15404,MATCH($A271,'Bieu chi tiet'!$A$17:$A$15404,0),AX$2+85)),"")</f>
        <v/>
      </c>
      <c r="AY271" s="13" t="str">
        <f>IFERROR(IF(INDEX('Bieu chi tiet'!$A$17:$FA$15404,MATCH($A271,'Bieu chi tiet'!$A$17:$A$15404,0),AY$2+85)=0,"",INDEX('Bieu chi tiet'!$A$17:$FA$15404,MATCH($A271,'Bieu chi tiet'!$A$17:$A$15404,0),AY$2+85)),"")</f>
        <v/>
      </c>
    </row>
    <row r="272" spans="1:51" ht="15.75">
      <c r="A272" s="25" t="str">
        <f t="shared" si="5"/>
        <v/>
      </c>
      <c r="B272" s="13" t="str">
        <f>IFERROR(IF(INDEX('Bieu chi tiet'!$A$17:$FA$15404,MATCH($A272,'Bieu chi tiet'!$A$17:$A$15404,0),B$2+85)=0,"",INDEX('Bieu chi tiet'!$A$17:$FA$15404,MATCH($A272,'Bieu chi tiet'!$A$17:$A$15404,0),B$2+85)),"")</f>
        <v/>
      </c>
      <c r="C272" s="13" t="str">
        <f>IFERROR(IF(INDEX('Bieu chi tiet'!$A$17:$FA$15404,MATCH($A272,'Bieu chi tiet'!$A$17:$A$15404,0),C$2+85)=0,"",INDEX('Bieu chi tiet'!$A$17:$FA$15404,MATCH($A272,'Bieu chi tiet'!$A$17:$A$15404,0),C$2+85)),"")</f>
        <v/>
      </c>
      <c r="D272" s="13" t="str">
        <f>IFERROR(IF(INDEX('Bieu chi tiet'!$A$17:$FA$15404,MATCH($A272,'Bieu chi tiet'!$A$17:$A$15404,0),D$2+85)=0,"",INDEX('Bieu chi tiet'!$A$17:$FA$15404,MATCH($A272,'Bieu chi tiet'!$A$17:$A$15404,0),D$2+85)),"")</f>
        <v/>
      </c>
      <c r="E272" s="13" t="str">
        <f>IFERROR(IF(INDEX('Bieu chi tiet'!$A$17:$FA$15404,MATCH($A272,'Bieu chi tiet'!$A$17:$A$15404,0),E$2+85)=0,"",INDEX('Bieu chi tiet'!$A$17:$FA$15404,MATCH($A272,'Bieu chi tiet'!$A$17:$A$15404,0),E$2+85)),"")</f>
        <v/>
      </c>
      <c r="F272" s="13" t="str">
        <f>IFERROR(IF(INDEX('Bieu chi tiet'!$A$17:$FA$15404,MATCH($A272,'Bieu chi tiet'!$A$17:$A$15404,0),F$2+85)=0,"",INDEX('Bieu chi tiet'!$A$17:$FA$15404,MATCH($A272,'Bieu chi tiet'!$A$17:$A$15404,0),F$2+85)),"")</f>
        <v/>
      </c>
      <c r="G272" s="21" t="str">
        <f>IFERROR(IF(INDEX('Bieu chi tiet'!$A$17:$FA$15404,MATCH($A272,'Bieu chi tiet'!$A$17:$A$15404,0),G$2+85)=0,"",INDEX('Bieu chi tiet'!$A$17:$FA$15404,MATCH($A272,'Bieu chi tiet'!$A$17:$A$15404,0),G$2+85)),"")</f>
        <v/>
      </c>
      <c r="H272" s="13" t="str">
        <f>IFERROR(IF(INDEX('Bieu chi tiet'!$A$17:$FA$15404,MATCH($A272,'Bieu chi tiet'!$A$17:$A$15404,0),H$2+85)=0,"",INDEX('Bieu chi tiet'!$A$17:$FA$15404,MATCH($A272,'Bieu chi tiet'!$A$17:$A$15404,0),H$2+85)),"")</f>
        <v/>
      </c>
      <c r="I272" s="13" t="str">
        <f>IFERROR(IF(INDEX('Bieu chi tiet'!$A$17:$FA$15404,MATCH($A272,'Bieu chi tiet'!$A$17:$A$15404,0),I$2+85)=0,"",INDEX('Bieu chi tiet'!$A$17:$FA$15404,MATCH($A272,'Bieu chi tiet'!$A$17:$A$15404,0),I$2+85)),"")</f>
        <v/>
      </c>
      <c r="J272" s="13" t="str">
        <f>IFERROR(IF(INDEX('Bieu chi tiet'!$A$17:$FA$15404,MATCH($A272,'Bieu chi tiet'!$A$17:$A$15404,0),J$2+85)=0,"",INDEX('Bieu chi tiet'!$A$17:$FA$15404,MATCH($A272,'Bieu chi tiet'!$A$17:$A$15404,0),J$2+85)),"")</f>
        <v/>
      </c>
      <c r="K272" s="13" t="str">
        <f>IFERROR(IF(INDEX('Bieu chi tiet'!$A$17:$FA$15404,MATCH($A272,'Bieu chi tiet'!$A$17:$A$15404,0),K$2+85)=0,"",INDEX('Bieu chi tiet'!$A$17:$FA$15404,MATCH($A272,'Bieu chi tiet'!$A$17:$A$15404,0),K$2+85)),"")</f>
        <v/>
      </c>
      <c r="L272" s="21" t="str">
        <f>IFERROR(IF(INDEX('Bieu chi tiet'!$A$17:$FA$15404,MATCH($A272,'Bieu chi tiet'!$A$17:$A$15404,0),L$2+85)=0,"",INDEX('Bieu chi tiet'!$A$17:$FA$15404,MATCH($A272,'Bieu chi tiet'!$A$17:$A$15404,0),L$2+85)),"")</f>
        <v/>
      </c>
      <c r="M272" s="13" t="str">
        <f>IFERROR(IF(INDEX('Bieu chi tiet'!$A$17:$FA$15404,MATCH($A272,'Bieu chi tiet'!$A$17:$A$15404,0),M$2+85)=0,"",INDEX('Bieu chi tiet'!$A$17:$FA$15404,MATCH($A272,'Bieu chi tiet'!$A$17:$A$15404,0),M$2+85)),"")</f>
        <v/>
      </c>
      <c r="N272" s="13" t="str">
        <f>IFERROR(IF(INDEX('Bieu chi tiet'!$A$17:$FA$15404,MATCH($A272,'Bieu chi tiet'!$A$17:$A$15404,0),N$2+85)=0,"",INDEX('Bieu chi tiet'!$A$17:$FA$15404,MATCH($A272,'Bieu chi tiet'!$A$17:$A$15404,0),N$2+85)),"")</f>
        <v/>
      </c>
      <c r="O272" s="13" t="str">
        <f>IFERROR(IF(INDEX('Bieu chi tiet'!$A$17:$FA$15404,MATCH($A272,'Bieu chi tiet'!$A$17:$A$15404,0),O$2+85)=0,"",INDEX('Bieu chi tiet'!$A$17:$FA$15404,MATCH($A272,'Bieu chi tiet'!$A$17:$A$15404,0),O$2+85)),"")</f>
        <v/>
      </c>
      <c r="P272" s="13" t="str">
        <f>IFERROR(IF(INDEX('Bieu chi tiet'!$A$17:$FA$15404,MATCH($A272,'Bieu chi tiet'!$A$17:$A$15404,0),P$2+85)=0,"",INDEX('Bieu chi tiet'!$A$17:$FA$15404,MATCH($A272,'Bieu chi tiet'!$A$17:$A$15404,0),P$2+85)),"")</f>
        <v/>
      </c>
      <c r="Q272" s="13" t="str">
        <f>IFERROR(IF(INDEX('Bieu chi tiet'!$A$17:$FA$15404,MATCH($A272,'Bieu chi tiet'!$A$17:$A$15404,0),Q$2+85)=0,"",INDEX('Bieu chi tiet'!$A$17:$FA$15404,MATCH($A272,'Bieu chi tiet'!$A$17:$A$15404,0),Q$2+85)),"")</f>
        <v/>
      </c>
      <c r="R272" s="13" t="str">
        <f>IFERROR(IF(INDEX('Bieu chi tiet'!$A$17:$FA$15404,MATCH($A272,'Bieu chi tiet'!$A$17:$A$15404,0),R$2+85)=0,"",INDEX('Bieu chi tiet'!$A$17:$FA$15404,MATCH($A272,'Bieu chi tiet'!$A$17:$A$15404,0),R$2+85)),"")</f>
        <v/>
      </c>
      <c r="S272" s="13" t="str">
        <f>IFERROR(IF(INDEX('Bieu chi tiet'!$A$17:$FA$15404,MATCH($A272,'Bieu chi tiet'!$A$17:$A$15404,0),S$2+85)=0,"",INDEX('Bieu chi tiet'!$A$17:$FA$15404,MATCH($A272,'Bieu chi tiet'!$A$17:$A$15404,0),S$2+85)),"")</f>
        <v/>
      </c>
      <c r="T272" s="13" t="str">
        <f>IFERROR(IF(INDEX('Bieu chi tiet'!$A$17:$FA$15404,MATCH($A272,'Bieu chi tiet'!$A$17:$A$15404,0),T$2+85)=0,"",INDEX('Bieu chi tiet'!$A$17:$FA$15404,MATCH($A272,'Bieu chi tiet'!$A$17:$A$15404,0),T$2+85)),"")</f>
        <v/>
      </c>
      <c r="U272" s="13" t="str">
        <f>IFERROR(IF(INDEX('Bieu chi tiet'!$A$17:$FA$15404,MATCH($A272,'Bieu chi tiet'!$A$17:$A$15404,0),U$2+85)=0,"",INDEX('Bieu chi tiet'!$A$17:$FA$15404,MATCH($A272,'Bieu chi tiet'!$A$17:$A$15404,0),U$2+85)),"")</f>
        <v/>
      </c>
      <c r="V272" s="13" t="str">
        <f>IFERROR(IF(INDEX('Bieu chi tiet'!$A$17:$FA$15404,MATCH($A272,'Bieu chi tiet'!$A$17:$A$15404,0),V$2+85)=0,"",INDEX('Bieu chi tiet'!$A$17:$FA$15404,MATCH($A272,'Bieu chi tiet'!$A$17:$A$15404,0),V$2+85)),"")</f>
        <v/>
      </c>
      <c r="W272" s="13" t="str">
        <f>IFERROR(IF(INDEX('Bieu chi tiet'!$A$17:$FA$15404,MATCH($A272,'Bieu chi tiet'!$A$17:$A$15404,0),W$2+85)=0,"",INDEX('Bieu chi tiet'!$A$17:$FA$15404,MATCH($A272,'Bieu chi tiet'!$A$17:$A$15404,0),W$2+85)),"")</f>
        <v/>
      </c>
      <c r="X272" s="13" t="str">
        <f>IFERROR(IF(INDEX('Bieu chi tiet'!$A$17:$FA$15404,MATCH($A272,'Bieu chi tiet'!$A$17:$A$15404,0),X$2+85)=0,"",INDEX('Bieu chi tiet'!$A$17:$FA$15404,MATCH($A272,'Bieu chi tiet'!$A$17:$A$15404,0),X$2+85)),"")</f>
        <v/>
      </c>
      <c r="Y272" s="13" t="str">
        <f>IFERROR(IF(INDEX('Bieu chi tiet'!$A$17:$FA$15404,MATCH($A272,'Bieu chi tiet'!$A$17:$A$15404,0),Y$2+85)=0,"",INDEX('Bieu chi tiet'!$A$17:$FA$15404,MATCH($A272,'Bieu chi tiet'!$A$17:$A$15404,0),Y$2+85)),"")</f>
        <v/>
      </c>
      <c r="Z272" s="13" t="str">
        <f>IFERROR(IF(INDEX('Bieu chi tiet'!$A$17:$FA$15404,MATCH($A272,'Bieu chi tiet'!$A$17:$A$15404,0),Z$2+85)=0,"",INDEX('Bieu chi tiet'!$A$17:$FA$15404,MATCH($A272,'Bieu chi tiet'!$A$17:$A$15404,0),Z$2+85)),"")</f>
        <v/>
      </c>
      <c r="AA272" s="13" t="str">
        <f>IFERROR(IF(INDEX('Bieu chi tiet'!$A$17:$FA$15404,MATCH($A272,'Bieu chi tiet'!$A$17:$A$15404,0),AA$2+85)=0,"",INDEX('Bieu chi tiet'!$A$17:$FA$15404,MATCH($A272,'Bieu chi tiet'!$A$17:$A$15404,0),AA$2+85)),"")</f>
        <v/>
      </c>
      <c r="AB272" s="13" t="str">
        <f>IFERROR(IF(INDEX('Bieu chi tiet'!$A$17:$FA$15404,MATCH($A272,'Bieu chi tiet'!$A$17:$A$15404,0),AB$2+85)=0,"",INDEX('Bieu chi tiet'!$A$17:$FA$15404,MATCH($A272,'Bieu chi tiet'!$A$17:$A$15404,0),AB$2+85)),"")</f>
        <v/>
      </c>
      <c r="AC272" s="13" t="str">
        <f>IFERROR(IF(INDEX('Bieu chi tiet'!$A$17:$FA$15404,MATCH($A272,'Bieu chi tiet'!$A$17:$A$15404,0),AC$2+85)=0,"",INDEX('Bieu chi tiet'!$A$17:$FA$15404,MATCH($A272,'Bieu chi tiet'!$A$17:$A$15404,0),AC$2+85)),"")</f>
        <v/>
      </c>
      <c r="AD272" s="13" t="str">
        <f>IFERROR(IF(INDEX('Bieu chi tiet'!$A$17:$FA$15404,MATCH($A272,'Bieu chi tiet'!$A$17:$A$15404,0),AD$2+85)=0,"",INDEX('Bieu chi tiet'!$A$17:$FA$15404,MATCH($A272,'Bieu chi tiet'!$A$17:$A$15404,0),AD$2+85)),"")</f>
        <v/>
      </c>
      <c r="AE272" s="13" t="str">
        <f>IFERROR(IF(INDEX('Bieu chi tiet'!$A$17:$FA$15404,MATCH($A272,'Bieu chi tiet'!$A$17:$A$15404,0),AE$2+85)=0,"",INDEX('Bieu chi tiet'!$A$17:$FA$15404,MATCH($A272,'Bieu chi tiet'!$A$17:$A$15404,0),AE$2+85)),"")</f>
        <v/>
      </c>
      <c r="AF272" s="13" t="str">
        <f>IFERROR(IF(INDEX('Bieu chi tiet'!$A$17:$FA$15404,MATCH($A272,'Bieu chi tiet'!$A$17:$A$15404,0),AF$2+85)=0,"",INDEX('Bieu chi tiet'!$A$17:$FA$15404,MATCH($A272,'Bieu chi tiet'!$A$17:$A$15404,0),AF$2+85)),"")</f>
        <v/>
      </c>
      <c r="AG272" s="13" t="str">
        <f>IFERROR(IF(INDEX('Bieu chi tiet'!$A$17:$FA$15404,MATCH($A272,'Bieu chi tiet'!$A$17:$A$15404,0),AG$2+85)=0,"",INDEX('Bieu chi tiet'!$A$17:$FA$15404,MATCH($A272,'Bieu chi tiet'!$A$17:$A$15404,0),AG$2+85)),"")</f>
        <v/>
      </c>
      <c r="AH272" s="13" t="str">
        <f>IFERROR(IF(INDEX('Bieu chi tiet'!$A$17:$FA$15404,MATCH($A272,'Bieu chi tiet'!$A$17:$A$15404,0),AH$2+85)=0,"",INDEX('Bieu chi tiet'!$A$17:$FA$15404,MATCH($A272,'Bieu chi tiet'!$A$17:$A$15404,0),AH$2+85)),"")</f>
        <v/>
      </c>
      <c r="AI272" s="13" t="str">
        <f>IFERROR(IF(INDEX('Bieu chi tiet'!$A$17:$FA$15404,MATCH($A272,'Bieu chi tiet'!$A$17:$A$15404,0),AI$2+85)=0,"",INDEX('Bieu chi tiet'!$A$17:$FA$15404,MATCH($A272,'Bieu chi tiet'!$A$17:$A$15404,0),AI$2+85)),"")</f>
        <v/>
      </c>
      <c r="AJ272" s="13" t="str">
        <f>IFERROR(IF(INDEX('Bieu chi tiet'!$A$17:$FA$15404,MATCH($A272,'Bieu chi tiet'!$A$17:$A$15404,0),AJ$2+85)=0,"",INDEX('Bieu chi tiet'!$A$17:$FA$15404,MATCH($A272,'Bieu chi tiet'!$A$17:$A$15404,0),AJ$2+85)),"")</f>
        <v/>
      </c>
      <c r="AK272" s="13" t="str">
        <f>IFERROR(IF(INDEX('Bieu chi tiet'!$A$17:$FA$15404,MATCH($A272,'Bieu chi tiet'!$A$17:$A$15404,0),AK$2+85)=0,"",INDEX('Bieu chi tiet'!$A$17:$FA$15404,MATCH($A272,'Bieu chi tiet'!$A$17:$A$15404,0),AK$2+85)),"")</f>
        <v/>
      </c>
      <c r="AL272" s="13" t="str">
        <f>IFERROR(IF(INDEX('Bieu chi tiet'!$A$17:$FA$15404,MATCH($A272,'Bieu chi tiet'!$A$17:$A$15404,0),AL$2+85)=0,"",INDEX('Bieu chi tiet'!$A$17:$FA$15404,MATCH($A272,'Bieu chi tiet'!$A$17:$A$15404,0),AL$2+85)),"")</f>
        <v/>
      </c>
      <c r="AM272" s="13" t="str">
        <f>IFERROR(IF(INDEX('Bieu chi tiet'!$A$17:$FA$15404,MATCH($A272,'Bieu chi tiet'!$A$17:$A$15404,0),AM$2+85)=0,"",INDEX('Bieu chi tiet'!$A$17:$FA$15404,MATCH($A272,'Bieu chi tiet'!$A$17:$A$15404,0),AM$2+85)),"")</f>
        <v/>
      </c>
      <c r="AN272" s="13" t="str">
        <f>IFERROR(IF(INDEX('Bieu chi tiet'!$A$17:$FA$15404,MATCH($A272,'Bieu chi tiet'!$A$17:$A$15404,0),AN$2+85)=0,"",INDEX('Bieu chi tiet'!$A$17:$FA$15404,MATCH($A272,'Bieu chi tiet'!$A$17:$A$15404,0),AN$2+85)),"")</f>
        <v/>
      </c>
      <c r="AO272" s="13" t="str">
        <f>IFERROR(IF(INDEX('Bieu chi tiet'!$A$17:$FA$15404,MATCH($A272,'Bieu chi tiet'!$A$17:$A$15404,0),AO$2+85)=0,"",INDEX('Bieu chi tiet'!$A$17:$FA$15404,MATCH($A272,'Bieu chi tiet'!$A$17:$A$15404,0),AO$2+85)),"")</f>
        <v/>
      </c>
      <c r="AP272" s="13" t="str">
        <f>IFERROR(IF(INDEX('Bieu chi tiet'!$A$17:$FA$15404,MATCH($A272,'Bieu chi tiet'!$A$17:$A$15404,0),AP$2+85)=0,"",INDEX('Bieu chi tiet'!$A$17:$FA$15404,MATCH($A272,'Bieu chi tiet'!$A$17:$A$15404,0),AP$2+85)),"")</f>
        <v/>
      </c>
      <c r="AQ272" s="13" t="str">
        <f>IFERROR(IF(INDEX('Bieu chi tiet'!$A$17:$FA$15404,MATCH($A272,'Bieu chi tiet'!$A$17:$A$15404,0),AQ$2+85)=0,"",INDEX('Bieu chi tiet'!$A$17:$FA$15404,MATCH($A272,'Bieu chi tiet'!$A$17:$A$15404,0),AQ$2+85)),"")</f>
        <v/>
      </c>
      <c r="AR272" s="13" t="str">
        <f>IFERROR(IF(INDEX('Bieu chi tiet'!$A$17:$FA$15404,MATCH($A272,'Bieu chi tiet'!$A$17:$A$15404,0),AR$2+85)=0,"",INDEX('Bieu chi tiet'!$A$17:$FA$15404,MATCH($A272,'Bieu chi tiet'!$A$17:$A$15404,0),AR$2+85)),"")</f>
        <v/>
      </c>
      <c r="AS272" s="13" t="str">
        <f>IFERROR(IF(INDEX('Bieu chi tiet'!$A$17:$FA$15404,MATCH($A272,'Bieu chi tiet'!$A$17:$A$15404,0),AS$2+85)=0,"",INDEX('Bieu chi tiet'!$A$17:$FA$15404,MATCH($A272,'Bieu chi tiet'!$A$17:$A$15404,0),AS$2+85)),"")</f>
        <v/>
      </c>
      <c r="AT272" s="21" t="str">
        <f>IFERROR(IF(INDEX('Bieu chi tiet'!$A$17:$FA$15404,MATCH($A272,'Bieu chi tiet'!$A$17:$A$15404,0),AT$2+85)=0,"",INDEX('Bieu chi tiet'!$A$17:$FA$15404,MATCH($A272,'Bieu chi tiet'!$A$17:$A$15404,0),AT$2+85)),"")</f>
        <v/>
      </c>
      <c r="AU272" s="13" t="str">
        <f>IFERROR(IF(INDEX('Bieu chi tiet'!$A$17:$FA$15404,MATCH($A272,'Bieu chi tiet'!$A$17:$A$15404,0),AU$2+85)=0,"",INDEX('Bieu chi tiet'!$A$17:$FA$15404,MATCH($A272,'Bieu chi tiet'!$A$17:$A$15404,0),AU$2+85)),"")</f>
        <v/>
      </c>
      <c r="AV272" s="21" t="str">
        <f>IFERROR(IF(INDEX('Bieu chi tiet'!$A$17:$FA$15404,MATCH($A272,'Bieu chi tiet'!$A$17:$A$15404,0),AV$2+85)=0,"",INDEX('Bieu chi tiet'!$A$17:$FA$15404,MATCH($A272,'Bieu chi tiet'!$A$17:$A$15404,0),AV$2+85)),"")</f>
        <v/>
      </c>
      <c r="AW272" s="31" t="str">
        <f>IFERROR(IF(INDEX('Bieu chi tiet'!$A$17:$FA$15404,MATCH($A272,'Bieu chi tiet'!$A$17:$A$15404,0),AW$2+85)=0,"",INDEX('Bieu chi tiet'!$A$17:$FA$15404,MATCH($A272,'Bieu chi tiet'!$A$17:$A$15404,0),AW$2+85)),"")</f>
        <v/>
      </c>
      <c r="AX272" s="13" t="str">
        <f>IFERROR(IF(INDEX('Bieu chi tiet'!$A$17:$FA$15404,MATCH($A272,'Bieu chi tiet'!$A$17:$A$15404,0),AX$2+85)=0,"",INDEX('Bieu chi tiet'!$A$17:$FA$15404,MATCH($A272,'Bieu chi tiet'!$A$17:$A$15404,0),AX$2+85)),"")</f>
        <v/>
      </c>
      <c r="AY272" s="13" t="str">
        <f>IFERROR(IF(INDEX('Bieu chi tiet'!$A$17:$FA$15404,MATCH($A272,'Bieu chi tiet'!$A$17:$A$15404,0),AY$2+85)=0,"",INDEX('Bieu chi tiet'!$A$17:$FA$15404,MATCH($A272,'Bieu chi tiet'!$A$17:$A$15404,0),AY$2+85)),"")</f>
        <v/>
      </c>
    </row>
    <row r="273" spans="1:51" ht="15.75">
      <c r="A273" s="25" t="str">
        <f t="shared" si="5"/>
        <v/>
      </c>
      <c r="B273" s="13" t="str">
        <f>IFERROR(IF(INDEX('Bieu chi tiet'!$A$17:$FA$15404,MATCH($A273,'Bieu chi tiet'!$A$17:$A$15404,0),B$2+85)=0,"",INDEX('Bieu chi tiet'!$A$17:$FA$15404,MATCH($A273,'Bieu chi tiet'!$A$17:$A$15404,0),B$2+85)),"")</f>
        <v/>
      </c>
      <c r="C273" s="13" t="str">
        <f>IFERROR(IF(INDEX('Bieu chi tiet'!$A$17:$FA$15404,MATCH($A273,'Bieu chi tiet'!$A$17:$A$15404,0),C$2+85)=0,"",INDEX('Bieu chi tiet'!$A$17:$FA$15404,MATCH($A273,'Bieu chi tiet'!$A$17:$A$15404,0),C$2+85)),"")</f>
        <v/>
      </c>
      <c r="D273" s="13" t="str">
        <f>IFERROR(IF(INDEX('Bieu chi tiet'!$A$17:$FA$15404,MATCH($A273,'Bieu chi tiet'!$A$17:$A$15404,0),D$2+85)=0,"",INDEX('Bieu chi tiet'!$A$17:$FA$15404,MATCH($A273,'Bieu chi tiet'!$A$17:$A$15404,0),D$2+85)),"")</f>
        <v/>
      </c>
      <c r="E273" s="13" t="str">
        <f>IFERROR(IF(INDEX('Bieu chi tiet'!$A$17:$FA$15404,MATCH($A273,'Bieu chi tiet'!$A$17:$A$15404,0),E$2+85)=0,"",INDEX('Bieu chi tiet'!$A$17:$FA$15404,MATCH($A273,'Bieu chi tiet'!$A$17:$A$15404,0),E$2+85)),"")</f>
        <v/>
      </c>
      <c r="F273" s="13" t="str">
        <f>IFERROR(IF(INDEX('Bieu chi tiet'!$A$17:$FA$15404,MATCH($A273,'Bieu chi tiet'!$A$17:$A$15404,0),F$2+85)=0,"",INDEX('Bieu chi tiet'!$A$17:$FA$15404,MATCH($A273,'Bieu chi tiet'!$A$17:$A$15404,0),F$2+85)),"")</f>
        <v/>
      </c>
      <c r="G273" s="21" t="str">
        <f>IFERROR(IF(INDEX('Bieu chi tiet'!$A$17:$FA$15404,MATCH($A273,'Bieu chi tiet'!$A$17:$A$15404,0),G$2+85)=0,"",INDEX('Bieu chi tiet'!$A$17:$FA$15404,MATCH($A273,'Bieu chi tiet'!$A$17:$A$15404,0),G$2+85)),"")</f>
        <v/>
      </c>
      <c r="H273" s="13" t="str">
        <f>IFERROR(IF(INDEX('Bieu chi tiet'!$A$17:$FA$15404,MATCH($A273,'Bieu chi tiet'!$A$17:$A$15404,0),H$2+85)=0,"",INDEX('Bieu chi tiet'!$A$17:$FA$15404,MATCH($A273,'Bieu chi tiet'!$A$17:$A$15404,0),H$2+85)),"")</f>
        <v/>
      </c>
      <c r="I273" s="13" t="str">
        <f>IFERROR(IF(INDEX('Bieu chi tiet'!$A$17:$FA$15404,MATCH($A273,'Bieu chi tiet'!$A$17:$A$15404,0),I$2+85)=0,"",INDEX('Bieu chi tiet'!$A$17:$FA$15404,MATCH($A273,'Bieu chi tiet'!$A$17:$A$15404,0),I$2+85)),"")</f>
        <v/>
      </c>
      <c r="J273" s="13" t="str">
        <f>IFERROR(IF(INDEX('Bieu chi tiet'!$A$17:$FA$15404,MATCH($A273,'Bieu chi tiet'!$A$17:$A$15404,0),J$2+85)=0,"",INDEX('Bieu chi tiet'!$A$17:$FA$15404,MATCH($A273,'Bieu chi tiet'!$A$17:$A$15404,0),J$2+85)),"")</f>
        <v/>
      </c>
      <c r="K273" s="13" t="str">
        <f>IFERROR(IF(INDEX('Bieu chi tiet'!$A$17:$FA$15404,MATCH($A273,'Bieu chi tiet'!$A$17:$A$15404,0),K$2+85)=0,"",INDEX('Bieu chi tiet'!$A$17:$FA$15404,MATCH($A273,'Bieu chi tiet'!$A$17:$A$15404,0),K$2+85)),"")</f>
        <v/>
      </c>
      <c r="L273" s="21" t="str">
        <f>IFERROR(IF(INDEX('Bieu chi tiet'!$A$17:$FA$15404,MATCH($A273,'Bieu chi tiet'!$A$17:$A$15404,0),L$2+85)=0,"",INDEX('Bieu chi tiet'!$A$17:$FA$15404,MATCH($A273,'Bieu chi tiet'!$A$17:$A$15404,0),L$2+85)),"")</f>
        <v/>
      </c>
      <c r="M273" s="13" t="str">
        <f>IFERROR(IF(INDEX('Bieu chi tiet'!$A$17:$FA$15404,MATCH($A273,'Bieu chi tiet'!$A$17:$A$15404,0),M$2+85)=0,"",INDEX('Bieu chi tiet'!$A$17:$FA$15404,MATCH($A273,'Bieu chi tiet'!$A$17:$A$15404,0),M$2+85)),"")</f>
        <v/>
      </c>
      <c r="N273" s="13" t="str">
        <f>IFERROR(IF(INDEX('Bieu chi tiet'!$A$17:$FA$15404,MATCH($A273,'Bieu chi tiet'!$A$17:$A$15404,0),N$2+85)=0,"",INDEX('Bieu chi tiet'!$A$17:$FA$15404,MATCH($A273,'Bieu chi tiet'!$A$17:$A$15404,0),N$2+85)),"")</f>
        <v/>
      </c>
      <c r="O273" s="13" t="str">
        <f>IFERROR(IF(INDEX('Bieu chi tiet'!$A$17:$FA$15404,MATCH($A273,'Bieu chi tiet'!$A$17:$A$15404,0),O$2+85)=0,"",INDEX('Bieu chi tiet'!$A$17:$FA$15404,MATCH($A273,'Bieu chi tiet'!$A$17:$A$15404,0),O$2+85)),"")</f>
        <v/>
      </c>
      <c r="P273" s="13" t="str">
        <f>IFERROR(IF(INDEX('Bieu chi tiet'!$A$17:$FA$15404,MATCH($A273,'Bieu chi tiet'!$A$17:$A$15404,0),P$2+85)=0,"",INDEX('Bieu chi tiet'!$A$17:$FA$15404,MATCH($A273,'Bieu chi tiet'!$A$17:$A$15404,0),P$2+85)),"")</f>
        <v/>
      </c>
      <c r="Q273" s="13" t="str">
        <f>IFERROR(IF(INDEX('Bieu chi tiet'!$A$17:$FA$15404,MATCH($A273,'Bieu chi tiet'!$A$17:$A$15404,0),Q$2+85)=0,"",INDEX('Bieu chi tiet'!$A$17:$FA$15404,MATCH($A273,'Bieu chi tiet'!$A$17:$A$15404,0),Q$2+85)),"")</f>
        <v/>
      </c>
      <c r="R273" s="13" t="str">
        <f>IFERROR(IF(INDEX('Bieu chi tiet'!$A$17:$FA$15404,MATCH($A273,'Bieu chi tiet'!$A$17:$A$15404,0),R$2+85)=0,"",INDEX('Bieu chi tiet'!$A$17:$FA$15404,MATCH($A273,'Bieu chi tiet'!$A$17:$A$15404,0),R$2+85)),"")</f>
        <v/>
      </c>
      <c r="S273" s="13" t="str">
        <f>IFERROR(IF(INDEX('Bieu chi tiet'!$A$17:$FA$15404,MATCH($A273,'Bieu chi tiet'!$A$17:$A$15404,0),S$2+85)=0,"",INDEX('Bieu chi tiet'!$A$17:$FA$15404,MATCH($A273,'Bieu chi tiet'!$A$17:$A$15404,0),S$2+85)),"")</f>
        <v/>
      </c>
      <c r="T273" s="13" t="str">
        <f>IFERROR(IF(INDEX('Bieu chi tiet'!$A$17:$FA$15404,MATCH($A273,'Bieu chi tiet'!$A$17:$A$15404,0),T$2+85)=0,"",INDEX('Bieu chi tiet'!$A$17:$FA$15404,MATCH($A273,'Bieu chi tiet'!$A$17:$A$15404,0),T$2+85)),"")</f>
        <v/>
      </c>
      <c r="U273" s="13" t="str">
        <f>IFERROR(IF(INDEX('Bieu chi tiet'!$A$17:$FA$15404,MATCH($A273,'Bieu chi tiet'!$A$17:$A$15404,0),U$2+85)=0,"",INDEX('Bieu chi tiet'!$A$17:$FA$15404,MATCH($A273,'Bieu chi tiet'!$A$17:$A$15404,0),U$2+85)),"")</f>
        <v/>
      </c>
      <c r="V273" s="13" t="str">
        <f>IFERROR(IF(INDEX('Bieu chi tiet'!$A$17:$FA$15404,MATCH($A273,'Bieu chi tiet'!$A$17:$A$15404,0),V$2+85)=0,"",INDEX('Bieu chi tiet'!$A$17:$FA$15404,MATCH($A273,'Bieu chi tiet'!$A$17:$A$15404,0),V$2+85)),"")</f>
        <v/>
      </c>
      <c r="W273" s="13" t="str">
        <f>IFERROR(IF(INDEX('Bieu chi tiet'!$A$17:$FA$15404,MATCH($A273,'Bieu chi tiet'!$A$17:$A$15404,0),W$2+85)=0,"",INDEX('Bieu chi tiet'!$A$17:$FA$15404,MATCH($A273,'Bieu chi tiet'!$A$17:$A$15404,0),W$2+85)),"")</f>
        <v/>
      </c>
      <c r="X273" s="13" t="str">
        <f>IFERROR(IF(INDEX('Bieu chi tiet'!$A$17:$FA$15404,MATCH($A273,'Bieu chi tiet'!$A$17:$A$15404,0),X$2+85)=0,"",INDEX('Bieu chi tiet'!$A$17:$FA$15404,MATCH($A273,'Bieu chi tiet'!$A$17:$A$15404,0),X$2+85)),"")</f>
        <v/>
      </c>
      <c r="Y273" s="13" t="str">
        <f>IFERROR(IF(INDEX('Bieu chi tiet'!$A$17:$FA$15404,MATCH($A273,'Bieu chi tiet'!$A$17:$A$15404,0),Y$2+85)=0,"",INDEX('Bieu chi tiet'!$A$17:$FA$15404,MATCH($A273,'Bieu chi tiet'!$A$17:$A$15404,0),Y$2+85)),"")</f>
        <v/>
      </c>
      <c r="Z273" s="13" t="str">
        <f>IFERROR(IF(INDEX('Bieu chi tiet'!$A$17:$FA$15404,MATCH($A273,'Bieu chi tiet'!$A$17:$A$15404,0),Z$2+85)=0,"",INDEX('Bieu chi tiet'!$A$17:$FA$15404,MATCH($A273,'Bieu chi tiet'!$A$17:$A$15404,0),Z$2+85)),"")</f>
        <v/>
      </c>
      <c r="AA273" s="13" t="str">
        <f>IFERROR(IF(INDEX('Bieu chi tiet'!$A$17:$FA$15404,MATCH($A273,'Bieu chi tiet'!$A$17:$A$15404,0),AA$2+85)=0,"",INDEX('Bieu chi tiet'!$A$17:$FA$15404,MATCH($A273,'Bieu chi tiet'!$A$17:$A$15404,0),AA$2+85)),"")</f>
        <v/>
      </c>
      <c r="AB273" s="13" t="str">
        <f>IFERROR(IF(INDEX('Bieu chi tiet'!$A$17:$FA$15404,MATCH($A273,'Bieu chi tiet'!$A$17:$A$15404,0),AB$2+85)=0,"",INDEX('Bieu chi tiet'!$A$17:$FA$15404,MATCH($A273,'Bieu chi tiet'!$A$17:$A$15404,0),AB$2+85)),"")</f>
        <v/>
      </c>
      <c r="AC273" s="13" t="str">
        <f>IFERROR(IF(INDEX('Bieu chi tiet'!$A$17:$FA$15404,MATCH($A273,'Bieu chi tiet'!$A$17:$A$15404,0),AC$2+85)=0,"",INDEX('Bieu chi tiet'!$A$17:$FA$15404,MATCH($A273,'Bieu chi tiet'!$A$17:$A$15404,0),AC$2+85)),"")</f>
        <v/>
      </c>
      <c r="AD273" s="13" t="str">
        <f>IFERROR(IF(INDEX('Bieu chi tiet'!$A$17:$FA$15404,MATCH($A273,'Bieu chi tiet'!$A$17:$A$15404,0),AD$2+85)=0,"",INDEX('Bieu chi tiet'!$A$17:$FA$15404,MATCH($A273,'Bieu chi tiet'!$A$17:$A$15404,0),AD$2+85)),"")</f>
        <v/>
      </c>
      <c r="AE273" s="13" t="str">
        <f>IFERROR(IF(INDEX('Bieu chi tiet'!$A$17:$FA$15404,MATCH($A273,'Bieu chi tiet'!$A$17:$A$15404,0),AE$2+85)=0,"",INDEX('Bieu chi tiet'!$A$17:$FA$15404,MATCH($A273,'Bieu chi tiet'!$A$17:$A$15404,0),AE$2+85)),"")</f>
        <v/>
      </c>
      <c r="AF273" s="13" t="str">
        <f>IFERROR(IF(INDEX('Bieu chi tiet'!$A$17:$FA$15404,MATCH($A273,'Bieu chi tiet'!$A$17:$A$15404,0),AF$2+85)=0,"",INDEX('Bieu chi tiet'!$A$17:$FA$15404,MATCH($A273,'Bieu chi tiet'!$A$17:$A$15404,0),AF$2+85)),"")</f>
        <v/>
      </c>
      <c r="AG273" s="13" t="str">
        <f>IFERROR(IF(INDEX('Bieu chi tiet'!$A$17:$FA$15404,MATCH($A273,'Bieu chi tiet'!$A$17:$A$15404,0),AG$2+85)=0,"",INDEX('Bieu chi tiet'!$A$17:$FA$15404,MATCH($A273,'Bieu chi tiet'!$A$17:$A$15404,0),AG$2+85)),"")</f>
        <v/>
      </c>
      <c r="AH273" s="13" t="str">
        <f>IFERROR(IF(INDEX('Bieu chi tiet'!$A$17:$FA$15404,MATCH($A273,'Bieu chi tiet'!$A$17:$A$15404,0),AH$2+85)=0,"",INDEX('Bieu chi tiet'!$A$17:$FA$15404,MATCH($A273,'Bieu chi tiet'!$A$17:$A$15404,0),AH$2+85)),"")</f>
        <v/>
      </c>
      <c r="AI273" s="13" t="str">
        <f>IFERROR(IF(INDEX('Bieu chi tiet'!$A$17:$FA$15404,MATCH($A273,'Bieu chi tiet'!$A$17:$A$15404,0),AI$2+85)=0,"",INDEX('Bieu chi tiet'!$A$17:$FA$15404,MATCH($A273,'Bieu chi tiet'!$A$17:$A$15404,0),AI$2+85)),"")</f>
        <v/>
      </c>
      <c r="AJ273" s="13" t="str">
        <f>IFERROR(IF(INDEX('Bieu chi tiet'!$A$17:$FA$15404,MATCH($A273,'Bieu chi tiet'!$A$17:$A$15404,0),AJ$2+85)=0,"",INDEX('Bieu chi tiet'!$A$17:$FA$15404,MATCH($A273,'Bieu chi tiet'!$A$17:$A$15404,0),AJ$2+85)),"")</f>
        <v/>
      </c>
      <c r="AK273" s="13" t="str">
        <f>IFERROR(IF(INDEX('Bieu chi tiet'!$A$17:$FA$15404,MATCH($A273,'Bieu chi tiet'!$A$17:$A$15404,0),AK$2+85)=0,"",INDEX('Bieu chi tiet'!$A$17:$FA$15404,MATCH($A273,'Bieu chi tiet'!$A$17:$A$15404,0),AK$2+85)),"")</f>
        <v/>
      </c>
      <c r="AL273" s="13" t="str">
        <f>IFERROR(IF(INDEX('Bieu chi tiet'!$A$17:$FA$15404,MATCH($A273,'Bieu chi tiet'!$A$17:$A$15404,0),AL$2+85)=0,"",INDEX('Bieu chi tiet'!$A$17:$FA$15404,MATCH($A273,'Bieu chi tiet'!$A$17:$A$15404,0),AL$2+85)),"")</f>
        <v/>
      </c>
      <c r="AM273" s="13" t="str">
        <f>IFERROR(IF(INDEX('Bieu chi tiet'!$A$17:$FA$15404,MATCH($A273,'Bieu chi tiet'!$A$17:$A$15404,0),AM$2+85)=0,"",INDEX('Bieu chi tiet'!$A$17:$FA$15404,MATCH($A273,'Bieu chi tiet'!$A$17:$A$15404,0),AM$2+85)),"")</f>
        <v/>
      </c>
      <c r="AN273" s="13" t="str">
        <f>IFERROR(IF(INDEX('Bieu chi tiet'!$A$17:$FA$15404,MATCH($A273,'Bieu chi tiet'!$A$17:$A$15404,0),AN$2+85)=0,"",INDEX('Bieu chi tiet'!$A$17:$FA$15404,MATCH($A273,'Bieu chi tiet'!$A$17:$A$15404,0),AN$2+85)),"")</f>
        <v/>
      </c>
      <c r="AO273" s="13" t="str">
        <f>IFERROR(IF(INDEX('Bieu chi tiet'!$A$17:$FA$15404,MATCH($A273,'Bieu chi tiet'!$A$17:$A$15404,0),AO$2+85)=0,"",INDEX('Bieu chi tiet'!$A$17:$FA$15404,MATCH($A273,'Bieu chi tiet'!$A$17:$A$15404,0),AO$2+85)),"")</f>
        <v/>
      </c>
      <c r="AP273" s="13" t="str">
        <f>IFERROR(IF(INDEX('Bieu chi tiet'!$A$17:$FA$15404,MATCH($A273,'Bieu chi tiet'!$A$17:$A$15404,0),AP$2+85)=0,"",INDEX('Bieu chi tiet'!$A$17:$FA$15404,MATCH($A273,'Bieu chi tiet'!$A$17:$A$15404,0),AP$2+85)),"")</f>
        <v/>
      </c>
      <c r="AQ273" s="13" t="str">
        <f>IFERROR(IF(INDEX('Bieu chi tiet'!$A$17:$FA$15404,MATCH($A273,'Bieu chi tiet'!$A$17:$A$15404,0),AQ$2+85)=0,"",INDEX('Bieu chi tiet'!$A$17:$FA$15404,MATCH($A273,'Bieu chi tiet'!$A$17:$A$15404,0),AQ$2+85)),"")</f>
        <v/>
      </c>
      <c r="AR273" s="13" t="str">
        <f>IFERROR(IF(INDEX('Bieu chi tiet'!$A$17:$FA$15404,MATCH($A273,'Bieu chi tiet'!$A$17:$A$15404,0),AR$2+85)=0,"",INDEX('Bieu chi tiet'!$A$17:$FA$15404,MATCH($A273,'Bieu chi tiet'!$A$17:$A$15404,0),AR$2+85)),"")</f>
        <v/>
      </c>
      <c r="AS273" s="13" t="str">
        <f>IFERROR(IF(INDEX('Bieu chi tiet'!$A$17:$FA$15404,MATCH($A273,'Bieu chi tiet'!$A$17:$A$15404,0),AS$2+85)=0,"",INDEX('Bieu chi tiet'!$A$17:$FA$15404,MATCH($A273,'Bieu chi tiet'!$A$17:$A$15404,0),AS$2+85)),"")</f>
        <v/>
      </c>
      <c r="AT273" s="21" t="str">
        <f>IFERROR(IF(INDEX('Bieu chi tiet'!$A$17:$FA$15404,MATCH($A273,'Bieu chi tiet'!$A$17:$A$15404,0),AT$2+85)=0,"",INDEX('Bieu chi tiet'!$A$17:$FA$15404,MATCH($A273,'Bieu chi tiet'!$A$17:$A$15404,0),AT$2+85)),"")</f>
        <v/>
      </c>
      <c r="AU273" s="13" t="str">
        <f>IFERROR(IF(INDEX('Bieu chi tiet'!$A$17:$FA$15404,MATCH($A273,'Bieu chi tiet'!$A$17:$A$15404,0),AU$2+85)=0,"",INDEX('Bieu chi tiet'!$A$17:$FA$15404,MATCH($A273,'Bieu chi tiet'!$A$17:$A$15404,0),AU$2+85)),"")</f>
        <v/>
      </c>
      <c r="AV273" s="21" t="str">
        <f>IFERROR(IF(INDEX('Bieu chi tiet'!$A$17:$FA$15404,MATCH($A273,'Bieu chi tiet'!$A$17:$A$15404,0),AV$2+85)=0,"",INDEX('Bieu chi tiet'!$A$17:$FA$15404,MATCH($A273,'Bieu chi tiet'!$A$17:$A$15404,0),AV$2+85)),"")</f>
        <v/>
      </c>
      <c r="AW273" s="31" t="str">
        <f>IFERROR(IF(INDEX('Bieu chi tiet'!$A$17:$FA$15404,MATCH($A273,'Bieu chi tiet'!$A$17:$A$15404,0),AW$2+85)=0,"",INDEX('Bieu chi tiet'!$A$17:$FA$15404,MATCH($A273,'Bieu chi tiet'!$A$17:$A$15404,0),AW$2+85)),"")</f>
        <v/>
      </c>
      <c r="AX273" s="13" t="str">
        <f>IFERROR(IF(INDEX('Bieu chi tiet'!$A$17:$FA$15404,MATCH($A273,'Bieu chi tiet'!$A$17:$A$15404,0),AX$2+85)=0,"",INDEX('Bieu chi tiet'!$A$17:$FA$15404,MATCH($A273,'Bieu chi tiet'!$A$17:$A$15404,0),AX$2+85)),"")</f>
        <v/>
      </c>
      <c r="AY273" s="13" t="str">
        <f>IFERROR(IF(INDEX('Bieu chi tiet'!$A$17:$FA$15404,MATCH($A273,'Bieu chi tiet'!$A$17:$A$15404,0),AY$2+85)=0,"",INDEX('Bieu chi tiet'!$A$17:$FA$15404,MATCH($A273,'Bieu chi tiet'!$A$17:$A$15404,0),AY$2+85)),"")</f>
        <v/>
      </c>
    </row>
    <row r="274" spans="1:51" ht="15.75">
      <c r="A274" s="25" t="str">
        <f t="shared" si="5"/>
        <v/>
      </c>
      <c r="B274" s="13" t="str">
        <f>IFERROR(IF(INDEX('Bieu chi tiet'!$A$17:$FA$15404,MATCH($A274,'Bieu chi tiet'!$A$17:$A$15404,0),B$2+85)=0,"",INDEX('Bieu chi tiet'!$A$17:$FA$15404,MATCH($A274,'Bieu chi tiet'!$A$17:$A$15404,0),B$2+85)),"")</f>
        <v/>
      </c>
      <c r="C274" s="13" t="str">
        <f>IFERROR(IF(INDEX('Bieu chi tiet'!$A$17:$FA$15404,MATCH($A274,'Bieu chi tiet'!$A$17:$A$15404,0),C$2+85)=0,"",INDEX('Bieu chi tiet'!$A$17:$FA$15404,MATCH($A274,'Bieu chi tiet'!$A$17:$A$15404,0),C$2+85)),"")</f>
        <v/>
      </c>
      <c r="D274" s="13" t="str">
        <f>IFERROR(IF(INDEX('Bieu chi tiet'!$A$17:$FA$15404,MATCH($A274,'Bieu chi tiet'!$A$17:$A$15404,0),D$2+85)=0,"",INDEX('Bieu chi tiet'!$A$17:$FA$15404,MATCH($A274,'Bieu chi tiet'!$A$17:$A$15404,0),D$2+85)),"")</f>
        <v/>
      </c>
      <c r="E274" s="13" t="str">
        <f>IFERROR(IF(INDEX('Bieu chi tiet'!$A$17:$FA$15404,MATCH($A274,'Bieu chi tiet'!$A$17:$A$15404,0),E$2+85)=0,"",INDEX('Bieu chi tiet'!$A$17:$FA$15404,MATCH($A274,'Bieu chi tiet'!$A$17:$A$15404,0),E$2+85)),"")</f>
        <v/>
      </c>
      <c r="F274" s="13" t="str">
        <f>IFERROR(IF(INDEX('Bieu chi tiet'!$A$17:$FA$15404,MATCH($A274,'Bieu chi tiet'!$A$17:$A$15404,0),F$2+85)=0,"",INDEX('Bieu chi tiet'!$A$17:$FA$15404,MATCH($A274,'Bieu chi tiet'!$A$17:$A$15404,0),F$2+85)),"")</f>
        <v/>
      </c>
      <c r="G274" s="21" t="str">
        <f>IFERROR(IF(INDEX('Bieu chi tiet'!$A$17:$FA$15404,MATCH($A274,'Bieu chi tiet'!$A$17:$A$15404,0),G$2+85)=0,"",INDEX('Bieu chi tiet'!$A$17:$FA$15404,MATCH($A274,'Bieu chi tiet'!$A$17:$A$15404,0),G$2+85)),"")</f>
        <v/>
      </c>
      <c r="H274" s="13" t="str">
        <f>IFERROR(IF(INDEX('Bieu chi tiet'!$A$17:$FA$15404,MATCH($A274,'Bieu chi tiet'!$A$17:$A$15404,0),H$2+85)=0,"",INDEX('Bieu chi tiet'!$A$17:$FA$15404,MATCH($A274,'Bieu chi tiet'!$A$17:$A$15404,0),H$2+85)),"")</f>
        <v/>
      </c>
      <c r="I274" s="13" t="str">
        <f>IFERROR(IF(INDEX('Bieu chi tiet'!$A$17:$FA$15404,MATCH($A274,'Bieu chi tiet'!$A$17:$A$15404,0),I$2+85)=0,"",INDEX('Bieu chi tiet'!$A$17:$FA$15404,MATCH($A274,'Bieu chi tiet'!$A$17:$A$15404,0),I$2+85)),"")</f>
        <v/>
      </c>
      <c r="J274" s="13" t="str">
        <f>IFERROR(IF(INDEX('Bieu chi tiet'!$A$17:$FA$15404,MATCH($A274,'Bieu chi tiet'!$A$17:$A$15404,0),J$2+85)=0,"",INDEX('Bieu chi tiet'!$A$17:$FA$15404,MATCH($A274,'Bieu chi tiet'!$A$17:$A$15404,0),J$2+85)),"")</f>
        <v/>
      </c>
      <c r="K274" s="13" t="str">
        <f>IFERROR(IF(INDEX('Bieu chi tiet'!$A$17:$FA$15404,MATCH($A274,'Bieu chi tiet'!$A$17:$A$15404,0),K$2+85)=0,"",INDEX('Bieu chi tiet'!$A$17:$FA$15404,MATCH($A274,'Bieu chi tiet'!$A$17:$A$15404,0),K$2+85)),"")</f>
        <v/>
      </c>
      <c r="L274" s="21" t="str">
        <f>IFERROR(IF(INDEX('Bieu chi tiet'!$A$17:$FA$15404,MATCH($A274,'Bieu chi tiet'!$A$17:$A$15404,0),L$2+85)=0,"",INDEX('Bieu chi tiet'!$A$17:$FA$15404,MATCH($A274,'Bieu chi tiet'!$A$17:$A$15404,0),L$2+85)),"")</f>
        <v/>
      </c>
      <c r="M274" s="13" t="str">
        <f>IFERROR(IF(INDEX('Bieu chi tiet'!$A$17:$FA$15404,MATCH($A274,'Bieu chi tiet'!$A$17:$A$15404,0),M$2+85)=0,"",INDEX('Bieu chi tiet'!$A$17:$FA$15404,MATCH($A274,'Bieu chi tiet'!$A$17:$A$15404,0),M$2+85)),"")</f>
        <v/>
      </c>
      <c r="N274" s="13" t="str">
        <f>IFERROR(IF(INDEX('Bieu chi tiet'!$A$17:$FA$15404,MATCH($A274,'Bieu chi tiet'!$A$17:$A$15404,0),N$2+85)=0,"",INDEX('Bieu chi tiet'!$A$17:$FA$15404,MATCH($A274,'Bieu chi tiet'!$A$17:$A$15404,0),N$2+85)),"")</f>
        <v/>
      </c>
      <c r="O274" s="13" t="str">
        <f>IFERROR(IF(INDEX('Bieu chi tiet'!$A$17:$FA$15404,MATCH($A274,'Bieu chi tiet'!$A$17:$A$15404,0),O$2+85)=0,"",INDEX('Bieu chi tiet'!$A$17:$FA$15404,MATCH($A274,'Bieu chi tiet'!$A$17:$A$15404,0),O$2+85)),"")</f>
        <v/>
      </c>
      <c r="P274" s="13" t="str">
        <f>IFERROR(IF(INDEX('Bieu chi tiet'!$A$17:$FA$15404,MATCH($A274,'Bieu chi tiet'!$A$17:$A$15404,0),P$2+85)=0,"",INDEX('Bieu chi tiet'!$A$17:$FA$15404,MATCH($A274,'Bieu chi tiet'!$A$17:$A$15404,0),P$2+85)),"")</f>
        <v/>
      </c>
      <c r="Q274" s="13" t="str">
        <f>IFERROR(IF(INDEX('Bieu chi tiet'!$A$17:$FA$15404,MATCH($A274,'Bieu chi tiet'!$A$17:$A$15404,0),Q$2+85)=0,"",INDEX('Bieu chi tiet'!$A$17:$FA$15404,MATCH($A274,'Bieu chi tiet'!$A$17:$A$15404,0),Q$2+85)),"")</f>
        <v/>
      </c>
      <c r="R274" s="13" t="str">
        <f>IFERROR(IF(INDEX('Bieu chi tiet'!$A$17:$FA$15404,MATCH($A274,'Bieu chi tiet'!$A$17:$A$15404,0),R$2+85)=0,"",INDEX('Bieu chi tiet'!$A$17:$FA$15404,MATCH($A274,'Bieu chi tiet'!$A$17:$A$15404,0),R$2+85)),"")</f>
        <v/>
      </c>
      <c r="S274" s="13" t="str">
        <f>IFERROR(IF(INDEX('Bieu chi tiet'!$A$17:$FA$15404,MATCH($A274,'Bieu chi tiet'!$A$17:$A$15404,0),S$2+85)=0,"",INDEX('Bieu chi tiet'!$A$17:$FA$15404,MATCH($A274,'Bieu chi tiet'!$A$17:$A$15404,0),S$2+85)),"")</f>
        <v/>
      </c>
      <c r="T274" s="13" t="str">
        <f>IFERROR(IF(INDEX('Bieu chi tiet'!$A$17:$FA$15404,MATCH($A274,'Bieu chi tiet'!$A$17:$A$15404,0),T$2+85)=0,"",INDEX('Bieu chi tiet'!$A$17:$FA$15404,MATCH($A274,'Bieu chi tiet'!$A$17:$A$15404,0),T$2+85)),"")</f>
        <v/>
      </c>
      <c r="U274" s="13" t="str">
        <f>IFERROR(IF(INDEX('Bieu chi tiet'!$A$17:$FA$15404,MATCH($A274,'Bieu chi tiet'!$A$17:$A$15404,0),U$2+85)=0,"",INDEX('Bieu chi tiet'!$A$17:$FA$15404,MATCH($A274,'Bieu chi tiet'!$A$17:$A$15404,0),U$2+85)),"")</f>
        <v/>
      </c>
      <c r="V274" s="13" t="str">
        <f>IFERROR(IF(INDEX('Bieu chi tiet'!$A$17:$FA$15404,MATCH($A274,'Bieu chi tiet'!$A$17:$A$15404,0),V$2+85)=0,"",INDEX('Bieu chi tiet'!$A$17:$FA$15404,MATCH($A274,'Bieu chi tiet'!$A$17:$A$15404,0),V$2+85)),"")</f>
        <v/>
      </c>
      <c r="W274" s="13" t="str">
        <f>IFERROR(IF(INDEX('Bieu chi tiet'!$A$17:$FA$15404,MATCH($A274,'Bieu chi tiet'!$A$17:$A$15404,0),W$2+85)=0,"",INDEX('Bieu chi tiet'!$A$17:$FA$15404,MATCH($A274,'Bieu chi tiet'!$A$17:$A$15404,0),W$2+85)),"")</f>
        <v/>
      </c>
      <c r="X274" s="13" t="str">
        <f>IFERROR(IF(INDEX('Bieu chi tiet'!$A$17:$FA$15404,MATCH($A274,'Bieu chi tiet'!$A$17:$A$15404,0),X$2+85)=0,"",INDEX('Bieu chi tiet'!$A$17:$FA$15404,MATCH($A274,'Bieu chi tiet'!$A$17:$A$15404,0),X$2+85)),"")</f>
        <v/>
      </c>
      <c r="Y274" s="13" t="str">
        <f>IFERROR(IF(INDEX('Bieu chi tiet'!$A$17:$FA$15404,MATCH($A274,'Bieu chi tiet'!$A$17:$A$15404,0),Y$2+85)=0,"",INDEX('Bieu chi tiet'!$A$17:$FA$15404,MATCH($A274,'Bieu chi tiet'!$A$17:$A$15404,0),Y$2+85)),"")</f>
        <v/>
      </c>
      <c r="Z274" s="13" t="str">
        <f>IFERROR(IF(INDEX('Bieu chi tiet'!$A$17:$FA$15404,MATCH($A274,'Bieu chi tiet'!$A$17:$A$15404,0),Z$2+85)=0,"",INDEX('Bieu chi tiet'!$A$17:$FA$15404,MATCH($A274,'Bieu chi tiet'!$A$17:$A$15404,0),Z$2+85)),"")</f>
        <v/>
      </c>
      <c r="AA274" s="13" t="str">
        <f>IFERROR(IF(INDEX('Bieu chi tiet'!$A$17:$FA$15404,MATCH($A274,'Bieu chi tiet'!$A$17:$A$15404,0),AA$2+85)=0,"",INDEX('Bieu chi tiet'!$A$17:$FA$15404,MATCH($A274,'Bieu chi tiet'!$A$17:$A$15404,0),AA$2+85)),"")</f>
        <v/>
      </c>
      <c r="AB274" s="13" t="str">
        <f>IFERROR(IF(INDEX('Bieu chi tiet'!$A$17:$FA$15404,MATCH($A274,'Bieu chi tiet'!$A$17:$A$15404,0),AB$2+85)=0,"",INDEX('Bieu chi tiet'!$A$17:$FA$15404,MATCH($A274,'Bieu chi tiet'!$A$17:$A$15404,0),AB$2+85)),"")</f>
        <v/>
      </c>
      <c r="AC274" s="13" t="str">
        <f>IFERROR(IF(INDEX('Bieu chi tiet'!$A$17:$FA$15404,MATCH($A274,'Bieu chi tiet'!$A$17:$A$15404,0),AC$2+85)=0,"",INDEX('Bieu chi tiet'!$A$17:$FA$15404,MATCH($A274,'Bieu chi tiet'!$A$17:$A$15404,0),AC$2+85)),"")</f>
        <v/>
      </c>
      <c r="AD274" s="13" t="str">
        <f>IFERROR(IF(INDEX('Bieu chi tiet'!$A$17:$FA$15404,MATCH($A274,'Bieu chi tiet'!$A$17:$A$15404,0),AD$2+85)=0,"",INDEX('Bieu chi tiet'!$A$17:$FA$15404,MATCH($A274,'Bieu chi tiet'!$A$17:$A$15404,0),AD$2+85)),"")</f>
        <v/>
      </c>
      <c r="AE274" s="13" t="str">
        <f>IFERROR(IF(INDEX('Bieu chi tiet'!$A$17:$FA$15404,MATCH($A274,'Bieu chi tiet'!$A$17:$A$15404,0),AE$2+85)=0,"",INDEX('Bieu chi tiet'!$A$17:$FA$15404,MATCH($A274,'Bieu chi tiet'!$A$17:$A$15404,0),AE$2+85)),"")</f>
        <v/>
      </c>
      <c r="AF274" s="13" t="str">
        <f>IFERROR(IF(INDEX('Bieu chi tiet'!$A$17:$FA$15404,MATCH($A274,'Bieu chi tiet'!$A$17:$A$15404,0),AF$2+85)=0,"",INDEX('Bieu chi tiet'!$A$17:$FA$15404,MATCH($A274,'Bieu chi tiet'!$A$17:$A$15404,0),AF$2+85)),"")</f>
        <v/>
      </c>
      <c r="AG274" s="13" t="str">
        <f>IFERROR(IF(INDEX('Bieu chi tiet'!$A$17:$FA$15404,MATCH($A274,'Bieu chi tiet'!$A$17:$A$15404,0),AG$2+85)=0,"",INDEX('Bieu chi tiet'!$A$17:$FA$15404,MATCH($A274,'Bieu chi tiet'!$A$17:$A$15404,0),AG$2+85)),"")</f>
        <v/>
      </c>
      <c r="AH274" s="13" t="str">
        <f>IFERROR(IF(INDEX('Bieu chi tiet'!$A$17:$FA$15404,MATCH($A274,'Bieu chi tiet'!$A$17:$A$15404,0),AH$2+85)=0,"",INDEX('Bieu chi tiet'!$A$17:$FA$15404,MATCH($A274,'Bieu chi tiet'!$A$17:$A$15404,0),AH$2+85)),"")</f>
        <v/>
      </c>
      <c r="AI274" s="13" t="str">
        <f>IFERROR(IF(INDEX('Bieu chi tiet'!$A$17:$FA$15404,MATCH($A274,'Bieu chi tiet'!$A$17:$A$15404,0),AI$2+85)=0,"",INDEX('Bieu chi tiet'!$A$17:$FA$15404,MATCH($A274,'Bieu chi tiet'!$A$17:$A$15404,0),AI$2+85)),"")</f>
        <v/>
      </c>
      <c r="AJ274" s="13" t="str">
        <f>IFERROR(IF(INDEX('Bieu chi tiet'!$A$17:$FA$15404,MATCH($A274,'Bieu chi tiet'!$A$17:$A$15404,0),AJ$2+85)=0,"",INDEX('Bieu chi tiet'!$A$17:$FA$15404,MATCH($A274,'Bieu chi tiet'!$A$17:$A$15404,0),AJ$2+85)),"")</f>
        <v/>
      </c>
      <c r="AK274" s="13" t="str">
        <f>IFERROR(IF(INDEX('Bieu chi tiet'!$A$17:$FA$15404,MATCH($A274,'Bieu chi tiet'!$A$17:$A$15404,0),AK$2+85)=0,"",INDEX('Bieu chi tiet'!$A$17:$FA$15404,MATCH($A274,'Bieu chi tiet'!$A$17:$A$15404,0),AK$2+85)),"")</f>
        <v/>
      </c>
      <c r="AL274" s="13" t="str">
        <f>IFERROR(IF(INDEX('Bieu chi tiet'!$A$17:$FA$15404,MATCH($A274,'Bieu chi tiet'!$A$17:$A$15404,0),AL$2+85)=0,"",INDEX('Bieu chi tiet'!$A$17:$FA$15404,MATCH($A274,'Bieu chi tiet'!$A$17:$A$15404,0),AL$2+85)),"")</f>
        <v/>
      </c>
      <c r="AM274" s="13" t="str">
        <f>IFERROR(IF(INDEX('Bieu chi tiet'!$A$17:$FA$15404,MATCH($A274,'Bieu chi tiet'!$A$17:$A$15404,0),AM$2+85)=0,"",INDEX('Bieu chi tiet'!$A$17:$FA$15404,MATCH($A274,'Bieu chi tiet'!$A$17:$A$15404,0),AM$2+85)),"")</f>
        <v/>
      </c>
      <c r="AN274" s="13" t="str">
        <f>IFERROR(IF(INDEX('Bieu chi tiet'!$A$17:$FA$15404,MATCH($A274,'Bieu chi tiet'!$A$17:$A$15404,0),AN$2+85)=0,"",INDEX('Bieu chi tiet'!$A$17:$FA$15404,MATCH($A274,'Bieu chi tiet'!$A$17:$A$15404,0),AN$2+85)),"")</f>
        <v/>
      </c>
      <c r="AO274" s="13" t="str">
        <f>IFERROR(IF(INDEX('Bieu chi tiet'!$A$17:$FA$15404,MATCH($A274,'Bieu chi tiet'!$A$17:$A$15404,0),AO$2+85)=0,"",INDEX('Bieu chi tiet'!$A$17:$FA$15404,MATCH($A274,'Bieu chi tiet'!$A$17:$A$15404,0),AO$2+85)),"")</f>
        <v/>
      </c>
      <c r="AP274" s="13" t="str">
        <f>IFERROR(IF(INDEX('Bieu chi tiet'!$A$17:$FA$15404,MATCH($A274,'Bieu chi tiet'!$A$17:$A$15404,0),AP$2+85)=0,"",INDEX('Bieu chi tiet'!$A$17:$FA$15404,MATCH($A274,'Bieu chi tiet'!$A$17:$A$15404,0),AP$2+85)),"")</f>
        <v/>
      </c>
      <c r="AQ274" s="13" t="str">
        <f>IFERROR(IF(INDEX('Bieu chi tiet'!$A$17:$FA$15404,MATCH($A274,'Bieu chi tiet'!$A$17:$A$15404,0),AQ$2+85)=0,"",INDEX('Bieu chi tiet'!$A$17:$FA$15404,MATCH($A274,'Bieu chi tiet'!$A$17:$A$15404,0),AQ$2+85)),"")</f>
        <v/>
      </c>
      <c r="AR274" s="13" t="str">
        <f>IFERROR(IF(INDEX('Bieu chi tiet'!$A$17:$FA$15404,MATCH($A274,'Bieu chi tiet'!$A$17:$A$15404,0),AR$2+85)=0,"",INDEX('Bieu chi tiet'!$A$17:$FA$15404,MATCH($A274,'Bieu chi tiet'!$A$17:$A$15404,0),AR$2+85)),"")</f>
        <v/>
      </c>
      <c r="AS274" s="13" t="str">
        <f>IFERROR(IF(INDEX('Bieu chi tiet'!$A$17:$FA$15404,MATCH($A274,'Bieu chi tiet'!$A$17:$A$15404,0),AS$2+85)=0,"",INDEX('Bieu chi tiet'!$A$17:$FA$15404,MATCH($A274,'Bieu chi tiet'!$A$17:$A$15404,0),AS$2+85)),"")</f>
        <v/>
      </c>
      <c r="AT274" s="21" t="str">
        <f>IFERROR(IF(INDEX('Bieu chi tiet'!$A$17:$FA$15404,MATCH($A274,'Bieu chi tiet'!$A$17:$A$15404,0),AT$2+85)=0,"",INDEX('Bieu chi tiet'!$A$17:$FA$15404,MATCH($A274,'Bieu chi tiet'!$A$17:$A$15404,0),AT$2+85)),"")</f>
        <v/>
      </c>
      <c r="AU274" s="13" t="str">
        <f>IFERROR(IF(INDEX('Bieu chi tiet'!$A$17:$FA$15404,MATCH($A274,'Bieu chi tiet'!$A$17:$A$15404,0),AU$2+85)=0,"",INDEX('Bieu chi tiet'!$A$17:$FA$15404,MATCH($A274,'Bieu chi tiet'!$A$17:$A$15404,0),AU$2+85)),"")</f>
        <v/>
      </c>
      <c r="AV274" s="21" t="str">
        <f>IFERROR(IF(INDEX('Bieu chi tiet'!$A$17:$FA$15404,MATCH($A274,'Bieu chi tiet'!$A$17:$A$15404,0),AV$2+85)=0,"",INDEX('Bieu chi tiet'!$A$17:$FA$15404,MATCH($A274,'Bieu chi tiet'!$A$17:$A$15404,0),AV$2+85)),"")</f>
        <v/>
      </c>
      <c r="AW274" s="31" t="str">
        <f>IFERROR(IF(INDEX('Bieu chi tiet'!$A$17:$FA$15404,MATCH($A274,'Bieu chi tiet'!$A$17:$A$15404,0),AW$2+85)=0,"",INDEX('Bieu chi tiet'!$A$17:$FA$15404,MATCH($A274,'Bieu chi tiet'!$A$17:$A$15404,0),AW$2+85)),"")</f>
        <v/>
      </c>
      <c r="AX274" s="13" t="str">
        <f>IFERROR(IF(INDEX('Bieu chi tiet'!$A$17:$FA$15404,MATCH($A274,'Bieu chi tiet'!$A$17:$A$15404,0),AX$2+85)=0,"",INDEX('Bieu chi tiet'!$A$17:$FA$15404,MATCH($A274,'Bieu chi tiet'!$A$17:$A$15404,0),AX$2+85)),"")</f>
        <v/>
      </c>
      <c r="AY274" s="13" t="str">
        <f>IFERROR(IF(INDEX('Bieu chi tiet'!$A$17:$FA$15404,MATCH($A274,'Bieu chi tiet'!$A$17:$A$15404,0),AY$2+85)=0,"",INDEX('Bieu chi tiet'!$A$17:$FA$15404,MATCH($A274,'Bieu chi tiet'!$A$17:$A$15404,0),AY$2+85)),"")</f>
        <v/>
      </c>
    </row>
    <row r="275" spans="1:51" ht="15.75">
      <c r="A275" s="25" t="str">
        <f t="shared" si="5"/>
        <v/>
      </c>
      <c r="B275" s="13" t="str">
        <f>IFERROR(IF(INDEX('Bieu chi tiet'!$A$17:$FA$15404,MATCH($A275,'Bieu chi tiet'!$A$17:$A$15404,0),B$2+85)=0,"",INDEX('Bieu chi tiet'!$A$17:$FA$15404,MATCH($A275,'Bieu chi tiet'!$A$17:$A$15404,0),B$2+85)),"")</f>
        <v/>
      </c>
      <c r="C275" s="13" t="str">
        <f>IFERROR(IF(INDEX('Bieu chi tiet'!$A$17:$FA$15404,MATCH($A275,'Bieu chi tiet'!$A$17:$A$15404,0),C$2+85)=0,"",INDEX('Bieu chi tiet'!$A$17:$FA$15404,MATCH($A275,'Bieu chi tiet'!$A$17:$A$15404,0),C$2+85)),"")</f>
        <v/>
      </c>
      <c r="D275" s="13" t="str">
        <f>IFERROR(IF(INDEX('Bieu chi tiet'!$A$17:$FA$15404,MATCH($A275,'Bieu chi tiet'!$A$17:$A$15404,0),D$2+85)=0,"",INDEX('Bieu chi tiet'!$A$17:$FA$15404,MATCH($A275,'Bieu chi tiet'!$A$17:$A$15404,0),D$2+85)),"")</f>
        <v/>
      </c>
      <c r="E275" s="13" t="str">
        <f>IFERROR(IF(INDEX('Bieu chi tiet'!$A$17:$FA$15404,MATCH($A275,'Bieu chi tiet'!$A$17:$A$15404,0),E$2+85)=0,"",INDEX('Bieu chi tiet'!$A$17:$FA$15404,MATCH($A275,'Bieu chi tiet'!$A$17:$A$15404,0),E$2+85)),"")</f>
        <v/>
      </c>
      <c r="F275" s="13" t="str">
        <f>IFERROR(IF(INDEX('Bieu chi tiet'!$A$17:$FA$15404,MATCH($A275,'Bieu chi tiet'!$A$17:$A$15404,0),F$2+85)=0,"",INDEX('Bieu chi tiet'!$A$17:$FA$15404,MATCH($A275,'Bieu chi tiet'!$A$17:$A$15404,0),F$2+85)),"")</f>
        <v/>
      </c>
      <c r="G275" s="21" t="str">
        <f>IFERROR(IF(INDEX('Bieu chi tiet'!$A$17:$FA$15404,MATCH($A275,'Bieu chi tiet'!$A$17:$A$15404,0),G$2+85)=0,"",INDEX('Bieu chi tiet'!$A$17:$FA$15404,MATCH($A275,'Bieu chi tiet'!$A$17:$A$15404,0),G$2+85)),"")</f>
        <v/>
      </c>
      <c r="H275" s="13" t="str">
        <f>IFERROR(IF(INDEX('Bieu chi tiet'!$A$17:$FA$15404,MATCH($A275,'Bieu chi tiet'!$A$17:$A$15404,0),H$2+85)=0,"",INDEX('Bieu chi tiet'!$A$17:$FA$15404,MATCH($A275,'Bieu chi tiet'!$A$17:$A$15404,0),H$2+85)),"")</f>
        <v/>
      </c>
      <c r="I275" s="13" t="str">
        <f>IFERROR(IF(INDEX('Bieu chi tiet'!$A$17:$FA$15404,MATCH($A275,'Bieu chi tiet'!$A$17:$A$15404,0),I$2+85)=0,"",INDEX('Bieu chi tiet'!$A$17:$FA$15404,MATCH($A275,'Bieu chi tiet'!$A$17:$A$15404,0),I$2+85)),"")</f>
        <v/>
      </c>
      <c r="J275" s="13" t="str">
        <f>IFERROR(IF(INDEX('Bieu chi tiet'!$A$17:$FA$15404,MATCH($A275,'Bieu chi tiet'!$A$17:$A$15404,0),J$2+85)=0,"",INDEX('Bieu chi tiet'!$A$17:$FA$15404,MATCH($A275,'Bieu chi tiet'!$A$17:$A$15404,0),J$2+85)),"")</f>
        <v/>
      </c>
      <c r="K275" s="13" t="str">
        <f>IFERROR(IF(INDEX('Bieu chi tiet'!$A$17:$FA$15404,MATCH($A275,'Bieu chi tiet'!$A$17:$A$15404,0),K$2+85)=0,"",INDEX('Bieu chi tiet'!$A$17:$FA$15404,MATCH($A275,'Bieu chi tiet'!$A$17:$A$15404,0),K$2+85)),"")</f>
        <v/>
      </c>
      <c r="L275" s="21" t="str">
        <f>IFERROR(IF(INDEX('Bieu chi tiet'!$A$17:$FA$15404,MATCH($A275,'Bieu chi tiet'!$A$17:$A$15404,0),L$2+85)=0,"",INDEX('Bieu chi tiet'!$A$17:$FA$15404,MATCH($A275,'Bieu chi tiet'!$A$17:$A$15404,0),L$2+85)),"")</f>
        <v/>
      </c>
      <c r="M275" s="13" t="str">
        <f>IFERROR(IF(INDEX('Bieu chi tiet'!$A$17:$FA$15404,MATCH($A275,'Bieu chi tiet'!$A$17:$A$15404,0),M$2+85)=0,"",INDEX('Bieu chi tiet'!$A$17:$FA$15404,MATCH($A275,'Bieu chi tiet'!$A$17:$A$15404,0),M$2+85)),"")</f>
        <v/>
      </c>
      <c r="N275" s="13" t="str">
        <f>IFERROR(IF(INDEX('Bieu chi tiet'!$A$17:$FA$15404,MATCH($A275,'Bieu chi tiet'!$A$17:$A$15404,0),N$2+85)=0,"",INDEX('Bieu chi tiet'!$A$17:$FA$15404,MATCH($A275,'Bieu chi tiet'!$A$17:$A$15404,0),N$2+85)),"")</f>
        <v/>
      </c>
      <c r="O275" s="13" t="str">
        <f>IFERROR(IF(INDEX('Bieu chi tiet'!$A$17:$FA$15404,MATCH($A275,'Bieu chi tiet'!$A$17:$A$15404,0),O$2+85)=0,"",INDEX('Bieu chi tiet'!$A$17:$FA$15404,MATCH($A275,'Bieu chi tiet'!$A$17:$A$15404,0),O$2+85)),"")</f>
        <v/>
      </c>
      <c r="P275" s="13" t="str">
        <f>IFERROR(IF(INDEX('Bieu chi tiet'!$A$17:$FA$15404,MATCH($A275,'Bieu chi tiet'!$A$17:$A$15404,0),P$2+85)=0,"",INDEX('Bieu chi tiet'!$A$17:$FA$15404,MATCH($A275,'Bieu chi tiet'!$A$17:$A$15404,0),P$2+85)),"")</f>
        <v/>
      </c>
      <c r="Q275" s="13" t="str">
        <f>IFERROR(IF(INDEX('Bieu chi tiet'!$A$17:$FA$15404,MATCH($A275,'Bieu chi tiet'!$A$17:$A$15404,0),Q$2+85)=0,"",INDEX('Bieu chi tiet'!$A$17:$FA$15404,MATCH($A275,'Bieu chi tiet'!$A$17:$A$15404,0),Q$2+85)),"")</f>
        <v/>
      </c>
      <c r="R275" s="13" t="str">
        <f>IFERROR(IF(INDEX('Bieu chi tiet'!$A$17:$FA$15404,MATCH($A275,'Bieu chi tiet'!$A$17:$A$15404,0),R$2+85)=0,"",INDEX('Bieu chi tiet'!$A$17:$FA$15404,MATCH($A275,'Bieu chi tiet'!$A$17:$A$15404,0),R$2+85)),"")</f>
        <v/>
      </c>
      <c r="S275" s="13" t="str">
        <f>IFERROR(IF(INDEX('Bieu chi tiet'!$A$17:$FA$15404,MATCH($A275,'Bieu chi tiet'!$A$17:$A$15404,0),S$2+85)=0,"",INDEX('Bieu chi tiet'!$A$17:$FA$15404,MATCH($A275,'Bieu chi tiet'!$A$17:$A$15404,0),S$2+85)),"")</f>
        <v/>
      </c>
      <c r="T275" s="13" t="str">
        <f>IFERROR(IF(INDEX('Bieu chi tiet'!$A$17:$FA$15404,MATCH($A275,'Bieu chi tiet'!$A$17:$A$15404,0),T$2+85)=0,"",INDEX('Bieu chi tiet'!$A$17:$FA$15404,MATCH($A275,'Bieu chi tiet'!$A$17:$A$15404,0),T$2+85)),"")</f>
        <v/>
      </c>
      <c r="U275" s="13" t="str">
        <f>IFERROR(IF(INDEX('Bieu chi tiet'!$A$17:$FA$15404,MATCH($A275,'Bieu chi tiet'!$A$17:$A$15404,0),U$2+85)=0,"",INDEX('Bieu chi tiet'!$A$17:$FA$15404,MATCH($A275,'Bieu chi tiet'!$A$17:$A$15404,0),U$2+85)),"")</f>
        <v/>
      </c>
      <c r="V275" s="13" t="str">
        <f>IFERROR(IF(INDEX('Bieu chi tiet'!$A$17:$FA$15404,MATCH($A275,'Bieu chi tiet'!$A$17:$A$15404,0),V$2+85)=0,"",INDEX('Bieu chi tiet'!$A$17:$FA$15404,MATCH($A275,'Bieu chi tiet'!$A$17:$A$15404,0),V$2+85)),"")</f>
        <v/>
      </c>
      <c r="W275" s="13" t="str">
        <f>IFERROR(IF(INDEX('Bieu chi tiet'!$A$17:$FA$15404,MATCH($A275,'Bieu chi tiet'!$A$17:$A$15404,0),W$2+85)=0,"",INDEX('Bieu chi tiet'!$A$17:$FA$15404,MATCH($A275,'Bieu chi tiet'!$A$17:$A$15404,0),W$2+85)),"")</f>
        <v/>
      </c>
      <c r="X275" s="13" t="str">
        <f>IFERROR(IF(INDEX('Bieu chi tiet'!$A$17:$FA$15404,MATCH($A275,'Bieu chi tiet'!$A$17:$A$15404,0),X$2+85)=0,"",INDEX('Bieu chi tiet'!$A$17:$FA$15404,MATCH($A275,'Bieu chi tiet'!$A$17:$A$15404,0),X$2+85)),"")</f>
        <v/>
      </c>
      <c r="Y275" s="13" t="str">
        <f>IFERROR(IF(INDEX('Bieu chi tiet'!$A$17:$FA$15404,MATCH($A275,'Bieu chi tiet'!$A$17:$A$15404,0),Y$2+85)=0,"",INDEX('Bieu chi tiet'!$A$17:$FA$15404,MATCH($A275,'Bieu chi tiet'!$A$17:$A$15404,0),Y$2+85)),"")</f>
        <v/>
      </c>
      <c r="Z275" s="13" t="str">
        <f>IFERROR(IF(INDEX('Bieu chi tiet'!$A$17:$FA$15404,MATCH($A275,'Bieu chi tiet'!$A$17:$A$15404,0),Z$2+85)=0,"",INDEX('Bieu chi tiet'!$A$17:$FA$15404,MATCH($A275,'Bieu chi tiet'!$A$17:$A$15404,0),Z$2+85)),"")</f>
        <v/>
      </c>
      <c r="AA275" s="13" t="str">
        <f>IFERROR(IF(INDEX('Bieu chi tiet'!$A$17:$FA$15404,MATCH($A275,'Bieu chi tiet'!$A$17:$A$15404,0),AA$2+85)=0,"",INDEX('Bieu chi tiet'!$A$17:$FA$15404,MATCH($A275,'Bieu chi tiet'!$A$17:$A$15404,0),AA$2+85)),"")</f>
        <v/>
      </c>
      <c r="AB275" s="13" t="str">
        <f>IFERROR(IF(INDEX('Bieu chi tiet'!$A$17:$FA$15404,MATCH($A275,'Bieu chi tiet'!$A$17:$A$15404,0),AB$2+85)=0,"",INDEX('Bieu chi tiet'!$A$17:$FA$15404,MATCH($A275,'Bieu chi tiet'!$A$17:$A$15404,0),AB$2+85)),"")</f>
        <v/>
      </c>
      <c r="AC275" s="13" t="str">
        <f>IFERROR(IF(INDEX('Bieu chi tiet'!$A$17:$FA$15404,MATCH($A275,'Bieu chi tiet'!$A$17:$A$15404,0),AC$2+85)=0,"",INDEX('Bieu chi tiet'!$A$17:$FA$15404,MATCH($A275,'Bieu chi tiet'!$A$17:$A$15404,0),AC$2+85)),"")</f>
        <v/>
      </c>
      <c r="AD275" s="13" t="str">
        <f>IFERROR(IF(INDEX('Bieu chi tiet'!$A$17:$FA$15404,MATCH($A275,'Bieu chi tiet'!$A$17:$A$15404,0),AD$2+85)=0,"",INDEX('Bieu chi tiet'!$A$17:$FA$15404,MATCH($A275,'Bieu chi tiet'!$A$17:$A$15404,0),AD$2+85)),"")</f>
        <v/>
      </c>
      <c r="AE275" s="13" t="str">
        <f>IFERROR(IF(INDEX('Bieu chi tiet'!$A$17:$FA$15404,MATCH($A275,'Bieu chi tiet'!$A$17:$A$15404,0),AE$2+85)=0,"",INDEX('Bieu chi tiet'!$A$17:$FA$15404,MATCH($A275,'Bieu chi tiet'!$A$17:$A$15404,0),AE$2+85)),"")</f>
        <v/>
      </c>
      <c r="AF275" s="13" t="str">
        <f>IFERROR(IF(INDEX('Bieu chi tiet'!$A$17:$FA$15404,MATCH($A275,'Bieu chi tiet'!$A$17:$A$15404,0),AF$2+85)=0,"",INDEX('Bieu chi tiet'!$A$17:$FA$15404,MATCH($A275,'Bieu chi tiet'!$A$17:$A$15404,0),AF$2+85)),"")</f>
        <v/>
      </c>
      <c r="AG275" s="13" t="str">
        <f>IFERROR(IF(INDEX('Bieu chi tiet'!$A$17:$FA$15404,MATCH($A275,'Bieu chi tiet'!$A$17:$A$15404,0),AG$2+85)=0,"",INDEX('Bieu chi tiet'!$A$17:$FA$15404,MATCH($A275,'Bieu chi tiet'!$A$17:$A$15404,0),AG$2+85)),"")</f>
        <v/>
      </c>
      <c r="AH275" s="13" t="str">
        <f>IFERROR(IF(INDEX('Bieu chi tiet'!$A$17:$FA$15404,MATCH($A275,'Bieu chi tiet'!$A$17:$A$15404,0),AH$2+85)=0,"",INDEX('Bieu chi tiet'!$A$17:$FA$15404,MATCH($A275,'Bieu chi tiet'!$A$17:$A$15404,0),AH$2+85)),"")</f>
        <v/>
      </c>
      <c r="AI275" s="13" t="str">
        <f>IFERROR(IF(INDEX('Bieu chi tiet'!$A$17:$FA$15404,MATCH($A275,'Bieu chi tiet'!$A$17:$A$15404,0),AI$2+85)=0,"",INDEX('Bieu chi tiet'!$A$17:$FA$15404,MATCH($A275,'Bieu chi tiet'!$A$17:$A$15404,0),AI$2+85)),"")</f>
        <v/>
      </c>
      <c r="AJ275" s="13" t="str">
        <f>IFERROR(IF(INDEX('Bieu chi tiet'!$A$17:$FA$15404,MATCH($A275,'Bieu chi tiet'!$A$17:$A$15404,0),AJ$2+85)=0,"",INDEX('Bieu chi tiet'!$A$17:$FA$15404,MATCH($A275,'Bieu chi tiet'!$A$17:$A$15404,0),AJ$2+85)),"")</f>
        <v/>
      </c>
      <c r="AK275" s="13" t="str">
        <f>IFERROR(IF(INDEX('Bieu chi tiet'!$A$17:$FA$15404,MATCH($A275,'Bieu chi tiet'!$A$17:$A$15404,0),AK$2+85)=0,"",INDEX('Bieu chi tiet'!$A$17:$FA$15404,MATCH($A275,'Bieu chi tiet'!$A$17:$A$15404,0),AK$2+85)),"")</f>
        <v/>
      </c>
      <c r="AL275" s="13" t="str">
        <f>IFERROR(IF(INDEX('Bieu chi tiet'!$A$17:$FA$15404,MATCH($A275,'Bieu chi tiet'!$A$17:$A$15404,0),AL$2+85)=0,"",INDEX('Bieu chi tiet'!$A$17:$FA$15404,MATCH($A275,'Bieu chi tiet'!$A$17:$A$15404,0),AL$2+85)),"")</f>
        <v/>
      </c>
      <c r="AM275" s="13" t="str">
        <f>IFERROR(IF(INDEX('Bieu chi tiet'!$A$17:$FA$15404,MATCH($A275,'Bieu chi tiet'!$A$17:$A$15404,0),AM$2+85)=0,"",INDEX('Bieu chi tiet'!$A$17:$FA$15404,MATCH($A275,'Bieu chi tiet'!$A$17:$A$15404,0),AM$2+85)),"")</f>
        <v/>
      </c>
      <c r="AN275" s="13" t="str">
        <f>IFERROR(IF(INDEX('Bieu chi tiet'!$A$17:$FA$15404,MATCH($A275,'Bieu chi tiet'!$A$17:$A$15404,0),AN$2+85)=0,"",INDEX('Bieu chi tiet'!$A$17:$FA$15404,MATCH($A275,'Bieu chi tiet'!$A$17:$A$15404,0),AN$2+85)),"")</f>
        <v/>
      </c>
      <c r="AO275" s="13" t="str">
        <f>IFERROR(IF(INDEX('Bieu chi tiet'!$A$17:$FA$15404,MATCH($A275,'Bieu chi tiet'!$A$17:$A$15404,0),AO$2+85)=0,"",INDEX('Bieu chi tiet'!$A$17:$FA$15404,MATCH($A275,'Bieu chi tiet'!$A$17:$A$15404,0),AO$2+85)),"")</f>
        <v/>
      </c>
      <c r="AP275" s="13" t="str">
        <f>IFERROR(IF(INDEX('Bieu chi tiet'!$A$17:$FA$15404,MATCH($A275,'Bieu chi tiet'!$A$17:$A$15404,0),AP$2+85)=0,"",INDEX('Bieu chi tiet'!$A$17:$FA$15404,MATCH($A275,'Bieu chi tiet'!$A$17:$A$15404,0),AP$2+85)),"")</f>
        <v/>
      </c>
      <c r="AQ275" s="13" t="str">
        <f>IFERROR(IF(INDEX('Bieu chi tiet'!$A$17:$FA$15404,MATCH($A275,'Bieu chi tiet'!$A$17:$A$15404,0),AQ$2+85)=0,"",INDEX('Bieu chi tiet'!$A$17:$FA$15404,MATCH($A275,'Bieu chi tiet'!$A$17:$A$15404,0),AQ$2+85)),"")</f>
        <v/>
      </c>
      <c r="AR275" s="13" t="str">
        <f>IFERROR(IF(INDEX('Bieu chi tiet'!$A$17:$FA$15404,MATCH($A275,'Bieu chi tiet'!$A$17:$A$15404,0),AR$2+85)=0,"",INDEX('Bieu chi tiet'!$A$17:$FA$15404,MATCH($A275,'Bieu chi tiet'!$A$17:$A$15404,0),AR$2+85)),"")</f>
        <v/>
      </c>
      <c r="AS275" s="13" t="str">
        <f>IFERROR(IF(INDEX('Bieu chi tiet'!$A$17:$FA$15404,MATCH($A275,'Bieu chi tiet'!$A$17:$A$15404,0),AS$2+85)=0,"",INDEX('Bieu chi tiet'!$A$17:$FA$15404,MATCH($A275,'Bieu chi tiet'!$A$17:$A$15404,0),AS$2+85)),"")</f>
        <v/>
      </c>
      <c r="AT275" s="21" t="str">
        <f>IFERROR(IF(INDEX('Bieu chi tiet'!$A$17:$FA$15404,MATCH($A275,'Bieu chi tiet'!$A$17:$A$15404,0),AT$2+85)=0,"",INDEX('Bieu chi tiet'!$A$17:$FA$15404,MATCH($A275,'Bieu chi tiet'!$A$17:$A$15404,0),AT$2+85)),"")</f>
        <v/>
      </c>
      <c r="AU275" s="13" t="str">
        <f>IFERROR(IF(INDEX('Bieu chi tiet'!$A$17:$FA$15404,MATCH($A275,'Bieu chi tiet'!$A$17:$A$15404,0),AU$2+85)=0,"",INDEX('Bieu chi tiet'!$A$17:$FA$15404,MATCH($A275,'Bieu chi tiet'!$A$17:$A$15404,0),AU$2+85)),"")</f>
        <v/>
      </c>
      <c r="AV275" s="21" t="str">
        <f>IFERROR(IF(INDEX('Bieu chi tiet'!$A$17:$FA$15404,MATCH($A275,'Bieu chi tiet'!$A$17:$A$15404,0),AV$2+85)=0,"",INDEX('Bieu chi tiet'!$A$17:$FA$15404,MATCH($A275,'Bieu chi tiet'!$A$17:$A$15404,0),AV$2+85)),"")</f>
        <v/>
      </c>
      <c r="AW275" s="31" t="str">
        <f>IFERROR(IF(INDEX('Bieu chi tiet'!$A$17:$FA$15404,MATCH($A275,'Bieu chi tiet'!$A$17:$A$15404,0),AW$2+85)=0,"",INDEX('Bieu chi tiet'!$A$17:$FA$15404,MATCH($A275,'Bieu chi tiet'!$A$17:$A$15404,0),AW$2+85)),"")</f>
        <v/>
      </c>
      <c r="AX275" s="13" t="str">
        <f>IFERROR(IF(INDEX('Bieu chi tiet'!$A$17:$FA$15404,MATCH($A275,'Bieu chi tiet'!$A$17:$A$15404,0),AX$2+85)=0,"",INDEX('Bieu chi tiet'!$A$17:$FA$15404,MATCH($A275,'Bieu chi tiet'!$A$17:$A$15404,0),AX$2+85)),"")</f>
        <v/>
      </c>
      <c r="AY275" s="13" t="str">
        <f>IFERROR(IF(INDEX('Bieu chi tiet'!$A$17:$FA$15404,MATCH($A275,'Bieu chi tiet'!$A$17:$A$15404,0),AY$2+85)=0,"",INDEX('Bieu chi tiet'!$A$17:$FA$15404,MATCH($A275,'Bieu chi tiet'!$A$17:$A$15404,0),AY$2+85)),"")</f>
        <v/>
      </c>
    </row>
    <row r="276" spans="1:51" ht="15.75">
      <c r="A276" s="25" t="str">
        <f t="shared" si="5"/>
        <v/>
      </c>
      <c r="B276" s="13" t="str">
        <f>IFERROR(IF(INDEX('Bieu chi tiet'!$A$17:$FA$15404,MATCH($A276,'Bieu chi tiet'!$A$17:$A$15404,0),B$2+85)=0,"",INDEX('Bieu chi tiet'!$A$17:$FA$15404,MATCH($A276,'Bieu chi tiet'!$A$17:$A$15404,0),B$2+85)),"")</f>
        <v/>
      </c>
      <c r="C276" s="13" t="str">
        <f>IFERROR(IF(INDEX('Bieu chi tiet'!$A$17:$FA$15404,MATCH($A276,'Bieu chi tiet'!$A$17:$A$15404,0),C$2+85)=0,"",INDEX('Bieu chi tiet'!$A$17:$FA$15404,MATCH($A276,'Bieu chi tiet'!$A$17:$A$15404,0),C$2+85)),"")</f>
        <v/>
      </c>
      <c r="D276" s="13" t="str">
        <f>IFERROR(IF(INDEX('Bieu chi tiet'!$A$17:$FA$15404,MATCH($A276,'Bieu chi tiet'!$A$17:$A$15404,0),D$2+85)=0,"",INDEX('Bieu chi tiet'!$A$17:$FA$15404,MATCH($A276,'Bieu chi tiet'!$A$17:$A$15404,0),D$2+85)),"")</f>
        <v/>
      </c>
      <c r="E276" s="13" t="str">
        <f>IFERROR(IF(INDEX('Bieu chi tiet'!$A$17:$FA$15404,MATCH($A276,'Bieu chi tiet'!$A$17:$A$15404,0),E$2+85)=0,"",INDEX('Bieu chi tiet'!$A$17:$FA$15404,MATCH($A276,'Bieu chi tiet'!$A$17:$A$15404,0),E$2+85)),"")</f>
        <v/>
      </c>
      <c r="F276" s="13" t="str">
        <f>IFERROR(IF(INDEX('Bieu chi tiet'!$A$17:$FA$15404,MATCH($A276,'Bieu chi tiet'!$A$17:$A$15404,0),F$2+85)=0,"",INDEX('Bieu chi tiet'!$A$17:$FA$15404,MATCH($A276,'Bieu chi tiet'!$A$17:$A$15404,0),F$2+85)),"")</f>
        <v/>
      </c>
      <c r="G276" s="21" t="str">
        <f>IFERROR(IF(INDEX('Bieu chi tiet'!$A$17:$FA$15404,MATCH($A276,'Bieu chi tiet'!$A$17:$A$15404,0),G$2+85)=0,"",INDEX('Bieu chi tiet'!$A$17:$FA$15404,MATCH($A276,'Bieu chi tiet'!$A$17:$A$15404,0),G$2+85)),"")</f>
        <v/>
      </c>
      <c r="H276" s="13" t="str">
        <f>IFERROR(IF(INDEX('Bieu chi tiet'!$A$17:$FA$15404,MATCH($A276,'Bieu chi tiet'!$A$17:$A$15404,0),H$2+85)=0,"",INDEX('Bieu chi tiet'!$A$17:$FA$15404,MATCH($A276,'Bieu chi tiet'!$A$17:$A$15404,0),H$2+85)),"")</f>
        <v/>
      </c>
      <c r="I276" s="13" t="str">
        <f>IFERROR(IF(INDEX('Bieu chi tiet'!$A$17:$FA$15404,MATCH($A276,'Bieu chi tiet'!$A$17:$A$15404,0),I$2+85)=0,"",INDEX('Bieu chi tiet'!$A$17:$FA$15404,MATCH($A276,'Bieu chi tiet'!$A$17:$A$15404,0),I$2+85)),"")</f>
        <v/>
      </c>
      <c r="J276" s="13" t="str">
        <f>IFERROR(IF(INDEX('Bieu chi tiet'!$A$17:$FA$15404,MATCH($A276,'Bieu chi tiet'!$A$17:$A$15404,0),J$2+85)=0,"",INDEX('Bieu chi tiet'!$A$17:$FA$15404,MATCH($A276,'Bieu chi tiet'!$A$17:$A$15404,0),J$2+85)),"")</f>
        <v/>
      </c>
      <c r="K276" s="13" t="str">
        <f>IFERROR(IF(INDEX('Bieu chi tiet'!$A$17:$FA$15404,MATCH($A276,'Bieu chi tiet'!$A$17:$A$15404,0),K$2+85)=0,"",INDEX('Bieu chi tiet'!$A$17:$FA$15404,MATCH($A276,'Bieu chi tiet'!$A$17:$A$15404,0),K$2+85)),"")</f>
        <v/>
      </c>
      <c r="L276" s="21" t="str">
        <f>IFERROR(IF(INDEX('Bieu chi tiet'!$A$17:$FA$15404,MATCH($A276,'Bieu chi tiet'!$A$17:$A$15404,0),L$2+85)=0,"",INDEX('Bieu chi tiet'!$A$17:$FA$15404,MATCH($A276,'Bieu chi tiet'!$A$17:$A$15404,0),L$2+85)),"")</f>
        <v/>
      </c>
      <c r="M276" s="13" t="str">
        <f>IFERROR(IF(INDEX('Bieu chi tiet'!$A$17:$FA$15404,MATCH($A276,'Bieu chi tiet'!$A$17:$A$15404,0),M$2+85)=0,"",INDEX('Bieu chi tiet'!$A$17:$FA$15404,MATCH($A276,'Bieu chi tiet'!$A$17:$A$15404,0),M$2+85)),"")</f>
        <v/>
      </c>
      <c r="N276" s="13" t="str">
        <f>IFERROR(IF(INDEX('Bieu chi tiet'!$A$17:$FA$15404,MATCH($A276,'Bieu chi tiet'!$A$17:$A$15404,0),N$2+85)=0,"",INDEX('Bieu chi tiet'!$A$17:$FA$15404,MATCH($A276,'Bieu chi tiet'!$A$17:$A$15404,0),N$2+85)),"")</f>
        <v/>
      </c>
      <c r="O276" s="13" t="str">
        <f>IFERROR(IF(INDEX('Bieu chi tiet'!$A$17:$FA$15404,MATCH($A276,'Bieu chi tiet'!$A$17:$A$15404,0),O$2+85)=0,"",INDEX('Bieu chi tiet'!$A$17:$FA$15404,MATCH($A276,'Bieu chi tiet'!$A$17:$A$15404,0),O$2+85)),"")</f>
        <v/>
      </c>
      <c r="P276" s="13" t="str">
        <f>IFERROR(IF(INDEX('Bieu chi tiet'!$A$17:$FA$15404,MATCH($A276,'Bieu chi tiet'!$A$17:$A$15404,0),P$2+85)=0,"",INDEX('Bieu chi tiet'!$A$17:$FA$15404,MATCH($A276,'Bieu chi tiet'!$A$17:$A$15404,0),P$2+85)),"")</f>
        <v/>
      </c>
      <c r="Q276" s="13" t="str">
        <f>IFERROR(IF(INDEX('Bieu chi tiet'!$A$17:$FA$15404,MATCH($A276,'Bieu chi tiet'!$A$17:$A$15404,0),Q$2+85)=0,"",INDEX('Bieu chi tiet'!$A$17:$FA$15404,MATCH($A276,'Bieu chi tiet'!$A$17:$A$15404,0),Q$2+85)),"")</f>
        <v/>
      </c>
      <c r="R276" s="13" t="str">
        <f>IFERROR(IF(INDEX('Bieu chi tiet'!$A$17:$FA$15404,MATCH($A276,'Bieu chi tiet'!$A$17:$A$15404,0),R$2+85)=0,"",INDEX('Bieu chi tiet'!$A$17:$FA$15404,MATCH($A276,'Bieu chi tiet'!$A$17:$A$15404,0),R$2+85)),"")</f>
        <v/>
      </c>
      <c r="S276" s="13" t="str">
        <f>IFERROR(IF(INDEX('Bieu chi tiet'!$A$17:$FA$15404,MATCH($A276,'Bieu chi tiet'!$A$17:$A$15404,0),S$2+85)=0,"",INDEX('Bieu chi tiet'!$A$17:$FA$15404,MATCH($A276,'Bieu chi tiet'!$A$17:$A$15404,0),S$2+85)),"")</f>
        <v/>
      </c>
      <c r="T276" s="13" t="str">
        <f>IFERROR(IF(INDEX('Bieu chi tiet'!$A$17:$FA$15404,MATCH($A276,'Bieu chi tiet'!$A$17:$A$15404,0),T$2+85)=0,"",INDEX('Bieu chi tiet'!$A$17:$FA$15404,MATCH($A276,'Bieu chi tiet'!$A$17:$A$15404,0),T$2+85)),"")</f>
        <v/>
      </c>
      <c r="U276" s="13" t="str">
        <f>IFERROR(IF(INDEX('Bieu chi tiet'!$A$17:$FA$15404,MATCH($A276,'Bieu chi tiet'!$A$17:$A$15404,0),U$2+85)=0,"",INDEX('Bieu chi tiet'!$A$17:$FA$15404,MATCH($A276,'Bieu chi tiet'!$A$17:$A$15404,0),U$2+85)),"")</f>
        <v/>
      </c>
      <c r="V276" s="13" t="str">
        <f>IFERROR(IF(INDEX('Bieu chi tiet'!$A$17:$FA$15404,MATCH($A276,'Bieu chi tiet'!$A$17:$A$15404,0),V$2+85)=0,"",INDEX('Bieu chi tiet'!$A$17:$FA$15404,MATCH($A276,'Bieu chi tiet'!$A$17:$A$15404,0),V$2+85)),"")</f>
        <v/>
      </c>
      <c r="W276" s="13" t="str">
        <f>IFERROR(IF(INDEX('Bieu chi tiet'!$A$17:$FA$15404,MATCH($A276,'Bieu chi tiet'!$A$17:$A$15404,0),W$2+85)=0,"",INDEX('Bieu chi tiet'!$A$17:$FA$15404,MATCH($A276,'Bieu chi tiet'!$A$17:$A$15404,0),W$2+85)),"")</f>
        <v/>
      </c>
      <c r="X276" s="13" t="str">
        <f>IFERROR(IF(INDEX('Bieu chi tiet'!$A$17:$FA$15404,MATCH($A276,'Bieu chi tiet'!$A$17:$A$15404,0),X$2+85)=0,"",INDEX('Bieu chi tiet'!$A$17:$FA$15404,MATCH($A276,'Bieu chi tiet'!$A$17:$A$15404,0),X$2+85)),"")</f>
        <v/>
      </c>
      <c r="Y276" s="13" t="str">
        <f>IFERROR(IF(INDEX('Bieu chi tiet'!$A$17:$FA$15404,MATCH($A276,'Bieu chi tiet'!$A$17:$A$15404,0),Y$2+85)=0,"",INDEX('Bieu chi tiet'!$A$17:$FA$15404,MATCH($A276,'Bieu chi tiet'!$A$17:$A$15404,0),Y$2+85)),"")</f>
        <v/>
      </c>
      <c r="Z276" s="13" t="str">
        <f>IFERROR(IF(INDEX('Bieu chi tiet'!$A$17:$FA$15404,MATCH($A276,'Bieu chi tiet'!$A$17:$A$15404,0),Z$2+85)=0,"",INDEX('Bieu chi tiet'!$A$17:$FA$15404,MATCH($A276,'Bieu chi tiet'!$A$17:$A$15404,0),Z$2+85)),"")</f>
        <v/>
      </c>
      <c r="AA276" s="13" t="str">
        <f>IFERROR(IF(INDEX('Bieu chi tiet'!$A$17:$FA$15404,MATCH($A276,'Bieu chi tiet'!$A$17:$A$15404,0),AA$2+85)=0,"",INDEX('Bieu chi tiet'!$A$17:$FA$15404,MATCH($A276,'Bieu chi tiet'!$A$17:$A$15404,0),AA$2+85)),"")</f>
        <v/>
      </c>
      <c r="AB276" s="13" t="str">
        <f>IFERROR(IF(INDEX('Bieu chi tiet'!$A$17:$FA$15404,MATCH($A276,'Bieu chi tiet'!$A$17:$A$15404,0),AB$2+85)=0,"",INDEX('Bieu chi tiet'!$A$17:$FA$15404,MATCH($A276,'Bieu chi tiet'!$A$17:$A$15404,0),AB$2+85)),"")</f>
        <v/>
      </c>
      <c r="AC276" s="13" t="str">
        <f>IFERROR(IF(INDEX('Bieu chi tiet'!$A$17:$FA$15404,MATCH($A276,'Bieu chi tiet'!$A$17:$A$15404,0),AC$2+85)=0,"",INDEX('Bieu chi tiet'!$A$17:$FA$15404,MATCH($A276,'Bieu chi tiet'!$A$17:$A$15404,0),AC$2+85)),"")</f>
        <v/>
      </c>
      <c r="AD276" s="13" t="str">
        <f>IFERROR(IF(INDEX('Bieu chi tiet'!$A$17:$FA$15404,MATCH($A276,'Bieu chi tiet'!$A$17:$A$15404,0),AD$2+85)=0,"",INDEX('Bieu chi tiet'!$A$17:$FA$15404,MATCH($A276,'Bieu chi tiet'!$A$17:$A$15404,0),AD$2+85)),"")</f>
        <v/>
      </c>
      <c r="AE276" s="13" t="str">
        <f>IFERROR(IF(INDEX('Bieu chi tiet'!$A$17:$FA$15404,MATCH($A276,'Bieu chi tiet'!$A$17:$A$15404,0),AE$2+85)=0,"",INDEX('Bieu chi tiet'!$A$17:$FA$15404,MATCH($A276,'Bieu chi tiet'!$A$17:$A$15404,0),AE$2+85)),"")</f>
        <v/>
      </c>
      <c r="AF276" s="13" t="str">
        <f>IFERROR(IF(INDEX('Bieu chi tiet'!$A$17:$FA$15404,MATCH($A276,'Bieu chi tiet'!$A$17:$A$15404,0),AF$2+85)=0,"",INDEX('Bieu chi tiet'!$A$17:$FA$15404,MATCH($A276,'Bieu chi tiet'!$A$17:$A$15404,0),AF$2+85)),"")</f>
        <v/>
      </c>
      <c r="AG276" s="13" t="str">
        <f>IFERROR(IF(INDEX('Bieu chi tiet'!$A$17:$FA$15404,MATCH($A276,'Bieu chi tiet'!$A$17:$A$15404,0),AG$2+85)=0,"",INDEX('Bieu chi tiet'!$A$17:$FA$15404,MATCH($A276,'Bieu chi tiet'!$A$17:$A$15404,0),AG$2+85)),"")</f>
        <v/>
      </c>
      <c r="AH276" s="13" t="str">
        <f>IFERROR(IF(INDEX('Bieu chi tiet'!$A$17:$FA$15404,MATCH($A276,'Bieu chi tiet'!$A$17:$A$15404,0),AH$2+85)=0,"",INDEX('Bieu chi tiet'!$A$17:$FA$15404,MATCH($A276,'Bieu chi tiet'!$A$17:$A$15404,0),AH$2+85)),"")</f>
        <v/>
      </c>
      <c r="AI276" s="13" t="str">
        <f>IFERROR(IF(INDEX('Bieu chi tiet'!$A$17:$FA$15404,MATCH($A276,'Bieu chi tiet'!$A$17:$A$15404,0),AI$2+85)=0,"",INDEX('Bieu chi tiet'!$A$17:$FA$15404,MATCH($A276,'Bieu chi tiet'!$A$17:$A$15404,0),AI$2+85)),"")</f>
        <v/>
      </c>
      <c r="AJ276" s="13" t="str">
        <f>IFERROR(IF(INDEX('Bieu chi tiet'!$A$17:$FA$15404,MATCH($A276,'Bieu chi tiet'!$A$17:$A$15404,0),AJ$2+85)=0,"",INDEX('Bieu chi tiet'!$A$17:$FA$15404,MATCH($A276,'Bieu chi tiet'!$A$17:$A$15404,0),AJ$2+85)),"")</f>
        <v/>
      </c>
      <c r="AK276" s="13" t="str">
        <f>IFERROR(IF(INDEX('Bieu chi tiet'!$A$17:$FA$15404,MATCH($A276,'Bieu chi tiet'!$A$17:$A$15404,0),AK$2+85)=0,"",INDEX('Bieu chi tiet'!$A$17:$FA$15404,MATCH($A276,'Bieu chi tiet'!$A$17:$A$15404,0),AK$2+85)),"")</f>
        <v/>
      </c>
      <c r="AL276" s="13" t="str">
        <f>IFERROR(IF(INDEX('Bieu chi tiet'!$A$17:$FA$15404,MATCH($A276,'Bieu chi tiet'!$A$17:$A$15404,0),AL$2+85)=0,"",INDEX('Bieu chi tiet'!$A$17:$FA$15404,MATCH($A276,'Bieu chi tiet'!$A$17:$A$15404,0),AL$2+85)),"")</f>
        <v/>
      </c>
      <c r="AM276" s="13" t="str">
        <f>IFERROR(IF(INDEX('Bieu chi tiet'!$A$17:$FA$15404,MATCH($A276,'Bieu chi tiet'!$A$17:$A$15404,0),AM$2+85)=0,"",INDEX('Bieu chi tiet'!$A$17:$FA$15404,MATCH($A276,'Bieu chi tiet'!$A$17:$A$15404,0),AM$2+85)),"")</f>
        <v/>
      </c>
      <c r="AN276" s="13" t="str">
        <f>IFERROR(IF(INDEX('Bieu chi tiet'!$A$17:$FA$15404,MATCH($A276,'Bieu chi tiet'!$A$17:$A$15404,0),AN$2+85)=0,"",INDEX('Bieu chi tiet'!$A$17:$FA$15404,MATCH($A276,'Bieu chi tiet'!$A$17:$A$15404,0),AN$2+85)),"")</f>
        <v/>
      </c>
      <c r="AO276" s="13" t="str">
        <f>IFERROR(IF(INDEX('Bieu chi tiet'!$A$17:$FA$15404,MATCH($A276,'Bieu chi tiet'!$A$17:$A$15404,0),AO$2+85)=0,"",INDEX('Bieu chi tiet'!$A$17:$FA$15404,MATCH($A276,'Bieu chi tiet'!$A$17:$A$15404,0),AO$2+85)),"")</f>
        <v/>
      </c>
      <c r="AP276" s="13" t="str">
        <f>IFERROR(IF(INDEX('Bieu chi tiet'!$A$17:$FA$15404,MATCH($A276,'Bieu chi tiet'!$A$17:$A$15404,0),AP$2+85)=0,"",INDEX('Bieu chi tiet'!$A$17:$FA$15404,MATCH($A276,'Bieu chi tiet'!$A$17:$A$15404,0),AP$2+85)),"")</f>
        <v/>
      </c>
      <c r="AQ276" s="13" t="str">
        <f>IFERROR(IF(INDEX('Bieu chi tiet'!$A$17:$FA$15404,MATCH($A276,'Bieu chi tiet'!$A$17:$A$15404,0),AQ$2+85)=0,"",INDEX('Bieu chi tiet'!$A$17:$FA$15404,MATCH($A276,'Bieu chi tiet'!$A$17:$A$15404,0),AQ$2+85)),"")</f>
        <v/>
      </c>
      <c r="AR276" s="13" t="str">
        <f>IFERROR(IF(INDEX('Bieu chi tiet'!$A$17:$FA$15404,MATCH($A276,'Bieu chi tiet'!$A$17:$A$15404,0),AR$2+85)=0,"",INDEX('Bieu chi tiet'!$A$17:$FA$15404,MATCH($A276,'Bieu chi tiet'!$A$17:$A$15404,0),AR$2+85)),"")</f>
        <v/>
      </c>
      <c r="AS276" s="13" t="str">
        <f>IFERROR(IF(INDEX('Bieu chi tiet'!$A$17:$FA$15404,MATCH($A276,'Bieu chi tiet'!$A$17:$A$15404,0),AS$2+85)=0,"",INDEX('Bieu chi tiet'!$A$17:$FA$15404,MATCH($A276,'Bieu chi tiet'!$A$17:$A$15404,0),AS$2+85)),"")</f>
        <v/>
      </c>
      <c r="AT276" s="21" t="str">
        <f>IFERROR(IF(INDEX('Bieu chi tiet'!$A$17:$FA$15404,MATCH($A276,'Bieu chi tiet'!$A$17:$A$15404,0),AT$2+85)=0,"",INDEX('Bieu chi tiet'!$A$17:$FA$15404,MATCH($A276,'Bieu chi tiet'!$A$17:$A$15404,0),AT$2+85)),"")</f>
        <v/>
      </c>
      <c r="AU276" s="13" t="str">
        <f>IFERROR(IF(INDEX('Bieu chi tiet'!$A$17:$FA$15404,MATCH($A276,'Bieu chi tiet'!$A$17:$A$15404,0),AU$2+85)=0,"",INDEX('Bieu chi tiet'!$A$17:$FA$15404,MATCH($A276,'Bieu chi tiet'!$A$17:$A$15404,0),AU$2+85)),"")</f>
        <v/>
      </c>
      <c r="AV276" s="21" t="str">
        <f>IFERROR(IF(INDEX('Bieu chi tiet'!$A$17:$FA$15404,MATCH($A276,'Bieu chi tiet'!$A$17:$A$15404,0),AV$2+85)=0,"",INDEX('Bieu chi tiet'!$A$17:$FA$15404,MATCH($A276,'Bieu chi tiet'!$A$17:$A$15404,0),AV$2+85)),"")</f>
        <v/>
      </c>
      <c r="AW276" s="31" t="str">
        <f>IFERROR(IF(INDEX('Bieu chi tiet'!$A$17:$FA$15404,MATCH($A276,'Bieu chi tiet'!$A$17:$A$15404,0),AW$2+85)=0,"",INDEX('Bieu chi tiet'!$A$17:$FA$15404,MATCH($A276,'Bieu chi tiet'!$A$17:$A$15404,0),AW$2+85)),"")</f>
        <v/>
      </c>
      <c r="AX276" s="13" t="str">
        <f>IFERROR(IF(INDEX('Bieu chi tiet'!$A$17:$FA$15404,MATCH($A276,'Bieu chi tiet'!$A$17:$A$15404,0),AX$2+85)=0,"",INDEX('Bieu chi tiet'!$A$17:$FA$15404,MATCH($A276,'Bieu chi tiet'!$A$17:$A$15404,0),AX$2+85)),"")</f>
        <v/>
      </c>
      <c r="AY276" s="13" t="str">
        <f>IFERROR(IF(INDEX('Bieu chi tiet'!$A$17:$FA$15404,MATCH($A276,'Bieu chi tiet'!$A$17:$A$15404,0),AY$2+85)=0,"",INDEX('Bieu chi tiet'!$A$17:$FA$15404,MATCH($A276,'Bieu chi tiet'!$A$17:$A$15404,0),AY$2+85)),"")</f>
        <v/>
      </c>
    </row>
    <row r="277" spans="1:51" ht="15.75">
      <c r="A277" s="25" t="str">
        <f t="shared" si="5"/>
        <v/>
      </c>
      <c r="B277" s="13" t="str">
        <f>IFERROR(IF(INDEX('Bieu chi tiet'!$A$17:$FA$15404,MATCH($A277,'Bieu chi tiet'!$A$17:$A$15404,0),B$2+85)=0,"",INDEX('Bieu chi tiet'!$A$17:$FA$15404,MATCH($A277,'Bieu chi tiet'!$A$17:$A$15404,0),B$2+85)),"")</f>
        <v/>
      </c>
      <c r="C277" s="13" t="str">
        <f>IFERROR(IF(INDEX('Bieu chi tiet'!$A$17:$FA$15404,MATCH($A277,'Bieu chi tiet'!$A$17:$A$15404,0),C$2+85)=0,"",INDEX('Bieu chi tiet'!$A$17:$FA$15404,MATCH($A277,'Bieu chi tiet'!$A$17:$A$15404,0),C$2+85)),"")</f>
        <v/>
      </c>
      <c r="D277" s="13" t="str">
        <f>IFERROR(IF(INDEX('Bieu chi tiet'!$A$17:$FA$15404,MATCH($A277,'Bieu chi tiet'!$A$17:$A$15404,0),D$2+85)=0,"",INDEX('Bieu chi tiet'!$A$17:$FA$15404,MATCH($A277,'Bieu chi tiet'!$A$17:$A$15404,0),D$2+85)),"")</f>
        <v/>
      </c>
      <c r="E277" s="13" t="str">
        <f>IFERROR(IF(INDEX('Bieu chi tiet'!$A$17:$FA$15404,MATCH($A277,'Bieu chi tiet'!$A$17:$A$15404,0),E$2+85)=0,"",INDEX('Bieu chi tiet'!$A$17:$FA$15404,MATCH($A277,'Bieu chi tiet'!$A$17:$A$15404,0),E$2+85)),"")</f>
        <v/>
      </c>
      <c r="F277" s="13" t="str">
        <f>IFERROR(IF(INDEX('Bieu chi tiet'!$A$17:$FA$15404,MATCH($A277,'Bieu chi tiet'!$A$17:$A$15404,0),F$2+85)=0,"",INDEX('Bieu chi tiet'!$A$17:$FA$15404,MATCH($A277,'Bieu chi tiet'!$A$17:$A$15404,0),F$2+85)),"")</f>
        <v/>
      </c>
      <c r="G277" s="21" t="str">
        <f>IFERROR(IF(INDEX('Bieu chi tiet'!$A$17:$FA$15404,MATCH($A277,'Bieu chi tiet'!$A$17:$A$15404,0),G$2+85)=0,"",INDEX('Bieu chi tiet'!$A$17:$FA$15404,MATCH($A277,'Bieu chi tiet'!$A$17:$A$15404,0),G$2+85)),"")</f>
        <v/>
      </c>
      <c r="H277" s="13" t="str">
        <f>IFERROR(IF(INDEX('Bieu chi tiet'!$A$17:$FA$15404,MATCH($A277,'Bieu chi tiet'!$A$17:$A$15404,0),H$2+85)=0,"",INDEX('Bieu chi tiet'!$A$17:$FA$15404,MATCH($A277,'Bieu chi tiet'!$A$17:$A$15404,0),H$2+85)),"")</f>
        <v/>
      </c>
      <c r="I277" s="13" t="str">
        <f>IFERROR(IF(INDEX('Bieu chi tiet'!$A$17:$FA$15404,MATCH($A277,'Bieu chi tiet'!$A$17:$A$15404,0),I$2+85)=0,"",INDEX('Bieu chi tiet'!$A$17:$FA$15404,MATCH($A277,'Bieu chi tiet'!$A$17:$A$15404,0),I$2+85)),"")</f>
        <v/>
      </c>
      <c r="J277" s="13" t="str">
        <f>IFERROR(IF(INDEX('Bieu chi tiet'!$A$17:$FA$15404,MATCH($A277,'Bieu chi tiet'!$A$17:$A$15404,0),J$2+85)=0,"",INDEX('Bieu chi tiet'!$A$17:$FA$15404,MATCH($A277,'Bieu chi tiet'!$A$17:$A$15404,0),J$2+85)),"")</f>
        <v/>
      </c>
      <c r="K277" s="13" t="str">
        <f>IFERROR(IF(INDEX('Bieu chi tiet'!$A$17:$FA$15404,MATCH($A277,'Bieu chi tiet'!$A$17:$A$15404,0),K$2+85)=0,"",INDEX('Bieu chi tiet'!$A$17:$FA$15404,MATCH($A277,'Bieu chi tiet'!$A$17:$A$15404,0),K$2+85)),"")</f>
        <v/>
      </c>
      <c r="L277" s="21" t="str">
        <f>IFERROR(IF(INDEX('Bieu chi tiet'!$A$17:$FA$15404,MATCH($A277,'Bieu chi tiet'!$A$17:$A$15404,0),L$2+85)=0,"",INDEX('Bieu chi tiet'!$A$17:$FA$15404,MATCH($A277,'Bieu chi tiet'!$A$17:$A$15404,0),L$2+85)),"")</f>
        <v/>
      </c>
      <c r="M277" s="13" t="str">
        <f>IFERROR(IF(INDEX('Bieu chi tiet'!$A$17:$FA$15404,MATCH($A277,'Bieu chi tiet'!$A$17:$A$15404,0),M$2+85)=0,"",INDEX('Bieu chi tiet'!$A$17:$FA$15404,MATCH($A277,'Bieu chi tiet'!$A$17:$A$15404,0),M$2+85)),"")</f>
        <v/>
      </c>
      <c r="N277" s="13" t="str">
        <f>IFERROR(IF(INDEX('Bieu chi tiet'!$A$17:$FA$15404,MATCH($A277,'Bieu chi tiet'!$A$17:$A$15404,0),N$2+85)=0,"",INDEX('Bieu chi tiet'!$A$17:$FA$15404,MATCH($A277,'Bieu chi tiet'!$A$17:$A$15404,0),N$2+85)),"")</f>
        <v/>
      </c>
      <c r="O277" s="13" t="str">
        <f>IFERROR(IF(INDEX('Bieu chi tiet'!$A$17:$FA$15404,MATCH($A277,'Bieu chi tiet'!$A$17:$A$15404,0),O$2+85)=0,"",INDEX('Bieu chi tiet'!$A$17:$FA$15404,MATCH($A277,'Bieu chi tiet'!$A$17:$A$15404,0),O$2+85)),"")</f>
        <v/>
      </c>
      <c r="P277" s="13" t="str">
        <f>IFERROR(IF(INDEX('Bieu chi tiet'!$A$17:$FA$15404,MATCH($A277,'Bieu chi tiet'!$A$17:$A$15404,0),P$2+85)=0,"",INDEX('Bieu chi tiet'!$A$17:$FA$15404,MATCH($A277,'Bieu chi tiet'!$A$17:$A$15404,0),P$2+85)),"")</f>
        <v/>
      </c>
      <c r="Q277" s="13" t="str">
        <f>IFERROR(IF(INDEX('Bieu chi tiet'!$A$17:$FA$15404,MATCH($A277,'Bieu chi tiet'!$A$17:$A$15404,0),Q$2+85)=0,"",INDEX('Bieu chi tiet'!$A$17:$FA$15404,MATCH($A277,'Bieu chi tiet'!$A$17:$A$15404,0),Q$2+85)),"")</f>
        <v/>
      </c>
      <c r="R277" s="13" t="str">
        <f>IFERROR(IF(INDEX('Bieu chi tiet'!$A$17:$FA$15404,MATCH($A277,'Bieu chi tiet'!$A$17:$A$15404,0),R$2+85)=0,"",INDEX('Bieu chi tiet'!$A$17:$FA$15404,MATCH($A277,'Bieu chi tiet'!$A$17:$A$15404,0),R$2+85)),"")</f>
        <v/>
      </c>
      <c r="S277" s="13" t="str">
        <f>IFERROR(IF(INDEX('Bieu chi tiet'!$A$17:$FA$15404,MATCH($A277,'Bieu chi tiet'!$A$17:$A$15404,0),S$2+85)=0,"",INDEX('Bieu chi tiet'!$A$17:$FA$15404,MATCH($A277,'Bieu chi tiet'!$A$17:$A$15404,0),S$2+85)),"")</f>
        <v/>
      </c>
      <c r="T277" s="13" t="str">
        <f>IFERROR(IF(INDEX('Bieu chi tiet'!$A$17:$FA$15404,MATCH($A277,'Bieu chi tiet'!$A$17:$A$15404,0),T$2+85)=0,"",INDEX('Bieu chi tiet'!$A$17:$FA$15404,MATCH($A277,'Bieu chi tiet'!$A$17:$A$15404,0),T$2+85)),"")</f>
        <v/>
      </c>
      <c r="U277" s="13" t="str">
        <f>IFERROR(IF(INDEX('Bieu chi tiet'!$A$17:$FA$15404,MATCH($A277,'Bieu chi tiet'!$A$17:$A$15404,0),U$2+85)=0,"",INDEX('Bieu chi tiet'!$A$17:$FA$15404,MATCH($A277,'Bieu chi tiet'!$A$17:$A$15404,0),U$2+85)),"")</f>
        <v/>
      </c>
      <c r="V277" s="13" t="str">
        <f>IFERROR(IF(INDEX('Bieu chi tiet'!$A$17:$FA$15404,MATCH($A277,'Bieu chi tiet'!$A$17:$A$15404,0),V$2+85)=0,"",INDEX('Bieu chi tiet'!$A$17:$FA$15404,MATCH($A277,'Bieu chi tiet'!$A$17:$A$15404,0),V$2+85)),"")</f>
        <v/>
      </c>
      <c r="W277" s="13" t="str">
        <f>IFERROR(IF(INDEX('Bieu chi tiet'!$A$17:$FA$15404,MATCH($A277,'Bieu chi tiet'!$A$17:$A$15404,0),W$2+85)=0,"",INDEX('Bieu chi tiet'!$A$17:$FA$15404,MATCH($A277,'Bieu chi tiet'!$A$17:$A$15404,0),W$2+85)),"")</f>
        <v/>
      </c>
      <c r="X277" s="13" t="str">
        <f>IFERROR(IF(INDEX('Bieu chi tiet'!$A$17:$FA$15404,MATCH($A277,'Bieu chi tiet'!$A$17:$A$15404,0),X$2+85)=0,"",INDEX('Bieu chi tiet'!$A$17:$FA$15404,MATCH($A277,'Bieu chi tiet'!$A$17:$A$15404,0),X$2+85)),"")</f>
        <v/>
      </c>
      <c r="Y277" s="13" t="str">
        <f>IFERROR(IF(INDEX('Bieu chi tiet'!$A$17:$FA$15404,MATCH($A277,'Bieu chi tiet'!$A$17:$A$15404,0),Y$2+85)=0,"",INDEX('Bieu chi tiet'!$A$17:$FA$15404,MATCH($A277,'Bieu chi tiet'!$A$17:$A$15404,0),Y$2+85)),"")</f>
        <v/>
      </c>
      <c r="Z277" s="13" t="str">
        <f>IFERROR(IF(INDEX('Bieu chi tiet'!$A$17:$FA$15404,MATCH($A277,'Bieu chi tiet'!$A$17:$A$15404,0),Z$2+85)=0,"",INDEX('Bieu chi tiet'!$A$17:$FA$15404,MATCH($A277,'Bieu chi tiet'!$A$17:$A$15404,0),Z$2+85)),"")</f>
        <v/>
      </c>
      <c r="AA277" s="13" t="str">
        <f>IFERROR(IF(INDEX('Bieu chi tiet'!$A$17:$FA$15404,MATCH($A277,'Bieu chi tiet'!$A$17:$A$15404,0),AA$2+85)=0,"",INDEX('Bieu chi tiet'!$A$17:$FA$15404,MATCH($A277,'Bieu chi tiet'!$A$17:$A$15404,0),AA$2+85)),"")</f>
        <v/>
      </c>
      <c r="AB277" s="13" t="str">
        <f>IFERROR(IF(INDEX('Bieu chi tiet'!$A$17:$FA$15404,MATCH($A277,'Bieu chi tiet'!$A$17:$A$15404,0),AB$2+85)=0,"",INDEX('Bieu chi tiet'!$A$17:$FA$15404,MATCH($A277,'Bieu chi tiet'!$A$17:$A$15404,0),AB$2+85)),"")</f>
        <v/>
      </c>
      <c r="AC277" s="13" t="str">
        <f>IFERROR(IF(INDEX('Bieu chi tiet'!$A$17:$FA$15404,MATCH($A277,'Bieu chi tiet'!$A$17:$A$15404,0),AC$2+85)=0,"",INDEX('Bieu chi tiet'!$A$17:$FA$15404,MATCH($A277,'Bieu chi tiet'!$A$17:$A$15404,0),AC$2+85)),"")</f>
        <v/>
      </c>
      <c r="AD277" s="13" t="str">
        <f>IFERROR(IF(INDEX('Bieu chi tiet'!$A$17:$FA$15404,MATCH($A277,'Bieu chi tiet'!$A$17:$A$15404,0),AD$2+85)=0,"",INDEX('Bieu chi tiet'!$A$17:$FA$15404,MATCH($A277,'Bieu chi tiet'!$A$17:$A$15404,0),AD$2+85)),"")</f>
        <v/>
      </c>
      <c r="AE277" s="13" t="str">
        <f>IFERROR(IF(INDEX('Bieu chi tiet'!$A$17:$FA$15404,MATCH($A277,'Bieu chi tiet'!$A$17:$A$15404,0),AE$2+85)=0,"",INDEX('Bieu chi tiet'!$A$17:$FA$15404,MATCH($A277,'Bieu chi tiet'!$A$17:$A$15404,0),AE$2+85)),"")</f>
        <v/>
      </c>
      <c r="AF277" s="13" t="str">
        <f>IFERROR(IF(INDEX('Bieu chi tiet'!$A$17:$FA$15404,MATCH($A277,'Bieu chi tiet'!$A$17:$A$15404,0),AF$2+85)=0,"",INDEX('Bieu chi tiet'!$A$17:$FA$15404,MATCH($A277,'Bieu chi tiet'!$A$17:$A$15404,0),AF$2+85)),"")</f>
        <v/>
      </c>
      <c r="AG277" s="13" t="str">
        <f>IFERROR(IF(INDEX('Bieu chi tiet'!$A$17:$FA$15404,MATCH($A277,'Bieu chi tiet'!$A$17:$A$15404,0),AG$2+85)=0,"",INDEX('Bieu chi tiet'!$A$17:$FA$15404,MATCH($A277,'Bieu chi tiet'!$A$17:$A$15404,0),AG$2+85)),"")</f>
        <v/>
      </c>
      <c r="AH277" s="13" t="str">
        <f>IFERROR(IF(INDEX('Bieu chi tiet'!$A$17:$FA$15404,MATCH($A277,'Bieu chi tiet'!$A$17:$A$15404,0),AH$2+85)=0,"",INDEX('Bieu chi tiet'!$A$17:$FA$15404,MATCH($A277,'Bieu chi tiet'!$A$17:$A$15404,0),AH$2+85)),"")</f>
        <v/>
      </c>
      <c r="AI277" s="13" t="str">
        <f>IFERROR(IF(INDEX('Bieu chi tiet'!$A$17:$FA$15404,MATCH($A277,'Bieu chi tiet'!$A$17:$A$15404,0),AI$2+85)=0,"",INDEX('Bieu chi tiet'!$A$17:$FA$15404,MATCH($A277,'Bieu chi tiet'!$A$17:$A$15404,0),AI$2+85)),"")</f>
        <v/>
      </c>
      <c r="AJ277" s="13" t="str">
        <f>IFERROR(IF(INDEX('Bieu chi tiet'!$A$17:$FA$15404,MATCH($A277,'Bieu chi tiet'!$A$17:$A$15404,0),AJ$2+85)=0,"",INDEX('Bieu chi tiet'!$A$17:$FA$15404,MATCH($A277,'Bieu chi tiet'!$A$17:$A$15404,0),AJ$2+85)),"")</f>
        <v/>
      </c>
      <c r="AK277" s="13" t="str">
        <f>IFERROR(IF(INDEX('Bieu chi tiet'!$A$17:$FA$15404,MATCH($A277,'Bieu chi tiet'!$A$17:$A$15404,0),AK$2+85)=0,"",INDEX('Bieu chi tiet'!$A$17:$FA$15404,MATCH($A277,'Bieu chi tiet'!$A$17:$A$15404,0),AK$2+85)),"")</f>
        <v/>
      </c>
      <c r="AL277" s="13" t="str">
        <f>IFERROR(IF(INDEX('Bieu chi tiet'!$A$17:$FA$15404,MATCH($A277,'Bieu chi tiet'!$A$17:$A$15404,0),AL$2+85)=0,"",INDEX('Bieu chi tiet'!$A$17:$FA$15404,MATCH($A277,'Bieu chi tiet'!$A$17:$A$15404,0),AL$2+85)),"")</f>
        <v/>
      </c>
      <c r="AM277" s="13" t="str">
        <f>IFERROR(IF(INDEX('Bieu chi tiet'!$A$17:$FA$15404,MATCH($A277,'Bieu chi tiet'!$A$17:$A$15404,0),AM$2+85)=0,"",INDEX('Bieu chi tiet'!$A$17:$FA$15404,MATCH($A277,'Bieu chi tiet'!$A$17:$A$15404,0),AM$2+85)),"")</f>
        <v/>
      </c>
      <c r="AN277" s="13" t="str">
        <f>IFERROR(IF(INDEX('Bieu chi tiet'!$A$17:$FA$15404,MATCH($A277,'Bieu chi tiet'!$A$17:$A$15404,0),AN$2+85)=0,"",INDEX('Bieu chi tiet'!$A$17:$FA$15404,MATCH($A277,'Bieu chi tiet'!$A$17:$A$15404,0),AN$2+85)),"")</f>
        <v/>
      </c>
      <c r="AO277" s="13" t="str">
        <f>IFERROR(IF(INDEX('Bieu chi tiet'!$A$17:$FA$15404,MATCH($A277,'Bieu chi tiet'!$A$17:$A$15404,0),AO$2+85)=0,"",INDEX('Bieu chi tiet'!$A$17:$FA$15404,MATCH($A277,'Bieu chi tiet'!$A$17:$A$15404,0),AO$2+85)),"")</f>
        <v/>
      </c>
      <c r="AP277" s="13" t="str">
        <f>IFERROR(IF(INDEX('Bieu chi tiet'!$A$17:$FA$15404,MATCH($A277,'Bieu chi tiet'!$A$17:$A$15404,0),AP$2+85)=0,"",INDEX('Bieu chi tiet'!$A$17:$FA$15404,MATCH($A277,'Bieu chi tiet'!$A$17:$A$15404,0),AP$2+85)),"")</f>
        <v/>
      </c>
      <c r="AQ277" s="13" t="str">
        <f>IFERROR(IF(INDEX('Bieu chi tiet'!$A$17:$FA$15404,MATCH($A277,'Bieu chi tiet'!$A$17:$A$15404,0),AQ$2+85)=0,"",INDEX('Bieu chi tiet'!$A$17:$FA$15404,MATCH($A277,'Bieu chi tiet'!$A$17:$A$15404,0),AQ$2+85)),"")</f>
        <v/>
      </c>
      <c r="AR277" s="13" t="str">
        <f>IFERROR(IF(INDEX('Bieu chi tiet'!$A$17:$FA$15404,MATCH($A277,'Bieu chi tiet'!$A$17:$A$15404,0),AR$2+85)=0,"",INDEX('Bieu chi tiet'!$A$17:$FA$15404,MATCH($A277,'Bieu chi tiet'!$A$17:$A$15404,0),AR$2+85)),"")</f>
        <v/>
      </c>
      <c r="AS277" s="13" t="str">
        <f>IFERROR(IF(INDEX('Bieu chi tiet'!$A$17:$FA$15404,MATCH($A277,'Bieu chi tiet'!$A$17:$A$15404,0),AS$2+85)=0,"",INDEX('Bieu chi tiet'!$A$17:$FA$15404,MATCH($A277,'Bieu chi tiet'!$A$17:$A$15404,0),AS$2+85)),"")</f>
        <v/>
      </c>
      <c r="AT277" s="21" t="str">
        <f>IFERROR(IF(INDEX('Bieu chi tiet'!$A$17:$FA$15404,MATCH($A277,'Bieu chi tiet'!$A$17:$A$15404,0),AT$2+85)=0,"",INDEX('Bieu chi tiet'!$A$17:$FA$15404,MATCH($A277,'Bieu chi tiet'!$A$17:$A$15404,0),AT$2+85)),"")</f>
        <v/>
      </c>
      <c r="AU277" s="13" t="str">
        <f>IFERROR(IF(INDEX('Bieu chi tiet'!$A$17:$FA$15404,MATCH($A277,'Bieu chi tiet'!$A$17:$A$15404,0),AU$2+85)=0,"",INDEX('Bieu chi tiet'!$A$17:$FA$15404,MATCH($A277,'Bieu chi tiet'!$A$17:$A$15404,0),AU$2+85)),"")</f>
        <v/>
      </c>
      <c r="AV277" s="21" t="str">
        <f>IFERROR(IF(INDEX('Bieu chi tiet'!$A$17:$FA$15404,MATCH($A277,'Bieu chi tiet'!$A$17:$A$15404,0),AV$2+85)=0,"",INDEX('Bieu chi tiet'!$A$17:$FA$15404,MATCH($A277,'Bieu chi tiet'!$A$17:$A$15404,0),AV$2+85)),"")</f>
        <v/>
      </c>
      <c r="AW277" s="31" t="str">
        <f>IFERROR(IF(INDEX('Bieu chi tiet'!$A$17:$FA$15404,MATCH($A277,'Bieu chi tiet'!$A$17:$A$15404,0),AW$2+85)=0,"",INDEX('Bieu chi tiet'!$A$17:$FA$15404,MATCH($A277,'Bieu chi tiet'!$A$17:$A$15404,0),AW$2+85)),"")</f>
        <v/>
      </c>
      <c r="AX277" s="13" t="str">
        <f>IFERROR(IF(INDEX('Bieu chi tiet'!$A$17:$FA$15404,MATCH($A277,'Bieu chi tiet'!$A$17:$A$15404,0),AX$2+85)=0,"",INDEX('Bieu chi tiet'!$A$17:$FA$15404,MATCH($A277,'Bieu chi tiet'!$A$17:$A$15404,0),AX$2+85)),"")</f>
        <v/>
      </c>
      <c r="AY277" s="13" t="str">
        <f>IFERROR(IF(INDEX('Bieu chi tiet'!$A$17:$FA$15404,MATCH($A277,'Bieu chi tiet'!$A$17:$A$15404,0),AY$2+85)=0,"",INDEX('Bieu chi tiet'!$A$17:$FA$15404,MATCH($A277,'Bieu chi tiet'!$A$17:$A$15404,0),AY$2+85)),"")</f>
        <v/>
      </c>
    </row>
    <row r="278" spans="1:51" ht="15.75">
      <c r="A278" s="25" t="str">
        <f t="shared" si="5"/>
        <v/>
      </c>
      <c r="B278" s="13" t="str">
        <f>IFERROR(IF(INDEX('Bieu chi tiet'!$A$17:$FA$15404,MATCH($A278,'Bieu chi tiet'!$A$17:$A$15404,0),B$2+85)=0,"",INDEX('Bieu chi tiet'!$A$17:$FA$15404,MATCH($A278,'Bieu chi tiet'!$A$17:$A$15404,0),B$2+85)),"")</f>
        <v/>
      </c>
      <c r="C278" s="13" t="str">
        <f>IFERROR(IF(INDEX('Bieu chi tiet'!$A$17:$FA$15404,MATCH($A278,'Bieu chi tiet'!$A$17:$A$15404,0),C$2+85)=0,"",INDEX('Bieu chi tiet'!$A$17:$FA$15404,MATCH($A278,'Bieu chi tiet'!$A$17:$A$15404,0),C$2+85)),"")</f>
        <v/>
      </c>
      <c r="D278" s="13" t="str">
        <f>IFERROR(IF(INDEX('Bieu chi tiet'!$A$17:$FA$15404,MATCH($A278,'Bieu chi tiet'!$A$17:$A$15404,0),D$2+85)=0,"",INDEX('Bieu chi tiet'!$A$17:$FA$15404,MATCH($A278,'Bieu chi tiet'!$A$17:$A$15404,0),D$2+85)),"")</f>
        <v/>
      </c>
      <c r="E278" s="13" t="str">
        <f>IFERROR(IF(INDEX('Bieu chi tiet'!$A$17:$FA$15404,MATCH($A278,'Bieu chi tiet'!$A$17:$A$15404,0),E$2+85)=0,"",INDEX('Bieu chi tiet'!$A$17:$FA$15404,MATCH($A278,'Bieu chi tiet'!$A$17:$A$15404,0),E$2+85)),"")</f>
        <v/>
      </c>
      <c r="F278" s="13" t="str">
        <f>IFERROR(IF(INDEX('Bieu chi tiet'!$A$17:$FA$15404,MATCH($A278,'Bieu chi tiet'!$A$17:$A$15404,0),F$2+85)=0,"",INDEX('Bieu chi tiet'!$A$17:$FA$15404,MATCH($A278,'Bieu chi tiet'!$A$17:$A$15404,0),F$2+85)),"")</f>
        <v/>
      </c>
      <c r="G278" s="21" t="str">
        <f>IFERROR(IF(INDEX('Bieu chi tiet'!$A$17:$FA$15404,MATCH($A278,'Bieu chi tiet'!$A$17:$A$15404,0),G$2+85)=0,"",INDEX('Bieu chi tiet'!$A$17:$FA$15404,MATCH($A278,'Bieu chi tiet'!$A$17:$A$15404,0),G$2+85)),"")</f>
        <v/>
      </c>
      <c r="H278" s="13" t="str">
        <f>IFERROR(IF(INDEX('Bieu chi tiet'!$A$17:$FA$15404,MATCH($A278,'Bieu chi tiet'!$A$17:$A$15404,0),H$2+85)=0,"",INDEX('Bieu chi tiet'!$A$17:$FA$15404,MATCH($A278,'Bieu chi tiet'!$A$17:$A$15404,0),H$2+85)),"")</f>
        <v/>
      </c>
      <c r="I278" s="13" t="str">
        <f>IFERROR(IF(INDEX('Bieu chi tiet'!$A$17:$FA$15404,MATCH($A278,'Bieu chi tiet'!$A$17:$A$15404,0),I$2+85)=0,"",INDEX('Bieu chi tiet'!$A$17:$FA$15404,MATCH($A278,'Bieu chi tiet'!$A$17:$A$15404,0),I$2+85)),"")</f>
        <v/>
      </c>
      <c r="J278" s="13" t="str">
        <f>IFERROR(IF(INDEX('Bieu chi tiet'!$A$17:$FA$15404,MATCH($A278,'Bieu chi tiet'!$A$17:$A$15404,0),J$2+85)=0,"",INDEX('Bieu chi tiet'!$A$17:$FA$15404,MATCH($A278,'Bieu chi tiet'!$A$17:$A$15404,0),J$2+85)),"")</f>
        <v/>
      </c>
      <c r="K278" s="13" t="str">
        <f>IFERROR(IF(INDEX('Bieu chi tiet'!$A$17:$FA$15404,MATCH($A278,'Bieu chi tiet'!$A$17:$A$15404,0),K$2+85)=0,"",INDEX('Bieu chi tiet'!$A$17:$FA$15404,MATCH($A278,'Bieu chi tiet'!$A$17:$A$15404,0),K$2+85)),"")</f>
        <v/>
      </c>
      <c r="L278" s="21" t="str">
        <f>IFERROR(IF(INDEX('Bieu chi tiet'!$A$17:$FA$15404,MATCH($A278,'Bieu chi tiet'!$A$17:$A$15404,0),L$2+85)=0,"",INDEX('Bieu chi tiet'!$A$17:$FA$15404,MATCH($A278,'Bieu chi tiet'!$A$17:$A$15404,0),L$2+85)),"")</f>
        <v/>
      </c>
      <c r="M278" s="13" t="str">
        <f>IFERROR(IF(INDEX('Bieu chi tiet'!$A$17:$FA$15404,MATCH($A278,'Bieu chi tiet'!$A$17:$A$15404,0),M$2+85)=0,"",INDEX('Bieu chi tiet'!$A$17:$FA$15404,MATCH($A278,'Bieu chi tiet'!$A$17:$A$15404,0),M$2+85)),"")</f>
        <v/>
      </c>
      <c r="N278" s="13" t="str">
        <f>IFERROR(IF(INDEX('Bieu chi tiet'!$A$17:$FA$15404,MATCH($A278,'Bieu chi tiet'!$A$17:$A$15404,0),N$2+85)=0,"",INDEX('Bieu chi tiet'!$A$17:$FA$15404,MATCH($A278,'Bieu chi tiet'!$A$17:$A$15404,0),N$2+85)),"")</f>
        <v/>
      </c>
      <c r="O278" s="13" t="str">
        <f>IFERROR(IF(INDEX('Bieu chi tiet'!$A$17:$FA$15404,MATCH($A278,'Bieu chi tiet'!$A$17:$A$15404,0),O$2+85)=0,"",INDEX('Bieu chi tiet'!$A$17:$FA$15404,MATCH($A278,'Bieu chi tiet'!$A$17:$A$15404,0),O$2+85)),"")</f>
        <v/>
      </c>
      <c r="P278" s="13" t="str">
        <f>IFERROR(IF(INDEX('Bieu chi tiet'!$A$17:$FA$15404,MATCH($A278,'Bieu chi tiet'!$A$17:$A$15404,0),P$2+85)=0,"",INDEX('Bieu chi tiet'!$A$17:$FA$15404,MATCH($A278,'Bieu chi tiet'!$A$17:$A$15404,0),P$2+85)),"")</f>
        <v/>
      </c>
      <c r="Q278" s="13" t="str">
        <f>IFERROR(IF(INDEX('Bieu chi tiet'!$A$17:$FA$15404,MATCH($A278,'Bieu chi tiet'!$A$17:$A$15404,0),Q$2+85)=0,"",INDEX('Bieu chi tiet'!$A$17:$FA$15404,MATCH($A278,'Bieu chi tiet'!$A$17:$A$15404,0),Q$2+85)),"")</f>
        <v/>
      </c>
      <c r="R278" s="13" t="str">
        <f>IFERROR(IF(INDEX('Bieu chi tiet'!$A$17:$FA$15404,MATCH($A278,'Bieu chi tiet'!$A$17:$A$15404,0),R$2+85)=0,"",INDEX('Bieu chi tiet'!$A$17:$FA$15404,MATCH($A278,'Bieu chi tiet'!$A$17:$A$15404,0),R$2+85)),"")</f>
        <v/>
      </c>
      <c r="S278" s="13" t="str">
        <f>IFERROR(IF(INDEX('Bieu chi tiet'!$A$17:$FA$15404,MATCH($A278,'Bieu chi tiet'!$A$17:$A$15404,0),S$2+85)=0,"",INDEX('Bieu chi tiet'!$A$17:$FA$15404,MATCH($A278,'Bieu chi tiet'!$A$17:$A$15404,0),S$2+85)),"")</f>
        <v/>
      </c>
      <c r="T278" s="13" t="str">
        <f>IFERROR(IF(INDEX('Bieu chi tiet'!$A$17:$FA$15404,MATCH($A278,'Bieu chi tiet'!$A$17:$A$15404,0),T$2+85)=0,"",INDEX('Bieu chi tiet'!$A$17:$FA$15404,MATCH($A278,'Bieu chi tiet'!$A$17:$A$15404,0),T$2+85)),"")</f>
        <v/>
      </c>
      <c r="U278" s="13" t="str">
        <f>IFERROR(IF(INDEX('Bieu chi tiet'!$A$17:$FA$15404,MATCH($A278,'Bieu chi tiet'!$A$17:$A$15404,0),U$2+85)=0,"",INDEX('Bieu chi tiet'!$A$17:$FA$15404,MATCH($A278,'Bieu chi tiet'!$A$17:$A$15404,0),U$2+85)),"")</f>
        <v/>
      </c>
      <c r="V278" s="13" t="str">
        <f>IFERROR(IF(INDEX('Bieu chi tiet'!$A$17:$FA$15404,MATCH($A278,'Bieu chi tiet'!$A$17:$A$15404,0),V$2+85)=0,"",INDEX('Bieu chi tiet'!$A$17:$FA$15404,MATCH($A278,'Bieu chi tiet'!$A$17:$A$15404,0),V$2+85)),"")</f>
        <v/>
      </c>
      <c r="W278" s="13" t="str">
        <f>IFERROR(IF(INDEX('Bieu chi tiet'!$A$17:$FA$15404,MATCH($A278,'Bieu chi tiet'!$A$17:$A$15404,0),W$2+85)=0,"",INDEX('Bieu chi tiet'!$A$17:$FA$15404,MATCH($A278,'Bieu chi tiet'!$A$17:$A$15404,0),W$2+85)),"")</f>
        <v/>
      </c>
      <c r="X278" s="13" t="str">
        <f>IFERROR(IF(INDEX('Bieu chi tiet'!$A$17:$FA$15404,MATCH($A278,'Bieu chi tiet'!$A$17:$A$15404,0),X$2+85)=0,"",INDEX('Bieu chi tiet'!$A$17:$FA$15404,MATCH($A278,'Bieu chi tiet'!$A$17:$A$15404,0),X$2+85)),"")</f>
        <v/>
      </c>
      <c r="Y278" s="13" t="str">
        <f>IFERROR(IF(INDEX('Bieu chi tiet'!$A$17:$FA$15404,MATCH($A278,'Bieu chi tiet'!$A$17:$A$15404,0),Y$2+85)=0,"",INDEX('Bieu chi tiet'!$A$17:$FA$15404,MATCH($A278,'Bieu chi tiet'!$A$17:$A$15404,0),Y$2+85)),"")</f>
        <v/>
      </c>
      <c r="Z278" s="13" t="str">
        <f>IFERROR(IF(INDEX('Bieu chi tiet'!$A$17:$FA$15404,MATCH($A278,'Bieu chi tiet'!$A$17:$A$15404,0),Z$2+85)=0,"",INDEX('Bieu chi tiet'!$A$17:$FA$15404,MATCH($A278,'Bieu chi tiet'!$A$17:$A$15404,0),Z$2+85)),"")</f>
        <v/>
      </c>
      <c r="AA278" s="13" t="str">
        <f>IFERROR(IF(INDEX('Bieu chi tiet'!$A$17:$FA$15404,MATCH($A278,'Bieu chi tiet'!$A$17:$A$15404,0),AA$2+85)=0,"",INDEX('Bieu chi tiet'!$A$17:$FA$15404,MATCH($A278,'Bieu chi tiet'!$A$17:$A$15404,0),AA$2+85)),"")</f>
        <v/>
      </c>
      <c r="AB278" s="13" t="str">
        <f>IFERROR(IF(INDEX('Bieu chi tiet'!$A$17:$FA$15404,MATCH($A278,'Bieu chi tiet'!$A$17:$A$15404,0),AB$2+85)=0,"",INDEX('Bieu chi tiet'!$A$17:$FA$15404,MATCH($A278,'Bieu chi tiet'!$A$17:$A$15404,0),AB$2+85)),"")</f>
        <v/>
      </c>
      <c r="AC278" s="13" t="str">
        <f>IFERROR(IF(INDEX('Bieu chi tiet'!$A$17:$FA$15404,MATCH($A278,'Bieu chi tiet'!$A$17:$A$15404,0),AC$2+85)=0,"",INDEX('Bieu chi tiet'!$A$17:$FA$15404,MATCH($A278,'Bieu chi tiet'!$A$17:$A$15404,0),AC$2+85)),"")</f>
        <v/>
      </c>
      <c r="AD278" s="13" t="str">
        <f>IFERROR(IF(INDEX('Bieu chi tiet'!$A$17:$FA$15404,MATCH($A278,'Bieu chi tiet'!$A$17:$A$15404,0),AD$2+85)=0,"",INDEX('Bieu chi tiet'!$A$17:$FA$15404,MATCH($A278,'Bieu chi tiet'!$A$17:$A$15404,0),AD$2+85)),"")</f>
        <v/>
      </c>
      <c r="AE278" s="13" t="str">
        <f>IFERROR(IF(INDEX('Bieu chi tiet'!$A$17:$FA$15404,MATCH($A278,'Bieu chi tiet'!$A$17:$A$15404,0),AE$2+85)=0,"",INDEX('Bieu chi tiet'!$A$17:$FA$15404,MATCH($A278,'Bieu chi tiet'!$A$17:$A$15404,0),AE$2+85)),"")</f>
        <v/>
      </c>
      <c r="AF278" s="13" t="str">
        <f>IFERROR(IF(INDEX('Bieu chi tiet'!$A$17:$FA$15404,MATCH($A278,'Bieu chi tiet'!$A$17:$A$15404,0),AF$2+85)=0,"",INDEX('Bieu chi tiet'!$A$17:$FA$15404,MATCH($A278,'Bieu chi tiet'!$A$17:$A$15404,0),AF$2+85)),"")</f>
        <v/>
      </c>
      <c r="AG278" s="13" t="str">
        <f>IFERROR(IF(INDEX('Bieu chi tiet'!$A$17:$FA$15404,MATCH($A278,'Bieu chi tiet'!$A$17:$A$15404,0),AG$2+85)=0,"",INDEX('Bieu chi tiet'!$A$17:$FA$15404,MATCH($A278,'Bieu chi tiet'!$A$17:$A$15404,0),AG$2+85)),"")</f>
        <v/>
      </c>
      <c r="AH278" s="13" t="str">
        <f>IFERROR(IF(INDEX('Bieu chi tiet'!$A$17:$FA$15404,MATCH($A278,'Bieu chi tiet'!$A$17:$A$15404,0),AH$2+85)=0,"",INDEX('Bieu chi tiet'!$A$17:$FA$15404,MATCH($A278,'Bieu chi tiet'!$A$17:$A$15404,0),AH$2+85)),"")</f>
        <v/>
      </c>
      <c r="AI278" s="13" t="str">
        <f>IFERROR(IF(INDEX('Bieu chi tiet'!$A$17:$FA$15404,MATCH($A278,'Bieu chi tiet'!$A$17:$A$15404,0),AI$2+85)=0,"",INDEX('Bieu chi tiet'!$A$17:$FA$15404,MATCH($A278,'Bieu chi tiet'!$A$17:$A$15404,0),AI$2+85)),"")</f>
        <v/>
      </c>
      <c r="AJ278" s="13" t="str">
        <f>IFERROR(IF(INDEX('Bieu chi tiet'!$A$17:$FA$15404,MATCH($A278,'Bieu chi tiet'!$A$17:$A$15404,0),AJ$2+85)=0,"",INDEX('Bieu chi tiet'!$A$17:$FA$15404,MATCH($A278,'Bieu chi tiet'!$A$17:$A$15404,0),AJ$2+85)),"")</f>
        <v/>
      </c>
      <c r="AK278" s="13" t="str">
        <f>IFERROR(IF(INDEX('Bieu chi tiet'!$A$17:$FA$15404,MATCH($A278,'Bieu chi tiet'!$A$17:$A$15404,0),AK$2+85)=0,"",INDEX('Bieu chi tiet'!$A$17:$FA$15404,MATCH($A278,'Bieu chi tiet'!$A$17:$A$15404,0),AK$2+85)),"")</f>
        <v/>
      </c>
      <c r="AL278" s="13" t="str">
        <f>IFERROR(IF(INDEX('Bieu chi tiet'!$A$17:$FA$15404,MATCH($A278,'Bieu chi tiet'!$A$17:$A$15404,0),AL$2+85)=0,"",INDEX('Bieu chi tiet'!$A$17:$FA$15404,MATCH($A278,'Bieu chi tiet'!$A$17:$A$15404,0),AL$2+85)),"")</f>
        <v/>
      </c>
      <c r="AM278" s="13" t="str">
        <f>IFERROR(IF(INDEX('Bieu chi tiet'!$A$17:$FA$15404,MATCH($A278,'Bieu chi tiet'!$A$17:$A$15404,0),AM$2+85)=0,"",INDEX('Bieu chi tiet'!$A$17:$FA$15404,MATCH($A278,'Bieu chi tiet'!$A$17:$A$15404,0),AM$2+85)),"")</f>
        <v/>
      </c>
      <c r="AN278" s="13" t="str">
        <f>IFERROR(IF(INDEX('Bieu chi tiet'!$A$17:$FA$15404,MATCH($A278,'Bieu chi tiet'!$A$17:$A$15404,0),AN$2+85)=0,"",INDEX('Bieu chi tiet'!$A$17:$FA$15404,MATCH($A278,'Bieu chi tiet'!$A$17:$A$15404,0),AN$2+85)),"")</f>
        <v/>
      </c>
      <c r="AO278" s="13" t="str">
        <f>IFERROR(IF(INDEX('Bieu chi tiet'!$A$17:$FA$15404,MATCH($A278,'Bieu chi tiet'!$A$17:$A$15404,0),AO$2+85)=0,"",INDEX('Bieu chi tiet'!$A$17:$FA$15404,MATCH($A278,'Bieu chi tiet'!$A$17:$A$15404,0),AO$2+85)),"")</f>
        <v/>
      </c>
      <c r="AP278" s="13" t="str">
        <f>IFERROR(IF(INDEX('Bieu chi tiet'!$A$17:$FA$15404,MATCH($A278,'Bieu chi tiet'!$A$17:$A$15404,0),AP$2+85)=0,"",INDEX('Bieu chi tiet'!$A$17:$FA$15404,MATCH($A278,'Bieu chi tiet'!$A$17:$A$15404,0),AP$2+85)),"")</f>
        <v/>
      </c>
      <c r="AQ278" s="13" t="str">
        <f>IFERROR(IF(INDEX('Bieu chi tiet'!$A$17:$FA$15404,MATCH($A278,'Bieu chi tiet'!$A$17:$A$15404,0),AQ$2+85)=0,"",INDEX('Bieu chi tiet'!$A$17:$FA$15404,MATCH($A278,'Bieu chi tiet'!$A$17:$A$15404,0),AQ$2+85)),"")</f>
        <v/>
      </c>
      <c r="AR278" s="13" t="str">
        <f>IFERROR(IF(INDEX('Bieu chi tiet'!$A$17:$FA$15404,MATCH($A278,'Bieu chi tiet'!$A$17:$A$15404,0),AR$2+85)=0,"",INDEX('Bieu chi tiet'!$A$17:$FA$15404,MATCH($A278,'Bieu chi tiet'!$A$17:$A$15404,0),AR$2+85)),"")</f>
        <v/>
      </c>
      <c r="AS278" s="13" t="str">
        <f>IFERROR(IF(INDEX('Bieu chi tiet'!$A$17:$FA$15404,MATCH($A278,'Bieu chi tiet'!$A$17:$A$15404,0),AS$2+85)=0,"",INDEX('Bieu chi tiet'!$A$17:$FA$15404,MATCH($A278,'Bieu chi tiet'!$A$17:$A$15404,0),AS$2+85)),"")</f>
        <v/>
      </c>
      <c r="AT278" s="21" t="str">
        <f>IFERROR(IF(INDEX('Bieu chi tiet'!$A$17:$FA$15404,MATCH($A278,'Bieu chi tiet'!$A$17:$A$15404,0),AT$2+85)=0,"",INDEX('Bieu chi tiet'!$A$17:$FA$15404,MATCH($A278,'Bieu chi tiet'!$A$17:$A$15404,0),AT$2+85)),"")</f>
        <v/>
      </c>
      <c r="AU278" s="13" t="str">
        <f>IFERROR(IF(INDEX('Bieu chi tiet'!$A$17:$FA$15404,MATCH($A278,'Bieu chi tiet'!$A$17:$A$15404,0),AU$2+85)=0,"",INDEX('Bieu chi tiet'!$A$17:$FA$15404,MATCH($A278,'Bieu chi tiet'!$A$17:$A$15404,0),AU$2+85)),"")</f>
        <v/>
      </c>
      <c r="AV278" s="21" t="str">
        <f>IFERROR(IF(INDEX('Bieu chi tiet'!$A$17:$FA$15404,MATCH($A278,'Bieu chi tiet'!$A$17:$A$15404,0),AV$2+85)=0,"",INDEX('Bieu chi tiet'!$A$17:$FA$15404,MATCH($A278,'Bieu chi tiet'!$A$17:$A$15404,0),AV$2+85)),"")</f>
        <v/>
      </c>
      <c r="AW278" s="31" t="str">
        <f>IFERROR(IF(INDEX('Bieu chi tiet'!$A$17:$FA$15404,MATCH($A278,'Bieu chi tiet'!$A$17:$A$15404,0),AW$2+85)=0,"",INDEX('Bieu chi tiet'!$A$17:$FA$15404,MATCH($A278,'Bieu chi tiet'!$A$17:$A$15404,0),AW$2+85)),"")</f>
        <v/>
      </c>
      <c r="AX278" s="13" t="str">
        <f>IFERROR(IF(INDEX('Bieu chi tiet'!$A$17:$FA$15404,MATCH($A278,'Bieu chi tiet'!$A$17:$A$15404,0),AX$2+85)=0,"",INDEX('Bieu chi tiet'!$A$17:$FA$15404,MATCH($A278,'Bieu chi tiet'!$A$17:$A$15404,0),AX$2+85)),"")</f>
        <v/>
      </c>
      <c r="AY278" s="13" t="str">
        <f>IFERROR(IF(INDEX('Bieu chi tiet'!$A$17:$FA$15404,MATCH($A278,'Bieu chi tiet'!$A$17:$A$15404,0),AY$2+85)=0,"",INDEX('Bieu chi tiet'!$A$17:$FA$15404,MATCH($A278,'Bieu chi tiet'!$A$17:$A$15404,0),AY$2+85)),"")</f>
        <v/>
      </c>
    </row>
    <row r="279" spans="1:51" ht="15.75">
      <c r="A279" s="25" t="str">
        <f t="shared" si="5"/>
        <v/>
      </c>
      <c r="B279" s="13" t="str">
        <f>IFERROR(IF(INDEX('Bieu chi tiet'!$A$17:$FA$15404,MATCH($A279,'Bieu chi tiet'!$A$17:$A$15404,0),B$2+85)=0,"",INDEX('Bieu chi tiet'!$A$17:$FA$15404,MATCH($A279,'Bieu chi tiet'!$A$17:$A$15404,0),B$2+85)),"")</f>
        <v/>
      </c>
      <c r="C279" s="13" t="str">
        <f>IFERROR(IF(INDEX('Bieu chi tiet'!$A$17:$FA$15404,MATCH($A279,'Bieu chi tiet'!$A$17:$A$15404,0),C$2+85)=0,"",INDEX('Bieu chi tiet'!$A$17:$FA$15404,MATCH($A279,'Bieu chi tiet'!$A$17:$A$15404,0),C$2+85)),"")</f>
        <v/>
      </c>
      <c r="D279" s="13" t="str">
        <f>IFERROR(IF(INDEX('Bieu chi tiet'!$A$17:$FA$15404,MATCH($A279,'Bieu chi tiet'!$A$17:$A$15404,0),D$2+85)=0,"",INDEX('Bieu chi tiet'!$A$17:$FA$15404,MATCH($A279,'Bieu chi tiet'!$A$17:$A$15404,0),D$2+85)),"")</f>
        <v/>
      </c>
      <c r="E279" s="13" t="str">
        <f>IFERROR(IF(INDEX('Bieu chi tiet'!$A$17:$FA$15404,MATCH($A279,'Bieu chi tiet'!$A$17:$A$15404,0),E$2+85)=0,"",INDEX('Bieu chi tiet'!$A$17:$FA$15404,MATCH($A279,'Bieu chi tiet'!$A$17:$A$15404,0),E$2+85)),"")</f>
        <v/>
      </c>
      <c r="F279" s="13" t="str">
        <f>IFERROR(IF(INDEX('Bieu chi tiet'!$A$17:$FA$15404,MATCH($A279,'Bieu chi tiet'!$A$17:$A$15404,0),F$2+85)=0,"",INDEX('Bieu chi tiet'!$A$17:$FA$15404,MATCH($A279,'Bieu chi tiet'!$A$17:$A$15404,0),F$2+85)),"")</f>
        <v/>
      </c>
      <c r="G279" s="21" t="str">
        <f>IFERROR(IF(INDEX('Bieu chi tiet'!$A$17:$FA$15404,MATCH($A279,'Bieu chi tiet'!$A$17:$A$15404,0),G$2+85)=0,"",INDEX('Bieu chi tiet'!$A$17:$FA$15404,MATCH($A279,'Bieu chi tiet'!$A$17:$A$15404,0),G$2+85)),"")</f>
        <v/>
      </c>
      <c r="H279" s="13" t="str">
        <f>IFERROR(IF(INDEX('Bieu chi tiet'!$A$17:$FA$15404,MATCH($A279,'Bieu chi tiet'!$A$17:$A$15404,0),H$2+85)=0,"",INDEX('Bieu chi tiet'!$A$17:$FA$15404,MATCH($A279,'Bieu chi tiet'!$A$17:$A$15404,0),H$2+85)),"")</f>
        <v/>
      </c>
      <c r="I279" s="13" t="str">
        <f>IFERROR(IF(INDEX('Bieu chi tiet'!$A$17:$FA$15404,MATCH($A279,'Bieu chi tiet'!$A$17:$A$15404,0),I$2+85)=0,"",INDEX('Bieu chi tiet'!$A$17:$FA$15404,MATCH($A279,'Bieu chi tiet'!$A$17:$A$15404,0),I$2+85)),"")</f>
        <v/>
      </c>
      <c r="J279" s="13" t="str">
        <f>IFERROR(IF(INDEX('Bieu chi tiet'!$A$17:$FA$15404,MATCH($A279,'Bieu chi tiet'!$A$17:$A$15404,0),J$2+85)=0,"",INDEX('Bieu chi tiet'!$A$17:$FA$15404,MATCH($A279,'Bieu chi tiet'!$A$17:$A$15404,0),J$2+85)),"")</f>
        <v/>
      </c>
      <c r="K279" s="13" t="str">
        <f>IFERROR(IF(INDEX('Bieu chi tiet'!$A$17:$FA$15404,MATCH($A279,'Bieu chi tiet'!$A$17:$A$15404,0),K$2+85)=0,"",INDEX('Bieu chi tiet'!$A$17:$FA$15404,MATCH($A279,'Bieu chi tiet'!$A$17:$A$15404,0),K$2+85)),"")</f>
        <v/>
      </c>
      <c r="L279" s="21" t="str">
        <f>IFERROR(IF(INDEX('Bieu chi tiet'!$A$17:$FA$15404,MATCH($A279,'Bieu chi tiet'!$A$17:$A$15404,0),L$2+85)=0,"",INDEX('Bieu chi tiet'!$A$17:$FA$15404,MATCH($A279,'Bieu chi tiet'!$A$17:$A$15404,0),L$2+85)),"")</f>
        <v/>
      </c>
      <c r="M279" s="13" t="str">
        <f>IFERROR(IF(INDEX('Bieu chi tiet'!$A$17:$FA$15404,MATCH($A279,'Bieu chi tiet'!$A$17:$A$15404,0),M$2+85)=0,"",INDEX('Bieu chi tiet'!$A$17:$FA$15404,MATCH($A279,'Bieu chi tiet'!$A$17:$A$15404,0),M$2+85)),"")</f>
        <v/>
      </c>
      <c r="N279" s="13" t="str">
        <f>IFERROR(IF(INDEX('Bieu chi tiet'!$A$17:$FA$15404,MATCH($A279,'Bieu chi tiet'!$A$17:$A$15404,0),N$2+85)=0,"",INDEX('Bieu chi tiet'!$A$17:$FA$15404,MATCH($A279,'Bieu chi tiet'!$A$17:$A$15404,0),N$2+85)),"")</f>
        <v/>
      </c>
      <c r="O279" s="13" t="str">
        <f>IFERROR(IF(INDEX('Bieu chi tiet'!$A$17:$FA$15404,MATCH($A279,'Bieu chi tiet'!$A$17:$A$15404,0),O$2+85)=0,"",INDEX('Bieu chi tiet'!$A$17:$FA$15404,MATCH($A279,'Bieu chi tiet'!$A$17:$A$15404,0),O$2+85)),"")</f>
        <v/>
      </c>
      <c r="P279" s="13" t="str">
        <f>IFERROR(IF(INDEX('Bieu chi tiet'!$A$17:$FA$15404,MATCH($A279,'Bieu chi tiet'!$A$17:$A$15404,0),P$2+85)=0,"",INDEX('Bieu chi tiet'!$A$17:$FA$15404,MATCH($A279,'Bieu chi tiet'!$A$17:$A$15404,0),P$2+85)),"")</f>
        <v/>
      </c>
      <c r="Q279" s="13" t="str">
        <f>IFERROR(IF(INDEX('Bieu chi tiet'!$A$17:$FA$15404,MATCH($A279,'Bieu chi tiet'!$A$17:$A$15404,0),Q$2+85)=0,"",INDEX('Bieu chi tiet'!$A$17:$FA$15404,MATCH($A279,'Bieu chi tiet'!$A$17:$A$15404,0),Q$2+85)),"")</f>
        <v/>
      </c>
      <c r="R279" s="13" t="str">
        <f>IFERROR(IF(INDEX('Bieu chi tiet'!$A$17:$FA$15404,MATCH($A279,'Bieu chi tiet'!$A$17:$A$15404,0),R$2+85)=0,"",INDEX('Bieu chi tiet'!$A$17:$FA$15404,MATCH($A279,'Bieu chi tiet'!$A$17:$A$15404,0),R$2+85)),"")</f>
        <v/>
      </c>
      <c r="S279" s="13" t="str">
        <f>IFERROR(IF(INDEX('Bieu chi tiet'!$A$17:$FA$15404,MATCH($A279,'Bieu chi tiet'!$A$17:$A$15404,0),S$2+85)=0,"",INDEX('Bieu chi tiet'!$A$17:$FA$15404,MATCH($A279,'Bieu chi tiet'!$A$17:$A$15404,0),S$2+85)),"")</f>
        <v/>
      </c>
      <c r="T279" s="13" t="str">
        <f>IFERROR(IF(INDEX('Bieu chi tiet'!$A$17:$FA$15404,MATCH($A279,'Bieu chi tiet'!$A$17:$A$15404,0),T$2+85)=0,"",INDEX('Bieu chi tiet'!$A$17:$FA$15404,MATCH($A279,'Bieu chi tiet'!$A$17:$A$15404,0),T$2+85)),"")</f>
        <v/>
      </c>
      <c r="U279" s="13" t="str">
        <f>IFERROR(IF(INDEX('Bieu chi tiet'!$A$17:$FA$15404,MATCH($A279,'Bieu chi tiet'!$A$17:$A$15404,0),U$2+85)=0,"",INDEX('Bieu chi tiet'!$A$17:$FA$15404,MATCH($A279,'Bieu chi tiet'!$A$17:$A$15404,0),U$2+85)),"")</f>
        <v/>
      </c>
      <c r="V279" s="13" t="str">
        <f>IFERROR(IF(INDEX('Bieu chi tiet'!$A$17:$FA$15404,MATCH($A279,'Bieu chi tiet'!$A$17:$A$15404,0),V$2+85)=0,"",INDEX('Bieu chi tiet'!$A$17:$FA$15404,MATCH($A279,'Bieu chi tiet'!$A$17:$A$15404,0),V$2+85)),"")</f>
        <v/>
      </c>
      <c r="W279" s="13" t="str">
        <f>IFERROR(IF(INDEX('Bieu chi tiet'!$A$17:$FA$15404,MATCH($A279,'Bieu chi tiet'!$A$17:$A$15404,0),W$2+85)=0,"",INDEX('Bieu chi tiet'!$A$17:$FA$15404,MATCH($A279,'Bieu chi tiet'!$A$17:$A$15404,0),W$2+85)),"")</f>
        <v/>
      </c>
      <c r="X279" s="13" t="str">
        <f>IFERROR(IF(INDEX('Bieu chi tiet'!$A$17:$FA$15404,MATCH($A279,'Bieu chi tiet'!$A$17:$A$15404,0),X$2+85)=0,"",INDEX('Bieu chi tiet'!$A$17:$FA$15404,MATCH($A279,'Bieu chi tiet'!$A$17:$A$15404,0),X$2+85)),"")</f>
        <v/>
      </c>
      <c r="Y279" s="13" t="str">
        <f>IFERROR(IF(INDEX('Bieu chi tiet'!$A$17:$FA$15404,MATCH($A279,'Bieu chi tiet'!$A$17:$A$15404,0),Y$2+85)=0,"",INDEX('Bieu chi tiet'!$A$17:$FA$15404,MATCH($A279,'Bieu chi tiet'!$A$17:$A$15404,0),Y$2+85)),"")</f>
        <v/>
      </c>
      <c r="Z279" s="13" t="str">
        <f>IFERROR(IF(INDEX('Bieu chi tiet'!$A$17:$FA$15404,MATCH($A279,'Bieu chi tiet'!$A$17:$A$15404,0),Z$2+85)=0,"",INDEX('Bieu chi tiet'!$A$17:$FA$15404,MATCH($A279,'Bieu chi tiet'!$A$17:$A$15404,0),Z$2+85)),"")</f>
        <v/>
      </c>
      <c r="AA279" s="13" t="str">
        <f>IFERROR(IF(INDEX('Bieu chi tiet'!$A$17:$FA$15404,MATCH($A279,'Bieu chi tiet'!$A$17:$A$15404,0),AA$2+85)=0,"",INDEX('Bieu chi tiet'!$A$17:$FA$15404,MATCH($A279,'Bieu chi tiet'!$A$17:$A$15404,0),AA$2+85)),"")</f>
        <v/>
      </c>
      <c r="AB279" s="13" t="str">
        <f>IFERROR(IF(INDEX('Bieu chi tiet'!$A$17:$FA$15404,MATCH($A279,'Bieu chi tiet'!$A$17:$A$15404,0),AB$2+85)=0,"",INDEX('Bieu chi tiet'!$A$17:$FA$15404,MATCH($A279,'Bieu chi tiet'!$A$17:$A$15404,0),AB$2+85)),"")</f>
        <v/>
      </c>
      <c r="AC279" s="13" t="str">
        <f>IFERROR(IF(INDEX('Bieu chi tiet'!$A$17:$FA$15404,MATCH($A279,'Bieu chi tiet'!$A$17:$A$15404,0),AC$2+85)=0,"",INDEX('Bieu chi tiet'!$A$17:$FA$15404,MATCH($A279,'Bieu chi tiet'!$A$17:$A$15404,0),AC$2+85)),"")</f>
        <v/>
      </c>
      <c r="AD279" s="13" t="str">
        <f>IFERROR(IF(INDEX('Bieu chi tiet'!$A$17:$FA$15404,MATCH($A279,'Bieu chi tiet'!$A$17:$A$15404,0),AD$2+85)=0,"",INDEX('Bieu chi tiet'!$A$17:$FA$15404,MATCH($A279,'Bieu chi tiet'!$A$17:$A$15404,0),AD$2+85)),"")</f>
        <v/>
      </c>
      <c r="AE279" s="13" t="str">
        <f>IFERROR(IF(INDEX('Bieu chi tiet'!$A$17:$FA$15404,MATCH($A279,'Bieu chi tiet'!$A$17:$A$15404,0),AE$2+85)=0,"",INDEX('Bieu chi tiet'!$A$17:$FA$15404,MATCH($A279,'Bieu chi tiet'!$A$17:$A$15404,0),AE$2+85)),"")</f>
        <v/>
      </c>
      <c r="AF279" s="13" t="str">
        <f>IFERROR(IF(INDEX('Bieu chi tiet'!$A$17:$FA$15404,MATCH($A279,'Bieu chi tiet'!$A$17:$A$15404,0),AF$2+85)=0,"",INDEX('Bieu chi tiet'!$A$17:$FA$15404,MATCH($A279,'Bieu chi tiet'!$A$17:$A$15404,0),AF$2+85)),"")</f>
        <v/>
      </c>
      <c r="AG279" s="13" t="str">
        <f>IFERROR(IF(INDEX('Bieu chi tiet'!$A$17:$FA$15404,MATCH($A279,'Bieu chi tiet'!$A$17:$A$15404,0),AG$2+85)=0,"",INDEX('Bieu chi tiet'!$A$17:$FA$15404,MATCH($A279,'Bieu chi tiet'!$A$17:$A$15404,0),AG$2+85)),"")</f>
        <v/>
      </c>
      <c r="AH279" s="13" t="str">
        <f>IFERROR(IF(INDEX('Bieu chi tiet'!$A$17:$FA$15404,MATCH($A279,'Bieu chi tiet'!$A$17:$A$15404,0),AH$2+85)=0,"",INDEX('Bieu chi tiet'!$A$17:$FA$15404,MATCH($A279,'Bieu chi tiet'!$A$17:$A$15404,0),AH$2+85)),"")</f>
        <v/>
      </c>
      <c r="AI279" s="13" t="str">
        <f>IFERROR(IF(INDEX('Bieu chi tiet'!$A$17:$FA$15404,MATCH($A279,'Bieu chi tiet'!$A$17:$A$15404,0),AI$2+85)=0,"",INDEX('Bieu chi tiet'!$A$17:$FA$15404,MATCH($A279,'Bieu chi tiet'!$A$17:$A$15404,0),AI$2+85)),"")</f>
        <v/>
      </c>
      <c r="AJ279" s="13" t="str">
        <f>IFERROR(IF(INDEX('Bieu chi tiet'!$A$17:$FA$15404,MATCH($A279,'Bieu chi tiet'!$A$17:$A$15404,0),AJ$2+85)=0,"",INDEX('Bieu chi tiet'!$A$17:$FA$15404,MATCH($A279,'Bieu chi tiet'!$A$17:$A$15404,0),AJ$2+85)),"")</f>
        <v/>
      </c>
      <c r="AK279" s="13" t="str">
        <f>IFERROR(IF(INDEX('Bieu chi tiet'!$A$17:$FA$15404,MATCH($A279,'Bieu chi tiet'!$A$17:$A$15404,0),AK$2+85)=0,"",INDEX('Bieu chi tiet'!$A$17:$FA$15404,MATCH($A279,'Bieu chi tiet'!$A$17:$A$15404,0),AK$2+85)),"")</f>
        <v/>
      </c>
      <c r="AL279" s="13" t="str">
        <f>IFERROR(IF(INDEX('Bieu chi tiet'!$A$17:$FA$15404,MATCH($A279,'Bieu chi tiet'!$A$17:$A$15404,0),AL$2+85)=0,"",INDEX('Bieu chi tiet'!$A$17:$FA$15404,MATCH($A279,'Bieu chi tiet'!$A$17:$A$15404,0),AL$2+85)),"")</f>
        <v/>
      </c>
      <c r="AM279" s="13" t="str">
        <f>IFERROR(IF(INDEX('Bieu chi tiet'!$A$17:$FA$15404,MATCH($A279,'Bieu chi tiet'!$A$17:$A$15404,0),AM$2+85)=0,"",INDEX('Bieu chi tiet'!$A$17:$FA$15404,MATCH($A279,'Bieu chi tiet'!$A$17:$A$15404,0),AM$2+85)),"")</f>
        <v/>
      </c>
      <c r="AN279" s="13" t="str">
        <f>IFERROR(IF(INDEX('Bieu chi tiet'!$A$17:$FA$15404,MATCH($A279,'Bieu chi tiet'!$A$17:$A$15404,0),AN$2+85)=0,"",INDEX('Bieu chi tiet'!$A$17:$FA$15404,MATCH($A279,'Bieu chi tiet'!$A$17:$A$15404,0),AN$2+85)),"")</f>
        <v/>
      </c>
      <c r="AO279" s="13" t="str">
        <f>IFERROR(IF(INDEX('Bieu chi tiet'!$A$17:$FA$15404,MATCH($A279,'Bieu chi tiet'!$A$17:$A$15404,0),AO$2+85)=0,"",INDEX('Bieu chi tiet'!$A$17:$FA$15404,MATCH($A279,'Bieu chi tiet'!$A$17:$A$15404,0),AO$2+85)),"")</f>
        <v/>
      </c>
      <c r="AP279" s="13" t="str">
        <f>IFERROR(IF(INDEX('Bieu chi tiet'!$A$17:$FA$15404,MATCH($A279,'Bieu chi tiet'!$A$17:$A$15404,0),AP$2+85)=0,"",INDEX('Bieu chi tiet'!$A$17:$FA$15404,MATCH($A279,'Bieu chi tiet'!$A$17:$A$15404,0),AP$2+85)),"")</f>
        <v/>
      </c>
      <c r="AQ279" s="13" t="str">
        <f>IFERROR(IF(INDEX('Bieu chi tiet'!$A$17:$FA$15404,MATCH($A279,'Bieu chi tiet'!$A$17:$A$15404,0),AQ$2+85)=0,"",INDEX('Bieu chi tiet'!$A$17:$FA$15404,MATCH($A279,'Bieu chi tiet'!$A$17:$A$15404,0),AQ$2+85)),"")</f>
        <v/>
      </c>
      <c r="AR279" s="13" t="str">
        <f>IFERROR(IF(INDEX('Bieu chi tiet'!$A$17:$FA$15404,MATCH($A279,'Bieu chi tiet'!$A$17:$A$15404,0),AR$2+85)=0,"",INDEX('Bieu chi tiet'!$A$17:$FA$15404,MATCH($A279,'Bieu chi tiet'!$A$17:$A$15404,0),AR$2+85)),"")</f>
        <v/>
      </c>
      <c r="AS279" s="13" t="str">
        <f>IFERROR(IF(INDEX('Bieu chi tiet'!$A$17:$FA$15404,MATCH($A279,'Bieu chi tiet'!$A$17:$A$15404,0),AS$2+85)=0,"",INDEX('Bieu chi tiet'!$A$17:$FA$15404,MATCH($A279,'Bieu chi tiet'!$A$17:$A$15404,0),AS$2+85)),"")</f>
        <v/>
      </c>
      <c r="AT279" s="21" t="str">
        <f>IFERROR(IF(INDEX('Bieu chi tiet'!$A$17:$FA$15404,MATCH($A279,'Bieu chi tiet'!$A$17:$A$15404,0),AT$2+85)=0,"",INDEX('Bieu chi tiet'!$A$17:$FA$15404,MATCH($A279,'Bieu chi tiet'!$A$17:$A$15404,0),AT$2+85)),"")</f>
        <v/>
      </c>
      <c r="AU279" s="13" t="str">
        <f>IFERROR(IF(INDEX('Bieu chi tiet'!$A$17:$FA$15404,MATCH($A279,'Bieu chi tiet'!$A$17:$A$15404,0),AU$2+85)=0,"",INDEX('Bieu chi tiet'!$A$17:$FA$15404,MATCH($A279,'Bieu chi tiet'!$A$17:$A$15404,0),AU$2+85)),"")</f>
        <v/>
      </c>
      <c r="AV279" s="21" t="str">
        <f>IFERROR(IF(INDEX('Bieu chi tiet'!$A$17:$FA$15404,MATCH($A279,'Bieu chi tiet'!$A$17:$A$15404,0),AV$2+85)=0,"",INDEX('Bieu chi tiet'!$A$17:$FA$15404,MATCH($A279,'Bieu chi tiet'!$A$17:$A$15404,0),AV$2+85)),"")</f>
        <v/>
      </c>
      <c r="AW279" s="31" t="str">
        <f>IFERROR(IF(INDEX('Bieu chi tiet'!$A$17:$FA$15404,MATCH($A279,'Bieu chi tiet'!$A$17:$A$15404,0),AW$2+85)=0,"",INDEX('Bieu chi tiet'!$A$17:$FA$15404,MATCH($A279,'Bieu chi tiet'!$A$17:$A$15404,0),AW$2+85)),"")</f>
        <v/>
      </c>
      <c r="AX279" s="13" t="str">
        <f>IFERROR(IF(INDEX('Bieu chi tiet'!$A$17:$FA$15404,MATCH($A279,'Bieu chi tiet'!$A$17:$A$15404,0),AX$2+85)=0,"",INDEX('Bieu chi tiet'!$A$17:$FA$15404,MATCH($A279,'Bieu chi tiet'!$A$17:$A$15404,0),AX$2+85)),"")</f>
        <v/>
      </c>
      <c r="AY279" s="13" t="str">
        <f>IFERROR(IF(INDEX('Bieu chi tiet'!$A$17:$FA$15404,MATCH($A279,'Bieu chi tiet'!$A$17:$A$15404,0),AY$2+85)=0,"",INDEX('Bieu chi tiet'!$A$17:$FA$15404,MATCH($A279,'Bieu chi tiet'!$A$17:$A$15404,0),AY$2+85)),"")</f>
        <v/>
      </c>
    </row>
    <row r="280" spans="1:51" ht="15.75">
      <c r="A280" s="25" t="str">
        <f t="shared" si="5"/>
        <v/>
      </c>
      <c r="B280" s="13" t="str">
        <f>IFERROR(IF(INDEX('Bieu chi tiet'!$A$17:$FA$15404,MATCH($A280,'Bieu chi tiet'!$A$17:$A$15404,0),B$2+85)=0,"",INDEX('Bieu chi tiet'!$A$17:$FA$15404,MATCH($A280,'Bieu chi tiet'!$A$17:$A$15404,0),B$2+85)),"")</f>
        <v/>
      </c>
      <c r="C280" s="13" t="str">
        <f>IFERROR(IF(INDEX('Bieu chi tiet'!$A$17:$FA$15404,MATCH($A280,'Bieu chi tiet'!$A$17:$A$15404,0),C$2+85)=0,"",INDEX('Bieu chi tiet'!$A$17:$FA$15404,MATCH($A280,'Bieu chi tiet'!$A$17:$A$15404,0),C$2+85)),"")</f>
        <v/>
      </c>
      <c r="D280" s="13" t="str">
        <f>IFERROR(IF(INDEX('Bieu chi tiet'!$A$17:$FA$15404,MATCH($A280,'Bieu chi tiet'!$A$17:$A$15404,0),D$2+85)=0,"",INDEX('Bieu chi tiet'!$A$17:$FA$15404,MATCH($A280,'Bieu chi tiet'!$A$17:$A$15404,0),D$2+85)),"")</f>
        <v/>
      </c>
      <c r="E280" s="13" t="str">
        <f>IFERROR(IF(INDEX('Bieu chi tiet'!$A$17:$FA$15404,MATCH($A280,'Bieu chi tiet'!$A$17:$A$15404,0),E$2+85)=0,"",INDEX('Bieu chi tiet'!$A$17:$FA$15404,MATCH($A280,'Bieu chi tiet'!$A$17:$A$15404,0),E$2+85)),"")</f>
        <v/>
      </c>
      <c r="F280" s="13" t="str">
        <f>IFERROR(IF(INDEX('Bieu chi tiet'!$A$17:$FA$15404,MATCH($A280,'Bieu chi tiet'!$A$17:$A$15404,0),F$2+85)=0,"",INDEX('Bieu chi tiet'!$A$17:$FA$15404,MATCH($A280,'Bieu chi tiet'!$A$17:$A$15404,0),F$2+85)),"")</f>
        <v/>
      </c>
      <c r="G280" s="21" t="str">
        <f>IFERROR(IF(INDEX('Bieu chi tiet'!$A$17:$FA$15404,MATCH($A280,'Bieu chi tiet'!$A$17:$A$15404,0),G$2+85)=0,"",INDEX('Bieu chi tiet'!$A$17:$FA$15404,MATCH($A280,'Bieu chi tiet'!$A$17:$A$15404,0),G$2+85)),"")</f>
        <v/>
      </c>
      <c r="H280" s="13" t="str">
        <f>IFERROR(IF(INDEX('Bieu chi tiet'!$A$17:$FA$15404,MATCH($A280,'Bieu chi tiet'!$A$17:$A$15404,0),H$2+85)=0,"",INDEX('Bieu chi tiet'!$A$17:$FA$15404,MATCH($A280,'Bieu chi tiet'!$A$17:$A$15404,0),H$2+85)),"")</f>
        <v/>
      </c>
      <c r="I280" s="13" t="str">
        <f>IFERROR(IF(INDEX('Bieu chi tiet'!$A$17:$FA$15404,MATCH($A280,'Bieu chi tiet'!$A$17:$A$15404,0),I$2+85)=0,"",INDEX('Bieu chi tiet'!$A$17:$FA$15404,MATCH($A280,'Bieu chi tiet'!$A$17:$A$15404,0),I$2+85)),"")</f>
        <v/>
      </c>
      <c r="J280" s="13" t="str">
        <f>IFERROR(IF(INDEX('Bieu chi tiet'!$A$17:$FA$15404,MATCH($A280,'Bieu chi tiet'!$A$17:$A$15404,0),J$2+85)=0,"",INDEX('Bieu chi tiet'!$A$17:$FA$15404,MATCH($A280,'Bieu chi tiet'!$A$17:$A$15404,0),J$2+85)),"")</f>
        <v/>
      </c>
      <c r="K280" s="13" t="str">
        <f>IFERROR(IF(INDEX('Bieu chi tiet'!$A$17:$FA$15404,MATCH($A280,'Bieu chi tiet'!$A$17:$A$15404,0),K$2+85)=0,"",INDEX('Bieu chi tiet'!$A$17:$FA$15404,MATCH($A280,'Bieu chi tiet'!$A$17:$A$15404,0),K$2+85)),"")</f>
        <v/>
      </c>
      <c r="L280" s="21" t="str">
        <f>IFERROR(IF(INDEX('Bieu chi tiet'!$A$17:$FA$15404,MATCH($A280,'Bieu chi tiet'!$A$17:$A$15404,0),L$2+85)=0,"",INDEX('Bieu chi tiet'!$A$17:$FA$15404,MATCH($A280,'Bieu chi tiet'!$A$17:$A$15404,0),L$2+85)),"")</f>
        <v/>
      </c>
      <c r="M280" s="13" t="str">
        <f>IFERROR(IF(INDEX('Bieu chi tiet'!$A$17:$FA$15404,MATCH($A280,'Bieu chi tiet'!$A$17:$A$15404,0),M$2+85)=0,"",INDEX('Bieu chi tiet'!$A$17:$FA$15404,MATCH($A280,'Bieu chi tiet'!$A$17:$A$15404,0),M$2+85)),"")</f>
        <v/>
      </c>
      <c r="N280" s="13" t="str">
        <f>IFERROR(IF(INDEX('Bieu chi tiet'!$A$17:$FA$15404,MATCH($A280,'Bieu chi tiet'!$A$17:$A$15404,0),N$2+85)=0,"",INDEX('Bieu chi tiet'!$A$17:$FA$15404,MATCH($A280,'Bieu chi tiet'!$A$17:$A$15404,0),N$2+85)),"")</f>
        <v/>
      </c>
      <c r="O280" s="13" t="str">
        <f>IFERROR(IF(INDEX('Bieu chi tiet'!$A$17:$FA$15404,MATCH($A280,'Bieu chi tiet'!$A$17:$A$15404,0),O$2+85)=0,"",INDEX('Bieu chi tiet'!$A$17:$FA$15404,MATCH($A280,'Bieu chi tiet'!$A$17:$A$15404,0),O$2+85)),"")</f>
        <v/>
      </c>
      <c r="P280" s="13" t="str">
        <f>IFERROR(IF(INDEX('Bieu chi tiet'!$A$17:$FA$15404,MATCH($A280,'Bieu chi tiet'!$A$17:$A$15404,0),P$2+85)=0,"",INDEX('Bieu chi tiet'!$A$17:$FA$15404,MATCH($A280,'Bieu chi tiet'!$A$17:$A$15404,0),P$2+85)),"")</f>
        <v/>
      </c>
      <c r="Q280" s="13" t="str">
        <f>IFERROR(IF(INDEX('Bieu chi tiet'!$A$17:$FA$15404,MATCH($A280,'Bieu chi tiet'!$A$17:$A$15404,0),Q$2+85)=0,"",INDEX('Bieu chi tiet'!$A$17:$FA$15404,MATCH($A280,'Bieu chi tiet'!$A$17:$A$15404,0),Q$2+85)),"")</f>
        <v/>
      </c>
      <c r="R280" s="13" t="str">
        <f>IFERROR(IF(INDEX('Bieu chi tiet'!$A$17:$FA$15404,MATCH($A280,'Bieu chi tiet'!$A$17:$A$15404,0),R$2+85)=0,"",INDEX('Bieu chi tiet'!$A$17:$FA$15404,MATCH($A280,'Bieu chi tiet'!$A$17:$A$15404,0),R$2+85)),"")</f>
        <v/>
      </c>
      <c r="S280" s="13" t="str">
        <f>IFERROR(IF(INDEX('Bieu chi tiet'!$A$17:$FA$15404,MATCH($A280,'Bieu chi tiet'!$A$17:$A$15404,0),S$2+85)=0,"",INDEX('Bieu chi tiet'!$A$17:$FA$15404,MATCH($A280,'Bieu chi tiet'!$A$17:$A$15404,0),S$2+85)),"")</f>
        <v/>
      </c>
      <c r="T280" s="13" t="str">
        <f>IFERROR(IF(INDEX('Bieu chi tiet'!$A$17:$FA$15404,MATCH($A280,'Bieu chi tiet'!$A$17:$A$15404,0),T$2+85)=0,"",INDEX('Bieu chi tiet'!$A$17:$FA$15404,MATCH($A280,'Bieu chi tiet'!$A$17:$A$15404,0),T$2+85)),"")</f>
        <v/>
      </c>
      <c r="U280" s="13" t="str">
        <f>IFERROR(IF(INDEX('Bieu chi tiet'!$A$17:$FA$15404,MATCH($A280,'Bieu chi tiet'!$A$17:$A$15404,0),U$2+85)=0,"",INDEX('Bieu chi tiet'!$A$17:$FA$15404,MATCH($A280,'Bieu chi tiet'!$A$17:$A$15404,0),U$2+85)),"")</f>
        <v/>
      </c>
      <c r="V280" s="13" t="str">
        <f>IFERROR(IF(INDEX('Bieu chi tiet'!$A$17:$FA$15404,MATCH($A280,'Bieu chi tiet'!$A$17:$A$15404,0),V$2+85)=0,"",INDEX('Bieu chi tiet'!$A$17:$FA$15404,MATCH($A280,'Bieu chi tiet'!$A$17:$A$15404,0),V$2+85)),"")</f>
        <v/>
      </c>
      <c r="W280" s="13" t="str">
        <f>IFERROR(IF(INDEX('Bieu chi tiet'!$A$17:$FA$15404,MATCH($A280,'Bieu chi tiet'!$A$17:$A$15404,0),W$2+85)=0,"",INDEX('Bieu chi tiet'!$A$17:$FA$15404,MATCH($A280,'Bieu chi tiet'!$A$17:$A$15404,0),W$2+85)),"")</f>
        <v/>
      </c>
      <c r="X280" s="13" t="str">
        <f>IFERROR(IF(INDEX('Bieu chi tiet'!$A$17:$FA$15404,MATCH($A280,'Bieu chi tiet'!$A$17:$A$15404,0),X$2+85)=0,"",INDEX('Bieu chi tiet'!$A$17:$FA$15404,MATCH($A280,'Bieu chi tiet'!$A$17:$A$15404,0),X$2+85)),"")</f>
        <v/>
      </c>
      <c r="Y280" s="13" t="str">
        <f>IFERROR(IF(INDEX('Bieu chi tiet'!$A$17:$FA$15404,MATCH($A280,'Bieu chi tiet'!$A$17:$A$15404,0),Y$2+85)=0,"",INDEX('Bieu chi tiet'!$A$17:$FA$15404,MATCH($A280,'Bieu chi tiet'!$A$17:$A$15404,0),Y$2+85)),"")</f>
        <v/>
      </c>
      <c r="Z280" s="13" t="str">
        <f>IFERROR(IF(INDEX('Bieu chi tiet'!$A$17:$FA$15404,MATCH($A280,'Bieu chi tiet'!$A$17:$A$15404,0),Z$2+85)=0,"",INDEX('Bieu chi tiet'!$A$17:$FA$15404,MATCH($A280,'Bieu chi tiet'!$A$17:$A$15404,0),Z$2+85)),"")</f>
        <v/>
      </c>
      <c r="AA280" s="13" t="str">
        <f>IFERROR(IF(INDEX('Bieu chi tiet'!$A$17:$FA$15404,MATCH($A280,'Bieu chi tiet'!$A$17:$A$15404,0),AA$2+85)=0,"",INDEX('Bieu chi tiet'!$A$17:$FA$15404,MATCH($A280,'Bieu chi tiet'!$A$17:$A$15404,0),AA$2+85)),"")</f>
        <v/>
      </c>
      <c r="AB280" s="13" t="str">
        <f>IFERROR(IF(INDEX('Bieu chi tiet'!$A$17:$FA$15404,MATCH($A280,'Bieu chi tiet'!$A$17:$A$15404,0),AB$2+85)=0,"",INDEX('Bieu chi tiet'!$A$17:$FA$15404,MATCH($A280,'Bieu chi tiet'!$A$17:$A$15404,0),AB$2+85)),"")</f>
        <v/>
      </c>
      <c r="AC280" s="13" t="str">
        <f>IFERROR(IF(INDEX('Bieu chi tiet'!$A$17:$FA$15404,MATCH($A280,'Bieu chi tiet'!$A$17:$A$15404,0),AC$2+85)=0,"",INDEX('Bieu chi tiet'!$A$17:$FA$15404,MATCH($A280,'Bieu chi tiet'!$A$17:$A$15404,0),AC$2+85)),"")</f>
        <v/>
      </c>
      <c r="AD280" s="13" t="str">
        <f>IFERROR(IF(INDEX('Bieu chi tiet'!$A$17:$FA$15404,MATCH($A280,'Bieu chi tiet'!$A$17:$A$15404,0),AD$2+85)=0,"",INDEX('Bieu chi tiet'!$A$17:$FA$15404,MATCH($A280,'Bieu chi tiet'!$A$17:$A$15404,0),AD$2+85)),"")</f>
        <v/>
      </c>
      <c r="AE280" s="13" t="str">
        <f>IFERROR(IF(INDEX('Bieu chi tiet'!$A$17:$FA$15404,MATCH($A280,'Bieu chi tiet'!$A$17:$A$15404,0),AE$2+85)=0,"",INDEX('Bieu chi tiet'!$A$17:$FA$15404,MATCH($A280,'Bieu chi tiet'!$A$17:$A$15404,0),AE$2+85)),"")</f>
        <v/>
      </c>
      <c r="AF280" s="13" t="str">
        <f>IFERROR(IF(INDEX('Bieu chi tiet'!$A$17:$FA$15404,MATCH($A280,'Bieu chi tiet'!$A$17:$A$15404,0),AF$2+85)=0,"",INDEX('Bieu chi tiet'!$A$17:$FA$15404,MATCH($A280,'Bieu chi tiet'!$A$17:$A$15404,0),AF$2+85)),"")</f>
        <v/>
      </c>
      <c r="AG280" s="13" t="str">
        <f>IFERROR(IF(INDEX('Bieu chi tiet'!$A$17:$FA$15404,MATCH($A280,'Bieu chi tiet'!$A$17:$A$15404,0),AG$2+85)=0,"",INDEX('Bieu chi tiet'!$A$17:$FA$15404,MATCH($A280,'Bieu chi tiet'!$A$17:$A$15404,0),AG$2+85)),"")</f>
        <v/>
      </c>
      <c r="AH280" s="13" t="str">
        <f>IFERROR(IF(INDEX('Bieu chi tiet'!$A$17:$FA$15404,MATCH($A280,'Bieu chi tiet'!$A$17:$A$15404,0),AH$2+85)=0,"",INDEX('Bieu chi tiet'!$A$17:$FA$15404,MATCH($A280,'Bieu chi tiet'!$A$17:$A$15404,0),AH$2+85)),"")</f>
        <v/>
      </c>
      <c r="AI280" s="13" t="str">
        <f>IFERROR(IF(INDEX('Bieu chi tiet'!$A$17:$FA$15404,MATCH($A280,'Bieu chi tiet'!$A$17:$A$15404,0),AI$2+85)=0,"",INDEX('Bieu chi tiet'!$A$17:$FA$15404,MATCH($A280,'Bieu chi tiet'!$A$17:$A$15404,0),AI$2+85)),"")</f>
        <v/>
      </c>
      <c r="AJ280" s="13" t="str">
        <f>IFERROR(IF(INDEX('Bieu chi tiet'!$A$17:$FA$15404,MATCH($A280,'Bieu chi tiet'!$A$17:$A$15404,0),AJ$2+85)=0,"",INDEX('Bieu chi tiet'!$A$17:$FA$15404,MATCH($A280,'Bieu chi tiet'!$A$17:$A$15404,0),AJ$2+85)),"")</f>
        <v/>
      </c>
      <c r="AK280" s="13" t="str">
        <f>IFERROR(IF(INDEX('Bieu chi tiet'!$A$17:$FA$15404,MATCH($A280,'Bieu chi tiet'!$A$17:$A$15404,0),AK$2+85)=0,"",INDEX('Bieu chi tiet'!$A$17:$FA$15404,MATCH($A280,'Bieu chi tiet'!$A$17:$A$15404,0),AK$2+85)),"")</f>
        <v/>
      </c>
      <c r="AL280" s="13" t="str">
        <f>IFERROR(IF(INDEX('Bieu chi tiet'!$A$17:$FA$15404,MATCH($A280,'Bieu chi tiet'!$A$17:$A$15404,0),AL$2+85)=0,"",INDEX('Bieu chi tiet'!$A$17:$FA$15404,MATCH($A280,'Bieu chi tiet'!$A$17:$A$15404,0),AL$2+85)),"")</f>
        <v/>
      </c>
      <c r="AM280" s="13" t="str">
        <f>IFERROR(IF(INDEX('Bieu chi tiet'!$A$17:$FA$15404,MATCH($A280,'Bieu chi tiet'!$A$17:$A$15404,0),AM$2+85)=0,"",INDEX('Bieu chi tiet'!$A$17:$FA$15404,MATCH($A280,'Bieu chi tiet'!$A$17:$A$15404,0),AM$2+85)),"")</f>
        <v/>
      </c>
      <c r="AN280" s="13" t="str">
        <f>IFERROR(IF(INDEX('Bieu chi tiet'!$A$17:$FA$15404,MATCH($A280,'Bieu chi tiet'!$A$17:$A$15404,0),AN$2+85)=0,"",INDEX('Bieu chi tiet'!$A$17:$FA$15404,MATCH($A280,'Bieu chi tiet'!$A$17:$A$15404,0),AN$2+85)),"")</f>
        <v/>
      </c>
      <c r="AO280" s="13" t="str">
        <f>IFERROR(IF(INDEX('Bieu chi tiet'!$A$17:$FA$15404,MATCH($A280,'Bieu chi tiet'!$A$17:$A$15404,0),AO$2+85)=0,"",INDEX('Bieu chi tiet'!$A$17:$FA$15404,MATCH($A280,'Bieu chi tiet'!$A$17:$A$15404,0),AO$2+85)),"")</f>
        <v/>
      </c>
      <c r="AP280" s="13" t="str">
        <f>IFERROR(IF(INDEX('Bieu chi tiet'!$A$17:$FA$15404,MATCH($A280,'Bieu chi tiet'!$A$17:$A$15404,0),AP$2+85)=0,"",INDEX('Bieu chi tiet'!$A$17:$FA$15404,MATCH($A280,'Bieu chi tiet'!$A$17:$A$15404,0),AP$2+85)),"")</f>
        <v/>
      </c>
      <c r="AQ280" s="13" t="str">
        <f>IFERROR(IF(INDEX('Bieu chi tiet'!$A$17:$FA$15404,MATCH($A280,'Bieu chi tiet'!$A$17:$A$15404,0),AQ$2+85)=0,"",INDEX('Bieu chi tiet'!$A$17:$FA$15404,MATCH($A280,'Bieu chi tiet'!$A$17:$A$15404,0),AQ$2+85)),"")</f>
        <v/>
      </c>
      <c r="AR280" s="13" t="str">
        <f>IFERROR(IF(INDEX('Bieu chi tiet'!$A$17:$FA$15404,MATCH($A280,'Bieu chi tiet'!$A$17:$A$15404,0),AR$2+85)=0,"",INDEX('Bieu chi tiet'!$A$17:$FA$15404,MATCH($A280,'Bieu chi tiet'!$A$17:$A$15404,0),AR$2+85)),"")</f>
        <v/>
      </c>
      <c r="AS280" s="13" t="str">
        <f>IFERROR(IF(INDEX('Bieu chi tiet'!$A$17:$FA$15404,MATCH($A280,'Bieu chi tiet'!$A$17:$A$15404,0),AS$2+85)=0,"",INDEX('Bieu chi tiet'!$A$17:$FA$15404,MATCH($A280,'Bieu chi tiet'!$A$17:$A$15404,0),AS$2+85)),"")</f>
        <v/>
      </c>
      <c r="AT280" s="21" t="str">
        <f>IFERROR(IF(INDEX('Bieu chi tiet'!$A$17:$FA$15404,MATCH($A280,'Bieu chi tiet'!$A$17:$A$15404,0),AT$2+85)=0,"",INDEX('Bieu chi tiet'!$A$17:$FA$15404,MATCH($A280,'Bieu chi tiet'!$A$17:$A$15404,0),AT$2+85)),"")</f>
        <v/>
      </c>
      <c r="AU280" s="13" t="str">
        <f>IFERROR(IF(INDEX('Bieu chi tiet'!$A$17:$FA$15404,MATCH($A280,'Bieu chi tiet'!$A$17:$A$15404,0),AU$2+85)=0,"",INDEX('Bieu chi tiet'!$A$17:$FA$15404,MATCH($A280,'Bieu chi tiet'!$A$17:$A$15404,0),AU$2+85)),"")</f>
        <v/>
      </c>
      <c r="AV280" s="21" t="str">
        <f>IFERROR(IF(INDEX('Bieu chi tiet'!$A$17:$FA$15404,MATCH($A280,'Bieu chi tiet'!$A$17:$A$15404,0),AV$2+85)=0,"",INDEX('Bieu chi tiet'!$A$17:$FA$15404,MATCH($A280,'Bieu chi tiet'!$A$17:$A$15404,0),AV$2+85)),"")</f>
        <v/>
      </c>
      <c r="AW280" s="31" t="str">
        <f>IFERROR(IF(INDEX('Bieu chi tiet'!$A$17:$FA$15404,MATCH($A280,'Bieu chi tiet'!$A$17:$A$15404,0),AW$2+85)=0,"",INDEX('Bieu chi tiet'!$A$17:$FA$15404,MATCH($A280,'Bieu chi tiet'!$A$17:$A$15404,0),AW$2+85)),"")</f>
        <v/>
      </c>
      <c r="AX280" s="13" t="str">
        <f>IFERROR(IF(INDEX('Bieu chi tiet'!$A$17:$FA$15404,MATCH($A280,'Bieu chi tiet'!$A$17:$A$15404,0),AX$2+85)=0,"",INDEX('Bieu chi tiet'!$A$17:$FA$15404,MATCH($A280,'Bieu chi tiet'!$A$17:$A$15404,0),AX$2+85)),"")</f>
        <v/>
      </c>
      <c r="AY280" s="13" t="str">
        <f>IFERROR(IF(INDEX('Bieu chi tiet'!$A$17:$FA$15404,MATCH($A280,'Bieu chi tiet'!$A$17:$A$15404,0),AY$2+85)=0,"",INDEX('Bieu chi tiet'!$A$17:$FA$15404,MATCH($A280,'Bieu chi tiet'!$A$17:$A$15404,0),AY$2+85)),"")</f>
        <v/>
      </c>
    </row>
    <row r="281" spans="1:51" ht="15.75">
      <c r="A281" s="25" t="str">
        <f t="shared" si="5"/>
        <v/>
      </c>
      <c r="B281" s="13" t="str">
        <f>IFERROR(IF(INDEX('Bieu chi tiet'!$A$17:$FA$15404,MATCH($A281,'Bieu chi tiet'!$A$17:$A$15404,0),B$2+85)=0,"",INDEX('Bieu chi tiet'!$A$17:$FA$15404,MATCH($A281,'Bieu chi tiet'!$A$17:$A$15404,0),B$2+85)),"")</f>
        <v/>
      </c>
      <c r="C281" s="13" t="str">
        <f>IFERROR(IF(INDEX('Bieu chi tiet'!$A$17:$FA$15404,MATCH($A281,'Bieu chi tiet'!$A$17:$A$15404,0),C$2+85)=0,"",INDEX('Bieu chi tiet'!$A$17:$FA$15404,MATCH($A281,'Bieu chi tiet'!$A$17:$A$15404,0),C$2+85)),"")</f>
        <v/>
      </c>
      <c r="D281" s="13" t="str">
        <f>IFERROR(IF(INDEX('Bieu chi tiet'!$A$17:$FA$15404,MATCH($A281,'Bieu chi tiet'!$A$17:$A$15404,0),D$2+85)=0,"",INDEX('Bieu chi tiet'!$A$17:$FA$15404,MATCH($A281,'Bieu chi tiet'!$A$17:$A$15404,0),D$2+85)),"")</f>
        <v/>
      </c>
      <c r="E281" s="13" t="str">
        <f>IFERROR(IF(INDEX('Bieu chi tiet'!$A$17:$FA$15404,MATCH($A281,'Bieu chi tiet'!$A$17:$A$15404,0),E$2+85)=0,"",INDEX('Bieu chi tiet'!$A$17:$FA$15404,MATCH($A281,'Bieu chi tiet'!$A$17:$A$15404,0),E$2+85)),"")</f>
        <v/>
      </c>
      <c r="F281" s="13" t="str">
        <f>IFERROR(IF(INDEX('Bieu chi tiet'!$A$17:$FA$15404,MATCH($A281,'Bieu chi tiet'!$A$17:$A$15404,0),F$2+85)=0,"",INDEX('Bieu chi tiet'!$A$17:$FA$15404,MATCH($A281,'Bieu chi tiet'!$A$17:$A$15404,0),F$2+85)),"")</f>
        <v/>
      </c>
      <c r="G281" s="21" t="str">
        <f>IFERROR(IF(INDEX('Bieu chi tiet'!$A$17:$FA$15404,MATCH($A281,'Bieu chi tiet'!$A$17:$A$15404,0),G$2+85)=0,"",INDEX('Bieu chi tiet'!$A$17:$FA$15404,MATCH($A281,'Bieu chi tiet'!$A$17:$A$15404,0),G$2+85)),"")</f>
        <v/>
      </c>
      <c r="H281" s="13" t="str">
        <f>IFERROR(IF(INDEX('Bieu chi tiet'!$A$17:$FA$15404,MATCH($A281,'Bieu chi tiet'!$A$17:$A$15404,0),H$2+85)=0,"",INDEX('Bieu chi tiet'!$A$17:$FA$15404,MATCH($A281,'Bieu chi tiet'!$A$17:$A$15404,0),H$2+85)),"")</f>
        <v/>
      </c>
      <c r="I281" s="13" t="str">
        <f>IFERROR(IF(INDEX('Bieu chi tiet'!$A$17:$FA$15404,MATCH($A281,'Bieu chi tiet'!$A$17:$A$15404,0),I$2+85)=0,"",INDEX('Bieu chi tiet'!$A$17:$FA$15404,MATCH($A281,'Bieu chi tiet'!$A$17:$A$15404,0),I$2+85)),"")</f>
        <v/>
      </c>
      <c r="J281" s="13" t="str">
        <f>IFERROR(IF(INDEX('Bieu chi tiet'!$A$17:$FA$15404,MATCH($A281,'Bieu chi tiet'!$A$17:$A$15404,0),J$2+85)=0,"",INDEX('Bieu chi tiet'!$A$17:$FA$15404,MATCH($A281,'Bieu chi tiet'!$A$17:$A$15404,0),J$2+85)),"")</f>
        <v/>
      </c>
      <c r="K281" s="13" t="str">
        <f>IFERROR(IF(INDEX('Bieu chi tiet'!$A$17:$FA$15404,MATCH($A281,'Bieu chi tiet'!$A$17:$A$15404,0),K$2+85)=0,"",INDEX('Bieu chi tiet'!$A$17:$FA$15404,MATCH($A281,'Bieu chi tiet'!$A$17:$A$15404,0),K$2+85)),"")</f>
        <v/>
      </c>
      <c r="L281" s="21" t="str">
        <f>IFERROR(IF(INDEX('Bieu chi tiet'!$A$17:$FA$15404,MATCH($A281,'Bieu chi tiet'!$A$17:$A$15404,0),L$2+85)=0,"",INDEX('Bieu chi tiet'!$A$17:$FA$15404,MATCH($A281,'Bieu chi tiet'!$A$17:$A$15404,0),L$2+85)),"")</f>
        <v/>
      </c>
      <c r="M281" s="13" t="str">
        <f>IFERROR(IF(INDEX('Bieu chi tiet'!$A$17:$FA$15404,MATCH($A281,'Bieu chi tiet'!$A$17:$A$15404,0),M$2+85)=0,"",INDEX('Bieu chi tiet'!$A$17:$FA$15404,MATCH($A281,'Bieu chi tiet'!$A$17:$A$15404,0),M$2+85)),"")</f>
        <v/>
      </c>
      <c r="N281" s="13" t="str">
        <f>IFERROR(IF(INDEX('Bieu chi tiet'!$A$17:$FA$15404,MATCH($A281,'Bieu chi tiet'!$A$17:$A$15404,0),N$2+85)=0,"",INDEX('Bieu chi tiet'!$A$17:$FA$15404,MATCH($A281,'Bieu chi tiet'!$A$17:$A$15404,0),N$2+85)),"")</f>
        <v/>
      </c>
      <c r="O281" s="13" t="str">
        <f>IFERROR(IF(INDEX('Bieu chi tiet'!$A$17:$FA$15404,MATCH($A281,'Bieu chi tiet'!$A$17:$A$15404,0),O$2+85)=0,"",INDEX('Bieu chi tiet'!$A$17:$FA$15404,MATCH($A281,'Bieu chi tiet'!$A$17:$A$15404,0),O$2+85)),"")</f>
        <v/>
      </c>
      <c r="P281" s="13" t="str">
        <f>IFERROR(IF(INDEX('Bieu chi tiet'!$A$17:$FA$15404,MATCH($A281,'Bieu chi tiet'!$A$17:$A$15404,0),P$2+85)=0,"",INDEX('Bieu chi tiet'!$A$17:$FA$15404,MATCH($A281,'Bieu chi tiet'!$A$17:$A$15404,0),P$2+85)),"")</f>
        <v/>
      </c>
      <c r="Q281" s="13" t="str">
        <f>IFERROR(IF(INDEX('Bieu chi tiet'!$A$17:$FA$15404,MATCH($A281,'Bieu chi tiet'!$A$17:$A$15404,0),Q$2+85)=0,"",INDEX('Bieu chi tiet'!$A$17:$FA$15404,MATCH($A281,'Bieu chi tiet'!$A$17:$A$15404,0),Q$2+85)),"")</f>
        <v/>
      </c>
      <c r="R281" s="13" t="str">
        <f>IFERROR(IF(INDEX('Bieu chi tiet'!$A$17:$FA$15404,MATCH($A281,'Bieu chi tiet'!$A$17:$A$15404,0),R$2+85)=0,"",INDEX('Bieu chi tiet'!$A$17:$FA$15404,MATCH($A281,'Bieu chi tiet'!$A$17:$A$15404,0),R$2+85)),"")</f>
        <v/>
      </c>
      <c r="S281" s="13" t="str">
        <f>IFERROR(IF(INDEX('Bieu chi tiet'!$A$17:$FA$15404,MATCH($A281,'Bieu chi tiet'!$A$17:$A$15404,0),S$2+85)=0,"",INDEX('Bieu chi tiet'!$A$17:$FA$15404,MATCH($A281,'Bieu chi tiet'!$A$17:$A$15404,0),S$2+85)),"")</f>
        <v/>
      </c>
      <c r="T281" s="13" t="str">
        <f>IFERROR(IF(INDEX('Bieu chi tiet'!$A$17:$FA$15404,MATCH($A281,'Bieu chi tiet'!$A$17:$A$15404,0),T$2+85)=0,"",INDEX('Bieu chi tiet'!$A$17:$FA$15404,MATCH($A281,'Bieu chi tiet'!$A$17:$A$15404,0),T$2+85)),"")</f>
        <v/>
      </c>
      <c r="U281" s="13" t="str">
        <f>IFERROR(IF(INDEX('Bieu chi tiet'!$A$17:$FA$15404,MATCH($A281,'Bieu chi tiet'!$A$17:$A$15404,0),U$2+85)=0,"",INDEX('Bieu chi tiet'!$A$17:$FA$15404,MATCH($A281,'Bieu chi tiet'!$A$17:$A$15404,0),U$2+85)),"")</f>
        <v/>
      </c>
      <c r="V281" s="13" t="str">
        <f>IFERROR(IF(INDEX('Bieu chi tiet'!$A$17:$FA$15404,MATCH($A281,'Bieu chi tiet'!$A$17:$A$15404,0),V$2+85)=0,"",INDEX('Bieu chi tiet'!$A$17:$FA$15404,MATCH($A281,'Bieu chi tiet'!$A$17:$A$15404,0),V$2+85)),"")</f>
        <v/>
      </c>
      <c r="W281" s="13" t="str">
        <f>IFERROR(IF(INDEX('Bieu chi tiet'!$A$17:$FA$15404,MATCH($A281,'Bieu chi tiet'!$A$17:$A$15404,0),W$2+85)=0,"",INDEX('Bieu chi tiet'!$A$17:$FA$15404,MATCH($A281,'Bieu chi tiet'!$A$17:$A$15404,0),W$2+85)),"")</f>
        <v/>
      </c>
      <c r="X281" s="13" t="str">
        <f>IFERROR(IF(INDEX('Bieu chi tiet'!$A$17:$FA$15404,MATCH($A281,'Bieu chi tiet'!$A$17:$A$15404,0),X$2+85)=0,"",INDEX('Bieu chi tiet'!$A$17:$FA$15404,MATCH($A281,'Bieu chi tiet'!$A$17:$A$15404,0),X$2+85)),"")</f>
        <v/>
      </c>
      <c r="Y281" s="13" t="str">
        <f>IFERROR(IF(INDEX('Bieu chi tiet'!$A$17:$FA$15404,MATCH($A281,'Bieu chi tiet'!$A$17:$A$15404,0),Y$2+85)=0,"",INDEX('Bieu chi tiet'!$A$17:$FA$15404,MATCH($A281,'Bieu chi tiet'!$A$17:$A$15404,0),Y$2+85)),"")</f>
        <v/>
      </c>
      <c r="Z281" s="13" t="str">
        <f>IFERROR(IF(INDEX('Bieu chi tiet'!$A$17:$FA$15404,MATCH($A281,'Bieu chi tiet'!$A$17:$A$15404,0),Z$2+85)=0,"",INDEX('Bieu chi tiet'!$A$17:$FA$15404,MATCH($A281,'Bieu chi tiet'!$A$17:$A$15404,0),Z$2+85)),"")</f>
        <v/>
      </c>
      <c r="AA281" s="13" t="str">
        <f>IFERROR(IF(INDEX('Bieu chi tiet'!$A$17:$FA$15404,MATCH($A281,'Bieu chi tiet'!$A$17:$A$15404,0),AA$2+85)=0,"",INDEX('Bieu chi tiet'!$A$17:$FA$15404,MATCH($A281,'Bieu chi tiet'!$A$17:$A$15404,0),AA$2+85)),"")</f>
        <v/>
      </c>
      <c r="AB281" s="13" t="str">
        <f>IFERROR(IF(INDEX('Bieu chi tiet'!$A$17:$FA$15404,MATCH($A281,'Bieu chi tiet'!$A$17:$A$15404,0),AB$2+85)=0,"",INDEX('Bieu chi tiet'!$A$17:$FA$15404,MATCH($A281,'Bieu chi tiet'!$A$17:$A$15404,0),AB$2+85)),"")</f>
        <v/>
      </c>
      <c r="AC281" s="13" t="str">
        <f>IFERROR(IF(INDEX('Bieu chi tiet'!$A$17:$FA$15404,MATCH($A281,'Bieu chi tiet'!$A$17:$A$15404,0),AC$2+85)=0,"",INDEX('Bieu chi tiet'!$A$17:$FA$15404,MATCH($A281,'Bieu chi tiet'!$A$17:$A$15404,0),AC$2+85)),"")</f>
        <v/>
      </c>
      <c r="AD281" s="13" t="str">
        <f>IFERROR(IF(INDEX('Bieu chi tiet'!$A$17:$FA$15404,MATCH($A281,'Bieu chi tiet'!$A$17:$A$15404,0),AD$2+85)=0,"",INDEX('Bieu chi tiet'!$A$17:$FA$15404,MATCH($A281,'Bieu chi tiet'!$A$17:$A$15404,0),AD$2+85)),"")</f>
        <v/>
      </c>
      <c r="AE281" s="13" t="str">
        <f>IFERROR(IF(INDEX('Bieu chi tiet'!$A$17:$FA$15404,MATCH($A281,'Bieu chi tiet'!$A$17:$A$15404,0),AE$2+85)=0,"",INDEX('Bieu chi tiet'!$A$17:$FA$15404,MATCH($A281,'Bieu chi tiet'!$A$17:$A$15404,0),AE$2+85)),"")</f>
        <v/>
      </c>
      <c r="AF281" s="13" t="str">
        <f>IFERROR(IF(INDEX('Bieu chi tiet'!$A$17:$FA$15404,MATCH($A281,'Bieu chi tiet'!$A$17:$A$15404,0),AF$2+85)=0,"",INDEX('Bieu chi tiet'!$A$17:$FA$15404,MATCH($A281,'Bieu chi tiet'!$A$17:$A$15404,0),AF$2+85)),"")</f>
        <v/>
      </c>
      <c r="AG281" s="13" t="str">
        <f>IFERROR(IF(INDEX('Bieu chi tiet'!$A$17:$FA$15404,MATCH($A281,'Bieu chi tiet'!$A$17:$A$15404,0),AG$2+85)=0,"",INDEX('Bieu chi tiet'!$A$17:$FA$15404,MATCH($A281,'Bieu chi tiet'!$A$17:$A$15404,0),AG$2+85)),"")</f>
        <v/>
      </c>
      <c r="AH281" s="13" t="str">
        <f>IFERROR(IF(INDEX('Bieu chi tiet'!$A$17:$FA$15404,MATCH($A281,'Bieu chi tiet'!$A$17:$A$15404,0),AH$2+85)=0,"",INDEX('Bieu chi tiet'!$A$17:$FA$15404,MATCH($A281,'Bieu chi tiet'!$A$17:$A$15404,0),AH$2+85)),"")</f>
        <v/>
      </c>
      <c r="AI281" s="13" t="str">
        <f>IFERROR(IF(INDEX('Bieu chi tiet'!$A$17:$FA$15404,MATCH($A281,'Bieu chi tiet'!$A$17:$A$15404,0),AI$2+85)=0,"",INDEX('Bieu chi tiet'!$A$17:$FA$15404,MATCH($A281,'Bieu chi tiet'!$A$17:$A$15404,0),AI$2+85)),"")</f>
        <v/>
      </c>
      <c r="AJ281" s="13" t="str">
        <f>IFERROR(IF(INDEX('Bieu chi tiet'!$A$17:$FA$15404,MATCH($A281,'Bieu chi tiet'!$A$17:$A$15404,0),AJ$2+85)=0,"",INDEX('Bieu chi tiet'!$A$17:$FA$15404,MATCH($A281,'Bieu chi tiet'!$A$17:$A$15404,0),AJ$2+85)),"")</f>
        <v/>
      </c>
      <c r="AK281" s="13" t="str">
        <f>IFERROR(IF(INDEX('Bieu chi tiet'!$A$17:$FA$15404,MATCH($A281,'Bieu chi tiet'!$A$17:$A$15404,0),AK$2+85)=0,"",INDEX('Bieu chi tiet'!$A$17:$FA$15404,MATCH($A281,'Bieu chi tiet'!$A$17:$A$15404,0),AK$2+85)),"")</f>
        <v/>
      </c>
      <c r="AL281" s="13" t="str">
        <f>IFERROR(IF(INDEX('Bieu chi tiet'!$A$17:$FA$15404,MATCH($A281,'Bieu chi tiet'!$A$17:$A$15404,0),AL$2+85)=0,"",INDEX('Bieu chi tiet'!$A$17:$FA$15404,MATCH($A281,'Bieu chi tiet'!$A$17:$A$15404,0),AL$2+85)),"")</f>
        <v/>
      </c>
      <c r="AM281" s="13" t="str">
        <f>IFERROR(IF(INDEX('Bieu chi tiet'!$A$17:$FA$15404,MATCH($A281,'Bieu chi tiet'!$A$17:$A$15404,0),AM$2+85)=0,"",INDEX('Bieu chi tiet'!$A$17:$FA$15404,MATCH($A281,'Bieu chi tiet'!$A$17:$A$15404,0),AM$2+85)),"")</f>
        <v/>
      </c>
      <c r="AN281" s="13" t="str">
        <f>IFERROR(IF(INDEX('Bieu chi tiet'!$A$17:$FA$15404,MATCH($A281,'Bieu chi tiet'!$A$17:$A$15404,0),AN$2+85)=0,"",INDEX('Bieu chi tiet'!$A$17:$FA$15404,MATCH($A281,'Bieu chi tiet'!$A$17:$A$15404,0),AN$2+85)),"")</f>
        <v/>
      </c>
      <c r="AO281" s="13" t="str">
        <f>IFERROR(IF(INDEX('Bieu chi tiet'!$A$17:$FA$15404,MATCH($A281,'Bieu chi tiet'!$A$17:$A$15404,0),AO$2+85)=0,"",INDEX('Bieu chi tiet'!$A$17:$FA$15404,MATCH($A281,'Bieu chi tiet'!$A$17:$A$15404,0),AO$2+85)),"")</f>
        <v/>
      </c>
      <c r="AP281" s="13" t="str">
        <f>IFERROR(IF(INDEX('Bieu chi tiet'!$A$17:$FA$15404,MATCH($A281,'Bieu chi tiet'!$A$17:$A$15404,0),AP$2+85)=0,"",INDEX('Bieu chi tiet'!$A$17:$FA$15404,MATCH($A281,'Bieu chi tiet'!$A$17:$A$15404,0),AP$2+85)),"")</f>
        <v/>
      </c>
      <c r="AQ281" s="13" t="str">
        <f>IFERROR(IF(INDEX('Bieu chi tiet'!$A$17:$FA$15404,MATCH($A281,'Bieu chi tiet'!$A$17:$A$15404,0),AQ$2+85)=0,"",INDEX('Bieu chi tiet'!$A$17:$FA$15404,MATCH($A281,'Bieu chi tiet'!$A$17:$A$15404,0),AQ$2+85)),"")</f>
        <v/>
      </c>
      <c r="AR281" s="13" t="str">
        <f>IFERROR(IF(INDEX('Bieu chi tiet'!$A$17:$FA$15404,MATCH($A281,'Bieu chi tiet'!$A$17:$A$15404,0),AR$2+85)=0,"",INDEX('Bieu chi tiet'!$A$17:$FA$15404,MATCH($A281,'Bieu chi tiet'!$A$17:$A$15404,0),AR$2+85)),"")</f>
        <v/>
      </c>
      <c r="AS281" s="13" t="str">
        <f>IFERROR(IF(INDEX('Bieu chi tiet'!$A$17:$FA$15404,MATCH($A281,'Bieu chi tiet'!$A$17:$A$15404,0),AS$2+85)=0,"",INDEX('Bieu chi tiet'!$A$17:$FA$15404,MATCH($A281,'Bieu chi tiet'!$A$17:$A$15404,0),AS$2+85)),"")</f>
        <v/>
      </c>
      <c r="AT281" s="21" t="str">
        <f>IFERROR(IF(INDEX('Bieu chi tiet'!$A$17:$FA$15404,MATCH($A281,'Bieu chi tiet'!$A$17:$A$15404,0),AT$2+85)=0,"",INDEX('Bieu chi tiet'!$A$17:$FA$15404,MATCH($A281,'Bieu chi tiet'!$A$17:$A$15404,0),AT$2+85)),"")</f>
        <v/>
      </c>
      <c r="AU281" s="13" t="str">
        <f>IFERROR(IF(INDEX('Bieu chi tiet'!$A$17:$FA$15404,MATCH($A281,'Bieu chi tiet'!$A$17:$A$15404,0),AU$2+85)=0,"",INDEX('Bieu chi tiet'!$A$17:$FA$15404,MATCH($A281,'Bieu chi tiet'!$A$17:$A$15404,0),AU$2+85)),"")</f>
        <v/>
      </c>
      <c r="AV281" s="21" t="str">
        <f>IFERROR(IF(INDEX('Bieu chi tiet'!$A$17:$FA$15404,MATCH($A281,'Bieu chi tiet'!$A$17:$A$15404,0),AV$2+85)=0,"",INDEX('Bieu chi tiet'!$A$17:$FA$15404,MATCH($A281,'Bieu chi tiet'!$A$17:$A$15404,0),AV$2+85)),"")</f>
        <v/>
      </c>
      <c r="AW281" s="31" t="str">
        <f>IFERROR(IF(INDEX('Bieu chi tiet'!$A$17:$FA$15404,MATCH($A281,'Bieu chi tiet'!$A$17:$A$15404,0),AW$2+85)=0,"",INDEX('Bieu chi tiet'!$A$17:$FA$15404,MATCH($A281,'Bieu chi tiet'!$A$17:$A$15404,0),AW$2+85)),"")</f>
        <v/>
      </c>
      <c r="AX281" s="13" t="str">
        <f>IFERROR(IF(INDEX('Bieu chi tiet'!$A$17:$FA$15404,MATCH($A281,'Bieu chi tiet'!$A$17:$A$15404,0),AX$2+85)=0,"",INDEX('Bieu chi tiet'!$A$17:$FA$15404,MATCH($A281,'Bieu chi tiet'!$A$17:$A$15404,0),AX$2+85)),"")</f>
        <v/>
      </c>
      <c r="AY281" s="13" t="str">
        <f>IFERROR(IF(INDEX('Bieu chi tiet'!$A$17:$FA$15404,MATCH($A281,'Bieu chi tiet'!$A$17:$A$15404,0),AY$2+85)=0,"",INDEX('Bieu chi tiet'!$A$17:$FA$15404,MATCH($A281,'Bieu chi tiet'!$A$17:$A$15404,0),AY$2+85)),"")</f>
        <v/>
      </c>
    </row>
    <row r="282" spans="1:51" ht="15.75">
      <c r="A282" s="25" t="str">
        <f t="shared" si="5"/>
        <v/>
      </c>
      <c r="B282" s="13" t="str">
        <f>IFERROR(IF(INDEX('Bieu chi tiet'!$A$17:$FA$15404,MATCH($A282,'Bieu chi tiet'!$A$17:$A$15404,0),B$2+85)=0,"",INDEX('Bieu chi tiet'!$A$17:$FA$15404,MATCH($A282,'Bieu chi tiet'!$A$17:$A$15404,0),B$2+85)),"")</f>
        <v/>
      </c>
      <c r="C282" s="13" t="str">
        <f>IFERROR(IF(INDEX('Bieu chi tiet'!$A$17:$FA$15404,MATCH($A282,'Bieu chi tiet'!$A$17:$A$15404,0),C$2+85)=0,"",INDEX('Bieu chi tiet'!$A$17:$FA$15404,MATCH($A282,'Bieu chi tiet'!$A$17:$A$15404,0),C$2+85)),"")</f>
        <v/>
      </c>
      <c r="D282" s="13" t="str">
        <f>IFERROR(IF(INDEX('Bieu chi tiet'!$A$17:$FA$15404,MATCH($A282,'Bieu chi tiet'!$A$17:$A$15404,0),D$2+85)=0,"",INDEX('Bieu chi tiet'!$A$17:$FA$15404,MATCH($A282,'Bieu chi tiet'!$A$17:$A$15404,0),D$2+85)),"")</f>
        <v/>
      </c>
      <c r="E282" s="13" t="str">
        <f>IFERROR(IF(INDEX('Bieu chi tiet'!$A$17:$FA$15404,MATCH($A282,'Bieu chi tiet'!$A$17:$A$15404,0),E$2+85)=0,"",INDEX('Bieu chi tiet'!$A$17:$FA$15404,MATCH($A282,'Bieu chi tiet'!$A$17:$A$15404,0),E$2+85)),"")</f>
        <v/>
      </c>
      <c r="F282" s="13" t="str">
        <f>IFERROR(IF(INDEX('Bieu chi tiet'!$A$17:$FA$15404,MATCH($A282,'Bieu chi tiet'!$A$17:$A$15404,0),F$2+85)=0,"",INDEX('Bieu chi tiet'!$A$17:$FA$15404,MATCH($A282,'Bieu chi tiet'!$A$17:$A$15404,0),F$2+85)),"")</f>
        <v/>
      </c>
      <c r="G282" s="21" t="str">
        <f>IFERROR(IF(INDEX('Bieu chi tiet'!$A$17:$FA$15404,MATCH($A282,'Bieu chi tiet'!$A$17:$A$15404,0),G$2+85)=0,"",INDEX('Bieu chi tiet'!$A$17:$FA$15404,MATCH($A282,'Bieu chi tiet'!$A$17:$A$15404,0),G$2+85)),"")</f>
        <v/>
      </c>
      <c r="H282" s="13" t="str">
        <f>IFERROR(IF(INDEX('Bieu chi tiet'!$A$17:$FA$15404,MATCH($A282,'Bieu chi tiet'!$A$17:$A$15404,0),H$2+85)=0,"",INDEX('Bieu chi tiet'!$A$17:$FA$15404,MATCH($A282,'Bieu chi tiet'!$A$17:$A$15404,0),H$2+85)),"")</f>
        <v/>
      </c>
      <c r="I282" s="13" t="str">
        <f>IFERROR(IF(INDEX('Bieu chi tiet'!$A$17:$FA$15404,MATCH($A282,'Bieu chi tiet'!$A$17:$A$15404,0),I$2+85)=0,"",INDEX('Bieu chi tiet'!$A$17:$FA$15404,MATCH($A282,'Bieu chi tiet'!$A$17:$A$15404,0),I$2+85)),"")</f>
        <v/>
      </c>
      <c r="J282" s="13" t="str">
        <f>IFERROR(IF(INDEX('Bieu chi tiet'!$A$17:$FA$15404,MATCH($A282,'Bieu chi tiet'!$A$17:$A$15404,0),J$2+85)=0,"",INDEX('Bieu chi tiet'!$A$17:$FA$15404,MATCH($A282,'Bieu chi tiet'!$A$17:$A$15404,0),J$2+85)),"")</f>
        <v/>
      </c>
      <c r="K282" s="13" t="str">
        <f>IFERROR(IF(INDEX('Bieu chi tiet'!$A$17:$FA$15404,MATCH($A282,'Bieu chi tiet'!$A$17:$A$15404,0),K$2+85)=0,"",INDEX('Bieu chi tiet'!$A$17:$FA$15404,MATCH($A282,'Bieu chi tiet'!$A$17:$A$15404,0),K$2+85)),"")</f>
        <v/>
      </c>
      <c r="L282" s="21" t="str">
        <f>IFERROR(IF(INDEX('Bieu chi tiet'!$A$17:$FA$15404,MATCH($A282,'Bieu chi tiet'!$A$17:$A$15404,0),L$2+85)=0,"",INDEX('Bieu chi tiet'!$A$17:$FA$15404,MATCH($A282,'Bieu chi tiet'!$A$17:$A$15404,0),L$2+85)),"")</f>
        <v/>
      </c>
      <c r="M282" s="13" t="str">
        <f>IFERROR(IF(INDEX('Bieu chi tiet'!$A$17:$FA$15404,MATCH($A282,'Bieu chi tiet'!$A$17:$A$15404,0),M$2+85)=0,"",INDEX('Bieu chi tiet'!$A$17:$FA$15404,MATCH($A282,'Bieu chi tiet'!$A$17:$A$15404,0),M$2+85)),"")</f>
        <v/>
      </c>
      <c r="N282" s="13" t="str">
        <f>IFERROR(IF(INDEX('Bieu chi tiet'!$A$17:$FA$15404,MATCH($A282,'Bieu chi tiet'!$A$17:$A$15404,0),N$2+85)=0,"",INDEX('Bieu chi tiet'!$A$17:$FA$15404,MATCH($A282,'Bieu chi tiet'!$A$17:$A$15404,0),N$2+85)),"")</f>
        <v/>
      </c>
      <c r="O282" s="13" t="str">
        <f>IFERROR(IF(INDEX('Bieu chi tiet'!$A$17:$FA$15404,MATCH($A282,'Bieu chi tiet'!$A$17:$A$15404,0),O$2+85)=0,"",INDEX('Bieu chi tiet'!$A$17:$FA$15404,MATCH($A282,'Bieu chi tiet'!$A$17:$A$15404,0),O$2+85)),"")</f>
        <v/>
      </c>
      <c r="P282" s="13" t="str">
        <f>IFERROR(IF(INDEX('Bieu chi tiet'!$A$17:$FA$15404,MATCH($A282,'Bieu chi tiet'!$A$17:$A$15404,0),P$2+85)=0,"",INDEX('Bieu chi tiet'!$A$17:$FA$15404,MATCH($A282,'Bieu chi tiet'!$A$17:$A$15404,0),P$2+85)),"")</f>
        <v/>
      </c>
      <c r="Q282" s="13" t="str">
        <f>IFERROR(IF(INDEX('Bieu chi tiet'!$A$17:$FA$15404,MATCH($A282,'Bieu chi tiet'!$A$17:$A$15404,0),Q$2+85)=0,"",INDEX('Bieu chi tiet'!$A$17:$FA$15404,MATCH($A282,'Bieu chi tiet'!$A$17:$A$15404,0),Q$2+85)),"")</f>
        <v/>
      </c>
      <c r="R282" s="13" t="str">
        <f>IFERROR(IF(INDEX('Bieu chi tiet'!$A$17:$FA$15404,MATCH($A282,'Bieu chi tiet'!$A$17:$A$15404,0),R$2+85)=0,"",INDEX('Bieu chi tiet'!$A$17:$FA$15404,MATCH($A282,'Bieu chi tiet'!$A$17:$A$15404,0),R$2+85)),"")</f>
        <v/>
      </c>
      <c r="S282" s="13" t="str">
        <f>IFERROR(IF(INDEX('Bieu chi tiet'!$A$17:$FA$15404,MATCH($A282,'Bieu chi tiet'!$A$17:$A$15404,0),S$2+85)=0,"",INDEX('Bieu chi tiet'!$A$17:$FA$15404,MATCH($A282,'Bieu chi tiet'!$A$17:$A$15404,0),S$2+85)),"")</f>
        <v/>
      </c>
      <c r="T282" s="13" t="str">
        <f>IFERROR(IF(INDEX('Bieu chi tiet'!$A$17:$FA$15404,MATCH($A282,'Bieu chi tiet'!$A$17:$A$15404,0),T$2+85)=0,"",INDEX('Bieu chi tiet'!$A$17:$FA$15404,MATCH($A282,'Bieu chi tiet'!$A$17:$A$15404,0),T$2+85)),"")</f>
        <v/>
      </c>
      <c r="U282" s="13" t="str">
        <f>IFERROR(IF(INDEX('Bieu chi tiet'!$A$17:$FA$15404,MATCH($A282,'Bieu chi tiet'!$A$17:$A$15404,0),U$2+85)=0,"",INDEX('Bieu chi tiet'!$A$17:$FA$15404,MATCH($A282,'Bieu chi tiet'!$A$17:$A$15404,0),U$2+85)),"")</f>
        <v/>
      </c>
      <c r="V282" s="13" t="str">
        <f>IFERROR(IF(INDEX('Bieu chi tiet'!$A$17:$FA$15404,MATCH($A282,'Bieu chi tiet'!$A$17:$A$15404,0),V$2+85)=0,"",INDEX('Bieu chi tiet'!$A$17:$FA$15404,MATCH($A282,'Bieu chi tiet'!$A$17:$A$15404,0),V$2+85)),"")</f>
        <v/>
      </c>
      <c r="W282" s="13" t="str">
        <f>IFERROR(IF(INDEX('Bieu chi tiet'!$A$17:$FA$15404,MATCH($A282,'Bieu chi tiet'!$A$17:$A$15404,0),W$2+85)=0,"",INDEX('Bieu chi tiet'!$A$17:$FA$15404,MATCH($A282,'Bieu chi tiet'!$A$17:$A$15404,0),W$2+85)),"")</f>
        <v/>
      </c>
      <c r="X282" s="13" t="str">
        <f>IFERROR(IF(INDEX('Bieu chi tiet'!$A$17:$FA$15404,MATCH($A282,'Bieu chi tiet'!$A$17:$A$15404,0),X$2+85)=0,"",INDEX('Bieu chi tiet'!$A$17:$FA$15404,MATCH($A282,'Bieu chi tiet'!$A$17:$A$15404,0),X$2+85)),"")</f>
        <v/>
      </c>
      <c r="Y282" s="13" t="str">
        <f>IFERROR(IF(INDEX('Bieu chi tiet'!$A$17:$FA$15404,MATCH($A282,'Bieu chi tiet'!$A$17:$A$15404,0),Y$2+85)=0,"",INDEX('Bieu chi tiet'!$A$17:$FA$15404,MATCH($A282,'Bieu chi tiet'!$A$17:$A$15404,0),Y$2+85)),"")</f>
        <v/>
      </c>
      <c r="Z282" s="13" t="str">
        <f>IFERROR(IF(INDEX('Bieu chi tiet'!$A$17:$FA$15404,MATCH($A282,'Bieu chi tiet'!$A$17:$A$15404,0),Z$2+85)=0,"",INDEX('Bieu chi tiet'!$A$17:$FA$15404,MATCH($A282,'Bieu chi tiet'!$A$17:$A$15404,0),Z$2+85)),"")</f>
        <v/>
      </c>
      <c r="AA282" s="13" t="str">
        <f>IFERROR(IF(INDEX('Bieu chi tiet'!$A$17:$FA$15404,MATCH($A282,'Bieu chi tiet'!$A$17:$A$15404,0),AA$2+85)=0,"",INDEX('Bieu chi tiet'!$A$17:$FA$15404,MATCH($A282,'Bieu chi tiet'!$A$17:$A$15404,0),AA$2+85)),"")</f>
        <v/>
      </c>
      <c r="AB282" s="13" t="str">
        <f>IFERROR(IF(INDEX('Bieu chi tiet'!$A$17:$FA$15404,MATCH($A282,'Bieu chi tiet'!$A$17:$A$15404,0),AB$2+85)=0,"",INDEX('Bieu chi tiet'!$A$17:$FA$15404,MATCH($A282,'Bieu chi tiet'!$A$17:$A$15404,0),AB$2+85)),"")</f>
        <v/>
      </c>
      <c r="AC282" s="13" t="str">
        <f>IFERROR(IF(INDEX('Bieu chi tiet'!$A$17:$FA$15404,MATCH($A282,'Bieu chi tiet'!$A$17:$A$15404,0),AC$2+85)=0,"",INDEX('Bieu chi tiet'!$A$17:$FA$15404,MATCH($A282,'Bieu chi tiet'!$A$17:$A$15404,0),AC$2+85)),"")</f>
        <v/>
      </c>
      <c r="AD282" s="13" t="str">
        <f>IFERROR(IF(INDEX('Bieu chi tiet'!$A$17:$FA$15404,MATCH($A282,'Bieu chi tiet'!$A$17:$A$15404,0),AD$2+85)=0,"",INDEX('Bieu chi tiet'!$A$17:$FA$15404,MATCH($A282,'Bieu chi tiet'!$A$17:$A$15404,0),AD$2+85)),"")</f>
        <v/>
      </c>
      <c r="AE282" s="13" t="str">
        <f>IFERROR(IF(INDEX('Bieu chi tiet'!$A$17:$FA$15404,MATCH($A282,'Bieu chi tiet'!$A$17:$A$15404,0),AE$2+85)=0,"",INDEX('Bieu chi tiet'!$A$17:$FA$15404,MATCH($A282,'Bieu chi tiet'!$A$17:$A$15404,0),AE$2+85)),"")</f>
        <v/>
      </c>
      <c r="AF282" s="13" t="str">
        <f>IFERROR(IF(INDEX('Bieu chi tiet'!$A$17:$FA$15404,MATCH($A282,'Bieu chi tiet'!$A$17:$A$15404,0),AF$2+85)=0,"",INDEX('Bieu chi tiet'!$A$17:$FA$15404,MATCH($A282,'Bieu chi tiet'!$A$17:$A$15404,0),AF$2+85)),"")</f>
        <v/>
      </c>
      <c r="AG282" s="13" t="str">
        <f>IFERROR(IF(INDEX('Bieu chi tiet'!$A$17:$FA$15404,MATCH($A282,'Bieu chi tiet'!$A$17:$A$15404,0),AG$2+85)=0,"",INDEX('Bieu chi tiet'!$A$17:$FA$15404,MATCH($A282,'Bieu chi tiet'!$A$17:$A$15404,0),AG$2+85)),"")</f>
        <v/>
      </c>
      <c r="AH282" s="13" t="str">
        <f>IFERROR(IF(INDEX('Bieu chi tiet'!$A$17:$FA$15404,MATCH($A282,'Bieu chi tiet'!$A$17:$A$15404,0),AH$2+85)=0,"",INDEX('Bieu chi tiet'!$A$17:$FA$15404,MATCH($A282,'Bieu chi tiet'!$A$17:$A$15404,0),AH$2+85)),"")</f>
        <v/>
      </c>
      <c r="AI282" s="13" t="str">
        <f>IFERROR(IF(INDEX('Bieu chi tiet'!$A$17:$FA$15404,MATCH($A282,'Bieu chi tiet'!$A$17:$A$15404,0),AI$2+85)=0,"",INDEX('Bieu chi tiet'!$A$17:$FA$15404,MATCH($A282,'Bieu chi tiet'!$A$17:$A$15404,0),AI$2+85)),"")</f>
        <v/>
      </c>
      <c r="AJ282" s="13" t="str">
        <f>IFERROR(IF(INDEX('Bieu chi tiet'!$A$17:$FA$15404,MATCH($A282,'Bieu chi tiet'!$A$17:$A$15404,0),AJ$2+85)=0,"",INDEX('Bieu chi tiet'!$A$17:$FA$15404,MATCH($A282,'Bieu chi tiet'!$A$17:$A$15404,0),AJ$2+85)),"")</f>
        <v/>
      </c>
      <c r="AK282" s="13" t="str">
        <f>IFERROR(IF(INDEX('Bieu chi tiet'!$A$17:$FA$15404,MATCH($A282,'Bieu chi tiet'!$A$17:$A$15404,0),AK$2+85)=0,"",INDEX('Bieu chi tiet'!$A$17:$FA$15404,MATCH($A282,'Bieu chi tiet'!$A$17:$A$15404,0),AK$2+85)),"")</f>
        <v/>
      </c>
      <c r="AL282" s="13" t="str">
        <f>IFERROR(IF(INDEX('Bieu chi tiet'!$A$17:$FA$15404,MATCH($A282,'Bieu chi tiet'!$A$17:$A$15404,0),AL$2+85)=0,"",INDEX('Bieu chi tiet'!$A$17:$FA$15404,MATCH($A282,'Bieu chi tiet'!$A$17:$A$15404,0),AL$2+85)),"")</f>
        <v/>
      </c>
      <c r="AM282" s="13" t="str">
        <f>IFERROR(IF(INDEX('Bieu chi tiet'!$A$17:$FA$15404,MATCH($A282,'Bieu chi tiet'!$A$17:$A$15404,0),AM$2+85)=0,"",INDEX('Bieu chi tiet'!$A$17:$FA$15404,MATCH($A282,'Bieu chi tiet'!$A$17:$A$15404,0),AM$2+85)),"")</f>
        <v/>
      </c>
      <c r="AN282" s="13" t="str">
        <f>IFERROR(IF(INDEX('Bieu chi tiet'!$A$17:$FA$15404,MATCH($A282,'Bieu chi tiet'!$A$17:$A$15404,0),AN$2+85)=0,"",INDEX('Bieu chi tiet'!$A$17:$FA$15404,MATCH($A282,'Bieu chi tiet'!$A$17:$A$15404,0),AN$2+85)),"")</f>
        <v/>
      </c>
      <c r="AO282" s="13" t="str">
        <f>IFERROR(IF(INDEX('Bieu chi tiet'!$A$17:$FA$15404,MATCH($A282,'Bieu chi tiet'!$A$17:$A$15404,0),AO$2+85)=0,"",INDEX('Bieu chi tiet'!$A$17:$FA$15404,MATCH($A282,'Bieu chi tiet'!$A$17:$A$15404,0),AO$2+85)),"")</f>
        <v/>
      </c>
      <c r="AP282" s="13" t="str">
        <f>IFERROR(IF(INDEX('Bieu chi tiet'!$A$17:$FA$15404,MATCH($A282,'Bieu chi tiet'!$A$17:$A$15404,0),AP$2+85)=0,"",INDEX('Bieu chi tiet'!$A$17:$FA$15404,MATCH($A282,'Bieu chi tiet'!$A$17:$A$15404,0),AP$2+85)),"")</f>
        <v/>
      </c>
      <c r="AQ282" s="13" t="str">
        <f>IFERROR(IF(INDEX('Bieu chi tiet'!$A$17:$FA$15404,MATCH($A282,'Bieu chi tiet'!$A$17:$A$15404,0),AQ$2+85)=0,"",INDEX('Bieu chi tiet'!$A$17:$FA$15404,MATCH($A282,'Bieu chi tiet'!$A$17:$A$15404,0),AQ$2+85)),"")</f>
        <v/>
      </c>
      <c r="AR282" s="13" t="str">
        <f>IFERROR(IF(INDEX('Bieu chi tiet'!$A$17:$FA$15404,MATCH($A282,'Bieu chi tiet'!$A$17:$A$15404,0),AR$2+85)=0,"",INDEX('Bieu chi tiet'!$A$17:$FA$15404,MATCH($A282,'Bieu chi tiet'!$A$17:$A$15404,0),AR$2+85)),"")</f>
        <v/>
      </c>
      <c r="AS282" s="13" t="str">
        <f>IFERROR(IF(INDEX('Bieu chi tiet'!$A$17:$FA$15404,MATCH($A282,'Bieu chi tiet'!$A$17:$A$15404,0),AS$2+85)=0,"",INDEX('Bieu chi tiet'!$A$17:$FA$15404,MATCH($A282,'Bieu chi tiet'!$A$17:$A$15404,0),AS$2+85)),"")</f>
        <v/>
      </c>
      <c r="AT282" s="21" t="str">
        <f>IFERROR(IF(INDEX('Bieu chi tiet'!$A$17:$FA$15404,MATCH($A282,'Bieu chi tiet'!$A$17:$A$15404,0),AT$2+85)=0,"",INDEX('Bieu chi tiet'!$A$17:$FA$15404,MATCH($A282,'Bieu chi tiet'!$A$17:$A$15404,0),AT$2+85)),"")</f>
        <v/>
      </c>
      <c r="AU282" s="13" t="str">
        <f>IFERROR(IF(INDEX('Bieu chi tiet'!$A$17:$FA$15404,MATCH($A282,'Bieu chi tiet'!$A$17:$A$15404,0),AU$2+85)=0,"",INDEX('Bieu chi tiet'!$A$17:$FA$15404,MATCH($A282,'Bieu chi tiet'!$A$17:$A$15404,0),AU$2+85)),"")</f>
        <v/>
      </c>
      <c r="AV282" s="21" t="str">
        <f>IFERROR(IF(INDEX('Bieu chi tiet'!$A$17:$FA$15404,MATCH($A282,'Bieu chi tiet'!$A$17:$A$15404,0),AV$2+85)=0,"",INDEX('Bieu chi tiet'!$A$17:$FA$15404,MATCH($A282,'Bieu chi tiet'!$A$17:$A$15404,0),AV$2+85)),"")</f>
        <v/>
      </c>
      <c r="AW282" s="31" t="str">
        <f>IFERROR(IF(INDEX('Bieu chi tiet'!$A$17:$FA$15404,MATCH($A282,'Bieu chi tiet'!$A$17:$A$15404,0),AW$2+85)=0,"",INDEX('Bieu chi tiet'!$A$17:$FA$15404,MATCH($A282,'Bieu chi tiet'!$A$17:$A$15404,0),AW$2+85)),"")</f>
        <v/>
      </c>
      <c r="AX282" s="13" t="str">
        <f>IFERROR(IF(INDEX('Bieu chi tiet'!$A$17:$FA$15404,MATCH($A282,'Bieu chi tiet'!$A$17:$A$15404,0),AX$2+85)=0,"",INDEX('Bieu chi tiet'!$A$17:$FA$15404,MATCH($A282,'Bieu chi tiet'!$A$17:$A$15404,0),AX$2+85)),"")</f>
        <v/>
      </c>
      <c r="AY282" s="13" t="str">
        <f>IFERROR(IF(INDEX('Bieu chi tiet'!$A$17:$FA$15404,MATCH($A282,'Bieu chi tiet'!$A$17:$A$15404,0),AY$2+85)=0,"",INDEX('Bieu chi tiet'!$A$17:$FA$15404,MATCH($A282,'Bieu chi tiet'!$A$17:$A$15404,0),AY$2+85)),"")</f>
        <v/>
      </c>
    </row>
    <row r="283" spans="1:51" ht="15.75">
      <c r="A283" s="25" t="str">
        <f t="shared" si="5"/>
        <v/>
      </c>
      <c r="B283" s="13" t="str">
        <f>IFERROR(IF(INDEX('Bieu chi tiet'!$A$17:$FA$15404,MATCH($A283,'Bieu chi tiet'!$A$17:$A$15404,0),B$2+85)=0,"",INDEX('Bieu chi tiet'!$A$17:$FA$15404,MATCH($A283,'Bieu chi tiet'!$A$17:$A$15404,0),B$2+85)),"")</f>
        <v/>
      </c>
      <c r="C283" s="13" t="str">
        <f>IFERROR(IF(INDEX('Bieu chi tiet'!$A$17:$FA$15404,MATCH($A283,'Bieu chi tiet'!$A$17:$A$15404,0),C$2+85)=0,"",INDEX('Bieu chi tiet'!$A$17:$FA$15404,MATCH($A283,'Bieu chi tiet'!$A$17:$A$15404,0),C$2+85)),"")</f>
        <v/>
      </c>
      <c r="D283" s="13" t="str">
        <f>IFERROR(IF(INDEX('Bieu chi tiet'!$A$17:$FA$15404,MATCH($A283,'Bieu chi tiet'!$A$17:$A$15404,0),D$2+85)=0,"",INDEX('Bieu chi tiet'!$A$17:$FA$15404,MATCH($A283,'Bieu chi tiet'!$A$17:$A$15404,0),D$2+85)),"")</f>
        <v/>
      </c>
      <c r="E283" s="13" t="str">
        <f>IFERROR(IF(INDEX('Bieu chi tiet'!$A$17:$FA$15404,MATCH($A283,'Bieu chi tiet'!$A$17:$A$15404,0),E$2+85)=0,"",INDEX('Bieu chi tiet'!$A$17:$FA$15404,MATCH($A283,'Bieu chi tiet'!$A$17:$A$15404,0),E$2+85)),"")</f>
        <v/>
      </c>
      <c r="F283" s="13" t="str">
        <f>IFERROR(IF(INDEX('Bieu chi tiet'!$A$17:$FA$15404,MATCH($A283,'Bieu chi tiet'!$A$17:$A$15404,0),F$2+85)=0,"",INDEX('Bieu chi tiet'!$A$17:$FA$15404,MATCH($A283,'Bieu chi tiet'!$A$17:$A$15404,0),F$2+85)),"")</f>
        <v/>
      </c>
      <c r="G283" s="21" t="str">
        <f>IFERROR(IF(INDEX('Bieu chi tiet'!$A$17:$FA$15404,MATCH($A283,'Bieu chi tiet'!$A$17:$A$15404,0),G$2+85)=0,"",INDEX('Bieu chi tiet'!$A$17:$FA$15404,MATCH($A283,'Bieu chi tiet'!$A$17:$A$15404,0),G$2+85)),"")</f>
        <v/>
      </c>
      <c r="H283" s="13" t="str">
        <f>IFERROR(IF(INDEX('Bieu chi tiet'!$A$17:$FA$15404,MATCH($A283,'Bieu chi tiet'!$A$17:$A$15404,0),H$2+85)=0,"",INDEX('Bieu chi tiet'!$A$17:$FA$15404,MATCH($A283,'Bieu chi tiet'!$A$17:$A$15404,0),H$2+85)),"")</f>
        <v/>
      </c>
      <c r="I283" s="13" t="str">
        <f>IFERROR(IF(INDEX('Bieu chi tiet'!$A$17:$FA$15404,MATCH($A283,'Bieu chi tiet'!$A$17:$A$15404,0),I$2+85)=0,"",INDEX('Bieu chi tiet'!$A$17:$FA$15404,MATCH($A283,'Bieu chi tiet'!$A$17:$A$15404,0),I$2+85)),"")</f>
        <v/>
      </c>
      <c r="J283" s="13" t="str">
        <f>IFERROR(IF(INDEX('Bieu chi tiet'!$A$17:$FA$15404,MATCH($A283,'Bieu chi tiet'!$A$17:$A$15404,0),J$2+85)=0,"",INDEX('Bieu chi tiet'!$A$17:$FA$15404,MATCH($A283,'Bieu chi tiet'!$A$17:$A$15404,0),J$2+85)),"")</f>
        <v/>
      </c>
      <c r="K283" s="13" t="str">
        <f>IFERROR(IF(INDEX('Bieu chi tiet'!$A$17:$FA$15404,MATCH($A283,'Bieu chi tiet'!$A$17:$A$15404,0),K$2+85)=0,"",INDEX('Bieu chi tiet'!$A$17:$FA$15404,MATCH($A283,'Bieu chi tiet'!$A$17:$A$15404,0),K$2+85)),"")</f>
        <v/>
      </c>
      <c r="L283" s="21" t="str">
        <f>IFERROR(IF(INDEX('Bieu chi tiet'!$A$17:$FA$15404,MATCH($A283,'Bieu chi tiet'!$A$17:$A$15404,0),L$2+85)=0,"",INDEX('Bieu chi tiet'!$A$17:$FA$15404,MATCH($A283,'Bieu chi tiet'!$A$17:$A$15404,0),L$2+85)),"")</f>
        <v/>
      </c>
      <c r="M283" s="13" t="str">
        <f>IFERROR(IF(INDEX('Bieu chi tiet'!$A$17:$FA$15404,MATCH($A283,'Bieu chi tiet'!$A$17:$A$15404,0),M$2+85)=0,"",INDEX('Bieu chi tiet'!$A$17:$FA$15404,MATCH($A283,'Bieu chi tiet'!$A$17:$A$15404,0),M$2+85)),"")</f>
        <v/>
      </c>
      <c r="N283" s="13" t="str">
        <f>IFERROR(IF(INDEX('Bieu chi tiet'!$A$17:$FA$15404,MATCH($A283,'Bieu chi tiet'!$A$17:$A$15404,0),N$2+85)=0,"",INDEX('Bieu chi tiet'!$A$17:$FA$15404,MATCH($A283,'Bieu chi tiet'!$A$17:$A$15404,0),N$2+85)),"")</f>
        <v/>
      </c>
      <c r="O283" s="13" t="str">
        <f>IFERROR(IF(INDEX('Bieu chi tiet'!$A$17:$FA$15404,MATCH($A283,'Bieu chi tiet'!$A$17:$A$15404,0),O$2+85)=0,"",INDEX('Bieu chi tiet'!$A$17:$FA$15404,MATCH($A283,'Bieu chi tiet'!$A$17:$A$15404,0),O$2+85)),"")</f>
        <v/>
      </c>
      <c r="P283" s="13" t="str">
        <f>IFERROR(IF(INDEX('Bieu chi tiet'!$A$17:$FA$15404,MATCH($A283,'Bieu chi tiet'!$A$17:$A$15404,0),P$2+85)=0,"",INDEX('Bieu chi tiet'!$A$17:$FA$15404,MATCH($A283,'Bieu chi tiet'!$A$17:$A$15404,0),P$2+85)),"")</f>
        <v/>
      </c>
      <c r="Q283" s="13" t="str">
        <f>IFERROR(IF(INDEX('Bieu chi tiet'!$A$17:$FA$15404,MATCH($A283,'Bieu chi tiet'!$A$17:$A$15404,0),Q$2+85)=0,"",INDEX('Bieu chi tiet'!$A$17:$FA$15404,MATCH($A283,'Bieu chi tiet'!$A$17:$A$15404,0),Q$2+85)),"")</f>
        <v/>
      </c>
      <c r="R283" s="13" t="str">
        <f>IFERROR(IF(INDEX('Bieu chi tiet'!$A$17:$FA$15404,MATCH($A283,'Bieu chi tiet'!$A$17:$A$15404,0),R$2+85)=0,"",INDEX('Bieu chi tiet'!$A$17:$FA$15404,MATCH($A283,'Bieu chi tiet'!$A$17:$A$15404,0),R$2+85)),"")</f>
        <v/>
      </c>
      <c r="S283" s="13" t="str">
        <f>IFERROR(IF(INDEX('Bieu chi tiet'!$A$17:$FA$15404,MATCH($A283,'Bieu chi tiet'!$A$17:$A$15404,0),S$2+85)=0,"",INDEX('Bieu chi tiet'!$A$17:$FA$15404,MATCH($A283,'Bieu chi tiet'!$A$17:$A$15404,0),S$2+85)),"")</f>
        <v/>
      </c>
      <c r="T283" s="13" t="str">
        <f>IFERROR(IF(INDEX('Bieu chi tiet'!$A$17:$FA$15404,MATCH($A283,'Bieu chi tiet'!$A$17:$A$15404,0),T$2+85)=0,"",INDEX('Bieu chi tiet'!$A$17:$FA$15404,MATCH($A283,'Bieu chi tiet'!$A$17:$A$15404,0),T$2+85)),"")</f>
        <v/>
      </c>
      <c r="U283" s="13" t="str">
        <f>IFERROR(IF(INDEX('Bieu chi tiet'!$A$17:$FA$15404,MATCH($A283,'Bieu chi tiet'!$A$17:$A$15404,0),U$2+85)=0,"",INDEX('Bieu chi tiet'!$A$17:$FA$15404,MATCH($A283,'Bieu chi tiet'!$A$17:$A$15404,0),U$2+85)),"")</f>
        <v/>
      </c>
      <c r="V283" s="13" t="str">
        <f>IFERROR(IF(INDEX('Bieu chi tiet'!$A$17:$FA$15404,MATCH($A283,'Bieu chi tiet'!$A$17:$A$15404,0),V$2+85)=0,"",INDEX('Bieu chi tiet'!$A$17:$FA$15404,MATCH($A283,'Bieu chi tiet'!$A$17:$A$15404,0),V$2+85)),"")</f>
        <v/>
      </c>
      <c r="W283" s="13" t="str">
        <f>IFERROR(IF(INDEX('Bieu chi tiet'!$A$17:$FA$15404,MATCH($A283,'Bieu chi tiet'!$A$17:$A$15404,0),W$2+85)=0,"",INDEX('Bieu chi tiet'!$A$17:$FA$15404,MATCH($A283,'Bieu chi tiet'!$A$17:$A$15404,0),W$2+85)),"")</f>
        <v/>
      </c>
      <c r="X283" s="13" t="str">
        <f>IFERROR(IF(INDEX('Bieu chi tiet'!$A$17:$FA$15404,MATCH($A283,'Bieu chi tiet'!$A$17:$A$15404,0),X$2+85)=0,"",INDEX('Bieu chi tiet'!$A$17:$FA$15404,MATCH($A283,'Bieu chi tiet'!$A$17:$A$15404,0),X$2+85)),"")</f>
        <v/>
      </c>
      <c r="Y283" s="13" t="str">
        <f>IFERROR(IF(INDEX('Bieu chi tiet'!$A$17:$FA$15404,MATCH($A283,'Bieu chi tiet'!$A$17:$A$15404,0),Y$2+85)=0,"",INDEX('Bieu chi tiet'!$A$17:$FA$15404,MATCH($A283,'Bieu chi tiet'!$A$17:$A$15404,0),Y$2+85)),"")</f>
        <v/>
      </c>
      <c r="Z283" s="13" t="str">
        <f>IFERROR(IF(INDEX('Bieu chi tiet'!$A$17:$FA$15404,MATCH($A283,'Bieu chi tiet'!$A$17:$A$15404,0),Z$2+85)=0,"",INDEX('Bieu chi tiet'!$A$17:$FA$15404,MATCH($A283,'Bieu chi tiet'!$A$17:$A$15404,0),Z$2+85)),"")</f>
        <v/>
      </c>
      <c r="AA283" s="13" t="str">
        <f>IFERROR(IF(INDEX('Bieu chi tiet'!$A$17:$FA$15404,MATCH($A283,'Bieu chi tiet'!$A$17:$A$15404,0),AA$2+85)=0,"",INDEX('Bieu chi tiet'!$A$17:$FA$15404,MATCH($A283,'Bieu chi tiet'!$A$17:$A$15404,0),AA$2+85)),"")</f>
        <v/>
      </c>
      <c r="AB283" s="13" t="str">
        <f>IFERROR(IF(INDEX('Bieu chi tiet'!$A$17:$FA$15404,MATCH($A283,'Bieu chi tiet'!$A$17:$A$15404,0),AB$2+85)=0,"",INDEX('Bieu chi tiet'!$A$17:$FA$15404,MATCH($A283,'Bieu chi tiet'!$A$17:$A$15404,0),AB$2+85)),"")</f>
        <v/>
      </c>
      <c r="AC283" s="13" t="str">
        <f>IFERROR(IF(INDEX('Bieu chi tiet'!$A$17:$FA$15404,MATCH($A283,'Bieu chi tiet'!$A$17:$A$15404,0),AC$2+85)=0,"",INDEX('Bieu chi tiet'!$A$17:$FA$15404,MATCH($A283,'Bieu chi tiet'!$A$17:$A$15404,0),AC$2+85)),"")</f>
        <v/>
      </c>
      <c r="AD283" s="13" t="str">
        <f>IFERROR(IF(INDEX('Bieu chi tiet'!$A$17:$FA$15404,MATCH($A283,'Bieu chi tiet'!$A$17:$A$15404,0),AD$2+85)=0,"",INDEX('Bieu chi tiet'!$A$17:$FA$15404,MATCH($A283,'Bieu chi tiet'!$A$17:$A$15404,0),AD$2+85)),"")</f>
        <v/>
      </c>
      <c r="AE283" s="13" t="str">
        <f>IFERROR(IF(INDEX('Bieu chi tiet'!$A$17:$FA$15404,MATCH($A283,'Bieu chi tiet'!$A$17:$A$15404,0),AE$2+85)=0,"",INDEX('Bieu chi tiet'!$A$17:$FA$15404,MATCH($A283,'Bieu chi tiet'!$A$17:$A$15404,0),AE$2+85)),"")</f>
        <v/>
      </c>
      <c r="AF283" s="13" t="str">
        <f>IFERROR(IF(INDEX('Bieu chi tiet'!$A$17:$FA$15404,MATCH($A283,'Bieu chi tiet'!$A$17:$A$15404,0),AF$2+85)=0,"",INDEX('Bieu chi tiet'!$A$17:$FA$15404,MATCH($A283,'Bieu chi tiet'!$A$17:$A$15404,0),AF$2+85)),"")</f>
        <v/>
      </c>
      <c r="AG283" s="13" t="str">
        <f>IFERROR(IF(INDEX('Bieu chi tiet'!$A$17:$FA$15404,MATCH($A283,'Bieu chi tiet'!$A$17:$A$15404,0),AG$2+85)=0,"",INDEX('Bieu chi tiet'!$A$17:$FA$15404,MATCH($A283,'Bieu chi tiet'!$A$17:$A$15404,0),AG$2+85)),"")</f>
        <v/>
      </c>
      <c r="AH283" s="13" t="str">
        <f>IFERROR(IF(INDEX('Bieu chi tiet'!$A$17:$FA$15404,MATCH($A283,'Bieu chi tiet'!$A$17:$A$15404,0),AH$2+85)=0,"",INDEX('Bieu chi tiet'!$A$17:$FA$15404,MATCH($A283,'Bieu chi tiet'!$A$17:$A$15404,0),AH$2+85)),"")</f>
        <v/>
      </c>
      <c r="AI283" s="13" t="str">
        <f>IFERROR(IF(INDEX('Bieu chi tiet'!$A$17:$FA$15404,MATCH($A283,'Bieu chi tiet'!$A$17:$A$15404,0),AI$2+85)=0,"",INDEX('Bieu chi tiet'!$A$17:$FA$15404,MATCH($A283,'Bieu chi tiet'!$A$17:$A$15404,0),AI$2+85)),"")</f>
        <v/>
      </c>
      <c r="AJ283" s="13" t="str">
        <f>IFERROR(IF(INDEX('Bieu chi tiet'!$A$17:$FA$15404,MATCH($A283,'Bieu chi tiet'!$A$17:$A$15404,0),AJ$2+85)=0,"",INDEX('Bieu chi tiet'!$A$17:$FA$15404,MATCH($A283,'Bieu chi tiet'!$A$17:$A$15404,0),AJ$2+85)),"")</f>
        <v/>
      </c>
      <c r="AK283" s="13" t="str">
        <f>IFERROR(IF(INDEX('Bieu chi tiet'!$A$17:$FA$15404,MATCH($A283,'Bieu chi tiet'!$A$17:$A$15404,0),AK$2+85)=0,"",INDEX('Bieu chi tiet'!$A$17:$FA$15404,MATCH($A283,'Bieu chi tiet'!$A$17:$A$15404,0),AK$2+85)),"")</f>
        <v/>
      </c>
      <c r="AL283" s="13" t="str">
        <f>IFERROR(IF(INDEX('Bieu chi tiet'!$A$17:$FA$15404,MATCH($A283,'Bieu chi tiet'!$A$17:$A$15404,0),AL$2+85)=0,"",INDEX('Bieu chi tiet'!$A$17:$FA$15404,MATCH($A283,'Bieu chi tiet'!$A$17:$A$15404,0),AL$2+85)),"")</f>
        <v/>
      </c>
      <c r="AM283" s="13" t="str">
        <f>IFERROR(IF(INDEX('Bieu chi tiet'!$A$17:$FA$15404,MATCH($A283,'Bieu chi tiet'!$A$17:$A$15404,0),AM$2+85)=0,"",INDEX('Bieu chi tiet'!$A$17:$FA$15404,MATCH($A283,'Bieu chi tiet'!$A$17:$A$15404,0),AM$2+85)),"")</f>
        <v/>
      </c>
      <c r="AN283" s="13" t="str">
        <f>IFERROR(IF(INDEX('Bieu chi tiet'!$A$17:$FA$15404,MATCH($A283,'Bieu chi tiet'!$A$17:$A$15404,0),AN$2+85)=0,"",INDEX('Bieu chi tiet'!$A$17:$FA$15404,MATCH($A283,'Bieu chi tiet'!$A$17:$A$15404,0),AN$2+85)),"")</f>
        <v/>
      </c>
      <c r="AO283" s="13" t="str">
        <f>IFERROR(IF(INDEX('Bieu chi tiet'!$A$17:$FA$15404,MATCH($A283,'Bieu chi tiet'!$A$17:$A$15404,0),AO$2+85)=0,"",INDEX('Bieu chi tiet'!$A$17:$FA$15404,MATCH($A283,'Bieu chi tiet'!$A$17:$A$15404,0),AO$2+85)),"")</f>
        <v/>
      </c>
      <c r="AP283" s="13" t="str">
        <f>IFERROR(IF(INDEX('Bieu chi tiet'!$A$17:$FA$15404,MATCH($A283,'Bieu chi tiet'!$A$17:$A$15404,0),AP$2+85)=0,"",INDEX('Bieu chi tiet'!$A$17:$FA$15404,MATCH($A283,'Bieu chi tiet'!$A$17:$A$15404,0),AP$2+85)),"")</f>
        <v/>
      </c>
      <c r="AQ283" s="13" t="str">
        <f>IFERROR(IF(INDEX('Bieu chi tiet'!$A$17:$FA$15404,MATCH($A283,'Bieu chi tiet'!$A$17:$A$15404,0),AQ$2+85)=0,"",INDEX('Bieu chi tiet'!$A$17:$FA$15404,MATCH($A283,'Bieu chi tiet'!$A$17:$A$15404,0),AQ$2+85)),"")</f>
        <v/>
      </c>
      <c r="AR283" s="13" t="str">
        <f>IFERROR(IF(INDEX('Bieu chi tiet'!$A$17:$FA$15404,MATCH($A283,'Bieu chi tiet'!$A$17:$A$15404,0),AR$2+85)=0,"",INDEX('Bieu chi tiet'!$A$17:$FA$15404,MATCH($A283,'Bieu chi tiet'!$A$17:$A$15404,0),AR$2+85)),"")</f>
        <v/>
      </c>
      <c r="AS283" s="13" t="str">
        <f>IFERROR(IF(INDEX('Bieu chi tiet'!$A$17:$FA$15404,MATCH($A283,'Bieu chi tiet'!$A$17:$A$15404,0),AS$2+85)=0,"",INDEX('Bieu chi tiet'!$A$17:$FA$15404,MATCH($A283,'Bieu chi tiet'!$A$17:$A$15404,0),AS$2+85)),"")</f>
        <v/>
      </c>
      <c r="AT283" s="21" t="str">
        <f>IFERROR(IF(INDEX('Bieu chi tiet'!$A$17:$FA$15404,MATCH($A283,'Bieu chi tiet'!$A$17:$A$15404,0),AT$2+85)=0,"",INDEX('Bieu chi tiet'!$A$17:$FA$15404,MATCH($A283,'Bieu chi tiet'!$A$17:$A$15404,0),AT$2+85)),"")</f>
        <v/>
      </c>
      <c r="AU283" s="13" t="str">
        <f>IFERROR(IF(INDEX('Bieu chi tiet'!$A$17:$FA$15404,MATCH($A283,'Bieu chi tiet'!$A$17:$A$15404,0),AU$2+85)=0,"",INDEX('Bieu chi tiet'!$A$17:$FA$15404,MATCH($A283,'Bieu chi tiet'!$A$17:$A$15404,0),AU$2+85)),"")</f>
        <v/>
      </c>
      <c r="AV283" s="21" t="str">
        <f>IFERROR(IF(INDEX('Bieu chi tiet'!$A$17:$FA$15404,MATCH($A283,'Bieu chi tiet'!$A$17:$A$15404,0),AV$2+85)=0,"",INDEX('Bieu chi tiet'!$A$17:$FA$15404,MATCH($A283,'Bieu chi tiet'!$A$17:$A$15404,0),AV$2+85)),"")</f>
        <v/>
      </c>
      <c r="AW283" s="31" t="str">
        <f>IFERROR(IF(INDEX('Bieu chi tiet'!$A$17:$FA$15404,MATCH($A283,'Bieu chi tiet'!$A$17:$A$15404,0),AW$2+85)=0,"",INDEX('Bieu chi tiet'!$A$17:$FA$15404,MATCH($A283,'Bieu chi tiet'!$A$17:$A$15404,0),AW$2+85)),"")</f>
        <v/>
      </c>
      <c r="AX283" s="13" t="str">
        <f>IFERROR(IF(INDEX('Bieu chi tiet'!$A$17:$FA$15404,MATCH($A283,'Bieu chi tiet'!$A$17:$A$15404,0),AX$2+85)=0,"",INDEX('Bieu chi tiet'!$A$17:$FA$15404,MATCH($A283,'Bieu chi tiet'!$A$17:$A$15404,0),AX$2+85)),"")</f>
        <v/>
      </c>
      <c r="AY283" s="13" t="str">
        <f>IFERROR(IF(INDEX('Bieu chi tiet'!$A$17:$FA$15404,MATCH($A283,'Bieu chi tiet'!$A$17:$A$15404,0),AY$2+85)=0,"",INDEX('Bieu chi tiet'!$A$17:$FA$15404,MATCH($A283,'Bieu chi tiet'!$A$17:$A$15404,0),AY$2+85)),"")</f>
        <v/>
      </c>
    </row>
    <row r="284" spans="1:51" ht="15.75">
      <c r="A284" s="25" t="str">
        <f t="shared" si="5"/>
        <v/>
      </c>
      <c r="B284" s="13" t="str">
        <f>IFERROR(IF(INDEX('Bieu chi tiet'!$A$17:$FA$15404,MATCH($A284,'Bieu chi tiet'!$A$17:$A$15404,0),B$2+85)=0,"",INDEX('Bieu chi tiet'!$A$17:$FA$15404,MATCH($A284,'Bieu chi tiet'!$A$17:$A$15404,0),B$2+85)),"")</f>
        <v/>
      </c>
      <c r="C284" s="13" t="str">
        <f>IFERROR(IF(INDEX('Bieu chi tiet'!$A$17:$FA$15404,MATCH($A284,'Bieu chi tiet'!$A$17:$A$15404,0),C$2+85)=0,"",INDEX('Bieu chi tiet'!$A$17:$FA$15404,MATCH($A284,'Bieu chi tiet'!$A$17:$A$15404,0),C$2+85)),"")</f>
        <v/>
      </c>
      <c r="D284" s="13" t="str">
        <f>IFERROR(IF(INDEX('Bieu chi tiet'!$A$17:$FA$15404,MATCH($A284,'Bieu chi tiet'!$A$17:$A$15404,0),D$2+85)=0,"",INDEX('Bieu chi tiet'!$A$17:$FA$15404,MATCH($A284,'Bieu chi tiet'!$A$17:$A$15404,0),D$2+85)),"")</f>
        <v/>
      </c>
      <c r="E284" s="13" t="str">
        <f>IFERROR(IF(INDEX('Bieu chi tiet'!$A$17:$FA$15404,MATCH($A284,'Bieu chi tiet'!$A$17:$A$15404,0),E$2+85)=0,"",INDEX('Bieu chi tiet'!$A$17:$FA$15404,MATCH($A284,'Bieu chi tiet'!$A$17:$A$15404,0),E$2+85)),"")</f>
        <v/>
      </c>
      <c r="F284" s="13" t="str">
        <f>IFERROR(IF(INDEX('Bieu chi tiet'!$A$17:$FA$15404,MATCH($A284,'Bieu chi tiet'!$A$17:$A$15404,0),F$2+85)=0,"",INDEX('Bieu chi tiet'!$A$17:$FA$15404,MATCH($A284,'Bieu chi tiet'!$A$17:$A$15404,0),F$2+85)),"")</f>
        <v/>
      </c>
      <c r="G284" s="21" t="str">
        <f>IFERROR(IF(INDEX('Bieu chi tiet'!$A$17:$FA$15404,MATCH($A284,'Bieu chi tiet'!$A$17:$A$15404,0),G$2+85)=0,"",INDEX('Bieu chi tiet'!$A$17:$FA$15404,MATCH($A284,'Bieu chi tiet'!$A$17:$A$15404,0),G$2+85)),"")</f>
        <v/>
      </c>
      <c r="H284" s="13" t="str">
        <f>IFERROR(IF(INDEX('Bieu chi tiet'!$A$17:$FA$15404,MATCH($A284,'Bieu chi tiet'!$A$17:$A$15404,0),H$2+85)=0,"",INDEX('Bieu chi tiet'!$A$17:$FA$15404,MATCH($A284,'Bieu chi tiet'!$A$17:$A$15404,0),H$2+85)),"")</f>
        <v/>
      </c>
      <c r="I284" s="13" t="str">
        <f>IFERROR(IF(INDEX('Bieu chi tiet'!$A$17:$FA$15404,MATCH($A284,'Bieu chi tiet'!$A$17:$A$15404,0),I$2+85)=0,"",INDEX('Bieu chi tiet'!$A$17:$FA$15404,MATCH($A284,'Bieu chi tiet'!$A$17:$A$15404,0),I$2+85)),"")</f>
        <v/>
      </c>
      <c r="J284" s="13" t="str">
        <f>IFERROR(IF(INDEX('Bieu chi tiet'!$A$17:$FA$15404,MATCH($A284,'Bieu chi tiet'!$A$17:$A$15404,0),J$2+85)=0,"",INDEX('Bieu chi tiet'!$A$17:$FA$15404,MATCH($A284,'Bieu chi tiet'!$A$17:$A$15404,0),J$2+85)),"")</f>
        <v/>
      </c>
      <c r="K284" s="13" t="str">
        <f>IFERROR(IF(INDEX('Bieu chi tiet'!$A$17:$FA$15404,MATCH($A284,'Bieu chi tiet'!$A$17:$A$15404,0),K$2+85)=0,"",INDEX('Bieu chi tiet'!$A$17:$FA$15404,MATCH($A284,'Bieu chi tiet'!$A$17:$A$15404,0),K$2+85)),"")</f>
        <v/>
      </c>
      <c r="L284" s="21" t="str">
        <f>IFERROR(IF(INDEX('Bieu chi tiet'!$A$17:$FA$15404,MATCH($A284,'Bieu chi tiet'!$A$17:$A$15404,0),L$2+85)=0,"",INDEX('Bieu chi tiet'!$A$17:$FA$15404,MATCH($A284,'Bieu chi tiet'!$A$17:$A$15404,0),L$2+85)),"")</f>
        <v/>
      </c>
      <c r="M284" s="13" t="str">
        <f>IFERROR(IF(INDEX('Bieu chi tiet'!$A$17:$FA$15404,MATCH($A284,'Bieu chi tiet'!$A$17:$A$15404,0),M$2+85)=0,"",INDEX('Bieu chi tiet'!$A$17:$FA$15404,MATCH($A284,'Bieu chi tiet'!$A$17:$A$15404,0),M$2+85)),"")</f>
        <v/>
      </c>
      <c r="N284" s="13" t="str">
        <f>IFERROR(IF(INDEX('Bieu chi tiet'!$A$17:$FA$15404,MATCH($A284,'Bieu chi tiet'!$A$17:$A$15404,0),N$2+85)=0,"",INDEX('Bieu chi tiet'!$A$17:$FA$15404,MATCH($A284,'Bieu chi tiet'!$A$17:$A$15404,0),N$2+85)),"")</f>
        <v/>
      </c>
      <c r="O284" s="13" t="str">
        <f>IFERROR(IF(INDEX('Bieu chi tiet'!$A$17:$FA$15404,MATCH($A284,'Bieu chi tiet'!$A$17:$A$15404,0),O$2+85)=0,"",INDEX('Bieu chi tiet'!$A$17:$FA$15404,MATCH($A284,'Bieu chi tiet'!$A$17:$A$15404,0),O$2+85)),"")</f>
        <v/>
      </c>
      <c r="P284" s="13" t="str">
        <f>IFERROR(IF(INDEX('Bieu chi tiet'!$A$17:$FA$15404,MATCH($A284,'Bieu chi tiet'!$A$17:$A$15404,0),P$2+85)=0,"",INDEX('Bieu chi tiet'!$A$17:$FA$15404,MATCH($A284,'Bieu chi tiet'!$A$17:$A$15404,0),P$2+85)),"")</f>
        <v/>
      </c>
      <c r="Q284" s="13" t="str">
        <f>IFERROR(IF(INDEX('Bieu chi tiet'!$A$17:$FA$15404,MATCH($A284,'Bieu chi tiet'!$A$17:$A$15404,0),Q$2+85)=0,"",INDEX('Bieu chi tiet'!$A$17:$FA$15404,MATCH($A284,'Bieu chi tiet'!$A$17:$A$15404,0),Q$2+85)),"")</f>
        <v/>
      </c>
      <c r="R284" s="13" t="str">
        <f>IFERROR(IF(INDEX('Bieu chi tiet'!$A$17:$FA$15404,MATCH($A284,'Bieu chi tiet'!$A$17:$A$15404,0),R$2+85)=0,"",INDEX('Bieu chi tiet'!$A$17:$FA$15404,MATCH($A284,'Bieu chi tiet'!$A$17:$A$15404,0),R$2+85)),"")</f>
        <v/>
      </c>
      <c r="S284" s="13" t="str">
        <f>IFERROR(IF(INDEX('Bieu chi tiet'!$A$17:$FA$15404,MATCH($A284,'Bieu chi tiet'!$A$17:$A$15404,0),S$2+85)=0,"",INDEX('Bieu chi tiet'!$A$17:$FA$15404,MATCH($A284,'Bieu chi tiet'!$A$17:$A$15404,0),S$2+85)),"")</f>
        <v/>
      </c>
      <c r="T284" s="13" t="str">
        <f>IFERROR(IF(INDEX('Bieu chi tiet'!$A$17:$FA$15404,MATCH($A284,'Bieu chi tiet'!$A$17:$A$15404,0),T$2+85)=0,"",INDEX('Bieu chi tiet'!$A$17:$FA$15404,MATCH($A284,'Bieu chi tiet'!$A$17:$A$15404,0),T$2+85)),"")</f>
        <v/>
      </c>
      <c r="U284" s="13" t="str">
        <f>IFERROR(IF(INDEX('Bieu chi tiet'!$A$17:$FA$15404,MATCH($A284,'Bieu chi tiet'!$A$17:$A$15404,0),U$2+85)=0,"",INDEX('Bieu chi tiet'!$A$17:$FA$15404,MATCH($A284,'Bieu chi tiet'!$A$17:$A$15404,0),U$2+85)),"")</f>
        <v/>
      </c>
      <c r="V284" s="13" t="str">
        <f>IFERROR(IF(INDEX('Bieu chi tiet'!$A$17:$FA$15404,MATCH($A284,'Bieu chi tiet'!$A$17:$A$15404,0),V$2+85)=0,"",INDEX('Bieu chi tiet'!$A$17:$FA$15404,MATCH($A284,'Bieu chi tiet'!$A$17:$A$15404,0),V$2+85)),"")</f>
        <v/>
      </c>
      <c r="W284" s="13" t="str">
        <f>IFERROR(IF(INDEX('Bieu chi tiet'!$A$17:$FA$15404,MATCH($A284,'Bieu chi tiet'!$A$17:$A$15404,0),W$2+85)=0,"",INDEX('Bieu chi tiet'!$A$17:$FA$15404,MATCH($A284,'Bieu chi tiet'!$A$17:$A$15404,0),W$2+85)),"")</f>
        <v/>
      </c>
      <c r="X284" s="13" t="str">
        <f>IFERROR(IF(INDEX('Bieu chi tiet'!$A$17:$FA$15404,MATCH($A284,'Bieu chi tiet'!$A$17:$A$15404,0),X$2+85)=0,"",INDEX('Bieu chi tiet'!$A$17:$FA$15404,MATCH($A284,'Bieu chi tiet'!$A$17:$A$15404,0),X$2+85)),"")</f>
        <v/>
      </c>
      <c r="Y284" s="13" t="str">
        <f>IFERROR(IF(INDEX('Bieu chi tiet'!$A$17:$FA$15404,MATCH($A284,'Bieu chi tiet'!$A$17:$A$15404,0),Y$2+85)=0,"",INDEX('Bieu chi tiet'!$A$17:$FA$15404,MATCH($A284,'Bieu chi tiet'!$A$17:$A$15404,0),Y$2+85)),"")</f>
        <v/>
      </c>
      <c r="Z284" s="13" t="str">
        <f>IFERROR(IF(INDEX('Bieu chi tiet'!$A$17:$FA$15404,MATCH($A284,'Bieu chi tiet'!$A$17:$A$15404,0),Z$2+85)=0,"",INDEX('Bieu chi tiet'!$A$17:$FA$15404,MATCH($A284,'Bieu chi tiet'!$A$17:$A$15404,0),Z$2+85)),"")</f>
        <v/>
      </c>
      <c r="AA284" s="13" t="str">
        <f>IFERROR(IF(INDEX('Bieu chi tiet'!$A$17:$FA$15404,MATCH($A284,'Bieu chi tiet'!$A$17:$A$15404,0),AA$2+85)=0,"",INDEX('Bieu chi tiet'!$A$17:$FA$15404,MATCH($A284,'Bieu chi tiet'!$A$17:$A$15404,0),AA$2+85)),"")</f>
        <v/>
      </c>
      <c r="AB284" s="13" t="str">
        <f>IFERROR(IF(INDEX('Bieu chi tiet'!$A$17:$FA$15404,MATCH($A284,'Bieu chi tiet'!$A$17:$A$15404,0),AB$2+85)=0,"",INDEX('Bieu chi tiet'!$A$17:$FA$15404,MATCH($A284,'Bieu chi tiet'!$A$17:$A$15404,0),AB$2+85)),"")</f>
        <v/>
      </c>
      <c r="AC284" s="13" t="str">
        <f>IFERROR(IF(INDEX('Bieu chi tiet'!$A$17:$FA$15404,MATCH($A284,'Bieu chi tiet'!$A$17:$A$15404,0),AC$2+85)=0,"",INDEX('Bieu chi tiet'!$A$17:$FA$15404,MATCH($A284,'Bieu chi tiet'!$A$17:$A$15404,0),AC$2+85)),"")</f>
        <v/>
      </c>
      <c r="AD284" s="13" t="str">
        <f>IFERROR(IF(INDEX('Bieu chi tiet'!$A$17:$FA$15404,MATCH($A284,'Bieu chi tiet'!$A$17:$A$15404,0),AD$2+85)=0,"",INDEX('Bieu chi tiet'!$A$17:$FA$15404,MATCH($A284,'Bieu chi tiet'!$A$17:$A$15404,0),AD$2+85)),"")</f>
        <v/>
      </c>
      <c r="AE284" s="13" t="str">
        <f>IFERROR(IF(INDEX('Bieu chi tiet'!$A$17:$FA$15404,MATCH($A284,'Bieu chi tiet'!$A$17:$A$15404,0),AE$2+85)=0,"",INDEX('Bieu chi tiet'!$A$17:$FA$15404,MATCH($A284,'Bieu chi tiet'!$A$17:$A$15404,0),AE$2+85)),"")</f>
        <v/>
      </c>
      <c r="AF284" s="13" t="str">
        <f>IFERROR(IF(INDEX('Bieu chi tiet'!$A$17:$FA$15404,MATCH($A284,'Bieu chi tiet'!$A$17:$A$15404,0),AF$2+85)=0,"",INDEX('Bieu chi tiet'!$A$17:$FA$15404,MATCH($A284,'Bieu chi tiet'!$A$17:$A$15404,0),AF$2+85)),"")</f>
        <v/>
      </c>
      <c r="AG284" s="13" t="str">
        <f>IFERROR(IF(INDEX('Bieu chi tiet'!$A$17:$FA$15404,MATCH($A284,'Bieu chi tiet'!$A$17:$A$15404,0),AG$2+85)=0,"",INDEX('Bieu chi tiet'!$A$17:$FA$15404,MATCH($A284,'Bieu chi tiet'!$A$17:$A$15404,0),AG$2+85)),"")</f>
        <v/>
      </c>
      <c r="AH284" s="13" t="str">
        <f>IFERROR(IF(INDEX('Bieu chi tiet'!$A$17:$FA$15404,MATCH($A284,'Bieu chi tiet'!$A$17:$A$15404,0),AH$2+85)=0,"",INDEX('Bieu chi tiet'!$A$17:$FA$15404,MATCH($A284,'Bieu chi tiet'!$A$17:$A$15404,0),AH$2+85)),"")</f>
        <v/>
      </c>
      <c r="AI284" s="13" t="str">
        <f>IFERROR(IF(INDEX('Bieu chi tiet'!$A$17:$FA$15404,MATCH($A284,'Bieu chi tiet'!$A$17:$A$15404,0),AI$2+85)=0,"",INDEX('Bieu chi tiet'!$A$17:$FA$15404,MATCH($A284,'Bieu chi tiet'!$A$17:$A$15404,0),AI$2+85)),"")</f>
        <v/>
      </c>
      <c r="AJ284" s="13" t="str">
        <f>IFERROR(IF(INDEX('Bieu chi tiet'!$A$17:$FA$15404,MATCH($A284,'Bieu chi tiet'!$A$17:$A$15404,0),AJ$2+85)=0,"",INDEX('Bieu chi tiet'!$A$17:$FA$15404,MATCH($A284,'Bieu chi tiet'!$A$17:$A$15404,0),AJ$2+85)),"")</f>
        <v/>
      </c>
      <c r="AK284" s="13" t="str">
        <f>IFERROR(IF(INDEX('Bieu chi tiet'!$A$17:$FA$15404,MATCH($A284,'Bieu chi tiet'!$A$17:$A$15404,0),AK$2+85)=0,"",INDEX('Bieu chi tiet'!$A$17:$FA$15404,MATCH($A284,'Bieu chi tiet'!$A$17:$A$15404,0),AK$2+85)),"")</f>
        <v/>
      </c>
      <c r="AL284" s="13" t="str">
        <f>IFERROR(IF(INDEX('Bieu chi tiet'!$A$17:$FA$15404,MATCH($A284,'Bieu chi tiet'!$A$17:$A$15404,0),AL$2+85)=0,"",INDEX('Bieu chi tiet'!$A$17:$FA$15404,MATCH($A284,'Bieu chi tiet'!$A$17:$A$15404,0),AL$2+85)),"")</f>
        <v/>
      </c>
      <c r="AM284" s="13" t="str">
        <f>IFERROR(IF(INDEX('Bieu chi tiet'!$A$17:$FA$15404,MATCH($A284,'Bieu chi tiet'!$A$17:$A$15404,0),AM$2+85)=0,"",INDEX('Bieu chi tiet'!$A$17:$FA$15404,MATCH($A284,'Bieu chi tiet'!$A$17:$A$15404,0),AM$2+85)),"")</f>
        <v/>
      </c>
      <c r="AN284" s="13" t="str">
        <f>IFERROR(IF(INDEX('Bieu chi tiet'!$A$17:$FA$15404,MATCH($A284,'Bieu chi tiet'!$A$17:$A$15404,0),AN$2+85)=0,"",INDEX('Bieu chi tiet'!$A$17:$FA$15404,MATCH($A284,'Bieu chi tiet'!$A$17:$A$15404,0),AN$2+85)),"")</f>
        <v/>
      </c>
      <c r="AO284" s="13" t="str">
        <f>IFERROR(IF(INDEX('Bieu chi tiet'!$A$17:$FA$15404,MATCH($A284,'Bieu chi tiet'!$A$17:$A$15404,0),AO$2+85)=0,"",INDEX('Bieu chi tiet'!$A$17:$FA$15404,MATCH($A284,'Bieu chi tiet'!$A$17:$A$15404,0),AO$2+85)),"")</f>
        <v/>
      </c>
      <c r="AP284" s="13" t="str">
        <f>IFERROR(IF(INDEX('Bieu chi tiet'!$A$17:$FA$15404,MATCH($A284,'Bieu chi tiet'!$A$17:$A$15404,0),AP$2+85)=0,"",INDEX('Bieu chi tiet'!$A$17:$FA$15404,MATCH($A284,'Bieu chi tiet'!$A$17:$A$15404,0),AP$2+85)),"")</f>
        <v/>
      </c>
      <c r="AQ284" s="13" t="str">
        <f>IFERROR(IF(INDEX('Bieu chi tiet'!$A$17:$FA$15404,MATCH($A284,'Bieu chi tiet'!$A$17:$A$15404,0),AQ$2+85)=0,"",INDEX('Bieu chi tiet'!$A$17:$FA$15404,MATCH($A284,'Bieu chi tiet'!$A$17:$A$15404,0),AQ$2+85)),"")</f>
        <v/>
      </c>
      <c r="AR284" s="13" t="str">
        <f>IFERROR(IF(INDEX('Bieu chi tiet'!$A$17:$FA$15404,MATCH($A284,'Bieu chi tiet'!$A$17:$A$15404,0),AR$2+85)=0,"",INDEX('Bieu chi tiet'!$A$17:$FA$15404,MATCH($A284,'Bieu chi tiet'!$A$17:$A$15404,0),AR$2+85)),"")</f>
        <v/>
      </c>
      <c r="AS284" s="13" t="str">
        <f>IFERROR(IF(INDEX('Bieu chi tiet'!$A$17:$FA$15404,MATCH($A284,'Bieu chi tiet'!$A$17:$A$15404,0),AS$2+85)=0,"",INDEX('Bieu chi tiet'!$A$17:$FA$15404,MATCH($A284,'Bieu chi tiet'!$A$17:$A$15404,0),AS$2+85)),"")</f>
        <v/>
      </c>
      <c r="AT284" s="21" t="str">
        <f>IFERROR(IF(INDEX('Bieu chi tiet'!$A$17:$FA$15404,MATCH($A284,'Bieu chi tiet'!$A$17:$A$15404,0),AT$2+85)=0,"",INDEX('Bieu chi tiet'!$A$17:$FA$15404,MATCH($A284,'Bieu chi tiet'!$A$17:$A$15404,0),AT$2+85)),"")</f>
        <v/>
      </c>
      <c r="AU284" s="13" t="str">
        <f>IFERROR(IF(INDEX('Bieu chi tiet'!$A$17:$FA$15404,MATCH($A284,'Bieu chi tiet'!$A$17:$A$15404,0),AU$2+85)=0,"",INDEX('Bieu chi tiet'!$A$17:$FA$15404,MATCH($A284,'Bieu chi tiet'!$A$17:$A$15404,0),AU$2+85)),"")</f>
        <v/>
      </c>
      <c r="AV284" s="21" t="str">
        <f>IFERROR(IF(INDEX('Bieu chi tiet'!$A$17:$FA$15404,MATCH($A284,'Bieu chi tiet'!$A$17:$A$15404,0),AV$2+85)=0,"",INDEX('Bieu chi tiet'!$A$17:$FA$15404,MATCH($A284,'Bieu chi tiet'!$A$17:$A$15404,0),AV$2+85)),"")</f>
        <v/>
      </c>
      <c r="AW284" s="31" t="str">
        <f>IFERROR(IF(INDEX('Bieu chi tiet'!$A$17:$FA$15404,MATCH($A284,'Bieu chi tiet'!$A$17:$A$15404,0),AW$2+85)=0,"",INDEX('Bieu chi tiet'!$A$17:$FA$15404,MATCH($A284,'Bieu chi tiet'!$A$17:$A$15404,0),AW$2+85)),"")</f>
        <v/>
      </c>
      <c r="AX284" s="13" t="str">
        <f>IFERROR(IF(INDEX('Bieu chi tiet'!$A$17:$FA$15404,MATCH($A284,'Bieu chi tiet'!$A$17:$A$15404,0),AX$2+85)=0,"",INDEX('Bieu chi tiet'!$A$17:$FA$15404,MATCH($A284,'Bieu chi tiet'!$A$17:$A$15404,0),AX$2+85)),"")</f>
        <v/>
      </c>
      <c r="AY284" s="13" t="str">
        <f>IFERROR(IF(INDEX('Bieu chi tiet'!$A$17:$FA$15404,MATCH($A284,'Bieu chi tiet'!$A$17:$A$15404,0),AY$2+85)=0,"",INDEX('Bieu chi tiet'!$A$17:$FA$15404,MATCH($A284,'Bieu chi tiet'!$A$17:$A$15404,0),AY$2+85)),"")</f>
        <v/>
      </c>
    </row>
    <row r="285" spans="1:51" ht="15.75">
      <c r="A285" s="25" t="str">
        <f t="shared" si="5"/>
        <v/>
      </c>
      <c r="B285" s="13" t="str">
        <f>IFERROR(IF(INDEX('Bieu chi tiet'!$A$17:$FA$15404,MATCH($A285,'Bieu chi tiet'!$A$17:$A$15404,0),B$2+85)=0,"",INDEX('Bieu chi tiet'!$A$17:$FA$15404,MATCH($A285,'Bieu chi tiet'!$A$17:$A$15404,0),B$2+85)),"")</f>
        <v/>
      </c>
      <c r="C285" s="13" t="str">
        <f>IFERROR(IF(INDEX('Bieu chi tiet'!$A$17:$FA$15404,MATCH($A285,'Bieu chi tiet'!$A$17:$A$15404,0),C$2+85)=0,"",INDEX('Bieu chi tiet'!$A$17:$FA$15404,MATCH($A285,'Bieu chi tiet'!$A$17:$A$15404,0),C$2+85)),"")</f>
        <v/>
      </c>
      <c r="D285" s="13" t="str">
        <f>IFERROR(IF(INDEX('Bieu chi tiet'!$A$17:$FA$15404,MATCH($A285,'Bieu chi tiet'!$A$17:$A$15404,0),D$2+85)=0,"",INDEX('Bieu chi tiet'!$A$17:$FA$15404,MATCH($A285,'Bieu chi tiet'!$A$17:$A$15404,0),D$2+85)),"")</f>
        <v/>
      </c>
      <c r="E285" s="13" t="str">
        <f>IFERROR(IF(INDEX('Bieu chi tiet'!$A$17:$FA$15404,MATCH($A285,'Bieu chi tiet'!$A$17:$A$15404,0),E$2+85)=0,"",INDEX('Bieu chi tiet'!$A$17:$FA$15404,MATCH($A285,'Bieu chi tiet'!$A$17:$A$15404,0),E$2+85)),"")</f>
        <v/>
      </c>
      <c r="F285" s="13" t="str">
        <f>IFERROR(IF(INDEX('Bieu chi tiet'!$A$17:$FA$15404,MATCH($A285,'Bieu chi tiet'!$A$17:$A$15404,0),F$2+85)=0,"",INDEX('Bieu chi tiet'!$A$17:$FA$15404,MATCH($A285,'Bieu chi tiet'!$A$17:$A$15404,0),F$2+85)),"")</f>
        <v/>
      </c>
      <c r="G285" s="21" t="str">
        <f>IFERROR(IF(INDEX('Bieu chi tiet'!$A$17:$FA$15404,MATCH($A285,'Bieu chi tiet'!$A$17:$A$15404,0),G$2+85)=0,"",INDEX('Bieu chi tiet'!$A$17:$FA$15404,MATCH($A285,'Bieu chi tiet'!$A$17:$A$15404,0),G$2+85)),"")</f>
        <v/>
      </c>
      <c r="H285" s="13" t="str">
        <f>IFERROR(IF(INDEX('Bieu chi tiet'!$A$17:$FA$15404,MATCH($A285,'Bieu chi tiet'!$A$17:$A$15404,0),H$2+85)=0,"",INDEX('Bieu chi tiet'!$A$17:$FA$15404,MATCH($A285,'Bieu chi tiet'!$A$17:$A$15404,0),H$2+85)),"")</f>
        <v/>
      </c>
      <c r="I285" s="13" t="str">
        <f>IFERROR(IF(INDEX('Bieu chi tiet'!$A$17:$FA$15404,MATCH($A285,'Bieu chi tiet'!$A$17:$A$15404,0),I$2+85)=0,"",INDEX('Bieu chi tiet'!$A$17:$FA$15404,MATCH($A285,'Bieu chi tiet'!$A$17:$A$15404,0),I$2+85)),"")</f>
        <v/>
      </c>
      <c r="J285" s="13" t="str">
        <f>IFERROR(IF(INDEX('Bieu chi tiet'!$A$17:$FA$15404,MATCH($A285,'Bieu chi tiet'!$A$17:$A$15404,0),J$2+85)=0,"",INDEX('Bieu chi tiet'!$A$17:$FA$15404,MATCH($A285,'Bieu chi tiet'!$A$17:$A$15404,0),J$2+85)),"")</f>
        <v/>
      </c>
      <c r="K285" s="13" t="str">
        <f>IFERROR(IF(INDEX('Bieu chi tiet'!$A$17:$FA$15404,MATCH($A285,'Bieu chi tiet'!$A$17:$A$15404,0),K$2+85)=0,"",INDEX('Bieu chi tiet'!$A$17:$FA$15404,MATCH($A285,'Bieu chi tiet'!$A$17:$A$15404,0),K$2+85)),"")</f>
        <v/>
      </c>
      <c r="L285" s="21" t="str">
        <f>IFERROR(IF(INDEX('Bieu chi tiet'!$A$17:$FA$15404,MATCH($A285,'Bieu chi tiet'!$A$17:$A$15404,0),L$2+85)=0,"",INDEX('Bieu chi tiet'!$A$17:$FA$15404,MATCH($A285,'Bieu chi tiet'!$A$17:$A$15404,0),L$2+85)),"")</f>
        <v/>
      </c>
      <c r="M285" s="13" t="str">
        <f>IFERROR(IF(INDEX('Bieu chi tiet'!$A$17:$FA$15404,MATCH($A285,'Bieu chi tiet'!$A$17:$A$15404,0),M$2+85)=0,"",INDEX('Bieu chi tiet'!$A$17:$FA$15404,MATCH($A285,'Bieu chi tiet'!$A$17:$A$15404,0),M$2+85)),"")</f>
        <v/>
      </c>
      <c r="N285" s="13" t="str">
        <f>IFERROR(IF(INDEX('Bieu chi tiet'!$A$17:$FA$15404,MATCH($A285,'Bieu chi tiet'!$A$17:$A$15404,0),N$2+85)=0,"",INDEX('Bieu chi tiet'!$A$17:$FA$15404,MATCH($A285,'Bieu chi tiet'!$A$17:$A$15404,0),N$2+85)),"")</f>
        <v/>
      </c>
      <c r="O285" s="13" t="str">
        <f>IFERROR(IF(INDEX('Bieu chi tiet'!$A$17:$FA$15404,MATCH($A285,'Bieu chi tiet'!$A$17:$A$15404,0),O$2+85)=0,"",INDEX('Bieu chi tiet'!$A$17:$FA$15404,MATCH($A285,'Bieu chi tiet'!$A$17:$A$15404,0),O$2+85)),"")</f>
        <v/>
      </c>
      <c r="P285" s="13" t="str">
        <f>IFERROR(IF(INDEX('Bieu chi tiet'!$A$17:$FA$15404,MATCH($A285,'Bieu chi tiet'!$A$17:$A$15404,0),P$2+85)=0,"",INDEX('Bieu chi tiet'!$A$17:$FA$15404,MATCH($A285,'Bieu chi tiet'!$A$17:$A$15404,0),P$2+85)),"")</f>
        <v/>
      </c>
      <c r="Q285" s="13" t="str">
        <f>IFERROR(IF(INDEX('Bieu chi tiet'!$A$17:$FA$15404,MATCH($A285,'Bieu chi tiet'!$A$17:$A$15404,0),Q$2+85)=0,"",INDEX('Bieu chi tiet'!$A$17:$FA$15404,MATCH($A285,'Bieu chi tiet'!$A$17:$A$15404,0),Q$2+85)),"")</f>
        <v/>
      </c>
      <c r="R285" s="13" t="str">
        <f>IFERROR(IF(INDEX('Bieu chi tiet'!$A$17:$FA$15404,MATCH($A285,'Bieu chi tiet'!$A$17:$A$15404,0),R$2+85)=0,"",INDEX('Bieu chi tiet'!$A$17:$FA$15404,MATCH($A285,'Bieu chi tiet'!$A$17:$A$15404,0),R$2+85)),"")</f>
        <v/>
      </c>
      <c r="S285" s="13" t="str">
        <f>IFERROR(IF(INDEX('Bieu chi tiet'!$A$17:$FA$15404,MATCH($A285,'Bieu chi tiet'!$A$17:$A$15404,0),S$2+85)=0,"",INDEX('Bieu chi tiet'!$A$17:$FA$15404,MATCH($A285,'Bieu chi tiet'!$A$17:$A$15404,0),S$2+85)),"")</f>
        <v/>
      </c>
      <c r="T285" s="13" t="str">
        <f>IFERROR(IF(INDEX('Bieu chi tiet'!$A$17:$FA$15404,MATCH($A285,'Bieu chi tiet'!$A$17:$A$15404,0),T$2+85)=0,"",INDEX('Bieu chi tiet'!$A$17:$FA$15404,MATCH($A285,'Bieu chi tiet'!$A$17:$A$15404,0),T$2+85)),"")</f>
        <v/>
      </c>
      <c r="U285" s="13" t="str">
        <f>IFERROR(IF(INDEX('Bieu chi tiet'!$A$17:$FA$15404,MATCH($A285,'Bieu chi tiet'!$A$17:$A$15404,0),U$2+85)=0,"",INDEX('Bieu chi tiet'!$A$17:$FA$15404,MATCH($A285,'Bieu chi tiet'!$A$17:$A$15404,0),U$2+85)),"")</f>
        <v/>
      </c>
      <c r="V285" s="13" t="str">
        <f>IFERROR(IF(INDEX('Bieu chi tiet'!$A$17:$FA$15404,MATCH($A285,'Bieu chi tiet'!$A$17:$A$15404,0),V$2+85)=0,"",INDEX('Bieu chi tiet'!$A$17:$FA$15404,MATCH($A285,'Bieu chi tiet'!$A$17:$A$15404,0),V$2+85)),"")</f>
        <v/>
      </c>
      <c r="W285" s="13" t="str">
        <f>IFERROR(IF(INDEX('Bieu chi tiet'!$A$17:$FA$15404,MATCH($A285,'Bieu chi tiet'!$A$17:$A$15404,0),W$2+85)=0,"",INDEX('Bieu chi tiet'!$A$17:$FA$15404,MATCH($A285,'Bieu chi tiet'!$A$17:$A$15404,0),W$2+85)),"")</f>
        <v/>
      </c>
      <c r="X285" s="13" t="str">
        <f>IFERROR(IF(INDEX('Bieu chi tiet'!$A$17:$FA$15404,MATCH($A285,'Bieu chi tiet'!$A$17:$A$15404,0),X$2+85)=0,"",INDEX('Bieu chi tiet'!$A$17:$FA$15404,MATCH($A285,'Bieu chi tiet'!$A$17:$A$15404,0),X$2+85)),"")</f>
        <v/>
      </c>
      <c r="Y285" s="13" t="str">
        <f>IFERROR(IF(INDEX('Bieu chi tiet'!$A$17:$FA$15404,MATCH($A285,'Bieu chi tiet'!$A$17:$A$15404,0),Y$2+85)=0,"",INDEX('Bieu chi tiet'!$A$17:$FA$15404,MATCH($A285,'Bieu chi tiet'!$A$17:$A$15404,0),Y$2+85)),"")</f>
        <v/>
      </c>
      <c r="Z285" s="13" t="str">
        <f>IFERROR(IF(INDEX('Bieu chi tiet'!$A$17:$FA$15404,MATCH($A285,'Bieu chi tiet'!$A$17:$A$15404,0),Z$2+85)=0,"",INDEX('Bieu chi tiet'!$A$17:$FA$15404,MATCH($A285,'Bieu chi tiet'!$A$17:$A$15404,0),Z$2+85)),"")</f>
        <v/>
      </c>
      <c r="AA285" s="13" t="str">
        <f>IFERROR(IF(INDEX('Bieu chi tiet'!$A$17:$FA$15404,MATCH($A285,'Bieu chi tiet'!$A$17:$A$15404,0),AA$2+85)=0,"",INDEX('Bieu chi tiet'!$A$17:$FA$15404,MATCH($A285,'Bieu chi tiet'!$A$17:$A$15404,0),AA$2+85)),"")</f>
        <v/>
      </c>
      <c r="AB285" s="13" t="str">
        <f>IFERROR(IF(INDEX('Bieu chi tiet'!$A$17:$FA$15404,MATCH($A285,'Bieu chi tiet'!$A$17:$A$15404,0),AB$2+85)=0,"",INDEX('Bieu chi tiet'!$A$17:$FA$15404,MATCH($A285,'Bieu chi tiet'!$A$17:$A$15404,0),AB$2+85)),"")</f>
        <v/>
      </c>
      <c r="AC285" s="13" t="str">
        <f>IFERROR(IF(INDEX('Bieu chi tiet'!$A$17:$FA$15404,MATCH($A285,'Bieu chi tiet'!$A$17:$A$15404,0),AC$2+85)=0,"",INDEX('Bieu chi tiet'!$A$17:$FA$15404,MATCH($A285,'Bieu chi tiet'!$A$17:$A$15404,0),AC$2+85)),"")</f>
        <v/>
      </c>
      <c r="AD285" s="13" t="str">
        <f>IFERROR(IF(INDEX('Bieu chi tiet'!$A$17:$FA$15404,MATCH($A285,'Bieu chi tiet'!$A$17:$A$15404,0),AD$2+85)=0,"",INDEX('Bieu chi tiet'!$A$17:$FA$15404,MATCH($A285,'Bieu chi tiet'!$A$17:$A$15404,0),AD$2+85)),"")</f>
        <v/>
      </c>
      <c r="AE285" s="13" t="str">
        <f>IFERROR(IF(INDEX('Bieu chi tiet'!$A$17:$FA$15404,MATCH($A285,'Bieu chi tiet'!$A$17:$A$15404,0),AE$2+85)=0,"",INDEX('Bieu chi tiet'!$A$17:$FA$15404,MATCH($A285,'Bieu chi tiet'!$A$17:$A$15404,0),AE$2+85)),"")</f>
        <v/>
      </c>
      <c r="AF285" s="13" t="str">
        <f>IFERROR(IF(INDEX('Bieu chi tiet'!$A$17:$FA$15404,MATCH($A285,'Bieu chi tiet'!$A$17:$A$15404,0),AF$2+85)=0,"",INDEX('Bieu chi tiet'!$A$17:$FA$15404,MATCH($A285,'Bieu chi tiet'!$A$17:$A$15404,0),AF$2+85)),"")</f>
        <v/>
      </c>
      <c r="AG285" s="13" t="str">
        <f>IFERROR(IF(INDEX('Bieu chi tiet'!$A$17:$FA$15404,MATCH($A285,'Bieu chi tiet'!$A$17:$A$15404,0),AG$2+85)=0,"",INDEX('Bieu chi tiet'!$A$17:$FA$15404,MATCH($A285,'Bieu chi tiet'!$A$17:$A$15404,0),AG$2+85)),"")</f>
        <v/>
      </c>
      <c r="AH285" s="13" t="str">
        <f>IFERROR(IF(INDEX('Bieu chi tiet'!$A$17:$FA$15404,MATCH($A285,'Bieu chi tiet'!$A$17:$A$15404,0),AH$2+85)=0,"",INDEX('Bieu chi tiet'!$A$17:$FA$15404,MATCH($A285,'Bieu chi tiet'!$A$17:$A$15404,0),AH$2+85)),"")</f>
        <v/>
      </c>
      <c r="AI285" s="13" t="str">
        <f>IFERROR(IF(INDEX('Bieu chi tiet'!$A$17:$FA$15404,MATCH($A285,'Bieu chi tiet'!$A$17:$A$15404,0),AI$2+85)=0,"",INDEX('Bieu chi tiet'!$A$17:$FA$15404,MATCH($A285,'Bieu chi tiet'!$A$17:$A$15404,0),AI$2+85)),"")</f>
        <v/>
      </c>
      <c r="AJ285" s="13" t="str">
        <f>IFERROR(IF(INDEX('Bieu chi tiet'!$A$17:$FA$15404,MATCH($A285,'Bieu chi tiet'!$A$17:$A$15404,0),AJ$2+85)=0,"",INDEX('Bieu chi tiet'!$A$17:$FA$15404,MATCH($A285,'Bieu chi tiet'!$A$17:$A$15404,0),AJ$2+85)),"")</f>
        <v/>
      </c>
      <c r="AK285" s="13" t="str">
        <f>IFERROR(IF(INDEX('Bieu chi tiet'!$A$17:$FA$15404,MATCH($A285,'Bieu chi tiet'!$A$17:$A$15404,0),AK$2+85)=0,"",INDEX('Bieu chi tiet'!$A$17:$FA$15404,MATCH($A285,'Bieu chi tiet'!$A$17:$A$15404,0),AK$2+85)),"")</f>
        <v/>
      </c>
      <c r="AL285" s="13" t="str">
        <f>IFERROR(IF(INDEX('Bieu chi tiet'!$A$17:$FA$15404,MATCH($A285,'Bieu chi tiet'!$A$17:$A$15404,0),AL$2+85)=0,"",INDEX('Bieu chi tiet'!$A$17:$FA$15404,MATCH($A285,'Bieu chi tiet'!$A$17:$A$15404,0),AL$2+85)),"")</f>
        <v/>
      </c>
      <c r="AM285" s="13" t="str">
        <f>IFERROR(IF(INDEX('Bieu chi tiet'!$A$17:$FA$15404,MATCH($A285,'Bieu chi tiet'!$A$17:$A$15404,0),AM$2+85)=0,"",INDEX('Bieu chi tiet'!$A$17:$FA$15404,MATCH($A285,'Bieu chi tiet'!$A$17:$A$15404,0),AM$2+85)),"")</f>
        <v/>
      </c>
      <c r="AN285" s="13" t="str">
        <f>IFERROR(IF(INDEX('Bieu chi tiet'!$A$17:$FA$15404,MATCH($A285,'Bieu chi tiet'!$A$17:$A$15404,0),AN$2+85)=0,"",INDEX('Bieu chi tiet'!$A$17:$FA$15404,MATCH($A285,'Bieu chi tiet'!$A$17:$A$15404,0),AN$2+85)),"")</f>
        <v/>
      </c>
      <c r="AO285" s="13" t="str">
        <f>IFERROR(IF(INDEX('Bieu chi tiet'!$A$17:$FA$15404,MATCH($A285,'Bieu chi tiet'!$A$17:$A$15404,0),AO$2+85)=0,"",INDEX('Bieu chi tiet'!$A$17:$FA$15404,MATCH($A285,'Bieu chi tiet'!$A$17:$A$15404,0),AO$2+85)),"")</f>
        <v/>
      </c>
      <c r="AP285" s="13" t="str">
        <f>IFERROR(IF(INDEX('Bieu chi tiet'!$A$17:$FA$15404,MATCH($A285,'Bieu chi tiet'!$A$17:$A$15404,0),AP$2+85)=0,"",INDEX('Bieu chi tiet'!$A$17:$FA$15404,MATCH($A285,'Bieu chi tiet'!$A$17:$A$15404,0),AP$2+85)),"")</f>
        <v/>
      </c>
      <c r="AQ285" s="13" t="str">
        <f>IFERROR(IF(INDEX('Bieu chi tiet'!$A$17:$FA$15404,MATCH($A285,'Bieu chi tiet'!$A$17:$A$15404,0),AQ$2+85)=0,"",INDEX('Bieu chi tiet'!$A$17:$FA$15404,MATCH($A285,'Bieu chi tiet'!$A$17:$A$15404,0),AQ$2+85)),"")</f>
        <v/>
      </c>
      <c r="AR285" s="13" t="str">
        <f>IFERROR(IF(INDEX('Bieu chi tiet'!$A$17:$FA$15404,MATCH($A285,'Bieu chi tiet'!$A$17:$A$15404,0),AR$2+85)=0,"",INDEX('Bieu chi tiet'!$A$17:$FA$15404,MATCH($A285,'Bieu chi tiet'!$A$17:$A$15404,0),AR$2+85)),"")</f>
        <v/>
      </c>
      <c r="AS285" s="13" t="str">
        <f>IFERROR(IF(INDEX('Bieu chi tiet'!$A$17:$FA$15404,MATCH($A285,'Bieu chi tiet'!$A$17:$A$15404,0),AS$2+85)=0,"",INDEX('Bieu chi tiet'!$A$17:$FA$15404,MATCH($A285,'Bieu chi tiet'!$A$17:$A$15404,0),AS$2+85)),"")</f>
        <v/>
      </c>
      <c r="AT285" s="21" t="str">
        <f>IFERROR(IF(INDEX('Bieu chi tiet'!$A$17:$FA$15404,MATCH($A285,'Bieu chi tiet'!$A$17:$A$15404,0),AT$2+85)=0,"",INDEX('Bieu chi tiet'!$A$17:$FA$15404,MATCH($A285,'Bieu chi tiet'!$A$17:$A$15404,0),AT$2+85)),"")</f>
        <v/>
      </c>
      <c r="AU285" s="13" t="str">
        <f>IFERROR(IF(INDEX('Bieu chi tiet'!$A$17:$FA$15404,MATCH($A285,'Bieu chi tiet'!$A$17:$A$15404,0),AU$2+85)=0,"",INDEX('Bieu chi tiet'!$A$17:$FA$15404,MATCH($A285,'Bieu chi tiet'!$A$17:$A$15404,0),AU$2+85)),"")</f>
        <v/>
      </c>
      <c r="AV285" s="21" t="str">
        <f>IFERROR(IF(INDEX('Bieu chi tiet'!$A$17:$FA$15404,MATCH($A285,'Bieu chi tiet'!$A$17:$A$15404,0),AV$2+85)=0,"",INDEX('Bieu chi tiet'!$A$17:$FA$15404,MATCH($A285,'Bieu chi tiet'!$A$17:$A$15404,0),AV$2+85)),"")</f>
        <v/>
      </c>
      <c r="AW285" s="31" t="str">
        <f>IFERROR(IF(INDEX('Bieu chi tiet'!$A$17:$FA$15404,MATCH($A285,'Bieu chi tiet'!$A$17:$A$15404,0),AW$2+85)=0,"",INDEX('Bieu chi tiet'!$A$17:$FA$15404,MATCH($A285,'Bieu chi tiet'!$A$17:$A$15404,0),AW$2+85)),"")</f>
        <v/>
      </c>
      <c r="AX285" s="13" t="str">
        <f>IFERROR(IF(INDEX('Bieu chi tiet'!$A$17:$FA$15404,MATCH($A285,'Bieu chi tiet'!$A$17:$A$15404,0),AX$2+85)=0,"",INDEX('Bieu chi tiet'!$A$17:$FA$15404,MATCH($A285,'Bieu chi tiet'!$A$17:$A$15404,0),AX$2+85)),"")</f>
        <v/>
      </c>
      <c r="AY285" s="13" t="str">
        <f>IFERROR(IF(INDEX('Bieu chi tiet'!$A$17:$FA$15404,MATCH($A285,'Bieu chi tiet'!$A$17:$A$15404,0),AY$2+85)=0,"",INDEX('Bieu chi tiet'!$A$17:$FA$15404,MATCH($A285,'Bieu chi tiet'!$A$17:$A$15404,0),AY$2+85)),"")</f>
        <v/>
      </c>
    </row>
    <row r="286" spans="1:51" ht="15.75">
      <c r="A286" s="25" t="str">
        <f t="shared" si="5"/>
        <v/>
      </c>
      <c r="B286" s="13" t="str">
        <f>IFERROR(IF(INDEX('Bieu chi tiet'!$A$17:$FA$15404,MATCH($A286,'Bieu chi tiet'!$A$17:$A$15404,0),B$2+85)=0,"",INDEX('Bieu chi tiet'!$A$17:$FA$15404,MATCH($A286,'Bieu chi tiet'!$A$17:$A$15404,0),B$2+85)),"")</f>
        <v/>
      </c>
      <c r="C286" s="13" t="str">
        <f>IFERROR(IF(INDEX('Bieu chi tiet'!$A$17:$FA$15404,MATCH($A286,'Bieu chi tiet'!$A$17:$A$15404,0),C$2+85)=0,"",INDEX('Bieu chi tiet'!$A$17:$FA$15404,MATCH($A286,'Bieu chi tiet'!$A$17:$A$15404,0),C$2+85)),"")</f>
        <v/>
      </c>
      <c r="D286" s="13" t="str">
        <f>IFERROR(IF(INDEX('Bieu chi tiet'!$A$17:$FA$15404,MATCH($A286,'Bieu chi tiet'!$A$17:$A$15404,0),D$2+85)=0,"",INDEX('Bieu chi tiet'!$A$17:$FA$15404,MATCH($A286,'Bieu chi tiet'!$A$17:$A$15404,0),D$2+85)),"")</f>
        <v/>
      </c>
      <c r="E286" s="13" t="str">
        <f>IFERROR(IF(INDEX('Bieu chi tiet'!$A$17:$FA$15404,MATCH($A286,'Bieu chi tiet'!$A$17:$A$15404,0),E$2+85)=0,"",INDEX('Bieu chi tiet'!$A$17:$FA$15404,MATCH($A286,'Bieu chi tiet'!$A$17:$A$15404,0),E$2+85)),"")</f>
        <v/>
      </c>
      <c r="F286" s="13" t="str">
        <f>IFERROR(IF(INDEX('Bieu chi tiet'!$A$17:$FA$15404,MATCH($A286,'Bieu chi tiet'!$A$17:$A$15404,0),F$2+85)=0,"",INDEX('Bieu chi tiet'!$A$17:$FA$15404,MATCH($A286,'Bieu chi tiet'!$A$17:$A$15404,0),F$2+85)),"")</f>
        <v/>
      </c>
      <c r="G286" s="21" t="str">
        <f>IFERROR(IF(INDEX('Bieu chi tiet'!$A$17:$FA$15404,MATCH($A286,'Bieu chi tiet'!$A$17:$A$15404,0),G$2+85)=0,"",INDEX('Bieu chi tiet'!$A$17:$FA$15404,MATCH($A286,'Bieu chi tiet'!$A$17:$A$15404,0),G$2+85)),"")</f>
        <v/>
      </c>
      <c r="H286" s="13" t="str">
        <f>IFERROR(IF(INDEX('Bieu chi tiet'!$A$17:$FA$15404,MATCH($A286,'Bieu chi tiet'!$A$17:$A$15404,0),H$2+85)=0,"",INDEX('Bieu chi tiet'!$A$17:$FA$15404,MATCH($A286,'Bieu chi tiet'!$A$17:$A$15404,0),H$2+85)),"")</f>
        <v/>
      </c>
      <c r="I286" s="13" t="str">
        <f>IFERROR(IF(INDEX('Bieu chi tiet'!$A$17:$FA$15404,MATCH($A286,'Bieu chi tiet'!$A$17:$A$15404,0),I$2+85)=0,"",INDEX('Bieu chi tiet'!$A$17:$FA$15404,MATCH($A286,'Bieu chi tiet'!$A$17:$A$15404,0),I$2+85)),"")</f>
        <v/>
      </c>
      <c r="J286" s="13" t="str">
        <f>IFERROR(IF(INDEX('Bieu chi tiet'!$A$17:$FA$15404,MATCH($A286,'Bieu chi tiet'!$A$17:$A$15404,0),J$2+85)=0,"",INDEX('Bieu chi tiet'!$A$17:$FA$15404,MATCH($A286,'Bieu chi tiet'!$A$17:$A$15404,0),J$2+85)),"")</f>
        <v/>
      </c>
      <c r="K286" s="13" t="str">
        <f>IFERROR(IF(INDEX('Bieu chi tiet'!$A$17:$FA$15404,MATCH($A286,'Bieu chi tiet'!$A$17:$A$15404,0),K$2+85)=0,"",INDEX('Bieu chi tiet'!$A$17:$FA$15404,MATCH($A286,'Bieu chi tiet'!$A$17:$A$15404,0),K$2+85)),"")</f>
        <v/>
      </c>
      <c r="L286" s="21" t="str">
        <f>IFERROR(IF(INDEX('Bieu chi tiet'!$A$17:$FA$15404,MATCH($A286,'Bieu chi tiet'!$A$17:$A$15404,0),L$2+85)=0,"",INDEX('Bieu chi tiet'!$A$17:$FA$15404,MATCH($A286,'Bieu chi tiet'!$A$17:$A$15404,0),L$2+85)),"")</f>
        <v/>
      </c>
      <c r="M286" s="13" t="str">
        <f>IFERROR(IF(INDEX('Bieu chi tiet'!$A$17:$FA$15404,MATCH($A286,'Bieu chi tiet'!$A$17:$A$15404,0),M$2+85)=0,"",INDEX('Bieu chi tiet'!$A$17:$FA$15404,MATCH($A286,'Bieu chi tiet'!$A$17:$A$15404,0),M$2+85)),"")</f>
        <v/>
      </c>
      <c r="N286" s="13" t="str">
        <f>IFERROR(IF(INDEX('Bieu chi tiet'!$A$17:$FA$15404,MATCH($A286,'Bieu chi tiet'!$A$17:$A$15404,0),N$2+85)=0,"",INDEX('Bieu chi tiet'!$A$17:$FA$15404,MATCH($A286,'Bieu chi tiet'!$A$17:$A$15404,0),N$2+85)),"")</f>
        <v/>
      </c>
      <c r="O286" s="13" t="str">
        <f>IFERROR(IF(INDEX('Bieu chi tiet'!$A$17:$FA$15404,MATCH($A286,'Bieu chi tiet'!$A$17:$A$15404,0),O$2+85)=0,"",INDEX('Bieu chi tiet'!$A$17:$FA$15404,MATCH($A286,'Bieu chi tiet'!$A$17:$A$15404,0),O$2+85)),"")</f>
        <v/>
      </c>
      <c r="P286" s="13" t="str">
        <f>IFERROR(IF(INDEX('Bieu chi tiet'!$A$17:$FA$15404,MATCH($A286,'Bieu chi tiet'!$A$17:$A$15404,0),P$2+85)=0,"",INDEX('Bieu chi tiet'!$A$17:$FA$15404,MATCH($A286,'Bieu chi tiet'!$A$17:$A$15404,0),P$2+85)),"")</f>
        <v/>
      </c>
      <c r="Q286" s="13" t="str">
        <f>IFERROR(IF(INDEX('Bieu chi tiet'!$A$17:$FA$15404,MATCH($A286,'Bieu chi tiet'!$A$17:$A$15404,0),Q$2+85)=0,"",INDEX('Bieu chi tiet'!$A$17:$FA$15404,MATCH($A286,'Bieu chi tiet'!$A$17:$A$15404,0),Q$2+85)),"")</f>
        <v/>
      </c>
      <c r="R286" s="13" t="str">
        <f>IFERROR(IF(INDEX('Bieu chi tiet'!$A$17:$FA$15404,MATCH($A286,'Bieu chi tiet'!$A$17:$A$15404,0),R$2+85)=0,"",INDEX('Bieu chi tiet'!$A$17:$FA$15404,MATCH($A286,'Bieu chi tiet'!$A$17:$A$15404,0),R$2+85)),"")</f>
        <v/>
      </c>
      <c r="S286" s="13" t="str">
        <f>IFERROR(IF(INDEX('Bieu chi tiet'!$A$17:$FA$15404,MATCH($A286,'Bieu chi tiet'!$A$17:$A$15404,0),S$2+85)=0,"",INDEX('Bieu chi tiet'!$A$17:$FA$15404,MATCH($A286,'Bieu chi tiet'!$A$17:$A$15404,0),S$2+85)),"")</f>
        <v/>
      </c>
      <c r="T286" s="13" t="str">
        <f>IFERROR(IF(INDEX('Bieu chi tiet'!$A$17:$FA$15404,MATCH($A286,'Bieu chi tiet'!$A$17:$A$15404,0),T$2+85)=0,"",INDEX('Bieu chi tiet'!$A$17:$FA$15404,MATCH($A286,'Bieu chi tiet'!$A$17:$A$15404,0),T$2+85)),"")</f>
        <v/>
      </c>
      <c r="U286" s="13" t="str">
        <f>IFERROR(IF(INDEX('Bieu chi tiet'!$A$17:$FA$15404,MATCH($A286,'Bieu chi tiet'!$A$17:$A$15404,0),U$2+85)=0,"",INDEX('Bieu chi tiet'!$A$17:$FA$15404,MATCH($A286,'Bieu chi tiet'!$A$17:$A$15404,0),U$2+85)),"")</f>
        <v/>
      </c>
      <c r="V286" s="13" t="str">
        <f>IFERROR(IF(INDEX('Bieu chi tiet'!$A$17:$FA$15404,MATCH($A286,'Bieu chi tiet'!$A$17:$A$15404,0),V$2+85)=0,"",INDEX('Bieu chi tiet'!$A$17:$FA$15404,MATCH($A286,'Bieu chi tiet'!$A$17:$A$15404,0),V$2+85)),"")</f>
        <v/>
      </c>
      <c r="W286" s="13" t="str">
        <f>IFERROR(IF(INDEX('Bieu chi tiet'!$A$17:$FA$15404,MATCH($A286,'Bieu chi tiet'!$A$17:$A$15404,0),W$2+85)=0,"",INDEX('Bieu chi tiet'!$A$17:$FA$15404,MATCH($A286,'Bieu chi tiet'!$A$17:$A$15404,0),W$2+85)),"")</f>
        <v/>
      </c>
      <c r="X286" s="13" t="str">
        <f>IFERROR(IF(INDEX('Bieu chi tiet'!$A$17:$FA$15404,MATCH($A286,'Bieu chi tiet'!$A$17:$A$15404,0),X$2+85)=0,"",INDEX('Bieu chi tiet'!$A$17:$FA$15404,MATCH($A286,'Bieu chi tiet'!$A$17:$A$15404,0),X$2+85)),"")</f>
        <v/>
      </c>
      <c r="Y286" s="13" t="str">
        <f>IFERROR(IF(INDEX('Bieu chi tiet'!$A$17:$FA$15404,MATCH($A286,'Bieu chi tiet'!$A$17:$A$15404,0),Y$2+85)=0,"",INDEX('Bieu chi tiet'!$A$17:$FA$15404,MATCH($A286,'Bieu chi tiet'!$A$17:$A$15404,0),Y$2+85)),"")</f>
        <v/>
      </c>
      <c r="Z286" s="13" t="str">
        <f>IFERROR(IF(INDEX('Bieu chi tiet'!$A$17:$FA$15404,MATCH($A286,'Bieu chi tiet'!$A$17:$A$15404,0),Z$2+85)=0,"",INDEX('Bieu chi tiet'!$A$17:$FA$15404,MATCH($A286,'Bieu chi tiet'!$A$17:$A$15404,0),Z$2+85)),"")</f>
        <v/>
      </c>
      <c r="AA286" s="13" t="str">
        <f>IFERROR(IF(INDEX('Bieu chi tiet'!$A$17:$FA$15404,MATCH($A286,'Bieu chi tiet'!$A$17:$A$15404,0),AA$2+85)=0,"",INDEX('Bieu chi tiet'!$A$17:$FA$15404,MATCH($A286,'Bieu chi tiet'!$A$17:$A$15404,0),AA$2+85)),"")</f>
        <v/>
      </c>
      <c r="AB286" s="13" t="str">
        <f>IFERROR(IF(INDEX('Bieu chi tiet'!$A$17:$FA$15404,MATCH($A286,'Bieu chi tiet'!$A$17:$A$15404,0),AB$2+85)=0,"",INDEX('Bieu chi tiet'!$A$17:$FA$15404,MATCH($A286,'Bieu chi tiet'!$A$17:$A$15404,0),AB$2+85)),"")</f>
        <v/>
      </c>
      <c r="AC286" s="13" t="str">
        <f>IFERROR(IF(INDEX('Bieu chi tiet'!$A$17:$FA$15404,MATCH($A286,'Bieu chi tiet'!$A$17:$A$15404,0),AC$2+85)=0,"",INDEX('Bieu chi tiet'!$A$17:$FA$15404,MATCH($A286,'Bieu chi tiet'!$A$17:$A$15404,0),AC$2+85)),"")</f>
        <v/>
      </c>
      <c r="AD286" s="13" t="str">
        <f>IFERROR(IF(INDEX('Bieu chi tiet'!$A$17:$FA$15404,MATCH($A286,'Bieu chi tiet'!$A$17:$A$15404,0),AD$2+85)=0,"",INDEX('Bieu chi tiet'!$A$17:$FA$15404,MATCH($A286,'Bieu chi tiet'!$A$17:$A$15404,0),AD$2+85)),"")</f>
        <v/>
      </c>
      <c r="AE286" s="13" t="str">
        <f>IFERROR(IF(INDEX('Bieu chi tiet'!$A$17:$FA$15404,MATCH($A286,'Bieu chi tiet'!$A$17:$A$15404,0),AE$2+85)=0,"",INDEX('Bieu chi tiet'!$A$17:$FA$15404,MATCH($A286,'Bieu chi tiet'!$A$17:$A$15404,0),AE$2+85)),"")</f>
        <v/>
      </c>
      <c r="AF286" s="13" t="str">
        <f>IFERROR(IF(INDEX('Bieu chi tiet'!$A$17:$FA$15404,MATCH($A286,'Bieu chi tiet'!$A$17:$A$15404,0),AF$2+85)=0,"",INDEX('Bieu chi tiet'!$A$17:$FA$15404,MATCH($A286,'Bieu chi tiet'!$A$17:$A$15404,0),AF$2+85)),"")</f>
        <v/>
      </c>
      <c r="AG286" s="13" t="str">
        <f>IFERROR(IF(INDEX('Bieu chi tiet'!$A$17:$FA$15404,MATCH($A286,'Bieu chi tiet'!$A$17:$A$15404,0),AG$2+85)=0,"",INDEX('Bieu chi tiet'!$A$17:$FA$15404,MATCH($A286,'Bieu chi tiet'!$A$17:$A$15404,0),AG$2+85)),"")</f>
        <v/>
      </c>
      <c r="AH286" s="13" t="str">
        <f>IFERROR(IF(INDEX('Bieu chi tiet'!$A$17:$FA$15404,MATCH($A286,'Bieu chi tiet'!$A$17:$A$15404,0),AH$2+85)=0,"",INDEX('Bieu chi tiet'!$A$17:$FA$15404,MATCH($A286,'Bieu chi tiet'!$A$17:$A$15404,0),AH$2+85)),"")</f>
        <v/>
      </c>
      <c r="AI286" s="13" t="str">
        <f>IFERROR(IF(INDEX('Bieu chi tiet'!$A$17:$FA$15404,MATCH($A286,'Bieu chi tiet'!$A$17:$A$15404,0),AI$2+85)=0,"",INDEX('Bieu chi tiet'!$A$17:$FA$15404,MATCH($A286,'Bieu chi tiet'!$A$17:$A$15404,0),AI$2+85)),"")</f>
        <v/>
      </c>
      <c r="AJ286" s="13" t="str">
        <f>IFERROR(IF(INDEX('Bieu chi tiet'!$A$17:$FA$15404,MATCH($A286,'Bieu chi tiet'!$A$17:$A$15404,0),AJ$2+85)=0,"",INDEX('Bieu chi tiet'!$A$17:$FA$15404,MATCH($A286,'Bieu chi tiet'!$A$17:$A$15404,0),AJ$2+85)),"")</f>
        <v/>
      </c>
      <c r="AK286" s="13" t="str">
        <f>IFERROR(IF(INDEX('Bieu chi tiet'!$A$17:$FA$15404,MATCH($A286,'Bieu chi tiet'!$A$17:$A$15404,0),AK$2+85)=0,"",INDEX('Bieu chi tiet'!$A$17:$FA$15404,MATCH($A286,'Bieu chi tiet'!$A$17:$A$15404,0),AK$2+85)),"")</f>
        <v/>
      </c>
      <c r="AL286" s="13" t="str">
        <f>IFERROR(IF(INDEX('Bieu chi tiet'!$A$17:$FA$15404,MATCH($A286,'Bieu chi tiet'!$A$17:$A$15404,0),AL$2+85)=0,"",INDEX('Bieu chi tiet'!$A$17:$FA$15404,MATCH($A286,'Bieu chi tiet'!$A$17:$A$15404,0),AL$2+85)),"")</f>
        <v/>
      </c>
      <c r="AM286" s="13" t="str">
        <f>IFERROR(IF(INDEX('Bieu chi tiet'!$A$17:$FA$15404,MATCH($A286,'Bieu chi tiet'!$A$17:$A$15404,0),AM$2+85)=0,"",INDEX('Bieu chi tiet'!$A$17:$FA$15404,MATCH($A286,'Bieu chi tiet'!$A$17:$A$15404,0),AM$2+85)),"")</f>
        <v/>
      </c>
      <c r="AN286" s="13" t="str">
        <f>IFERROR(IF(INDEX('Bieu chi tiet'!$A$17:$FA$15404,MATCH($A286,'Bieu chi tiet'!$A$17:$A$15404,0),AN$2+85)=0,"",INDEX('Bieu chi tiet'!$A$17:$FA$15404,MATCH($A286,'Bieu chi tiet'!$A$17:$A$15404,0),AN$2+85)),"")</f>
        <v/>
      </c>
      <c r="AO286" s="13" t="str">
        <f>IFERROR(IF(INDEX('Bieu chi tiet'!$A$17:$FA$15404,MATCH($A286,'Bieu chi tiet'!$A$17:$A$15404,0),AO$2+85)=0,"",INDEX('Bieu chi tiet'!$A$17:$FA$15404,MATCH($A286,'Bieu chi tiet'!$A$17:$A$15404,0),AO$2+85)),"")</f>
        <v/>
      </c>
      <c r="AP286" s="13" t="str">
        <f>IFERROR(IF(INDEX('Bieu chi tiet'!$A$17:$FA$15404,MATCH($A286,'Bieu chi tiet'!$A$17:$A$15404,0),AP$2+85)=0,"",INDEX('Bieu chi tiet'!$A$17:$FA$15404,MATCH($A286,'Bieu chi tiet'!$A$17:$A$15404,0),AP$2+85)),"")</f>
        <v/>
      </c>
      <c r="AQ286" s="13" t="str">
        <f>IFERROR(IF(INDEX('Bieu chi tiet'!$A$17:$FA$15404,MATCH($A286,'Bieu chi tiet'!$A$17:$A$15404,0),AQ$2+85)=0,"",INDEX('Bieu chi tiet'!$A$17:$FA$15404,MATCH($A286,'Bieu chi tiet'!$A$17:$A$15404,0),AQ$2+85)),"")</f>
        <v/>
      </c>
      <c r="AR286" s="13" t="str">
        <f>IFERROR(IF(INDEX('Bieu chi tiet'!$A$17:$FA$15404,MATCH($A286,'Bieu chi tiet'!$A$17:$A$15404,0),AR$2+85)=0,"",INDEX('Bieu chi tiet'!$A$17:$FA$15404,MATCH($A286,'Bieu chi tiet'!$A$17:$A$15404,0),AR$2+85)),"")</f>
        <v/>
      </c>
      <c r="AS286" s="13" t="str">
        <f>IFERROR(IF(INDEX('Bieu chi tiet'!$A$17:$FA$15404,MATCH($A286,'Bieu chi tiet'!$A$17:$A$15404,0),AS$2+85)=0,"",INDEX('Bieu chi tiet'!$A$17:$FA$15404,MATCH($A286,'Bieu chi tiet'!$A$17:$A$15404,0),AS$2+85)),"")</f>
        <v/>
      </c>
      <c r="AT286" s="21" t="str">
        <f>IFERROR(IF(INDEX('Bieu chi tiet'!$A$17:$FA$15404,MATCH($A286,'Bieu chi tiet'!$A$17:$A$15404,0),AT$2+85)=0,"",INDEX('Bieu chi tiet'!$A$17:$FA$15404,MATCH($A286,'Bieu chi tiet'!$A$17:$A$15404,0),AT$2+85)),"")</f>
        <v/>
      </c>
      <c r="AU286" s="13" t="str">
        <f>IFERROR(IF(INDEX('Bieu chi tiet'!$A$17:$FA$15404,MATCH($A286,'Bieu chi tiet'!$A$17:$A$15404,0),AU$2+85)=0,"",INDEX('Bieu chi tiet'!$A$17:$FA$15404,MATCH($A286,'Bieu chi tiet'!$A$17:$A$15404,0),AU$2+85)),"")</f>
        <v/>
      </c>
      <c r="AV286" s="21" t="str">
        <f>IFERROR(IF(INDEX('Bieu chi tiet'!$A$17:$FA$15404,MATCH($A286,'Bieu chi tiet'!$A$17:$A$15404,0),AV$2+85)=0,"",INDEX('Bieu chi tiet'!$A$17:$FA$15404,MATCH($A286,'Bieu chi tiet'!$A$17:$A$15404,0),AV$2+85)),"")</f>
        <v/>
      </c>
      <c r="AW286" s="31" t="str">
        <f>IFERROR(IF(INDEX('Bieu chi tiet'!$A$17:$FA$15404,MATCH($A286,'Bieu chi tiet'!$A$17:$A$15404,0),AW$2+85)=0,"",INDEX('Bieu chi tiet'!$A$17:$FA$15404,MATCH($A286,'Bieu chi tiet'!$A$17:$A$15404,0),AW$2+85)),"")</f>
        <v/>
      </c>
      <c r="AX286" s="13" t="str">
        <f>IFERROR(IF(INDEX('Bieu chi tiet'!$A$17:$FA$15404,MATCH($A286,'Bieu chi tiet'!$A$17:$A$15404,0),AX$2+85)=0,"",INDEX('Bieu chi tiet'!$A$17:$FA$15404,MATCH($A286,'Bieu chi tiet'!$A$17:$A$15404,0),AX$2+85)),"")</f>
        <v/>
      </c>
      <c r="AY286" s="13" t="str">
        <f>IFERROR(IF(INDEX('Bieu chi tiet'!$A$17:$FA$15404,MATCH($A286,'Bieu chi tiet'!$A$17:$A$15404,0),AY$2+85)=0,"",INDEX('Bieu chi tiet'!$A$17:$FA$15404,MATCH($A286,'Bieu chi tiet'!$A$17:$A$15404,0),AY$2+85)),"")</f>
        <v/>
      </c>
    </row>
    <row r="287" spans="1:51" ht="15.75">
      <c r="A287" s="25" t="str">
        <f t="shared" si="5"/>
        <v/>
      </c>
      <c r="B287" s="13" t="str">
        <f>IFERROR(IF(INDEX('Bieu chi tiet'!$A$17:$FA$15404,MATCH($A287,'Bieu chi tiet'!$A$17:$A$15404,0),B$2+85)=0,"",INDEX('Bieu chi tiet'!$A$17:$FA$15404,MATCH($A287,'Bieu chi tiet'!$A$17:$A$15404,0),B$2+85)),"")</f>
        <v/>
      </c>
      <c r="C287" s="13" t="str">
        <f>IFERROR(IF(INDEX('Bieu chi tiet'!$A$17:$FA$15404,MATCH($A287,'Bieu chi tiet'!$A$17:$A$15404,0),C$2+85)=0,"",INDEX('Bieu chi tiet'!$A$17:$FA$15404,MATCH($A287,'Bieu chi tiet'!$A$17:$A$15404,0),C$2+85)),"")</f>
        <v/>
      </c>
      <c r="D287" s="13" t="str">
        <f>IFERROR(IF(INDEX('Bieu chi tiet'!$A$17:$FA$15404,MATCH($A287,'Bieu chi tiet'!$A$17:$A$15404,0),D$2+85)=0,"",INDEX('Bieu chi tiet'!$A$17:$FA$15404,MATCH($A287,'Bieu chi tiet'!$A$17:$A$15404,0),D$2+85)),"")</f>
        <v/>
      </c>
      <c r="E287" s="13" t="str">
        <f>IFERROR(IF(INDEX('Bieu chi tiet'!$A$17:$FA$15404,MATCH($A287,'Bieu chi tiet'!$A$17:$A$15404,0),E$2+85)=0,"",INDEX('Bieu chi tiet'!$A$17:$FA$15404,MATCH($A287,'Bieu chi tiet'!$A$17:$A$15404,0),E$2+85)),"")</f>
        <v/>
      </c>
      <c r="F287" s="13" t="str">
        <f>IFERROR(IF(INDEX('Bieu chi tiet'!$A$17:$FA$15404,MATCH($A287,'Bieu chi tiet'!$A$17:$A$15404,0),F$2+85)=0,"",INDEX('Bieu chi tiet'!$A$17:$FA$15404,MATCH($A287,'Bieu chi tiet'!$A$17:$A$15404,0),F$2+85)),"")</f>
        <v/>
      </c>
      <c r="G287" s="21" t="str">
        <f>IFERROR(IF(INDEX('Bieu chi tiet'!$A$17:$FA$15404,MATCH($A287,'Bieu chi tiet'!$A$17:$A$15404,0),G$2+85)=0,"",INDEX('Bieu chi tiet'!$A$17:$FA$15404,MATCH($A287,'Bieu chi tiet'!$A$17:$A$15404,0),G$2+85)),"")</f>
        <v/>
      </c>
      <c r="H287" s="13" t="str">
        <f>IFERROR(IF(INDEX('Bieu chi tiet'!$A$17:$FA$15404,MATCH($A287,'Bieu chi tiet'!$A$17:$A$15404,0),H$2+85)=0,"",INDEX('Bieu chi tiet'!$A$17:$FA$15404,MATCH($A287,'Bieu chi tiet'!$A$17:$A$15404,0),H$2+85)),"")</f>
        <v/>
      </c>
      <c r="I287" s="13" t="str">
        <f>IFERROR(IF(INDEX('Bieu chi tiet'!$A$17:$FA$15404,MATCH($A287,'Bieu chi tiet'!$A$17:$A$15404,0),I$2+85)=0,"",INDEX('Bieu chi tiet'!$A$17:$FA$15404,MATCH($A287,'Bieu chi tiet'!$A$17:$A$15404,0),I$2+85)),"")</f>
        <v/>
      </c>
      <c r="J287" s="13" t="str">
        <f>IFERROR(IF(INDEX('Bieu chi tiet'!$A$17:$FA$15404,MATCH($A287,'Bieu chi tiet'!$A$17:$A$15404,0),J$2+85)=0,"",INDEX('Bieu chi tiet'!$A$17:$FA$15404,MATCH($A287,'Bieu chi tiet'!$A$17:$A$15404,0),J$2+85)),"")</f>
        <v/>
      </c>
      <c r="K287" s="13" t="str">
        <f>IFERROR(IF(INDEX('Bieu chi tiet'!$A$17:$FA$15404,MATCH($A287,'Bieu chi tiet'!$A$17:$A$15404,0),K$2+85)=0,"",INDEX('Bieu chi tiet'!$A$17:$FA$15404,MATCH($A287,'Bieu chi tiet'!$A$17:$A$15404,0),K$2+85)),"")</f>
        <v/>
      </c>
      <c r="L287" s="21" t="str">
        <f>IFERROR(IF(INDEX('Bieu chi tiet'!$A$17:$FA$15404,MATCH($A287,'Bieu chi tiet'!$A$17:$A$15404,0),L$2+85)=0,"",INDEX('Bieu chi tiet'!$A$17:$FA$15404,MATCH($A287,'Bieu chi tiet'!$A$17:$A$15404,0),L$2+85)),"")</f>
        <v/>
      </c>
      <c r="M287" s="13" t="str">
        <f>IFERROR(IF(INDEX('Bieu chi tiet'!$A$17:$FA$15404,MATCH($A287,'Bieu chi tiet'!$A$17:$A$15404,0),M$2+85)=0,"",INDEX('Bieu chi tiet'!$A$17:$FA$15404,MATCH($A287,'Bieu chi tiet'!$A$17:$A$15404,0),M$2+85)),"")</f>
        <v/>
      </c>
      <c r="N287" s="13" t="str">
        <f>IFERROR(IF(INDEX('Bieu chi tiet'!$A$17:$FA$15404,MATCH($A287,'Bieu chi tiet'!$A$17:$A$15404,0),N$2+85)=0,"",INDEX('Bieu chi tiet'!$A$17:$FA$15404,MATCH($A287,'Bieu chi tiet'!$A$17:$A$15404,0),N$2+85)),"")</f>
        <v/>
      </c>
      <c r="O287" s="13" t="str">
        <f>IFERROR(IF(INDEX('Bieu chi tiet'!$A$17:$FA$15404,MATCH($A287,'Bieu chi tiet'!$A$17:$A$15404,0),O$2+85)=0,"",INDEX('Bieu chi tiet'!$A$17:$FA$15404,MATCH($A287,'Bieu chi tiet'!$A$17:$A$15404,0),O$2+85)),"")</f>
        <v/>
      </c>
      <c r="P287" s="13" t="str">
        <f>IFERROR(IF(INDEX('Bieu chi tiet'!$A$17:$FA$15404,MATCH($A287,'Bieu chi tiet'!$A$17:$A$15404,0),P$2+85)=0,"",INDEX('Bieu chi tiet'!$A$17:$FA$15404,MATCH($A287,'Bieu chi tiet'!$A$17:$A$15404,0),P$2+85)),"")</f>
        <v/>
      </c>
      <c r="Q287" s="13" t="str">
        <f>IFERROR(IF(INDEX('Bieu chi tiet'!$A$17:$FA$15404,MATCH($A287,'Bieu chi tiet'!$A$17:$A$15404,0),Q$2+85)=0,"",INDEX('Bieu chi tiet'!$A$17:$FA$15404,MATCH($A287,'Bieu chi tiet'!$A$17:$A$15404,0),Q$2+85)),"")</f>
        <v/>
      </c>
      <c r="R287" s="13" t="str">
        <f>IFERROR(IF(INDEX('Bieu chi tiet'!$A$17:$FA$15404,MATCH($A287,'Bieu chi tiet'!$A$17:$A$15404,0),R$2+85)=0,"",INDEX('Bieu chi tiet'!$A$17:$FA$15404,MATCH($A287,'Bieu chi tiet'!$A$17:$A$15404,0),R$2+85)),"")</f>
        <v/>
      </c>
      <c r="S287" s="13" t="str">
        <f>IFERROR(IF(INDEX('Bieu chi tiet'!$A$17:$FA$15404,MATCH($A287,'Bieu chi tiet'!$A$17:$A$15404,0),S$2+85)=0,"",INDEX('Bieu chi tiet'!$A$17:$FA$15404,MATCH($A287,'Bieu chi tiet'!$A$17:$A$15404,0),S$2+85)),"")</f>
        <v/>
      </c>
      <c r="T287" s="13" t="str">
        <f>IFERROR(IF(INDEX('Bieu chi tiet'!$A$17:$FA$15404,MATCH($A287,'Bieu chi tiet'!$A$17:$A$15404,0),T$2+85)=0,"",INDEX('Bieu chi tiet'!$A$17:$FA$15404,MATCH($A287,'Bieu chi tiet'!$A$17:$A$15404,0),T$2+85)),"")</f>
        <v/>
      </c>
      <c r="U287" s="13" t="str">
        <f>IFERROR(IF(INDEX('Bieu chi tiet'!$A$17:$FA$15404,MATCH($A287,'Bieu chi tiet'!$A$17:$A$15404,0),U$2+85)=0,"",INDEX('Bieu chi tiet'!$A$17:$FA$15404,MATCH($A287,'Bieu chi tiet'!$A$17:$A$15404,0),U$2+85)),"")</f>
        <v/>
      </c>
      <c r="V287" s="13" t="str">
        <f>IFERROR(IF(INDEX('Bieu chi tiet'!$A$17:$FA$15404,MATCH($A287,'Bieu chi tiet'!$A$17:$A$15404,0),V$2+85)=0,"",INDEX('Bieu chi tiet'!$A$17:$FA$15404,MATCH($A287,'Bieu chi tiet'!$A$17:$A$15404,0),V$2+85)),"")</f>
        <v/>
      </c>
      <c r="W287" s="13" t="str">
        <f>IFERROR(IF(INDEX('Bieu chi tiet'!$A$17:$FA$15404,MATCH($A287,'Bieu chi tiet'!$A$17:$A$15404,0),W$2+85)=0,"",INDEX('Bieu chi tiet'!$A$17:$FA$15404,MATCH($A287,'Bieu chi tiet'!$A$17:$A$15404,0),W$2+85)),"")</f>
        <v/>
      </c>
      <c r="X287" s="13" t="str">
        <f>IFERROR(IF(INDEX('Bieu chi tiet'!$A$17:$FA$15404,MATCH($A287,'Bieu chi tiet'!$A$17:$A$15404,0),X$2+85)=0,"",INDEX('Bieu chi tiet'!$A$17:$FA$15404,MATCH($A287,'Bieu chi tiet'!$A$17:$A$15404,0),X$2+85)),"")</f>
        <v/>
      </c>
      <c r="Y287" s="13" t="str">
        <f>IFERROR(IF(INDEX('Bieu chi tiet'!$A$17:$FA$15404,MATCH($A287,'Bieu chi tiet'!$A$17:$A$15404,0),Y$2+85)=0,"",INDEX('Bieu chi tiet'!$A$17:$FA$15404,MATCH($A287,'Bieu chi tiet'!$A$17:$A$15404,0),Y$2+85)),"")</f>
        <v/>
      </c>
      <c r="Z287" s="13" t="str">
        <f>IFERROR(IF(INDEX('Bieu chi tiet'!$A$17:$FA$15404,MATCH($A287,'Bieu chi tiet'!$A$17:$A$15404,0),Z$2+85)=0,"",INDEX('Bieu chi tiet'!$A$17:$FA$15404,MATCH($A287,'Bieu chi tiet'!$A$17:$A$15404,0),Z$2+85)),"")</f>
        <v/>
      </c>
      <c r="AA287" s="13" t="str">
        <f>IFERROR(IF(INDEX('Bieu chi tiet'!$A$17:$FA$15404,MATCH($A287,'Bieu chi tiet'!$A$17:$A$15404,0),AA$2+85)=0,"",INDEX('Bieu chi tiet'!$A$17:$FA$15404,MATCH($A287,'Bieu chi tiet'!$A$17:$A$15404,0),AA$2+85)),"")</f>
        <v/>
      </c>
      <c r="AB287" s="13" t="str">
        <f>IFERROR(IF(INDEX('Bieu chi tiet'!$A$17:$FA$15404,MATCH($A287,'Bieu chi tiet'!$A$17:$A$15404,0),AB$2+85)=0,"",INDEX('Bieu chi tiet'!$A$17:$FA$15404,MATCH($A287,'Bieu chi tiet'!$A$17:$A$15404,0),AB$2+85)),"")</f>
        <v/>
      </c>
      <c r="AC287" s="13" t="str">
        <f>IFERROR(IF(INDEX('Bieu chi tiet'!$A$17:$FA$15404,MATCH($A287,'Bieu chi tiet'!$A$17:$A$15404,0),AC$2+85)=0,"",INDEX('Bieu chi tiet'!$A$17:$FA$15404,MATCH($A287,'Bieu chi tiet'!$A$17:$A$15404,0),AC$2+85)),"")</f>
        <v/>
      </c>
      <c r="AD287" s="13" t="str">
        <f>IFERROR(IF(INDEX('Bieu chi tiet'!$A$17:$FA$15404,MATCH($A287,'Bieu chi tiet'!$A$17:$A$15404,0),AD$2+85)=0,"",INDEX('Bieu chi tiet'!$A$17:$FA$15404,MATCH($A287,'Bieu chi tiet'!$A$17:$A$15404,0),AD$2+85)),"")</f>
        <v/>
      </c>
      <c r="AE287" s="13" t="str">
        <f>IFERROR(IF(INDEX('Bieu chi tiet'!$A$17:$FA$15404,MATCH($A287,'Bieu chi tiet'!$A$17:$A$15404,0),AE$2+85)=0,"",INDEX('Bieu chi tiet'!$A$17:$FA$15404,MATCH($A287,'Bieu chi tiet'!$A$17:$A$15404,0),AE$2+85)),"")</f>
        <v/>
      </c>
      <c r="AF287" s="13" t="str">
        <f>IFERROR(IF(INDEX('Bieu chi tiet'!$A$17:$FA$15404,MATCH($A287,'Bieu chi tiet'!$A$17:$A$15404,0),AF$2+85)=0,"",INDEX('Bieu chi tiet'!$A$17:$FA$15404,MATCH($A287,'Bieu chi tiet'!$A$17:$A$15404,0),AF$2+85)),"")</f>
        <v/>
      </c>
      <c r="AG287" s="13" t="str">
        <f>IFERROR(IF(INDEX('Bieu chi tiet'!$A$17:$FA$15404,MATCH($A287,'Bieu chi tiet'!$A$17:$A$15404,0),AG$2+85)=0,"",INDEX('Bieu chi tiet'!$A$17:$FA$15404,MATCH($A287,'Bieu chi tiet'!$A$17:$A$15404,0),AG$2+85)),"")</f>
        <v/>
      </c>
      <c r="AH287" s="13" t="str">
        <f>IFERROR(IF(INDEX('Bieu chi tiet'!$A$17:$FA$15404,MATCH($A287,'Bieu chi tiet'!$A$17:$A$15404,0),AH$2+85)=0,"",INDEX('Bieu chi tiet'!$A$17:$FA$15404,MATCH($A287,'Bieu chi tiet'!$A$17:$A$15404,0),AH$2+85)),"")</f>
        <v/>
      </c>
      <c r="AI287" s="13" t="str">
        <f>IFERROR(IF(INDEX('Bieu chi tiet'!$A$17:$FA$15404,MATCH($A287,'Bieu chi tiet'!$A$17:$A$15404,0),AI$2+85)=0,"",INDEX('Bieu chi tiet'!$A$17:$FA$15404,MATCH($A287,'Bieu chi tiet'!$A$17:$A$15404,0),AI$2+85)),"")</f>
        <v/>
      </c>
      <c r="AJ287" s="13" t="str">
        <f>IFERROR(IF(INDEX('Bieu chi tiet'!$A$17:$FA$15404,MATCH($A287,'Bieu chi tiet'!$A$17:$A$15404,0),AJ$2+85)=0,"",INDEX('Bieu chi tiet'!$A$17:$FA$15404,MATCH($A287,'Bieu chi tiet'!$A$17:$A$15404,0),AJ$2+85)),"")</f>
        <v/>
      </c>
      <c r="AK287" s="13" t="str">
        <f>IFERROR(IF(INDEX('Bieu chi tiet'!$A$17:$FA$15404,MATCH($A287,'Bieu chi tiet'!$A$17:$A$15404,0),AK$2+85)=0,"",INDEX('Bieu chi tiet'!$A$17:$FA$15404,MATCH($A287,'Bieu chi tiet'!$A$17:$A$15404,0),AK$2+85)),"")</f>
        <v/>
      </c>
      <c r="AL287" s="13" t="str">
        <f>IFERROR(IF(INDEX('Bieu chi tiet'!$A$17:$FA$15404,MATCH($A287,'Bieu chi tiet'!$A$17:$A$15404,0),AL$2+85)=0,"",INDEX('Bieu chi tiet'!$A$17:$FA$15404,MATCH($A287,'Bieu chi tiet'!$A$17:$A$15404,0),AL$2+85)),"")</f>
        <v/>
      </c>
      <c r="AM287" s="13" t="str">
        <f>IFERROR(IF(INDEX('Bieu chi tiet'!$A$17:$FA$15404,MATCH($A287,'Bieu chi tiet'!$A$17:$A$15404,0),AM$2+85)=0,"",INDEX('Bieu chi tiet'!$A$17:$FA$15404,MATCH($A287,'Bieu chi tiet'!$A$17:$A$15404,0),AM$2+85)),"")</f>
        <v/>
      </c>
      <c r="AN287" s="13" t="str">
        <f>IFERROR(IF(INDEX('Bieu chi tiet'!$A$17:$FA$15404,MATCH($A287,'Bieu chi tiet'!$A$17:$A$15404,0),AN$2+85)=0,"",INDEX('Bieu chi tiet'!$A$17:$FA$15404,MATCH($A287,'Bieu chi tiet'!$A$17:$A$15404,0),AN$2+85)),"")</f>
        <v/>
      </c>
      <c r="AO287" s="13" t="str">
        <f>IFERROR(IF(INDEX('Bieu chi tiet'!$A$17:$FA$15404,MATCH($A287,'Bieu chi tiet'!$A$17:$A$15404,0),AO$2+85)=0,"",INDEX('Bieu chi tiet'!$A$17:$FA$15404,MATCH($A287,'Bieu chi tiet'!$A$17:$A$15404,0),AO$2+85)),"")</f>
        <v/>
      </c>
      <c r="AP287" s="13" t="str">
        <f>IFERROR(IF(INDEX('Bieu chi tiet'!$A$17:$FA$15404,MATCH($A287,'Bieu chi tiet'!$A$17:$A$15404,0),AP$2+85)=0,"",INDEX('Bieu chi tiet'!$A$17:$FA$15404,MATCH($A287,'Bieu chi tiet'!$A$17:$A$15404,0),AP$2+85)),"")</f>
        <v/>
      </c>
      <c r="AQ287" s="13" t="str">
        <f>IFERROR(IF(INDEX('Bieu chi tiet'!$A$17:$FA$15404,MATCH($A287,'Bieu chi tiet'!$A$17:$A$15404,0),AQ$2+85)=0,"",INDEX('Bieu chi tiet'!$A$17:$FA$15404,MATCH($A287,'Bieu chi tiet'!$A$17:$A$15404,0),AQ$2+85)),"")</f>
        <v/>
      </c>
      <c r="AR287" s="13" t="str">
        <f>IFERROR(IF(INDEX('Bieu chi tiet'!$A$17:$FA$15404,MATCH($A287,'Bieu chi tiet'!$A$17:$A$15404,0),AR$2+85)=0,"",INDEX('Bieu chi tiet'!$A$17:$FA$15404,MATCH($A287,'Bieu chi tiet'!$A$17:$A$15404,0),AR$2+85)),"")</f>
        <v/>
      </c>
      <c r="AS287" s="13" t="str">
        <f>IFERROR(IF(INDEX('Bieu chi tiet'!$A$17:$FA$15404,MATCH($A287,'Bieu chi tiet'!$A$17:$A$15404,0),AS$2+85)=0,"",INDEX('Bieu chi tiet'!$A$17:$FA$15404,MATCH($A287,'Bieu chi tiet'!$A$17:$A$15404,0),AS$2+85)),"")</f>
        <v/>
      </c>
      <c r="AT287" s="21" t="str">
        <f>IFERROR(IF(INDEX('Bieu chi tiet'!$A$17:$FA$15404,MATCH($A287,'Bieu chi tiet'!$A$17:$A$15404,0),AT$2+85)=0,"",INDEX('Bieu chi tiet'!$A$17:$FA$15404,MATCH($A287,'Bieu chi tiet'!$A$17:$A$15404,0),AT$2+85)),"")</f>
        <v/>
      </c>
      <c r="AU287" s="13" t="str">
        <f>IFERROR(IF(INDEX('Bieu chi tiet'!$A$17:$FA$15404,MATCH($A287,'Bieu chi tiet'!$A$17:$A$15404,0),AU$2+85)=0,"",INDEX('Bieu chi tiet'!$A$17:$FA$15404,MATCH($A287,'Bieu chi tiet'!$A$17:$A$15404,0),AU$2+85)),"")</f>
        <v/>
      </c>
      <c r="AV287" s="21" t="str">
        <f>IFERROR(IF(INDEX('Bieu chi tiet'!$A$17:$FA$15404,MATCH($A287,'Bieu chi tiet'!$A$17:$A$15404,0),AV$2+85)=0,"",INDEX('Bieu chi tiet'!$A$17:$FA$15404,MATCH($A287,'Bieu chi tiet'!$A$17:$A$15404,0),AV$2+85)),"")</f>
        <v/>
      </c>
      <c r="AW287" s="31" t="str">
        <f>IFERROR(IF(INDEX('Bieu chi tiet'!$A$17:$FA$15404,MATCH($A287,'Bieu chi tiet'!$A$17:$A$15404,0),AW$2+85)=0,"",INDEX('Bieu chi tiet'!$A$17:$FA$15404,MATCH($A287,'Bieu chi tiet'!$A$17:$A$15404,0),AW$2+85)),"")</f>
        <v/>
      </c>
      <c r="AX287" s="13" t="str">
        <f>IFERROR(IF(INDEX('Bieu chi tiet'!$A$17:$FA$15404,MATCH($A287,'Bieu chi tiet'!$A$17:$A$15404,0),AX$2+85)=0,"",INDEX('Bieu chi tiet'!$A$17:$FA$15404,MATCH($A287,'Bieu chi tiet'!$A$17:$A$15404,0),AX$2+85)),"")</f>
        <v/>
      </c>
      <c r="AY287" s="13" t="str">
        <f>IFERROR(IF(INDEX('Bieu chi tiet'!$A$17:$FA$15404,MATCH($A287,'Bieu chi tiet'!$A$17:$A$15404,0),AY$2+85)=0,"",INDEX('Bieu chi tiet'!$A$17:$FA$15404,MATCH($A287,'Bieu chi tiet'!$A$17:$A$15404,0),AY$2+85)),"")</f>
        <v/>
      </c>
    </row>
    <row r="288" spans="1:51" ht="15.75">
      <c r="A288" s="25" t="str">
        <f t="shared" si="5"/>
        <v/>
      </c>
      <c r="B288" s="13" t="str">
        <f>IFERROR(IF(INDEX('Bieu chi tiet'!$A$17:$FA$15404,MATCH($A288,'Bieu chi tiet'!$A$17:$A$15404,0),B$2+85)=0,"",INDEX('Bieu chi tiet'!$A$17:$FA$15404,MATCH($A288,'Bieu chi tiet'!$A$17:$A$15404,0),B$2+85)),"")</f>
        <v/>
      </c>
      <c r="C288" s="13" t="str">
        <f>IFERROR(IF(INDEX('Bieu chi tiet'!$A$17:$FA$15404,MATCH($A288,'Bieu chi tiet'!$A$17:$A$15404,0),C$2+85)=0,"",INDEX('Bieu chi tiet'!$A$17:$FA$15404,MATCH($A288,'Bieu chi tiet'!$A$17:$A$15404,0),C$2+85)),"")</f>
        <v/>
      </c>
      <c r="D288" s="13" t="str">
        <f>IFERROR(IF(INDEX('Bieu chi tiet'!$A$17:$FA$15404,MATCH($A288,'Bieu chi tiet'!$A$17:$A$15404,0),D$2+85)=0,"",INDEX('Bieu chi tiet'!$A$17:$FA$15404,MATCH($A288,'Bieu chi tiet'!$A$17:$A$15404,0),D$2+85)),"")</f>
        <v/>
      </c>
      <c r="E288" s="13" t="str">
        <f>IFERROR(IF(INDEX('Bieu chi tiet'!$A$17:$FA$15404,MATCH($A288,'Bieu chi tiet'!$A$17:$A$15404,0),E$2+85)=0,"",INDEX('Bieu chi tiet'!$A$17:$FA$15404,MATCH($A288,'Bieu chi tiet'!$A$17:$A$15404,0),E$2+85)),"")</f>
        <v/>
      </c>
      <c r="F288" s="13" t="str">
        <f>IFERROR(IF(INDEX('Bieu chi tiet'!$A$17:$FA$15404,MATCH($A288,'Bieu chi tiet'!$A$17:$A$15404,0),F$2+85)=0,"",INDEX('Bieu chi tiet'!$A$17:$FA$15404,MATCH($A288,'Bieu chi tiet'!$A$17:$A$15404,0),F$2+85)),"")</f>
        <v/>
      </c>
      <c r="G288" s="21" t="str">
        <f>IFERROR(IF(INDEX('Bieu chi tiet'!$A$17:$FA$15404,MATCH($A288,'Bieu chi tiet'!$A$17:$A$15404,0),G$2+85)=0,"",INDEX('Bieu chi tiet'!$A$17:$FA$15404,MATCH($A288,'Bieu chi tiet'!$A$17:$A$15404,0),G$2+85)),"")</f>
        <v/>
      </c>
      <c r="H288" s="13" t="str">
        <f>IFERROR(IF(INDEX('Bieu chi tiet'!$A$17:$FA$15404,MATCH($A288,'Bieu chi tiet'!$A$17:$A$15404,0),H$2+85)=0,"",INDEX('Bieu chi tiet'!$A$17:$FA$15404,MATCH($A288,'Bieu chi tiet'!$A$17:$A$15404,0),H$2+85)),"")</f>
        <v/>
      </c>
      <c r="I288" s="13" t="str">
        <f>IFERROR(IF(INDEX('Bieu chi tiet'!$A$17:$FA$15404,MATCH($A288,'Bieu chi tiet'!$A$17:$A$15404,0),I$2+85)=0,"",INDEX('Bieu chi tiet'!$A$17:$FA$15404,MATCH($A288,'Bieu chi tiet'!$A$17:$A$15404,0),I$2+85)),"")</f>
        <v/>
      </c>
      <c r="J288" s="13" t="str">
        <f>IFERROR(IF(INDEX('Bieu chi tiet'!$A$17:$FA$15404,MATCH($A288,'Bieu chi tiet'!$A$17:$A$15404,0),J$2+85)=0,"",INDEX('Bieu chi tiet'!$A$17:$FA$15404,MATCH($A288,'Bieu chi tiet'!$A$17:$A$15404,0),J$2+85)),"")</f>
        <v/>
      </c>
      <c r="K288" s="13" t="str">
        <f>IFERROR(IF(INDEX('Bieu chi tiet'!$A$17:$FA$15404,MATCH($A288,'Bieu chi tiet'!$A$17:$A$15404,0),K$2+85)=0,"",INDEX('Bieu chi tiet'!$A$17:$FA$15404,MATCH($A288,'Bieu chi tiet'!$A$17:$A$15404,0),K$2+85)),"")</f>
        <v/>
      </c>
      <c r="L288" s="21" t="str">
        <f>IFERROR(IF(INDEX('Bieu chi tiet'!$A$17:$FA$15404,MATCH($A288,'Bieu chi tiet'!$A$17:$A$15404,0),L$2+85)=0,"",INDEX('Bieu chi tiet'!$A$17:$FA$15404,MATCH($A288,'Bieu chi tiet'!$A$17:$A$15404,0),L$2+85)),"")</f>
        <v/>
      </c>
      <c r="M288" s="13" t="str">
        <f>IFERROR(IF(INDEX('Bieu chi tiet'!$A$17:$FA$15404,MATCH($A288,'Bieu chi tiet'!$A$17:$A$15404,0),M$2+85)=0,"",INDEX('Bieu chi tiet'!$A$17:$FA$15404,MATCH($A288,'Bieu chi tiet'!$A$17:$A$15404,0),M$2+85)),"")</f>
        <v/>
      </c>
      <c r="N288" s="13" t="str">
        <f>IFERROR(IF(INDEX('Bieu chi tiet'!$A$17:$FA$15404,MATCH($A288,'Bieu chi tiet'!$A$17:$A$15404,0),N$2+85)=0,"",INDEX('Bieu chi tiet'!$A$17:$FA$15404,MATCH($A288,'Bieu chi tiet'!$A$17:$A$15404,0),N$2+85)),"")</f>
        <v/>
      </c>
      <c r="O288" s="13" t="str">
        <f>IFERROR(IF(INDEX('Bieu chi tiet'!$A$17:$FA$15404,MATCH($A288,'Bieu chi tiet'!$A$17:$A$15404,0),O$2+85)=0,"",INDEX('Bieu chi tiet'!$A$17:$FA$15404,MATCH($A288,'Bieu chi tiet'!$A$17:$A$15404,0),O$2+85)),"")</f>
        <v/>
      </c>
      <c r="P288" s="13" t="str">
        <f>IFERROR(IF(INDEX('Bieu chi tiet'!$A$17:$FA$15404,MATCH($A288,'Bieu chi tiet'!$A$17:$A$15404,0),P$2+85)=0,"",INDEX('Bieu chi tiet'!$A$17:$FA$15404,MATCH($A288,'Bieu chi tiet'!$A$17:$A$15404,0),P$2+85)),"")</f>
        <v/>
      </c>
      <c r="Q288" s="13" t="str">
        <f>IFERROR(IF(INDEX('Bieu chi tiet'!$A$17:$FA$15404,MATCH($A288,'Bieu chi tiet'!$A$17:$A$15404,0),Q$2+85)=0,"",INDEX('Bieu chi tiet'!$A$17:$FA$15404,MATCH($A288,'Bieu chi tiet'!$A$17:$A$15404,0),Q$2+85)),"")</f>
        <v/>
      </c>
      <c r="R288" s="13" t="str">
        <f>IFERROR(IF(INDEX('Bieu chi tiet'!$A$17:$FA$15404,MATCH($A288,'Bieu chi tiet'!$A$17:$A$15404,0),R$2+85)=0,"",INDEX('Bieu chi tiet'!$A$17:$FA$15404,MATCH($A288,'Bieu chi tiet'!$A$17:$A$15404,0),R$2+85)),"")</f>
        <v/>
      </c>
      <c r="S288" s="13" t="str">
        <f>IFERROR(IF(INDEX('Bieu chi tiet'!$A$17:$FA$15404,MATCH($A288,'Bieu chi tiet'!$A$17:$A$15404,0),S$2+85)=0,"",INDEX('Bieu chi tiet'!$A$17:$FA$15404,MATCH($A288,'Bieu chi tiet'!$A$17:$A$15404,0),S$2+85)),"")</f>
        <v/>
      </c>
      <c r="T288" s="13" t="str">
        <f>IFERROR(IF(INDEX('Bieu chi tiet'!$A$17:$FA$15404,MATCH($A288,'Bieu chi tiet'!$A$17:$A$15404,0),T$2+85)=0,"",INDEX('Bieu chi tiet'!$A$17:$FA$15404,MATCH($A288,'Bieu chi tiet'!$A$17:$A$15404,0),T$2+85)),"")</f>
        <v/>
      </c>
      <c r="U288" s="13" t="str">
        <f>IFERROR(IF(INDEX('Bieu chi tiet'!$A$17:$FA$15404,MATCH($A288,'Bieu chi tiet'!$A$17:$A$15404,0),U$2+85)=0,"",INDEX('Bieu chi tiet'!$A$17:$FA$15404,MATCH($A288,'Bieu chi tiet'!$A$17:$A$15404,0),U$2+85)),"")</f>
        <v/>
      </c>
      <c r="V288" s="13" t="str">
        <f>IFERROR(IF(INDEX('Bieu chi tiet'!$A$17:$FA$15404,MATCH($A288,'Bieu chi tiet'!$A$17:$A$15404,0),V$2+85)=0,"",INDEX('Bieu chi tiet'!$A$17:$FA$15404,MATCH($A288,'Bieu chi tiet'!$A$17:$A$15404,0),V$2+85)),"")</f>
        <v/>
      </c>
      <c r="W288" s="13" t="str">
        <f>IFERROR(IF(INDEX('Bieu chi tiet'!$A$17:$FA$15404,MATCH($A288,'Bieu chi tiet'!$A$17:$A$15404,0),W$2+85)=0,"",INDEX('Bieu chi tiet'!$A$17:$FA$15404,MATCH($A288,'Bieu chi tiet'!$A$17:$A$15404,0),W$2+85)),"")</f>
        <v/>
      </c>
      <c r="X288" s="13" t="str">
        <f>IFERROR(IF(INDEX('Bieu chi tiet'!$A$17:$FA$15404,MATCH($A288,'Bieu chi tiet'!$A$17:$A$15404,0),X$2+85)=0,"",INDEX('Bieu chi tiet'!$A$17:$FA$15404,MATCH($A288,'Bieu chi tiet'!$A$17:$A$15404,0),X$2+85)),"")</f>
        <v/>
      </c>
      <c r="Y288" s="13" t="str">
        <f>IFERROR(IF(INDEX('Bieu chi tiet'!$A$17:$FA$15404,MATCH($A288,'Bieu chi tiet'!$A$17:$A$15404,0),Y$2+85)=0,"",INDEX('Bieu chi tiet'!$A$17:$FA$15404,MATCH($A288,'Bieu chi tiet'!$A$17:$A$15404,0),Y$2+85)),"")</f>
        <v/>
      </c>
      <c r="Z288" s="13" t="str">
        <f>IFERROR(IF(INDEX('Bieu chi tiet'!$A$17:$FA$15404,MATCH($A288,'Bieu chi tiet'!$A$17:$A$15404,0),Z$2+85)=0,"",INDEX('Bieu chi tiet'!$A$17:$FA$15404,MATCH($A288,'Bieu chi tiet'!$A$17:$A$15404,0),Z$2+85)),"")</f>
        <v/>
      </c>
      <c r="AA288" s="13" t="str">
        <f>IFERROR(IF(INDEX('Bieu chi tiet'!$A$17:$FA$15404,MATCH($A288,'Bieu chi tiet'!$A$17:$A$15404,0),AA$2+85)=0,"",INDEX('Bieu chi tiet'!$A$17:$FA$15404,MATCH($A288,'Bieu chi tiet'!$A$17:$A$15404,0),AA$2+85)),"")</f>
        <v/>
      </c>
      <c r="AB288" s="13" t="str">
        <f>IFERROR(IF(INDEX('Bieu chi tiet'!$A$17:$FA$15404,MATCH($A288,'Bieu chi tiet'!$A$17:$A$15404,0),AB$2+85)=0,"",INDEX('Bieu chi tiet'!$A$17:$FA$15404,MATCH($A288,'Bieu chi tiet'!$A$17:$A$15404,0),AB$2+85)),"")</f>
        <v/>
      </c>
      <c r="AC288" s="13" t="str">
        <f>IFERROR(IF(INDEX('Bieu chi tiet'!$A$17:$FA$15404,MATCH($A288,'Bieu chi tiet'!$A$17:$A$15404,0),AC$2+85)=0,"",INDEX('Bieu chi tiet'!$A$17:$FA$15404,MATCH($A288,'Bieu chi tiet'!$A$17:$A$15404,0),AC$2+85)),"")</f>
        <v/>
      </c>
      <c r="AD288" s="13" t="str">
        <f>IFERROR(IF(INDEX('Bieu chi tiet'!$A$17:$FA$15404,MATCH($A288,'Bieu chi tiet'!$A$17:$A$15404,0),AD$2+85)=0,"",INDEX('Bieu chi tiet'!$A$17:$FA$15404,MATCH($A288,'Bieu chi tiet'!$A$17:$A$15404,0),AD$2+85)),"")</f>
        <v/>
      </c>
      <c r="AE288" s="13" t="str">
        <f>IFERROR(IF(INDEX('Bieu chi tiet'!$A$17:$FA$15404,MATCH($A288,'Bieu chi tiet'!$A$17:$A$15404,0),AE$2+85)=0,"",INDEX('Bieu chi tiet'!$A$17:$FA$15404,MATCH($A288,'Bieu chi tiet'!$A$17:$A$15404,0),AE$2+85)),"")</f>
        <v/>
      </c>
      <c r="AF288" s="13" t="str">
        <f>IFERROR(IF(INDEX('Bieu chi tiet'!$A$17:$FA$15404,MATCH($A288,'Bieu chi tiet'!$A$17:$A$15404,0),AF$2+85)=0,"",INDEX('Bieu chi tiet'!$A$17:$FA$15404,MATCH($A288,'Bieu chi tiet'!$A$17:$A$15404,0),AF$2+85)),"")</f>
        <v/>
      </c>
      <c r="AG288" s="13" t="str">
        <f>IFERROR(IF(INDEX('Bieu chi tiet'!$A$17:$FA$15404,MATCH($A288,'Bieu chi tiet'!$A$17:$A$15404,0),AG$2+85)=0,"",INDEX('Bieu chi tiet'!$A$17:$FA$15404,MATCH($A288,'Bieu chi tiet'!$A$17:$A$15404,0),AG$2+85)),"")</f>
        <v/>
      </c>
      <c r="AH288" s="13" t="str">
        <f>IFERROR(IF(INDEX('Bieu chi tiet'!$A$17:$FA$15404,MATCH($A288,'Bieu chi tiet'!$A$17:$A$15404,0),AH$2+85)=0,"",INDEX('Bieu chi tiet'!$A$17:$FA$15404,MATCH($A288,'Bieu chi tiet'!$A$17:$A$15404,0),AH$2+85)),"")</f>
        <v/>
      </c>
      <c r="AI288" s="13" t="str">
        <f>IFERROR(IF(INDEX('Bieu chi tiet'!$A$17:$FA$15404,MATCH($A288,'Bieu chi tiet'!$A$17:$A$15404,0),AI$2+85)=0,"",INDEX('Bieu chi tiet'!$A$17:$FA$15404,MATCH($A288,'Bieu chi tiet'!$A$17:$A$15404,0),AI$2+85)),"")</f>
        <v/>
      </c>
      <c r="AJ288" s="13" t="str">
        <f>IFERROR(IF(INDEX('Bieu chi tiet'!$A$17:$FA$15404,MATCH($A288,'Bieu chi tiet'!$A$17:$A$15404,0),AJ$2+85)=0,"",INDEX('Bieu chi tiet'!$A$17:$FA$15404,MATCH($A288,'Bieu chi tiet'!$A$17:$A$15404,0),AJ$2+85)),"")</f>
        <v/>
      </c>
      <c r="AK288" s="13" t="str">
        <f>IFERROR(IF(INDEX('Bieu chi tiet'!$A$17:$FA$15404,MATCH($A288,'Bieu chi tiet'!$A$17:$A$15404,0),AK$2+85)=0,"",INDEX('Bieu chi tiet'!$A$17:$FA$15404,MATCH($A288,'Bieu chi tiet'!$A$17:$A$15404,0),AK$2+85)),"")</f>
        <v/>
      </c>
      <c r="AL288" s="13" t="str">
        <f>IFERROR(IF(INDEX('Bieu chi tiet'!$A$17:$FA$15404,MATCH($A288,'Bieu chi tiet'!$A$17:$A$15404,0),AL$2+85)=0,"",INDEX('Bieu chi tiet'!$A$17:$FA$15404,MATCH($A288,'Bieu chi tiet'!$A$17:$A$15404,0),AL$2+85)),"")</f>
        <v/>
      </c>
      <c r="AM288" s="13" t="str">
        <f>IFERROR(IF(INDEX('Bieu chi tiet'!$A$17:$FA$15404,MATCH($A288,'Bieu chi tiet'!$A$17:$A$15404,0),AM$2+85)=0,"",INDEX('Bieu chi tiet'!$A$17:$FA$15404,MATCH($A288,'Bieu chi tiet'!$A$17:$A$15404,0),AM$2+85)),"")</f>
        <v/>
      </c>
      <c r="AN288" s="13" t="str">
        <f>IFERROR(IF(INDEX('Bieu chi tiet'!$A$17:$FA$15404,MATCH($A288,'Bieu chi tiet'!$A$17:$A$15404,0),AN$2+85)=0,"",INDEX('Bieu chi tiet'!$A$17:$FA$15404,MATCH($A288,'Bieu chi tiet'!$A$17:$A$15404,0),AN$2+85)),"")</f>
        <v/>
      </c>
      <c r="AO288" s="13" t="str">
        <f>IFERROR(IF(INDEX('Bieu chi tiet'!$A$17:$FA$15404,MATCH($A288,'Bieu chi tiet'!$A$17:$A$15404,0),AO$2+85)=0,"",INDEX('Bieu chi tiet'!$A$17:$FA$15404,MATCH($A288,'Bieu chi tiet'!$A$17:$A$15404,0),AO$2+85)),"")</f>
        <v/>
      </c>
      <c r="AP288" s="13" t="str">
        <f>IFERROR(IF(INDEX('Bieu chi tiet'!$A$17:$FA$15404,MATCH($A288,'Bieu chi tiet'!$A$17:$A$15404,0),AP$2+85)=0,"",INDEX('Bieu chi tiet'!$A$17:$FA$15404,MATCH($A288,'Bieu chi tiet'!$A$17:$A$15404,0),AP$2+85)),"")</f>
        <v/>
      </c>
      <c r="AQ288" s="13" t="str">
        <f>IFERROR(IF(INDEX('Bieu chi tiet'!$A$17:$FA$15404,MATCH($A288,'Bieu chi tiet'!$A$17:$A$15404,0),AQ$2+85)=0,"",INDEX('Bieu chi tiet'!$A$17:$FA$15404,MATCH($A288,'Bieu chi tiet'!$A$17:$A$15404,0),AQ$2+85)),"")</f>
        <v/>
      </c>
      <c r="AR288" s="13" t="str">
        <f>IFERROR(IF(INDEX('Bieu chi tiet'!$A$17:$FA$15404,MATCH($A288,'Bieu chi tiet'!$A$17:$A$15404,0),AR$2+85)=0,"",INDEX('Bieu chi tiet'!$A$17:$FA$15404,MATCH($A288,'Bieu chi tiet'!$A$17:$A$15404,0),AR$2+85)),"")</f>
        <v/>
      </c>
      <c r="AS288" s="13" t="str">
        <f>IFERROR(IF(INDEX('Bieu chi tiet'!$A$17:$FA$15404,MATCH($A288,'Bieu chi tiet'!$A$17:$A$15404,0),AS$2+85)=0,"",INDEX('Bieu chi tiet'!$A$17:$FA$15404,MATCH($A288,'Bieu chi tiet'!$A$17:$A$15404,0),AS$2+85)),"")</f>
        <v/>
      </c>
      <c r="AT288" s="21" t="str">
        <f>IFERROR(IF(INDEX('Bieu chi tiet'!$A$17:$FA$15404,MATCH($A288,'Bieu chi tiet'!$A$17:$A$15404,0),AT$2+85)=0,"",INDEX('Bieu chi tiet'!$A$17:$FA$15404,MATCH($A288,'Bieu chi tiet'!$A$17:$A$15404,0),AT$2+85)),"")</f>
        <v/>
      </c>
      <c r="AU288" s="13" t="str">
        <f>IFERROR(IF(INDEX('Bieu chi tiet'!$A$17:$FA$15404,MATCH($A288,'Bieu chi tiet'!$A$17:$A$15404,0),AU$2+85)=0,"",INDEX('Bieu chi tiet'!$A$17:$FA$15404,MATCH($A288,'Bieu chi tiet'!$A$17:$A$15404,0),AU$2+85)),"")</f>
        <v/>
      </c>
      <c r="AV288" s="21" t="str">
        <f>IFERROR(IF(INDEX('Bieu chi tiet'!$A$17:$FA$15404,MATCH($A288,'Bieu chi tiet'!$A$17:$A$15404,0),AV$2+85)=0,"",INDEX('Bieu chi tiet'!$A$17:$FA$15404,MATCH($A288,'Bieu chi tiet'!$A$17:$A$15404,0),AV$2+85)),"")</f>
        <v/>
      </c>
      <c r="AW288" s="31" t="str">
        <f>IFERROR(IF(INDEX('Bieu chi tiet'!$A$17:$FA$15404,MATCH($A288,'Bieu chi tiet'!$A$17:$A$15404,0),AW$2+85)=0,"",INDEX('Bieu chi tiet'!$A$17:$FA$15404,MATCH($A288,'Bieu chi tiet'!$A$17:$A$15404,0),AW$2+85)),"")</f>
        <v/>
      </c>
      <c r="AX288" s="13" t="str">
        <f>IFERROR(IF(INDEX('Bieu chi tiet'!$A$17:$FA$15404,MATCH($A288,'Bieu chi tiet'!$A$17:$A$15404,0),AX$2+85)=0,"",INDEX('Bieu chi tiet'!$A$17:$FA$15404,MATCH($A288,'Bieu chi tiet'!$A$17:$A$15404,0),AX$2+85)),"")</f>
        <v/>
      </c>
      <c r="AY288" s="13" t="str">
        <f>IFERROR(IF(INDEX('Bieu chi tiet'!$A$17:$FA$15404,MATCH($A288,'Bieu chi tiet'!$A$17:$A$15404,0),AY$2+85)=0,"",INDEX('Bieu chi tiet'!$A$17:$FA$15404,MATCH($A288,'Bieu chi tiet'!$A$17:$A$15404,0),AY$2+85)),"")</f>
        <v/>
      </c>
    </row>
    <row r="289" spans="1:51" ht="15.75">
      <c r="A289" s="25" t="str">
        <f t="shared" si="5"/>
        <v/>
      </c>
      <c r="B289" s="13" t="str">
        <f>IFERROR(IF(INDEX('Bieu chi tiet'!$A$17:$FA$15404,MATCH($A289,'Bieu chi tiet'!$A$17:$A$15404,0),B$2+85)=0,"",INDEX('Bieu chi tiet'!$A$17:$FA$15404,MATCH($A289,'Bieu chi tiet'!$A$17:$A$15404,0),B$2+85)),"")</f>
        <v/>
      </c>
      <c r="C289" s="13" t="str">
        <f>IFERROR(IF(INDEX('Bieu chi tiet'!$A$17:$FA$15404,MATCH($A289,'Bieu chi tiet'!$A$17:$A$15404,0),C$2+85)=0,"",INDEX('Bieu chi tiet'!$A$17:$FA$15404,MATCH($A289,'Bieu chi tiet'!$A$17:$A$15404,0),C$2+85)),"")</f>
        <v/>
      </c>
      <c r="D289" s="13" t="str">
        <f>IFERROR(IF(INDEX('Bieu chi tiet'!$A$17:$FA$15404,MATCH($A289,'Bieu chi tiet'!$A$17:$A$15404,0),D$2+85)=0,"",INDEX('Bieu chi tiet'!$A$17:$FA$15404,MATCH($A289,'Bieu chi tiet'!$A$17:$A$15404,0),D$2+85)),"")</f>
        <v/>
      </c>
      <c r="E289" s="13" t="str">
        <f>IFERROR(IF(INDEX('Bieu chi tiet'!$A$17:$FA$15404,MATCH($A289,'Bieu chi tiet'!$A$17:$A$15404,0),E$2+85)=0,"",INDEX('Bieu chi tiet'!$A$17:$FA$15404,MATCH($A289,'Bieu chi tiet'!$A$17:$A$15404,0),E$2+85)),"")</f>
        <v/>
      </c>
      <c r="F289" s="13" t="str">
        <f>IFERROR(IF(INDEX('Bieu chi tiet'!$A$17:$FA$15404,MATCH($A289,'Bieu chi tiet'!$A$17:$A$15404,0),F$2+85)=0,"",INDEX('Bieu chi tiet'!$A$17:$FA$15404,MATCH($A289,'Bieu chi tiet'!$A$17:$A$15404,0),F$2+85)),"")</f>
        <v/>
      </c>
      <c r="G289" s="21" t="str">
        <f>IFERROR(IF(INDEX('Bieu chi tiet'!$A$17:$FA$15404,MATCH($A289,'Bieu chi tiet'!$A$17:$A$15404,0),G$2+85)=0,"",INDEX('Bieu chi tiet'!$A$17:$FA$15404,MATCH($A289,'Bieu chi tiet'!$A$17:$A$15404,0),G$2+85)),"")</f>
        <v/>
      </c>
      <c r="H289" s="13" t="str">
        <f>IFERROR(IF(INDEX('Bieu chi tiet'!$A$17:$FA$15404,MATCH($A289,'Bieu chi tiet'!$A$17:$A$15404,0),H$2+85)=0,"",INDEX('Bieu chi tiet'!$A$17:$FA$15404,MATCH($A289,'Bieu chi tiet'!$A$17:$A$15404,0),H$2+85)),"")</f>
        <v/>
      </c>
      <c r="I289" s="13" t="str">
        <f>IFERROR(IF(INDEX('Bieu chi tiet'!$A$17:$FA$15404,MATCH($A289,'Bieu chi tiet'!$A$17:$A$15404,0),I$2+85)=0,"",INDEX('Bieu chi tiet'!$A$17:$FA$15404,MATCH($A289,'Bieu chi tiet'!$A$17:$A$15404,0),I$2+85)),"")</f>
        <v/>
      </c>
      <c r="J289" s="13" t="str">
        <f>IFERROR(IF(INDEX('Bieu chi tiet'!$A$17:$FA$15404,MATCH($A289,'Bieu chi tiet'!$A$17:$A$15404,0),J$2+85)=0,"",INDEX('Bieu chi tiet'!$A$17:$FA$15404,MATCH($A289,'Bieu chi tiet'!$A$17:$A$15404,0),J$2+85)),"")</f>
        <v/>
      </c>
      <c r="K289" s="13" t="str">
        <f>IFERROR(IF(INDEX('Bieu chi tiet'!$A$17:$FA$15404,MATCH($A289,'Bieu chi tiet'!$A$17:$A$15404,0),K$2+85)=0,"",INDEX('Bieu chi tiet'!$A$17:$FA$15404,MATCH($A289,'Bieu chi tiet'!$A$17:$A$15404,0),K$2+85)),"")</f>
        <v/>
      </c>
      <c r="L289" s="21" t="str">
        <f>IFERROR(IF(INDEX('Bieu chi tiet'!$A$17:$FA$15404,MATCH($A289,'Bieu chi tiet'!$A$17:$A$15404,0),L$2+85)=0,"",INDEX('Bieu chi tiet'!$A$17:$FA$15404,MATCH($A289,'Bieu chi tiet'!$A$17:$A$15404,0),L$2+85)),"")</f>
        <v/>
      </c>
      <c r="M289" s="13" t="str">
        <f>IFERROR(IF(INDEX('Bieu chi tiet'!$A$17:$FA$15404,MATCH($A289,'Bieu chi tiet'!$A$17:$A$15404,0),M$2+85)=0,"",INDEX('Bieu chi tiet'!$A$17:$FA$15404,MATCH($A289,'Bieu chi tiet'!$A$17:$A$15404,0),M$2+85)),"")</f>
        <v/>
      </c>
      <c r="N289" s="13" t="str">
        <f>IFERROR(IF(INDEX('Bieu chi tiet'!$A$17:$FA$15404,MATCH($A289,'Bieu chi tiet'!$A$17:$A$15404,0),N$2+85)=0,"",INDEX('Bieu chi tiet'!$A$17:$FA$15404,MATCH($A289,'Bieu chi tiet'!$A$17:$A$15404,0),N$2+85)),"")</f>
        <v/>
      </c>
      <c r="O289" s="13" t="str">
        <f>IFERROR(IF(INDEX('Bieu chi tiet'!$A$17:$FA$15404,MATCH($A289,'Bieu chi tiet'!$A$17:$A$15404,0),O$2+85)=0,"",INDEX('Bieu chi tiet'!$A$17:$FA$15404,MATCH($A289,'Bieu chi tiet'!$A$17:$A$15404,0),O$2+85)),"")</f>
        <v/>
      </c>
      <c r="P289" s="13" t="str">
        <f>IFERROR(IF(INDEX('Bieu chi tiet'!$A$17:$FA$15404,MATCH($A289,'Bieu chi tiet'!$A$17:$A$15404,0),P$2+85)=0,"",INDEX('Bieu chi tiet'!$A$17:$FA$15404,MATCH($A289,'Bieu chi tiet'!$A$17:$A$15404,0),P$2+85)),"")</f>
        <v/>
      </c>
      <c r="Q289" s="13" t="str">
        <f>IFERROR(IF(INDEX('Bieu chi tiet'!$A$17:$FA$15404,MATCH($A289,'Bieu chi tiet'!$A$17:$A$15404,0),Q$2+85)=0,"",INDEX('Bieu chi tiet'!$A$17:$FA$15404,MATCH($A289,'Bieu chi tiet'!$A$17:$A$15404,0),Q$2+85)),"")</f>
        <v/>
      </c>
      <c r="R289" s="13" t="str">
        <f>IFERROR(IF(INDEX('Bieu chi tiet'!$A$17:$FA$15404,MATCH($A289,'Bieu chi tiet'!$A$17:$A$15404,0),R$2+85)=0,"",INDEX('Bieu chi tiet'!$A$17:$FA$15404,MATCH($A289,'Bieu chi tiet'!$A$17:$A$15404,0),R$2+85)),"")</f>
        <v/>
      </c>
      <c r="S289" s="13" t="str">
        <f>IFERROR(IF(INDEX('Bieu chi tiet'!$A$17:$FA$15404,MATCH($A289,'Bieu chi tiet'!$A$17:$A$15404,0),S$2+85)=0,"",INDEX('Bieu chi tiet'!$A$17:$FA$15404,MATCH($A289,'Bieu chi tiet'!$A$17:$A$15404,0),S$2+85)),"")</f>
        <v/>
      </c>
      <c r="T289" s="13" t="str">
        <f>IFERROR(IF(INDEX('Bieu chi tiet'!$A$17:$FA$15404,MATCH($A289,'Bieu chi tiet'!$A$17:$A$15404,0),T$2+85)=0,"",INDEX('Bieu chi tiet'!$A$17:$FA$15404,MATCH($A289,'Bieu chi tiet'!$A$17:$A$15404,0),T$2+85)),"")</f>
        <v/>
      </c>
      <c r="U289" s="13" t="str">
        <f>IFERROR(IF(INDEX('Bieu chi tiet'!$A$17:$FA$15404,MATCH($A289,'Bieu chi tiet'!$A$17:$A$15404,0),U$2+85)=0,"",INDEX('Bieu chi tiet'!$A$17:$FA$15404,MATCH($A289,'Bieu chi tiet'!$A$17:$A$15404,0),U$2+85)),"")</f>
        <v/>
      </c>
      <c r="V289" s="13" t="str">
        <f>IFERROR(IF(INDEX('Bieu chi tiet'!$A$17:$FA$15404,MATCH($A289,'Bieu chi tiet'!$A$17:$A$15404,0),V$2+85)=0,"",INDEX('Bieu chi tiet'!$A$17:$FA$15404,MATCH($A289,'Bieu chi tiet'!$A$17:$A$15404,0),V$2+85)),"")</f>
        <v/>
      </c>
      <c r="W289" s="13" t="str">
        <f>IFERROR(IF(INDEX('Bieu chi tiet'!$A$17:$FA$15404,MATCH($A289,'Bieu chi tiet'!$A$17:$A$15404,0),W$2+85)=0,"",INDEX('Bieu chi tiet'!$A$17:$FA$15404,MATCH($A289,'Bieu chi tiet'!$A$17:$A$15404,0),W$2+85)),"")</f>
        <v/>
      </c>
      <c r="X289" s="13" t="str">
        <f>IFERROR(IF(INDEX('Bieu chi tiet'!$A$17:$FA$15404,MATCH($A289,'Bieu chi tiet'!$A$17:$A$15404,0),X$2+85)=0,"",INDEX('Bieu chi tiet'!$A$17:$FA$15404,MATCH($A289,'Bieu chi tiet'!$A$17:$A$15404,0),X$2+85)),"")</f>
        <v/>
      </c>
      <c r="Y289" s="13" t="str">
        <f>IFERROR(IF(INDEX('Bieu chi tiet'!$A$17:$FA$15404,MATCH($A289,'Bieu chi tiet'!$A$17:$A$15404,0),Y$2+85)=0,"",INDEX('Bieu chi tiet'!$A$17:$FA$15404,MATCH($A289,'Bieu chi tiet'!$A$17:$A$15404,0),Y$2+85)),"")</f>
        <v/>
      </c>
      <c r="Z289" s="13" t="str">
        <f>IFERROR(IF(INDEX('Bieu chi tiet'!$A$17:$FA$15404,MATCH($A289,'Bieu chi tiet'!$A$17:$A$15404,0),Z$2+85)=0,"",INDEX('Bieu chi tiet'!$A$17:$FA$15404,MATCH($A289,'Bieu chi tiet'!$A$17:$A$15404,0),Z$2+85)),"")</f>
        <v/>
      </c>
      <c r="AA289" s="13" t="str">
        <f>IFERROR(IF(INDEX('Bieu chi tiet'!$A$17:$FA$15404,MATCH($A289,'Bieu chi tiet'!$A$17:$A$15404,0),AA$2+85)=0,"",INDEX('Bieu chi tiet'!$A$17:$FA$15404,MATCH($A289,'Bieu chi tiet'!$A$17:$A$15404,0),AA$2+85)),"")</f>
        <v/>
      </c>
      <c r="AB289" s="13" t="str">
        <f>IFERROR(IF(INDEX('Bieu chi tiet'!$A$17:$FA$15404,MATCH($A289,'Bieu chi tiet'!$A$17:$A$15404,0),AB$2+85)=0,"",INDEX('Bieu chi tiet'!$A$17:$FA$15404,MATCH($A289,'Bieu chi tiet'!$A$17:$A$15404,0),AB$2+85)),"")</f>
        <v/>
      </c>
      <c r="AC289" s="13" t="str">
        <f>IFERROR(IF(INDEX('Bieu chi tiet'!$A$17:$FA$15404,MATCH($A289,'Bieu chi tiet'!$A$17:$A$15404,0),AC$2+85)=0,"",INDEX('Bieu chi tiet'!$A$17:$FA$15404,MATCH($A289,'Bieu chi tiet'!$A$17:$A$15404,0),AC$2+85)),"")</f>
        <v/>
      </c>
      <c r="AD289" s="13" t="str">
        <f>IFERROR(IF(INDEX('Bieu chi tiet'!$A$17:$FA$15404,MATCH($A289,'Bieu chi tiet'!$A$17:$A$15404,0),AD$2+85)=0,"",INDEX('Bieu chi tiet'!$A$17:$FA$15404,MATCH($A289,'Bieu chi tiet'!$A$17:$A$15404,0),AD$2+85)),"")</f>
        <v/>
      </c>
      <c r="AE289" s="13" t="str">
        <f>IFERROR(IF(INDEX('Bieu chi tiet'!$A$17:$FA$15404,MATCH($A289,'Bieu chi tiet'!$A$17:$A$15404,0),AE$2+85)=0,"",INDEX('Bieu chi tiet'!$A$17:$FA$15404,MATCH($A289,'Bieu chi tiet'!$A$17:$A$15404,0),AE$2+85)),"")</f>
        <v/>
      </c>
      <c r="AF289" s="13" t="str">
        <f>IFERROR(IF(INDEX('Bieu chi tiet'!$A$17:$FA$15404,MATCH($A289,'Bieu chi tiet'!$A$17:$A$15404,0),AF$2+85)=0,"",INDEX('Bieu chi tiet'!$A$17:$FA$15404,MATCH($A289,'Bieu chi tiet'!$A$17:$A$15404,0),AF$2+85)),"")</f>
        <v/>
      </c>
      <c r="AG289" s="13" t="str">
        <f>IFERROR(IF(INDEX('Bieu chi tiet'!$A$17:$FA$15404,MATCH($A289,'Bieu chi tiet'!$A$17:$A$15404,0),AG$2+85)=0,"",INDEX('Bieu chi tiet'!$A$17:$FA$15404,MATCH($A289,'Bieu chi tiet'!$A$17:$A$15404,0),AG$2+85)),"")</f>
        <v/>
      </c>
      <c r="AH289" s="13" t="str">
        <f>IFERROR(IF(INDEX('Bieu chi tiet'!$A$17:$FA$15404,MATCH($A289,'Bieu chi tiet'!$A$17:$A$15404,0),AH$2+85)=0,"",INDEX('Bieu chi tiet'!$A$17:$FA$15404,MATCH($A289,'Bieu chi tiet'!$A$17:$A$15404,0),AH$2+85)),"")</f>
        <v/>
      </c>
      <c r="AI289" s="13" t="str">
        <f>IFERROR(IF(INDEX('Bieu chi tiet'!$A$17:$FA$15404,MATCH($A289,'Bieu chi tiet'!$A$17:$A$15404,0),AI$2+85)=0,"",INDEX('Bieu chi tiet'!$A$17:$FA$15404,MATCH($A289,'Bieu chi tiet'!$A$17:$A$15404,0),AI$2+85)),"")</f>
        <v/>
      </c>
      <c r="AJ289" s="13" t="str">
        <f>IFERROR(IF(INDEX('Bieu chi tiet'!$A$17:$FA$15404,MATCH($A289,'Bieu chi tiet'!$A$17:$A$15404,0),AJ$2+85)=0,"",INDEX('Bieu chi tiet'!$A$17:$FA$15404,MATCH($A289,'Bieu chi tiet'!$A$17:$A$15404,0),AJ$2+85)),"")</f>
        <v/>
      </c>
      <c r="AK289" s="13" t="str">
        <f>IFERROR(IF(INDEX('Bieu chi tiet'!$A$17:$FA$15404,MATCH($A289,'Bieu chi tiet'!$A$17:$A$15404,0),AK$2+85)=0,"",INDEX('Bieu chi tiet'!$A$17:$FA$15404,MATCH($A289,'Bieu chi tiet'!$A$17:$A$15404,0),AK$2+85)),"")</f>
        <v/>
      </c>
      <c r="AL289" s="13" t="str">
        <f>IFERROR(IF(INDEX('Bieu chi tiet'!$A$17:$FA$15404,MATCH($A289,'Bieu chi tiet'!$A$17:$A$15404,0),AL$2+85)=0,"",INDEX('Bieu chi tiet'!$A$17:$FA$15404,MATCH($A289,'Bieu chi tiet'!$A$17:$A$15404,0),AL$2+85)),"")</f>
        <v/>
      </c>
      <c r="AM289" s="13" t="str">
        <f>IFERROR(IF(INDEX('Bieu chi tiet'!$A$17:$FA$15404,MATCH($A289,'Bieu chi tiet'!$A$17:$A$15404,0),AM$2+85)=0,"",INDEX('Bieu chi tiet'!$A$17:$FA$15404,MATCH($A289,'Bieu chi tiet'!$A$17:$A$15404,0),AM$2+85)),"")</f>
        <v/>
      </c>
      <c r="AN289" s="13" t="str">
        <f>IFERROR(IF(INDEX('Bieu chi tiet'!$A$17:$FA$15404,MATCH($A289,'Bieu chi tiet'!$A$17:$A$15404,0),AN$2+85)=0,"",INDEX('Bieu chi tiet'!$A$17:$FA$15404,MATCH($A289,'Bieu chi tiet'!$A$17:$A$15404,0),AN$2+85)),"")</f>
        <v/>
      </c>
      <c r="AO289" s="13" t="str">
        <f>IFERROR(IF(INDEX('Bieu chi tiet'!$A$17:$FA$15404,MATCH($A289,'Bieu chi tiet'!$A$17:$A$15404,0),AO$2+85)=0,"",INDEX('Bieu chi tiet'!$A$17:$FA$15404,MATCH($A289,'Bieu chi tiet'!$A$17:$A$15404,0),AO$2+85)),"")</f>
        <v/>
      </c>
      <c r="AP289" s="13" t="str">
        <f>IFERROR(IF(INDEX('Bieu chi tiet'!$A$17:$FA$15404,MATCH($A289,'Bieu chi tiet'!$A$17:$A$15404,0),AP$2+85)=0,"",INDEX('Bieu chi tiet'!$A$17:$FA$15404,MATCH($A289,'Bieu chi tiet'!$A$17:$A$15404,0),AP$2+85)),"")</f>
        <v/>
      </c>
      <c r="AQ289" s="13" t="str">
        <f>IFERROR(IF(INDEX('Bieu chi tiet'!$A$17:$FA$15404,MATCH($A289,'Bieu chi tiet'!$A$17:$A$15404,0),AQ$2+85)=0,"",INDEX('Bieu chi tiet'!$A$17:$FA$15404,MATCH($A289,'Bieu chi tiet'!$A$17:$A$15404,0),AQ$2+85)),"")</f>
        <v/>
      </c>
      <c r="AR289" s="13" t="str">
        <f>IFERROR(IF(INDEX('Bieu chi tiet'!$A$17:$FA$15404,MATCH($A289,'Bieu chi tiet'!$A$17:$A$15404,0),AR$2+85)=0,"",INDEX('Bieu chi tiet'!$A$17:$FA$15404,MATCH($A289,'Bieu chi tiet'!$A$17:$A$15404,0),AR$2+85)),"")</f>
        <v/>
      </c>
      <c r="AS289" s="13" t="str">
        <f>IFERROR(IF(INDEX('Bieu chi tiet'!$A$17:$FA$15404,MATCH($A289,'Bieu chi tiet'!$A$17:$A$15404,0),AS$2+85)=0,"",INDEX('Bieu chi tiet'!$A$17:$FA$15404,MATCH($A289,'Bieu chi tiet'!$A$17:$A$15404,0),AS$2+85)),"")</f>
        <v/>
      </c>
      <c r="AT289" s="21" t="str">
        <f>IFERROR(IF(INDEX('Bieu chi tiet'!$A$17:$FA$15404,MATCH($A289,'Bieu chi tiet'!$A$17:$A$15404,0),AT$2+85)=0,"",INDEX('Bieu chi tiet'!$A$17:$FA$15404,MATCH($A289,'Bieu chi tiet'!$A$17:$A$15404,0),AT$2+85)),"")</f>
        <v/>
      </c>
      <c r="AU289" s="13" t="str">
        <f>IFERROR(IF(INDEX('Bieu chi tiet'!$A$17:$FA$15404,MATCH($A289,'Bieu chi tiet'!$A$17:$A$15404,0),AU$2+85)=0,"",INDEX('Bieu chi tiet'!$A$17:$FA$15404,MATCH($A289,'Bieu chi tiet'!$A$17:$A$15404,0),AU$2+85)),"")</f>
        <v/>
      </c>
      <c r="AV289" s="21" t="str">
        <f>IFERROR(IF(INDEX('Bieu chi tiet'!$A$17:$FA$15404,MATCH($A289,'Bieu chi tiet'!$A$17:$A$15404,0),AV$2+85)=0,"",INDEX('Bieu chi tiet'!$A$17:$FA$15404,MATCH($A289,'Bieu chi tiet'!$A$17:$A$15404,0),AV$2+85)),"")</f>
        <v/>
      </c>
      <c r="AW289" s="31" t="str">
        <f>IFERROR(IF(INDEX('Bieu chi tiet'!$A$17:$FA$15404,MATCH($A289,'Bieu chi tiet'!$A$17:$A$15404,0),AW$2+85)=0,"",INDEX('Bieu chi tiet'!$A$17:$FA$15404,MATCH($A289,'Bieu chi tiet'!$A$17:$A$15404,0),AW$2+85)),"")</f>
        <v/>
      </c>
      <c r="AX289" s="13" t="str">
        <f>IFERROR(IF(INDEX('Bieu chi tiet'!$A$17:$FA$15404,MATCH($A289,'Bieu chi tiet'!$A$17:$A$15404,0),AX$2+85)=0,"",INDEX('Bieu chi tiet'!$A$17:$FA$15404,MATCH($A289,'Bieu chi tiet'!$A$17:$A$15404,0),AX$2+85)),"")</f>
        <v/>
      </c>
      <c r="AY289" s="13" t="str">
        <f>IFERROR(IF(INDEX('Bieu chi tiet'!$A$17:$FA$15404,MATCH($A289,'Bieu chi tiet'!$A$17:$A$15404,0),AY$2+85)=0,"",INDEX('Bieu chi tiet'!$A$17:$FA$15404,MATCH($A289,'Bieu chi tiet'!$A$17:$A$15404,0),AY$2+85)),"")</f>
        <v/>
      </c>
    </row>
    <row r="290" spans="1:51" ht="15.75">
      <c r="A290" s="25" t="str">
        <f t="shared" si="5"/>
        <v/>
      </c>
      <c r="B290" s="13" t="str">
        <f>IFERROR(IF(INDEX('Bieu chi tiet'!$A$17:$FA$15404,MATCH($A290,'Bieu chi tiet'!$A$17:$A$15404,0),B$2+85)=0,"",INDEX('Bieu chi tiet'!$A$17:$FA$15404,MATCH($A290,'Bieu chi tiet'!$A$17:$A$15404,0),B$2+85)),"")</f>
        <v/>
      </c>
      <c r="C290" s="13" t="str">
        <f>IFERROR(IF(INDEX('Bieu chi tiet'!$A$17:$FA$15404,MATCH($A290,'Bieu chi tiet'!$A$17:$A$15404,0),C$2+85)=0,"",INDEX('Bieu chi tiet'!$A$17:$FA$15404,MATCH($A290,'Bieu chi tiet'!$A$17:$A$15404,0),C$2+85)),"")</f>
        <v/>
      </c>
      <c r="D290" s="13" t="str">
        <f>IFERROR(IF(INDEX('Bieu chi tiet'!$A$17:$FA$15404,MATCH($A290,'Bieu chi tiet'!$A$17:$A$15404,0),D$2+85)=0,"",INDEX('Bieu chi tiet'!$A$17:$FA$15404,MATCH($A290,'Bieu chi tiet'!$A$17:$A$15404,0),D$2+85)),"")</f>
        <v/>
      </c>
      <c r="E290" s="13" t="str">
        <f>IFERROR(IF(INDEX('Bieu chi tiet'!$A$17:$FA$15404,MATCH($A290,'Bieu chi tiet'!$A$17:$A$15404,0),E$2+85)=0,"",INDEX('Bieu chi tiet'!$A$17:$FA$15404,MATCH($A290,'Bieu chi tiet'!$A$17:$A$15404,0),E$2+85)),"")</f>
        <v/>
      </c>
      <c r="F290" s="13" t="str">
        <f>IFERROR(IF(INDEX('Bieu chi tiet'!$A$17:$FA$15404,MATCH($A290,'Bieu chi tiet'!$A$17:$A$15404,0),F$2+85)=0,"",INDEX('Bieu chi tiet'!$A$17:$FA$15404,MATCH($A290,'Bieu chi tiet'!$A$17:$A$15404,0),F$2+85)),"")</f>
        <v/>
      </c>
      <c r="G290" s="21" t="str">
        <f>IFERROR(IF(INDEX('Bieu chi tiet'!$A$17:$FA$15404,MATCH($A290,'Bieu chi tiet'!$A$17:$A$15404,0),G$2+85)=0,"",INDEX('Bieu chi tiet'!$A$17:$FA$15404,MATCH($A290,'Bieu chi tiet'!$A$17:$A$15404,0),G$2+85)),"")</f>
        <v/>
      </c>
      <c r="H290" s="13" t="str">
        <f>IFERROR(IF(INDEX('Bieu chi tiet'!$A$17:$FA$15404,MATCH($A290,'Bieu chi tiet'!$A$17:$A$15404,0),H$2+85)=0,"",INDEX('Bieu chi tiet'!$A$17:$FA$15404,MATCH($A290,'Bieu chi tiet'!$A$17:$A$15404,0),H$2+85)),"")</f>
        <v/>
      </c>
      <c r="I290" s="13" t="str">
        <f>IFERROR(IF(INDEX('Bieu chi tiet'!$A$17:$FA$15404,MATCH($A290,'Bieu chi tiet'!$A$17:$A$15404,0),I$2+85)=0,"",INDEX('Bieu chi tiet'!$A$17:$FA$15404,MATCH($A290,'Bieu chi tiet'!$A$17:$A$15404,0),I$2+85)),"")</f>
        <v/>
      </c>
      <c r="J290" s="13" t="str">
        <f>IFERROR(IF(INDEX('Bieu chi tiet'!$A$17:$FA$15404,MATCH($A290,'Bieu chi tiet'!$A$17:$A$15404,0),J$2+85)=0,"",INDEX('Bieu chi tiet'!$A$17:$FA$15404,MATCH($A290,'Bieu chi tiet'!$A$17:$A$15404,0),J$2+85)),"")</f>
        <v/>
      </c>
      <c r="K290" s="13" t="str">
        <f>IFERROR(IF(INDEX('Bieu chi tiet'!$A$17:$FA$15404,MATCH($A290,'Bieu chi tiet'!$A$17:$A$15404,0),K$2+85)=0,"",INDEX('Bieu chi tiet'!$A$17:$FA$15404,MATCH($A290,'Bieu chi tiet'!$A$17:$A$15404,0),K$2+85)),"")</f>
        <v/>
      </c>
      <c r="L290" s="21" t="str">
        <f>IFERROR(IF(INDEX('Bieu chi tiet'!$A$17:$FA$15404,MATCH($A290,'Bieu chi tiet'!$A$17:$A$15404,0),L$2+85)=0,"",INDEX('Bieu chi tiet'!$A$17:$FA$15404,MATCH($A290,'Bieu chi tiet'!$A$17:$A$15404,0),L$2+85)),"")</f>
        <v/>
      </c>
      <c r="M290" s="13" t="str">
        <f>IFERROR(IF(INDEX('Bieu chi tiet'!$A$17:$FA$15404,MATCH($A290,'Bieu chi tiet'!$A$17:$A$15404,0),M$2+85)=0,"",INDEX('Bieu chi tiet'!$A$17:$FA$15404,MATCH($A290,'Bieu chi tiet'!$A$17:$A$15404,0),M$2+85)),"")</f>
        <v/>
      </c>
      <c r="N290" s="13" t="str">
        <f>IFERROR(IF(INDEX('Bieu chi tiet'!$A$17:$FA$15404,MATCH($A290,'Bieu chi tiet'!$A$17:$A$15404,0),N$2+85)=0,"",INDEX('Bieu chi tiet'!$A$17:$FA$15404,MATCH($A290,'Bieu chi tiet'!$A$17:$A$15404,0),N$2+85)),"")</f>
        <v/>
      </c>
      <c r="O290" s="13" t="str">
        <f>IFERROR(IF(INDEX('Bieu chi tiet'!$A$17:$FA$15404,MATCH($A290,'Bieu chi tiet'!$A$17:$A$15404,0),O$2+85)=0,"",INDEX('Bieu chi tiet'!$A$17:$FA$15404,MATCH($A290,'Bieu chi tiet'!$A$17:$A$15404,0),O$2+85)),"")</f>
        <v/>
      </c>
      <c r="P290" s="13" t="str">
        <f>IFERROR(IF(INDEX('Bieu chi tiet'!$A$17:$FA$15404,MATCH($A290,'Bieu chi tiet'!$A$17:$A$15404,0),P$2+85)=0,"",INDEX('Bieu chi tiet'!$A$17:$FA$15404,MATCH($A290,'Bieu chi tiet'!$A$17:$A$15404,0),P$2+85)),"")</f>
        <v/>
      </c>
      <c r="Q290" s="13" t="str">
        <f>IFERROR(IF(INDEX('Bieu chi tiet'!$A$17:$FA$15404,MATCH($A290,'Bieu chi tiet'!$A$17:$A$15404,0),Q$2+85)=0,"",INDEX('Bieu chi tiet'!$A$17:$FA$15404,MATCH($A290,'Bieu chi tiet'!$A$17:$A$15404,0),Q$2+85)),"")</f>
        <v/>
      </c>
      <c r="R290" s="13" t="str">
        <f>IFERROR(IF(INDEX('Bieu chi tiet'!$A$17:$FA$15404,MATCH($A290,'Bieu chi tiet'!$A$17:$A$15404,0),R$2+85)=0,"",INDEX('Bieu chi tiet'!$A$17:$FA$15404,MATCH($A290,'Bieu chi tiet'!$A$17:$A$15404,0),R$2+85)),"")</f>
        <v/>
      </c>
      <c r="S290" s="13" t="str">
        <f>IFERROR(IF(INDEX('Bieu chi tiet'!$A$17:$FA$15404,MATCH($A290,'Bieu chi tiet'!$A$17:$A$15404,0),S$2+85)=0,"",INDEX('Bieu chi tiet'!$A$17:$FA$15404,MATCH($A290,'Bieu chi tiet'!$A$17:$A$15404,0),S$2+85)),"")</f>
        <v/>
      </c>
      <c r="T290" s="13" t="str">
        <f>IFERROR(IF(INDEX('Bieu chi tiet'!$A$17:$FA$15404,MATCH($A290,'Bieu chi tiet'!$A$17:$A$15404,0),T$2+85)=0,"",INDEX('Bieu chi tiet'!$A$17:$FA$15404,MATCH($A290,'Bieu chi tiet'!$A$17:$A$15404,0),T$2+85)),"")</f>
        <v/>
      </c>
      <c r="U290" s="13" t="str">
        <f>IFERROR(IF(INDEX('Bieu chi tiet'!$A$17:$FA$15404,MATCH($A290,'Bieu chi tiet'!$A$17:$A$15404,0),U$2+85)=0,"",INDEX('Bieu chi tiet'!$A$17:$FA$15404,MATCH($A290,'Bieu chi tiet'!$A$17:$A$15404,0),U$2+85)),"")</f>
        <v/>
      </c>
      <c r="V290" s="13" t="str">
        <f>IFERROR(IF(INDEX('Bieu chi tiet'!$A$17:$FA$15404,MATCH($A290,'Bieu chi tiet'!$A$17:$A$15404,0),V$2+85)=0,"",INDEX('Bieu chi tiet'!$A$17:$FA$15404,MATCH($A290,'Bieu chi tiet'!$A$17:$A$15404,0),V$2+85)),"")</f>
        <v/>
      </c>
      <c r="W290" s="13" t="str">
        <f>IFERROR(IF(INDEX('Bieu chi tiet'!$A$17:$FA$15404,MATCH($A290,'Bieu chi tiet'!$A$17:$A$15404,0),W$2+85)=0,"",INDEX('Bieu chi tiet'!$A$17:$FA$15404,MATCH($A290,'Bieu chi tiet'!$A$17:$A$15404,0),W$2+85)),"")</f>
        <v/>
      </c>
      <c r="X290" s="13" t="str">
        <f>IFERROR(IF(INDEX('Bieu chi tiet'!$A$17:$FA$15404,MATCH($A290,'Bieu chi tiet'!$A$17:$A$15404,0),X$2+85)=0,"",INDEX('Bieu chi tiet'!$A$17:$FA$15404,MATCH($A290,'Bieu chi tiet'!$A$17:$A$15404,0),X$2+85)),"")</f>
        <v/>
      </c>
      <c r="Y290" s="13" t="str">
        <f>IFERROR(IF(INDEX('Bieu chi tiet'!$A$17:$FA$15404,MATCH($A290,'Bieu chi tiet'!$A$17:$A$15404,0),Y$2+85)=0,"",INDEX('Bieu chi tiet'!$A$17:$FA$15404,MATCH($A290,'Bieu chi tiet'!$A$17:$A$15404,0),Y$2+85)),"")</f>
        <v/>
      </c>
      <c r="Z290" s="13" t="str">
        <f>IFERROR(IF(INDEX('Bieu chi tiet'!$A$17:$FA$15404,MATCH($A290,'Bieu chi tiet'!$A$17:$A$15404,0),Z$2+85)=0,"",INDEX('Bieu chi tiet'!$A$17:$FA$15404,MATCH($A290,'Bieu chi tiet'!$A$17:$A$15404,0),Z$2+85)),"")</f>
        <v/>
      </c>
      <c r="AA290" s="13" t="str">
        <f>IFERROR(IF(INDEX('Bieu chi tiet'!$A$17:$FA$15404,MATCH($A290,'Bieu chi tiet'!$A$17:$A$15404,0),AA$2+85)=0,"",INDEX('Bieu chi tiet'!$A$17:$FA$15404,MATCH($A290,'Bieu chi tiet'!$A$17:$A$15404,0),AA$2+85)),"")</f>
        <v/>
      </c>
      <c r="AB290" s="13" t="str">
        <f>IFERROR(IF(INDEX('Bieu chi tiet'!$A$17:$FA$15404,MATCH($A290,'Bieu chi tiet'!$A$17:$A$15404,0),AB$2+85)=0,"",INDEX('Bieu chi tiet'!$A$17:$FA$15404,MATCH($A290,'Bieu chi tiet'!$A$17:$A$15404,0),AB$2+85)),"")</f>
        <v/>
      </c>
      <c r="AC290" s="13" t="str">
        <f>IFERROR(IF(INDEX('Bieu chi tiet'!$A$17:$FA$15404,MATCH($A290,'Bieu chi tiet'!$A$17:$A$15404,0),AC$2+85)=0,"",INDEX('Bieu chi tiet'!$A$17:$FA$15404,MATCH($A290,'Bieu chi tiet'!$A$17:$A$15404,0),AC$2+85)),"")</f>
        <v/>
      </c>
      <c r="AD290" s="13" t="str">
        <f>IFERROR(IF(INDEX('Bieu chi tiet'!$A$17:$FA$15404,MATCH($A290,'Bieu chi tiet'!$A$17:$A$15404,0),AD$2+85)=0,"",INDEX('Bieu chi tiet'!$A$17:$FA$15404,MATCH($A290,'Bieu chi tiet'!$A$17:$A$15404,0),AD$2+85)),"")</f>
        <v/>
      </c>
      <c r="AE290" s="13" t="str">
        <f>IFERROR(IF(INDEX('Bieu chi tiet'!$A$17:$FA$15404,MATCH($A290,'Bieu chi tiet'!$A$17:$A$15404,0),AE$2+85)=0,"",INDEX('Bieu chi tiet'!$A$17:$FA$15404,MATCH($A290,'Bieu chi tiet'!$A$17:$A$15404,0),AE$2+85)),"")</f>
        <v/>
      </c>
      <c r="AF290" s="13" t="str">
        <f>IFERROR(IF(INDEX('Bieu chi tiet'!$A$17:$FA$15404,MATCH($A290,'Bieu chi tiet'!$A$17:$A$15404,0),AF$2+85)=0,"",INDEX('Bieu chi tiet'!$A$17:$FA$15404,MATCH($A290,'Bieu chi tiet'!$A$17:$A$15404,0),AF$2+85)),"")</f>
        <v/>
      </c>
      <c r="AG290" s="13" t="str">
        <f>IFERROR(IF(INDEX('Bieu chi tiet'!$A$17:$FA$15404,MATCH($A290,'Bieu chi tiet'!$A$17:$A$15404,0),AG$2+85)=0,"",INDEX('Bieu chi tiet'!$A$17:$FA$15404,MATCH($A290,'Bieu chi tiet'!$A$17:$A$15404,0),AG$2+85)),"")</f>
        <v/>
      </c>
      <c r="AH290" s="13" t="str">
        <f>IFERROR(IF(INDEX('Bieu chi tiet'!$A$17:$FA$15404,MATCH($A290,'Bieu chi tiet'!$A$17:$A$15404,0),AH$2+85)=0,"",INDEX('Bieu chi tiet'!$A$17:$FA$15404,MATCH($A290,'Bieu chi tiet'!$A$17:$A$15404,0),AH$2+85)),"")</f>
        <v/>
      </c>
      <c r="AI290" s="13" t="str">
        <f>IFERROR(IF(INDEX('Bieu chi tiet'!$A$17:$FA$15404,MATCH($A290,'Bieu chi tiet'!$A$17:$A$15404,0),AI$2+85)=0,"",INDEX('Bieu chi tiet'!$A$17:$FA$15404,MATCH($A290,'Bieu chi tiet'!$A$17:$A$15404,0),AI$2+85)),"")</f>
        <v/>
      </c>
      <c r="AJ290" s="13" t="str">
        <f>IFERROR(IF(INDEX('Bieu chi tiet'!$A$17:$FA$15404,MATCH($A290,'Bieu chi tiet'!$A$17:$A$15404,0),AJ$2+85)=0,"",INDEX('Bieu chi tiet'!$A$17:$FA$15404,MATCH($A290,'Bieu chi tiet'!$A$17:$A$15404,0),AJ$2+85)),"")</f>
        <v/>
      </c>
      <c r="AK290" s="13" t="str">
        <f>IFERROR(IF(INDEX('Bieu chi tiet'!$A$17:$FA$15404,MATCH($A290,'Bieu chi tiet'!$A$17:$A$15404,0),AK$2+85)=0,"",INDEX('Bieu chi tiet'!$A$17:$FA$15404,MATCH($A290,'Bieu chi tiet'!$A$17:$A$15404,0),AK$2+85)),"")</f>
        <v/>
      </c>
      <c r="AL290" s="13" t="str">
        <f>IFERROR(IF(INDEX('Bieu chi tiet'!$A$17:$FA$15404,MATCH($A290,'Bieu chi tiet'!$A$17:$A$15404,0),AL$2+85)=0,"",INDEX('Bieu chi tiet'!$A$17:$FA$15404,MATCH($A290,'Bieu chi tiet'!$A$17:$A$15404,0),AL$2+85)),"")</f>
        <v/>
      </c>
      <c r="AM290" s="13" t="str">
        <f>IFERROR(IF(INDEX('Bieu chi tiet'!$A$17:$FA$15404,MATCH($A290,'Bieu chi tiet'!$A$17:$A$15404,0),AM$2+85)=0,"",INDEX('Bieu chi tiet'!$A$17:$FA$15404,MATCH($A290,'Bieu chi tiet'!$A$17:$A$15404,0),AM$2+85)),"")</f>
        <v/>
      </c>
      <c r="AN290" s="13" t="str">
        <f>IFERROR(IF(INDEX('Bieu chi tiet'!$A$17:$FA$15404,MATCH($A290,'Bieu chi tiet'!$A$17:$A$15404,0),AN$2+85)=0,"",INDEX('Bieu chi tiet'!$A$17:$FA$15404,MATCH($A290,'Bieu chi tiet'!$A$17:$A$15404,0),AN$2+85)),"")</f>
        <v/>
      </c>
      <c r="AO290" s="13" t="str">
        <f>IFERROR(IF(INDEX('Bieu chi tiet'!$A$17:$FA$15404,MATCH($A290,'Bieu chi tiet'!$A$17:$A$15404,0),AO$2+85)=0,"",INDEX('Bieu chi tiet'!$A$17:$FA$15404,MATCH($A290,'Bieu chi tiet'!$A$17:$A$15404,0),AO$2+85)),"")</f>
        <v/>
      </c>
      <c r="AP290" s="13" t="str">
        <f>IFERROR(IF(INDEX('Bieu chi tiet'!$A$17:$FA$15404,MATCH($A290,'Bieu chi tiet'!$A$17:$A$15404,0),AP$2+85)=0,"",INDEX('Bieu chi tiet'!$A$17:$FA$15404,MATCH($A290,'Bieu chi tiet'!$A$17:$A$15404,0),AP$2+85)),"")</f>
        <v/>
      </c>
      <c r="AQ290" s="13" t="str">
        <f>IFERROR(IF(INDEX('Bieu chi tiet'!$A$17:$FA$15404,MATCH($A290,'Bieu chi tiet'!$A$17:$A$15404,0),AQ$2+85)=0,"",INDEX('Bieu chi tiet'!$A$17:$FA$15404,MATCH($A290,'Bieu chi tiet'!$A$17:$A$15404,0),AQ$2+85)),"")</f>
        <v/>
      </c>
      <c r="AR290" s="13" t="str">
        <f>IFERROR(IF(INDEX('Bieu chi tiet'!$A$17:$FA$15404,MATCH($A290,'Bieu chi tiet'!$A$17:$A$15404,0),AR$2+85)=0,"",INDEX('Bieu chi tiet'!$A$17:$FA$15404,MATCH($A290,'Bieu chi tiet'!$A$17:$A$15404,0),AR$2+85)),"")</f>
        <v/>
      </c>
      <c r="AS290" s="13" t="str">
        <f>IFERROR(IF(INDEX('Bieu chi tiet'!$A$17:$FA$15404,MATCH($A290,'Bieu chi tiet'!$A$17:$A$15404,0),AS$2+85)=0,"",INDEX('Bieu chi tiet'!$A$17:$FA$15404,MATCH($A290,'Bieu chi tiet'!$A$17:$A$15404,0),AS$2+85)),"")</f>
        <v/>
      </c>
      <c r="AT290" s="21" t="str">
        <f>IFERROR(IF(INDEX('Bieu chi tiet'!$A$17:$FA$15404,MATCH($A290,'Bieu chi tiet'!$A$17:$A$15404,0),AT$2+85)=0,"",INDEX('Bieu chi tiet'!$A$17:$FA$15404,MATCH($A290,'Bieu chi tiet'!$A$17:$A$15404,0),AT$2+85)),"")</f>
        <v/>
      </c>
      <c r="AU290" s="13" t="str">
        <f>IFERROR(IF(INDEX('Bieu chi tiet'!$A$17:$FA$15404,MATCH($A290,'Bieu chi tiet'!$A$17:$A$15404,0),AU$2+85)=0,"",INDEX('Bieu chi tiet'!$A$17:$FA$15404,MATCH($A290,'Bieu chi tiet'!$A$17:$A$15404,0),AU$2+85)),"")</f>
        <v/>
      </c>
      <c r="AV290" s="21" t="str">
        <f>IFERROR(IF(INDEX('Bieu chi tiet'!$A$17:$FA$15404,MATCH($A290,'Bieu chi tiet'!$A$17:$A$15404,0),AV$2+85)=0,"",INDEX('Bieu chi tiet'!$A$17:$FA$15404,MATCH($A290,'Bieu chi tiet'!$A$17:$A$15404,0),AV$2+85)),"")</f>
        <v/>
      </c>
      <c r="AW290" s="31" t="str">
        <f>IFERROR(IF(INDEX('Bieu chi tiet'!$A$17:$FA$15404,MATCH($A290,'Bieu chi tiet'!$A$17:$A$15404,0),AW$2+85)=0,"",INDEX('Bieu chi tiet'!$A$17:$FA$15404,MATCH($A290,'Bieu chi tiet'!$A$17:$A$15404,0),AW$2+85)),"")</f>
        <v/>
      </c>
      <c r="AX290" s="13" t="str">
        <f>IFERROR(IF(INDEX('Bieu chi tiet'!$A$17:$FA$15404,MATCH($A290,'Bieu chi tiet'!$A$17:$A$15404,0),AX$2+85)=0,"",INDEX('Bieu chi tiet'!$A$17:$FA$15404,MATCH($A290,'Bieu chi tiet'!$A$17:$A$15404,0),AX$2+85)),"")</f>
        <v/>
      </c>
      <c r="AY290" s="13" t="str">
        <f>IFERROR(IF(INDEX('Bieu chi tiet'!$A$17:$FA$15404,MATCH($A290,'Bieu chi tiet'!$A$17:$A$15404,0),AY$2+85)=0,"",INDEX('Bieu chi tiet'!$A$17:$FA$15404,MATCH($A290,'Bieu chi tiet'!$A$17:$A$15404,0),AY$2+85)),"")</f>
        <v/>
      </c>
    </row>
    <row r="291" spans="1:51" ht="15.75">
      <c r="A291" s="25" t="str">
        <f t="shared" si="5"/>
        <v/>
      </c>
      <c r="B291" s="13" t="str">
        <f>IFERROR(IF(INDEX('Bieu chi tiet'!$A$17:$FA$15404,MATCH($A291,'Bieu chi tiet'!$A$17:$A$15404,0),B$2+85)=0,"",INDEX('Bieu chi tiet'!$A$17:$FA$15404,MATCH($A291,'Bieu chi tiet'!$A$17:$A$15404,0),B$2+85)),"")</f>
        <v/>
      </c>
      <c r="C291" s="13" t="str">
        <f>IFERROR(IF(INDEX('Bieu chi tiet'!$A$17:$FA$15404,MATCH($A291,'Bieu chi tiet'!$A$17:$A$15404,0),C$2+85)=0,"",INDEX('Bieu chi tiet'!$A$17:$FA$15404,MATCH($A291,'Bieu chi tiet'!$A$17:$A$15404,0),C$2+85)),"")</f>
        <v/>
      </c>
      <c r="D291" s="13" t="str">
        <f>IFERROR(IF(INDEX('Bieu chi tiet'!$A$17:$FA$15404,MATCH($A291,'Bieu chi tiet'!$A$17:$A$15404,0),D$2+85)=0,"",INDEX('Bieu chi tiet'!$A$17:$FA$15404,MATCH($A291,'Bieu chi tiet'!$A$17:$A$15404,0),D$2+85)),"")</f>
        <v/>
      </c>
      <c r="E291" s="13" t="str">
        <f>IFERROR(IF(INDEX('Bieu chi tiet'!$A$17:$FA$15404,MATCH($A291,'Bieu chi tiet'!$A$17:$A$15404,0),E$2+85)=0,"",INDEX('Bieu chi tiet'!$A$17:$FA$15404,MATCH($A291,'Bieu chi tiet'!$A$17:$A$15404,0),E$2+85)),"")</f>
        <v/>
      </c>
      <c r="F291" s="13" t="str">
        <f>IFERROR(IF(INDEX('Bieu chi tiet'!$A$17:$FA$15404,MATCH($A291,'Bieu chi tiet'!$A$17:$A$15404,0),F$2+85)=0,"",INDEX('Bieu chi tiet'!$A$17:$FA$15404,MATCH($A291,'Bieu chi tiet'!$A$17:$A$15404,0),F$2+85)),"")</f>
        <v/>
      </c>
      <c r="G291" s="21" t="str">
        <f>IFERROR(IF(INDEX('Bieu chi tiet'!$A$17:$FA$15404,MATCH($A291,'Bieu chi tiet'!$A$17:$A$15404,0),G$2+85)=0,"",INDEX('Bieu chi tiet'!$A$17:$FA$15404,MATCH($A291,'Bieu chi tiet'!$A$17:$A$15404,0),G$2+85)),"")</f>
        <v/>
      </c>
      <c r="H291" s="13" t="str">
        <f>IFERROR(IF(INDEX('Bieu chi tiet'!$A$17:$FA$15404,MATCH($A291,'Bieu chi tiet'!$A$17:$A$15404,0),H$2+85)=0,"",INDEX('Bieu chi tiet'!$A$17:$FA$15404,MATCH($A291,'Bieu chi tiet'!$A$17:$A$15404,0),H$2+85)),"")</f>
        <v/>
      </c>
      <c r="I291" s="13" t="str">
        <f>IFERROR(IF(INDEX('Bieu chi tiet'!$A$17:$FA$15404,MATCH($A291,'Bieu chi tiet'!$A$17:$A$15404,0),I$2+85)=0,"",INDEX('Bieu chi tiet'!$A$17:$FA$15404,MATCH($A291,'Bieu chi tiet'!$A$17:$A$15404,0),I$2+85)),"")</f>
        <v/>
      </c>
      <c r="J291" s="13" t="str">
        <f>IFERROR(IF(INDEX('Bieu chi tiet'!$A$17:$FA$15404,MATCH($A291,'Bieu chi tiet'!$A$17:$A$15404,0),J$2+85)=0,"",INDEX('Bieu chi tiet'!$A$17:$FA$15404,MATCH($A291,'Bieu chi tiet'!$A$17:$A$15404,0),J$2+85)),"")</f>
        <v/>
      </c>
      <c r="K291" s="13" t="str">
        <f>IFERROR(IF(INDEX('Bieu chi tiet'!$A$17:$FA$15404,MATCH($A291,'Bieu chi tiet'!$A$17:$A$15404,0),K$2+85)=0,"",INDEX('Bieu chi tiet'!$A$17:$FA$15404,MATCH($A291,'Bieu chi tiet'!$A$17:$A$15404,0),K$2+85)),"")</f>
        <v/>
      </c>
      <c r="L291" s="21" t="str">
        <f>IFERROR(IF(INDEX('Bieu chi tiet'!$A$17:$FA$15404,MATCH($A291,'Bieu chi tiet'!$A$17:$A$15404,0),L$2+85)=0,"",INDEX('Bieu chi tiet'!$A$17:$FA$15404,MATCH($A291,'Bieu chi tiet'!$A$17:$A$15404,0),L$2+85)),"")</f>
        <v/>
      </c>
      <c r="M291" s="13" t="str">
        <f>IFERROR(IF(INDEX('Bieu chi tiet'!$A$17:$FA$15404,MATCH($A291,'Bieu chi tiet'!$A$17:$A$15404,0),M$2+85)=0,"",INDEX('Bieu chi tiet'!$A$17:$FA$15404,MATCH($A291,'Bieu chi tiet'!$A$17:$A$15404,0),M$2+85)),"")</f>
        <v/>
      </c>
      <c r="N291" s="13" t="str">
        <f>IFERROR(IF(INDEX('Bieu chi tiet'!$A$17:$FA$15404,MATCH($A291,'Bieu chi tiet'!$A$17:$A$15404,0),N$2+85)=0,"",INDEX('Bieu chi tiet'!$A$17:$FA$15404,MATCH($A291,'Bieu chi tiet'!$A$17:$A$15404,0),N$2+85)),"")</f>
        <v/>
      </c>
      <c r="O291" s="13" t="str">
        <f>IFERROR(IF(INDEX('Bieu chi tiet'!$A$17:$FA$15404,MATCH($A291,'Bieu chi tiet'!$A$17:$A$15404,0),O$2+85)=0,"",INDEX('Bieu chi tiet'!$A$17:$FA$15404,MATCH($A291,'Bieu chi tiet'!$A$17:$A$15404,0),O$2+85)),"")</f>
        <v/>
      </c>
      <c r="P291" s="13" t="str">
        <f>IFERROR(IF(INDEX('Bieu chi tiet'!$A$17:$FA$15404,MATCH($A291,'Bieu chi tiet'!$A$17:$A$15404,0),P$2+85)=0,"",INDEX('Bieu chi tiet'!$A$17:$FA$15404,MATCH($A291,'Bieu chi tiet'!$A$17:$A$15404,0),P$2+85)),"")</f>
        <v/>
      </c>
      <c r="Q291" s="13" t="str">
        <f>IFERROR(IF(INDEX('Bieu chi tiet'!$A$17:$FA$15404,MATCH($A291,'Bieu chi tiet'!$A$17:$A$15404,0),Q$2+85)=0,"",INDEX('Bieu chi tiet'!$A$17:$FA$15404,MATCH($A291,'Bieu chi tiet'!$A$17:$A$15404,0),Q$2+85)),"")</f>
        <v/>
      </c>
      <c r="R291" s="13" t="str">
        <f>IFERROR(IF(INDEX('Bieu chi tiet'!$A$17:$FA$15404,MATCH($A291,'Bieu chi tiet'!$A$17:$A$15404,0),R$2+85)=0,"",INDEX('Bieu chi tiet'!$A$17:$FA$15404,MATCH($A291,'Bieu chi tiet'!$A$17:$A$15404,0),R$2+85)),"")</f>
        <v/>
      </c>
      <c r="S291" s="13" t="str">
        <f>IFERROR(IF(INDEX('Bieu chi tiet'!$A$17:$FA$15404,MATCH($A291,'Bieu chi tiet'!$A$17:$A$15404,0),S$2+85)=0,"",INDEX('Bieu chi tiet'!$A$17:$FA$15404,MATCH($A291,'Bieu chi tiet'!$A$17:$A$15404,0),S$2+85)),"")</f>
        <v/>
      </c>
      <c r="T291" s="13" t="str">
        <f>IFERROR(IF(INDEX('Bieu chi tiet'!$A$17:$FA$15404,MATCH($A291,'Bieu chi tiet'!$A$17:$A$15404,0),T$2+85)=0,"",INDEX('Bieu chi tiet'!$A$17:$FA$15404,MATCH($A291,'Bieu chi tiet'!$A$17:$A$15404,0),T$2+85)),"")</f>
        <v/>
      </c>
      <c r="U291" s="13" t="str">
        <f>IFERROR(IF(INDEX('Bieu chi tiet'!$A$17:$FA$15404,MATCH($A291,'Bieu chi tiet'!$A$17:$A$15404,0),U$2+85)=0,"",INDEX('Bieu chi tiet'!$A$17:$FA$15404,MATCH($A291,'Bieu chi tiet'!$A$17:$A$15404,0),U$2+85)),"")</f>
        <v/>
      </c>
      <c r="V291" s="13" t="str">
        <f>IFERROR(IF(INDEX('Bieu chi tiet'!$A$17:$FA$15404,MATCH($A291,'Bieu chi tiet'!$A$17:$A$15404,0),V$2+85)=0,"",INDEX('Bieu chi tiet'!$A$17:$FA$15404,MATCH($A291,'Bieu chi tiet'!$A$17:$A$15404,0),V$2+85)),"")</f>
        <v/>
      </c>
      <c r="W291" s="13" t="str">
        <f>IFERROR(IF(INDEX('Bieu chi tiet'!$A$17:$FA$15404,MATCH($A291,'Bieu chi tiet'!$A$17:$A$15404,0),W$2+85)=0,"",INDEX('Bieu chi tiet'!$A$17:$FA$15404,MATCH($A291,'Bieu chi tiet'!$A$17:$A$15404,0),W$2+85)),"")</f>
        <v/>
      </c>
      <c r="X291" s="13" t="str">
        <f>IFERROR(IF(INDEX('Bieu chi tiet'!$A$17:$FA$15404,MATCH($A291,'Bieu chi tiet'!$A$17:$A$15404,0),X$2+85)=0,"",INDEX('Bieu chi tiet'!$A$17:$FA$15404,MATCH($A291,'Bieu chi tiet'!$A$17:$A$15404,0),X$2+85)),"")</f>
        <v/>
      </c>
      <c r="Y291" s="13" t="str">
        <f>IFERROR(IF(INDEX('Bieu chi tiet'!$A$17:$FA$15404,MATCH($A291,'Bieu chi tiet'!$A$17:$A$15404,0),Y$2+85)=0,"",INDEX('Bieu chi tiet'!$A$17:$FA$15404,MATCH($A291,'Bieu chi tiet'!$A$17:$A$15404,0),Y$2+85)),"")</f>
        <v/>
      </c>
      <c r="Z291" s="13" t="str">
        <f>IFERROR(IF(INDEX('Bieu chi tiet'!$A$17:$FA$15404,MATCH($A291,'Bieu chi tiet'!$A$17:$A$15404,0),Z$2+85)=0,"",INDEX('Bieu chi tiet'!$A$17:$FA$15404,MATCH($A291,'Bieu chi tiet'!$A$17:$A$15404,0),Z$2+85)),"")</f>
        <v/>
      </c>
      <c r="AA291" s="13" t="str">
        <f>IFERROR(IF(INDEX('Bieu chi tiet'!$A$17:$FA$15404,MATCH($A291,'Bieu chi tiet'!$A$17:$A$15404,0),AA$2+85)=0,"",INDEX('Bieu chi tiet'!$A$17:$FA$15404,MATCH($A291,'Bieu chi tiet'!$A$17:$A$15404,0),AA$2+85)),"")</f>
        <v/>
      </c>
      <c r="AB291" s="13" t="str">
        <f>IFERROR(IF(INDEX('Bieu chi tiet'!$A$17:$FA$15404,MATCH($A291,'Bieu chi tiet'!$A$17:$A$15404,0),AB$2+85)=0,"",INDEX('Bieu chi tiet'!$A$17:$FA$15404,MATCH($A291,'Bieu chi tiet'!$A$17:$A$15404,0),AB$2+85)),"")</f>
        <v/>
      </c>
      <c r="AC291" s="13" t="str">
        <f>IFERROR(IF(INDEX('Bieu chi tiet'!$A$17:$FA$15404,MATCH($A291,'Bieu chi tiet'!$A$17:$A$15404,0),AC$2+85)=0,"",INDEX('Bieu chi tiet'!$A$17:$FA$15404,MATCH($A291,'Bieu chi tiet'!$A$17:$A$15404,0),AC$2+85)),"")</f>
        <v/>
      </c>
      <c r="AD291" s="13" t="str">
        <f>IFERROR(IF(INDEX('Bieu chi tiet'!$A$17:$FA$15404,MATCH($A291,'Bieu chi tiet'!$A$17:$A$15404,0),AD$2+85)=0,"",INDEX('Bieu chi tiet'!$A$17:$FA$15404,MATCH($A291,'Bieu chi tiet'!$A$17:$A$15404,0),AD$2+85)),"")</f>
        <v/>
      </c>
      <c r="AE291" s="13" t="str">
        <f>IFERROR(IF(INDEX('Bieu chi tiet'!$A$17:$FA$15404,MATCH($A291,'Bieu chi tiet'!$A$17:$A$15404,0),AE$2+85)=0,"",INDEX('Bieu chi tiet'!$A$17:$FA$15404,MATCH($A291,'Bieu chi tiet'!$A$17:$A$15404,0),AE$2+85)),"")</f>
        <v/>
      </c>
      <c r="AF291" s="13" t="str">
        <f>IFERROR(IF(INDEX('Bieu chi tiet'!$A$17:$FA$15404,MATCH($A291,'Bieu chi tiet'!$A$17:$A$15404,0),AF$2+85)=0,"",INDEX('Bieu chi tiet'!$A$17:$FA$15404,MATCH($A291,'Bieu chi tiet'!$A$17:$A$15404,0),AF$2+85)),"")</f>
        <v/>
      </c>
      <c r="AG291" s="13" t="str">
        <f>IFERROR(IF(INDEX('Bieu chi tiet'!$A$17:$FA$15404,MATCH($A291,'Bieu chi tiet'!$A$17:$A$15404,0),AG$2+85)=0,"",INDEX('Bieu chi tiet'!$A$17:$FA$15404,MATCH($A291,'Bieu chi tiet'!$A$17:$A$15404,0),AG$2+85)),"")</f>
        <v/>
      </c>
      <c r="AH291" s="13" t="str">
        <f>IFERROR(IF(INDEX('Bieu chi tiet'!$A$17:$FA$15404,MATCH($A291,'Bieu chi tiet'!$A$17:$A$15404,0),AH$2+85)=0,"",INDEX('Bieu chi tiet'!$A$17:$FA$15404,MATCH($A291,'Bieu chi tiet'!$A$17:$A$15404,0),AH$2+85)),"")</f>
        <v/>
      </c>
      <c r="AI291" s="13" t="str">
        <f>IFERROR(IF(INDEX('Bieu chi tiet'!$A$17:$FA$15404,MATCH($A291,'Bieu chi tiet'!$A$17:$A$15404,0),AI$2+85)=0,"",INDEX('Bieu chi tiet'!$A$17:$FA$15404,MATCH($A291,'Bieu chi tiet'!$A$17:$A$15404,0),AI$2+85)),"")</f>
        <v/>
      </c>
      <c r="AJ291" s="13" t="str">
        <f>IFERROR(IF(INDEX('Bieu chi tiet'!$A$17:$FA$15404,MATCH($A291,'Bieu chi tiet'!$A$17:$A$15404,0),AJ$2+85)=0,"",INDEX('Bieu chi tiet'!$A$17:$FA$15404,MATCH($A291,'Bieu chi tiet'!$A$17:$A$15404,0),AJ$2+85)),"")</f>
        <v/>
      </c>
      <c r="AK291" s="13" t="str">
        <f>IFERROR(IF(INDEX('Bieu chi tiet'!$A$17:$FA$15404,MATCH($A291,'Bieu chi tiet'!$A$17:$A$15404,0),AK$2+85)=0,"",INDEX('Bieu chi tiet'!$A$17:$FA$15404,MATCH($A291,'Bieu chi tiet'!$A$17:$A$15404,0),AK$2+85)),"")</f>
        <v/>
      </c>
      <c r="AL291" s="13" t="str">
        <f>IFERROR(IF(INDEX('Bieu chi tiet'!$A$17:$FA$15404,MATCH($A291,'Bieu chi tiet'!$A$17:$A$15404,0),AL$2+85)=0,"",INDEX('Bieu chi tiet'!$A$17:$FA$15404,MATCH($A291,'Bieu chi tiet'!$A$17:$A$15404,0),AL$2+85)),"")</f>
        <v/>
      </c>
      <c r="AM291" s="13" t="str">
        <f>IFERROR(IF(INDEX('Bieu chi tiet'!$A$17:$FA$15404,MATCH($A291,'Bieu chi tiet'!$A$17:$A$15404,0),AM$2+85)=0,"",INDEX('Bieu chi tiet'!$A$17:$FA$15404,MATCH($A291,'Bieu chi tiet'!$A$17:$A$15404,0),AM$2+85)),"")</f>
        <v/>
      </c>
      <c r="AN291" s="13" t="str">
        <f>IFERROR(IF(INDEX('Bieu chi tiet'!$A$17:$FA$15404,MATCH($A291,'Bieu chi tiet'!$A$17:$A$15404,0),AN$2+85)=0,"",INDEX('Bieu chi tiet'!$A$17:$FA$15404,MATCH($A291,'Bieu chi tiet'!$A$17:$A$15404,0),AN$2+85)),"")</f>
        <v/>
      </c>
      <c r="AO291" s="13" t="str">
        <f>IFERROR(IF(INDEX('Bieu chi tiet'!$A$17:$FA$15404,MATCH($A291,'Bieu chi tiet'!$A$17:$A$15404,0),AO$2+85)=0,"",INDEX('Bieu chi tiet'!$A$17:$FA$15404,MATCH($A291,'Bieu chi tiet'!$A$17:$A$15404,0),AO$2+85)),"")</f>
        <v/>
      </c>
      <c r="AP291" s="13" t="str">
        <f>IFERROR(IF(INDEX('Bieu chi tiet'!$A$17:$FA$15404,MATCH($A291,'Bieu chi tiet'!$A$17:$A$15404,0),AP$2+85)=0,"",INDEX('Bieu chi tiet'!$A$17:$FA$15404,MATCH($A291,'Bieu chi tiet'!$A$17:$A$15404,0),AP$2+85)),"")</f>
        <v/>
      </c>
      <c r="AQ291" s="13" t="str">
        <f>IFERROR(IF(INDEX('Bieu chi tiet'!$A$17:$FA$15404,MATCH($A291,'Bieu chi tiet'!$A$17:$A$15404,0),AQ$2+85)=0,"",INDEX('Bieu chi tiet'!$A$17:$FA$15404,MATCH($A291,'Bieu chi tiet'!$A$17:$A$15404,0),AQ$2+85)),"")</f>
        <v/>
      </c>
      <c r="AR291" s="13" t="str">
        <f>IFERROR(IF(INDEX('Bieu chi tiet'!$A$17:$FA$15404,MATCH($A291,'Bieu chi tiet'!$A$17:$A$15404,0),AR$2+85)=0,"",INDEX('Bieu chi tiet'!$A$17:$FA$15404,MATCH($A291,'Bieu chi tiet'!$A$17:$A$15404,0),AR$2+85)),"")</f>
        <v/>
      </c>
      <c r="AS291" s="13" t="str">
        <f>IFERROR(IF(INDEX('Bieu chi tiet'!$A$17:$FA$15404,MATCH($A291,'Bieu chi tiet'!$A$17:$A$15404,0),AS$2+85)=0,"",INDEX('Bieu chi tiet'!$A$17:$FA$15404,MATCH($A291,'Bieu chi tiet'!$A$17:$A$15404,0),AS$2+85)),"")</f>
        <v/>
      </c>
      <c r="AT291" s="21" t="str">
        <f>IFERROR(IF(INDEX('Bieu chi tiet'!$A$17:$FA$15404,MATCH($A291,'Bieu chi tiet'!$A$17:$A$15404,0),AT$2+85)=0,"",INDEX('Bieu chi tiet'!$A$17:$FA$15404,MATCH($A291,'Bieu chi tiet'!$A$17:$A$15404,0),AT$2+85)),"")</f>
        <v/>
      </c>
      <c r="AU291" s="13" t="str">
        <f>IFERROR(IF(INDEX('Bieu chi tiet'!$A$17:$FA$15404,MATCH($A291,'Bieu chi tiet'!$A$17:$A$15404,0),AU$2+85)=0,"",INDEX('Bieu chi tiet'!$A$17:$FA$15404,MATCH($A291,'Bieu chi tiet'!$A$17:$A$15404,0),AU$2+85)),"")</f>
        <v/>
      </c>
      <c r="AV291" s="21" t="str">
        <f>IFERROR(IF(INDEX('Bieu chi tiet'!$A$17:$FA$15404,MATCH($A291,'Bieu chi tiet'!$A$17:$A$15404,0),AV$2+85)=0,"",INDEX('Bieu chi tiet'!$A$17:$FA$15404,MATCH($A291,'Bieu chi tiet'!$A$17:$A$15404,0),AV$2+85)),"")</f>
        <v/>
      </c>
      <c r="AW291" s="31" t="str">
        <f>IFERROR(IF(INDEX('Bieu chi tiet'!$A$17:$FA$15404,MATCH($A291,'Bieu chi tiet'!$A$17:$A$15404,0),AW$2+85)=0,"",INDEX('Bieu chi tiet'!$A$17:$FA$15404,MATCH($A291,'Bieu chi tiet'!$A$17:$A$15404,0),AW$2+85)),"")</f>
        <v/>
      </c>
      <c r="AX291" s="13" t="str">
        <f>IFERROR(IF(INDEX('Bieu chi tiet'!$A$17:$FA$15404,MATCH($A291,'Bieu chi tiet'!$A$17:$A$15404,0),AX$2+85)=0,"",INDEX('Bieu chi tiet'!$A$17:$FA$15404,MATCH($A291,'Bieu chi tiet'!$A$17:$A$15404,0),AX$2+85)),"")</f>
        <v/>
      </c>
      <c r="AY291" s="13" t="str">
        <f>IFERROR(IF(INDEX('Bieu chi tiet'!$A$17:$FA$15404,MATCH($A291,'Bieu chi tiet'!$A$17:$A$15404,0),AY$2+85)=0,"",INDEX('Bieu chi tiet'!$A$17:$FA$15404,MATCH($A291,'Bieu chi tiet'!$A$17:$A$15404,0),AY$2+85)),"")</f>
        <v/>
      </c>
    </row>
    <row r="292" spans="1:51" ht="15.75">
      <c r="A292" s="25" t="str">
        <f t="shared" si="5"/>
        <v/>
      </c>
      <c r="B292" s="13" t="str">
        <f>IFERROR(IF(INDEX('Bieu chi tiet'!$A$17:$FA$15404,MATCH($A292,'Bieu chi tiet'!$A$17:$A$15404,0),B$2+85)=0,"",INDEX('Bieu chi tiet'!$A$17:$FA$15404,MATCH($A292,'Bieu chi tiet'!$A$17:$A$15404,0),B$2+85)),"")</f>
        <v/>
      </c>
      <c r="C292" s="13" t="str">
        <f>IFERROR(IF(INDEX('Bieu chi tiet'!$A$17:$FA$15404,MATCH($A292,'Bieu chi tiet'!$A$17:$A$15404,0),C$2+85)=0,"",INDEX('Bieu chi tiet'!$A$17:$FA$15404,MATCH($A292,'Bieu chi tiet'!$A$17:$A$15404,0),C$2+85)),"")</f>
        <v/>
      </c>
      <c r="D292" s="13" t="str">
        <f>IFERROR(IF(INDEX('Bieu chi tiet'!$A$17:$FA$15404,MATCH($A292,'Bieu chi tiet'!$A$17:$A$15404,0),D$2+85)=0,"",INDEX('Bieu chi tiet'!$A$17:$FA$15404,MATCH($A292,'Bieu chi tiet'!$A$17:$A$15404,0),D$2+85)),"")</f>
        <v/>
      </c>
      <c r="E292" s="13" t="str">
        <f>IFERROR(IF(INDEX('Bieu chi tiet'!$A$17:$FA$15404,MATCH($A292,'Bieu chi tiet'!$A$17:$A$15404,0),E$2+85)=0,"",INDEX('Bieu chi tiet'!$A$17:$FA$15404,MATCH($A292,'Bieu chi tiet'!$A$17:$A$15404,0),E$2+85)),"")</f>
        <v/>
      </c>
      <c r="F292" s="13" t="str">
        <f>IFERROR(IF(INDEX('Bieu chi tiet'!$A$17:$FA$15404,MATCH($A292,'Bieu chi tiet'!$A$17:$A$15404,0),F$2+85)=0,"",INDEX('Bieu chi tiet'!$A$17:$FA$15404,MATCH($A292,'Bieu chi tiet'!$A$17:$A$15404,0),F$2+85)),"")</f>
        <v/>
      </c>
      <c r="G292" s="21" t="str">
        <f>IFERROR(IF(INDEX('Bieu chi tiet'!$A$17:$FA$15404,MATCH($A292,'Bieu chi tiet'!$A$17:$A$15404,0),G$2+85)=0,"",INDEX('Bieu chi tiet'!$A$17:$FA$15404,MATCH($A292,'Bieu chi tiet'!$A$17:$A$15404,0),G$2+85)),"")</f>
        <v/>
      </c>
      <c r="H292" s="13" t="str">
        <f>IFERROR(IF(INDEX('Bieu chi tiet'!$A$17:$FA$15404,MATCH($A292,'Bieu chi tiet'!$A$17:$A$15404,0),H$2+85)=0,"",INDEX('Bieu chi tiet'!$A$17:$FA$15404,MATCH($A292,'Bieu chi tiet'!$A$17:$A$15404,0),H$2+85)),"")</f>
        <v/>
      </c>
      <c r="I292" s="13" t="str">
        <f>IFERROR(IF(INDEX('Bieu chi tiet'!$A$17:$FA$15404,MATCH($A292,'Bieu chi tiet'!$A$17:$A$15404,0),I$2+85)=0,"",INDEX('Bieu chi tiet'!$A$17:$FA$15404,MATCH($A292,'Bieu chi tiet'!$A$17:$A$15404,0),I$2+85)),"")</f>
        <v/>
      </c>
      <c r="J292" s="13" t="str">
        <f>IFERROR(IF(INDEX('Bieu chi tiet'!$A$17:$FA$15404,MATCH($A292,'Bieu chi tiet'!$A$17:$A$15404,0),J$2+85)=0,"",INDEX('Bieu chi tiet'!$A$17:$FA$15404,MATCH($A292,'Bieu chi tiet'!$A$17:$A$15404,0),J$2+85)),"")</f>
        <v/>
      </c>
      <c r="K292" s="13" t="str">
        <f>IFERROR(IF(INDEX('Bieu chi tiet'!$A$17:$FA$15404,MATCH($A292,'Bieu chi tiet'!$A$17:$A$15404,0),K$2+85)=0,"",INDEX('Bieu chi tiet'!$A$17:$FA$15404,MATCH($A292,'Bieu chi tiet'!$A$17:$A$15404,0),K$2+85)),"")</f>
        <v/>
      </c>
      <c r="L292" s="21" t="str">
        <f>IFERROR(IF(INDEX('Bieu chi tiet'!$A$17:$FA$15404,MATCH($A292,'Bieu chi tiet'!$A$17:$A$15404,0),L$2+85)=0,"",INDEX('Bieu chi tiet'!$A$17:$FA$15404,MATCH($A292,'Bieu chi tiet'!$A$17:$A$15404,0),L$2+85)),"")</f>
        <v/>
      </c>
      <c r="M292" s="13" t="str">
        <f>IFERROR(IF(INDEX('Bieu chi tiet'!$A$17:$FA$15404,MATCH($A292,'Bieu chi tiet'!$A$17:$A$15404,0),M$2+85)=0,"",INDEX('Bieu chi tiet'!$A$17:$FA$15404,MATCH($A292,'Bieu chi tiet'!$A$17:$A$15404,0),M$2+85)),"")</f>
        <v/>
      </c>
      <c r="N292" s="13" t="str">
        <f>IFERROR(IF(INDEX('Bieu chi tiet'!$A$17:$FA$15404,MATCH($A292,'Bieu chi tiet'!$A$17:$A$15404,0),N$2+85)=0,"",INDEX('Bieu chi tiet'!$A$17:$FA$15404,MATCH($A292,'Bieu chi tiet'!$A$17:$A$15404,0),N$2+85)),"")</f>
        <v/>
      </c>
      <c r="O292" s="13" t="str">
        <f>IFERROR(IF(INDEX('Bieu chi tiet'!$A$17:$FA$15404,MATCH($A292,'Bieu chi tiet'!$A$17:$A$15404,0),O$2+85)=0,"",INDEX('Bieu chi tiet'!$A$17:$FA$15404,MATCH($A292,'Bieu chi tiet'!$A$17:$A$15404,0),O$2+85)),"")</f>
        <v/>
      </c>
      <c r="P292" s="13" t="str">
        <f>IFERROR(IF(INDEX('Bieu chi tiet'!$A$17:$FA$15404,MATCH($A292,'Bieu chi tiet'!$A$17:$A$15404,0),P$2+85)=0,"",INDEX('Bieu chi tiet'!$A$17:$FA$15404,MATCH($A292,'Bieu chi tiet'!$A$17:$A$15404,0),P$2+85)),"")</f>
        <v/>
      </c>
      <c r="Q292" s="13" t="str">
        <f>IFERROR(IF(INDEX('Bieu chi tiet'!$A$17:$FA$15404,MATCH($A292,'Bieu chi tiet'!$A$17:$A$15404,0),Q$2+85)=0,"",INDEX('Bieu chi tiet'!$A$17:$FA$15404,MATCH($A292,'Bieu chi tiet'!$A$17:$A$15404,0),Q$2+85)),"")</f>
        <v/>
      </c>
      <c r="R292" s="13" t="str">
        <f>IFERROR(IF(INDEX('Bieu chi tiet'!$A$17:$FA$15404,MATCH($A292,'Bieu chi tiet'!$A$17:$A$15404,0),R$2+85)=0,"",INDEX('Bieu chi tiet'!$A$17:$FA$15404,MATCH($A292,'Bieu chi tiet'!$A$17:$A$15404,0),R$2+85)),"")</f>
        <v/>
      </c>
      <c r="S292" s="13" t="str">
        <f>IFERROR(IF(INDEX('Bieu chi tiet'!$A$17:$FA$15404,MATCH($A292,'Bieu chi tiet'!$A$17:$A$15404,0),S$2+85)=0,"",INDEX('Bieu chi tiet'!$A$17:$FA$15404,MATCH($A292,'Bieu chi tiet'!$A$17:$A$15404,0),S$2+85)),"")</f>
        <v/>
      </c>
      <c r="T292" s="13" t="str">
        <f>IFERROR(IF(INDEX('Bieu chi tiet'!$A$17:$FA$15404,MATCH($A292,'Bieu chi tiet'!$A$17:$A$15404,0),T$2+85)=0,"",INDEX('Bieu chi tiet'!$A$17:$FA$15404,MATCH($A292,'Bieu chi tiet'!$A$17:$A$15404,0),T$2+85)),"")</f>
        <v/>
      </c>
      <c r="U292" s="13" t="str">
        <f>IFERROR(IF(INDEX('Bieu chi tiet'!$A$17:$FA$15404,MATCH($A292,'Bieu chi tiet'!$A$17:$A$15404,0),U$2+85)=0,"",INDEX('Bieu chi tiet'!$A$17:$FA$15404,MATCH($A292,'Bieu chi tiet'!$A$17:$A$15404,0),U$2+85)),"")</f>
        <v/>
      </c>
      <c r="V292" s="13" t="str">
        <f>IFERROR(IF(INDEX('Bieu chi tiet'!$A$17:$FA$15404,MATCH($A292,'Bieu chi tiet'!$A$17:$A$15404,0),V$2+85)=0,"",INDEX('Bieu chi tiet'!$A$17:$FA$15404,MATCH($A292,'Bieu chi tiet'!$A$17:$A$15404,0),V$2+85)),"")</f>
        <v/>
      </c>
      <c r="W292" s="13" t="str">
        <f>IFERROR(IF(INDEX('Bieu chi tiet'!$A$17:$FA$15404,MATCH($A292,'Bieu chi tiet'!$A$17:$A$15404,0),W$2+85)=0,"",INDEX('Bieu chi tiet'!$A$17:$FA$15404,MATCH($A292,'Bieu chi tiet'!$A$17:$A$15404,0),W$2+85)),"")</f>
        <v/>
      </c>
      <c r="X292" s="13" t="str">
        <f>IFERROR(IF(INDEX('Bieu chi tiet'!$A$17:$FA$15404,MATCH($A292,'Bieu chi tiet'!$A$17:$A$15404,0),X$2+85)=0,"",INDEX('Bieu chi tiet'!$A$17:$FA$15404,MATCH($A292,'Bieu chi tiet'!$A$17:$A$15404,0),X$2+85)),"")</f>
        <v/>
      </c>
      <c r="Y292" s="13" t="str">
        <f>IFERROR(IF(INDEX('Bieu chi tiet'!$A$17:$FA$15404,MATCH($A292,'Bieu chi tiet'!$A$17:$A$15404,0),Y$2+85)=0,"",INDEX('Bieu chi tiet'!$A$17:$FA$15404,MATCH($A292,'Bieu chi tiet'!$A$17:$A$15404,0),Y$2+85)),"")</f>
        <v/>
      </c>
      <c r="Z292" s="13" t="str">
        <f>IFERROR(IF(INDEX('Bieu chi tiet'!$A$17:$FA$15404,MATCH($A292,'Bieu chi tiet'!$A$17:$A$15404,0),Z$2+85)=0,"",INDEX('Bieu chi tiet'!$A$17:$FA$15404,MATCH($A292,'Bieu chi tiet'!$A$17:$A$15404,0),Z$2+85)),"")</f>
        <v/>
      </c>
      <c r="AA292" s="13" t="str">
        <f>IFERROR(IF(INDEX('Bieu chi tiet'!$A$17:$FA$15404,MATCH($A292,'Bieu chi tiet'!$A$17:$A$15404,0),AA$2+85)=0,"",INDEX('Bieu chi tiet'!$A$17:$FA$15404,MATCH($A292,'Bieu chi tiet'!$A$17:$A$15404,0),AA$2+85)),"")</f>
        <v/>
      </c>
      <c r="AB292" s="13" t="str">
        <f>IFERROR(IF(INDEX('Bieu chi tiet'!$A$17:$FA$15404,MATCH($A292,'Bieu chi tiet'!$A$17:$A$15404,0),AB$2+85)=0,"",INDEX('Bieu chi tiet'!$A$17:$FA$15404,MATCH($A292,'Bieu chi tiet'!$A$17:$A$15404,0),AB$2+85)),"")</f>
        <v/>
      </c>
      <c r="AC292" s="13" t="str">
        <f>IFERROR(IF(INDEX('Bieu chi tiet'!$A$17:$FA$15404,MATCH($A292,'Bieu chi tiet'!$A$17:$A$15404,0),AC$2+85)=0,"",INDEX('Bieu chi tiet'!$A$17:$FA$15404,MATCH($A292,'Bieu chi tiet'!$A$17:$A$15404,0),AC$2+85)),"")</f>
        <v/>
      </c>
      <c r="AD292" s="13" t="str">
        <f>IFERROR(IF(INDEX('Bieu chi tiet'!$A$17:$FA$15404,MATCH($A292,'Bieu chi tiet'!$A$17:$A$15404,0),AD$2+85)=0,"",INDEX('Bieu chi tiet'!$A$17:$FA$15404,MATCH($A292,'Bieu chi tiet'!$A$17:$A$15404,0),AD$2+85)),"")</f>
        <v/>
      </c>
      <c r="AE292" s="13" t="str">
        <f>IFERROR(IF(INDEX('Bieu chi tiet'!$A$17:$FA$15404,MATCH($A292,'Bieu chi tiet'!$A$17:$A$15404,0),AE$2+85)=0,"",INDEX('Bieu chi tiet'!$A$17:$FA$15404,MATCH($A292,'Bieu chi tiet'!$A$17:$A$15404,0),AE$2+85)),"")</f>
        <v/>
      </c>
      <c r="AF292" s="13" t="str">
        <f>IFERROR(IF(INDEX('Bieu chi tiet'!$A$17:$FA$15404,MATCH($A292,'Bieu chi tiet'!$A$17:$A$15404,0),AF$2+85)=0,"",INDEX('Bieu chi tiet'!$A$17:$FA$15404,MATCH($A292,'Bieu chi tiet'!$A$17:$A$15404,0),AF$2+85)),"")</f>
        <v/>
      </c>
      <c r="AG292" s="13" t="str">
        <f>IFERROR(IF(INDEX('Bieu chi tiet'!$A$17:$FA$15404,MATCH($A292,'Bieu chi tiet'!$A$17:$A$15404,0),AG$2+85)=0,"",INDEX('Bieu chi tiet'!$A$17:$FA$15404,MATCH($A292,'Bieu chi tiet'!$A$17:$A$15404,0),AG$2+85)),"")</f>
        <v/>
      </c>
      <c r="AH292" s="13" t="str">
        <f>IFERROR(IF(INDEX('Bieu chi tiet'!$A$17:$FA$15404,MATCH($A292,'Bieu chi tiet'!$A$17:$A$15404,0),AH$2+85)=0,"",INDEX('Bieu chi tiet'!$A$17:$FA$15404,MATCH($A292,'Bieu chi tiet'!$A$17:$A$15404,0),AH$2+85)),"")</f>
        <v/>
      </c>
      <c r="AI292" s="13" t="str">
        <f>IFERROR(IF(INDEX('Bieu chi tiet'!$A$17:$FA$15404,MATCH($A292,'Bieu chi tiet'!$A$17:$A$15404,0),AI$2+85)=0,"",INDEX('Bieu chi tiet'!$A$17:$FA$15404,MATCH($A292,'Bieu chi tiet'!$A$17:$A$15404,0),AI$2+85)),"")</f>
        <v/>
      </c>
      <c r="AJ292" s="13" t="str">
        <f>IFERROR(IF(INDEX('Bieu chi tiet'!$A$17:$FA$15404,MATCH($A292,'Bieu chi tiet'!$A$17:$A$15404,0),AJ$2+85)=0,"",INDEX('Bieu chi tiet'!$A$17:$FA$15404,MATCH($A292,'Bieu chi tiet'!$A$17:$A$15404,0),AJ$2+85)),"")</f>
        <v/>
      </c>
      <c r="AK292" s="13" t="str">
        <f>IFERROR(IF(INDEX('Bieu chi tiet'!$A$17:$FA$15404,MATCH($A292,'Bieu chi tiet'!$A$17:$A$15404,0),AK$2+85)=0,"",INDEX('Bieu chi tiet'!$A$17:$FA$15404,MATCH($A292,'Bieu chi tiet'!$A$17:$A$15404,0),AK$2+85)),"")</f>
        <v/>
      </c>
      <c r="AL292" s="13" t="str">
        <f>IFERROR(IF(INDEX('Bieu chi tiet'!$A$17:$FA$15404,MATCH($A292,'Bieu chi tiet'!$A$17:$A$15404,0),AL$2+85)=0,"",INDEX('Bieu chi tiet'!$A$17:$FA$15404,MATCH($A292,'Bieu chi tiet'!$A$17:$A$15404,0),AL$2+85)),"")</f>
        <v/>
      </c>
      <c r="AM292" s="13" t="str">
        <f>IFERROR(IF(INDEX('Bieu chi tiet'!$A$17:$FA$15404,MATCH($A292,'Bieu chi tiet'!$A$17:$A$15404,0),AM$2+85)=0,"",INDEX('Bieu chi tiet'!$A$17:$FA$15404,MATCH($A292,'Bieu chi tiet'!$A$17:$A$15404,0),AM$2+85)),"")</f>
        <v/>
      </c>
      <c r="AN292" s="13" t="str">
        <f>IFERROR(IF(INDEX('Bieu chi tiet'!$A$17:$FA$15404,MATCH($A292,'Bieu chi tiet'!$A$17:$A$15404,0),AN$2+85)=0,"",INDEX('Bieu chi tiet'!$A$17:$FA$15404,MATCH($A292,'Bieu chi tiet'!$A$17:$A$15404,0),AN$2+85)),"")</f>
        <v/>
      </c>
      <c r="AO292" s="13" t="str">
        <f>IFERROR(IF(INDEX('Bieu chi tiet'!$A$17:$FA$15404,MATCH($A292,'Bieu chi tiet'!$A$17:$A$15404,0),AO$2+85)=0,"",INDEX('Bieu chi tiet'!$A$17:$FA$15404,MATCH($A292,'Bieu chi tiet'!$A$17:$A$15404,0),AO$2+85)),"")</f>
        <v/>
      </c>
      <c r="AP292" s="13" t="str">
        <f>IFERROR(IF(INDEX('Bieu chi tiet'!$A$17:$FA$15404,MATCH($A292,'Bieu chi tiet'!$A$17:$A$15404,0),AP$2+85)=0,"",INDEX('Bieu chi tiet'!$A$17:$FA$15404,MATCH($A292,'Bieu chi tiet'!$A$17:$A$15404,0),AP$2+85)),"")</f>
        <v/>
      </c>
      <c r="AQ292" s="13" t="str">
        <f>IFERROR(IF(INDEX('Bieu chi tiet'!$A$17:$FA$15404,MATCH($A292,'Bieu chi tiet'!$A$17:$A$15404,0),AQ$2+85)=0,"",INDEX('Bieu chi tiet'!$A$17:$FA$15404,MATCH($A292,'Bieu chi tiet'!$A$17:$A$15404,0),AQ$2+85)),"")</f>
        <v/>
      </c>
      <c r="AR292" s="13" t="str">
        <f>IFERROR(IF(INDEX('Bieu chi tiet'!$A$17:$FA$15404,MATCH($A292,'Bieu chi tiet'!$A$17:$A$15404,0),AR$2+85)=0,"",INDEX('Bieu chi tiet'!$A$17:$FA$15404,MATCH($A292,'Bieu chi tiet'!$A$17:$A$15404,0),AR$2+85)),"")</f>
        <v/>
      </c>
      <c r="AS292" s="13" t="str">
        <f>IFERROR(IF(INDEX('Bieu chi tiet'!$A$17:$FA$15404,MATCH($A292,'Bieu chi tiet'!$A$17:$A$15404,0),AS$2+85)=0,"",INDEX('Bieu chi tiet'!$A$17:$FA$15404,MATCH($A292,'Bieu chi tiet'!$A$17:$A$15404,0),AS$2+85)),"")</f>
        <v/>
      </c>
      <c r="AT292" s="21" t="str">
        <f>IFERROR(IF(INDEX('Bieu chi tiet'!$A$17:$FA$15404,MATCH($A292,'Bieu chi tiet'!$A$17:$A$15404,0),AT$2+85)=0,"",INDEX('Bieu chi tiet'!$A$17:$FA$15404,MATCH($A292,'Bieu chi tiet'!$A$17:$A$15404,0),AT$2+85)),"")</f>
        <v/>
      </c>
      <c r="AU292" s="13" t="str">
        <f>IFERROR(IF(INDEX('Bieu chi tiet'!$A$17:$FA$15404,MATCH($A292,'Bieu chi tiet'!$A$17:$A$15404,0),AU$2+85)=0,"",INDEX('Bieu chi tiet'!$A$17:$FA$15404,MATCH($A292,'Bieu chi tiet'!$A$17:$A$15404,0),AU$2+85)),"")</f>
        <v/>
      </c>
      <c r="AV292" s="21" t="str">
        <f>IFERROR(IF(INDEX('Bieu chi tiet'!$A$17:$FA$15404,MATCH($A292,'Bieu chi tiet'!$A$17:$A$15404,0),AV$2+85)=0,"",INDEX('Bieu chi tiet'!$A$17:$FA$15404,MATCH($A292,'Bieu chi tiet'!$A$17:$A$15404,0),AV$2+85)),"")</f>
        <v/>
      </c>
      <c r="AW292" s="31" t="str">
        <f>IFERROR(IF(INDEX('Bieu chi tiet'!$A$17:$FA$15404,MATCH($A292,'Bieu chi tiet'!$A$17:$A$15404,0),AW$2+85)=0,"",INDEX('Bieu chi tiet'!$A$17:$FA$15404,MATCH($A292,'Bieu chi tiet'!$A$17:$A$15404,0),AW$2+85)),"")</f>
        <v/>
      </c>
      <c r="AX292" s="13" t="str">
        <f>IFERROR(IF(INDEX('Bieu chi tiet'!$A$17:$FA$15404,MATCH($A292,'Bieu chi tiet'!$A$17:$A$15404,0),AX$2+85)=0,"",INDEX('Bieu chi tiet'!$A$17:$FA$15404,MATCH($A292,'Bieu chi tiet'!$A$17:$A$15404,0),AX$2+85)),"")</f>
        <v/>
      </c>
      <c r="AY292" s="13" t="str">
        <f>IFERROR(IF(INDEX('Bieu chi tiet'!$A$17:$FA$15404,MATCH($A292,'Bieu chi tiet'!$A$17:$A$15404,0),AY$2+85)=0,"",INDEX('Bieu chi tiet'!$A$17:$FA$15404,MATCH($A292,'Bieu chi tiet'!$A$17:$A$15404,0),AY$2+85)),"")</f>
        <v/>
      </c>
    </row>
    <row r="293" spans="1:51" ht="15.75">
      <c r="A293" s="25" t="str">
        <f t="shared" si="5"/>
        <v/>
      </c>
      <c r="B293" s="13" t="str">
        <f>IFERROR(IF(INDEX('Bieu chi tiet'!$A$17:$FA$15404,MATCH($A293,'Bieu chi tiet'!$A$17:$A$15404,0),B$2+85)=0,"",INDEX('Bieu chi tiet'!$A$17:$FA$15404,MATCH($A293,'Bieu chi tiet'!$A$17:$A$15404,0),B$2+85)),"")</f>
        <v/>
      </c>
      <c r="C293" s="13" t="str">
        <f>IFERROR(IF(INDEX('Bieu chi tiet'!$A$17:$FA$15404,MATCH($A293,'Bieu chi tiet'!$A$17:$A$15404,0),C$2+85)=0,"",INDEX('Bieu chi tiet'!$A$17:$FA$15404,MATCH($A293,'Bieu chi tiet'!$A$17:$A$15404,0),C$2+85)),"")</f>
        <v/>
      </c>
      <c r="D293" s="13" t="str">
        <f>IFERROR(IF(INDEX('Bieu chi tiet'!$A$17:$FA$15404,MATCH($A293,'Bieu chi tiet'!$A$17:$A$15404,0),D$2+85)=0,"",INDEX('Bieu chi tiet'!$A$17:$FA$15404,MATCH($A293,'Bieu chi tiet'!$A$17:$A$15404,0),D$2+85)),"")</f>
        <v/>
      </c>
      <c r="E293" s="13" t="str">
        <f>IFERROR(IF(INDEX('Bieu chi tiet'!$A$17:$FA$15404,MATCH($A293,'Bieu chi tiet'!$A$17:$A$15404,0),E$2+85)=0,"",INDEX('Bieu chi tiet'!$A$17:$FA$15404,MATCH($A293,'Bieu chi tiet'!$A$17:$A$15404,0),E$2+85)),"")</f>
        <v/>
      </c>
      <c r="F293" s="13" t="str">
        <f>IFERROR(IF(INDEX('Bieu chi tiet'!$A$17:$FA$15404,MATCH($A293,'Bieu chi tiet'!$A$17:$A$15404,0),F$2+85)=0,"",INDEX('Bieu chi tiet'!$A$17:$FA$15404,MATCH($A293,'Bieu chi tiet'!$A$17:$A$15404,0),F$2+85)),"")</f>
        <v/>
      </c>
      <c r="G293" s="21" t="str">
        <f>IFERROR(IF(INDEX('Bieu chi tiet'!$A$17:$FA$15404,MATCH($A293,'Bieu chi tiet'!$A$17:$A$15404,0),G$2+85)=0,"",INDEX('Bieu chi tiet'!$A$17:$FA$15404,MATCH($A293,'Bieu chi tiet'!$A$17:$A$15404,0),G$2+85)),"")</f>
        <v/>
      </c>
      <c r="H293" s="13" t="str">
        <f>IFERROR(IF(INDEX('Bieu chi tiet'!$A$17:$FA$15404,MATCH($A293,'Bieu chi tiet'!$A$17:$A$15404,0),H$2+85)=0,"",INDEX('Bieu chi tiet'!$A$17:$FA$15404,MATCH($A293,'Bieu chi tiet'!$A$17:$A$15404,0),H$2+85)),"")</f>
        <v/>
      </c>
      <c r="I293" s="13" t="str">
        <f>IFERROR(IF(INDEX('Bieu chi tiet'!$A$17:$FA$15404,MATCH($A293,'Bieu chi tiet'!$A$17:$A$15404,0),I$2+85)=0,"",INDEX('Bieu chi tiet'!$A$17:$FA$15404,MATCH($A293,'Bieu chi tiet'!$A$17:$A$15404,0),I$2+85)),"")</f>
        <v/>
      </c>
      <c r="J293" s="13" t="str">
        <f>IFERROR(IF(INDEX('Bieu chi tiet'!$A$17:$FA$15404,MATCH($A293,'Bieu chi tiet'!$A$17:$A$15404,0),J$2+85)=0,"",INDEX('Bieu chi tiet'!$A$17:$FA$15404,MATCH($A293,'Bieu chi tiet'!$A$17:$A$15404,0),J$2+85)),"")</f>
        <v/>
      </c>
      <c r="K293" s="13" t="str">
        <f>IFERROR(IF(INDEX('Bieu chi tiet'!$A$17:$FA$15404,MATCH($A293,'Bieu chi tiet'!$A$17:$A$15404,0),K$2+85)=0,"",INDEX('Bieu chi tiet'!$A$17:$FA$15404,MATCH($A293,'Bieu chi tiet'!$A$17:$A$15404,0),K$2+85)),"")</f>
        <v/>
      </c>
      <c r="L293" s="21" t="str">
        <f>IFERROR(IF(INDEX('Bieu chi tiet'!$A$17:$FA$15404,MATCH($A293,'Bieu chi tiet'!$A$17:$A$15404,0),L$2+85)=0,"",INDEX('Bieu chi tiet'!$A$17:$FA$15404,MATCH($A293,'Bieu chi tiet'!$A$17:$A$15404,0),L$2+85)),"")</f>
        <v/>
      </c>
      <c r="M293" s="13" t="str">
        <f>IFERROR(IF(INDEX('Bieu chi tiet'!$A$17:$FA$15404,MATCH($A293,'Bieu chi tiet'!$A$17:$A$15404,0),M$2+85)=0,"",INDEX('Bieu chi tiet'!$A$17:$FA$15404,MATCH($A293,'Bieu chi tiet'!$A$17:$A$15404,0),M$2+85)),"")</f>
        <v/>
      </c>
      <c r="N293" s="13" t="str">
        <f>IFERROR(IF(INDEX('Bieu chi tiet'!$A$17:$FA$15404,MATCH($A293,'Bieu chi tiet'!$A$17:$A$15404,0),N$2+85)=0,"",INDEX('Bieu chi tiet'!$A$17:$FA$15404,MATCH($A293,'Bieu chi tiet'!$A$17:$A$15404,0),N$2+85)),"")</f>
        <v/>
      </c>
      <c r="O293" s="13" t="str">
        <f>IFERROR(IF(INDEX('Bieu chi tiet'!$A$17:$FA$15404,MATCH($A293,'Bieu chi tiet'!$A$17:$A$15404,0),O$2+85)=0,"",INDEX('Bieu chi tiet'!$A$17:$FA$15404,MATCH($A293,'Bieu chi tiet'!$A$17:$A$15404,0),O$2+85)),"")</f>
        <v/>
      </c>
      <c r="P293" s="13" t="str">
        <f>IFERROR(IF(INDEX('Bieu chi tiet'!$A$17:$FA$15404,MATCH($A293,'Bieu chi tiet'!$A$17:$A$15404,0),P$2+85)=0,"",INDEX('Bieu chi tiet'!$A$17:$FA$15404,MATCH($A293,'Bieu chi tiet'!$A$17:$A$15404,0),P$2+85)),"")</f>
        <v/>
      </c>
      <c r="Q293" s="13" t="str">
        <f>IFERROR(IF(INDEX('Bieu chi tiet'!$A$17:$FA$15404,MATCH($A293,'Bieu chi tiet'!$A$17:$A$15404,0),Q$2+85)=0,"",INDEX('Bieu chi tiet'!$A$17:$FA$15404,MATCH($A293,'Bieu chi tiet'!$A$17:$A$15404,0),Q$2+85)),"")</f>
        <v/>
      </c>
      <c r="R293" s="13" t="str">
        <f>IFERROR(IF(INDEX('Bieu chi tiet'!$A$17:$FA$15404,MATCH($A293,'Bieu chi tiet'!$A$17:$A$15404,0),R$2+85)=0,"",INDEX('Bieu chi tiet'!$A$17:$FA$15404,MATCH($A293,'Bieu chi tiet'!$A$17:$A$15404,0),R$2+85)),"")</f>
        <v/>
      </c>
      <c r="S293" s="13" t="str">
        <f>IFERROR(IF(INDEX('Bieu chi tiet'!$A$17:$FA$15404,MATCH($A293,'Bieu chi tiet'!$A$17:$A$15404,0),S$2+85)=0,"",INDEX('Bieu chi tiet'!$A$17:$FA$15404,MATCH($A293,'Bieu chi tiet'!$A$17:$A$15404,0),S$2+85)),"")</f>
        <v/>
      </c>
      <c r="T293" s="13" t="str">
        <f>IFERROR(IF(INDEX('Bieu chi tiet'!$A$17:$FA$15404,MATCH($A293,'Bieu chi tiet'!$A$17:$A$15404,0),T$2+85)=0,"",INDEX('Bieu chi tiet'!$A$17:$FA$15404,MATCH($A293,'Bieu chi tiet'!$A$17:$A$15404,0),T$2+85)),"")</f>
        <v/>
      </c>
      <c r="U293" s="13" t="str">
        <f>IFERROR(IF(INDEX('Bieu chi tiet'!$A$17:$FA$15404,MATCH($A293,'Bieu chi tiet'!$A$17:$A$15404,0),U$2+85)=0,"",INDEX('Bieu chi tiet'!$A$17:$FA$15404,MATCH($A293,'Bieu chi tiet'!$A$17:$A$15404,0),U$2+85)),"")</f>
        <v/>
      </c>
      <c r="V293" s="13" t="str">
        <f>IFERROR(IF(INDEX('Bieu chi tiet'!$A$17:$FA$15404,MATCH($A293,'Bieu chi tiet'!$A$17:$A$15404,0),V$2+85)=0,"",INDEX('Bieu chi tiet'!$A$17:$FA$15404,MATCH($A293,'Bieu chi tiet'!$A$17:$A$15404,0),V$2+85)),"")</f>
        <v/>
      </c>
      <c r="W293" s="13" t="str">
        <f>IFERROR(IF(INDEX('Bieu chi tiet'!$A$17:$FA$15404,MATCH($A293,'Bieu chi tiet'!$A$17:$A$15404,0),W$2+85)=0,"",INDEX('Bieu chi tiet'!$A$17:$FA$15404,MATCH($A293,'Bieu chi tiet'!$A$17:$A$15404,0),W$2+85)),"")</f>
        <v/>
      </c>
      <c r="X293" s="13" t="str">
        <f>IFERROR(IF(INDEX('Bieu chi tiet'!$A$17:$FA$15404,MATCH($A293,'Bieu chi tiet'!$A$17:$A$15404,0),X$2+85)=0,"",INDEX('Bieu chi tiet'!$A$17:$FA$15404,MATCH($A293,'Bieu chi tiet'!$A$17:$A$15404,0),X$2+85)),"")</f>
        <v/>
      </c>
      <c r="Y293" s="13" t="str">
        <f>IFERROR(IF(INDEX('Bieu chi tiet'!$A$17:$FA$15404,MATCH($A293,'Bieu chi tiet'!$A$17:$A$15404,0),Y$2+85)=0,"",INDEX('Bieu chi tiet'!$A$17:$FA$15404,MATCH($A293,'Bieu chi tiet'!$A$17:$A$15404,0),Y$2+85)),"")</f>
        <v/>
      </c>
      <c r="Z293" s="13" t="str">
        <f>IFERROR(IF(INDEX('Bieu chi tiet'!$A$17:$FA$15404,MATCH($A293,'Bieu chi tiet'!$A$17:$A$15404,0),Z$2+85)=0,"",INDEX('Bieu chi tiet'!$A$17:$FA$15404,MATCH($A293,'Bieu chi tiet'!$A$17:$A$15404,0),Z$2+85)),"")</f>
        <v/>
      </c>
      <c r="AA293" s="13" t="str">
        <f>IFERROR(IF(INDEX('Bieu chi tiet'!$A$17:$FA$15404,MATCH($A293,'Bieu chi tiet'!$A$17:$A$15404,0),AA$2+85)=0,"",INDEX('Bieu chi tiet'!$A$17:$FA$15404,MATCH($A293,'Bieu chi tiet'!$A$17:$A$15404,0),AA$2+85)),"")</f>
        <v/>
      </c>
      <c r="AB293" s="13" t="str">
        <f>IFERROR(IF(INDEX('Bieu chi tiet'!$A$17:$FA$15404,MATCH($A293,'Bieu chi tiet'!$A$17:$A$15404,0),AB$2+85)=0,"",INDEX('Bieu chi tiet'!$A$17:$FA$15404,MATCH($A293,'Bieu chi tiet'!$A$17:$A$15404,0),AB$2+85)),"")</f>
        <v/>
      </c>
      <c r="AC293" s="13" t="str">
        <f>IFERROR(IF(INDEX('Bieu chi tiet'!$A$17:$FA$15404,MATCH($A293,'Bieu chi tiet'!$A$17:$A$15404,0),AC$2+85)=0,"",INDEX('Bieu chi tiet'!$A$17:$FA$15404,MATCH($A293,'Bieu chi tiet'!$A$17:$A$15404,0),AC$2+85)),"")</f>
        <v/>
      </c>
      <c r="AD293" s="13" t="str">
        <f>IFERROR(IF(INDEX('Bieu chi tiet'!$A$17:$FA$15404,MATCH($A293,'Bieu chi tiet'!$A$17:$A$15404,0),AD$2+85)=0,"",INDEX('Bieu chi tiet'!$A$17:$FA$15404,MATCH($A293,'Bieu chi tiet'!$A$17:$A$15404,0),AD$2+85)),"")</f>
        <v/>
      </c>
      <c r="AE293" s="13" t="str">
        <f>IFERROR(IF(INDEX('Bieu chi tiet'!$A$17:$FA$15404,MATCH($A293,'Bieu chi tiet'!$A$17:$A$15404,0),AE$2+85)=0,"",INDEX('Bieu chi tiet'!$A$17:$FA$15404,MATCH($A293,'Bieu chi tiet'!$A$17:$A$15404,0),AE$2+85)),"")</f>
        <v/>
      </c>
      <c r="AF293" s="13" t="str">
        <f>IFERROR(IF(INDEX('Bieu chi tiet'!$A$17:$FA$15404,MATCH($A293,'Bieu chi tiet'!$A$17:$A$15404,0),AF$2+85)=0,"",INDEX('Bieu chi tiet'!$A$17:$FA$15404,MATCH($A293,'Bieu chi tiet'!$A$17:$A$15404,0),AF$2+85)),"")</f>
        <v/>
      </c>
      <c r="AG293" s="13" t="str">
        <f>IFERROR(IF(INDEX('Bieu chi tiet'!$A$17:$FA$15404,MATCH($A293,'Bieu chi tiet'!$A$17:$A$15404,0),AG$2+85)=0,"",INDEX('Bieu chi tiet'!$A$17:$FA$15404,MATCH($A293,'Bieu chi tiet'!$A$17:$A$15404,0),AG$2+85)),"")</f>
        <v/>
      </c>
      <c r="AH293" s="13" t="str">
        <f>IFERROR(IF(INDEX('Bieu chi tiet'!$A$17:$FA$15404,MATCH($A293,'Bieu chi tiet'!$A$17:$A$15404,0),AH$2+85)=0,"",INDEX('Bieu chi tiet'!$A$17:$FA$15404,MATCH($A293,'Bieu chi tiet'!$A$17:$A$15404,0),AH$2+85)),"")</f>
        <v/>
      </c>
      <c r="AI293" s="13" t="str">
        <f>IFERROR(IF(INDEX('Bieu chi tiet'!$A$17:$FA$15404,MATCH($A293,'Bieu chi tiet'!$A$17:$A$15404,0),AI$2+85)=0,"",INDEX('Bieu chi tiet'!$A$17:$FA$15404,MATCH($A293,'Bieu chi tiet'!$A$17:$A$15404,0),AI$2+85)),"")</f>
        <v/>
      </c>
      <c r="AJ293" s="13" t="str">
        <f>IFERROR(IF(INDEX('Bieu chi tiet'!$A$17:$FA$15404,MATCH($A293,'Bieu chi tiet'!$A$17:$A$15404,0),AJ$2+85)=0,"",INDEX('Bieu chi tiet'!$A$17:$FA$15404,MATCH($A293,'Bieu chi tiet'!$A$17:$A$15404,0),AJ$2+85)),"")</f>
        <v/>
      </c>
      <c r="AK293" s="13" t="str">
        <f>IFERROR(IF(INDEX('Bieu chi tiet'!$A$17:$FA$15404,MATCH($A293,'Bieu chi tiet'!$A$17:$A$15404,0),AK$2+85)=0,"",INDEX('Bieu chi tiet'!$A$17:$FA$15404,MATCH($A293,'Bieu chi tiet'!$A$17:$A$15404,0),AK$2+85)),"")</f>
        <v/>
      </c>
      <c r="AL293" s="13" t="str">
        <f>IFERROR(IF(INDEX('Bieu chi tiet'!$A$17:$FA$15404,MATCH($A293,'Bieu chi tiet'!$A$17:$A$15404,0),AL$2+85)=0,"",INDEX('Bieu chi tiet'!$A$17:$FA$15404,MATCH($A293,'Bieu chi tiet'!$A$17:$A$15404,0),AL$2+85)),"")</f>
        <v/>
      </c>
      <c r="AM293" s="13" t="str">
        <f>IFERROR(IF(INDEX('Bieu chi tiet'!$A$17:$FA$15404,MATCH($A293,'Bieu chi tiet'!$A$17:$A$15404,0),AM$2+85)=0,"",INDEX('Bieu chi tiet'!$A$17:$FA$15404,MATCH($A293,'Bieu chi tiet'!$A$17:$A$15404,0),AM$2+85)),"")</f>
        <v/>
      </c>
      <c r="AN293" s="13" t="str">
        <f>IFERROR(IF(INDEX('Bieu chi tiet'!$A$17:$FA$15404,MATCH($A293,'Bieu chi tiet'!$A$17:$A$15404,0),AN$2+85)=0,"",INDEX('Bieu chi tiet'!$A$17:$FA$15404,MATCH($A293,'Bieu chi tiet'!$A$17:$A$15404,0),AN$2+85)),"")</f>
        <v/>
      </c>
      <c r="AO293" s="13" t="str">
        <f>IFERROR(IF(INDEX('Bieu chi tiet'!$A$17:$FA$15404,MATCH($A293,'Bieu chi tiet'!$A$17:$A$15404,0),AO$2+85)=0,"",INDEX('Bieu chi tiet'!$A$17:$FA$15404,MATCH($A293,'Bieu chi tiet'!$A$17:$A$15404,0),AO$2+85)),"")</f>
        <v/>
      </c>
      <c r="AP293" s="13" t="str">
        <f>IFERROR(IF(INDEX('Bieu chi tiet'!$A$17:$FA$15404,MATCH($A293,'Bieu chi tiet'!$A$17:$A$15404,0),AP$2+85)=0,"",INDEX('Bieu chi tiet'!$A$17:$FA$15404,MATCH($A293,'Bieu chi tiet'!$A$17:$A$15404,0),AP$2+85)),"")</f>
        <v/>
      </c>
      <c r="AQ293" s="13" t="str">
        <f>IFERROR(IF(INDEX('Bieu chi tiet'!$A$17:$FA$15404,MATCH($A293,'Bieu chi tiet'!$A$17:$A$15404,0),AQ$2+85)=0,"",INDEX('Bieu chi tiet'!$A$17:$FA$15404,MATCH($A293,'Bieu chi tiet'!$A$17:$A$15404,0),AQ$2+85)),"")</f>
        <v/>
      </c>
      <c r="AR293" s="13" t="str">
        <f>IFERROR(IF(INDEX('Bieu chi tiet'!$A$17:$FA$15404,MATCH($A293,'Bieu chi tiet'!$A$17:$A$15404,0),AR$2+85)=0,"",INDEX('Bieu chi tiet'!$A$17:$FA$15404,MATCH($A293,'Bieu chi tiet'!$A$17:$A$15404,0),AR$2+85)),"")</f>
        <v/>
      </c>
      <c r="AS293" s="13" t="str">
        <f>IFERROR(IF(INDEX('Bieu chi tiet'!$A$17:$FA$15404,MATCH($A293,'Bieu chi tiet'!$A$17:$A$15404,0),AS$2+85)=0,"",INDEX('Bieu chi tiet'!$A$17:$FA$15404,MATCH($A293,'Bieu chi tiet'!$A$17:$A$15404,0),AS$2+85)),"")</f>
        <v/>
      </c>
      <c r="AT293" s="21" t="str">
        <f>IFERROR(IF(INDEX('Bieu chi tiet'!$A$17:$FA$15404,MATCH($A293,'Bieu chi tiet'!$A$17:$A$15404,0),AT$2+85)=0,"",INDEX('Bieu chi tiet'!$A$17:$FA$15404,MATCH($A293,'Bieu chi tiet'!$A$17:$A$15404,0),AT$2+85)),"")</f>
        <v/>
      </c>
      <c r="AU293" s="13" t="str">
        <f>IFERROR(IF(INDEX('Bieu chi tiet'!$A$17:$FA$15404,MATCH($A293,'Bieu chi tiet'!$A$17:$A$15404,0),AU$2+85)=0,"",INDEX('Bieu chi tiet'!$A$17:$FA$15404,MATCH($A293,'Bieu chi tiet'!$A$17:$A$15404,0),AU$2+85)),"")</f>
        <v/>
      </c>
      <c r="AV293" s="21" t="str">
        <f>IFERROR(IF(INDEX('Bieu chi tiet'!$A$17:$FA$15404,MATCH($A293,'Bieu chi tiet'!$A$17:$A$15404,0),AV$2+85)=0,"",INDEX('Bieu chi tiet'!$A$17:$FA$15404,MATCH($A293,'Bieu chi tiet'!$A$17:$A$15404,0),AV$2+85)),"")</f>
        <v/>
      </c>
      <c r="AW293" s="31" t="str">
        <f>IFERROR(IF(INDEX('Bieu chi tiet'!$A$17:$FA$15404,MATCH($A293,'Bieu chi tiet'!$A$17:$A$15404,0),AW$2+85)=0,"",INDEX('Bieu chi tiet'!$A$17:$FA$15404,MATCH($A293,'Bieu chi tiet'!$A$17:$A$15404,0),AW$2+85)),"")</f>
        <v/>
      </c>
      <c r="AX293" s="13" t="str">
        <f>IFERROR(IF(INDEX('Bieu chi tiet'!$A$17:$FA$15404,MATCH($A293,'Bieu chi tiet'!$A$17:$A$15404,0),AX$2+85)=0,"",INDEX('Bieu chi tiet'!$A$17:$FA$15404,MATCH($A293,'Bieu chi tiet'!$A$17:$A$15404,0),AX$2+85)),"")</f>
        <v/>
      </c>
      <c r="AY293" s="13" t="str">
        <f>IFERROR(IF(INDEX('Bieu chi tiet'!$A$17:$FA$15404,MATCH($A293,'Bieu chi tiet'!$A$17:$A$15404,0),AY$2+85)=0,"",INDEX('Bieu chi tiet'!$A$17:$FA$15404,MATCH($A293,'Bieu chi tiet'!$A$17:$A$15404,0),AY$2+85)),"")</f>
        <v/>
      </c>
    </row>
    <row r="294" spans="1:51" ht="15.75">
      <c r="A294" s="25" t="str">
        <f t="shared" si="5"/>
        <v/>
      </c>
      <c r="B294" s="13" t="str">
        <f>IFERROR(IF(INDEX('Bieu chi tiet'!$A$17:$FA$15404,MATCH($A294,'Bieu chi tiet'!$A$17:$A$15404,0),B$2+85)=0,"",INDEX('Bieu chi tiet'!$A$17:$FA$15404,MATCH($A294,'Bieu chi tiet'!$A$17:$A$15404,0),B$2+85)),"")</f>
        <v/>
      </c>
      <c r="C294" s="13" t="str">
        <f>IFERROR(IF(INDEX('Bieu chi tiet'!$A$17:$FA$15404,MATCH($A294,'Bieu chi tiet'!$A$17:$A$15404,0),C$2+85)=0,"",INDEX('Bieu chi tiet'!$A$17:$FA$15404,MATCH($A294,'Bieu chi tiet'!$A$17:$A$15404,0),C$2+85)),"")</f>
        <v/>
      </c>
      <c r="D294" s="13" t="str">
        <f>IFERROR(IF(INDEX('Bieu chi tiet'!$A$17:$FA$15404,MATCH($A294,'Bieu chi tiet'!$A$17:$A$15404,0),D$2+85)=0,"",INDEX('Bieu chi tiet'!$A$17:$FA$15404,MATCH($A294,'Bieu chi tiet'!$A$17:$A$15404,0),D$2+85)),"")</f>
        <v/>
      </c>
      <c r="E294" s="13" t="str">
        <f>IFERROR(IF(INDEX('Bieu chi tiet'!$A$17:$FA$15404,MATCH($A294,'Bieu chi tiet'!$A$17:$A$15404,0),E$2+85)=0,"",INDEX('Bieu chi tiet'!$A$17:$FA$15404,MATCH($A294,'Bieu chi tiet'!$A$17:$A$15404,0),E$2+85)),"")</f>
        <v/>
      </c>
      <c r="F294" s="13" t="str">
        <f>IFERROR(IF(INDEX('Bieu chi tiet'!$A$17:$FA$15404,MATCH($A294,'Bieu chi tiet'!$A$17:$A$15404,0),F$2+85)=0,"",INDEX('Bieu chi tiet'!$A$17:$FA$15404,MATCH($A294,'Bieu chi tiet'!$A$17:$A$15404,0),F$2+85)),"")</f>
        <v/>
      </c>
      <c r="G294" s="21" t="str">
        <f>IFERROR(IF(INDEX('Bieu chi tiet'!$A$17:$FA$15404,MATCH($A294,'Bieu chi tiet'!$A$17:$A$15404,0),G$2+85)=0,"",INDEX('Bieu chi tiet'!$A$17:$FA$15404,MATCH($A294,'Bieu chi tiet'!$A$17:$A$15404,0),G$2+85)),"")</f>
        <v/>
      </c>
      <c r="H294" s="13" t="str">
        <f>IFERROR(IF(INDEX('Bieu chi tiet'!$A$17:$FA$15404,MATCH($A294,'Bieu chi tiet'!$A$17:$A$15404,0),H$2+85)=0,"",INDEX('Bieu chi tiet'!$A$17:$FA$15404,MATCH($A294,'Bieu chi tiet'!$A$17:$A$15404,0),H$2+85)),"")</f>
        <v/>
      </c>
      <c r="I294" s="13" t="str">
        <f>IFERROR(IF(INDEX('Bieu chi tiet'!$A$17:$FA$15404,MATCH($A294,'Bieu chi tiet'!$A$17:$A$15404,0),I$2+85)=0,"",INDEX('Bieu chi tiet'!$A$17:$FA$15404,MATCH($A294,'Bieu chi tiet'!$A$17:$A$15404,0),I$2+85)),"")</f>
        <v/>
      </c>
      <c r="J294" s="13" t="str">
        <f>IFERROR(IF(INDEX('Bieu chi tiet'!$A$17:$FA$15404,MATCH($A294,'Bieu chi tiet'!$A$17:$A$15404,0),J$2+85)=0,"",INDEX('Bieu chi tiet'!$A$17:$FA$15404,MATCH($A294,'Bieu chi tiet'!$A$17:$A$15404,0),J$2+85)),"")</f>
        <v/>
      </c>
      <c r="K294" s="13" t="str">
        <f>IFERROR(IF(INDEX('Bieu chi tiet'!$A$17:$FA$15404,MATCH($A294,'Bieu chi tiet'!$A$17:$A$15404,0),K$2+85)=0,"",INDEX('Bieu chi tiet'!$A$17:$FA$15404,MATCH($A294,'Bieu chi tiet'!$A$17:$A$15404,0),K$2+85)),"")</f>
        <v/>
      </c>
      <c r="L294" s="21" t="str">
        <f>IFERROR(IF(INDEX('Bieu chi tiet'!$A$17:$FA$15404,MATCH($A294,'Bieu chi tiet'!$A$17:$A$15404,0),L$2+85)=0,"",INDEX('Bieu chi tiet'!$A$17:$FA$15404,MATCH($A294,'Bieu chi tiet'!$A$17:$A$15404,0),L$2+85)),"")</f>
        <v/>
      </c>
      <c r="M294" s="13" t="str">
        <f>IFERROR(IF(INDEX('Bieu chi tiet'!$A$17:$FA$15404,MATCH($A294,'Bieu chi tiet'!$A$17:$A$15404,0),M$2+85)=0,"",INDEX('Bieu chi tiet'!$A$17:$FA$15404,MATCH($A294,'Bieu chi tiet'!$A$17:$A$15404,0),M$2+85)),"")</f>
        <v/>
      </c>
      <c r="N294" s="13" t="str">
        <f>IFERROR(IF(INDEX('Bieu chi tiet'!$A$17:$FA$15404,MATCH($A294,'Bieu chi tiet'!$A$17:$A$15404,0),N$2+85)=0,"",INDEX('Bieu chi tiet'!$A$17:$FA$15404,MATCH($A294,'Bieu chi tiet'!$A$17:$A$15404,0),N$2+85)),"")</f>
        <v/>
      </c>
      <c r="O294" s="13" t="str">
        <f>IFERROR(IF(INDEX('Bieu chi tiet'!$A$17:$FA$15404,MATCH($A294,'Bieu chi tiet'!$A$17:$A$15404,0),O$2+85)=0,"",INDEX('Bieu chi tiet'!$A$17:$FA$15404,MATCH($A294,'Bieu chi tiet'!$A$17:$A$15404,0),O$2+85)),"")</f>
        <v/>
      </c>
      <c r="P294" s="13" t="str">
        <f>IFERROR(IF(INDEX('Bieu chi tiet'!$A$17:$FA$15404,MATCH($A294,'Bieu chi tiet'!$A$17:$A$15404,0),P$2+85)=0,"",INDEX('Bieu chi tiet'!$A$17:$FA$15404,MATCH($A294,'Bieu chi tiet'!$A$17:$A$15404,0),P$2+85)),"")</f>
        <v/>
      </c>
      <c r="Q294" s="13" t="str">
        <f>IFERROR(IF(INDEX('Bieu chi tiet'!$A$17:$FA$15404,MATCH($A294,'Bieu chi tiet'!$A$17:$A$15404,0),Q$2+85)=0,"",INDEX('Bieu chi tiet'!$A$17:$FA$15404,MATCH($A294,'Bieu chi tiet'!$A$17:$A$15404,0),Q$2+85)),"")</f>
        <v/>
      </c>
      <c r="R294" s="13" t="str">
        <f>IFERROR(IF(INDEX('Bieu chi tiet'!$A$17:$FA$15404,MATCH($A294,'Bieu chi tiet'!$A$17:$A$15404,0),R$2+85)=0,"",INDEX('Bieu chi tiet'!$A$17:$FA$15404,MATCH($A294,'Bieu chi tiet'!$A$17:$A$15404,0),R$2+85)),"")</f>
        <v/>
      </c>
      <c r="S294" s="13" t="str">
        <f>IFERROR(IF(INDEX('Bieu chi tiet'!$A$17:$FA$15404,MATCH($A294,'Bieu chi tiet'!$A$17:$A$15404,0),S$2+85)=0,"",INDEX('Bieu chi tiet'!$A$17:$FA$15404,MATCH($A294,'Bieu chi tiet'!$A$17:$A$15404,0),S$2+85)),"")</f>
        <v/>
      </c>
      <c r="T294" s="13" t="str">
        <f>IFERROR(IF(INDEX('Bieu chi tiet'!$A$17:$FA$15404,MATCH($A294,'Bieu chi tiet'!$A$17:$A$15404,0),T$2+85)=0,"",INDEX('Bieu chi tiet'!$A$17:$FA$15404,MATCH($A294,'Bieu chi tiet'!$A$17:$A$15404,0),T$2+85)),"")</f>
        <v/>
      </c>
      <c r="U294" s="13" t="str">
        <f>IFERROR(IF(INDEX('Bieu chi tiet'!$A$17:$FA$15404,MATCH($A294,'Bieu chi tiet'!$A$17:$A$15404,0),U$2+85)=0,"",INDEX('Bieu chi tiet'!$A$17:$FA$15404,MATCH($A294,'Bieu chi tiet'!$A$17:$A$15404,0),U$2+85)),"")</f>
        <v/>
      </c>
      <c r="V294" s="13" t="str">
        <f>IFERROR(IF(INDEX('Bieu chi tiet'!$A$17:$FA$15404,MATCH($A294,'Bieu chi tiet'!$A$17:$A$15404,0),V$2+85)=0,"",INDEX('Bieu chi tiet'!$A$17:$FA$15404,MATCH($A294,'Bieu chi tiet'!$A$17:$A$15404,0),V$2+85)),"")</f>
        <v/>
      </c>
      <c r="W294" s="13" t="str">
        <f>IFERROR(IF(INDEX('Bieu chi tiet'!$A$17:$FA$15404,MATCH($A294,'Bieu chi tiet'!$A$17:$A$15404,0),W$2+85)=0,"",INDEX('Bieu chi tiet'!$A$17:$FA$15404,MATCH($A294,'Bieu chi tiet'!$A$17:$A$15404,0),W$2+85)),"")</f>
        <v/>
      </c>
      <c r="X294" s="13" t="str">
        <f>IFERROR(IF(INDEX('Bieu chi tiet'!$A$17:$FA$15404,MATCH($A294,'Bieu chi tiet'!$A$17:$A$15404,0),X$2+85)=0,"",INDEX('Bieu chi tiet'!$A$17:$FA$15404,MATCH($A294,'Bieu chi tiet'!$A$17:$A$15404,0),X$2+85)),"")</f>
        <v/>
      </c>
      <c r="Y294" s="13" t="str">
        <f>IFERROR(IF(INDEX('Bieu chi tiet'!$A$17:$FA$15404,MATCH($A294,'Bieu chi tiet'!$A$17:$A$15404,0),Y$2+85)=0,"",INDEX('Bieu chi tiet'!$A$17:$FA$15404,MATCH($A294,'Bieu chi tiet'!$A$17:$A$15404,0),Y$2+85)),"")</f>
        <v/>
      </c>
      <c r="Z294" s="13" t="str">
        <f>IFERROR(IF(INDEX('Bieu chi tiet'!$A$17:$FA$15404,MATCH($A294,'Bieu chi tiet'!$A$17:$A$15404,0),Z$2+85)=0,"",INDEX('Bieu chi tiet'!$A$17:$FA$15404,MATCH($A294,'Bieu chi tiet'!$A$17:$A$15404,0),Z$2+85)),"")</f>
        <v/>
      </c>
      <c r="AA294" s="13" t="str">
        <f>IFERROR(IF(INDEX('Bieu chi tiet'!$A$17:$FA$15404,MATCH($A294,'Bieu chi tiet'!$A$17:$A$15404,0),AA$2+85)=0,"",INDEX('Bieu chi tiet'!$A$17:$FA$15404,MATCH($A294,'Bieu chi tiet'!$A$17:$A$15404,0),AA$2+85)),"")</f>
        <v/>
      </c>
      <c r="AB294" s="13" t="str">
        <f>IFERROR(IF(INDEX('Bieu chi tiet'!$A$17:$FA$15404,MATCH($A294,'Bieu chi tiet'!$A$17:$A$15404,0),AB$2+85)=0,"",INDEX('Bieu chi tiet'!$A$17:$FA$15404,MATCH($A294,'Bieu chi tiet'!$A$17:$A$15404,0),AB$2+85)),"")</f>
        <v/>
      </c>
      <c r="AC294" s="13" t="str">
        <f>IFERROR(IF(INDEX('Bieu chi tiet'!$A$17:$FA$15404,MATCH($A294,'Bieu chi tiet'!$A$17:$A$15404,0),AC$2+85)=0,"",INDEX('Bieu chi tiet'!$A$17:$FA$15404,MATCH($A294,'Bieu chi tiet'!$A$17:$A$15404,0),AC$2+85)),"")</f>
        <v/>
      </c>
      <c r="AD294" s="13" t="str">
        <f>IFERROR(IF(INDEX('Bieu chi tiet'!$A$17:$FA$15404,MATCH($A294,'Bieu chi tiet'!$A$17:$A$15404,0),AD$2+85)=0,"",INDEX('Bieu chi tiet'!$A$17:$FA$15404,MATCH($A294,'Bieu chi tiet'!$A$17:$A$15404,0),AD$2+85)),"")</f>
        <v/>
      </c>
      <c r="AE294" s="13" t="str">
        <f>IFERROR(IF(INDEX('Bieu chi tiet'!$A$17:$FA$15404,MATCH($A294,'Bieu chi tiet'!$A$17:$A$15404,0),AE$2+85)=0,"",INDEX('Bieu chi tiet'!$A$17:$FA$15404,MATCH($A294,'Bieu chi tiet'!$A$17:$A$15404,0),AE$2+85)),"")</f>
        <v/>
      </c>
      <c r="AF294" s="13" t="str">
        <f>IFERROR(IF(INDEX('Bieu chi tiet'!$A$17:$FA$15404,MATCH($A294,'Bieu chi tiet'!$A$17:$A$15404,0),AF$2+85)=0,"",INDEX('Bieu chi tiet'!$A$17:$FA$15404,MATCH($A294,'Bieu chi tiet'!$A$17:$A$15404,0),AF$2+85)),"")</f>
        <v/>
      </c>
      <c r="AG294" s="13" t="str">
        <f>IFERROR(IF(INDEX('Bieu chi tiet'!$A$17:$FA$15404,MATCH($A294,'Bieu chi tiet'!$A$17:$A$15404,0),AG$2+85)=0,"",INDEX('Bieu chi tiet'!$A$17:$FA$15404,MATCH($A294,'Bieu chi tiet'!$A$17:$A$15404,0),AG$2+85)),"")</f>
        <v/>
      </c>
      <c r="AH294" s="13" t="str">
        <f>IFERROR(IF(INDEX('Bieu chi tiet'!$A$17:$FA$15404,MATCH($A294,'Bieu chi tiet'!$A$17:$A$15404,0),AH$2+85)=0,"",INDEX('Bieu chi tiet'!$A$17:$FA$15404,MATCH($A294,'Bieu chi tiet'!$A$17:$A$15404,0),AH$2+85)),"")</f>
        <v/>
      </c>
      <c r="AI294" s="13" t="str">
        <f>IFERROR(IF(INDEX('Bieu chi tiet'!$A$17:$FA$15404,MATCH($A294,'Bieu chi tiet'!$A$17:$A$15404,0),AI$2+85)=0,"",INDEX('Bieu chi tiet'!$A$17:$FA$15404,MATCH($A294,'Bieu chi tiet'!$A$17:$A$15404,0),AI$2+85)),"")</f>
        <v/>
      </c>
      <c r="AJ294" s="13" t="str">
        <f>IFERROR(IF(INDEX('Bieu chi tiet'!$A$17:$FA$15404,MATCH($A294,'Bieu chi tiet'!$A$17:$A$15404,0),AJ$2+85)=0,"",INDEX('Bieu chi tiet'!$A$17:$FA$15404,MATCH($A294,'Bieu chi tiet'!$A$17:$A$15404,0),AJ$2+85)),"")</f>
        <v/>
      </c>
      <c r="AK294" s="13" t="str">
        <f>IFERROR(IF(INDEX('Bieu chi tiet'!$A$17:$FA$15404,MATCH($A294,'Bieu chi tiet'!$A$17:$A$15404,0),AK$2+85)=0,"",INDEX('Bieu chi tiet'!$A$17:$FA$15404,MATCH($A294,'Bieu chi tiet'!$A$17:$A$15404,0),AK$2+85)),"")</f>
        <v/>
      </c>
      <c r="AL294" s="13" t="str">
        <f>IFERROR(IF(INDEX('Bieu chi tiet'!$A$17:$FA$15404,MATCH($A294,'Bieu chi tiet'!$A$17:$A$15404,0),AL$2+85)=0,"",INDEX('Bieu chi tiet'!$A$17:$FA$15404,MATCH($A294,'Bieu chi tiet'!$A$17:$A$15404,0),AL$2+85)),"")</f>
        <v/>
      </c>
      <c r="AM294" s="13" t="str">
        <f>IFERROR(IF(INDEX('Bieu chi tiet'!$A$17:$FA$15404,MATCH($A294,'Bieu chi tiet'!$A$17:$A$15404,0),AM$2+85)=0,"",INDEX('Bieu chi tiet'!$A$17:$FA$15404,MATCH($A294,'Bieu chi tiet'!$A$17:$A$15404,0),AM$2+85)),"")</f>
        <v/>
      </c>
      <c r="AN294" s="13" t="str">
        <f>IFERROR(IF(INDEX('Bieu chi tiet'!$A$17:$FA$15404,MATCH($A294,'Bieu chi tiet'!$A$17:$A$15404,0),AN$2+85)=0,"",INDEX('Bieu chi tiet'!$A$17:$FA$15404,MATCH($A294,'Bieu chi tiet'!$A$17:$A$15404,0),AN$2+85)),"")</f>
        <v/>
      </c>
      <c r="AO294" s="13" t="str">
        <f>IFERROR(IF(INDEX('Bieu chi tiet'!$A$17:$FA$15404,MATCH($A294,'Bieu chi tiet'!$A$17:$A$15404,0),AO$2+85)=0,"",INDEX('Bieu chi tiet'!$A$17:$FA$15404,MATCH($A294,'Bieu chi tiet'!$A$17:$A$15404,0),AO$2+85)),"")</f>
        <v/>
      </c>
      <c r="AP294" s="13" t="str">
        <f>IFERROR(IF(INDEX('Bieu chi tiet'!$A$17:$FA$15404,MATCH($A294,'Bieu chi tiet'!$A$17:$A$15404,0),AP$2+85)=0,"",INDEX('Bieu chi tiet'!$A$17:$FA$15404,MATCH($A294,'Bieu chi tiet'!$A$17:$A$15404,0),AP$2+85)),"")</f>
        <v/>
      </c>
      <c r="AQ294" s="13" t="str">
        <f>IFERROR(IF(INDEX('Bieu chi tiet'!$A$17:$FA$15404,MATCH($A294,'Bieu chi tiet'!$A$17:$A$15404,0),AQ$2+85)=0,"",INDEX('Bieu chi tiet'!$A$17:$FA$15404,MATCH($A294,'Bieu chi tiet'!$A$17:$A$15404,0),AQ$2+85)),"")</f>
        <v/>
      </c>
      <c r="AR294" s="13" t="str">
        <f>IFERROR(IF(INDEX('Bieu chi tiet'!$A$17:$FA$15404,MATCH($A294,'Bieu chi tiet'!$A$17:$A$15404,0),AR$2+85)=0,"",INDEX('Bieu chi tiet'!$A$17:$FA$15404,MATCH($A294,'Bieu chi tiet'!$A$17:$A$15404,0),AR$2+85)),"")</f>
        <v/>
      </c>
      <c r="AS294" s="13" t="str">
        <f>IFERROR(IF(INDEX('Bieu chi tiet'!$A$17:$FA$15404,MATCH($A294,'Bieu chi tiet'!$A$17:$A$15404,0),AS$2+85)=0,"",INDEX('Bieu chi tiet'!$A$17:$FA$15404,MATCH($A294,'Bieu chi tiet'!$A$17:$A$15404,0),AS$2+85)),"")</f>
        <v/>
      </c>
      <c r="AT294" s="21" t="str">
        <f>IFERROR(IF(INDEX('Bieu chi tiet'!$A$17:$FA$15404,MATCH($A294,'Bieu chi tiet'!$A$17:$A$15404,0),AT$2+85)=0,"",INDEX('Bieu chi tiet'!$A$17:$FA$15404,MATCH($A294,'Bieu chi tiet'!$A$17:$A$15404,0),AT$2+85)),"")</f>
        <v/>
      </c>
      <c r="AU294" s="13" t="str">
        <f>IFERROR(IF(INDEX('Bieu chi tiet'!$A$17:$FA$15404,MATCH($A294,'Bieu chi tiet'!$A$17:$A$15404,0),AU$2+85)=0,"",INDEX('Bieu chi tiet'!$A$17:$FA$15404,MATCH($A294,'Bieu chi tiet'!$A$17:$A$15404,0),AU$2+85)),"")</f>
        <v/>
      </c>
      <c r="AV294" s="21" t="str">
        <f>IFERROR(IF(INDEX('Bieu chi tiet'!$A$17:$FA$15404,MATCH($A294,'Bieu chi tiet'!$A$17:$A$15404,0),AV$2+85)=0,"",INDEX('Bieu chi tiet'!$A$17:$FA$15404,MATCH($A294,'Bieu chi tiet'!$A$17:$A$15404,0),AV$2+85)),"")</f>
        <v/>
      </c>
      <c r="AW294" s="31" t="str">
        <f>IFERROR(IF(INDEX('Bieu chi tiet'!$A$17:$FA$15404,MATCH($A294,'Bieu chi tiet'!$A$17:$A$15404,0),AW$2+85)=0,"",INDEX('Bieu chi tiet'!$A$17:$FA$15404,MATCH($A294,'Bieu chi tiet'!$A$17:$A$15404,0),AW$2+85)),"")</f>
        <v/>
      </c>
      <c r="AX294" s="13" t="str">
        <f>IFERROR(IF(INDEX('Bieu chi tiet'!$A$17:$FA$15404,MATCH($A294,'Bieu chi tiet'!$A$17:$A$15404,0),AX$2+85)=0,"",INDEX('Bieu chi tiet'!$A$17:$FA$15404,MATCH($A294,'Bieu chi tiet'!$A$17:$A$15404,0),AX$2+85)),"")</f>
        <v/>
      </c>
      <c r="AY294" s="13" t="str">
        <f>IFERROR(IF(INDEX('Bieu chi tiet'!$A$17:$FA$15404,MATCH($A294,'Bieu chi tiet'!$A$17:$A$15404,0),AY$2+85)=0,"",INDEX('Bieu chi tiet'!$A$17:$FA$15404,MATCH($A294,'Bieu chi tiet'!$A$17:$A$15404,0),AY$2+85)),"")</f>
        <v/>
      </c>
    </row>
    <row r="295" spans="1:51" ht="15.75">
      <c r="A295" s="25" t="str">
        <f t="shared" si="5"/>
        <v/>
      </c>
      <c r="B295" s="13" t="str">
        <f>IFERROR(IF(INDEX('Bieu chi tiet'!$A$17:$FA$15404,MATCH($A295,'Bieu chi tiet'!$A$17:$A$15404,0),B$2+85)=0,"",INDEX('Bieu chi tiet'!$A$17:$FA$15404,MATCH($A295,'Bieu chi tiet'!$A$17:$A$15404,0),B$2+85)),"")</f>
        <v/>
      </c>
      <c r="C295" s="13" t="str">
        <f>IFERROR(IF(INDEX('Bieu chi tiet'!$A$17:$FA$15404,MATCH($A295,'Bieu chi tiet'!$A$17:$A$15404,0),C$2+85)=0,"",INDEX('Bieu chi tiet'!$A$17:$FA$15404,MATCH($A295,'Bieu chi tiet'!$A$17:$A$15404,0),C$2+85)),"")</f>
        <v/>
      </c>
      <c r="D295" s="13" t="str">
        <f>IFERROR(IF(INDEX('Bieu chi tiet'!$A$17:$FA$15404,MATCH($A295,'Bieu chi tiet'!$A$17:$A$15404,0),D$2+85)=0,"",INDEX('Bieu chi tiet'!$A$17:$FA$15404,MATCH($A295,'Bieu chi tiet'!$A$17:$A$15404,0),D$2+85)),"")</f>
        <v/>
      </c>
      <c r="E295" s="13" t="str">
        <f>IFERROR(IF(INDEX('Bieu chi tiet'!$A$17:$FA$15404,MATCH($A295,'Bieu chi tiet'!$A$17:$A$15404,0),E$2+85)=0,"",INDEX('Bieu chi tiet'!$A$17:$FA$15404,MATCH($A295,'Bieu chi tiet'!$A$17:$A$15404,0),E$2+85)),"")</f>
        <v/>
      </c>
      <c r="F295" s="13" t="str">
        <f>IFERROR(IF(INDEX('Bieu chi tiet'!$A$17:$FA$15404,MATCH($A295,'Bieu chi tiet'!$A$17:$A$15404,0),F$2+85)=0,"",INDEX('Bieu chi tiet'!$A$17:$FA$15404,MATCH($A295,'Bieu chi tiet'!$A$17:$A$15404,0),F$2+85)),"")</f>
        <v/>
      </c>
      <c r="G295" s="21" t="str">
        <f>IFERROR(IF(INDEX('Bieu chi tiet'!$A$17:$FA$15404,MATCH($A295,'Bieu chi tiet'!$A$17:$A$15404,0),G$2+85)=0,"",INDEX('Bieu chi tiet'!$A$17:$FA$15404,MATCH($A295,'Bieu chi tiet'!$A$17:$A$15404,0),G$2+85)),"")</f>
        <v/>
      </c>
      <c r="H295" s="13" t="str">
        <f>IFERROR(IF(INDEX('Bieu chi tiet'!$A$17:$FA$15404,MATCH($A295,'Bieu chi tiet'!$A$17:$A$15404,0),H$2+85)=0,"",INDEX('Bieu chi tiet'!$A$17:$FA$15404,MATCH($A295,'Bieu chi tiet'!$A$17:$A$15404,0),H$2+85)),"")</f>
        <v/>
      </c>
      <c r="I295" s="13" t="str">
        <f>IFERROR(IF(INDEX('Bieu chi tiet'!$A$17:$FA$15404,MATCH($A295,'Bieu chi tiet'!$A$17:$A$15404,0),I$2+85)=0,"",INDEX('Bieu chi tiet'!$A$17:$FA$15404,MATCH($A295,'Bieu chi tiet'!$A$17:$A$15404,0),I$2+85)),"")</f>
        <v/>
      </c>
      <c r="J295" s="13" t="str">
        <f>IFERROR(IF(INDEX('Bieu chi tiet'!$A$17:$FA$15404,MATCH($A295,'Bieu chi tiet'!$A$17:$A$15404,0),J$2+85)=0,"",INDEX('Bieu chi tiet'!$A$17:$FA$15404,MATCH($A295,'Bieu chi tiet'!$A$17:$A$15404,0),J$2+85)),"")</f>
        <v/>
      </c>
      <c r="K295" s="13" t="str">
        <f>IFERROR(IF(INDEX('Bieu chi tiet'!$A$17:$FA$15404,MATCH($A295,'Bieu chi tiet'!$A$17:$A$15404,0),K$2+85)=0,"",INDEX('Bieu chi tiet'!$A$17:$FA$15404,MATCH($A295,'Bieu chi tiet'!$A$17:$A$15404,0),K$2+85)),"")</f>
        <v/>
      </c>
      <c r="L295" s="21" t="str">
        <f>IFERROR(IF(INDEX('Bieu chi tiet'!$A$17:$FA$15404,MATCH($A295,'Bieu chi tiet'!$A$17:$A$15404,0),L$2+85)=0,"",INDEX('Bieu chi tiet'!$A$17:$FA$15404,MATCH($A295,'Bieu chi tiet'!$A$17:$A$15404,0),L$2+85)),"")</f>
        <v/>
      </c>
      <c r="M295" s="13" t="str">
        <f>IFERROR(IF(INDEX('Bieu chi tiet'!$A$17:$FA$15404,MATCH($A295,'Bieu chi tiet'!$A$17:$A$15404,0),M$2+85)=0,"",INDEX('Bieu chi tiet'!$A$17:$FA$15404,MATCH($A295,'Bieu chi tiet'!$A$17:$A$15404,0),M$2+85)),"")</f>
        <v/>
      </c>
      <c r="N295" s="13" t="str">
        <f>IFERROR(IF(INDEX('Bieu chi tiet'!$A$17:$FA$15404,MATCH($A295,'Bieu chi tiet'!$A$17:$A$15404,0),N$2+85)=0,"",INDEX('Bieu chi tiet'!$A$17:$FA$15404,MATCH($A295,'Bieu chi tiet'!$A$17:$A$15404,0),N$2+85)),"")</f>
        <v/>
      </c>
      <c r="O295" s="13" t="str">
        <f>IFERROR(IF(INDEX('Bieu chi tiet'!$A$17:$FA$15404,MATCH($A295,'Bieu chi tiet'!$A$17:$A$15404,0),O$2+85)=0,"",INDEX('Bieu chi tiet'!$A$17:$FA$15404,MATCH($A295,'Bieu chi tiet'!$A$17:$A$15404,0),O$2+85)),"")</f>
        <v/>
      </c>
      <c r="P295" s="13" t="str">
        <f>IFERROR(IF(INDEX('Bieu chi tiet'!$A$17:$FA$15404,MATCH($A295,'Bieu chi tiet'!$A$17:$A$15404,0),P$2+85)=0,"",INDEX('Bieu chi tiet'!$A$17:$FA$15404,MATCH($A295,'Bieu chi tiet'!$A$17:$A$15404,0),P$2+85)),"")</f>
        <v/>
      </c>
      <c r="Q295" s="13" t="str">
        <f>IFERROR(IF(INDEX('Bieu chi tiet'!$A$17:$FA$15404,MATCH($A295,'Bieu chi tiet'!$A$17:$A$15404,0),Q$2+85)=0,"",INDEX('Bieu chi tiet'!$A$17:$FA$15404,MATCH($A295,'Bieu chi tiet'!$A$17:$A$15404,0),Q$2+85)),"")</f>
        <v/>
      </c>
      <c r="R295" s="13" t="str">
        <f>IFERROR(IF(INDEX('Bieu chi tiet'!$A$17:$FA$15404,MATCH($A295,'Bieu chi tiet'!$A$17:$A$15404,0),R$2+85)=0,"",INDEX('Bieu chi tiet'!$A$17:$FA$15404,MATCH($A295,'Bieu chi tiet'!$A$17:$A$15404,0),R$2+85)),"")</f>
        <v/>
      </c>
      <c r="S295" s="13" t="str">
        <f>IFERROR(IF(INDEX('Bieu chi tiet'!$A$17:$FA$15404,MATCH($A295,'Bieu chi tiet'!$A$17:$A$15404,0),S$2+85)=0,"",INDEX('Bieu chi tiet'!$A$17:$FA$15404,MATCH($A295,'Bieu chi tiet'!$A$17:$A$15404,0),S$2+85)),"")</f>
        <v/>
      </c>
      <c r="T295" s="13" t="str">
        <f>IFERROR(IF(INDEX('Bieu chi tiet'!$A$17:$FA$15404,MATCH($A295,'Bieu chi tiet'!$A$17:$A$15404,0),T$2+85)=0,"",INDEX('Bieu chi tiet'!$A$17:$FA$15404,MATCH($A295,'Bieu chi tiet'!$A$17:$A$15404,0),T$2+85)),"")</f>
        <v/>
      </c>
      <c r="U295" s="13" t="str">
        <f>IFERROR(IF(INDEX('Bieu chi tiet'!$A$17:$FA$15404,MATCH($A295,'Bieu chi tiet'!$A$17:$A$15404,0),U$2+85)=0,"",INDEX('Bieu chi tiet'!$A$17:$FA$15404,MATCH($A295,'Bieu chi tiet'!$A$17:$A$15404,0),U$2+85)),"")</f>
        <v/>
      </c>
      <c r="V295" s="13" t="str">
        <f>IFERROR(IF(INDEX('Bieu chi tiet'!$A$17:$FA$15404,MATCH($A295,'Bieu chi tiet'!$A$17:$A$15404,0),V$2+85)=0,"",INDEX('Bieu chi tiet'!$A$17:$FA$15404,MATCH($A295,'Bieu chi tiet'!$A$17:$A$15404,0),V$2+85)),"")</f>
        <v/>
      </c>
      <c r="W295" s="13" t="str">
        <f>IFERROR(IF(INDEX('Bieu chi tiet'!$A$17:$FA$15404,MATCH($A295,'Bieu chi tiet'!$A$17:$A$15404,0),W$2+85)=0,"",INDEX('Bieu chi tiet'!$A$17:$FA$15404,MATCH($A295,'Bieu chi tiet'!$A$17:$A$15404,0),W$2+85)),"")</f>
        <v/>
      </c>
      <c r="X295" s="13" t="str">
        <f>IFERROR(IF(INDEX('Bieu chi tiet'!$A$17:$FA$15404,MATCH($A295,'Bieu chi tiet'!$A$17:$A$15404,0),X$2+85)=0,"",INDEX('Bieu chi tiet'!$A$17:$FA$15404,MATCH($A295,'Bieu chi tiet'!$A$17:$A$15404,0),X$2+85)),"")</f>
        <v/>
      </c>
      <c r="Y295" s="13" t="str">
        <f>IFERROR(IF(INDEX('Bieu chi tiet'!$A$17:$FA$15404,MATCH($A295,'Bieu chi tiet'!$A$17:$A$15404,0),Y$2+85)=0,"",INDEX('Bieu chi tiet'!$A$17:$FA$15404,MATCH($A295,'Bieu chi tiet'!$A$17:$A$15404,0),Y$2+85)),"")</f>
        <v/>
      </c>
      <c r="Z295" s="13" t="str">
        <f>IFERROR(IF(INDEX('Bieu chi tiet'!$A$17:$FA$15404,MATCH($A295,'Bieu chi tiet'!$A$17:$A$15404,0),Z$2+85)=0,"",INDEX('Bieu chi tiet'!$A$17:$FA$15404,MATCH($A295,'Bieu chi tiet'!$A$17:$A$15404,0),Z$2+85)),"")</f>
        <v/>
      </c>
      <c r="AA295" s="13" t="str">
        <f>IFERROR(IF(INDEX('Bieu chi tiet'!$A$17:$FA$15404,MATCH($A295,'Bieu chi tiet'!$A$17:$A$15404,0),AA$2+85)=0,"",INDEX('Bieu chi tiet'!$A$17:$FA$15404,MATCH($A295,'Bieu chi tiet'!$A$17:$A$15404,0),AA$2+85)),"")</f>
        <v/>
      </c>
      <c r="AB295" s="13" t="str">
        <f>IFERROR(IF(INDEX('Bieu chi tiet'!$A$17:$FA$15404,MATCH($A295,'Bieu chi tiet'!$A$17:$A$15404,0),AB$2+85)=0,"",INDEX('Bieu chi tiet'!$A$17:$FA$15404,MATCH($A295,'Bieu chi tiet'!$A$17:$A$15404,0),AB$2+85)),"")</f>
        <v/>
      </c>
      <c r="AC295" s="13" t="str">
        <f>IFERROR(IF(INDEX('Bieu chi tiet'!$A$17:$FA$15404,MATCH($A295,'Bieu chi tiet'!$A$17:$A$15404,0),AC$2+85)=0,"",INDEX('Bieu chi tiet'!$A$17:$FA$15404,MATCH($A295,'Bieu chi tiet'!$A$17:$A$15404,0),AC$2+85)),"")</f>
        <v/>
      </c>
      <c r="AD295" s="13" t="str">
        <f>IFERROR(IF(INDEX('Bieu chi tiet'!$A$17:$FA$15404,MATCH($A295,'Bieu chi tiet'!$A$17:$A$15404,0),AD$2+85)=0,"",INDEX('Bieu chi tiet'!$A$17:$FA$15404,MATCH($A295,'Bieu chi tiet'!$A$17:$A$15404,0),AD$2+85)),"")</f>
        <v/>
      </c>
      <c r="AE295" s="13" t="str">
        <f>IFERROR(IF(INDEX('Bieu chi tiet'!$A$17:$FA$15404,MATCH($A295,'Bieu chi tiet'!$A$17:$A$15404,0),AE$2+85)=0,"",INDEX('Bieu chi tiet'!$A$17:$FA$15404,MATCH($A295,'Bieu chi tiet'!$A$17:$A$15404,0),AE$2+85)),"")</f>
        <v/>
      </c>
      <c r="AF295" s="13" t="str">
        <f>IFERROR(IF(INDEX('Bieu chi tiet'!$A$17:$FA$15404,MATCH($A295,'Bieu chi tiet'!$A$17:$A$15404,0),AF$2+85)=0,"",INDEX('Bieu chi tiet'!$A$17:$FA$15404,MATCH($A295,'Bieu chi tiet'!$A$17:$A$15404,0),AF$2+85)),"")</f>
        <v/>
      </c>
      <c r="AG295" s="13" t="str">
        <f>IFERROR(IF(INDEX('Bieu chi tiet'!$A$17:$FA$15404,MATCH($A295,'Bieu chi tiet'!$A$17:$A$15404,0),AG$2+85)=0,"",INDEX('Bieu chi tiet'!$A$17:$FA$15404,MATCH($A295,'Bieu chi tiet'!$A$17:$A$15404,0),AG$2+85)),"")</f>
        <v/>
      </c>
      <c r="AH295" s="13" t="str">
        <f>IFERROR(IF(INDEX('Bieu chi tiet'!$A$17:$FA$15404,MATCH($A295,'Bieu chi tiet'!$A$17:$A$15404,0),AH$2+85)=0,"",INDEX('Bieu chi tiet'!$A$17:$FA$15404,MATCH($A295,'Bieu chi tiet'!$A$17:$A$15404,0),AH$2+85)),"")</f>
        <v/>
      </c>
      <c r="AI295" s="13" t="str">
        <f>IFERROR(IF(INDEX('Bieu chi tiet'!$A$17:$FA$15404,MATCH($A295,'Bieu chi tiet'!$A$17:$A$15404,0),AI$2+85)=0,"",INDEX('Bieu chi tiet'!$A$17:$FA$15404,MATCH($A295,'Bieu chi tiet'!$A$17:$A$15404,0),AI$2+85)),"")</f>
        <v/>
      </c>
      <c r="AJ295" s="13" t="str">
        <f>IFERROR(IF(INDEX('Bieu chi tiet'!$A$17:$FA$15404,MATCH($A295,'Bieu chi tiet'!$A$17:$A$15404,0),AJ$2+85)=0,"",INDEX('Bieu chi tiet'!$A$17:$FA$15404,MATCH($A295,'Bieu chi tiet'!$A$17:$A$15404,0),AJ$2+85)),"")</f>
        <v/>
      </c>
      <c r="AK295" s="13" t="str">
        <f>IFERROR(IF(INDEX('Bieu chi tiet'!$A$17:$FA$15404,MATCH($A295,'Bieu chi tiet'!$A$17:$A$15404,0),AK$2+85)=0,"",INDEX('Bieu chi tiet'!$A$17:$FA$15404,MATCH($A295,'Bieu chi tiet'!$A$17:$A$15404,0),AK$2+85)),"")</f>
        <v/>
      </c>
      <c r="AL295" s="13" t="str">
        <f>IFERROR(IF(INDEX('Bieu chi tiet'!$A$17:$FA$15404,MATCH($A295,'Bieu chi tiet'!$A$17:$A$15404,0),AL$2+85)=0,"",INDEX('Bieu chi tiet'!$A$17:$FA$15404,MATCH($A295,'Bieu chi tiet'!$A$17:$A$15404,0),AL$2+85)),"")</f>
        <v/>
      </c>
      <c r="AM295" s="13" t="str">
        <f>IFERROR(IF(INDEX('Bieu chi tiet'!$A$17:$FA$15404,MATCH($A295,'Bieu chi tiet'!$A$17:$A$15404,0),AM$2+85)=0,"",INDEX('Bieu chi tiet'!$A$17:$FA$15404,MATCH($A295,'Bieu chi tiet'!$A$17:$A$15404,0),AM$2+85)),"")</f>
        <v/>
      </c>
      <c r="AN295" s="13" t="str">
        <f>IFERROR(IF(INDEX('Bieu chi tiet'!$A$17:$FA$15404,MATCH($A295,'Bieu chi tiet'!$A$17:$A$15404,0),AN$2+85)=0,"",INDEX('Bieu chi tiet'!$A$17:$FA$15404,MATCH($A295,'Bieu chi tiet'!$A$17:$A$15404,0),AN$2+85)),"")</f>
        <v/>
      </c>
      <c r="AO295" s="13" t="str">
        <f>IFERROR(IF(INDEX('Bieu chi tiet'!$A$17:$FA$15404,MATCH($A295,'Bieu chi tiet'!$A$17:$A$15404,0),AO$2+85)=0,"",INDEX('Bieu chi tiet'!$A$17:$FA$15404,MATCH($A295,'Bieu chi tiet'!$A$17:$A$15404,0),AO$2+85)),"")</f>
        <v/>
      </c>
      <c r="AP295" s="13" t="str">
        <f>IFERROR(IF(INDEX('Bieu chi tiet'!$A$17:$FA$15404,MATCH($A295,'Bieu chi tiet'!$A$17:$A$15404,0),AP$2+85)=0,"",INDEX('Bieu chi tiet'!$A$17:$FA$15404,MATCH($A295,'Bieu chi tiet'!$A$17:$A$15404,0),AP$2+85)),"")</f>
        <v/>
      </c>
      <c r="AQ295" s="13" t="str">
        <f>IFERROR(IF(INDEX('Bieu chi tiet'!$A$17:$FA$15404,MATCH($A295,'Bieu chi tiet'!$A$17:$A$15404,0),AQ$2+85)=0,"",INDEX('Bieu chi tiet'!$A$17:$FA$15404,MATCH($A295,'Bieu chi tiet'!$A$17:$A$15404,0),AQ$2+85)),"")</f>
        <v/>
      </c>
      <c r="AR295" s="13" t="str">
        <f>IFERROR(IF(INDEX('Bieu chi tiet'!$A$17:$FA$15404,MATCH($A295,'Bieu chi tiet'!$A$17:$A$15404,0),AR$2+85)=0,"",INDEX('Bieu chi tiet'!$A$17:$FA$15404,MATCH($A295,'Bieu chi tiet'!$A$17:$A$15404,0),AR$2+85)),"")</f>
        <v/>
      </c>
      <c r="AS295" s="13" t="str">
        <f>IFERROR(IF(INDEX('Bieu chi tiet'!$A$17:$FA$15404,MATCH($A295,'Bieu chi tiet'!$A$17:$A$15404,0),AS$2+85)=0,"",INDEX('Bieu chi tiet'!$A$17:$FA$15404,MATCH($A295,'Bieu chi tiet'!$A$17:$A$15404,0),AS$2+85)),"")</f>
        <v/>
      </c>
      <c r="AT295" s="21" t="str">
        <f>IFERROR(IF(INDEX('Bieu chi tiet'!$A$17:$FA$15404,MATCH($A295,'Bieu chi tiet'!$A$17:$A$15404,0),AT$2+85)=0,"",INDEX('Bieu chi tiet'!$A$17:$FA$15404,MATCH($A295,'Bieu chi tiet'!$A$17:$A$15404,0),AT$2+85)),"")</f>
        <v/>
      </c>
      <c r="AU295" s="13" t="str">
        <f>IFERROR(IF(INDEX('Bieu chi tiet'!$A$17:$FA$15404,MATCH($A295,'Bieu chi tiet'!$A$17:$A$15404,0),AU$2+85)=0,"",INDEX('Bieu chi tiet'!$A$17:$FA$15404,MATCH($A295,'Bieu chi tiet'!$A$17:$A$15404,0),AU$2+85)),"")</f>
        <v/>
      </c>
      <c r="AV295" s="21" t="str">
        <f>IFERROR(IF(INDEX('Bieu chi tiet'!$A$17:$FA$15404,MATCH($A295,'Bieu chi tiet'!$A$17:$A$15404,0),AV$2+85)=0,"",INDEX('Bieu chi tiet'!$A$17:$FA$15404,MATCH($A295,'Bieu chi tiet'!$A$17:$A$15404,0),AV$2+85)),"")</f>
        <v/>
      </c>
      <c r="AW295" s="31" t="str">
        <f>IFERROR(IF(INDEX('Bieu chi tiet'!$A$17:$FA$15404,MATCH($A295,'Bieu chi tiet'!$A$17:$A$15404,0),AW$2+85)=0,"",INDEX('Bieu chi tiet'!$A$17:$FA$15404,MATCH($A295,'Bieu chi tiet'!$A$17:$A$15404,0),AW$2+85)),"")</f>
        <v/>
      </c>
      <c r="AX295" s="13" t="str">
        <f>IFERROR(IF(INDEX('Bieu chi tiet'!$A$17:$FA$15404,MATCH($A295,'Bieu chi tiet'!$A$17:$A$15404,0),AX$2+85)=0,"",INDEX('Bieu chi tiet'!$A$17:$FA$15404,MATCH($A295,'Bieu chi tiet'!$A$17:$A$15404,0),AX$2+85)),"")</f>
        <v/>
      </c>
      <c r="AY295" s="13" t="str">
        <f>IFERROR(IF(INDEX('Bieu chi tiet'!$A$17:$FA$15404,MATCH($A295,'Bieu chi tiet'!$A$17:$A$15404,0),AY$2+85)=0,"",INDEX('Bieu chi tiet'!$A$17:$FA$15404,MATCH($A295,'Bieu chi tiet'!$A$17:$A$15404,0),AY$2+85)),"")</f>
        <v/>
      </c>
    </row>
    <row r="296" spans="1:51" ht="15.75">
      <c r="A296" s="25" t="str">
        <f t="shared" si="5"/>
        <v/>
      </c>
      <c r="B296" s="13" t="str">
        <f>IFERROR(IF(INDEX('Bieu chi tiet'!$A$17:$FA$15404,MATCH($A296,'Bieu chi tiet'!$A$17:$A$15404,0),B$2+85)=0,"",INDEX('Bieu chi tiet'!$A$17:$FA$15404,MATCH($A296,'Bieu chi tiet'!$A$17:$A$15404,0),B$2+85)),"")</f>
        <v/>
      </c>
      <c r="C296" s="13" t="str">
        <f>IFERROR(IF(INDEX('Bieu chi tiet'!$A$17:$FA$15404,MATCH($A296,'Bieu chi tiet'!$A$17:$A$15404,0),C$2+85)=0,"",INDEX('Bieu chi tiet'!$A$17:$FA$15404,MATCH($A296,'Bieu chi tiet'!$A$17:$A$15404,0),C$2+85)),"")</f>
        <v/>
      </c>
      <c r="D296" s="13" t="str">
        <f>IFERROR(IF(INDEX('Bieu chi tiet'!$A$17:$FA$15404,MATCH($A296,'Bieu chi tiet'!$A$17:$A$15404,0),D$2+85)=0,"",INDEX('Bieu chi tiet'!$A$17:$FA$15404,MATCH($A296,'Bieu chi tiet'!$A$17:$A$15404,0),D$2+85)),"")</f>
        <v/>
      </c>
      <c r="E296" s="13" t="str">
        <f>IFERROR(IF(INDEX('Bieu chi tiet'!$A$17:$FA$15404,MATCH($A296,'Bieu chi tiet'!$A$17:$A$15404,0),E$2+85)=0,"",INDEX('Bieu chi tiet'!$A$17:$FA$15404,MATCH($A296,'Bieu chi tiet'!$A$17:$A$15404,0),E$2+85)),"")</f>
        <v/>
      </c>
      <c r="F296" s="13" t="str">
        <f>IFERROR(IF(INDEX('Bieu chi tiet'!$A$17:$FA$15404,MATCH($A296,'Bieu chi tiet'!$A$17:$A$15404,0),F$2+85)=0,"",INDEX('Bieu chi tiet'!$A$17:$FA$15404,MATCH($A296,'Bieu chi tiet'!$A$17:$A$15404,0),F$2+85)),"")</f>
        <v/>
      </c>
      <c r="G296" s="21" t="str">
        <f>IFERROR(IF(INDEX('Bieu chi tiet'!$A$17:$FA$15404,MATCH($A296,'Bieu chi tiet'!$A$17:$A$15404,0),G$2+85)=0,"",INDEX('Bieu chi tiet'!$A$17:$FA$15404,MATCH($A296,'Bieu chi tiet'!$A$17:$A$15404,0),G$2+85)),"")</f>
        <v/>
      </c>
      <c r="H296" s="13" t="str">
        <f>IFERROR(IF(INDEX('Bieu chi tiet'!$A$17:$FA$15404,MATCH($A296,'Bieu chi tiet'!$A$17:$A$15404,0),H$2+85)=0,"",INDEX('Bieu chi tiet'!$A$17:$FA$15404,MATCH($A296,'Bieu chi tiet'!$A$17:$A$15404,0),H$2+85)),"")</f>
        <v/>
      </c>
      <c r="I296" s="13" t="str">
        <f>IFERROR(IF(INDEX('Bieu chi tiet'!$A$17:$FA$15404,MATCH($A296,'Bieu chi tiet'!$A$17:$A$15404,0),I$2+85)=0,"",INDEX('Bieu chi tiet'!$A$17:$FA$15404,MATCH($A296,'Bieu chi tiet'!$A$17:$A$15404,0),I$2+85)),"")</f>
        <v/>
      </c>
      <c r="J296" s="13" t="str">
        <f>IFERROR(IF(INDEX('Bieu chi tiet'!$A$17:$FA$15404,MATCH($A296,'Bieu chi tiet'!$A$17:$A$15404,0),J$2+85)=0,"",INDEX('Bieu chi tiet'!$A$17:$FA$15404,MATCH($A296,'Bieu chi tiet'!$A$17:$A$15404,0),J$2+85)),"")</f>
        <v/>
      </c>
      <c r="K296" s="13" t="str">
        <f>IFERROR(IF(INDEX('Bieu chi tiet'!$A$17:$FA$15404,MATCH($A296,'Bieu chi tiet'!$A$17:$A$15404,0),K$2+85)=0,"",INDEX('Bieu chi tiet'!$A$17:$FA$15404,MATCH($A296,'Bieu chi tiet'!$A$17:$A$15404,0),K$2+85)),"")</f>
        <v/>
      </c>
      <c r="L296" s="21" t="str">
        <f>IFERROR(IF(INDEX('Bieu chi tiet'!$A$17:$FA$15404,MATCH($A296,'Bieu chi tiet'!$A$17:$A$15404,0),L$2+85)=0,"",INDEX('Bieu chi tiet'!$A$17:$FA$15404,MATCH($A296,'Bieu chi tiet'!$A$17:$A$15404,0),L$2+85)),"")</f>
        <v/>
      </c>
      <c r="M296" s="13" t="str">
        <f>IFERROR(IF(INDEX('Bieu chi tiet'!$A$17:$FA$15404,MATCH($A296,'Bieu chi tiet'!$A$17:$A$15404,0),M$2+85)=0,"",INDEX('Bieu chi tiet'!$A$17:$FA$15404,MATCH($A296,'Bieu chi tiet'!$A$17:$A$15404,0),M$2+85)),"")</f>
        <v/>
      </c>
      <c r="N296" s="13" t="str">
        <f>IFERROR(IF(INDEX('Bieu chi tiet'!$A$17:$FA$15404,MATCH($A296,'Bieu chi tiet'!$A$17:$A$15404,0),N$2+85)=0,"",INDEX('Bieu chi tiet'!$A$17:$FA$15404,MATCH($A296,'Bieu chi tiet'!$A$17:$A$15404,0),N$2+85)),"")</f>
        <v/>
      </c>
      <c r="O296" s="13" t="str">
        <f>IFERROR(IF(INDEX('Bieu chi tiet'!$A$17:$FA$15404,MATCH($A296,'Bieu chi tiet'!$A$17:$A$15404,0),O$2+85)=0,"",INDEX('Bieu chi tiet'!$A$17:$FA$15404,MATCH($A296,'Bieu chi tiet'!$A$17:$A$15404,0),O$2+85)),"")</f>
        <v/>
      </c>
      <c r="P296" s="13" t="str">
        <f>IFERROR(IF(INDEX('Bieu chi tiet'!$A$17:$FA$15404,MATCH($A296,'Bieu chi tiet'!$A$17:$A$15404,0),P$2+85)=0,"",INDEX('Bieu chi tiet'!$A$17:$FA$15404,MATCH($A296,'Bieu chi tiet'!$A$17:$A$15404,0),P$2+85)),"")</f>
        <v/>
      </c>
      <c r="Q296" s="13" t="str">
        <f>IFERROR(IF(INDEX('Bieu chi tiet'!$A$17:$FA$15404,MATCH($A296,'Bieu chi tiet'!$A$17:$A$15404,0),Q$2+85)=0,"",INDEX('Bieu chi tiet'!$A$17:$FA$15404,MATCH($A296,'Bieu chi tiet'!$A$17:$A$15404,0),Q$2+85)),"")</f>
        <v/>
      </c>
      <c r="R296" s="13" t="str">
        <f>IFERROR(IF(INDEX('Bieu chi tiet'!$A$17:$FA$15404,MATCH($A296,'Bieu chi tiet'!$A$17:$A$15404,0),R$2+85)=0,"",INDEX('Bieu chi tiet'!$A$17:$FA$15404,MATCH($A296,'Bieu chi tiet'!$A$17:$A$15404,0),R$2+85)),"")</f>
        <v/>
      </c>
      <c r="S296" s="13" t="str">
        <f>IFERROR(IF(INDEX('Bieu chi tiet'!$A$17:$FA$15404,MATCH($A296,'Bieu chi tiet'!$A$17:$A$15404,0),S$2+85)=0,"",INDEX('Bieu chi tiet'!$A$17:$FA$15404,MATCH($A296,'Bieu chi tiet'!$A$17:$A$15404,0),S$2+85)),"")</f>
        <v/>
      </c>
      <c r="T296" s="13" t="str">
        <f>IFERROR(IF(INDEX('Bieu chi tiet'!$A$17:$FA$15404,MATCH($A296,'Bieu chi tiet'!$A$17:$A$15404,0),T$2+85)=0,"",INDEX('Bieu chi tiet'!$A$17:$FA$15404,MATCH($A296,'Bieu chi tiet'!$A$17:$A$15404,0),T$2+85)),"")</f>
        <v/>
      </c>
      <c r="U296" s="13" t="str">
        <f>IFERROR(IF(INDEX('Bieu chi tiet'!$A$17:$FA$15404,MATCH($A296,'Bieu chi tiet'!$A$17:$A$15404,0),U$2+85)=0,"",INDEX('Bieu chi tiet'!$A$17:$FA$15404,MATCH($A296,'Bieu chi tiet'!$A$17:$A$15404,0),U$2+85)),"")</f>
        <v/>
      </c>
      <c r="V296" s="13" t="str">
        <f>IFERROR(IF(INDEX('Bieu chi tiet'!$A$17:$FA$15404,MATCH($A296,'Bieu chi tiet'!$A$17:$A$15404,0),V$2+85)=0,"",INDEX('Bieu chi tiet'!$A$17:$FA$15404,MATCH($A296,'Bieu chi tiet'!$A$17:$A$15404,0),V$2+85)),"")</f>
        <v/>
      </c>
      <c r="W296" s="13" t="str">
        <f>IFERROR(IF(INDEX('Bieu chi tiet'!$A$17:$FA$15404,MATCH($A296,'Bieu chi tiet'!$A$17:$A$15404,0),W$2+85)=0,"",INDEX('Bieu chi tiet'!$A$17:$FA$15404,MATCH($A296,'Bieu chi tiet'!$A$17:$A$15404,0),W$2+85)),"")</f>
        <v/>
      </c>
      <c r="X296" s="13" t="str">
        <f>IFERROR(IF(INDEX('Bieu chi tiet'!$A$17:$FA$15404,MATCH($A296,'Bieu chi tiet'!$A$17:$A$15404,0),X$2+85)=0,"",INDEX('Bieu chi tiet'!$A$17:$FA$15404,MATCH($A296,'Bieu chi tiet'!$A$17:$A$15404,0),X$2+85)),"")</f>
        <v/>
      </c>
      <c r="Y296" s="13" t="str">
        <f>IFERROR(IF(INDEX('Bieu chi tiet'!$A$17:$FA$15404,MATCH($A296,'Bieu chi tiet'!$A$17:$A$15404,0),Y$2+85)=0,"",INDEX('Bieu chi tiet'!$A$17:$FA$15404,MATCH($A296,'Bieu chi tiet'!$A$17:$A$15404,0),Y$2+85)),"")</f>
        <v/>
      </c>
      <c r="Z296" s="13" t="str">
        <f>IFERROR(IF(INDEX('Bieu chi tiet'!$A$17:$FA$15404,MATCH($A296,'Bieu chi tiet'!$A$17:$A$15404,0),Z$2+85)=0,"",INDEX('Bieu chi tiet'!$A$17:$FA$15404,MATCH($A296,'Bieu chi tiet'!$A$17:$A$15404,0),Z$2+85)),"")</f>
        <v/>
      </c>
      <c r="AA296" s="13" t="str">
        <f>IFERROR(IF(INDEX('Bieu chi tiet'!$A$17:$FA$15404,MATCH($A296,'Bieu chi tiet'!$A$17:$A$15404,0),AA$2+85)=0,"",INDEX('Bieu chi tiet'!$A$17:$FA$15404,MATCH($A296,'Bieu chi tiet'!$A$17:$A$15404,0),AA$2+85)),"")</f>
        <v/>
      </c>
      <c r="AB296" s="13" t="str">
        <f>IFERROR(IF(INDEX('Bieu chi tiet'!$A$17:$FA$15404,MATCH($A296,'Bieu chi tiet'!$A$17:$A$15404,0),AB$2+85)=0,"",INDEX('Bieu chi tiet'!$A$17:$FA$15404,MATCH($A296,'Bieu chi tiet'!$A$17:$A$15404,0),AB$2+85)),"")</f>
        <v/>
      </c>
      <c r="AC296" s="13" t="str">
        <f>IFERROR(IF(INDEX('Bieu chi tiet'!$A$17:$FA$15404,MATCH($A296,'Bieu chi tiet'!$A$17:$A$15404,0),AC$2+85)=0,"",INDEX('Bieu chi tiet'!$A$17:$FA$15404,MATCH($A296,'Bieu chi tiet'!$A$17:$A$15404,0),AC$2+85)),"")</f>
        <v/>
      </c>
      <c r="AD296" s="13" t="str">
        <f>IFERROR(IF(INDEX('Bieu chi tiet'!$A$17:$FA$15404,MATCH($A296,'Bieu chi tiet'!$A$17:$A$15404,0),AD$2+85)=0,"",INDEX('Bieu chi tiet'!$A$17:$FA$15404,MATCH($A296,'Bieu chi tiet'!$A$17:$A$15404,0),AD$2+85)),"")</f>
        <v/>
      </c>
      <c r="AE296" s="13" t="str">
        <f>IFERROR(IF(INDEX('Bieu chi tiet'!$A$17:$FA$15404,MATCH($A296,'Bieu chi tiet'!$A$17:$A$15404,0),AE$2+85)=0,"",INDEX('Bieu chi tiet'!$A$17:$FA$15404,MATCH($A296,'Bieu chi tiet'!$A$17:$A$15404,0),AE$2+85)),"")</f>
        <v/>
      </c>
      <c r="AF296" s="13" t="str">
        <f>IFERROR(IF(INDEX('Bieu chi tiet'!$A$17:$FA$15404,MATCH($A296,'Bieu chi tiet'!$A$17:$A$15404,0),AF$2+85)=0,"",INDEX('Bieu chi tiet'!$A$17:$FA$15404,MATCH($A296,'Bieu chi tiet'!$A$17:$A$15404,0),AF$2+85)),"")</f>
        <v/>
      </c>
      <c r="AG296" s="13" t="str">
        <f>IFERROR(IF(INDEX('Bieu chi tiet'!$A$17:$FA$15404,MATCH($A296,'Bieu chi tiet'!$A$17:$A$15404,0),AG$2+85)=0,"",INDEX('Bieu chi tiet'!$A$17:$FA$15404,MATCH($A296,'Bieu chi tiet'!$A$17:$A$15404,0),AG$2+85)),"")</f>
        <v/>
      </c>
      <c r="AH296" s="13" t="str">
        <f>IFERROR(IF(INDEX('Bieu chi tiet'!$A$17:$FA$15404,MATCH($A296,'Bieu chi tiet'!$A$17:$A$15404,0),AH$2+85)=0,"",INDEX('Bieu chi tiet'!$A$17:$FA$15404,MATCH($A296,'Bieu chi tiet'!$A$17:$A$15404,0),AH$2+85)),"")</f>
        <v/>
      </c>
      <c r="AI296" s="13" t="str">
        <f>IFERROR(IF(INDEX('Bieu chi tiet'!$A$17:$FA$15404,MATCH($A296,'Bieu chi tiet'!$A$17:$A$15404,0),AI$2+85)=0,"",INDEX('Bieu chi tiet'!$A$17:$FA$15404,MATCH($A296,'Bieu chi tiet'!$A$17:$A$15404,0),AI$2+85)),"")</f>
        <v/>
      </c>
      <c r="AJ296" s="13" t="str">
        <f>IFERROR(IF(INDEX('Bieu chi tiet'!$A$17:$FA$15404,MATCH($A296,'Bieu chi tiet'!$A$17:$A$15404,0),AJ$2+85)=0,"",INDEX('Bieu chi tiet'!$A$17:$FA$15404,MATCH($A296,'Bieu chi tiet'!$A$17:$A$15404,0),AJ$2+85)),"")</f>
        <v/>
      </c>
      <c r="AK296" s="13" t="str">
        <f>IFERROR(IF(INDEX('Bieu chi tiet'!$A$17:$FA$15404,MATCH($A296,'Bieu chi tiet'!$A$17:$A$15404,0),AK$2+85)=0,"",INDEX('Bieu chi tiet'!$A$17:$FA$15404,MATCH($A296,'Bieu chi tiet'!$A$17:$A$15404,0),AK$2+85)),"")</f>
        <v/>
      </c>
      <c r="AL296" s="13" t="str">
        <f>IFERROR(IF(INDEX('Bieu chi tiet'!$A$17:$FA$15404,MATCH($A296,'Bieu chi tiet'!$A$17:$A$15404,0),AL$2+85)=0,"",INDEX('Bieu chi tiet'!$A$17:$FA$15404,MATCH($A296,'Bieu chi tiet'!$A$17:$A$15404,0),AL$2+85)),"")</f>
        <v/>
      </c>
      <c r="AM296" s="13" t="str">
        <f>IFERROR(IF(INDEX('Bieu chi tiet'!$A$17:$FA$15404,MATCH($A296,'Bieu chi tiet'!$A$17:$A$15404,0),AM$2+85)=0,"",INDEX('Bieu chi tiet'!$A$17:$FA$15404,MATCH($A296,'Bieu chi tiet'!$A$17:$A$15404,0),AM$2+85)),"")</f>
        <v/>
      </c>
      <c r="AN296" s="13" t="str">
        <f>IFERROR(IF(INDEX('Bieu chi tiet'!$A$17:$FA$15404,MATCH($A296,'Bieu chi tiet'!$A$17:$A$15404,0),AN$2+85)=0,"",INDEX('Bieu chi tiet'!$A$17:$FA$15404,MATCH($A296,'Bieu chi tiet'!$A$17:$A$15404,0),AN$2+85)),"")</f>
        <v/>
      </c>
      <c r="AO296" s="13" t="str">
        <f>IFERROR(IF(INDEX('Bieu chi tiet'!$A$17:$FA$15404,MATCH($A296,'Bieu chi tiet'!$A$17:$A$15404,0),AO$2+85)=0,"",INDEX('Bieu chi tiet'!$A$17:$FA$15404,MATCH($A296,'Bieu chi tiet'!$A$17:$A$15404,0),AO$2+85)),"")</f>
        <v/>
      </c>
      <c r="AP296" s="13" t="str">
        <f>IFERROR(IF(INDEX('Bieu chi tiet'!$A$17:$FA$15404,MATCH($A296,'Bieu chi tiet'!$A$17:$A$15404,0),AP$2+85)=0,"",INDEX('Bieu chi tiet'!$A$17:$FA$15404,MATCH($A296,'Bieu chi tiet'!$A$17:$A$15404,0),AP$2+85)),"")</f>
        <v/>
      </c>
      <c r="AQ296" s="13" t="str">
        <f>IFERROR(IF(INDEX('Bieu chi tiet'!$A$17:$FA$15404,MATCH($A296,'Bieu chi tiet'!$A$17:$A$15404,0),AQ$2+85)=0,"",INDEX('Bieu chi tiet'!$A$17:$FA$15404,MATCH($A296,'Bieu chi tiet'!$A$17:$A$15404,0),AQ$2+85)),"")</f>
        <v/>
      </c>
      <c r="AR296" s="13" t="str">
        <f>IFERROR(IF(INDEX('Bieu chi tiet'!$A$17:$FA$15404,MATCH($A296,'Bieu chi tiet'!$A$17:$A$15404,0),AR$2+85)=0,"",INDEX('Bieu chi tiet'!$A$17:$FA$15404,MATCH($A296,'Bieu chi tiet'!$A$17:$A$15404,0),AR$2+85)),"")</f>
        <v/>
      </c>
      <c r="AS296" s="13" t="str">
        <f>IFERROR(IF(INDEX('Bieu chi tiet'!$A$17:$FA$15404,MATCH($A296,'Bieu chi tiet'!$A$17:$A$15404,0),AS$2+85)=0,"",INDEX('Bieu chi tiet'!$A$17:$FA$15404,MATCH($A296,'Bieu chi tiet'!$A$17:$A$15404,0),AS$2+85)),"")</f>
        <v/>
      </c>
      <c r="AT296" s="21" t="str">
        <f>IFERROR(IF(INDEX('Bieu chi tiet'!$A$17:$FA$15404,MATCH($A296,'Bieu chi tiet'!$A$17:$A$15404,0),AT$2+85)=0,"",INDEX('Bieu chi tiet'!$A$17:$FA$15404,MATCH($A296,'Bieu chi tiet'!$A$17:$A$15404,0),AT$2+85)),"")</f>
        <v/>
      </c>
      <c r="AU296" s="13" t="str">
        <f>IFERROR(IF(INDEX('Bieu chi tiet'!$A$17:$FA$15404,MATCH($A296,'Bieu chi tiet'!$A$17:$A$15404,0),AU$2+85)=0,"",INDEX('Bieu chi tiet'!$A$17:$FA$15404,MATCH($A296,'Bieu chi tiet'!$A$17:$A$15404,0),AU$2+85)),"")</f>
        <v/>
      </c>
      <c r="AV296" s="21" t="str">
        <f>IFERROR(IF(INDEX('Bieu chi tiet'!$A$17:$FA$15404,MATCH($A296,'Bieu chi tiet'!$A$17:$A$15404,0),AV$2+85)=0,"",INDEX('Bieu chi tiet'!$A$17:$FA$15404,MATCH($A296,'Bieu chi tiet'!$A$17:$A$15404,0),AV$2+85)),"")</f>
        <v/>
      </c>
      <c r="AW296" s="31" t="str">
        <f>IFERROR(IF(INDEX('Bieu chi tiet'!$A$17:$FA$15404,MATCH($A296,'Bieu chi tiet'!$A$17:$A$15404,0),AW$2+85)=0,"",INDEX('Bieu chi tiet'!$A$17:$FA$15404,MATCH($A296,'Bieu chi tiet'!$A$17:$A$15404,0),AW$2+85)),"")</f>
        <v/>
      </c>
      <c r="AX296" s="13" t="str">
        <f>IFERROR(IF(INDEX('Bieu chi tiet'!$A$17:$FA$15404,MATCH($A296,'Bieu chi tiet'!$A$17:$A$15404,0),AX$2+85)=0,"",INDEX('Bieu chi tiet'!$A$17:$FA$15404,MATCH($A296,'Bieu chi tiet'!$A$17:$A$15404,0),AX$2+85)),"")</f>
        <v/>
      </c>
      <c r="AY296" s="13" t="str">
        <f>IFERROR(IF(INDEX('Bieu chi tiet'!$A$17:$FA$15404,MATCH($A296,'Bieu chi tiet'!$A$17:$A$15404,0),AY$2+85)=0,"",INDEX('Bieu chi tiet'!$A$17:$FA$15404,MATCH($A296,'Bieu chi tiet'!$A$17:$A$15404,0),AY$2+85)),"")</f>
        <v/>
      </c>
    </row>
    <row r="297" spans="1:51" ht="15.75">
      <c r="A297" s="25" t="str">
        <f t="shared" si="5"/>
        <v/>
      </c>
      <c r="B297" s="13" t="str">
        <f>IFERROR(IF(INDEX('Bieu chi tiet'!$A$17:$FA$15404,MATCH($A297,'Bieu chi tiet'!$A$17:$A$15404,0),B$2+85)=0,"",INDEX('Bieu chi tiet'!$A$17:$FA$15404,MATCH($A297,'Bieu chi tiet'!$A$17:$A$15404,0),B$2+85)),"")</f>
        <v/>
      </c>
      <c r="C297" s="13" t="str">
        <f>IFERROR(IF(INDEX('Bieu chi tiet'!$A$17:$FA$15404,MATCH($A297,'Bieu chi tiet'!$A$17:$A$15404,0),C$2+85)=0,"",INDEX('Bieu chi tiet'!$A$17:$FA$15404,MATCH($A297,'Bieu chi tiet'!$A$17:$A$15404,0),C$2+85)),"")</f>
        <v/>
      </c>
      <c r="D297" s="13" t="str">
        <f>IFERROR(IF(INDEX('Bieu chi tiet'!$A$17:$FA$15404,MATCH($A297,'Bieu chi tiet'!$A$17:$A$15404,0),D$2+85)=0,"",INDEX('Bieu chi tiet'!$A$17:$FA$15404,MATCH($A297,'Bieu chi tiet'!$A$17:$A$15404,0),D$2+85)),"")</f>
        <v/>
      </c>
      <c r="E297" s="13" t="str">
        <f>IFERROR(IF(INDEX('Bieu chi tiet'!$A$17:$FA$15404,MATCH($A297,'Bieu chi tiet'!$A$17:$A$15404,0),E$2+85)=0,"",INDEX('Bieu chi tiet'!$A$17:$FA$15404,MATCH($A297,'Bieu chi tiet'!$A$17:$A$15404,0),E$2+85)),"")</f>
        <v/>
      </c>
      <c r="F297" s="13" t="str">
        <f>IFERROR(IF(INDEX('Bieu chi tiet'!$A$17:$FA$15404,MATCH($A297,'Bieu chi tiet'!$A$17:$A$15404,0),F$2+85)=0,"",INDEX('Bieu chi tiet'!$A$17:$FA$15404,MATCH($A297,'Bieu chi tiet'!$A$17:$A$15404,0),F$2+85)),"")</f>
        <v/>
      </c>
      <c r="G297" s="21" t="str">
        <f>IFERROR(IF(INDEX('Bieu chi tiet'!$A$17:$FA$15404,MATCH($A297,'Bieu chi tiet'!$A$17:$A$15404,0),G$2+85)=0,"",INDEX('Bieu chi tiet'!$A$17:$FA$15404,MATCH($A297,'Bieu chi tiet'!$A$17:$A$15404,0),G$2+85)),"")</f>
        <v/>
      </c>
      <c r="H297" s="13" t="str">
        <f>IFERROR(IF(INDEX('Bieu chi tiet'!$A$17:$FA$15404,MATCH($A297,'Bieu chi tiet'!$A$17:$A$15404,0),H$2+85)=0,"",INDEX('Bieu chi tiet'!$A$17:$FA$15404,MATCH($A297,'Bieu chi tiet'!$A$17:$A$15404,0),H$2+85)),"")</f>
        <v/>
      </c>
      <c r="I297" s="13" t="str">
        <f>IFERROR(IF(INDEX('Bieu chi tiet'!$A$17:$FA$15404,MATCH($A297,'Bieu chi tiet'!$A$17:$A$15404,0),I$2+85)=0,"",INDEX('Bieu chi tiet'!$A$17:$FA$15404,MATCH($A297,'Bieu chi tiet'!$A$17:$A$15404,0),I$2+85)),"")</f>
        <v/>
      </c>
      <c r="J297" s="13" t="str">
        <f>IFERROR(IF(INDEX('Bieu chi tiet'!$A$17:$FA$15404,MATCH($A297,'Bieu chi tiet'!$A$17:$A$15404,0),J$2+85)=0,"",INDEX('Bieu chi tiet'!$A$17:$FA$15404,MATCH($A297,'Bieu chi tiet'!$A$17:$A$15404,0),J$2+85)),"")</f>
        <v/>
      </c>
      <c r="K297" s="13" t="str">
        <f>IFERROR(IF(INDEX('Bieu chi tiet'!$A$17:$FA$15404,MATCH($A297,'Bieu chi tiet'!$A$17:$A$15404,0),K$2+85)=0,"",INDEX('Bieu chi tiet'!$A$17:$FA$15404,MATCH($A297,'Bieu chi tiet'!$A$17:$A$15404,0),K$2+85)),"")</f>
        <v/>
      </c>
      <c r="L297" s="21" t="str">
        <f>IFERROR(IF(INDEX('Bieu chi tiet'!$A$17:$FA$15404,MATCH($A297,'Bieu chi tiet'!$A$17:$A$15404,0),L$2+85)=0,"",INDEX('Bieu chi tiet'!$A$17:$FA$15404,MATCH($A297,'Bieu chi tiet'!$A$17:$A$15404,0),L$2+85)),"")</f>
        <v/>
      </c>
      <c r="M297" s="13" t="str">
        <f>IFERROR(IF(INDEX('Bieu chi tiet'!$A$17:$FA$15404,MATCH($A297,'Bieu chi tiet'!$A$17:$A$15404,0),M$2+85)=0,"",INDEX('Bieu chi tiet'!$A$17:$FA$15404,MATCH($A297,'Bieu chi tiet'!$A$17:$A$15404,0),M$2+85)),"")</f>
        <v/>
      </c>
      <c r="N297" s="13" t="str">
        <f>IFERROR(IF(INDEX('Bieu chi tiet'!$A$17:$FA$15404,MATCH($A297,'Bieu chi tiet'!$A$17:$A$15404,0),N$2+85)=0,"",INDEX('Bieu chi tiet'!$A$17:$FA$15404,MATCH($A297,'Bieu chi tiet'!$A$17:$A$15404,0),N$2+85)),"")</f>
        <v/>
      </c>
      <c r="O297" s="13" t="str">
        <f>IFERROR(IF(INDEX('Bieu chi tiet'!$A$17:$FA$15404,MATCH($A297,'Bieu chi tiet'!$A$17:$A$15404,0),O$2+85)=0,"",INDEX('Bieu chi tiet'!$A$17:$FA$15404,MATCH($A297,'Bieu chi tiet'!$A$17:$A$15404,0),O$2+85)),"")</f>
        <v/>
      </c>
      <c r="P297" s="13" t="str">
        <f>IFERROR(IF(INDEX('Bieu chi tiet'!$A$17:$FA$15404,MATCH($A297,'Bieu chi tiet'!$A$17:$A$15404,0),P$2+85)=0,"",INDEX('Bieu chi tiet'!$A$17:$FA$15404,MATCH($A297,'Bieu chi tiet'!$A$17:$A$15404,0),P$2+85)),"")</f>
        <v/>
      </c>
      <c r="Q297" s="13" t="str">
        <f>IFERROR(IF(INDEX('Bieu chi tiet'!$A$17:$FA$15404,MATCH($A297,'Bieu chi tiet'!$A$17:$A$15404,0),Q$2+85)=0,"",INDEX('Bieu chi tiet'!$A$17:$FA$15404,MATCH($A297,'Bieu chi tiet'!$A$17:$A$15404,0),Q$2+85)),"")</f>
        <v/>
      </c>
      <c r="R297" s="13" t="str">
        <f>IFERROR(IF(INDEX('Bieu chi tiet'!$A$17:$FA$15404,MATCH($A297,'Bieu chi tiet'!$A$17:$A$15404,0),R$2+85)=0,"",INDEX('Bieu chi tiet'!$A$17:$FA$15404,MATCH($A297,'Bieu chi tiet'!$A$17:$A$15404,0),R$2+85)),"")</f>
        <v/>
      </c>
      <c r="S297" s="13" t="str">
        <f>IFERROR(IF(INDEX('Bieu chi tiet'!$A$17:$FA$15404,MATCH($A297,'Bieu chi tiet'!$A$17:$A$15404,0),S$2+85)=0,"",INDEX('Bieu chi tiet'!$A$17:$FA$15404,MATCH($A297,'Bieu chi tiet'!$A$17:$A$15404,0),S$2+85)),"")</f>
        <v/>
      </c>
      <c r="T297" s="13" t="str">
        <f>IFERROR(IF(INDEX('Bieu chi tiet'!$A$17:$FA$15404,MATCH($A297,'Bieu chi tiet'!$A$17:$A$15404,0),T$2+85)=0,"",INDEX('Bieu chi tiet'!$A$17:$FA$15404,MATCH($A297,'Bieu chi tiet'!$A$17:$A$15404,0),T$2+85)),"")</f>
        <v/>
      </c>
      <c r="U297" s="13" t="str">
        <f>IFERROR(IF(INDEX('Bieu chi tiet'!$A$17:$FA$15404,MATCH($A297,'Bieu chi tiet'!$A$17:$A$15404,0),U$2+85)=0,"",INDEX('Bieu chi tiet'!$A$17:$FA$15404,MATCH($A297,'Bieu chi tiet'!$A$17:$A$15404,0),U$2+85)),"")</f>
        <v/>
      </c>
      <c r="V297" s="13" t="str">
        <f>IFERROR(IF(INDEX('Bieu chi tiet'!$A$17:$FA$15404,MATCH($A297,'Bieu chi tiet'!$A$17:$A$15404,0),V$2+85)=0,"",INDEX('Bieu chi tiet'!$A$17:$FA$15404,MATCH($A297,'Bieu chi tiet'!$A$17:$A$15404,0),V$2+85)),"")</f>
        <v/>
      </c>
      <c r="W297" s="13" t="str">
        <f>IFERROR(IF(INDEX('Bieu chi tiet'!$A$17:$FA$15404,MATCH($A297,'Bieu chi tiet'!$A$17:$A$15404,0),W$2+85)=0,"",INDEX('Bieu chi tiet'!$A$17:$FA$15404,MATCH($A297,'Bieu chi tiet'!$A$17:$A$15404,0),W$2+85)),"")</f>
        <v/>
      </c>
      <c r="X297" s="13" t="str">
        <f>IFERROR(IF(INDEX('Bieu chi tiet'!$A$17:$FA$15404,MATCH($A297,'Bieu chi tiet'!$A$17:$A$15404,0),X$2+85)=0,"",INDEX('Bieu chi tiet'!$A$17:$FA$15404,MATCH($A297,'Bieu chi tiet'!$A$17:$A$15404,0),X$2+85)),"")</f>
        <v/>
      </c>
      <c r="Y297" s="13" t="str">
        <f>IFERROR(IF(INDEX('Bieu chi tiet'!$A$17:$FA$15404,MATCH($A297,'Bieu chi tiet'!$A$17:$A$15404,0),Y$2+85)=0,"",INDEX('Bieu chi tiet'!$A$17:$FA$15404,MATCH($A297,'Bieu chi tiet'!$A$17:$A$15404,0),Y$2+85)),"")</f>
        <v/>
      </c>
      <c r="Z297" s="13" t="str">
        <f>IFERROR(IF(INDEX('Bieu chi tiet'!$A$17:$FA$15404,MATCH($A297,'Bieu chi tiet'!$A$17:$A$15404,0),Z$2+85)=0,"",INDEX('Bieu chi tiet'!$A$17:$FA$15404,MATCH($A297,'Bieu chi tiet'!$A$17:$A$15404,0),Z$2+85)),"")</f>
        <v/>
      </c>
      <c r="AA297" s="13" t="str">
        <f>IFERROR(IF(INDEX('Bieu chi tiet'!$A$17:$FA$15404,MATCH($A297,'Bieu chi tiet'!$A$17:$A$15404,0),AA$2+85)=0,"",INDEX('Bieu chi tiet'!$A$17:$FA$15404,MATCH($A297,'Bieu chi tiet'!$A$17:$A$15404,0),AA$2+85)),"")</f>
        <v/>
      </c>
      <c r="AB297" s="13" t="str">
        <f>IFERROR(IF(INDEX('Bieu chi tiet'!$A$17:$FA$15404,MATCH($A297,'Bieu chi tiet'!$A$17:$A$15404,0),AB$2+85)=0,"",INDEX('Bieu chi tiet'!$A$17:$FA$15404,MATCH($A297,'Bieu chi tiet'!$A$17:$A$15404,0),AB$2+85)),"")</f>
        <v/>
      </c>
      <c r="AC297" s="13" t="str">
        <f>IFERROR(IF(INDEX('Bieu chi tiet'!$A$17:$FA$15404,MATCH($A297,'Bieu chi tiet'!$A$17:$A$15404,0),AC$2+85)=0,"",INDEX('Bieu chi tiet'!$A$17:$FA$15404,MATCH($A297,'Bieu chi tiet'!$A$17:$A$15404,0),AC$2+85)),"")</f>
        <v/>
      </c>
      <c r="AD297" s="13" t="str">
        <f>IFERROR(IF(INDEX('Bieu chi tiet'!$A$17:$FA$15404,MATCH($A297,'Bieu chi tiet'!$A$17:$A$15404,0),AD$2+85)=0,"",INDEX('Bieu chi tiet'!$A$17:$FA$15404,MATCH($A297,'Bieu chi tiet'!$A$17:$A$15404,0),AD$2+85)),"")</f>
        <v/>
      </c>
      <c r="AE297" s="13" t="str">
        <f>IFERROR(IF(INDEX('Bieu chi tiet'!$A$17:$FA$15404,MATCH($A297,'Bieu chi tiet'!$A$17:$A$15404,0),AE$2+85)=0,"",INDEX('Bieu chi tiet'!$A$17:$FA$15404,MATCH($A297,'Bieu chi tiet'!$A$17:$A$15404,0),AE$2+85)),"")</f>
        <v/>
      </c>
      <c r="AF297" s="13" t="str">
        <f>IFERROR(IF(INDEX('Bieu chi tiet'!$A$17:$FA$15404,MATCH($A297,'Bieu chi tiet'!$A$17:$A$15404,0),AF$2+85)=0,"",INDEX('Bieu chi tiet'!$A$17:$FA$15404,MATCH($A297,'Bieu chi tiet'!$A$17:$A$15404,0),AF$2+85)),"")</f>
        <v/>
      </c>
      <c r="AG297" s="13" t="str">
        <f>IFERROR(IF(INDEX('Bieu chi tiet'!$A$17:$FA$15404,MATCH($A297,'Bieu chi tiet'!$A$17:$A$15404,0),AG$2+85)=0,"",INDEX('Bieu chi tiet'!$A$17:$FA$15404,MATCH($A297,'Bieu chi tiet'!$A$17:$A$15404,0),AG$2+85)),"")</f>
        <v/>
      </c>
      <c r="AH297" s="13" t="str">
        <f>IFERROR(IF(INDEX('Bieu chi tiet'!$A$17:$FA$15404,MATCH($A297,'Bieu chi tiet'!$A$17:$A$15404,0),AH$2+85)=0,"",INDEX('Bieu chi tiet'!$A$17:$FA$15404,MATCH($A297,'Bieu chi tiet'!$A$17:$A$15404,0),AH$2+85)),"")</f>
        <v/>
      </c>
      <c r="AI297" s="13" t="str">
        <f>IFERROR(IF(INDEX('Bieu chi tiet'!$A$17:$FA$15404,MATCH($A297,'Bieu chi tiet'!$A$17:$A$15404,0),AI$2+85)=0,"",INDEX('Bieu chi tiet'!$A$17:$FA$15404,MATCH($A297,'Bieu chi tiet'!$A$17:$A$15404,0),AI$2+85)),"")</f>
        <v/>
      </c>
      <c r="AJ297" s="13" t="str">
        <f>IFERROR(IF(INDEX('Bieu chi tiet'!$A$17:$FA$15404,MATCH($A297,'Bieu chi tiet'!$A$17:$A$15404,0),AJ$2+85)=0,"",INDEX('Bieu chi tiet'!$A$17:$FA$15404,MATCH($A297,'Bieu chi tiet'!$A$17:$A$15404,0),AJ$2+85)),"")</f>
        <v/>
      </c>
      <c r="AK297" s="13" t="str">
        <f>IFERROR(IF(INDEX('Bieu chi tiet'!$A$17:$FA$15404,MATCH($A297,'Bieu chi tiet'!$A$17:$A$15404,0),AK$2+85)=0,"",INDEX('Bieu chi tiet'!$A$17:$FA$15404,MATCH($A297,'Bieu chi tiet'!$A$17:$A$15404,0),AK$2+85)),"")</f>
        <v/>
      </c>
      <c r="AL297" s="13" t="str">
        <f>IFERROR(IF(INDEX('Bieu chi tiet'!$A$17:$FA$15404,MATCH($A297,'Bieu chi tiet'!$A$17:$A$15404,0),AL$2+85)=0,"",INDEX('Bieu chi tiet'!$A$17:$FA$15404,MATCH($A297,'Bieu chi tiet'!$A$17:$A$15404,0),AL$2+85)),"")</f>
        <v/>
      </c>
      <c r="AM297" s="13" t="str">
        <f>IFERROR(IF(INDEX('Bieu chi tiet'!$A$17:$FA$15404,MATCH($A297,'Bieu chi tiet'!$A$17:$A$15404,0),AM$2+85)=0,"",INDEX('Bieu chi tiet'!$A$17:$FA$15404,MATCH($A297,'Bieu chi tiet'!$A$17:$A$15404,0),AM$2+85)),"")</f>
        <v/>
      </c>
      <c r="AN297" s="13" t="str">
        <f>IFERROR(IF(INDEX('Bieu chi tiet'!$A$17:$FA$15404,MATCH($A297,'Bieu chi tiet'!$A$17:$A$15404,0),AN$2+85)=0,"",INDEX('Bieu chi tiet'!$A$17:$FA$15404,MATCH($A297,'Bieu chi tiet'!$A$17:$A$15404,0),AN$2+85)),"")</f>
        <v/>
      </c>
      <c r="AO297" s="13" t="str">
        <f>IFERROR(IF(INDEX('Bieu chi tiet'!$A$17:$FA$15404,MATCH($A297,'Bieu chi tiet'!$A$17:$A$15404,0),AO$2+85)=0,"",INDEX('Bieu chi tiet'!$A$17:$FA$15404,MATCH($A297,'Bieu chi tiet'!$A$17:$A$15404,0),AO$2+85)),"")</f>
        <v/>
      </c>
      <c r="AP297" s="13" t="str">
        <f>IFERROR(IF(INDEX('Bieu chi tiet'!$A$17:$FA$15404,MATCH($A297,'Bieu chi tiet'!$A$17:$A$15404,0),AP$2+85)=0,"",INDEX('Bieu chi tiet'!$A$17:$FA$15404,MATCH($A297,'Bieu chi tiet'!$A$17:$A$15404,0),AP$2+85)),"")</f>
        <v/>
      </c>
      <c r="AQ297" s="13" t="str">
        <f>IFERROR(IF(INDEX('Bieu chi tiet'!$A$17:$FA$15404,MATCH($A297,'Bieu chi tiet'!$A$17:$A$15404,0),AQ$2+85)=0,"",INDEX('Bieu chi tiet'!$A$17:$FA$15404,MATCH($A297,'Bieu chi tiet'!$A$17:$A$15404,0),AQ$2+85)),"")</f>
        <v/>
      </c>
      <c r="AR297" s="13" t="str">
        <f>IFERROR(IF(INDEX('Bieu chi tiet'!$A$17:$FA$15404,MATCH($A297,'Bieu chi tiet'!$A$17:$A$15404,0),AR$2+85)=0,"",INDEX('Bieu chi tiet'!$A$17:$FA$15404,MATCH($A297,'Bieu chi tiet'!$A$17:$A$15404,0),AR$2+85)),"")</f>
        <v/>
      </c>
      <c r="AS297" s="13" t="str">
        <f>IFERROR(IF(INDEX('Bieu chi tiet'!$A$17:$FA$15404,MATCH($A297,'Bieu chi tiet'!$A$17:$A$15404,0),AS$2+85)=0,"",INDEX('Bieu chi tiet'!$A$17:$FA$15404,MATCH($A297,'Bieu chi tiet'!$A$17:$A$15404,0),AS$2+85)),"")</f>
        <v/>
      </c>
      <c r="AT297" s="21" t="str">
        <f>IFERROR(IF(INDEX('Bieu chi tiet'!$A$17:$FA$15404,MATCH($A297,'Bieu chi tiet'!$A$17:$A$15404,0),AT$2+85)=0,"",INDEX('Bieu chi tiet'!$A$17:$FA$15404,MATCH($A297,'Bieu chi tiet'!$A$17:$A$15404,0),AT$2+85)),"")</f>
        <v/>
      </c>
      <c r="AU297" s="13" t="str">
        <f>IFERROR(IF(INDEX('Bieu chi tiet'!$A$17:$FA$15404,MATCH($A297,'Bieu chi tiet'!$A$17:$A$15404,0),AU$2+85)=0,"",INDEX('Bieu chi tiet'!$A$17:$FA$15404,MATCH($A297,'Bieu chi tiet'!$A$17:$A$15404,0),AU$2+85)),"")</f>
        <v/>
      </c>
      <c r="AV297" s="21" t="str">
        <f>IFERROR(IF(INDEX('Bieu chi tiet'!$A$17:$FA$15404,MATCH($A297,'Bieu chi tiet'!$A$17:$A$15404,0),AV$2+85)=0,"",INDEX('Bieu chi tiet'!$A$17:$FA$15404,MATCH($A297,'Bieu chi tiet'!$A$17:$A$15404,0),AV$2+85)),"")</f>
        <v/>
      </c>
      <c r="AW297" s="31" t="str">
        <f>IFERROR(IF(INDEX('Bieu chi tiet'!$A$17:$FA$15404,MATCH($A297,'Bieu chi tiet'!$A$17:$A$15404,0),AW$2+85)=0,"",INDEX('Bieu chi tiet'!$A$17:$FA$15404,MATCH($A297,'Bieu chi tiet'!$A$17:$A$15404,0),AW$2+85)),"")</f>
        <v/>
      </c>
      <c r="AX297" s="13" t="str">
        <f>IFERROR(IF(INDEX('Bieu chi tiet'!$A$17:$FA$15404,MATCH($A297,'Bieu chi tiet'!$A$17:$A$15404,0),AX$2+85)=0,"",INDEX('Bieu chi tiet'!$A$17:$FA$15404,MATCH($A297,'Bieu chi tiet'!$A$17:$A$15404,0),AX$2+85)),"")</f>
        <v/>
      </c>
      <c r="AY297" s="13" t="str">
        <f>IFERROR(IF(INDEX('Bieu chi tiet'!$A$17:$FA$15404,MATCH($A297,'Bieu chi tiet'!$A$17:$A$15404,0),AY$2+85)=0,"",INDEX('Bieu chi tiet'!$A$17:$FA$15404,MATCH($A297,'Bieu chi tiet'!$A$17:$A$15404,0),AY$2+85)),"")</f>
        <v/>
      </c>
    </row>
    <row r="298" spans="1:51" ht="15.75">
      <c r="A298" s="25" t="str">
        <f t="shared" si="5"/>
        <v/>
      </c>
      <c r="B298" s="13" t="str">
        <f>IFERROR(IF(INDEX('Bieu chi tiet'!$A$17:$FA$15404,MATCH($A298,'Bieu chi tiet'!$A$17:$A$15404,0),B$2+85)=0,"",INDEX('Bieu chi tiet'!$A$17:$FA$15404,MATCH($A298,'Bieu chi tiet'!$A$17:$A$15404,0),B$2+85)),"")</f>
        <v/>
      </c>
      <c r="C298" s="13" t="str">
        <f>IFERROR(IF(INDEX('Bieu chi tiet'!$A$17:$FA$15404,MATCH($A298,'Bieu chi tiet'!$A$17:$A$15404,0),C$2+85)=0,"",INDEX('Bieu chi tiet'!$A$17:$FA$15404,MATCH($A298,'Bieu chi tiet'!$A$17:$A$15404,0),C$2+85)),"")</f>
        <v/>
      </c>
      <c r="D298" s="13" t="str">
        <f>IFERROR(IF(INDEX('Bieu chi tiet'!$A$17:$FA$15404,MATCH($A298,'Bieu chi tiet'!$A$17:$A$15404,0),D$2+85)=0,"",INDEX('Bieu chi tiet'!$A$17:$FA$15404,MATCH($A298,'Bieu chi tiet'!$A$17:$A$15404,0),D$2+85)),"")</f>
        <v/>
      </c>
      <c r="E298" s="13" t="str">
        <f>IFERROR(IF(INDEX('Bieu chi tiet'!$A$17:$FA$15404,MATCH($A298,'Bieu chi tiet'!$A$17:$A$15404,0),E$2+85)=0,"",INDEX('Bieu chi tiet'!$A$17:$FA$15404,MATCH($A298,'Bieu chi tiet'!$A$17:$A$15404,0),E$2+85)),"")</f>
        <v/>
      </c>
      <c r="F298" s="13" t="str">
        <f>IFERROR(IF(INDEX('Bieu chi tiet'!$A$17:$FA$15404,MATCH($A298,'Bieu chi tiet'!$A$17:$A$15404,0),F$2+85)=0,"",INDEX('Bieu chi tiet'!$A$17:$FA$15404,MATCH($A298,'Bieu chi tiet'!$A$17:$A$15404,0),F$2+85)),"")</f>
        <v/>
      </c>
      <c r="G298" s="21" t="str">
        <f>IFERROR(IF(INDEX('Bieu chi tiet'!$A$17:$FA$15404,MATCH($A298,'Bieu chi tiet'!$A$17:$A$15404,0),G$2+85)=0,"",INDEX('Bieu chi tiet'!$A$17:$FA$15404,MATCH($A298,'Bieu chi tiet'!$A$17:$A$15404,0),G$2+85)),"")</f>
        <v/>
      </c>
      <c r="H298" s="13" t="str">
        <f>IFERROR(IF(INDEX('Bieu chi tiet'!$A$17:$FA$15404,MATCH($A298,'Bieu chi tiet'!$A$17:$A$15404,0),H$2+85)=0,"",INDEX('Bieu chi tiet'!$A$17:$FA$15404,MATCH($A298,'Bieu chi tiet'!$A$17:$A$15404,0),H$2+85)),"")</f>
        <v/>
      </c>
      <c r="I298" s="13" t="str">
        <f>IFERROR(IF(INDEX('Bieu chi tiet'!$A$17:$FA$15404,MATCH($A298,'Bieu chi tiet'!$A$17:$A$15404,0),I$2+85)=0,"",INDEX('Bieu chi tiet'!$A$17:$FA$15404,MATCH($A298,'Bieu chi tiet'!$A$17:$A$15404,0),I$2+85)),"")</f>
        <v/>
      </c>
      <c r="J298" s="13" t="str">
        <f>IFERROR(IF(INDEX('Bieu chi tiet'!$A$17:$FA$15404,MATCH($A298,'Bieu chi tiet'!$A$17:$A$15404,0),J$2+85)=0,"",INDEX('Bieu chi tiet'!$A$17:$FA$15404,MATCH($A298,'Bieu chi tiet'!$A$17:$A$15404,0),J$2+85)),"")</f>
        <v/>
      </c>
      <c r="K298" s="13" t="str">
        <f>IFERROR(IF(INDEX('Bieu chi tiet'!$A$17:$FA$15404,MATCH($A298,'Bieu chi tiet'!$A$17:$A$15404,0),K$2+85)=0,"",INDEX('Bieu chi tiet'!$A$17:$FA$15404,MATCH($A298,'Bieu chi tiet'!$A$17:$A$15404,0),K$2+85)),"")</f>
        <v/>
      </c>
      <c r="L298" s="21" t="str">
        <f>IFERROR(IF(INDEX('Bieu chi tiet'!$A$17:$FA$15404,MATCH($A298,'Bieu chi tiet'!$A$17:$A$15404,0),L$2+85)=0,"",INDEX('Bieu chi tiet'!$A$17:$FA$15404,MATCH($A298,'Bieu chi tiet'!$A$17:$A$15404,0),L$2+85)),"")</f>
        <v/>
      </c>
      <c r="M298" s="13" t="str">
        <f>IFERROR(IF(INDEX('Bieu chi tiet'!$A$17:$FA$15404,MATCH($A298,'Bieu chi tiet'!$A$17:$A$15404,0),M$2+85)=0,"",INDEX('Bieu chi tiet'!$A$17:$FA$15404,MATCH($A298,'Bieu chi tiet'!$A$17:$A$15404,0),M$2+85)),"")</f>
        <v/>
      </c>
      <c r="N298" s="13" t="str">
        <f>IFERROR(IF(INDEX('Bieu chi tiet'!$A$17:$FA$15404,MATCH($A298,'Bieu chi tiet'!$A$17:$A$15404,0),N$2+85)=0,"",INDEX('Bieu chi tiet'!$A$17:$FA$15404,MATCH($A298,'Bieu chi tiet'!$A$17:$A$15404,0),N$2+85)),"")</f>
        <v/>
      </c>
      <c r="O298" s="13" t="str">
        <f>IFERROR(IF(INDEX('Bieu chi tiet'!$A$17:$FA$15404,MATCH($A298,'Bieu chi tiet'!$A$17:$A$15404,0),O$2+85)=0,"",INDEX('Bieu chi tiet'!$A$17:$FA$15404,MATCH($A298,'Bieu chi tiet'!$A$17:$A$15404,0),O$2+85)),"")</f>
        <v/>
      </c>
      <c r="P298" s="13" t="str">
        <f>IFERROR(IF(INDEX('Bieu chi tiet'!$A$17:$FA$15404,MATCH($A298,'Bieu chi tiet'!$A$17:$A$15404,0),P$2+85)=0,"",INDEX('Bieu chi tiet'!$A$17:$FA$15404,MATCH($A298,'Bieu chi tiet'!$A$17:$A$15404,0),P$2+85)),"")</f>
        <v/>
      </c>
      <c r="Q298" s="13" t="str">
        <f>IFERROR(IF(INDEX('Bieu chi tiet'!$A$17:$FA$15404,MATCH($A298,'Bieu chi tiet'!$A$17:$A$15404,0),Q$2+85)=0,"",INDEX('Bieu chi tiet'!$A$17:$FA$15404,MATCH($A298,'Bieu chi tiet'!$A$17:$A$15404,0),Q$2+85)),"")</f>
        <v/>
      </c>
      <c r="R298" s="13" t="str">
        <f>IFERROR(IF(INDEX('Bieu chi tiet'!$A$17:$FA$15404,MATCH($A298,'Bieu chi tiet'!$A$17:$A$15404,0),R$2+85)=0,"",INDEX('Bieu chi tiet'!$A$17:$FA$15404,MATCH($A298,'Bieu chi tiet'!$A$17:$A$15404,0),R$2+85)),"")</f>
        <v/>
      </c>
      <c r="S298" s="13" t="str">
        <f>IFERROR(IF(INDEX('Bieu chi tiet'!$A$17:$FA$15404,MATCH($A298,'Bieu chi tiet'!$A$17:$A$15404,0),S$2+85)=0,"",INDEX('Bieu chi tiet'!$A$17:$FA$15404,MATCH($A298,'Bieu chi tiet'!$A$17:$A$15404,0),S$2+85)),"")</f>
        <v/>
      </c>
      <c r="T298" s="13" t="str">
        <f>IFERROR(IF(INDEX('Bieu chi tiet'!$A$17:$FA$15404,MATCH($A298,'Bieu chi tiet'!$A$17:$A$15404,0),T$2+85)=0,"",INDEX('Bieu chi tiet'!$A$17:$FA$15404,MATCH($A298,'Bieu chi tiet'!$A$17:$A$15404,0),T$2+85)),"")</f>
        <v/>
      </c>
      <c r="U298" s="13" t="str">
        <f>IFERROR(IF(INDEX('Bieu chi tiet'!$A$17:$FA$15404,MATCH($A298,'Bieu chi tiet'!$A$17:$A$15404,0),U$2+85)=0,"",INDEX('Bieu chi tiet'!$A$17:$FA$15404,MATCH($A298,'Bieu chi tiet'!$A$17:$A$15404,0),U$2+85)),"")</f>
        <v/>
      </c>
      <c r="V298" s="13" t="str">
        <f>IFERROR(IF(INDEX('Bieu chi tiet'!$A$17:$FA$15404,MATCH($A298,'Bieu chi tiet'!$A$17:$A$15404,0),V$2+85)=0,"",INDEX('Bieu chi tiet'!$A$17:$FA$15404,MATCH($A298,'Bieu chi tiet'!$A$17:$A$15404,0),V$2+85)),"")</f>
        <v/>
      </c>
      <c r="W298" s="13" t="str">
        <f>IFERROR(IF(INDEX('Bieu chi tiet'!$A$17:$FA$15404,MATCH($A298,'Bieu chi tiet'!$A$17:$A$15404,0),W$2+85)=0,"",INDEX('Bieu chi tiet'!$A$17:$FA$15404,MATCH($A298,'Bieu chi tiet'!$A$17:$A$15404,0),W$2+85)),"")</f>
        <v/>
      </c>
      <c r="X298" s="13" t="str">
        <f>IFERROR(IF(INDEX('Bieu chi tiet'!$A$17:$FA$15404,MATCH($A298,'Bieu chi tiet'!$A$17:$A$15404,0),X$2+85)=0,"",INDEX('Bieu chi tiet'!$A$17:$FA$15404,MATCH($A298,'Bieu chi tiet'!$A$17:$A$15404,0),X$2+85)),"")</f>
        <v/>
      </c>
      <c r="Y298" s="13" t="str">
        <f>IFERROR(IF(INDEX('Bieu chi tiet'!$A$17:$FA$15404,MATCH($A298,'Bieu chi tiet'!$A$17:$A$15404,0),Y$2+85)=0,"",INDEX('Bieu chi tiet'!$A$17:$FA$15404,MATCH($A298,'Bieu chi tiet'!$A$17:$A$15404,0),Y$2+85)),"")</f>
        <v/>
      </c>
      <c r="Z298" s="13" t="str">
        <f>IFERROR(IF(INDEX('Bieu chi tiet'!$A$17:$FA$15404,MATCH($A298,'Bieu chi tiet'!$A$17:$A$15404,0),Z$2+85)=0,"",INDEX('Bieu chi tiet'!$A$17:$FA$15404,MATCH($A298,'Bieu chi tiet'!$A$17:$A$15404,0),Z$2+85)),"")</f>
        <v/>
      </c>
      <c r="AA298" s="13" t="str">
        <f>IFERROR(IF(INDEX('Bieu chi tiet'!$A$17:$FA$15404,MATCH($A298,'Bieu chi tiet'!$A$17:$A$15404,0),AA$2+85)=0,"",INDEX('Bieu chi tiet'!$A$17:$FA$15404,MATCH($A298,'Bieu chi tiet'!$A$17:$A$15404,0),AA$2+85)),"")</f>
        <v/>
      </c>
      <c r="AB298" s="13" t="str">
        <f>IFERROR(IF(INDEX('Bieu chi tiet'!$A$17:$FA$15404,MATCH($A298,'Bieu chi tiet'!$A$17:$A$15404,0),AB$2+85)=0,"",INDEX('Bieu chi tiet'!$A$17:$FA$15404,MATCH($A298,'Bieu chi tiet'!$A$17:$A$15404,0),AB$2+85)),"")</f>
        <v/>
      </c>
      <c r="AC298" s="13" t="str">
        <f>IFERROR(IF(INDEX('Bieu chi tiet'!$A$17:$FA$15404,MATCH($A298,'Bieu chi tiet'!$A$17:$A$15404,0),AC$2+85)=0,"",INDEX('Bieu chi tiet'!$A$17:$FA$15404,MATCH($A298,'Bieu chi tiet'!$A$17:$A$15404,0),AC$2+85)),"")</f>
        <v/>
      </c>
      <c r="AD298" s="13" t="str">
        <f>IFERROR(IF(INDEX('Bieu chi tiet'!$A$17:$FA$15404,MATCH($A298,'Bieu chi tiet'!$A$17:$A$15404,0),AD$2+85)=0,"",INDEX('Bieu chi tiet'!$A$17:$FA$15404,MATCH($A298,'Bieu chi tiet'!$A$17:$A$15404,0),AD$2+85)),"")</f>
        <v/>
      </c>
      <c r="AE298" s="13" t="str">
        <f>IFERROR(IF(INDEX('Bieu chi tiet'!$A$17:$FA$15404,MATCH($A298,'Bieu chi tiet'!$A$17:$A$15404,0),AE$2+85)=0,"",INDEX('Bieu chi tiet'!$A$17:$FA$15404,MATCH($A298,'Bieu chi tiet'!$A$17:$A$15404,0),AE$2+85)),"")</f>
        <v/>
      </c>
      <c r="AF298" s="13" t="str">
        <f>IFERROR(IF(INDEX('Bieu chi tiet'!$A$17:$FA$15404,MATCH($A298,'Bieu chi tiet'!$A$17:$A$15404,0),AF$2+85)=0,"",INDEX('Bieu chi tiet'!$A$17:$FA$15404,MATCH($A298,'Bieu chi tiet'!$A$17:$A$15404,0),AF$2+85)),"")</f>
        <v/>
      </c>
      <c r="AG298" s="13" t="str">
        <f>IFERROR(IF(INDEX('Bieu chi tiet'!$A$17:$FA$15404,MATCH($A298,'Bieu chi tiet'!$A$17:$A$15404,0),AG$2+85)=0,"",INDEX('Bieu chi tiet'!$A$17:$FA$15404,MATCH($A298,'Bieu chi tiet'!$A$17:$A$15404,0),AG$2+85)),"")</f>
        <v/>
      </c>
      <c r="AH298" s="13" t="str">
        <f>IFERROR(IF(INDEX('Bieu chi tiet'!$A$17:$FA$15404,MATCH($A298,'Bieu chi tiet'!$A$17:$A$15404,0),AH$2+85)=0,"",INDEX('Bieu chi tiet'!$A$17:$FA$15404,MATCH($A298,'Bieu chi tiet'!$A$17:$A$15404,0),AH$2+85)),"")</f>
        <v/>
      </c>
      <c r="AI298" s="13" t="str">
        <f>IFERROR(IF(INDEX('Bieu chi tiet'!$A$17:$FA$15404,MATCH($A298,'Bieu chi tiet'!$A$17:$A$15404,0),AI$2+85)=0,"",INDEX('Bieu chi tiet'!$A$17:$FA$15404,MATCH($A298,'Bieu chi tiet'!$A$17:$A$15404,0),AI$2+85)),"")</f>
        <v/>
      </c>
      <c r="AJ298" s="13" t="str">
        <f>IFERROR(IF(INDEX('Bieu chi tiet'!$A$17:$FA$15404,MATCH($A298,'Bieu chi tiet'!$A$17:$A$15404,0),AJ$2+85)=0,"",INDEX('Bieu chi tiet'!$A$17:$FA$15404,MATCH($A298,'Bieu chi tiet'!$A$17:$A$15404,0),AJ$2+85)),"")</f>
        <v/>
      </c>
      <c r="AK298" s="13" t="str">
        <f>IFERROR(IF(INDEX('Bieu chi tiet'!$A$17:$FA$15404,MATCH($A298,'Bieu chi tiet'!$A$17:$A$15404,0),AK$2+85)=0,"",INDEX('Bieu chi tiet'!$A$17:$FA$15404,MATCH($A298,'Bieu chi tiet'!$A$17:$A$15404,0),AK$2+85)),"")</f>
        <v/>
      </c>
      <c r="AL298" s="13" t="str">
        <f>IFERROR(IF(INDEX('Bieu chi tiet'!$A$17:$FA$15404,MATCH($A298,'Bieu chi tiet'!$A$17:$A$15404,0),AL$2+85)=0,"",INDEX('Bieu chi tiet'!$A$17:$FA$15404,MATCH($A298,'Bieu chi tiet'!$A$17:$A$15404,0),AL$2+85)),"")</f>
        <v/>
      </c>
      <c r="AM298" s="13" t="str">
        <f>IFERROR(IF(INDEX('Bieu chi tiet'!$A$17:$FA$15404,MATCH($A298,'Bieu chi tiet'!$A$17:$A$15404,0),AM$2+85)=0,"",INDEX('Bieu chi tiet'!$A$17:$FA$15404,MATCH($A298,'Bieu chi tiet'!$A$17:$A$15404,0),AM$2+85)),"")</f>
        <v/>
      </c>
      <c r="AN298" s="13" t="str">
        <f>IFERROR(IF(INDEX('Bieu chi tiet'!$A$17:$FA$15404,MATCH($A298,'Bieu chi tiet'!$A$17:$A$15404,0),AN$2+85)=0,"",INDEX('Bieu chi tiet'!$A$17:$FA$15404,MATCH($A298,'Bieu chi tiet'!$A$17:$A$15404,0),AN$2+85)),"")</f>
        <v/>
      </c>
      <c r="AO298" s="13" t="str">
        <f>IFERROR(IF(INDEX('Bieu chi tiet'!$A$17:$FA$15404,MATCH($A298,'Bieu chi tiet'!$A$17:$A$15404,0),AO$2+85)=0,"",INDEX('Bieu chi tiet'!$A$17:$FA$15404,MATCH($A298,'Bieu chi tiet'!$A$17:$A$15404,0),AO$2+85)),"")</f>
        <v/>
      </c>
      <c r="AP298" s="13" t="str">
        <f>IFERROR(IF(INDEX('Bieu chi tiet'!$A$17:$FA$15404,MATCH($A298,'Bieu chi tiet'!$A$17:$A$15404,0),AP$2+85)=0,"",INDEX('Bieu chi tiet'!$A$17:$FA$15404,MATCH($A298,'Bieu chi tiet'!$A$17:$A$15404,0),AP$2+85)),"")</f>
        <v/>
      </c>
      <c r="AQ298" s="13" t="str">
        <f>IFERROR(IF(INDEX('Bieu chi tiet'!$A$17:$FA$15404,MATCH($A298,'Bieu chi tiet'!$A$17:$A$15404,0),AQ$2+85)=0,"",INDEX('Bieu chi tiet'!$A$17:$FA$15404,MATCH($A298,'Bieu chi tiet'!$A$17:$A$15404,0),AQ$2+85)),"")</f>
        <v/>
      </c>
      <c r="AR298" s="13" t="str">
        <f>IFERROR(IF(INDEX('Bieu chi tiet'!$A$17:$FA$15404,MATCH($A298,'Bieu chi tiet'!$A$17:$A$15404,0),AR$2+85)=0,"",INDEX('Bieu chi tiet'!$A$17:$FA$15404,MATCH($A298,'Bieu chi tiet'!$A$17:$A$15404,0),AR$2+85)),"")</f>
        <v/>
      </c>
      <c r="AS298" s="13" t="str">
        <f>IFERROR(IF(INDEX('Bieu chi tiet'!$A$17:$FA$15404,MATCH($A298,'Bieu chi tiet'!$A$17:$A$15404,0),AS$2+85)=0,"",INDEX('Bieu chi tiet'!$A$17:$FA$15404,MATCH($A298,'Bieu chi tiet'!$A$17:$A$15404,0),AS$2+85)),"")</f>
        <v/>
      </c>
      <c r="AT298" s="21" t="str">
        <f>IFERROR(IF(INDEX('Bieu chi tiet'!$A$17:$FA$15404,MATCH($A298,'Bieu chi tiet'!$A$17:$A$15404,0),AT$2+85)=0,"",INDEX('Bieu chi tiet'!$A$17:$FA$15404,MATCH($A298,'Bieu chi tiet'!$A$17:$A$15404,0),AT$2+85)),"")</f>
        <v/>
      </c>
      <c r="AU298" s="13" t="str">
        <f>IFERROR(IF(INDEX('Bieu chi tiet'!$A$17:$FA$15404,MATCH($A298,'Bieu chi tiet'!$A$17:$A$15404,0),AU$2+85)=0,"",INDEX('Bieu chi tiet'!$A$17:$FA$15404,MATCH($A298,'Bieu chi tiet'!$A$17:$A$15404,0),AU$2+85)),"")</f>
        <v/>
      </c>
      <c r="AV298" s="21" t="str">
        <f>IFERROR(IF(INDEX('Bieu chi tiet'!$A$17:$FA$15404,MATCH($A298,'Bieu chi tiet'!$A$17:$A$15404,0),AV$2+85)=0,"",INDEX('Bieu chi tiet'!$A$17:$FA$15404,MATCH($A298,'Bieu chi tiet'!$A$17:$A$15404,0),AV$2+85)),"")</f>
        <v/>
      </c>
      <c r="AW298" s="31" t="str">
        <f>IFERROR(IF(INDEX('Bieu chi tiet'!$A$17:$FA$15404,MATCH($A298,'Bieu chi tiet'!$A$17:$A$15404,0),AW$2+85)=0,"",INDEX('Bieu chi tiet'!$A$17:$FA$15404,MATCH($A298,'Bieu chi tiet'!$A$17:$A$15404,0),AW$2+85)),"")</f>
        <v/>
      </c>
      <c r="AX298" s="13" t="str">
        <f>IFERROR(IF(INDEX('Bieu chi tiet'!$A$17:$FA$15404,MATCH($A298,'Bieu chi tiet'!$A$17:$A$15404,0),AX$2+85)=0,"",INDEX('Bieu chi tiet'!$A$17:$FA$15404,MATCH($A298,'Bieu chi tiet'!$A$17:$A$15404,0),AX$2+85)),"")</f>
        <v/>
      </c>
      <c r="AY298" s="13" t="str">
        <f>IFERROR(IF(INDEX('Bieu chi tiet'!$A$17:$FA$15404,MATCH($A298,'Bieu chi tiet'!$A$17:$A$15404,0),AY$2+85)=0,"",INDEX('Bieu chi tiet'!$A$17:$FA$15404,MATCH($A298,'Bieu chi tiet'!$A$17:$A$15404,0),AY$2+85)),"")</f>
        <v/>
      </c>
    </row>
    <row r="299" spans="1:51" ht="15.75">
      <c r="A299" s="25" t="str">
        <f t="shared" si="5"/>
        <v/>
      </c>
      <c r="B299" s="13" t="str">
        <f>IFERROR(IF(INDEX('Bieu chi tiet'!$A$17:$FA$15404,MATCH($A299,'Bieu chi tiet'!$A$17:$A$15404,0),B$2+85)=0,"",INDEX('Bieu chi tiet'!$A$17:$FA$15404,MATCH($A299,'Bieu chi tiet'!$A$17:$A$15404,0),B$2+85)),"")</f>
        <v/>
      </c>
      <c r="C299" s="13" t="str">
        <f>IFERROR(IF(INDEX('Bieu chi tiet'!$A$17:$FA$15404,MATCH($A299,'Bieu chi tiet'!$A$17:$A$15404,0),C$2+85)=0,"",INDEX('Bieu chi tiet'!$A$17:$FA$15404,MATCH($A299,'Bieu chi tiet'!$A$17:$A$15404,0),C$2+85)),"")</f>
        <v/>
      </c>
      <c r="D299" s="13" t="str">
        <f>IFERROR(IF(INDEX('Bieu chi tiet'!$A$17:$FA$15404,MATCH($A299,'Bieu chi tiet'!$A$17:$A$15404,0),D$2+85)=0,"",INDEX('Bieu chi tiet'!$A$17:$FA$15404,MATCH($A299,'Bieu chi tiet'!$A$17:$A$15404,0),D$2+85)),"")</f>
        <v/>
      </c>
      <c r="E299" s="13" t="str">
        <f>IFERROR(IF(INDEX('Bieu chi tiet'!$A$17:$FA$15404,MATCH($A299,'Bieu chi tiet'!$A$17:$A$15404,0),E$2+85)=0,"",INDEX('Bieu chi tiet'!$A$17:$FA$15404,MATCH($A299,'Bieu chi tiet'!$A$17:$A$15404,0),E$2+85)),"")</f>
        <v/>
      </c>
      <c r="F299" s="13" t="str">
        <f>IFERROR(IF(INDEX('Bieu chi tiet'!$A$17:$FA$15404,MATCH($A299,'Bieu chi tiet'!$A$17:$A$15404,0),F$2+85)=0,"",INDEX('Bieu chi tiet'!$A$17:$FA$15404,MATCH($A299,'Bieu chi tiet'!$A$17:$A$15404,0),F$2+85)),"")</f>
        <v/>
      </c>
      <c r="G299" s="21" t="str">
        <f>IFERROR(IF(INDEX('Bieu chi tiet'!$A$17:$FA$15404,MATCH($A299,'Bieu chi tiet'!$A$17:$A$15404,0),G$2+85)=0,"",INDEX('Bieu chi tiet'!$A$17:$FA$15404,MATCH($A299,'Bieu chi tiet'!$A$17:$A$15404,0),G$2+85)),"")</f>
        <v/>
      </c>
      <c r="H299" s="13" t="str">
        <f>IFERROR(IF(INDEX('Bieu chi tiet'!$A$17:$FA$15404,MATCH($A299,'Bieu chi tiet'!$A$17:$A$15404,0),H$2+85)=0,"",INDEX('Bieu chi tiet'!$A$17:$FA$15404,MATCH($A299,'Bieu chi tiet'!$A$17:$A$15404,0),H$2+85)),"")</f>
        <v/>
      </c>
      <c r="I299" s="13" t="str">
        <f>IFERROR(IF(INDEX('Bieu chi tiet'!$A$17:$FA$15404,MATCH($A299,'Bieu chi tiet'!$A$17:$A$15404,0),I$2+85)=0,"",INDEX('Bieu chi tiet'!$A$17:$FA$15404,MATCH($A299,'Bieu chi tiet'!$A$17:$A$15404,0),I$2+85)),"")</f>
        <v/>
      </c>
      <c r="J299" s="13" t="str">
        <f>IFERROR(IF(INDEX('Bieu chi tiet'!$A$17:$FA$15404,MATCH($A299,'Bieu chi tiet'!$A$17:$A$15404,0),J$2+85)=0,"",INDEX('Bieu chi tiet'!$A$17:$FA$15404,MATCH($A299,'Bieu chi tiet'!$A$17:$A$15404,0),J$2+85)),"")</f>
        <v/>
      </c>
      <c r="K299" s="13" t="str">
        <f>IFERROR(IF(INDEX('Bieu chi tiet'!$A$17:$FA$15404,MATCH($A299,'Bieu chi tiet'!$A$17:$A$15404,0),K$2+85)=0,"",INDEX('Bieu chi tiet'!$A$17:$FA$15404,MATCH($A299,'Bieu chi tiet'!$A$17:$A$15404,0),K$2+85)),"")</f>
        <v/>
      </c>
      <c r="L299" s="21" t="str">
        <f>IFERROR(IF(INDEX('Bieu chi tiet'!$A$17:$FA$15404,MATCH($A299,'Bieu chi tiet'!$A$17:$A$15404,0),L$2+85)=0,"",INDEX('Bieu chi tiet'!$A$17:$FA$15404,MATCH($A299,'Bieu chi tiet'!$A$17:$A$15404,0),L$2+85)),"")</f>
        <v/>
      </c>
      <c r="M299" s="13" t="str">
        <f>IFERROR(IF(INDEX('Bieu chi tiet'!$A$17:$FA$15404,MATCH($A299,'Bieu chi tiet'!$A$17:$A$15404,0),M$2+85)=0,"",INDEX('Bieu chi tiet'!$A$17:$FA$15404,MATCH($A299,'Bieu chi tiet'!$A$17:$A$15404,0),M$2+85)),"")</f>
        <v/>
      </c>
      <c r="N299" s="13" t="str">
        <f>IFERROR(IF(INDEX('Bieu chi tiet'!$A$17:$FA$15404,MATCH($A299,'Bieu chi tiet'!$A$17:$A$15404,0),N$2+85)=0,"",INDEX('Bieu chi tiet'!$A$17:$FA$15404,MATCH($A299,'Bieu chi tiet'!$A$17:$A$15404,0),N$2+85)),"")</f>
        <v/>
      </c>
      <c r="O299" s="13" t="str">
        <f>IFERROR(IF(INDEX('Bieu chi tiet'!$A$17:$FA$15404,MATCH($A299,'Bieu chi tiet'!$A$17:$A$15404,0),O$2+85)=0,"",INDEX('Bieu chi tiet'!$A$17:$FA$15404,MATCH($A299,'Bieu chi tiet'!$A$17:$A$15404,0),O$2+85)),"")</f>
        <v/>
      </c>
      <c r="P299" s="13" t="str">
        <f>IFERROR(IF(INDEX('Bieu chi tiet'!$A$17:$FA$15404,MATCH($A299,'Bieu chi tiet'!$A$17:$A$15404,0),P$2+85)=0,"",INDEX('Bieu chi tiet'!$A$17:$FA$15404,MATCH($A299,'Bieu chi tiet'!$A$17:$A$15404,0),P$2+85)),"")</f>
        <v/>
      </c>
      <c r="Q299" s="13" t="str">
        <f>IFERROR(IF(INDEX('Bieu chi tiet'!$A$17:$FA$15404,MATCH($A299,'Bieu chi tiet'!$A$17:$A$15404,0),Q$2+85)=0,"",INDEX('Bieu chi tiet'!$A$17:$FA$15404,MATCH($A299,'Bieu chi tiet'!$A$17:$A$15404,0),Q$2+85)),"")</f>
        <v/>
      </c>
      <c r="R299" s="13" t="str">
        <f>IFERROR(IF(INDEX('Bieu chi tiet'!$A$17:$FA$15404,MATCH($A299,'Bieu chi tiet'!$A$17:$A$15404,0),R$2+85)=0,"",INDEX('Bieu chi tiet'!$A$17:$FA$15404,MATCH($A299,'Bieu chi tiet'!$A$17:$A$15404,0),R$2+85)),"")</f>
        <v/>
      </c>
      <c r="S299" s="13" t="str">
        <f>IFERROR(IF(INDEX('Bieu chi tiet'!$A$17:$FA$15404,MATCH($A299,'Bieu chi tiet'!$A$17:$A$15404,0),S$2+85)=0,"",INDEX('Bieu chi tiet'!$A$17:$FA$15404,MATCH($A299,'Bieu chi tiet'!$A$17:$A$15404,0),S$2+85)),"")</f>
        <v/>
      </c>
      <c r="T299" s="13" t="str">
        <f>IFERROR(IF(INDEX('Bieu chi tiet'!$A$17:$FA$15404,MATCH($A299,'Bieu chi tiet'!$A$17:$A$15404,0),T$2+85)=0,"",INDEX('Bieu chi tiet'!$A$17:$FA$15404,MATCH($A299,'Bieu chi tiet'!$A$17:$A$15404,0),T$2+85)),"")</f>
        <v/>
      </c>
      <c r="U299" s="13" t="str">
        <f>IFERROR(IF(INDEX('Bieu chi tiet'!$A$17:$FA$15404,MATCH($A299,'Bieu chi tiet'!$A$17:$A$15404,0),U$2+85)=0,"",INDEX('Bieu chi tiet'!$A$17:$FA$15404,MATCH($A299,'Bieu chi tiet'!$A$17:$A$15404,0),U$2+85)),"")</f>
        <v/>
      </c>
      <c r="V299" s="13" t="str">
        <f>IFERROR(IF(INDEX('Bieu chi tiet'!$A$17:$FA$15404,MATCH($A299,'Bieu chi tiet'!$A$17:$A$15404,0),V$2+85)=0,"",INDEX('Bieu chi tiet'!$A$17:$FA$15404,MATCH($A299,'Bieu chi tiet'!$A$17:$A$15404,0),V$2+85)),"")</f>
        <v/>
      </c>
      <c r="W299" s="13" t="str">
        <f>IFERROR(IF(INDEX('Bieu chi tiet'!$A$17:$FA$15404,MATCH($A299,'Bieu chi tiet'!$A$17:$A$15404,0),W$2+85)=0,"",INDEX('Bieu chi tiet'!$A$17:$FA$15404,MATCH($A299,'Bieu chi tiet'!$A$17:$A$15404,0),W$2+85)),"")</f>
        <v/>
      </c>
      <c r="X299" s="13" t="str">
        <f>IFERROR(IF(INDEX('Bieu chi tiet'!$A$17:$FA$15404,MATCH($A299,'Bieu chi tiet'!$A$17:$A$15404,0),X$2+85)=0,"",INDEX('Bieu chi tiet'!$A$17:$FA$15404,MATCH($A299,'Bieu chi tiet'!$A$17:$A$15404,0),X$2+85)),"")</f>
        <v/>
      </c>
      <c r="Y299" s="13" t="str">
        <f>IFERROR(IF(INDEX('Bieu chi tiet'!$A$17:$FA$15404,MATCH($A299,'Bieu chi tiet'!$A$17:$A$15404,0),Y$2+85)=0,"",INDEX('Bieu chi tiet'!$A$17:$FA$15404,MATCH($A299,'Bieu chi tiet'!$A$17:$A$15404,0),Y$2+85)),"")</f>
        <v/>
      </c>
      <c r="Z299" s="13" t="str">
        <f>IFERROR(IF(INDEX('Bieu chi tiet'!$A$17:$FA$15404,MATCH($A299,'Bieu chi tiet'!$A$17:$A$15404,0),Z$2+85)=0,"",INDEX('Bieu chi tiet'!$A$17:$FA$15404,MATCH($A299,'Bieu chi tiet'!$A$17:$A$15404,0),Z$2+85)),"")</f>
        <v/>
      </c>
      <c r="AA299" s="13" t="str">
        <f>IFERROR(IF(INDEX('Bieu chi tiet'!$A$17:$FA$15404,MATCH($A299,'Bieu chi tiet'!$A$17:$A$15404,0),AA$2+85)=0,"",INDEX('Bieu chi tiet'!$A$17:$FA$15404,MATCH($A299,'Bieu chi tiet'!$A$17:$A$15404,0),AA$2+85)),"")</f>
        <v/>
      </c>
      <c r="AB299" s="13" t="str">
        <f>IFERROR(IF(INDEX('Bieu chi tiet'!$A$17:$FA$15404,MATCH($A299,'Bieu chi tiet'!$A$17:$A$15404,0),AB$2+85)=0,"",INDEX('Bieu chi tiet'!$A$17:$FA$15404,MATCH($A299,'Bieu chi tiet'!$A$17:$A$15404,0),AB$2+85)),"")</f>
        <v/>
      </c>
      <c r="AC299" s="13" t="str">
        <f>IFERROR(IF(INDEX('Bieu chi tiet'!$A$17:$FA$15404,MATCH($A299,'Bieu chi tiet'!$A$17:$A$15404,0),AC$2+85)=0,"",INDEX('Bieu chi tiet'!$A$17:$FA$15404,MATCH($A299,'Bieu chi tiet'!$A$17:$A$15404,0),AC$2+85)),"")</f>
        <v/>
      </c>
      <c r="AD299" s="13" t="str">
        <f>IFERROR(IF(INDEX('Bieu chi tiet'!$A$17:$FA$15404,MATCH($A299,'Bieu chi tiet'!$A$17:$A$15404,0),AD$2+85)=0,"",INDEX('Bieu chi tiet'!$A$17:$FA$15404,MATCH($A299,'Bieu chi tiet'!$A$17:$A$15404,0),AD$2+85)),"")</f>
        <v/>
      </c>
      <c r="AE299" s="13" t="str">
        <f>IFERROR(IF(INDEX('Bieu chi tiet'!$A$17:$FA$15404,MATCH($A299,'Bieu chi tiet'!$A$17:$A$15404,0),AE$2+85)=0,"",INDEX('Bieu chi tiet'!$A$17:$FA$15404,MATCH($A299,'Bieu chi tiet'!$A$17:$A$15404,0),AE$2+85)),"")</f>
        <v/>
      </c>
      <c r="AF299" s="13" t="str">
        <f>IFERROR(IF(INDEX('Bieu chi tiet'!$A$17:$FA$15404,MATCH($A299,'Bieu chi tiet'!$A$17:$A$15404,0),AF$2+85)=0,"",INDEX('Bieu chi tiet'!$A$17:$FA$15404,MATCH($A299,'Bieu chi tiet'!$A$17:$A$15404,0),AF$2+85)),"")</f>
        <v/>
      </c>
      <c r="AG299" s="13" t="str">
        <f>IFERROR(IF(INDEX('Bieu chi tiet'!$A$17:$FA$15404,MATCH($A299,'Bieu chi tiet'!$A$17:$A$15404,0),AG$2+85)=0,"",INDEX('Bieu chi tiet'!$A$17:$FA$15404,MATCH($A299,'Bieu chi tiet'!$A$17:$A$15404,0),AG$2+85)),"")</f>
        <v/>
      </c>
      <c r="AH299" s="13" t="str">
        <f>IFERROR(IF(INDEX('Bieu chi tiet'!$A$17:$FA$15404,MATCH($A299,'Bieu chi tiet'!$A$17:$A$15404,0),AH$2+85)=0,"",INDEX('Bieu chi tiet'!$A$17:$FA$15404,MATCH($A299,'Bieu chi tiet'!$A$17:$A$15404,0),AH$2+85)),"")</f>
        <v/>
      </c>
      <c r="AI299" s="13" t="str">
        <f>IFERROR(IF(INDEX('Bieu chi tiet'!$A$17:$FA$15404,MATCH($A299,'Bieu chi tiet'!$A$17:$A$15404,0),AI$2+85)=0,"",INDEX('Bieu chi tiet'!$A$17:$FA$15404,MATCH($A299,'Bieu chi tiet'!$A$17:$A$15404,0),AI$2+85)),"")</f>
        <v/>
      </c>
      <c r="AJ299" s="13" t="str">
        <f>IFERROR(IF(INDEX('Bieu chi tiet'!$A$17:$FA$15404,MATCH($A299,'Bieu chi tiet'!$A$17:$A$15404,0),AJ$2+85)=0,"",INDEX('Bieu chi tiet'!$A$17:$FA$15404,MATCH($A299,'Bieu chi tiet'!$A$17:$A$15404,0),AJ$2+85)),"")</f>
        <v/>
      </c>
      <c r="AK299" s="13" t="str">
        <f>IFERROR(IF(INDEX('Bieu chi tiet'!$A$17:$FA$15404,MATCH($A299,'Bieu chi tiet'!$A$17:$A$15404,0),AK$2+85)=0,"",INDEX('Bieu chi tiet'!$A$17:$FA$15404,MATCH($A299,'Bieu chi tiet'!$A$17:$A$15404,0),AK$2+85)),"")</f>
        <v/>
      </c>
      <c r="AL299" s="13" t="str">
        <f>IFERROR(IF(INDEX('Bieu chi tiet'!$A$17:$FA$15404,MATCH($A299,'Bieu chi tiet'!$A$17:$A$15404,0),AL$2+85)=0,"",INDEX('Bieu chi tiet'!$A$17:$FA$15404,MATCH($A299,'Bieu chi tiet'!$A$17:$A$15404,0),AL$2+85)),"")</f>
        <v/>
      </c>
      <c r="AM299" s="13" t="str">
        <f>IFERROR(IF(INDEX('Bieu chi tiet'!$A$17:$FA$15404,MATCH($A299,'Bieu chi tiet'!$A$17:$A$15404,0),AM$2+85)=0,"",INDEX('Bieu chi tiet'!$A$17:$FA$15404,MATCH($A299,'Bieu chi tiet'!$A$17:$A$15404,0),AM$2+85)),"")</f>
        <v/>
      </c>
      <c r="AN299" s="13" t="str">
        <f>IFERROR(IF(INDEX('Bieu chi tiet'!$A$17:$FA$15404,MATCH($A299,'Bieu chi tiet'!$A$17:$A$15404,0),AN$2+85)=0,"",INDEX('Bieu chi tiet'!$A$17:$FA$15404,MATCH($A299,'Bieu chi tiet'!$A$17:$A$15404,0),AN$2+85)),"")</f>
        <v/>
      </c>
      <c r="AO299" s="13" t="str">
        <f>IFERROR(IF(INDEX('Bieu chi tiet'!$A$17:$FA$15404,MATCH($A299,'Bieu chi tiet'!$A$17:$A$15404,0),AO$2+85)=0,"",INDEX('Bieu chi tiet'!$A$17:$FA$15404,MATCH($A299,'Bieu chi tiet'!$A$17:$A$15404,0),AO$2+85)),"")</f>
        <v/>
      </c>
      <c r="AP299" s="13" t="str">
        <f>IFERROR(IF(INDEX('Bieu chi tiet'!$A$17:$FA$15404,MATCH($A299,'Bieu chi tiet'!$A$17:$A$15404,0),AP$2+85)=0,"",INDEX('Bieu chi tiet'!$A$17:$FA$15404,MATCH($A299,'Bieu chi tiet'!$A$17:$A$15404,0),AP$2+85)),"")</f>
        <v/>
      </c>
      <c r="AQ299" s="13" t="str">
        <f>IFERROR(IF(INDEX('Bieu chi tiet'!$A$17:$FA$15404,MATCH($A299,'Bieu chi tiet'!$A$17:$A$15404,0),AQ$2+85)=0,"",INDEX('Bieu chi tiet'!$A$17:$FA$15404,MATCH($A299,'Bieu chi tiet'!$A$17:$A$15404,0),AQ$2+85)),"")</f>
        <v/>
      </c>
      <c r="AR299" s="13" t="str">
        <f>IFERROR(IF(INDEX('Bieu chi tiet'!$A$17:$FA$15404,MATCH($A299,'Bieu chi tiet'!$A$17:$A$15404,0),AR$2+85)=0,"",INDEX('Bieu chi tiet'!$A$17:$FA$15404,MATCH($A299,'Bieu chi tiet'!$A$17:$A$15404,0),AR$2+85)),"")</f>
        <v/>
      </c>
      <c r="AS299" s="13" t="str">
        <f>IFERROR(IF(INDEX('Bieu chi tiet'!$A$17:$FA$15404,MATCH($A299,'Bieu chi tiet'!$A$17:$A$15404,0),AS$2+85)=0,"",INDEX('Bieu chi tiet'!$A$17:$FA$15404,MATCH($A299,'Bieu chi tiet'!$A$17:$A$15404,0),AS$2+85)),"")</f>
        <v/>
      </c>
      <c r="AT299" s="21" t="str">
        <f>IFERROR(IF(INDEX('Bieu chi tiet'!$A$17:$FA$15404,MATCH($A299,'Bieu chi tiet'!$A$17:$A$15404,0),AT$2+85)=0,"",INDEX('Bieu chi tiet'!$A$17:$FA$15404,MATCH($A299,'Bieu chi tiet'!$A$17:$A$15404,0),AT$2+85)),"")</f>
        <v/>
      </c>
      <c r="AU299" s="13" t="str">
        <f>IFERROR(IF(INDEX('Bieu chi tiet'!$A$17:$FA$15404,MATCH($A299,'Bieu chi tiet'!$A$17:$A$15404,0),AU$2+85)=0,"",INDEX('Bieu chi tiet'!$A$17:$FA$15404,MATCH($A299,'Bieu chi tiet'!$A$17:$A$15404,0),AU$2+85)),"")</f>
        <v/>
      </c>
      <c r="AV299" s="21" t="str">
        <f>IFERROR(IF(INDEX('Bieu chi tiet'!$A$17:$FA$15404,MATCH($A299,'Bieu chi tiet'!$A$17:$A$15404,0),AV$2+85)=0,"",INDEX('Bieu chi tiet'!$A$17:$FA$15404,MATCH($A299,'Bieu chi tiet'!$A$17:$A$15404,0),AV$2+85)),"")</f>
        <v/>
      </c>
      <c r="AW299" s="31" t="str">
        <f>IFERROR(IF(INDEX('Bieu chi tiet'!$A$17:$FA$15404,MATCH($A299,'Bieu chi tiet'!$A$17:$A$15404,0),AW$2+85)=0,"",INDEX('Bieu chi tiet'!$A$17:$FA$15404,MATCH($A299,'Bieu chi tiet'!$A$17:$A$15404,0),AW$2+85)),"")</f>
        <v/>
      </c>
      <c r="AX299" s="13" t="str">
        <f>IFERROR(IF(INDEX('Bieu chi tiet'!$A$17:$FA$15404,MATCH($A299,'Bieu chi tiet'!$A$17:$A$15404,0),AX$2+85)=0,"",INDEX('Bieu chi tiet'!$A$17:$FA$15404,MATCH($A299,'Bieu chi tiet'!$A$17:$A$15404,0),AX$2+85)),"")</f>
        <v/>
      </c>
      <c r="AY299" s="13" t="str">
        <f>IFERROR(IF(INDEX('Bieu chi tiet'!$A$17:$FA$15404,MATCH($A299,'Bieu chi tiet'!$A$17:$A$15404,0),AY$2+85)=0,"",INDEX('Bieu chi tiet'!$A$17:$FA$15404,MATCH($A299,'Bieu chi tiet'!$A$17:$A$15404,0),AY$2+85)),"")</f>
        <v/>
      </c>
    </row>
    <row r="300" spans="1:51" ht="15.75">
      <c r="A300" s="25" t="str">
        <f t="shared" si="5"/>
        <v/>
      </c>
      <c r="B300" s="13" t="str">
        <f>IFERROR(IF(INDEX('Bieu chi tiet'!$A$17:$FA$15404,MATCH($A300,'Bieu chi tiet'!$A$17:$A$15404,0),B$2+85)=0,"",INDEX('Bieu chi tiet'!$A$17:$FA$15404,MATCH($A300,'Bieu chi tiet'!$A$17:$A$15404,0),B$2+85)),"")</f>
        <v/>
      </c>
      <c r="C300" s="13" t="str">
        <f>IFERROR(IF(INDEX('Bieu chi tiet'!$A$17:$FA$15404,MATCH($A300,'Bieu chi tiet'!$A$17:$A$15404,0),C$2+85)=0,"",INDEX('Bieu chi tiet'!$A$17:$FA$15404,MATCH($A300,'Bieu chi tiet'!$A$17:$A$15404,0),C$2+85)),"")</f>
        <v/>
      </c>
      <c r="D300" s="13" t="str">
        <f>IFERROR(IF(INDEX('Bieu chi tiet'!$A$17:$FA$15404,MATCH($A300,'Bieu chi tiet'!$A$17:$A$15404,0),D$2+85)=0,"",INDEX('Bieu chi tiet'!$A$17:$FA$15404,MATCH($A300,'Bieu chi tiet'!$A$17:$A$15404,0),D$2+85)),"")</f>
        <v/>
      </c>
      <c r="E300" s="13" t="str">
        <f>IFERROR(IF(INDEX('Bieu chi tiet'!$A$17:$FA$15404,MATCH($A300,'Bieu chi tiet'!$A$17:$A$15404,0),E$2+85)=0,"",INDEX('Bieu chi tiet'!$A$17:$FA$15404,MATCH($A300,'Bieu chi tiet'!$A$17:$A$15404,0),E$2+85)),"")</f>
        <v/>
      </c>
      <c r="F300" s="13" t="str">
        <f>IFERROR(IF(INDEX('Bieu chi tiet'!$A$17:$FA$15404,MATCH($A300,'Bieu chi tiet'!$A$17:$A$15404,0),F$2+85)=0,"",INDEX('Bieu chi tiet'!$A$17:$FA$15404,MATCH($A300,'Bieu chi tiet'!$A$17:$A$15404,0),F$2+85)),"")</f>
        <v/>
      </c>
      <c r="G300" s="21" t="str">
        <f>IFERROR(IF(INDEX('Bieu chi tiet'!$A$17:$FA$15404,MATCH($A300,'Bieu chi tiet'!$A$17:$A$15404,0),G$2+85)=0,"",INDEX('Bieu chi tiet'!$A$17:$FA$15404,MATCH($A300,'Bieu chi tiet'!$A$17:$A$15404,0),G$2+85)),"")</f>
        <v/>
      </c>
      <c r="H300" s="13" t="str">
        <f>IFERROR(IF(INDEX('Bieu chi tiet'!$A$17:$FA$15404,MATCH($A300,'Bieu chi tiet'!$A$17:$A$15404,0),H$2+85)=0,"",INDEX('Bieu chi tiet'!$A$17:$FA$15404,MATCH($A300,'Bieu chi tiet'!$A$17:$A$15404,0),H$2+85)),"")</f>
        <v/>
      </c>
      <c r="I300" s="13" t="str">
        <f>IFERROR(IF(INDEX('Bieu chi tiet'!$A$17:$FA$15404,MATCH($A300,'Bieu chi tiet'!$A$17:$A$15404,0),I$2+85)=0,"",INDEX('Bieu chi tiet'!$A$17:$FA$15404,MATCH($A300,'Bieu chi tiet'!$A$17:$A$15404,0),I$2+85)),"")</f>
        <v/>
      </c>
      <c r="J300" s="13" t="str">
        <f>IFERROR(IF(INDEX('Bieu chi tiet'!$A$17:$FA$15404,MATCH($A300,'Bieu chi tiet'!$A$17:$A$15404,0),J$2+85)=0,"",INDEX('Bieu chi tiet'!$A$17:$FA$15404,MATCH($A300,'Bieu chi tiet'!$A$17:$A$15404,0),J$2+85)),"")</f>
        <v/>
      </c>
      <c r="K300" s="13" t="str">
        <f>IFERROR(IF(INDEX('Bieu chi tiet'!$A$17:$FA$15404,MATCH($A300,'Bieu chi tiet'!$A$17:$A$15404,0),K$2+85)=0,"",INDEX('Bieu chi tiet'!$A$17:$FA$15404,MATCH($A300,'Bieu chi tiet'!$A$17:$A$15404,0),K$2+85)),"")</f>
        <v/>
      </c>
      <c r="L300" s="21" t="str">
        <f>IFERROR(IF(INDEX('Bieu chi tiet'!$A$17:$FA$15404,MATCH($A300,'Bieu chi tiet'!$A$17:$A$15404,0),L$2+85)=0,"",INDEX('Bieu chi tiet'!$A$17:$FA$15404,MATCH($A300,'Bieu chi tiet'!$A$17:$A$15404,0),L$2+85)),"")</f>
        <v/>
      </c>
      <c r="M300" s="13" t="str">
        <f>IFERROR(IF(INDEX('Bieu chi tiet'!$A$17:$FA$15404,MATCH($A300,'Bieu chi tiet'!$A$17:$A$15404,0),M$2+85)=0,"",INDEX('Bieu chi tiet'!$A$17:$FA$15404,MATCH($A300,'Bieu chi tiet'!$A$17:$A$15404,0),M$2+85)),"")</f>
        <v/>
      </c>
      <c r="N300" s="13" t="str">
        <f>IFERROR(IF(INDEX('Bieu chi tiet'!$A$17:$FA$15404,MATCH($A300,'Bieu chi tiet'!$A$17:$A$15404,0),N$2+85)=0,"",INDEX('Bieu chi tiet'!$A$17:$FA$15404,MATCH($A300,'Bieu chi tiet'!$A$17:$A$15404,0),N$2+85)),"")</f>
        <v/>
      </c>
      <c r="O300" s="13" t="str">
        <f>IFERROR(IF(INDEX('Bieu chi tiet'!$A$17:$FA$15404,MATCH($A300,'Bieu chi tiet'!$A$17:$A$15404,0),O$2+85)=0,"",INDEX('Bieu chi tiet'!$A$17:$FA$15404,MATCH($A300,'Bieu chi tiet'!$A$17:$A$15404,0),O$2+85)),"")</f>
        <v/>
      </c>
      <c r="P300" s="13" t="str">
        <f>IFERROR(IF(INDEX('Bieu chi tiet'!$A$17:$FA$15404,MATCH($A300,'Bieu chi tiet'!$A$17:$A$15404,0),P$2+85)=0,"",INDEX('Bieu chi tiet'!$A$17:$FA$15404,MATCH($A300,'Bieu chi tiet'!$A$17:$A$15404,0),P$2+85)),"")</f>
        <v/>
      </c>
      <c r="Q300" s="13" t="str">
        <f>IFERROR(IF(INDEX('Bieu chi tiet'!$A$17:$FA$15404,MATCH($A300,'Bieu chi tiet'!$A$17:$A$15404,0),Q$2+85)=0,"",INDEX('Bieu chi tiet'!$A$17:$FA$15404,MATCH($A300,'Bieu chi tiet'!$A$17:$A$15404,0),Q$2+85)),"")</f>
        <v/>
      </c>
      <c r="R300" s="13" t="str">
        <f>IFERROR(IF(INDEX('Bieu chi tiet'!$A$17:$FA$15404,MATCH($A300,'Bieu chi tiet'!$A$17:$A$15404,0),R$2+85)=0,"",INDEX('Bieu chi tiet'!$A$17:$FA$15404,MATCH($A300,'Bieu chi tiet'!$A$17:$A$15404,0),R$2+85)),"")</f>
        <v/>
      </c>
      <c r="S300" s="13" t="str">
        <f>IFERROR(IF(INDEX('Bieu chi tiet'!$A$17:$FA$15404,MATCH($A300,'Bieu chi tiet'!$A$17:$A$15404,0),S$2+85)=0,"",INDEX('Bieu chi tiet'!$A$17:$FA$15404,MATCH($A300,'Bieu chi tiet'!$A$17:$A$15404,0),S$2+85)),"")</f>
        <v/>
      </c>
      <c r="T300" s="13" t="str">
        <f>IFERROR(IF(INDEX('Bieu chi tiet'!$A$17:$FA$15404,MATCH($A300,'Bieu chi tiet'!$A$17:$A$15404,0),T$2+85)=0,"",INDEX('Bieu chi tiet'!$A$17:$FA$15404,MATCH($A300,'Bieu chi tiet'!$A$17:$A$15404,0),T$2+85)),"")</f>
        <v/>
      </c>
      <c r="U300" s="13" t="str">
        <f>IFERROR(IF(INDEX('Bieu chi tiet'!$A$17:$FA$15404,MATCH($A300,'Bieu chi tiet'!$A$17:$A$15404,0),U$2+85)=0,"",INDEX('Bieu chi tiet'!$A$17:$FA$15404,MATCH($A300,'Bieu chi tiet'!$A$17:$A$15404,0),U$2+85)),"")</f>
        <v/>
      </c>
      <c r="V300" s="13" t="str">
        <f>IFERROR(IF(INDEX('Bieu chi tiet'!$A$17:$FA$15404,MATCH($A300,'Bieu chi tiet'!$A$17:$A$15404,0),V$2+85)=0,"",INDEX('Bieu chi tiet'!$A$17:$FA$15404,MATCH($A300,'Bieu chi tiet'!$A$17:$A$15404,0),V$2+85)),"")</f>
        <v/>
      </c>
      <c r="W300" s="13" t="str">
        <f>IFERROR(IF(INDEX('Bieu chi tiet'!$A$17:$FA$15404,MATCH($A300,'Bieu chi tiet'!$A$17:$A$15404,0),W$2+85)=0,"",INDEX('Bieu chi tiet'!$A$17:$FA$15404,MATCH($A300,'Bieu chi tiet'!$A$17:$A$15404,0),W$2+85)),"")</f>
        <v/>
      </c>
      <c r="X300" s="13" t="str">
        <f>IFERROR(IF(INDEX('Bieu chi tiet'!$A$17:$FA$15404,MATCH($A300,'Bieu chi tiet'!$A$17:$A$15404,0),X$2+85)=0,"",INDEX('Bieu chi tiet'!$A$17:$FA$15404,MATCH($A300,'Bieu chi tiet'!$A$17:$A$15404,0),X$2+85)),"")</f>
        <v/>
      </c>
      <c r="Y300" s="13" t="str">
        <f>IFERROR(IF(INDEX('Bieu chi tiet'!$A$17:$FA$15404,MATCH($A300,'Bieu chi tiet'!$A$17:$A$15404,0),Y$2+85)=0,"",INDEX('Bieu chi tiet'!$A$17:$FA$15404,MATCH($A300,'Bieu chi tiet'!$A$17:$A$15404,0),Y$2+85)),"")</f>
        <v/>
      </c>
      <c r="Z300" s="13" t="str">
        <f>IFERROR(IF(INDEX('Bieu chi tiet'!$A$17:$FA$15404,MATCH($A300,'Bieu chi tiet'!$A$17:$A$15404,0),Z$2+85)=0,"",INDEX('Bieu chi tiet'!$A$17:$FA$15404,MATCH($A300,'Bieu chi tiet'!$A$17:$A$15404,0),Z$2+85)),"")</f>
        <v/>
      </c>
      <c r="AA300" s="13" t="str">
        <f>IFERROR(IF(INDEX('Bieu chi tiet'!$A$17:$FA$15404,MATCH($A300,'Bieu chi tiet'!$A$17:$A$15404,0),AA$2+85)=0,"",INDEX('Bieu chi tiet'!$A$17:$FA$15404,MATCH($A300,'Bieu chi tiet'!$A$17:$A$15404,0),AA$2+85)),"")</f>
        <v/>
      </c>
      <c r="AB300" s="13" t="str">
        <f>IFERROR(IF(INDEX('Bieu chi tiet'!$A$17:$FA$15404,MATCH($A300,'Bieu chi tiet'!$A$17:$A$15404,0),AB$2+85)=0,"",INDEX('Bieu chi tiet'!$A$17:$FA$15404,MATCH($A300,'Bieu chi tiet'!$A$17:$A$15404,0),AB$2+85)),"")</f>
        <v/>
      </c>
      <c r="AC300" s="13" t="str">
        <f>IFERROR(IF(INDEX('Bieu chi tiet'!$A$17:$FA$15404,MATCH($A300,'Bieu chi tiet'!$A$17:$A$15404,0),AC$2+85)=0,"",INDEX('Bieu chi tiet'!$A$17:$FA$15404,MATCH($A300,'Bieu chi tiet'!$A$17:$A$15404,0),AC$2+85)),"")</f>
        <v/>
      </c>
      <c r="AD300" s="13" t="str">
        <f>IFERROR(IF(INDEX('Bieu chi tiet'!$A$17:$FA$15404,MATCH($A300,'Bieu chi tiet'!$A$17:$A$15404,0),AD$2+85)=0,"",INDEX('Bieu chi tiet'!$A$17:$FA$15404,MATCH($A300,'Bieu chi tiet'!$A$17:$A$15404,0),AD$2+85)),"")</f>
        <v/>
      </c>
      <c r="AE300" s="13" t="str">
        <f>IFERROR(IF(INDEX('Bieu chi tiet'!$A$17:$FA$15404,MATCH($A300,'Bieu chi tiet'!$A$17:$A$15404,0),AE$2+85)=0,"",INDEX('Bieu chi tiet'!$A$17:$FA$15404,MATCH($A300,'Bieu chi tiet'!$A$17:$A$15404,0),AE$2+85)),"")</f>
        <v/>
      </c>
      <c r="AF300" s="13" t="str">
        <f>IFERROR(IF(INDEX('Bieu chi tiet'!$A$17:$FA$15404,MATCH($A300,'Bieu chi tiet'!$A$17:$A$15404,0),AF$2+85)=0,"",INDEX('Bieu chi tiet'!$A$17:$FA$15404,MATCH($A300,'Bieu chi tiet'!$A$17:$A$15404,0),AF$2+85)),"")</f>
        <v/>
      </c>
      <c r="AG300" s="13" t="str">
        <f>IFERROR(IF(INDEX('Bieu chi tiet'!$A$17:$FA$15404,MATCH($A300,'Bieu chi tiet'!$A$17:$A$15404,0),AG$2+85)=0,"",INDEX('Bieu chi tiet'!$A$17:$FA$15404,MATCH($A300,'Bieu chi tiet'!$A$17:$A$15404,0),AG$2+85)),"")</f>
        <v/>
      </c>
      <c r="AH300" s="13" t="str">
        <f>IFERROR(IF(INDEX('Bieu chi tiet'!$A$17:$FA$15404,MATCH($A300,'Bieu chi tiet'!$A$17:$A$15404,0),AH$2+85)=0,"",INDEX('Bieu chi tiet'!$A$17:$FA$15404,MATCH($A300,'Bieu chi tiet'!$A$17:$A$15404,0),AH$2+85)),"")</f>
        <v/>
      </c>
      <c r="AI300" s="13" t="str">
        <f>IFERROR(IF(INDEX('Bieu chi tiet'!$A$17:$FA$15404,MATCH($A300,'Bieu chi tiet'!$A$17:$A$15404,0),AI$2+85)=0,"",INDEX('Bieu chi tiet'!$A$17:$FA$15404,MATCH($A300,'Bieu chi tiet'!$A$17:$A$15404,0),AI$2+85)),"")</f>
        <v/>
      </c>
      <c r="AJ300" s="13" t="str">
        <f>IFERROR(IF(INDEX('Bieu chi tiet'!$A$17:$FA$15404,MATCH($A300,'Bieu chi tiet'!$A$17:$A$15404,0),AJ$2+85)=0,"",INDEX('Bieu chi tiet'!$A$17:$FA$15404,MATCH($A300,'Bieu chi tiet'!$A$17:$A$15404,0),AJ$2+85)),"")</f>
        <v/>
      </c>
      <c r="AK300" s="13" t="str">
        <f>IFERROR(IF(INDEX('Bieu chi tiet'!$A$17:$FA$15404,MATCH($A300,'Bieu chi tiet'!$A$17:$A$15404,0),AK$2+85)=0,"",INDEX('Bieu chi tiet'!$A$17:$FA$15404,MATCH($A300,'Bieu chi tiet'!$A$17:$A$15404,0),AK$2+85)),"")</f>
        <v/>
      </c>
      <c r="AL300" s="13" t="str">
        <f>IFERROR(IF(INDEX('Bieu chi tiet'!$A$17:$FA$15404,MATCH($A300,'Bieu chi tiet'!$A$17:$A$15404,0),AL$2+85)=0,"",INDEX('Bieu chi tiet'!$A$17:$FA$15404,MATCH($A300,'Bieu chi tiet'!$A$17:$A$15404,0),AL$2+85)),"")</f>
        <v/>
      </c>
      <c r="AM300" s="13" t="str">
        <f>IFERROR(IF(INDEX('Bieu chi tiet'!$A$17:$FA$15404,MATCH($A300,'Bieu chi tiet'!$A$17:$A$15404,0),AM$2+85)=0,"",INDEX('Bieu chi tiet'!$A$17:$FA$15404,MATCH($A300,'Bieu chi tiet'!$A$17:$A$15404,0),AM$2+85)),"")</f>
        <v/>
      </c>
      <c r="AN300" s="13" t="str">
        <f>IFERROR(IF(INDEX('Bieu chi tiet'!$A$17:$FA$15404,MATCH($A300,'Bieu chi tiet'!$A$17:$A$15404,0),AN$2+85)=0,"",INDEX('Bieu chi tiet'!$A$17:$FA$15404,MATCH($A300,'Bieu chi tiet'!$A$17:$A$15404,0),AN$2+85)),"")</f>
        <v/>
      </c>
      <c r="AO300" s="13" t="str">
        <f>IFERROR(IF(INDEX('Bieu chi tiet'!$A$17:$FA$15404,MATCH($A300,'Bieu chi tiet'!$A$17:$A$15404,0),AO$2+85)=0,"",INDEX('Bieu chi tiet'!$A$17:$FA$15404,MATCH($A300,'Bieu chi tiet'!$A$17:$A$15404,0),AO$2+85)),"")</f>
        <v/>
      </c>
      <c r="AP300" s="13" t="str">
        <f>IFERROR(IF(INDEX('Bieu chi tiet'!$A$17:$FA$15404,MATCH($A300,'Bieu chi tiet'!$A$17:$A$15404,0),AP$2+85)=0,"",INDEX('Bieu chi tiet'!$A$17:$FA$15404,MATCH($A300,'Bieu chi tiet'!$A$17:$A$15404,0),AP$2+85)),"")</f>
        <v/>
      </c>
      <c r="AQ300" s="13" t="str">
        <f>IFERROR(IF(INDEX('Bieu chi tiet'!$A$17:$FA$15404,MATCH($A300,'Bieu chi tiet'!$A$17:$A$15404,0),AQ$2+85)=0,"",INDEX('Bieu chi tiet'!$A$17:$FA$15404,MATCH($A300,'Bieu chi tiet'!$A$17:$A$15404,0),AQ$2+85)),"")</f>
        <v/>
      </c>
      <c r="AR300" s="13" t="str">
        <f>IFERROR(IF(INDEX('Bieu chi tiet'!$A$17:$FA$15404,MATCH($A300,'Bieu chi tiet'!$A$17:$A$15404,0),AR$2+85)=0,"",INDEX('Bieu chi tiet'!$A$17:$FA$15404,MATCH($A300,'Bieu chi tiet'!$A$17:$A$15404,0),AR$2+85)),"")</f>
        <v/>
      </c>
      <c r="AS300" s="13" t="str">
        <f>IFERROR(IF(INDEX('Bieu chi tiet'!$A$17:$FA$15404,MATCH($A300,'Bieu chi tiet'!$A$17:$A$15404,0),AS$2+85)=0,"",INDEX('Bieu chi tiet'!$A$17:$FA$15404,MATCH($A300,'Bieu chi tiet'!$A$17:$A$15404,0),AS$2+85)),"")</f>
        <v/>
      </c>
      <c r="AT300" s="21" t="str">
        <f>IFERROR(IF(INDEX('Bieu chi tiet'!$A$17:$FA$15404,MATCH($A300,'Bieu chi tiet'!$A$17:$A$15404,0),AT$2+85)=0,"",INDEX('Bieu chi tiet'!$A$17:$FA$15404,MATCH($A300,'Bieu chi tiet'!$A$17:$A$15404,0),AT$2+85)),"")</f>
        <v/>
      </c>
      <c r="AU300" s="13" t="str">
        <f>IFERROR(IF(INDEX('Bieu chi tiet'!$A$17:$FA$15404,MATCH($A300,'Bieu chi tiet'!$A$17:$A$15404,0),AU$2+85)=0,"",INDEX('Bieu chi tiet'!$A$17:$FA$15404,MATCH($A300,'Bieu chi tiet'!$A$17:$A$15404,0),AU$2+85)),"")</f>
        <v/>
      </c>
      <c r="AV300" s="21" t="str">
        <f>IFERROR(IF(INDEX('Bieu chi tiet'!$A$17:$FA$15404,MATCH($A300,'Bieu chi tiet'!$A$17:$A$15404,0),AV$2+85)=0,"",INDEX('Bieu chi tiet'!$A$17:$FA$15404,MATCH($A300,'Bieu chi tiet'!$A$17:$A$15404,0),AV$2+85)),"")</f>
        <v/>
      </c>
      <c r="AW300" s="31" t="str">
        <f>IFERROR(IF(INDEX('Bieu chi tiet'!$A$17:$FA$15404,MATCH($A300,'Bieu chi tiet'!$A$17:$A$15404,0),AW$2+85)=0,"",INDEX('Bieu chi tiet'!$A$17:$FA$15404,MATCH($A300,'Bieu chi tiet'!$A$17:$A$15404,0),AW$2+85)),"")</f>
        <v/>
      </c>
      <c r="AX300" s="13" t="str">
        <f>IFERROR(IF(INDEX('Bieu chi tiet'!$A$17:$FA$15404,MATCH($A300,'Bieu chi tiet'!$A$17:$A$15404,0),AX$2+85)=0,"",INDEX('Bieu chi tiet'!$A$17:$FA$15404,MATCH($A300,'Bieu chi tiet'!$A$17:$A$15404,0),AX$2+85)),"")</f>
        <v/>
      </c>
      <c r="AY300" s="13" t="str">
        <f>IFERROR(IF(INDEX('Bieu chi tiet'!$A$17:$FA$15404,MATCH($A300,'Bieu chi tiet'!$A$17:$A$15404,0),AY$2+85)=0,"",INDEX('Bieu chi tiet'!$A$17:$FA$15404,MATCH($A300,'Bieu chi tiet'!$A$17:$A$15404,0),AY$2+85)),"")</f>
        <v/>
      </c>
    </row>
    <row r="301" spans="1:51" ht="15.75">
      <c r="A301" s="25" t="str">
        <f t="shared" si="5"/>
        <v/>
      </c>
      <c r="B301" s="13" t="str">
        <f>IFERROR(IF(INDEX('Bieu chi tiet'!$A$17:$FA$15404,MATCH($A301,'Bieu chi tiet'!$A$17:$A$15404,0),B$2+85)=0,"",INDEX('Bieu chi tiet'!$A$17:$FA$15404,MATCH($A301,'Bieu chi tiet'!$A$17:$A$15404,0),B$2+85)),"")</f>
        <v/>
      </c>
      <c r="C301" s="13" t="str">
        <f>IFERROR(IF(INDEX('Bieu chi tiet'!$A$17:$FA$15404,MATCH($A301,'Bieu chi tiet'!$A$17:$A$15404,0),C$2+85)=0,"",INDEX('Bieu chi tiet'!$A$17:$FA$15404,MATCH($A301,'Bieu chi tiet'!$A$17:$A$15404,0),C$2+85)),"")</f>
        <v/>
      </c>
      <c r="D301" s="13" t="str">
        <f>IFERROR(IF(INDEX('Bieu chi tiet'!$A$17:$FA$15404,MATCH($A301,'Bieu chi tiet'!$A$17:$A$15404,0),D$2+85)=0,"",INDEX('Bieu chi tiet'!$A$17:$FA$15404,MATCH($A301,'Bieu chi tiet'!$A$17:$A$15404,0),D$2+85)),"")</f>
        <v/>
      </c>
      <c r="E301" s="13" t="str">
        <f>IFERROR(IF(INDEX('Bieu chi tiet'!$A$17:$FA$15404,MATCH($A301,'Bieu chi tiet'!$A$17:$A$15404,0),E$2+85)=0,"",INDEX('Bieu chi tiet'!$A$17:$FA$15404,MATCH($A301,'Bieu chi tiet'!$A$17:$A$15404,0),E$2+85)),"")</f>
        <v/>
      </c>
      <c r="F301" s="13" t="str">
        <f>IFERROR(IF(INDEX('Bieu chi tiet'!$A$17:$FA$15404,MATCH($A301,'Bieu chi tiet'!$A$17:$A$15404,0),F$2+85)=0,"",INDEX('Bieu chi tiet'!$A$17:$FA$15404,MATCH($A301,'Bieu chi tiet'!$A$17:$A$15404,0),F$2+85)),"")</f>
        <v/>
      </c>
      <c r="G301" s="21" t="str">
        <f>IFERROR(IF(INDEX('Bieu chi tiet'!$A$17:$FA$15404,MATCH($A301,'Bieu chi tiet'!$A$17:$A$15404,0),G$2+85)=0,"",INDEX('Bieu chi tiet'!$A$17:$FA$15404,MATCH($A301,'Bieu chi tiet'!$A$17:$A$15404,0),G$2+85)),"")</f>
        <v/>
      </c>
      <c r="H301" s="13" t="str">
        <f>IFERROR(IF(INDEX('Bieu chi tiet'!$A$17:$FA$15404,MATCH($A301,'Bieu chi tiet'!$A$17:$A$15404,0),H$2+85)=0,"",INDEX('Bieu chi tiet'!$A$17:$FA$15404,MATCH($A301,'Bieu chi tiet'!$A$17:$A$15404,0),H$2+85)),"")</f>
        <v/>
      </c>
      <c r="I301" s="13" t="str">
        <f>IFERROR(IF(INDEX('Bieu chi tiet'!$A$17:$FA$15404,MATCH($A301,'Bieu chi tiet'!$A$17:$A$15404,0),I$2+85)=0,"",INDEX('Bieu chi tiet'!$A$17:$FA$15404,MATCH($A301,'Bieu chi tiet'!$A$17:$A$15404,0),I$2+85)),"")</f>
        <v/>
      </c>
      <c r="J301" s="13" t="str">
        <f>IFERROR(IF(INDEX('Bieu chi tiet'!$A$17:$FA$15404,MATCH($A301,'Bieu chi tiet'!$A$17:$A$15404,0),J$2+85)=0,"",INDEX('Bieu chi tiet'!$A$17:$FA$15404,MATCH($A301,'Bieu chi tiet'!$A$17:$A$15404,0),J$2+85)),"")</f>
        <v/>
      </c>
      <c r="K301" s="13" t="str">
        <f>IFERROR(IF(INDEX('Bieu chi tiet'!$A$17:$FA$15404,MATCH($A301,'Bieu chi tiet'!$A$17:$A$15404,0),K$2+85)=0,"",INDEX('Bieu chi tiet'!$A$17:$FA$15404,MATCH($A301,'Bieu chi tiet'!$A$17:$A$15404,0),K$2+85)),"")</f>
        <v/>
      </c>
      <c r="L301" s="21" t="str">
        <f>IFERROR(IF(INDEX('Bieu chi tiet'!$A$17:$FA$15404,MATCH($A301,'Bieu chi tiet'!$A$17:$A$15404,0),L$2+85)=0,"",INDEX('Bieu chi tiet'!$A$17:$FA$15404,MATCH($A301,'Bieu chi tiet'!$A$17:$A$15404,0),L$2+85)),"")</f>
        <v/>
      </c>
      <c r="M301" s="13" t="str">
        <f>IFERROR(IF(INDEX('Bieu chi tiet'!$A$17:$FA$15404,MATCH($A301,'Bieu chi tiet'!$A$17:$A$15404,0),M$2+85)=0,"",INDEX('Bieu chi tiet'!$A$17:$FA$15404,MATCH($A301,'Bieu chi tiet'!$A$17:$A$15404,0),M$2+85)),"")</f>
        <v/>
      </c>
      <c r="N301" s="13" t="str">
        <f>IFERROR(IF(INDEX('Bieu chi tiet'!$A$17:$FA$15404,MATCH($A301,'Bieu chi tiet'!$A$17:$A$15404,0),N$2+85)=0,"",INDEX('Bieu chi tiet'!$A$17:$FA$15404,MATCH($A301,'Bieu chi tiet'!$A$17:$A$15404,0),N$2+85)),"")</f>
        <v/>
      </c>
      <c r="O301" s="13" t="str">
        <f>IFERROR(IF(INDEX('Bieu chi tiet'!$A$17:$FA$15404,MATCH($A301,'Bieu chi tiet'!$A$17:$A$15404,0),O$2+85)=0,"",INDEX('Bieu chi tiet'!$A$17:$FA$15404,MATCH($A301,'Bieu chi tiet'!$A$17:$A$15404,0),O$2+85)),"")</f>
        <v/>
      </c>
      <c r="P301" s="13" t="str">
        <f>IFERROR(IF(INDEX('Bieu chi tiet'!$A$17:$FA$15404,MATCH($A301,'Bieu chi tiet'!$A$17:$A$15404,0),P$2+85)=0,"",INDEX('Bieu chi tiet'!$A$17:$FA$15404,MATCH($A301,'Bieu chi tiet'!$A$17:$A$15404,0),P$2+85)),"")</f>
        <v/>
      </c>
      <c r="Q301" s="13" t="str">
        <f>IFERROR(IF(INDEX('Bieu chi tiet'!$A$17:$FA$15404,MATCH($A301,'Bieu chi tiet'!$A$17:$A$15404,0),Q$2+85)=0,"",INDEX('Bieu chi tiet'!$A$17:$FA$15404,MATCH($A301,'Bieu chi tiet'!$A$17:$A$15404,0),Q$2+85)),"")</f>
        <v/>
      </c>
      <c r="R301" s="13" t="str">
        <f>IFERROR(IF(INDEX('Bieu chi tiet'!$A$17:$FA$15404,MATCH($A301,'Bieu chi tiet'!$A$17:$A$15404,0),R$2+85)=0,"",INDEX('Bieu chi tiet'!$A$17:$FA$15404,MATCH($A301,'Bieu chi tiet'!$A$17:$A$15404,0),R$2+85)),"")</f>
        <v/>
      </c>
      <c r="S301" s="13" t="str">
        <f>IFERROR(IF(INDEX('Bieu chi tiet'!$A$17:$FA$15404,MATCH($A301,'Bieu chi tiet'!$A$17:$A$15404,0),S$2+85)=0,"",INDEX('Bieu chi tiet'!$A$17:$FA$15404,MATCH($A301,'Bieu chi tiet'!$A$17:$A$15404,0),S$2+85)),"")</f>
        <v/>
      </c>
      <c r="T301" s="13" t="str">
        <f>IFERROR(IF(INDEX('Bieu chi tiet'!$A$17:$FA$15404,MATCH($A301,'Bieu chi tiet'!$A$17:$A$15404,0),T$2+85)=0,"",INDEX('Bieu chi tiet'!$A$17:$FA$15404,MATCH($A301,'Bieu chi tiet'!$A$17:$A$15404,0),T$2+85)),"")</f>
        <v/>
      </c>
      <c r="U301" s="13" t="str">
        <f>IFERROR(IF(INDEX('Bieu chi tiet'!$A$17:$FA$15404,MATCH($A301,'Bieu chi tiet'!$A$17:$A$15404,0),U$2+85)=0,"",INDEX('Bieu chi tiet'!$A$17:$FA$15404,MATCH($A301,'Bieu chi tiet'!$A$17:$A$15404,0),U$2+85)),"")</f>
        <v/>
      </c>
      <c r="V301" s="13" t="str">
        <f>IFERROR(IF(INDEX('Bieu chi tiet'!$A$17:$FA$15404,MATCH($A301,'Bieu chi tiet'!$A$17:$A$15404,0),V$2+85)=0,"",INDEX('Bieu chi tiet'!$A$17:$FA$15404,MATCH($A301,'Bieu chi tiet'!$A$17:$A$15404,0),V$2+85)),"")</f>
        <v/>
      </c>
      <c r="W301" s="13" t="str">
        <f>IFERROR(IF(INDEX('Bieu chi tiet'!$A$17:$FA$15404,MATCH($A301,'Bieu chi tiet'!$A$17:$A$15404,0),W$2+85)=0,"",INDEX('Bieu chi tiet'!$A$17:$FA$15404,MATCH($A301,'Bieu chi tiet'!$A$17:$A$15404,0),W$2+85)),"")</f>
        <v/>
      </c>
      <c r="X301" s="13" t="str">
        <f>IFERROR(IF(INDEX('Bieu chi tiet'!$A$17:$FA$15404,MATCH($A301,'Bieu chi tiet'!$A$17:$A$15404,0),X$2+85)=0,"",INDEX('Bieu chi tiet'!$A$17:$FA$15404,MATCH($A301,'Bieu chi tiet'!$A$17:$A$15404,0),X$2+85)),"")</f>
        <v/>
      </c>
      <c r="Y301" s="13" t="str">
        <f>IFERROR(IF(INDEX('Bieu chi tiet'!$A$17:$FA$15404,MATCH($A301,'Bieu chi tiet'!$A$17:$A$15404,0),Y$2+85)=0,"",INDEX('Bieu chi tiet'!$A$17:$FA$15404,MATCH($A301,'Bieu chi tiet'!$A$17:$A$15404,0),Y$2+85)),"")</f>
        <v/>
      </c>
      <c r="Z301" s="13" t="str">
        <f>IFERROR(IF(INDEX('Bieu chi tiet'!$A$17:$FA$15404,MATCH($A301,'Bieu chi tiet'!$A$17:$A$15404,0),Z$2+85)=0,"",INDEX('Bieu chi tiet'!$A$17:$FA$15404,MATCH($A301,'Bieu chi tiet'!$A$17:$A$15404,0),Z$2+85)),"")</f>
        <v/>
      </c>
      <c r="AA301" s="13" t="str">
        <f>IFERROR(IF(INDEX('Bieu chi tiet'!$A$17:$FA$15404,MATCH($A301,'Bieu chi tiet'!$A$17:$A$15404,0),AA$2+85)=0,"",INDEX('Bieu chi tiet'!$A$17:$FA$15404,MATCH($A301,'Bieu chi tiet'!$A$17:$A$15404,0),AA$2+85)),"")</f>
        <v/>
      </c>
      <c r="AB301" s="13" t="str">
        <f>IFERROR(IF(INDEX('Bieu chi tiet'!$A$17:$FA$15404,MATCH($A301,'Bieu chi tiet'!$A$17:$A$15404,0),AB$2+85)=0,"",INDEX('Bieu chi tiet'!$A$17:$FA$15404,MATCH($A301,'Bieu chi tiet'!$A$17:$A$15404,0),AB$2+85)),"")</f>
        <v/>
      </c>
      <c r="AC301" s="13" t="str">
        <f>IFERROR(IF(INDEX('Bieu chi tiet'!$A$17:$FA$15404,MATCH($A301,'Bieu chi tiet'!$A$17:$A$15404,0),AC$2+85)=0,"",INDEX('Bieu chi tiet'!$A$17:$FA$15404,MATCH($A301,'Bieu chi tiet'!$A$17:$A$15404,0),AC$2+85)),"")</f>
        <v/>
      </c>
      <c r="AD301" s="13" t="str">
        <f>IFERROR(IF(INDEX('Bieu chi tiet'!$A$17:$FA$15404,MATCH($A301,'Bieu chi tiet'!$A$17:$A$15404,0),AD$2+85)=0,"",INDEX('Bieu chi tiet'!$A$17:$FA$15404,MATCH($A301,'Bieu chi tiet'!$A$17:$A$15404,0),AD$2+85)),"")</f>
        <v/>
      </c>
      <c r="AE301" s="13" t="str">
        <f>IFERROR(IF(INDEX('Bieu chi tiet'!$A$17:$FA$15404,MATCH($A301,'Bieu chi tiet'!$A$17:$A$15404,0),AE$2+85)=0,"",INDEX('Bieu chi tiet'!$A$17:$FA$15404,MATCH($A301,'Bieu chi tiet'!$A$17:$A$15404,0),AE$2+85)),"")</f>
        <v/>
      </c>
      <c r="AF301" s="13" t="str">
        <f>IFERROR(IF(INDEX('Bieu chi tiet'!$A$17:$FA$15404,MATCH($A301,'Bieu chi tiet'!$A$17:$A$15404,0),AF$2+85)=0,"",INDEX('Bieu chi tiet'!$A$17:$FA$15404,MATCH($A301,'Bieu chi tiet'!$A$17:$A$15404,0),AF$2+85)),"")</f>
        <v/>
      </c>
      <c r="AG301" s="13" t="str">
        <f>IFERROR(IF(INDEX('Bieu chi tiet'!$A$17:$FA$15404,MATCH($A301,'Bieu chi tiet'!$A$17:$A$15404,0),AG$2+85)=0,"",INDEX('Bieu chi tiet'!$A$17:$FA$15404,MATCH($A301,'Bieu chi tiet'!$A$17:$A$15404,0),AG$2+85)),"")</f>
        <v/>
      </c>
      <c r="AH301" s="13" t="str">
        <f>IFERROR(IF(INDEX('Bieu chi tiet'!$A$17:$FA$15404,MATCH($A301,'Bieu chi tiet'!$A$17:$A$15404,0),AH$2+85)=0,"",INDEX('Bieu chi tiet'!$A$17:$FA$15404,MATCH($A301,'Bieu chi tiet'!$A$17:$A$15404,0),AH$2+85)),"")</f>
        <v/>
      </c>
      <c r="AI301" s="13" t="str">
        <f>IFERROR(IF(INDEX('Bieu chi tiet'!$A$17:$FA$15404,MATCH($A301,'Bieu chi tiet'!$A$17:$A$15404,0),AI$2+85)=0,"",INDEX('Bieu chi tiet'!$A$17:$FA$15404,MATCH($A301,'Bieu chi tiet'!$A$17:$A$15404,0),AI$2+85)),"")</f>
        <v/>
      </c>
      <c r="AJ301" s="13" t="str">
        <f>IFERROR(IF(INDEX('Bieu chi tiet'!$A$17:$FA$15404,MATCH($A301,'Bieu chi tiet'!$A$17:$A$15404,0),AJ$2+85)=0,"",INDEX('Bieu chi tiet'!$A$17:$FA$15404,MATCH($A301,'Bieu chi tiet'!$A$17:$A$15404,0),AJ$2+85)),"")</f>
        <v/>
      </c>
      <c r="AK301" s="13" t="str">
        <f>IFERROR(IF(INDEX('Bieu chi tiet'!$A$17:$FA$15404,MATCH($A301,'Bieu chi tiet'!$A$17:$A$15404,0),AK$2+85)=0,"",INDEX('Bieu chi tiet'!$A$17:$FA$15404,MATCH($A301,'Bieu chi tiet'!$A$17:$A$15404,0),AK$2+85)),"")</f>
        <v/>
      </c>
      <c r="AL301" s="13" t="str">
        <f>IFERROR(IF(INDEX('Bieu chi tiet'!$A$17:$FA$15404,MATCH($A301,'Bieu chi tiet'!$A$17:$A$15404,0),AL$2+85)=0,"",INDEX('Bieu chi tiet'!$A$17:$FA$15404,MATCH($A301,'Bieu chi tiet'!$A$17:$A$15404,0),AL$2+85)),"")</f>
        <v/>
      </c>
      <c r="AM301" s="13" t="str">
        <f>IFERROR(IF(INDEX('Bieu chi tiet'!$A$17:$FA$15404,MATCH($A301,'Bieu chi tiet'!$A$17:$A$15404,0),AM$2+85)=0,"",INDEX('Bieu chi tiet'!$A$17:$FA$15404,MATCH($A301,'Bieu chi tiet'!$A$17:$A$15404,0),AM$2+85)),"")</f>
        <v/>
      </c>
      <c r="AN301" s="13" t="str">
        <f>IFERROR(IF(INDEX('Bieu chi tiet'!$A$17:$FA$15404,MATCH($A301,'Bieu chi tiet'!$A$17:$A$15404,0),AN$2+85)=0,"",INDEX('Bieu chi tiet'!$A$17:$FA$15404,MATCH($A301,'Bieu chi tiet'!$A$17:$A$15404,0),AN$2+85)),"")</f>
        <v/>
      </c>
      <c r="AO301" s="13" t="str">
        <f>IFERROR(IF(INDEX('Bieu chi tiet'!$A$17:$FA$15404,MATCH($A301,'Bieu chi tiet'!$A$17:$A$15404,0),AO$2+85)=0,"",INDEX('Bieu chi tiet'!$A$17:$FA$15404,MATCH($A301,'Bieu chi tiet'!$A$17:$A$15404,0),AO$2+85)),"")</f>
        <v/>
      </c>
      <c r="AP301" s="13" t="str">
        <f>IFERROR(IF(INDEX('Bieu chi tiet'!$A$17:$FA$15404,MATCH($A301,'Bieu chi tiet'!$A$17:$A$15404,0),AP$2+85)=0,"",INDEX('Bieu chi tiet'!$A$17:$FA$15404,MATCH($A301,'Bieu chi tiet'!$A$17:$A$15404,0),AP$2+85)),"")</f>
        <v/>
      </c>
      <c r="AQ301" s="13" t="str">
        <f>IFERROR(IF(INDEX('Bieu chi tiet'!$A$17:$FA$15404,MATCH($A301,'Bieu chi tiet'!$A$17:$A$15404,0),AQ$2+85)=0,"",INDEX('Bieu chi tiet'!$A$17:$FA$15404,MATCH($A301,'Bieu chi tiet'!$A$17:$A$15404,0),AQ$2+85)),"")</f>
        <v/>
      </c>
      <c r="AR301" s="13" t="str">
        <f>IFERROR(IF(INDEX('Bieu chi tiet'!$A$17:$FA$15404,MATCH($A301,'Bieu chi tiet'!$A$17:$A$15404,0),AR$2+85)=0,"",INDEX('Bieu chi tiet'!$A$17:$FA$15404,MATCH($A301,'Bieu chi tiet'!$A$17:$A$15404,0),AR$2+85)),"")</f>
        <v/>
      </c>
      <c r="AS301" s="13" t="str">
        <f>IFERROR(IF(INDEX('Bieu chi tiet'!$A$17:$FA$15404,MATCH($A301,'Bieu chi tiet'!$A$17:$A$15404,0),AS$2+85)=0,"",INDEX('Bieu chi tiet'!$A$17:$FA$15404,MATCH($A301,'Bieu chi tiet'!$A$17:$A$15404,0),AS$2+85)),"")</f>
        <v/>
      </c>
      <c r="AT301" s="21" t="str">
        <f>IFERROR(IF(INDEX('Bieu chi tiet'!$A$17:$FA$15404,MATCH($A301,'Bieu chi tiet'!$A$17:$A$15404,0),AT$2+85)=0,"",INDEX('Bieu chi tiet'!$A$17:$FA$15404,MATCH($A301,'Bieu chi tiet'!$A$17:$A$15404,0),AT$2+85)),"")</f>
        <v/>
      </c>
      <c r="AU301" s="13" t="str">
        <f>IFERROR(IF(INDEX('Bieu chi tiet'!$A$17:$FA$15404,MATCH($A301,'Bieu chi tiet'!$A$17:$A$15404,0),AU$2+85)=0,"",INDEX('Bieu chi tiet'!$A$17:$FA$15404,MATCH($A301,'Bieu chi tiet'!$A$17:$A$15404,0),AU$2+85)),"")</f>
        <v/>
      </c>
      <c r="AV301" s="21" t="str">
        <f>IFERROR(IF(INDEX('Bieu chi tiet'!$A$17:$FA$15404,MATCH($A301,'Bieu chi tiet'!$A$17:$A$15404,0),AV$2+85)=0,"",INDEX('Bieu chi tiet'!$A$17:$FA$15404,MATCH($A301,'Bieu chi tiet'!$A$17:$A$15404,0),AV$2+85)),"")</f>
        <v/>
      </c>
      <c r="AW301" s="31" t="str">
        <f>IFERROR(IF(INDEX('Bieu chi tiet'!$A$17:$FA$15404,MATCH($A301,'Bieu chi tiet'!$A$17:$A$15404,0),AW$2+85)=0,"",INDEX('Bieu chi tiet'!$A$17:$FA$15404,MATCH($A301,'Bieu chi tiet'!$A$17:$A$15404,0),AW$2+85)),"")</f>
        <v/>
      </c>
      <c r="AX301" s="13" t="str">
        <f>IFERROR(IF(INDEX('Bieu chi tiet'!$A$17:$FA$15404,MATCH($A301,'Bieu chi tiet'!$A$17:$A$15404,0),AX$2+85)=0,"",INDEX('Bieu chi tiet'!$A$17:$FA$15404,MATCH($A301,'Bieu chi tiet'!$A$17:$A$15404,0),AX$2+85)),"")</f>
        <v/>
      </c>
      <c r="AY301" s="13" t="str">
        <f>IFERROR(IF(INDEX('Bieu chi tiet'!$A$17:$FA$15404,MATCH($A301,'Bieu chi tiet'!$A$17:$A$15404,0),AY$2+85)=0,"",INDEX('Bieu chi tiet'!$A$17:$FA$15404,MATCH($A301,'Bieu chi tiet'!$A$17:$A$15404,0),AY$2+85)),"")</f>
        <v/>
      </c>
    </row>
    <row r="302" spans="1:51" ht="15.75">
      <c r="A302" s="25" t="str">
        <f t="shared" si="5"/>
        <v/>
      </c>
      <c r="B302" s="13" t="str">
        <f>IFERROR(IF(INDEX('Bieu chi tiet'!$A$17:$FA$15404,MATCH($A302,'Bieu chi tiet'!$A$17:$A$15404,0),B$2+85)=0,"",INDEX('Bieu chi tiet'!$A$17:$FA$15404,MATCH($A302,'Bieu chi tiet'!$A$17:$A$15404,0),B$2+85)),"")</f>
        <v/>
      </c>
      <c r="C302" s="13" t="str">
        <f>IFERROR(IF(INDEX('Bieu chi tiet'!$A$17:$FA$15404,MATCH($A302,'Bieu chi tiet'!$A$17:$A$15404,0),C$2+85)=0,"",INDEX('Bieu chi tiet'!$A$17:$FA$15404,MATCH($A302,'Bieu chi tiet'!$A$17:$A$15404,0),C$2+85)),"")</f>
        <v/>
      </c>
      <c r="D302" s="13" t="str">
        <f>IFERROR(IF(INDEX('Bieu chi tiet'!$A$17:$FA$15404,MATCH($A302,'Bieu chi tiet'!$A$17:$A$15404,0),D$2+85)=0,"",INDEX('Bieu chi tiet'!$A$17:$FA$15404,MATCH($A302,'Bieu chi tiet'!$A$17:$A$15404,0),D$2+85)),"")</f>
        <v/>
      </c>
      <c r="E302" s="13" t="str">
        <f>IFERROR(IF(INDEX('Bieu chi tiet'!$A$17:$FA$15404,MATCH($A302,'Bieu chi tiet'!$A$17:$A$15404,0),E$2+85)=0,"",INDEX('Bieu chi tiet'!$A$17:$FA$15404,MATCH($A302,'Bieu chi tiet'!$A$17:$A$15404,0),E$2+85)),"")</f>
        <v/>
      </c>
      <c r="F302" s="13" t="str">
        <f>IFERROR(IF(INDEX('Bieu chi tiet'!$A$17:$FA$15404,MATCH($A302,'Bieu chi tiet'!$A$17:$A$15404,0),F$2+85)=0,"",INDEX('Bieu chi tiet'!$A$17:$FA$15404,MATCH($A302,'Bieu chi tiet'!$A$17:$A$15404,0),F$2+85)),"")</f>
        <v/>
      </c>
      <c r="G302" s="21" t="str">
        <f>IFERROR(IF(INDEX('Bieu chi tiet'!$A$17:$FA$15404,MATCH($A302,'Bieu chi tiet'!$A$17:$A$15404,0),G$2+85)=0,"",INDEX('Bieu chi tiet'!$A$17:$FA$15404,MATCH($A302,'Bieu chi tiet'!$A$17:$A$15404,0),G$2+85)),"")</f>
        <v/>
      </c>
      <c r="H302" s="13" t="str">
        <f>IFERROR(IF(INDEX('Bieu chi tiet'!$A$17:$FA$15404,MATCH($A302,'Bieu chi tiet'!$A$17:$A$15404,0),H$2+85)=0,"",INDEX('Bieu chi tiet'!$A$17:$FA$15404,MATCH($A302,'Bieu chi tiet'!$A$17:$A$15404,0),H$2+85)),"")</f>
        <v/>
      </c>
      <c r="I302" s="13" t="str">
        <f>IFERROR(IF(INDEX('Bieu chi tiet'!$A$17:$FA$15404,MATCH($A302,'Bieu chi tiet'!$A$17:$A$15404,0),I$2+85)=0,"",INDEX('Bieu chi tiet'!$A$17:$FA$15404,MATCH($A302,'Bieu chi tiet'!$A$17:$A$15404,0),I$2+85)),"")</f>
        <v/>
      </c>
      <c r="J302" s="13" t="str">
        <f>IFERROR(IF(INDEX('Bieu chi tiet'!$A$17:$FA$15404,MATCH($A302,'Bieu chi tiet'!$A$17:$A$15404,0),J$2+85)=0,"",INDEX('Bieu chi tiet'!$A$17:$FA$15404,MATCH($A302,'Bieu chi tiet'!$A$17:$A$15404,0),J$2+85)),"")</f>
        <v/>
      </c>
      <c r="K302" s="13" t="str">
        <f>IFERROR(IF(INDEX('Bieu chi tiet'!$A$17:$FA$15404,MATCH($A302,'Bieu chi tiet'!$A$17:$A$15404,0),K$2+85)=0,"",INDEX('Bieu chi tiet'!$A$17:$FA$15404,MATCH($A302,'Bieu chi tiet'!$A$17:$A$15404,0),K$2+85)),"")</f>
        <v/>
      </c>
      <c r="L302" s="21" t="str">
        <f>IFERROR(IF(INDEX('Bieu chi tiet'!$A$17:$FA$15404,MATCH($A302,'Bieu chi tiet'!$A$17:$A$15404,0),L$2+85)=0,"",INDEX('Bieu chi tiet'!$A$17:$FA$15404,MATCH($A302,'Bieu chi tiet'!$A$17:$A$15404,0),L$2+85)),"")</f>
        <v/>
      </c>
      <c r="M302" s="13" t="str">
        <f>IFERROR(IF(INDEX('Bieu chi tiet'!$A$17:$FA$15404,MATCH($A302,'Bieu chi tiet'!$A$17:$A$15404,0),M$2+85)=0,"",INDEX('Bieu chi tiet'!$A$17:$FA$15404,MATCH($A302,'Bieu chi tiet'!$A$17:$A$15404,0),M$2+85)),"")</f>
        <v/>
      </c>
      <c r="N302" s="13" t="str">
        <f>IFERROR(IF(INDEX('Bieu chi tiet'!$A$17:$FA$15404,MATCH($A302,'Bieu chi tiet'!$A$17:$A$15404,0),N$2+85)=0,"",INDEX('Bieu chi tiet'!$A$17:$FA$15404,MATCH($A302,'Bieu chi tiet'!$A$17:$A$15404,0),N$2+85)),"")</f>
        <v/>
      </c>
      <c r="O302" s="13" t="str">
        <f>IFERROR(IF(INDEX('Bieu chi tiet'!$A$17:$FA$15404,MATCH($A302,'Bieu chi tiet'!$A$17:$A$15404,0),O$2+85)=0,"",INDEX('Bieu chi tiet'!$A$17:$FA$15404,MATCH($A302,'Bieu chi tiet'!$A$17:$A$15404,0),O$2+85)),"")</f>
        <v/>
      </c>
      <c r="P302" s="13" t="str">
        <f>IFERROR(IF(INDEX('Bieu chi tiet'!$A$17:$FA$15404,MATCH($A302,'Bieu chi tiet'!$A$17:$A$15404,0),P$2+85)=0,"",INDEX('Bieu chi tiet'!$A$17:$FA$15404,MATCH($A302,'Bieu chi tiet'!$A$17:$A$15404,0),P$2+85)),"")</f>
        <v/>
      </c>
      <c r="Q302" s="13" t="str">
        <f>IFERROR(IF(INDEX('Bieu chi tiet'!$A$17:$FA$15404,MATCH($A302,'Bieu chi tiet'!$A$17:$A$15404,0),Q$2+85)=0,"",INDEX('Bieu chi tiet'!$A$17:$FA$15404,MATCH($A302,'Bieu chi tiet'!$A$17:$A$15404,0),Q$2+85)),"")</f>
        <v/>
      </c>
      <c r="R302" s="13" t="str">
        <f>IFERROR(IF(INDEX('Bieu chi tiet'!$A$17:$FA$15404,MATCH($A302,'Bieu chi tiet'!$A$17:$A$15404,0),R$2+85)=0,"",INDEX('Bieu chi tiet'!$A$17:$FA$15404,MATCH($A302,'Bieu chi tiet'!$A$17:$A$15404,0),R$2+85)),"")</f>
        <v/>
      </c>
      <c r="S302" s="13" t="str">
        <f>IFERROR(IF(INDEX('Bieu chi tiet'!$A$17:$FA$15404,MATCH($A302,'Bieu chi tiet'!$A$17:$A$15404,0),S$2+85)=0,"",INDEX('Bieu chi tiet'!$A$17:$FA$15404,MATCH($A302,'Bieu chi tiet'!$A$17:$A$15404,0),S$2+85)),"")</f>
        <v/>
      </c>
      <c r="T302" s="13" t="str">
        <f>IFERROR(IF(INDEX('Bieu chi tiet'!$A$17:$FA$15404,MATCH($A302,'Bieu chi tiet'!$A$17:$A$15404,0),T$2+85)=0,"",INDEX('Bieu chi tiet'!$A$17:$FA$15404,MATCH($A302,'Bieu chi tiet'!$A$17:$A$15404,0),T$2+85)),"")</f>
        <v/>
      </c>
      <c r="U302" s="13" t="str">
        <f>IFERROR(IF(INDEX('Bieu chi tiet'!$A$17:$FA$15404,MATCH($A302,'Bieu chi tiet'!$A$17:$A$15404,0),U$2+85)=0,"",INDEX('Bieu chi tiet'!$A$17:$FA$15404,MATCH($A302,'Bieu chi tiet'!$A$17:$A$15404,0),U$2+85)),"")</f>
        <v/>
      </c>
      <c r="V302" s="13" t="str">
        <f>IFERROR(IF(INDEX('Bieu chi tiet'!$A$17:$FA$15404,MATCH($A302,'Bieu chi tiet'!$A$17:$A$15404,0),V$2+85)=0,"",INDEX('Bieu chi tiet'!$A$17:$FA$15404,MATCH($A302,'Bieu chi tiet'!$A$17:$A$15404,0),V$2+85)),"")</f>
        <v/>
      </c>
      <c r="W302" s="13" t="str">
        <f>IFERROR(IF(INDEX('Bieu chi tiet'!$A$17:$FA$15404,MATCH($A302,'Bieu chi tiet'!$A$17:$A$15404,0),W$2+85)=0,"",INDEX('Bieu chi tiet'!$A$17:$FA$15404,MATCH($A302,'Bieu chi tiet'!$A$17:$A$15404,0),W$2+85)),"")</f>
        <v/>
      </c>
      <c r="X302" s="13" t="str">
        <f>IFERROR(IF(INDEX('Bieu chi tiet'!$A$17:$FA$15404,MATCH($A302,'Bieu chi tiet'!$A$17:$A$15404,0),X$2+85)=0,"",INDEX('Bieu chi tiet'!$A$17:$FA$15404,MATCH($A302,'Bieu chi tiet'!$A$17:$A$15404,0),X$2+85)),"")</f>
        <v/>
      </c>
      <c r="Y302" s="13" t="str">
        <f>IFERROR(IF(INDEX('Bieu chi tiet'!$A$17:$FA$15404,MATCH($A302,'Bieu chi tiet'!$A$17:$A$15404,0),Y$2+85)=0,"",INDEX('Bieu chi tiet'!$A$17:$FA$15404,MATCH($A302,'Bieu chi tiet'!$A$17:$A$15404,0),Y$2+85)),"")</f>
        <v/>
      </c>
      <c r="Z302" s="13" t="str">
        <f>IFERROR(IF(INDEX('Bieu chi tiet'!$A$17:$FA$15404,MATCH($A302,'Bieu chi tiet'!$A$17:$A$15404,0),Z$2+85)=0,"",INDEX('Bieu chi tiet'!$A$17:$FA$15404,MATCH($A302,'Bieu chi tiet'!$A$17:$A$15404,0),Z$2+85)),"")</f>
        <v/>
      </c>
      <c r="AA302" s="13" t="str">
        <f>IFERROR(IF(INDEX('Bieu chi tiet'!$A$17:$FA$15404,MATCH($A302,'Bieu chi tiet'!$A$17:$A$15404,0),AA$2+85)=0,"",INDEX('Bieu chi tiet'!$A$17:$FA$15404,MATCH($A302,'Bieu chi tiet'!$A$17:$A$15404,0),AA$2+85)),"")</f>
        <v/>
      </c>
      <c r="AB302" s="13" t="str">
        <f>IFERROR(IF(INDEX('Bieu chi tiet'!$A$17:$FA$15404,MATCH($A302,'Bieu chi tiet'!$A$17:$A$15404,0),AB$2+85)=0,"",INDEX('Bieu chi tiet'!$A$17:$FA$15404,MATCH($A302,'Bieu chi tiet'!$A$17:$A$15404,0),AB$2+85)),"")</f>
        <v/>
      </c>
      <c r="AC302" s="13" t="str">
        <f>IFERROR(IF(INDEX('Bieu chi tiet'!$A$17:$FA$15404,MATCH($A302,'Bieu chi tiet'!$A$17:$A$15404,0),AC$2+85)=0,"",INDEX('Bieu chi tiet'!$A$17:$FA$15404,MATCH($A302,'Bieu chi tiet'!$A$17:$A$15404,0),AC$2+85)),"")</f>
        <v/>
      </c>
      <c r="AD302" s="13" t="str">
        <f>IFERROR(IF(INDEX('Bieu chi tiet'!$A$17:$FA$15404,MATCH($A302,'Bieu chi tiet'!$A$17:$A$15404,0),AD$2+85)=0,"",INDEX('Bieu chi tiet'!$A$17:$FA$15404,MATCH($A302,'Bieu chi tiet'!$A$17:$A$15404,0),AD$2+85)),"")</f>
        <v/>
      </c>
      <c r="AE302" s="13" t="str">
        <f>IFERROR(IF(INDEX('Bieu chi tiet'!$A$17:$FA$15404,MATCH($A302,'Bieu chi tiet'!$A$17:$A$15404,0),AE$2+85)=0,"",INDEX('Bieu chi tiet'!$A$17:$FA$15404,MATCH($A302,'Bieu chi tiet'!$A$17:$A$15404,0),AE$2+85)),"")</f>
        <v/>
      </c>
      <c r="AF302" s="13" t="str">
        <f>IFERROR(IF(INDEX('Bieu chi tiet'!$A$17:$FA$15404,MATCH($A302,'Bieu chi tiet'!$A$17:$A$15404,0),AF$2+85)=0,"",INDEX('Bieu chi tiet'!$A$17:$FA$15404,MATCH($A302,'Bieu chi tiet'!$A$17:$A$15404,0),AF$2+85)),"")</f>
        <v/>
      </c>
      <c r="AG302" s="13" t="str">
        <f>IFERROR(IF(INDEX('Bieu chi tiet'!$A$17:$FA$15404,MATCH($A302,'Bieu chi tiet'!$A$17:$A$15404,0),AG$2+85)=0,"",INDEX('Bieu chi tiet'!$A$17:$FA$15404,MATCH($A302,'Bieu chi tiet'!$A$17:$A$15404,0),AG$2+85)),"")</f>
        <v/>
      </c>
      <c r="AH302" s="13" t="str">
        <f>IFERROR(IF(INDEX('Bieu chi tiet'!$A$17:$FA$15404,MATCH($A302,'Bieu chi tiet'!$A$17:$A$15404,0),AH$2+85)=0,"",INDEX('Bieu chi tiet'!$A$17:$FA$15404,MATCH($A302,'Bieu chi tiet'!$A$17:$A$15404,0),AH$2+85)),"")</f>
        <v/>
      </c>
      <c r="AI302" s="13" t="str">
        <f>IFERROR(IF(INDEX('Bieu chi tiet'!$A$17:$FA$15404,MATCH($A302,'Bieu chi tiet'!$A$17:$A$15404,0),AI$2+85)=0,"",INDEX('Bieu chi tiet'!$A$17:$FA$15404,MATCH($A302,'Bieu chi tiet'!$A$17:$A$15404,0),AI$2+85)),"")</f>
        <v/>
      </c>
      <c r="AJ302" s="13" t="str">
        <f>IFERROR(IF(INDEX('Bieu chi tiet'!$A$17:$FA$15404,MATCH($A302,'Bieu chi tiet'!$A$17:$A$15404,0),AJ$2+85)=0,"",INDEX('Bieu chi tiet'!$A$17:$FA$15404,MATCH($A302,'Bieu chi tiet'!$A$17:$A$15404,0),AJ$2+85)),"")</f>
        <v/>
      </c>
      <c r="AK302" s="13" t="str">
        <f>IFERROR(IF(INDEX('Bieu chi tiet'!$A$17:$FA$15404,MATCH($A302,'Bieu chi tiet'!$A$17:$A$15404,0),AK$2+85)=0,"",INDEX('Bieu chi tiet'!$A$17:$FA$15404,MATCH($A302,'Bieu chi tiet'!$A$17:$A$15404,0),AK$2+85)),"")</f>
        <v/>
      </c>
      <c r="AL302" s="13" t="str">
        <f>IFERROR(IF(INDEX('Bieu chi tiet'!$A$17:$FA$15404,MATCH($A302,'Bieu chi tiet'!$A$17:$A$15404,0),AL$2+85)=0,"",INDEX('Bieu chi tiet'!$A$17:$FA$15404,MATCH($A302,'Bieu chi tiet'!$A$17:$A$15404,0),AL$2+85)),"")</f>
        <v/>
      </c>
      <c r="AM302" s="13" t="str">
        <f>IFERROR(IF(INDEX('Bieu chi tiet'!$A$17:$FA$15404,MATCH($A302,'Bieu chi tiet'!$A$17:$A$15404,0),AM$2+85)=0,"",INDEX('Bieu chi tiet'!$A$17:$FA$15404,MATCH($A302,'Bieu chi tiet'!$A$17:$A$15404,0),AM$2+85)),"")</f>
        <v/>
      </c>
      <c r="AN302" s="13" t="str">
        <f>IFERROR(IF(INDEX('Bieu chi tiet'!$A$17:$FA$15404,MATCH($A302,'Bieu chi tiet'!$A$17:$A$15404,0),AN$2+85)=0,"",INDEX('Bieu chi tiet'!$A$17:$FA$15404,MATCH($A302,'Bieu chi tiet'!$A$17:$A$15404,0),AN$2+85)),"")</f>
        <v/>
      </c>
      <c r="AO302" s="13" t="str">
        <f>IFERROR(IF(INDEX('Bieu chi tiet'!$A$17:$FA$15404,MATCH($A302,'Bieu chi tiet'!$A$17:$A$15404,0),AO$2+85)=0,"",INDEX('Bieu chi tiet'!$A$17:$FA$15404,MATCH($A302,'Bieu chi tiet'!$A$17:$A$15404,0),AO$2+85)),"")</f>
        <v/>
      </c>
      <c r="AP302" s="13" t="str">
        <f>IFERROR(IF(INDEX('Bieu chi tiet'!$A$17:$FA$15404,MATCH($A302,'Bieu chi tiet'!$A$17:$A$15404,0),AP$2+85)=0,"",INDEX('Bieu chi tiet'!$A$17:$FA$15404,MATCH($A302,'Bieu chi tiet'!$A$17:$A$15404,0),AP$2+85)),"")</f>
        <v/>
      </c>
      <c r="AQ302" s="13" t="str">
        <f>IFERROR(IF(INDEX('Bieu chi tiet'!$A$17:$FA$15404,MATCH($A302,'Bieu chi tiet'!$A$17:$A$15404,0),AQ$2+85)=0,"",INDEX('Bieu chi tiet'!$A$17:$FA$15404,MATCH($A302,'Bieu chi tiet'!$A$17:$A$15404,0),AQ$2+85)),"")</f>
        <v/>
      </c>
      <c r="AR302" s="13" t="str">
        <f>IFERROR(IF(INDEX('Bieu chi tiet'!$A$17:$FA$15404,MATCH($A302,'Bieu chi tiet'!$A$17:$A$15404,0),AR$2+85)=0,"",INDEX('Bieu chi tiet'!$A$17:$FA$15404,MATCH($A302,'Bieu chi tiet'!$A$17:$A$15404,0),AR$2+85)),"")</f>
        <v/>
      </c>
      <c r="AS302" s="13" t="str">
        <f>IFERROR(IF(INDEX('Bieu chi tiet'!$A$17:$FA$15404,MATCH($A302,'Bieu chi tiet'!$A$17:$A$15404,0),AS$2+85)=0,"",INDEX('Bieu chi tiet'!$A$17:$FA$15404,MATCH($A302,'Bieu chi tiet'!$A$17:$A$15404,0),AS$2+85)),"")</f>
        <v/>
      </c>
      <c r="AT302" s="21" t="str">
        <f>IFERROR(IF(INDEX('Bieu chi tiet'!$A$17:$FA$15404,MATCH($A302,'Bieu chi tiet'!$A$17:$A$15404,0),AT$2+85)=0,"",INDEX('Bieu chi tiet'!$A$17:$FA$15404,MATCH($A302,'Bieu chi tiet'!$A$17:$A$15404,0),AT$2+85)),"")</f>
        <v/>
      </c>
      <c r="AU302" s="13" t="str">
        <f>IFERROR(IF(INDEX('Bieu chi tiet'!$A$17:$FA$15404,MATCH($A302,'Bieu chi tiet'!$A$17:$A$15404,0),AU$2+85)=0,"",INDEX('Bieu chi tiet'!$A$17:$FA$15404,MATCH($A302,'Bieu chi tiet'!$A$17:$A$15404,0),AU$2+85)),"")</f>
        <v/>
      </c>
      <c r="AV302" s="21" t="str">
        <f>IFERROR(IF(INDEX('Bieu chi tiet'!$A$17:$FA$15404,MATCH($A302,'Bieu chi tiet'!$A$17:$A$15404,0),AV$2+85)=0,"",INDEX('Bieu chi tiet'!$A$17:$FA$15404,MATCH($A302,'Bieu chi tiet'!$A$17:$A$15404,0),AV$2+85)),"")</f>
        <v/>
      </c>
      <c r="AW302" s="31" t="str">
        <f>IFERROR(IF(INDEX('Bieu chi tiet'!$A$17:$FA$15404,MATCH($A302,'Bieu chi tiet'!$A$17:$A$15404,0),AW$2+85)=0,"",INDEX('Bieu chi tiet'!$A$17:$FA$15404,MATCH($A302,'Bieu chi tiet'!$A$17:$A$15404,0),AW$2+85)),"")</f>
        <v/>
      </c>
      <c r="AX302" s="13" t="str">
        <f>IFERROR(IF(INDEX('Bieu chi tiet'!$A$17:$FA$15404,MATCH($A302,'Bieu chi tiet'!$A$17:$A$15404,0),AX$2+85)=0,"",INDEX('Bieu chi tiet'!$A$17:$FA$15404,MATCH($A302,'Bieu chi tiet'!$A$17:$A$15404,0),AX$2+85)),"")</f>
        <v/>
      </c>
      <c r="AY302" s="13" t="str">
        <f>IFERROR(IF(INDEX('Bieu chi tiet'!$A$17:$FA$15404,MATCH($A302,'Bieu chi tiet'!$A$17:$A$15404,0),AY$2+85)=0,"",INDEX('Bieu chi tiet'!$A$17:$FA$15404,MATCH($A302,'Bieu chi tiet'!$A$17:$A$15404,0),AY$2+85)),"")</f>
        <v/>
      </c>
    </row>
    <row r="303" spans="1:51" ht="15.75">
      <c r="A303" s="25" t="str">
        <f t="shared" si="5"/>
        <v/>
      </c>
      <c r="B303" s="13" t="str">
        <f>IFERROR(IF(INDEX('Bieu chi tiet'!$A$17:$FA$15404,MATCH($A303,'Bieu chi tiet'!$A$17:$A$15404,0),B$2+85)=0,"",INDEX('Bieu chi tiet'!$A$17:$FA$15404,MATCH($A303,'Bieu chi tiet'!$A$17:$A$15404,0),B$2+85)),"")</f>
        <v/>
      </c>
      <c r="C303" s="13" t="str">
        <f>IFERROR(IF(INDEX('Bieu chi tiet'!$A$17:$FA$15404,MATCH($A303,'Bieu chi tiet'!$A$17:$A$15404,0),C$2+85)=0,"",INDEX('Bieu chi tiet'!$A$17:$FA$15404,MATCH($A303,'Bieu chi tiet'!$A$17:$A$15404,0),C$2+85)),"")</f>
        <v/>
      </c>
      <c r="D303" s="13" t="str">
        <f>IFERROR(IF(INDEX('Bieu chi tiet'!$A$17:$FA$15404,MATCH($A303,'Bieu chi tiet'!$A$17:$A$15404,0),D$2+85)=0,"",INDEX('Bieu chi tiet'!$A$17:$FA$15404,MATCH($A303,'Bieu chi tiet'!$A$17:$A$15404,0),D$2+85)),"")</f>
        <v/>
      </c>
      <c r="E303" s="13" t="str">
        <f>IFERROR(IF(INDEX('Bieu chi tiet'!$A$17:$FA$15404,MATCH($A303,'Bieu chi tiet'!$A$17:$A$15404,0),E$2+85)=0,"",INDEX('Bieu chi tiet'!$A$17:$FA$15404,MATCH($A303,'Bieu chi tiet'!$A$17:$A$15404,0),E$2+85)),"")</f>
        <v/>
      </c>
      <c r="F303" s="13" t="str">
        <f>IFERROR(IF(INDEX('Bieu chi tiet'!$A$17:$FA$15404,MATCH($A303,'Bieu chi tiet'!$A$17:$A$15404,0),F$2+85)=0,"",INDEX('Bieu chi tiet'!$A$17:$FA$15404,MATCH($A303,'Bieu chi tiet'!$A$17:$A$15404,0),F$2+85)),"")</f>
        <v/>
      </c>
      <c r="G303" s="21" t="str">
        <f>IFERROR(IF(INDEX('Bieu chi tiet'!$A$17:$FA$15404,MATCH($A303,'Bieu chi tiet'!$A$17:$A$15404,0),G$2+85)=0,"",INDEX('Bieu chi tiet'!$A$17:$FA$15404,MATCH($A303,'Bieu chi tiet'!$A$17:$A$15404,0),G$2+85)),"")</f>
        <v/>
      </c>
      <c r="H303" s="13" t="str">
        <f>IFERROR(IF(INDEX('Bieu chi tiet'!$A$17:$FA$15404,MATCH($A303,'Bieu chi tiet'!$A$17:$A$15404,0),H$2+85)=0,"",INDEX('Bieu chi tiet'!$A$17:$FA$15404,MATCH($A303,'Bieu chi tiet'!$A$17:$A$15404,0),H$2+85)),"")</f>
        <v/>
      </c>
      <c r="I303" s="13" t="str">
        <f>IFERROR(IF(INDEX('Bieu chi tiet'!$A$17:$FA$15404,MATCH($A303,'Bieu chi tiet'!$A$17:$A$15404,0),I$2+85)=0,"",INDEX('Bieu chi tiet'!$A$17:$FA$15404,MATCH($A303,'Bieu chi tiet'!$A$17:$A$15404,0),I$2+85)),"")</f>
        <v/>
      </c>
      <c r="J303" s="13" t="str">
        <f>IFERROR(IF(INDEX('Bieu chi tiet'!$A$17:$FA$15404,MATCH($A303,'Bieu chi tiet'!$A$17:$A$15404,0),J$2+85)=0,"",INDEX('Bieu chi tiet'!$A$17:$FA$15404,MATCH($A303,'Bieu chi tiet'!$A$17:$A$15404,0),J$2+85)),"")</f>
        <v/>
      </c>
      <c r="K303" s="13" t="str">
        <f>IFERROR(IF(INDEX('Bieu chi tiet'!$A$17:$FA$15404,MATCH($A303,'Bieu chi tiet'!$A$17:$A$15404,0),K$2+85)=0,"",INDEX('Bieu chi tiet'!$A$17:$FA$15404,MATCH($A303,'Bieu chi tiet'!$A$17:$A$15404,0),K$2+85)),"")</f>
        <v/>
      </c>
      <c r="L303" s="21" t="str">
        <f>IFERROR(IF(INDEX('Bieu chi tiet'!$A$17:$FA$15404,MATCH($A303,'Bieu chi tiet'!$A$17:$A$15404,0),L$2+85)=0,"",INDEX('Bieu chi tiet'!$A$17:$FA$15404,MATCH($A303,'Bieu chi tiet'!$A$17:$A$15404,0),L$2+85)),"")</f>
        <v/>
      </c>
      <c r="M303" s="13" t="str">
        <f>IFERROR(IF(INDEX('Bieu chi tiet'!$A$17:$FA$15404,MATCH($A303,'Bieu chi tiet'!$A$17:$A$15404,0),M$2+85)=0,"",INDEX('Bieu chi tiet'!$A$17:$FA$15404,MATCH($A303,'Bieu chi tiet'!$A$17:$A$15404,0),M$2+85)),"")</f>
        <v/>
      </c>
      <c r="N303" s="13" t="str">
        <f>IFERROR(IF(INDEX('Bieu chi tiet'!$A$17:$FA$15404,MATCH($A303,'Bieu chi tiet'!$A$17:$A$15404,0),N$2+85)=0,"",INDEX('Bieu chi tiet'!$A$17:$FA$15404,MATCH($A303,'Bieu chi tiet'!$A$17:$A$15404,0),N$2+85)),"")</f>
        <v/>
      </c>
      <c r="O303" s="13" t="str">
        <f>IFERROR(IF(INDEX('Bieu chi tiet'!$A$17:$FA$15404,MATCH($A303,'Bieu chi tiet'!$A$17:$A$15404,0),O$2+85)=0,"",INDEX('Bieu chi tiet'!$A$17:$FA$15404,MATCH($A303,'Bieu chi tiet'!$A$17:$A$15404,0),O$2+85)),"")</f>
        <v/>
      </c>
      <c r="P303" s="13" t="str">
        <f>IFERROR(IF(INDEX('Bieu chi tiet'!$A$17:$FA$15404,MATCH($A303,'Bieu chi tiet'!$A$17:$A$15404,0),P$2+85)=0,"",INDEX('Bieu chi tiet'!$A$17:$FA$15404,MATCH($A303,'Bieu chi tiet'!$A$17:$A$15404,0),P$2+85)),"")</f>
        <v/>
      </c>
      <c r="Q303" s="13" t="str">
        <f>IFERROR(IF(INDEX('Bieu chi tiet'!$A$17:$FA$15404,MATCH($A303,'Bieu chi tiet'!$A$17:$A$15404,0),Q$2+85)=0,"",INDEX('Bieu chi tiet'!$A$17:$FA$15404,MATCH($A303,'Bieu chi tiet'!$A$17:$A$15404,0),Q$2+85)),"")</f>
        <v/>
      </c>
      <c r="R303" s="13" t="str">
        <f>IFERROR(IF(INDEX('Bieu chi tiet'!$A$17:$FA$15404,MATCH($A303,'Bieu chi tiet'!$A$17:$A$15404,0),R$2+85)=0,"",INDEX('Bieu chi tiet'!$A$17:$FA$15404,MATCH($A303,'Bieu chi tiet'!$A$17:$A$15404,0),R$2+85)),"")</f>
        <v/>
      </c>
      <c r="S303" s="13" t="str">
        <f>IFERROR(IF(INDEX('Bieu chi tiet'!$A$17:$FA$15404,MATCH($A303,'Bieu chi tiet'!$A$17:$A$15404,0),S$2+85)=0,"",INDEX('Bieu chi tiet'!$A$17:$FA$15404,MATCH($A303,'Bieu chi tiet'!$A$17:$A$15404,0),S$2+85)),"")</f>
        <v/>
      </c>
      <c r="T303" s="13" t="str">
        <f>IFERROR(IF(INDEX('Bieu chi tiet'!$A$17:$FA$15404,MATCH($A303,'Bieu chi tiet'!$A$17:$A$15404,0),T$2+85)=0,"",INDEX('Bieu chi tiet'!$A$17:$FA$15404,MATCH($A303,'Bieu chi tiet'!$A$17:$A$15404,0),T$2+85)),"")</f>
        <v/>
      </c>
      <c r="U303" s="13" t="str">
        <f>IFERROR(IF(INDEX('Bieu chi tiet'!$A$17:$FA$15404,MATCH($A303,'Bieu chi tiet'!$A$17:$A$15404,0),U$2+85)=0,"",INDEX('Bieu chi tiet'!$A$17:$FA$15404,MATCH($A303,'Bieu chi tiet'!$A$17:$A$15404,0),U$2+85)),"")</f>
        <v/>
      </c>
      <c r="V303" s="13" t="str">
        <f>IFERROR(IF(INDEX('Bieu chi tiet'!$A$17:$FA$15404,MATCH($A303,'Bieu chi tiet'!$A$17:$A$15404,0),V$2+85)=0,"",INDEX('Bieu chi tiet'!$A$17:$FA$15404,MATCH($A303,'Bieu chi tiet'!$A$17:$A$15404,0),V$2+85)),"")</f>
        <v/>
      </c>
      <c r="W303" s="13" t="str">
        <f>IFERROR(IF(INDEX('Bieu chi tiet'!$A$17:$FA$15404,MATCH($A303,'Bieu chi tiet'!$A$17:$A$15404,0),W$2+85)=0,"",INDEX('Bieu chi tiet'!$A$17:$FA$15404,MATCH($A303,'Bieu chi tiet'!$A$17:$A$15404,0),W$2+85)),"")</f>
        <v/>
      </c>
      <c r="X303" s="13" t="str">
        <f>IFERROR(IF(INDEX('Bieu chi tiet'!$A$17:$FA$15404,MATCH($A303,'Bieu chi tiet'!$A$17:$A$15404,0),X$2+85)=0,"",INDEX('Bieu chi tiet'!$A$17:$FA$15404,MATCH($A303,'Bieu chi tiet'!$A$17:$A$15404,0),X$2+85)),"")</f>
        <v/>
      </c>
      <c r="Y303" s="13" t="str">
        <f>IFERROR(IF(INDEX('Bieu chi tiet'!$A$17:$FA$15404,MATCH($A303,'Bieu chi tiet'!$A$17:$A$15404,0),Y$2+85)=0,"",INDEX('Bieu chi tiet'!$A$17:$FA$15404,MATCH($A303,'Bieu chi tiet'!$A$17:$A$15404,0),Y$2+85)),"")</f>
        <v/>
      </c>
      <c r="Z303" s="13" t="str">
        <f>IFERROR(IF(INDEX('Bieu chi tiet'!$A$17:$FA$15404,MATCH($A303,'Bieu chi tiet'!$A$17:$A$15404,0),Z$2+85)=0,"",INDEX('Bieu chi tiet'!$A$17:$FA$15404,MATCH($A303,'Bieu chi tiet'!$A$17:$A$15404,0),Z$2+85)),"")</f>
        <v/>
      </c>
      <c r="AA303" s="13" t="str">
        <f>IFERROR(IF(INDEX('Bieu chi tiet'!$A$17:$FA$15404,MATCH($A303,'Bieu chi tiet'!$A$17:$A$15404,0),AA$2+85)=0,"",INDEX('Bieu chi tiet'!$A$17:$FA$15404,MATCH($A303,'Bieu chi tiet'!$A$17:$A$15404,0),AA$2+85)),"")</f>
        <v/>
      </c>
      <c r="AB303" s="13" t="str">
        <f>IFERROR(IF(INDEX('Bieu chi tiet'!$A$17:$FA$15404,MATCH($A303,'Bieu chi tiet'!$A$17:$A$15404,0),AB$2+85)=0,"",INDEX('Bieu chi tiet'!$A$17:$FA$15404,MATCH($A303,'Bieu chi tiet'!$A$17:$A$15404,0),AB$2+85)),"")</f>
        <v/>
      </c>
      <c r="AC303" s="13" t="str">
        <f>IFERROR(IF(INDEX('Bieu chi tiet'!$A$17:$FA$15404,MATCH($A303,'Bieu chi tiet'!$A$17:$A$15404,0),AC$2+85)=0,"",INDEX('Bieu chi tiet'!$A$17:$FA$15404,MATCH($A303,'Bieu chi tiet'!$A$17:$A$15404,0),AC$2+85)),"")</f>
        <v/>
      </c>
      <c r="AD303" s="13" t="str">
        <f>IFERROR(IF(INDEX('Bieu chi tiet'!$A$17:$FA$15404,MATCH($A303,'Bieu chi tiet'!$A$17:$A$15404,0),AD$2+85)=0,"",INDEX('Bieu chi tiet'!$A$17:$FA$15404,MATCH($A303,'Bieu chi tiet'!$A$17:$A$15404,0),AD$2+85)),"")</f>
        <v/>
      </c>
      <c r="AE303" s="13" t="str">
        <f>IFERROR(IF(INDEX('Bieu chi tiet'!$A$17:$FA$15404,MATCH($A303,'Bieu chi tiet'!$A$17:$A$15404,0),AE$2+85)=0,"",INDEX('Bieu chi tiet'!$A$17:$FA$15404,MATCH($A303,'Bieu chi tiet'!$A$17:$A$15404,0),AE$2+85)),"")</f>
        <v/>
      </c>
      <c r="AF303" s="13" t="str">
        <f>IFERROR(IF(INDEX('Bieu chi tiet'!$A$17:$FA$15404,MATCH($A303,'Bieu chi tiet'!$A$17:$A$15404,0),AF$2+85)=0,"",INDEX('Bieu chi tiet'!$A$17:$FA$15404,MATCH($A303,'Bieu chi tiet'!$A$17:$A$15404,0),AF$2+85)),"")</f>
        <v/>
      </c>
      <c r="AG303" s="13" t="str">
        <f>IFERROR(IF(INDEX('Bieu chi tiet'!$A$17:$FA$15404,MATCH($A303,'Bieu chi tiet'!$A$17:$A$15404,0),AG$2+85)=0,"",INDEX('Bieu chi tiet'!$A$17:$FA$15404,MATCH($A303,'Bieu chi tiet'!$A$17:$A$15404,0),AG$2+85)),"")</f>
        <v/>
      </c>
      <c r="AH303" s="13" t="str">
        <f>IFERROR(IF(INDEX('Bieu chi tiet'!$A$17:$FA$15404,MATCH($A303,'Bieu chi tiet'!$A$17:$A$15404,0),AH$2+85)=0,"",INDEX('Bieu chi tiet'!$A$17:$FA$15404,MATCH($A303,'Bieu chi tiet'!$A$17:$A$15404,0),AH$2+85)),"")</f>
        <v/>
      </c>
      <c r="AI303" s="13" t="str">
        <f>IFERROR(IF(INDEX('Bieu chi tiet'!$A$17:$FA$15404,MATCH($A303,'Bieu chi tiet'!$A$17:$A$15404,0),AI$2+85)=0,"",INDEX('Bieu chi tiet'!$A$17:$FA$15404,MATCH($A303,'Bieu chi tiet'!$A$17:$A$15404,0),AI$2+85)),"")</f>
        <v/>
      </c>
      <c r="AJ303" s="13" t="str">
        <f>IFERROR(IF(INDEX('Bieu chi tiet'!$A$17:$FA$15404,MATCH($A303,'Bieu chi tiet'!$A$17:$A$15404,0),AJ$2+85)=0,"",INDEX('Bieu chi tiet'!$A$17:$FA$15404,MATCH($A303,'Bieu chi tiet'!$A$17:$A$15404,0),AJ$2+85)),"")</f>
        <v/>
      </c>
      <c r="AK303" s="13" t="str">
        <f>IFERROR(IF(INDEX('Bieu chi tiet'!$A$17:$FA$15404,MATCH($A303,'Bieu chi tiet'!$A$17:$A$15404,0),AK$2+85)=0,"",INDEX('Bieu chi tiet'!$A$17:$FA$15404,MATCH($A303,'Bieu chi tiet'!$A$17:$A$15404,0),AK$2+85)),"")</f>
        <v/>
      </c>
      <c r="AL303" s="13" t="str">
        <f>IFERROR(IF(INDEX('Bieu chi tiet'!$A$17:$FA$15404,MATCH($A303,'Bieu chi tiet'!$A$17:$A$15404,0),AL$2+85)=0,"",INDEX('Bieu chi tiet'!$A$17:$FA$15404,MATCH($A303,'Bieu chi tiet'!$A$17:$A$15404,0),AL$2+85)),"")</f>
        <v/>
      </c>
      <c r="AM303" s="13" t="str">
        <f>IFERROR(IF(INDEX('Bieu chi tiet'!$A$17:$FA$15404,MATCH($A303,'Bieu chi tiet'!$A$17:$A$15404,0),AM$2+85)=0,"",INDEX('Bieu chi tiet'!$A$17:$FA$15404,MATCH($A303,'Bieu chi tiet'!$A$17:$A$15404,0),AM$2+85)),"")</f>
        <v/>
      </c>
      <c r="AN303" s="13" t="str">
        <f>IFERROR(IF(INDEX('Bieu chi tiet'!$A$17:$FA$15404,MATCH($A303,'Bieu chi tiet'!$A$17:$A$15404,0),AN$2+85)=0,"",INDEX('Bieu chi tiet'!$A$17:$FA$15404,MATCH($A303,'Bieu chi tiet'!$A$17:$A$15404,0),AN$2+85)),"")</f>
        <v/>
      </c>
      <c r="AO303" s="13" t="str">
        <f>IFERROR(IF(INDEX('Bieu chi tiet'!$A$17:$FA$15404,MATCH($A303,'Bieu chi tiet'!$A$17:$A$15404,0),AO$2+85)=0,"",INDEX('Bieu chi tiet'!$A$17:$FA$15404,MATCH($A303,'Bieu chi tiet'!$A$17:$A$15404,0),AO$2+85)),"")</f>
        <v/>
      </c>
      <c r="AP303" s="13" t="str">
        <f>IFERROR(IF(INDEX('Bieu chi tiet'!$A$17:$FA$15404,MATCH($A303,'Bieu chi tiet'!$A$17:$A$15404,0),AP$2+85)=0,"",INDEX('Bieu chi tiet'!$A$17:$FA$15404,MATCH($A303,'Bieu chi tiet'!$A$17:$A$15404,0),AP$2+85)),"")</f>
        <v/>
      </c>
      <c r="AQ303" s="13" t="str">
        <f>IFERROR(IF(INDEX('Bieu chi tiet'!$A$17:$FA$15404,MATCH($A303,'Bieu chi tiet'!$A$17:$A$15404,0),AQ$2+85)=0,"",INDEX('Bieu chi tiet'!$A$17:$FA$15404,MATCH($A303,'Bieu chi tiet'!$A$17:$A$15404,0),AQ$2+85)),"")</f>
        <v/>
      </c>
      <c r="AR303" s="13" t="str">
        <f>IFERROR(IF(INDEX('Bieu chi tiet'!$A$17:$FA$15404,MATCH($A303,'Bieu chi tiet'!$A$17:$A$15404,0),AR$2+85)=0,"",INDEX('Bieu chi tiet'!$A$17:$FA$15404,MATCH($A303,'Bieu chi tiet'!$A$17:$A$15404,0),AR$2+85)),"")</f>
        <v/>
      </c>
      <c r="AS303" s="13" t="str">
        <f>IFERROR(IF(INDEX('Bieu chi tiet'!$A$17:$FA$15404,MATCH($A303,'Bieu chi tiet'!$A$17:$A$15404,0),AS$2+85)=0,"",INDEX('Bieu chi tiet'!$A$17:$FA$15404,MATCH($A303,'Bieu chi tiet'!$A$17:$A$15404,0),AS$2+85)),"")</f>
        <v/>
      </c>
      <c r="AT303" s="21" t="str">
        <f>IFERROR(IF(INDEX('Bieu chi tiet'!$A$17:$FA$15404,MATCH($A303,'Bieu chi tiet'!$A$17:$A$15404,0),AT$2+85)=0,"",INDEX('Bieu chi tiet'!$A$17:$FA$15404,MATCH($A303,'Bieu chi tiet'!$A$17:$A$15404,0),AT$2+85)),"")</f>
        <v/>
      </c>
      <c r="AU303" s="13" t="str">
        <f>IFERROR(IF(INDEX('Bieu chi tiet'!$A$17:$FA$15404,MATCH($A303,'Bieu chi tiet'!$A$17:$A$15404,0),AU$2+85)=0,"",INDEX('Bieu chi tiet'!$A$17:$FA$15404,MATCH($A303,'Bieu chi tiet'!$A$17:$A$15404,0),AU$2+85)),"")</f>
        <v/>
      </c>
      <c r="AV303" s="21" t="str">
        <f>IFERROR(IF(INDEX('Bieu chi tiet'!$A$17:$FA$15404,MATCH($A303,'Bieu chi tiet'!$A$17:$A$15404,0),AV$2+85)=0,"",INDEX('Bieu chi tiet'!$A$17:$FA$15404,MATCH($A303,'Bieu chi tiet'!$A$17:$A$15404,0),AV$2+85)),"")</f>
        <v/>
      </c>
      <c r="AW303" s="31" t="str">
        <f>IFERROR(IF(INDEX('Bieu chi tiet'!$A$17:$FA$15404,MATCH($A303,'Bieu chi tiet'!$A$17:$A$15404,0),AW$2+85)=0,"",INDEX('Bieu chi tiet'!$A$17:$FA$15404,MATCH($A303,'Bieu chi tiet'!$A$17:$A$15404,0),AW$2+85)),"")</f>
        <v/>
      </c>
      <c r="AX303" s="13" t="str">
        <f>IFERROR(IF(INDEX('Bieu chi tiet'!$A$17:$FA$15404,MATCH($A303,'Bieu chi tiet'!$A$17:$A$15404,0),AX$2+85)=0,"",INDEX('Bieu chi tiet'!$A$17:$FA$15404,MATCH($A303,'Bieu chi tiet'!$A$17:$A$15404,0),AX$2+85)),"")</f>
        <v/>
      </c>
      <c r="AY303" s="13" t="str">
        <f>IFERROR(IF(INDEX('Bieu chi tiet'!$A$17:$FA$15404,MATCH($A303,'Bieu chi tiet'!$A$17:$A$15404,0),AY$2+85)=0,"",INDEX('Bieu chi tiet'!$A$17:$FA$15404,MATCH($A303,'Bieu chi tiet'!$A$17:$A$15404,0),AY$2+85)),"")</f>
        <v/>
      </c>
    </row>
    <row r="304" spans="1:51" ht="15.75">
      <c r="A304" s="25" t="str">
        <f t="shared" si="5"/>
        <v/>
      </c>
      <c r="B304" s="13" t="str">
        <f>IFERROR(IF(INDEX('Bieu chi tiet'!$A$17:$FA$15404,MATCH($A304,'Bieu chi tiet'!$A$17:$A$15404,0),B$2+85)=0,"",INDEX('Bieu chi tiet'!$A$17:$FA$15404,MATCH($A304,'Bieu chi tiet'!$A$17:$A$15404,0),B$2+85)),"")</f>
        <v/>
      </c>
      <c r="C304" s="13" t="str">
        <f>IFERROR(IF(INDEX('Bieu chi tiet'!$A$17:$FA$15404,MATCH($A304,'Bieu chi tiet'!$A$17:$A$15404,0),C$2+85)=0,"",INDEX('Bieu chi tiet'!$A$17:$FA$15404,MATCH($A304,'Bieu chi tiet'!$A$17:$A$15404,0),C$2+85)),"")</f>
        <v/>
      </c>
      <c r="D304" s="13" t="str">
        <f>IFERROR(IF(INDEX('Bieu chi tiet'!$A$17:$FA$15404,MATCH($A304,'Bieu chi tiet'!$A$17:$A$15404,0),D$2+85)=0,"",INDEX('Bieu chi tiet'!$A$17:$FA$15404,MATCH($A304,'Bieu chi tiet'!$A$17:$A$15404,0),D$2+85)),"")</f>
        <v/>
      </c>
      <c r="E304" s="13" t="str">
        <f>IFERROR(IF(INDEX('Bieu chi tiet'!$A$17:$FA$15404,MATCH($A304,'Bieu chi tiet'!$A$17:$A$15404,0),E$2+85)=0,"",INDEX('Bieu chi tiet'!$A$17:$FA$15404,MATCH($A304,'Bieu chi tiet'!$A$17:$A$15404,0),E$2+85)),"")</f>
        <v/>
      </c>
      <c r="F304" s="13" t="str">
        <f>IFERROR(IF(INDEX('Bieu chi tiet'!$A$17:$FA$15404,MATCH($A304,'Bieu chi tiet'!$A$17:$A$15404,0),F$2+85)=0,"",INDEX('Bieu chi tiet'!$A$17:$FA$15404,MATCH($A304,'Bieu chi tiet'!$A$17:$A$15404,0),F$2+85)),"")</f>
        <v/>
      </c>
      <c r="G304" s="21" t="str">
        <f>IFERROR(IF(INDEX('Bieu chi tiet'!$A$17:$FA$15404,MATCH($A304,'Bieu chi tiet'!$A$17:$A$15404,0),G$2+85)=0,"",INDEX('Bieu chi tiet'!$A$17:$FA$15404,MATCH($A304,'Bieu chi tiet'!$A$17:$A$15404,0),G$2+85)),"")</f>
        <v/>
      </c>
      <c r="H304" s="13" t="str">
        <f>IFERROR(IF(INDEX('Bieu chi tiet'!$A$17:$FA$15404,MATCH($A304,'Bieu chi tiet'!$A$17:$A$15404,0),H$2+85)=0,"",INDEX('Bieu chi tiet'!$A$17:$FA$15404,MATCH($A304,'Bieu chi tiet'!$A$17:$A$15404,0),H$2+85)),"")</f>
        <v/>
      </c>
      <c r="I304" s="13" t="str">
        <f>IFERROR(IF(INDEX('Bieu chi tiet'!$A$17:$FA$15404,MATCH($A304,'Bieu chi tiet'!$A$17:$A$15404,0),I$2+85)=0,"",INDEX('Bieu chi tiet'!$A$17:$FA$15404,MATCH($A304,'Bieu chi tiet'!$A$17:$A$15404,0),I$2+85)),"")</f>
        <v/>
      </c>
      <c r="J304" s="13" t="str">
        <f>IFERROR(IF(INDEX('Bieu chi tiet'!$A$17:$FA$15404,MATCH($A304,'Bieu chi tiet'!$A$17:$A$15404,0),J$2+85)=0,"",INDEX('Bieu chi tiet'!$A$17:$FA$15404,MATCH($A304,'Bieu chi tiet'!$A$17:$A$15404,0),J$2+85)),"")</f>
        <v/>
      </c>
      <c r="K304" s="13" t="str">
        <f>IFERROR(IF(INDEX('Bieu chi tiet'!$A$17:$FA$15404,MATCH($A304,'Bieu chi tiet'!$A$17:$A$15404,0),K$2+85)=0,"",INDEX('Bieu chi tiet'!$A$17:$FA$15404,MATCH($A304,'Bieu chi tiet'!$A$17:$A$15404,0),K$2+85)),"")</f>
        <v/>
      </c>
      <c r="L304" s="21" t="str">
        <f>IFERROR(IF(INDEX('Bieu chi tiet'!$A$17:$FA$15404,MATCH($A304,'Bieu chi tiet'!$A$17:$A$15404,0),L$2+85)=0,"",INDEX('Bieu chi tiet'!$A$17:$FA$15404,MATCH($A304,'Bieu chi tiet'!$A$17:$A$15404,0),L$2+85)),"")</f>
        <v/>
      </c>
      <c r="M304" s="13" t="str">
        <f>IFERROR(IF(INDEX('Bieu chi tiet'!$A$17:$FA$15404,MATCH($A304,'Bieu chi tiet'!$A$17:$A$15404,0),M$2+85)=0,"",INDEX('Bieu chi tiet'!$A$17:$FA$15404,MATCH($A304,'Bieu chi tiet'!$A$17:$A$15404,0),M$2+85)),"")</f>
        <v/>
      </c>
      <c r="N304" s="13" t="str">
        <f>IFERROR(IF(INDEX('Bieu chi tiet'!$A$17:$FA$15404,MATCH($A304,'Bieu chi tiet'!$A$17:$A$15404,0),N$2+85)=0,"",INDEX('Bieu chi tiet'!$A$17:$FA$15404,MATCH($A304,'Bieu chi tiet'!$A$17:$A$15404,0),N$2+85)),"")</f>
        <v/>
      </c>
      <c r="O304" s="13" t="str">
        <f>IFERROR(IF(INDEX('Bieu chi tiet'!$A$17:$FA$15404,MATCH($A304,'Bieu chi tiet'!$A$17:$A$15404,0),O$2+85)=0,"",INDEX('Bieu chi tiet'!$A$17:$FA$15404,MATCH($A304,'Bieu chi tiet'!$A$17:$A$15404,0),O$2+85)),"")</f>
        <v/>
      </c>
      <c r="P304" s="13" t="str">
        <f>IFERROR(IF(INDEX('Bieu chi tiet'!$A$17:$FA$15404,MATCH($A304,'Bieu chi tiet'!$A$17:$A$15404,0),P$2+85)=0,"",INDEX('Bieu chi tiet'!$A$17:$FA$15404,MATCH($A304,'Bieu chi tiet'!$A$17:$A$15404,0),P$2+85)),"")</f>
        <v/>
      </c>
      <c r="Q304" s="13" t="str">
        <f>IFERROR(IF(INDEX('Bieu chi tiet'!$A$17:$FA$15404,MATCH($A304,'Bieu chi tiet'!$A$17:$A$15404,0),Q$2+85)=0,"",INDEX('Bieu chi tiet'!$A$17:$FA$15404,MATCH($A304,'Bieu chi tiet'!$A$17:$A$15404,0),Q$2+85)),"")</f>
        <v/>
      </c>
      <c r="R304" s="13" t="str">
        <f>IFERROR(IF(INDEX('Bieu chi tiet'!$A$17:$FA$15404,MATCH($A304,'Bieu chi tiet'!$A$17:$A$15404,0),R$2+85)=0,"",INDEX('Bieu chi tiet'!$A$17:$FA$15404,MATCH($A304,'Bieu chi tiet'!$A$17:$A$15404,0),R$2+85)),"")</f>
        <v/>
      </c>
      <c r="S304" s="13" t="str">
        <f>IFERROR(IF(INDEX('Bieu chi tiet'!$A$17:$FA$15404,MATCH($A304,'Bieu chi tiet'!$A$17:$A$15404,0),S$2+85)=0,"",INDEX('Bieu chi tiet'!$A$17:$FA$15404,MATCH($A304,'Bieu chi tiet'!$A$17:$A$15404,0),S$2+85)),"")</f>
        <v/>
      </c>
      <c r="T304" s="13" t="str">
        <f>IFERROR(IF(INDEX('Bieu chi tiet'!$A$17:$FA$15404,MATCH($A304,'Bieu chi tiet'!$A$17:$A$15404,0),T$2+85)=0,"",INDEX('Bieu chi tiet'!$A$17:$FA$15404,MATCH($A304,'Bieu chi tiet'!$A$17:$A$15404,0),T$2+85)),"")</f>
        <v/>
      </c>
      <c r="U304" s="13" t="str">
        <f>IFERROR(IF(INDEX('Bieu chi tiet'!$A$17:$FA$15404,MATCH($A304,'Bieu chi tiet'!$A$17:$A$15404,0),U$2+85)=0,"",INDEX('Bieu chi tiet'!$A$17:$FA$15404,MATCH($A304,'Bieu chi tiet'!$A$17:$A$15404,0),U$2+85)),"")</f>
        <v/>
      </c>
      <c r="V304" s="13" t="str">
        <f>IFERROR(IF(INDEX('Bieu chi tiet'!$A$17:$FA$15404,MATCH($A304,'Bieu chi tiet'!$A$17:$A$15404,0),V$2+85)=0,"",INDEX('Bieu chi tiet'!$A$17:$FA$15404,MATCH($A304,'Bieu chi tiet'!$A$17:$A$15404,0),V$2+85)),"")</f>
        <v/>
      </c>
      <c r="W304" s="13" t="str">
        <f>IFERROR(IF(INDEX('Bieu chi tiet'!$A$17:$FA$15404,MATCH($A304,'Bieu chi tiet'!$A$17:$A$15404,0),W$2+85)=0,"",INDEX('Bieu chi tiet'!$A$17:$FA$15404,MATCH($A304,'Bieu chi tiet'!$A$17:$A$15404,0),W$2+85)),"")</f>
        <v/>
      </c>
      <c r="X304" s="13" t="str">
        <f>IFERROR(IF(INDEX('Bieu chi tiet'!$A$17:$FA$15404,MATCH($A304,'Bieu chi tiet'!$A$17:$A$15404,0),X$2+85)=0,"",INDEX('Bieu chi tiet'!$A$17:$FA$15404,MATCH($A304,'Bieu chi tiet'!$A$17:$A$15404,0),X$2+85)),"")</f>
        <v/>
      </c>
      <c r="Y304" s="13" t="str">
        <f>IFERROR(IF(INDEX('Bieu chi tiet'!$A$17:$FA$15404,MATCH($A304,'Bieu chi tiet'!$A$17:$A$15404,0),Y$2+85)=0,"",INDEX('Bieu chi tiet'!$A$17:$FA$15404,MATCH($A304,'Bieu chi tiet'!$A$17:$A$15404,0),Y$2+85)),"")</f>
        <v/>
      </c>
      <c r="Z304" s="13" t="str">
        <f>IFERROR(IF(INDEX('Bieu chi tiet'!$A$17:$FA$15404,MATCH($A304,'Bieu chi tiet'!$A$17:$A$15404,0),Z$2+85)=0,"",INDEX('Bieu chi tiet'!$A$17:$FA$15404,MATCH($A304,'Bieu chi tiet'!$A$17:$A$15404,0),Z$2+85)),"")</f>
        <v/>
      </c>
      <c r="AA304" s="13" t="str">
        <f>IFERROR(IF(INDEX('Bieu chi tiet'!$A$17:$FA$15404,MATCH($A304,'Bieu chi tiet'!$A$17:$A$15404,0),AA$2+85)=0,"",INDEX('Bieu chi tiet'!$A$17:$FA$15404,MATCH($A304,'Bieu chi tiet'!$A$17:$A$15404,0),AA$2+85)),"")</f>
        <v/>
      </c>
      <c r="AB304" s="13" t="str">
        <f>IFERROR(IF(INDEX('Bieu chi tiet'!$A$17:$FA$15404,MATCH($A304,'Bieu chi tiet'!$A$17:$A$15404,0),AB$2+85)=0,"",INDEX('Bieu chi tiet'!$A$17:$FA$15404,MATCH($A304,'Bieu chi tiet'!$A$17:$A$15404,0),AB$2+85)),"")</f>
        <v/>
      </c>
      <c r="AC304" s="13" t="str">
        <f>IFERROR(IF(INDEX('Bieu chi tiet'!$A$17:$FA$15404,MATCH($A304,'Bieu chi tiet'!$A$17:$A$15404,0),AC$2+85)=0,"",INDEX('Bieu chi tiet'!$A$17:$FA$15404,MATCH($A304,'Bieu chi tiet'!$A$17:$A$15404,0),AC$2+85)),"")</f>
        <v/>
      </c>
      <c r="AD304" s="13" t="str">
        <f>IFERROR(IF(INDEX('Bieu chi tiet'!$A$17:$FA$15404,MATCH($A304,'Bieu chi tiet'!$A$17:$A$15404,0),AD$2+85)=0,"",INDEX('Bieu chi tiet'!$A$17:$FA$15404,MATCH($A304,'Bieu chi tiet'!$A$17:$A$15404,0),AD$2+85)),"")</f>
        <v/>
      </c>
      <c r="AE304" s="13" t="str">
        <f>IFERROR(IF(INDEX('Bieu chi tiet'!$A$17:$FA$15404,MATCH($A304,'Bieu chi tiet'!$A$17:$A$15404,0),AE$2+85)=0,"",INDEX('Bieu chi tiet'!$A$17:$FA$15404,MATCH($A304,'Bieu chi tiet'!$A$17:$A$15404,0),AE$2+85)),"")</f>
        <v/>
      </c>
      <c r="AF304" s="13" t="str">
        <f>IFERROR(IF(INDEX('Bieu chi tiet'!$A$17:$FA$15404,MATCH($A304,'Bieu chi tiet'!$A$17:$A$15404,0),AF$2+85)=0,"",INDEX('Bieu chi tiet'!$A$17:$FA$15404,MATCH($A304,'Bieu chi tiet'!$A$17:$A$15404,0),AF$2+85)),"")</f>
        <v/>
      </c>
      <c r="AG304" s="13" t="str">
        <f>IFERROR(IF(INDEX('Bieu chi tiet'!$A$17:$FA$15404,MATCH($A304,'Bieu chi tiet'!$A$17:$A$15404,0),AG$2+85)=0,"",INDEX('Bieu chi tiet'!$A$17:$FA$15404,MATCH($A304,'Bieu chi tiet'!$A$17:$A$15404,0),AG$2+85)),"")</f>
        <v/>
      </c>
      <c r="AH304" s="13" t="str">
        <f>IFERROR(IF(INDEX('Bieu chi tiet'!$A$17:$FA$15404,MATCH($A304,'Bieu chi tiet'!$A$17:$A$15404,0),AH$2+85)=0,"",INDEX('Bieu chi tiet'!$A$17:$FA$15404,MATCH($A304,'Bieu chi tiet'!$A$17:$A$15404,0),AH$2+85)),"")</f>
        <v/>
      </c>
      <c r="AI304" s="13" t="str">
        <f>IFERROR(IF(INDEX('Bieu chi tiet'!$A$17:$FA$15404,MATCH($A304,'Bieu chi tiet'!$A$17:$A$15404,0),AI$2+85)=0,"",INDEX('Bieu chi tiet'!$A$17:$FA$15404,MATCH($A304,'Bieu chi tiet'!$A$17:$A$15404,0),AI$2+85)),"")</f>
        <v/>
      </c>
      <c r="AJ304" s="13" t="str">
        <f>IFERROR(IF(INDEX('Bieu chi tiet'!$A$17:$FA$15404,MATCH($A304,'Bieu chi tiet'!$A$17:$A$15404,0),AJ$2+85)=0,"",INDEX('Bieu chi tiet'!$A$17:$FA$15404,MATCH($A304,'Bieu chi tiet'!$A$17:$A$15404,0),AJ$2+85)),"")</f>
        <v/>
      </c>
      <c r="AK304" s="13" t="str">
        <f>IFERROR(IF(INDEX('Bieu chi tiet'!$A$17:$FA$15404,MATCH($A304,'Bieu chi tiet'!$A$17:$A$15404,0),AK$2+85)=0,"",INDEX('Bieu chi tiet'!$A$17:$FA$15404,MATCH($A304,'Bieu chi tiet'!$A$17:$A$15404,0),AK$2+85)),"")</f>
        <v/>
      </c>
      <c r="AL304" s="13" t="str">
        <f>IFERROR(IF(INDEX('Bieu chi tiet'!$A$17:$FA$15404,MATCH($A304,'Bieu chi tiet'!$A$17:$A$15404,0),AL$2+85)=0,"",INDEX('Bieu chi tiet'!$A$17:$FA$15404,MATCH($A304,'Bieu chi tiet'!$A$17:$A$15404,0),AL$2+85)),"")</f>
        <v/>
      </c>
      <c r="AM304" s="13" t="str">
        <f>IFERROR(IF(INDEX('Bieu chi tiet'!$A$17:$FA$15404,MATCH($A304,'Bieu chi tiet'!$A$17:$A$15404,0),AM$2+85)=0,"",INDEX('Bieu chi tiet'!$A$17:$FA$15404,MATCH($A304,'Bieu chi tiet'!$A$17:$A$15404,0),AM$2+85)),"")</f>
        <v/>
      </c>
      <c r="AN304" s="13" t="str">
        <f>IFERROR(IF(INDEX('Bieu chi tiet'!$A$17:$FA$15404,MATCH($A304,'Bieu chi tiet'!$A$17:$A$15404,0),AN$2+85)=0,"",INDEX('Bieu chi tiet'!$A$17:$FA$15404,MATCH($A304,'Bieu chi tiet'!$A$17:$A$15404,0),AN$2+85)),"")</f>
        <v/>
      </c>
      <c r="AO304" s="13" t="str">
        <f>IFERROR(IF(INDEX('Bieu chi tiet'!$A$17:$FA$15404,MATCH($A304,'Bieu chi tiet'!$A$17:$A$15404,0),AO$2+85)=0,"",INDEX('Bieu chi tiet'!$A$17:$FA$15404,MATCH($A304,'Bieu chi tiet'!$A$17:$A$15404,0),AO$2+85)),"")</f>
        <v/>
      </c>
      <c r="AP304" s="13" t="str">
        <f>IFERROR(IF(INDEX('Bieu chi tiet'!$A$17:$FA$15404,MATCH($A304,'Bieu chi tiet'!$A$17:$A$15404,0),AP$2+85)=0,"",INDEX('Bieu chi tiet'!$A$17:$FA$15404,MATCH($A304,'Bieu chi tiet'!$A$17:$A$15404,0),AP$2+85)),"")</f>
        <v/>
      </c>
      <c r="AQ304" s="13" t="str">
        <f>IFERROR(IF(INDEX('Bieu chi tiet'!$A$17:$FA$15404,MATCH($A304,'Bieu chi tiet'!$A$17:$A$15404,0),AQ$2+85)=0,"",INDEX('Bieu chi tiet'!$A$17:$FA$15404,MATCH($A304,'Bieu chi tiet'!$A$17:$A$15404,0),AQ$2+85)),"")</f>
        <v/>
      </c>
      <c r="AR304" s="13" t="str">
        <f>IFERROR(IF(INDEX('Bieu chi tiet'!$A$17:$FA$15404,MATCH($A304,'Bieu chi tiet'!$A$17:$A$15404,0),AR$2+85)=0,"",INDEX('Bieu chi tiet'!$A$17:$FA$15404,MATCH($A304,'Bieu chi tiet'!$A$17:$A$15404,0),AR$2+85)),"")</f>
        <v/>
      </c>
      <c r="AS304" s="13" t="str">
        <f>IFERROR(IF(INDEX('Bieu chi tiet'!$A$17:$FA$15404,MATCH($A304,'Bieu chi tiet'!$A$17:$A$15404,0),AS$2+85)=0,"",INDEX('Bieu chi tiet'!$A$17:$FA$15404,MATCH($A304,'Bieu chi tiet'!$A$17:$A$15404,0),AS$2+85)),"")</f>
        <v/>
      </c>
      <c r="AT304" s="21" t="str">
        <f>IFERROR(IF(INDEX('Bieu chi tiet'!$A$17:$FA$15404,MATCH($A304,'Bieu chi tiet'!$A$17:$A$15404,0),AT$2+85)=0,"",INDEX('Bieu chi tiet'!$A$17:$FA$15404,MATCH($A304,'Bieu chi tiet'!$A$17:$A$15404,0),AT$2+85)),"")</f>
        <v/>
      </c>
      <c r="AU304" s="13" t="str">
        <f>IFERROR(IF(INDEX('Bieu chi tiet'!$A$17:$FA$15404,MATCH($A304,'Bieu chi tiet'!$A$17:$A$15404,0),AU$2+85)=0,"",INDEX('Bieu chi tiet'!$A$17:$FA$15404,MATCH($A304,'Bieu chi tiet'!$A$17:$A$15404,0),AU$2+85)),"")</f>
        <v/>
      </c>
      <c r="AV304" s="21" t="str">
        <f>IFERROR(IF(INDEX('Bieu chi tiet'!$A$17:$FA$15404,MATCH($A304,'Bieu chi tiet'!$A$17:$A$15404,0),AV$2+85)=0,"",INDEX('Bieu chi tiet'!$A$17:$FA$15404,MATCH($A304,'Bieu chi tiet'!$A$17:$A$15404,0),AV$2+85)),"")</f>
        <v/>
      </c>
      <c r="AW304" s="31" t="str">
        <f>IFERROR(IF(INDEX('Bieu chi tiet'!$A$17:$FA$15404,MATCH($A304,'Bieu chi tiet'!$A$17:$A$15404,0),AW$2+85)=0,"",INDEX('Bieu chi tiet'!$A$17:$FA$15404,MATCH($A304,'Bieu chi tiet'!$A$17:$A$15404,0),AW$2+85)),"")</f>
        <v/>
      </c>
      <c r="AX304" s="13" t="str">
        <f>IFERROR(IF(INDEX('Bieu chi tiet'!$A$17:$FA$15404,MATCH($A304,'Bieu chi tiet'!$A$17:$A$15404,0),AX$2+85)=0,"",INDEX('Bieu chi tiet'!$A$17:$FA$15404,MATCH($A304,'Bieu chi tiet'!$A$17:$A$15404,0),AX$2+85)),"")</f>
        <v/>
      </c>
      <c r="AY304" s="13" t="str">
        <f>IFERROR(IF(INDEX('Bieu chi tiet'!$A$17:$FA$15404,MATCH($A304,'Bieu chi tiet'!$A$17:$A$15404,0),AY$2+85)=0,"",INDEX('Bieu chi tiet'!$A$17:$FA$15404,MATCH($A304,'Bieu chi tiet'!$A$17:$A$15404,0),AY$2+85)),"")</f>
        <v/>
      </c>
    </row>
    <row r="305" spans="1:51" ht="15.75">
      <c r="A305" s="25" t="str">
        <f t="shared" si="5"/>
        <v/>
      </c>
      <c r="B305" s="13" t="str">
        <f>IFERROR(IF(INDEX('Bieu chi tiet'!$A$17:$FA$15404,MATCH($A305,'Bieu chi tiet'!$A$17:$A$15404,0),B$2+85)=0,"",INDEX('Bieu chi tiet'!$A$17:$FA$15404,MATCH($A305,'Bieu chi tiet'!$A$17:$A$15404,0),B$2+85)),"")</f>
        <v/>
      </c>
      <c r="C305" s="13" t="str">
        <f>IFERROR(IF(INDEX('Bieu chi tiet'!$A$17:$FA$15404,MATCH($A305,'Bieu chi tiet'!$A$17:$A$15404,0),C$2+85)=0,"",INDEX('Bieu chi tiet'!$A$17:$FA$15404,MATCH($A305,'Bieu chi tiet'!$A$17:$A$15404,0),C$2+85)),"")</f>
        <v/>
      </c>
      <c r="D305" s="13" t="str">
        <f>IFERROR(IF(INDEX('Bieu chi tiet'!$A$17:$FA$15404,MATCH($A305,'Bieu chi tiet'!$A$17:$A$15404,0),D$2+85)=0,"",INDEX('Bieu chi tiet'!$A$17:$FA$15404,MATCH($A305,'Bieu chi tiet'!$A$17:$A$15404,0),D$2+85)),"")</f>
        <v/>
      </c>
      <c r="E305" s="13" t="str">
        <f>IFERROR(IF(INDEX('Bieu chi tiet'!$A$17:$FA$15404,MATCH($A305,'Bieu chi tiet'!$A$17:$A$15404,0),E$2+85)=0,"",INDEX('Bieu chi tiet'!$A$17:$FA$15404,MATCH($A305,'Bieu chi tiet'!$A$17:$A$15404,0),E$2+85)),"")</f>
        <v/>
      </c>
      <c r="F305" s="13" t="str">
        <f>IFERROR(IF(INDEX('Bieu chi tiet'!$A$17:$FA$15404,MATCH($A305,'Bieu chi tiet'!$A$17:$A$15404,0),F$2+85)=0,"",INDEX('Bieu chi tiet'!$A$17:$FA$15404,MATCH($A305,'Bieu chi tiet'!$A$17:$A$15404,0),F$2+85)),"")</f>
        <v/>
      </c>
      <c r="G305" s="21" t="str">
        <f>IFERROR(IF(INDEX('Bieu chi tiet'!$A$17:$FA$15404,MATCH($A305,'Bieu chi tiet'!$A$17:$A$15404,0),G$2+85)=0,"",INDEX('Bieu chi tiet'!$A$17:$FA$15404,MATCH($A305,'Bieu chi tiet'!$A$17:$A$15404,0),G$2+85)),"")</f>
        <v/>
      </c>
      <c r="H305" s="13" t="str">
        <f>IFERROR(IF(INDEX('Bieu chi tiet'!$A$17:$FA$15404,MATCH($A305,'Bieu chi tiet'!$A$17:$A$15404,0),H$2+85)=0,"",INDEX('Bieu chi tiet'!$A$17:$FA$15404,MATCH($A305,'Bieu chi tiet'!$A$17:$A$15404,0),H$2+85)),"")</f>
        <v/>
      </c>
      <c r="I305" s="13" t="str">
        <f>IFERROR(IF(INDEX('Bieu chi tiet'!$A$17:$FA$15404,MATCH($A305,'Bieu chi tiet'!$A$17:$A$15404,0),I$2+85)=0,"",INDEX('Bieu chi tiet'!$A$17:$FA$15404,MATCH($A305,'Bieu chi tiet'!$A$17:$A$15404,0),I$2+85)),"")</f>
        <v/>
      </c>
      <c r="J305" s="13" t="str">
        <f>IFERROR(IF(INDEX('Bieu chi tiet'!$A$17:$FA$15404,MATCH($A305,'Bieu chi tiet'!$A$17:$A$15404,0),J$2+85)=0,"",INDEX('Bieu chi tiet'!$A$17:$FA$15404,MATCH($A305,'Bieu chi tiet'!$A$17:$A$15404,0),J$2+85)),"")</f>
        <v/>
      </c>
      <c r="K305" s="13" t="str">
        <f>IFERROR(IF(INDEX('Bieu chi tiet'!$A$17:$FA$15404,MATCH($A305,'Bieu chi tiet'!$A$17:$A$15404,0),K$2+85)=0,"",INDEX('Bieu chi tiet'!$A$17:$FA$15404,MATCH($A305,'Bieu chi tiet'!$A$17:$A$15404,0),K$2+85)),"")</f>
        <v/>
      </c>
      <c r="L305" s="21" t="str">
        <f>IFERROR(IF(INDEX('Bieu chi tiet'!$A$17:$FA$15404,MATCH($A305,'Bieu chi tiet'!$A$17:$A$15404,0),L$2+85)=0,"",INDEX('Bieu chi tiet'!$A$17:$FA$15404,MATCH($A305,'Bieu chi tiet'!$A$17:$A$15404,0),L$2+85)),"")</f>
        <v/>
      </c>
      <c r="M305" s="13" t="str">
        <f>IFERROR(IF(INDEX('Bieu chi tiet'!$A$17:$FA$15404,MATCH($A305,'Bieu chi tiet'!$A$17:$A$15404,0),M$2+85)=0,"",INDEX('Bieu chi tiet'!$A$17:$FA$15404,MATCH($A305,'Bieu chi tiet'!$A$17:$A$15404,0),M$2+85)),"")</f>
        <v/>
      </c>
      <c r="N305" s="13" t="str">
        <f>IFERROR(IF(INDEX('Bieu chi tiet'!$A$17:$FA$15404,MATCH($A305,'Bieu chi tiet'!$A$17:$A$15404,0),N$2+85)=0,"",INDEX('Bieu chi tiet'!$A$17:$FA$15404,MATCH($A305,'Bieu chi tiet'!$A$17:$A$15404,0),N$2+85)),"")</f>
        <v/>
      </c>
      <c r="O305" s="13" t="str">
        <f>IFERROR(IF(INDEX('Bieu chi tiet'!$A$17:$FA$15404,MATCH($A305,'Bieu chi tiet'!$A$17:$A$15404,0),O$2+85)=0,"",INDEX('Bieu chi tiet'!$A$17:$FA$15404,MATCH($A305,'Bieu chi tiet'!$A$17:$A$15404,0),O$2+85)),"")</f>
        <v/>
      </c>
      <c r="P305" s="13" t="str">
        <f>IFERROR(IF(INDEX('Bieu chi tiet'!$A$17:$FA$15404,MATCH($A305,'Bieu chi tiet'!$A$17:$A$15404,0),P$2+85)=0,"",INDEX('Bieu chi tiet'!$A$17:$FA$15404,MATCH($A305,'Bieu chi tiet'!$A$17:$A$15404,0),P$2+85)),"")</f>
        <v/>
      </c>
      <c r="Q305" s="13" t="str">
        <f>IFERROR(IF(INDEX('Bieu chi tiet'!$A$17:$FA$15404,MATCH($A305,'Bieu chi tiet'!$A$17:$A$15404,0),Q$2+85)=0,"",INDEX('Bieu chi tiet'!$A$17:$FA$15404,MATCH($A305,'Bieu chi tiet'!$A$17:$A$15404,0),Q$2+85)),"")</f>
        <v/>
      </c>
      <c r="R305" s="13" t="str">
        <f>IFERROR(IF(INDEX('Bieu chi tiet'!$A$17:$FA$15404,MATCH($A305,'Bieu chi tiet'!$A$17:$A$15404,0),R$2+85)=0,"",INDEX('Bieu chi tiet'!$A$17:$FA$15404,MATCH($A305,'Bieu chi tiet'!$A$17:$A$15404,0),R$2+85)),"")</f>
        <v/>
      </c>
      <c r="S305" s="13" t="str">
        <f>IFERROR(IF(INDEX('Bieu chi tiet'!$A$17:$FA$15404,MATCH($A305,'Bieu chi tiet'!$A$17:$A$15404,0),S$2+85)=0,"",INDEX('Bieu chi tiet'!$A$17:$FA$15404,MATCH($A305,'Bieu chi tiet'!$A$17:$A$15404,0),S$2+85)),"")</f>
        <v/>
      </c>
      <c r="T305" s="13" t="str">
        <f>IFERROR(IF(INDEX('Bieu chi tiet'!$A$17:$FA$15404,MATCH($A305,'Bieu chi tiet'!$A$17:$A$15404,0),T$2+85)=0,"",INDEX('Bieu chi tiet'!$A$17:$FA$15404,MATCH($A305,'Bieu chi tiet'!$A$17:$A$15404,0),T$2+85)),"")</f>
        <v/>
      </c>
      <c r="U305" s="13" t="str">
        <f>IFERROR(IF(INDEX('Bieu chi tiet'!$A$17:$FA$15404,MATCH($A305,'Bieu chi tiet'!$A$17:$A$15404,0),U$2+85)=0,"",INDEX('Bieu chi tiet'!$A$17:$FA$15404,MATCH($A305,'Bieu chi tiet'!$A$17:$A$15404,0),U$2+85)),"")</f>
        <v/>
      </c>
      <c r="V305" s="13" t="str">
        <f>IFERROR(IF(INDEX('Bieu chi tiet'!$A$17:$FA$15404,MATCH($A305,'Bieu chi tiet'!$A$17:$A$15404,0),V$2+85)=0,"",INDEX('Bieu chi tiet'!$A$17:$FA$15404,MATCH($A305,'Bieu chi tiet'!$A$17:$A$15404,0),V$2+85)),"")</f>
        <v/>
      </c>
      <c r="W305" s="13" t="str">
        <f>IFERROR(IF(INDEX('Bieu chi tiet'!$A$17:$FA$15404,MATCH($A305,'Bieu chi tiet'!$A$17:$A$15404,0),W$2+85)=0,"",INDEX('Bieu chi tiet'!$A$17:$FA$15404,MATCH($A305,'Bieu chi tiet'!$A$17:$A$15404,0),W$2+85)),"")</f>
        <v/>
      </c>
      <c r="X305" s="13" t="str">
        <f>IFERROR(IF(INDEX('Bieu chi tiet'!$A$17:$FA$15404,MATCH($A305,'Bieu chi tiet'!$A$17:$A$15404,0),X$2+85)=0,"",INDEX('Bieu chi tiet'!$A$17:$FA$15404,MATCH($A305,'Bieu chi tiet'!$A$17:$A$15404,0),X$2+85)),"")</f>
        <v/>
      </c>
      <c r="Y305" s="13" t="str">
        <f>IFERROR(IF(INDEX('Bieu chi tiet'!$A$17:$FA$15404,MATCH($A305,'Bieu chi tiet'!$A$17:$A$15404,0),Y$2+85)=0,"",INDEX('Bieu chi tiet'!$A$17:$FA$15404,MATCH($A305,'Bieu chi tiet'!$A$17:$A$15404,0),Y$2+85)),"")</f>
        <v/>
      </c>
      <c r="Z305" s="13" t="str">
        <f>IFERROR(IF(INDEX('Bieu chi tiet'!$A$17:$FA$15404,MATCH($A305,'Bieu chi tiet'!$A$17:$A$15404,0),Z$2+85)=0,"",INDEX('Bieu chi tiet'!$A$17:$FA$15404,MATCH($A305,'Bieu chi tiet'!$A$17:$A$15404,0),Z$2+85)),"")</f>
        <v/>
      </c>
      <c r="AA305" s="13" t="str">
        <f>IFERROR(IF(INDEX('Bieu chi tiet'!$A$17:$FA$15404,MATCH($A305,'Bieu chi tiet'!$A$17:$A$15404,0),AA$2+85)=0,"",INDEX('Bieu chi tiet'!$A$17:$FA$15404,MATCH($A305,'Bieu chi tiet'!$A$17:$A$15404,0),AA$2+85)),"")</f>
        <v/>
      </c>
      <c r="AB305" s="13" t="str">
        <f>IFERROR(IF(INDEX('Bieu chi tiet'!$A$17:$FA$15404,MATCH($A305,'Bieu chi tiet'!$A$17:$A$15404,0),AB$2+85)=0,"",INDEX('Bieu chi tiet'!$A$17:$FA$15404,MATCH($A305,'Bieu chi tiet'!$A$17:$A$15404,0),AB$2+85)),"")</f>
        <v/>
      </c>
      <c r="AC305" s="13" t="str">
        <f>IFERROR(IF(INDEX('Bieu chi tiet'!$A$17:$FA$15404,MATCH($A305,'Bieu chi tiet'!$A$17:$A$15404,0),AC$2+85)=0,"",INDEX('Bieu chi tiet'!$A$17:$FA$15404,MATCH($A305,'Bieu chi tiet'!$A$17:$A$15404,0),AC$2+85)),"")</f>
        <v/>
      </c>
      <c r="AD305" s="13" t="str">
        <f>IFERROR(IF(INDEX('Bieu chi tiet'!$A$17:$FA$15404,MATCH($A305,'Bieu chi tiet'!$A$17:$A$15404,0),AD$2+85)=0,"",INDEX('Bieu chi tiet'!$A$17:$FA$15404,MATCH($A305,'Bieu chi tiet'!$A$17:$A$15404,0),AD$2+85)),"")</f>
        <v/>
      </c>
      <c r="AE305" s="13" t="str">
        <f>IFERROR(IF(INDEX('Bieu chi tiet'!$A$17:$FA$15404,MATCH($A305,'Bieu chi tiet'!$A$17:$A$15404,0),AE$2+85)=0,"",INDEX('Bieu chi tiet'!$A$17:$FA$15404,MATCH($A305,'Bieu chi tiet'!$A$17:$A$15404,0),AE$2+85)),"")</f>
        <v/>
      </c>
      <c r="AF305" s="13" t="str">
        <f>IFERROR(IF(INDEX('Bieu chi tiet'!$A$17:$FA$15404,MATCH($A305,'Bieu chi tiet'!$A$17:$A$15404,0),AF$2+85)=0,"",INDEX('Bieu chi tiet'!$A$17:$FA$15404,MATCH($A305,'Bieu chi tiet'!$A$17:$A$15404,0),AF$2+85)),"")</f>
        <v/>
      </c>
      <c r="AG305" s="13" t="str">
        <f>IFERROR(IF(INDEX('Bieu chi tiet'!$A$17:$FA$15404,MATCH($A305,'Bieu chi tiet'!$A$17:$A$15404,0),AG$2+85)=0,"",INDEX('Bieu chi tiet'!$A$17:$FA$15404,MATCH($A305,'Bieu chi tiet'!$A$17:$A$15404,0),AG$2+85)),"")</f>
        <v/>
      </c>
      <c r="AH305" s="13" t="str">
        <f>IFERROR(IF(INDEX('Bieu chi tiet'!$A$17:$FA$15404,MATCH($A305,'Bieu chi tiet'!$A$17:$A$15404,0),AH$2+85)=0,"",INDEX('Bieu chi tiet'!$A$17:$FA$15404,MATCH($A305,'Bieu chi tiet'!$A$17:$A$15404,0),AH$2+85)),"")</f>
        <v/>
      </c>
      <c r="AI305" s="13" t="str">
        <f>IFERROR(IF(INDEX('Bieu chi tiet'!$A$17:$FA$15404,MATCH($A305,'Bieu chi tiet'!$A$17:$A$15404,0),AI$2+85)=0,"",INDEX('Bieu chi tiet'!$A$17:$FA$15404,MATCH($A305,'Bieu chi tiet'!$A$17:$A$15404,0),AI$2+85)),"")</f>
        <v/>
      </c>
      <c r="AJ305" s="13" t="str">
        <f>IFERROR(IF(INDEX('Bieu chi tiet'!$A$17:$FA$15404,MATCH($A305,'Bieu chi tiet'!$A$17:$A$15404,0),AJ$2+85)=0,"",INDEX('Bieu chi tiet'!$A$17:$FA$15404,MATCH($A305,'Bieu chi tiet'!$A$17:$A$15404,0),AJ$2+85)),"")</f>
        <v/>
      </c>
      <c r="AK305" s="13" t="str">
        <f>IFERROR(IF(INDEX('Bieu chi tiet'!$A$17:$FA$15404,MATCH($A305,'Bieu chi tiet'!$A$17:$A$15404,0),AK$2+85)=0,"",INDEX('Bieu chi tiet'!$A$17:$FA$15404,MATCH($A305,'Bieu chi tiet'!$A$17:$A$15404,0),AK$2+85)),"")</f>
        <v/>
      </c>
      <c r="AL305" s="13" t="str">
        <f>IFERROR(IF(INDEX('Bieu chi tiet'!$A$17:$FA$15404,MATCH($A305,'Bieu chi tiet'!$A$17:$A$15404,0),AL$2+85)=0,"",INDEX('Bieu chi tiet'!$A$17:$FA$15404,MATCH($A305,'Bieu chi tiet'!$A$17:$A$15404,0),AL$2+85)),"")</f>
        <v/>
      </c>
      <c r="AM305" s="13" t="str">
        <f>IFERROR(IF(INDEX('Bieu chi tiet'!$A$17:$FA$15404,MATCH($A305,'Bieu chi tiet'!$A$17:$A$15404,0),AM$2+85)=0,"",INDEX('Bieu chi tiet'!$A$17:$FA$15404,MATCH($A305,'Bieu chi tiet'!$A$17:$A$15404,0),AM$2+85)),"")</f>
        <v/>
      </c>
      <c r="AN305" s="13" t="str">
        <f>IFERROR(IF(INDEX('Bieu chi tiet'!$A$17:$FA$15404,MATCH($A305,'Bieu chi tiet'!$A$17:$A$15404,0),AN$2+85)=0,"",INDEX('Bieu chi tiet'!$A$17:$FA$15404,MATCH($A305,'Bieu chi tiet'!$A$17:$A$15404,0),AN$2+85)),"")</f>
        <v/>
      </c>
      <c r="AO305" s="13" t="str">
        <f>IFERROR(IF(INDEX('Bieu chi tiet'!$A$17:$FA$15404,MATCH($A305,'Bieu chi tiet'!$A$17:$A$15404,0),AO$2+85)=0,"",INDEX('Bieu chi tiet'!$A$17:$FA$15404,MATCH($A305,'Bieu chi tiet'!$A$17:$A$15404,0),AO$2+85)),"")</f>
        <v/>
      </c>
      <c r="AP305" s="13" t="str">
        <f>IFERROR(IF(INDEX('Bieu chi tiet'!$A$17:$FA$15404,MATCH($A305,'Bieu chi tiet'!$A$17:$A$15404,0),AP$2+85)=0,"",INDEX('Bieu chi tiet'!$A$17:$FA$15404,MATCH($A305,'Bieu chi tiet'!$A$17:$A$15404,0),AP$2+85)),"")</f>
        <v/>
      </c>
      <c r="AQ305" s="13" t="str">
        <f>IFERROR(IF(INDEX('Bieu chi tiet'!$A$17:$FA$15404,MATCH($A305,'Bieu chi tiet'!$A$17:$A$15404,0),AQ$2+85)=0,"",INDEX('Bieu chi tiet'!$A$17:$FA$15404,MATCH($A305,'Bieu chi tiet'!$A$17:$A$15404,0),AQ$2+85)),"")</f>
        <v/>
      </c>
      <c r="AR305" s="13" t="str">
        <f>IFERROR(IF(INDEX('Bieu chi tiet'!$A$17:$FA$15404,MATCH($A305,'Bieu chi tiet'!$A$17:$A$15404,0),AR$2+85)=0,"",INDEX('Bieu chi tiet'!$A$17:$FA$15404,MATCH($A305,'Bieu chi tiet'!$A$17:$A$15404,0),AR$2+85)),"")</f>
        <v/>
      </c>
      <c r="AS305" s="13" t="str">
        <f>IFERROR(IF(INDEX('Bieu chi tiet'!$A$17:$FA$15404,MATCH($A305,'Bieu chi tiet'!$A$17:$A$15404,0),AS$2+85)=0,"",INDEX('Bieu chi tiet'!$A$17:$FA$15404,MATCH($A305,'Bieu chi tiet'!$A$17:$A$15404,0),AS$2+85)),"")</f>
        <v/>
      </c>
      <c r="AT305" s="21" t="str">
        <f>IFERROR(IF(INDEX('Bieu chi tiet'!$A$17:$FA$15404,MATCH($A305,'Bieu chi tiet'!$A$17:$A$15404,0),AT$2+85)=0,"",INDEX('Bieu chi tiet'!$A$17:$FA$15404,MATCH($A305,'Bieu chi tiet'!$A$17:$A$15404,0),AT$2+85)),"")</f>
        <v/>
      </c>
      <c r="AU305" s="13" t="str">
        <f>IFERROR(IF(INDEX('Bieu chi tiet'!$A$17:$FA$15404,MATCH($A305,'Bieu chi tiet'!$A$17:$A$15404,0),AU$2+85)=0,"",INDEX('Bieu chi tiet'!$A$17:$FA$15404,MATCH($A305,'Bieu chi tiet'!$A$17:$A$15404,0),AU$2+85)),"")</f>
        <v/>
      </c>
      <c r="AV305" s="21" t="str">
        <f>IFERROR(IF(INDEX('Bieu chi tiet'!$A$17:$FA$15404,MATCH($A305,'Bieu chi tiet'!$A$17:$A$15404,0),AV$2+85)=0,"",INDEX('Bieu chi tiet'!$A$17:$FA$15404,MATCH($A305,'Bieu chi tiet'!$A$17:$A$15404,0),AV$2+85)),"")</f>
        <v/>
      </c>
      <c r="AW305" s="31" t="str">
        <f>IFERROR(IF(INDEX('Bieu chi tiet'!$A$17:$FA$15404,MATCH($A305,'Bieu chi tiet'!$A$17:$A$15404,0),AW$2+85)=0,"",INDEX('Bieu chi tiet'!$A$17:$FA$15404,MATCH($A305,'Bieu chi tiet'!$A$17:$A$15404,0),AW$2+85)),"")</f>
        <v/>
      </c>
      <c r="AX305" s="13" t="str">
        <f>IFERROR(IF(INDEX('Bieu chi tiet'!$A$17:$FA$15404,MATCH($A305,'Bieu chi tiet'!$A$17:$A$15404,0),AX$2+85)=0,"",INDEX('Bieu chi tiet'!$A$17:$FA$15404,MATCH($A305,'Bieu chi tiet'!$A$17:$A$15404,0),AX$2+85)),"")</f>
        <v/>
      </c>
      <c r="AY305" s="13" t="str">
        <f>IFERROR(IF(INDEX('Bieu chi tiet'!$A$17:$FA$15404,MATCH($A305,'Bieu chi tiet'!$A$17:$A$15404,0),AY$2+85)=0,"",INDEX('Bieu chi tiet'!$A$17:$FA$15404,MATCH($A305,'Bieu chi tiet'!$A$17:$A$15404,0),AY$2+85)),"")</f>
        <v/>
      </c>
    </row>
    <row r="306" spans="1:51" ht="15.75">
      <c r="A306" s="25" t="str">
        <f t="shared" si="5"/>
        <v/>
      </c>
      <c r="B306" s="13" t="str">
        <f>IFERROR(IF(INDEX('Bieu chi tiet'!$A$17:$FA$15404,MATCH($A306,'Bieu chi tiet'!$A$17:$A$15404,0),B$2+85)=0,"",INDEX('Bieu chi tiet'!$A$17:$FA$15404,MATCH($A306,'Bieu chi tiet'!$A$17:$A$15404,0),B$2+85)),"")</f>
        <v/>
      </c>
      <c r="C306" s="13" t="str">
        <f>IFERROR(IF(INDEX('Bieu chi tiet'!$A$17:$FA$15404,MATCH($A306,'Bieu chi tiet'!$A$17:$A$15404,0),C$2+85)=0,"",INDEX('Bieu chi tiet'!$A$17:$FA$15404,MATCH($A306,'Bieu chi tiet'!$A$17:$A$15404,0),C$2+85)),"")</f>
        <v/>
      </c>
      <c r="D306" s="13" t="str">
        <f>IFERROR(IF(INDEX('Bieu chi tiet'!$A$17:$FA$15404,MATCH($A306,'Bieu chi tiet'!$A$17:$A$15404,0),D$2+85)=0,"",INDEX('Bieu chi tiet'!$A$17:$FA$15404,MATCH($A306,'Bieu chi tiet'!$A$17:$A$15404,0),D$2+85)),"")</f>
        <v/>
      </c>
      <c r="E306" s="13" t="str">
        <f>IFERROR(IF(INDEX('Bieu chi tiet'!$A$17:$FA$15404,MATCH($A306,'Bieu chi tiet'!$A$17:$A$15404,0),E$2+85)=0,"",INDEX('Bieu chi tiet'!$A$17:$FA$15404,MATCH($A306,'Bieu chi tiet'!$A$17:$A$15404,0),E$2+85)),"")</f>
        <v/>
      </c>
      <c r="F306" s="13" t="str">
        <f>IFERROR(IF(INDEX('Bieu chi tiet'!$A$17:$FA$15404,MATCH($A306,'Bieu chi tiet'!$A$17:$A$15404,0),F$2+85)=0,"",INDEX('Bieu chi tiet'!$A$17:$FA$15404,MATCH($A306,'Bieu chi tiet'!$A$17:$A$15404,0),F$2+85)),"")</f>
        <v/>
      </c>
      <c r="G306" s="21" t="str">
        <f>IFERROR(IF(INDEX('Bieu chi tiet'!$A$17:$FA$15404,MATCH($A306,'Bieu chi tiet'!$A$17:$A$15404,0),G$2+85)=0,"",INDEX('Bieu chi tiet'!$A$17:$FA$15404,MATCH($A306,'Bieu chi tiet'!$A$17:$A$15404,0),G$2+85)),"")</f>
        <v/>
      </c>
      <c r="H306" s="13" t="str">
        <f>IFERROR(IF(INDEX('Bieu chi tiet'!$A$17:$FA$15404,MATCH($A306,'Bieu chi tiet'!$A$17:$A$15404,0),H$2+85)=0,"",INDEX('Bieu chi tiet'!$A$17:$FA$15404,MATCH($A306,'Bieu chi tiet'!$A$17:$A$15404,0),H$2+85)),"")</f>
        <v/>
      </c>
      <c r="I306" s="13" t="str">
        <f>IFERROR(IF(INDEX('Bieu chi tiet'!$A$17:$FA$15404,MATCH($A306,'Bieu chi tiet'!$A$17:$A$15404,0),I$2+85)=0,"",INDEX('Bieu chi tiet'!$A$17:$FA$15404,MATCH($A306,'Bieu chi tiet'!$A$17:$A$15404,0),I$2+85)),"")</f>
        <v/>
      </c>
      <c r="J306" s="13" t="str">
        <f>IFERROR(IF(INDEX('Bieu chi tiet'!$A$17:$FA$15404,MATCH($A306,'Bieu chi tiet'!$A$17:$A$15404,0),J$2+85)=0,"",INDEX('Bieu chi tiet'!$A$17:$FA$15404,MATCH($A306,'Bieu chi tiet'!$A$17:$A$15404,0),J$2+85)),"")</f>
        <v/>
      </c>
      <c r="K306" s="13" t="str">
        <f>IFERROR(IF(INDEX('Bieu chi tiet'!$A$17:$FA$15404,MATCH($A306,'Bieu chi tiet'!$A$17:$A$15404,0),K$2+85)=0,"",INDEX('Bieu chi tiet'!$A$17:$FA$15404,MATCH($A306,'Bieu chi tiet'!$A$17:$A$15404,0),K$2+85)),"")</f>
        <v/>
      </c>
      <c r="L306" s="21" t="str">
        <f>IFERROR(IF(INDEX('Bieu chi tiet'!$A$17:$FA$15404,MATCH($A306,'Bieu chi tiet'!$A$17:$A$15404,0),L$2+85)=0,"",INDEX('Bieu chi tiet'!$A$17:$FA$15404,MATCH($A306,'Bieu chi tiet'!$A$17:$A$15404,0),L$2+85)),"")</f>
        <v/>
      </c>
      <c r="M306" s="13" t="str">
        <f>IFERROR(IF(INDEX('Bieu chi tiet'!$A$17:$FA$15404,MATCH($A306,'Bieu chi tiet'!$A$17:$A$15404,0),M$2+85)=0,"",INDEX('Bieu chi tiet'!$A$17:$FA$15404,MATCH($A306,'Bieu chi tiet'!$A$17:$A$15404,0),M$2+85)),"")</f>
        <v/>
      </c>
      <c r="N306" s="13" t="str">
        <f>IFERROR(IF(INDEX('Bieu chi tiet'!$A$17:$FA$15404,MATCH($A306,'Bieu chi tiet'!$A$17:$A$15404,0),N$2+85)=0,"",INDEX('Bieu chi tiet'!$A$17:$FA$15404,MATCH($A306,'Bieu chi tiet'!$A$17:$A$15404,0),N$2+85)),"")</f>
        <v/>
      </c>
      <c r="O306" s="13" t="str">
        <f>IFERROR(IF(INDEX('Bieu chi tiet'!$A$17:$FA$15404,MATCH($A306,'Bieu chi tiet'!$A$17:$A$15404,0),O$2+85)=0,"",INDEX('Bieu chi tiet'!$A$17:$FA$15404,MATCH($A306,'Bieu chi tiet'!$A$17:$A$15404,0),O$2+85)),"")</f>
        <v/>
      </c>
      <c r="P306" s="13" t="str">
        <f>IFERROR(IF(INDEX('Bieu chi tiet'!$A$17:$FA$15404,MATCH($A306,'Bieu chi tiet'!$A$17:$A$15404,0),P$2+85)=0,"",INDEX('Bieu chi tiet'!$A$17:$FA$15404,MATCH($A306,'Bieu chi tiet'!$A$17:$A$15404,0),P$2+85)),"")</f>
        <v/>
      </c>
      <c r="Q306" s="13" t="str">
        <f>IFERROR(IF(INDEX('Bieu chi tiet'!$A$17:$FA$15404,MATCH($A306,'Bieu chi tiet'!$A$17:$A$15404,0),Q$2+85)=0,"",INDEX('Bieu chi tiet'!$A$17:$FA$15404,MATCH($A306,'Bieu chi tiet'!$A$17:$A$15404,0),Q$2+85)),"")</f>
        <v/>
      </c>
      <c r="R306" s="13" t="str">
        <f>IFERROR(IF(INDEX('Bieu chi tiet'!$A$17:$FA$15404,MATCH($A306,'Bieu chi tiet'!$A$17:$A$15404,0),R$2+85)=0,"",INDEX('Bieu chi tiet'!$A$17:$FA$15404,MATCH($A306,'Bieu chi tiet'!$A$17:$A$15404,0),R$2+85)),"")</f>
        <v/>
      </c>
      <c r="S306" s="13" t="str">
        <f>IFERROR(IF(INDEX('Bieu chi tiet'!$A$17:$FA$15404,MATCH($A306,'Bieu chi tiet'!$A$17:$A$15404,0),S$2+85)=0,"",INDEX('Bieu chi tiet'!$A$17:$FA$15404,MATCH($A306,'Bieu chi tiet'!$A$17:$A$15404,0),S$2+85)),"")</f>
        <v/>
      </c>
      <c r="T306" s="13" t="str">
        <f>IFERROR(IF(INDEX('Bieu chi tiet'!$A$17:$FA$15404,MATCH($A306,'Bieu chi tiet'!$A$17:$A$15404,0),T$2+85)=0,"",INDEX('Bieu chi tiet'!$A$17:$FA$15404,MATCH($A306,'Bieu chi tiet'!$A$17:$A$15404,0),T$2+85)),"")</f>
        <v/>
      </c>
      <c r="U306" s="13" t="str">
        <f>IFERROR(IF(INDEX('Bieu chi tiet'!$A$17:$FA$15404,MATCH($A306,'Bieu chi tiet'!$A$17:$A$15404,0),U$2+85)=0,"",INDEX('Bieu chi tiet'!$A$17:$FA$15404,MATCH($A306,'Bieu chi tiet'!$A$17:$A$15404,0),U$2+85)),"")</f>
        <v/>
      </c>
      <c r="V306" s="13" t="str">
        <f>IFERROR(IF(INDEX('Bieu chi tiet'!$A$17:$FA$15404,MATCH($A306,'Bieu chi tiet'!$A$17:$A$15404,0),V$2+85)=0,"",INDEX('Bieu chi tiet'!$A$17:$FA$15404,MATCH($A306,'Bieu chi tiet'!$A$17:$A$15404,0),V$2+85)),"")</f>
        <v/>
      </c>
      <c r="W306" s="13" t="str">
        <f>IFERROR(IF(INDEX('Bieu chi tiet'!$A$17:$FA$15404,MATCH($A306,'Bieu chi tiet'!$A$17:$A$15404,0),W$2+85)=0,"",INDEX('Bieu chi tiet'!$A$17:$FA$15404,MATCH($A306,'Bieu chi tiet'!$A$17:$A$15404,0),W$2+85)),"")</f>
        <v/>
      </c>
      <c r="X306" s="13" t="str">
        <f>IFERROR(IF(INDEX('Bieu chi tiet'!$A$17:$FA$15404,MATCH($A306,'Bieu chi tiet'!$A$17:$A$15404,0),X$2+85)=0,"",INDEX('Bieu chi tiet'!$A$17:$FA$15404,MATCH($A306,'Bieu chi tiet'!$A$17:$A$15404,0),X$2+85)),"")</f>
        <v/>
      </c>
      <c r="Y306" s="13" t="str">
        <f>IFERROR(IF(INDEX('Bieu chi tiet'!$A$17:$FA$15404,MATCH($A306,'Bieu chi tiet'!$A$17:$A$15404,0),Y$2+85)=0,"",INDEX('Bieu chi tiet'!$A$17:$FA$15404,MATCH($A306,'Bieu chi tiet'!$A$17:$A$15404,0),Y$2+85)),"")</f>
        <v/>
      </c>
      <c r="Z306" s="13" t="str">
        <f>IFERROR(IF(INDEX('Bieu chi tiet'!$A$17:$FA$15404,MATCH($A306,'Bieu chi tiet'!$A$17:$A$15404,0),Z$2+85)=0,"",INDEX('Bieu chi tiet'!$A$17:$FA$15404,MATCH($A306,'Bieu chi tiet'!$A$17:$A$15404,0),Z$2+85)),"")</f>
        <v/>
      </c>
      <c r="AA306" s="13" t="str">
        <f>IFERROR(IF(INDEX('Bieu chi tiet'!$A$17:$FA$15404,MATCH($A306,'Bieu chi tiet'!$A$17:$A$15404,0),AA$2+85)=0,"",INDEX('Bieu chi tiet'!$A$17:$FA$15404,MATCH($A306,'Bieu chi tiet'!$A$17:$A$15404,0),AA$2+85)),"")</f>
        <v/>
      </c>
      <c r="AB306" s="13" t="str">
        <f>IFERROR(IF(INDEX('Bieu chi tiet'!$A$17:$FA$15404,MATCH($A306,'Bieu chi tiet'!$A$17:$A$15404,0),AB$2+85)=0,"",INDEX('Bieu chi tiet'!$A$17:$FA$15404,MATCH($A306,'Bieu chi tiet'!$A$17:$A$15404,0),AB$2+85)),"")</f>
        <v/>
      </c>
      <c r="AC306" s="13" t="str">
        <f>IFERROR(IF(INDEX('Bieu chi tiet'!$A$17:$FA$15404,MATCH($A306,'Bieu chi tiet'!$A$17:$A$15404,0),AC$2+85)=0,"",INDEX('Bieu chi tiet'!$A$17:$FA$15404,MATCH($A306,'Bieu chi tiet'!$A$17:$A$15404,0),AC$2+85)),"")</f>
        <v/>
      </c>
      <c r="AD306" s="13" t="str">
        <f>IFERROR(IF(INDEX('Bieu chi tiet'!$A$17:$FA$15404,MATCH($A306,'Bieu chi tiet'!$A$17:$A$15404,0),AD$2+85)=0,"",INDEX('Bieu chi tiet'!$A$17:$FA$15404,MATCH($A306,'Bieu chi tiet'!$A$17:$A$15404,0),AD$2+85)),"")</f>
        <v/>
      </c>
      <c r="AE306" s="13" t="str">
        <f>IFERROR(IF(INDEX('Bieu chi tiet'!$A$17:$FA$15404,MATCH($A306,'Bieu chi tiet'!$A$17:$A$15404,0),AE$2+85)=0,"",INDEX('Bieu chi tiet'!$A$17:$FA$15404,MATCH($A306,'Bieu chi tiet'!$A$17:$A$15404,0),AE$2+85)),"")</f>
        <v/>
      </c>
      <c r="AF306" s="13" t="str">
        <f>IFERROR(IF(INDEX('Bieu chi tiet'!$A$17:$FA$15404,MATCH($A306,'Bieu chi tiet'!$A$17:$A$15404,0),AF$2+85)=0,"",INDEX('Bieu chi tiet'!$A$17:$FA$15404,MATCH($A306,'Bieu chi tiet'!$A$17:$A$15404,0),AF$2+85)),"")</f>
        <v/>
      </c>
      <c r="AG306" s="13" t="str">
        <f>IFERROR(IF(INDEX('Bieu chi tiet'!$A$17:$FA$15404,MATCH($A306,'Bieu chi tiet'!$A$17:$A$15404,0),AG$2+85)=0,"",INDEX('Bieu chi tiet'!$A$17:$FA$15404,MATCH($A306,'Bieu chi tiet'!$A$17:$A$15404,0),AG$2+85)),"")</f>
        <v/>
      </c>
      <c r="AH306" s="13" t="str">
        <f>IFERROR(IF(INDEX('Bieu chi tiet'!$A$17:$FA$15404,MATCH($A306,'Bieu chi tiet'!$A$17:$A$15404,0),AH$2+85)=0,"",INDEX('Bieu chi tiet'!$A$17:$FA$15404,MATCH($A306,'Bieu chi tiet'!$A$17:$A$15404,0),AH$2+85)),"")</f>
        <v/>
      </c>
      <c r="AI306" s="13" t="str">
        <f>IFERROR(IF(INDEX('Bieu chi tiet'!$A$17:$FA$15404,MATCH($A306,'Bieu chi tiet'!$A$17:$A$15404,0),AI$2+85)=0,"",INDEX('Bieu chi tiet'!$A$17:$FA$15404,MATCH($A306,'Bieu chi tiet'!$A$17:$A$15404,0),AI$2+85)),"")</f>
        <v/>
      </c>
      <c r="AJ306" s="13" t="str">
        <f>IFERROR(IF(INDEX('Bieu chi tiet'!$A$17:$FA$15404,MATCH($A306,'Bieu chi tiet'!$A$17:$A$15404,0),AJ$2+85)=0,"",INDEX('Bieu chi tiet'!$A$17:$FA$15404,MATCH($A306,'Bieu chi tiet'!$A$17:$A$15404,0),AJ$2+85)),"")</f>
        <v/>
      </c>
      <c r="AK306" s="13" t="str">
        <f>IFERROR(IF(INDEX('Bieu chi tiet'!$A$17:$FA$15404,MATCH($A306,'Bieu chi tiet'!$A$17:$A$15404,0),AK$2+85)=0,"",INDEX('Bieu chi tiet'!$A$17:$FA$15404,MATCH($A306,'Bieu chi tiet'!$A$17:$A$15404,0),AK$2+85)),"")</f>
        <v/>
      </c>
      <c r="AL306" s="13" t="str">
        <f>IFERROR(IF(INDEX('Bieu chi tiet'!$A$17:$FA$15404,MATCH($A306,'Bieu chi tiet'!$A$17:$A$15404,0),AL$2+85)=0,"",INDEX('Bieu chi tiet'!$A$17:$FA$15404,MATCH($A306,'Bieu chi tiet'!$A$17:$A$15404,0),AL$2+85)),"")</f>
        <v/>
      </c>
      <c r="AM306" s="13" t="str">
        <f>IFERROR(IF(INDEX('Bieu chi tiet'!$A$17:$FA$15404,MATCH($A306,'Bieu chi tiet'!$A$17:$A$15404,0),AM$2+85)=0,"",INDEX('Bieu chi tiet'!$A$17:$FA$15404,MATCH($A306,'Bieu chi tiet'!$A$17:$A$15404,0),AM$2+85)),"")</f>
        <v/>
      </c>
      <c r="AN306" s="13" t="str">
        <f>IFERROR(IF(INDEX('Bieu chi tiet'!$A$17:$FA$15404,MATCH($A306,'Bieu chi tiet'!$A$17:$A$15404,0),AN$2+85)=0,"",INDEX('Bieu chi tiet'!$A$17:$FA$15404,MATCH($A306,'Bieu chi tiet'!$A$17:$A$15404,0),AN$2+85)),"")</f>
        <v/>
      </c>
      <c r="AO306" s="13" t="str">
        <f>IFERROR(IF(INDEX('Bieu chi tiet'!$A$17:$FA$15404,MATCH($A306,'Bieu chi tiet'!$A$17:$A$15404,0),AO$2+85)=0,"",INDEX('Bieu chi tiet'!$A$17:$FA$15404,MATCH($A306,'Bieu chi tiet'!$A$17:$A$15404,0),AO$2+85)),"")</f>
        <v/>
      </c>
      <c r="AP306" s="13" t="str">
        <f>IFERROR(IF(INDEX('Bieu chi tiet'!$A$17:$FA$15404,MATCH($A306,'Bieu chi tiet'!$A$17:$A$15404,0),AP$2+85)=0,"",INDEX('Bieu chi tiet'!$A$17:$FA$15404,MATCH($A306,'Bieu chi tiet'!$A$17:$A$15404,0),AP$2+85)),"")</f>
        <v/>
      </c>
      <c r="AQ306" s="13" t="str">
        <f>IFERROR(IF(INDEX('Bieu chi tiet'!$A$17:$FA$15404,MATCH($A306,'Bieu chi tiet'!$A$17:$A$15404,0),AQ$2+85)=0,"",INDEX('Bieu chi tiet'!$A$17:$FA$15404,MATCH($A306,'Bieu chi tiet'!$A$17:$A$15404,0),AQ$2+85)),"")</f>
        <v/>
      </c>
      <c r="AR306" s="13" t="str">
        <f>IFERROR(IF(INDEX('Bieu chi tiet'!$A$17:$FA$15404,MATCH($A306,'Bieu chi tiet'!$A$17:$A$15404,0),AR$2+85)=0,"",INDEX('Bieu chi tiet'!$A$17:$FA$15404,MATCH($A306,'Bieu chi tiet'!$A$17:$A$15404,0),AR$2+85)),"")</f>
        <v/>
      </c>
      <c r="AS306" s="13" t="str">
        <f>IFERROR(IF(INDEX('Bieu chi tiet'!$A$17:$FA$15404,MATCH($A306,'Bieu chi tiet'!$A$17:$A$15404,0),AS$2+85)=0,"",INDEX('Bieu chi tiet'!$A$17:$FA$15404,MATCH($A306,'Bieu chi tiet'!$A$17:$A$15404,0),AS$2+85)),"")</f>
        <v/>
      </c>
      <c r="AT306" s="21" t="str">
        <f>IFERROR(IF(INDEX('Bieu chi tiet'!$A$17:$FA$15404,MATCH($A306,'Bieu chi tiet'!$A$17:$A$15404,0),AT$2+85)=0,"",INDEX('Bieu chi tiet'!$A$17:$FA$15404,MATCH($A306,'Bieu chi tiet'!$A$17:$A$15404,0),AT$2+85)),"")</f>
        <v/>
      </c>
      <c r="AU306" s="13" t="str">
        <f>IFERROR(IF(INDEX('Bieu chi tiet'!$A$17:$FA$15404,MATCH($A306,'Bieu chi tiet'!$A$17:$A$15404,0),AU$2+85)=0,"",INDEX('Bieu chi tiet'!$A$17:$FA$15404,MATCH($A306,'Bieu chi tiet'!$A$17:$A$15404,0),AU$2+85)),"")</f>
        <v/>
      </c>
      <c r="AV306" s="21" t="str">
        <f>IFERROR(IF(INDEX('Bieu chi tiet'!$A$17:$FA$15404,MATCH($A306,'Bieu chi tiet'!$A$17:$A$15404,0),AV$2+85)=0,"",INDEX('Bieu chi tiet'!$A$17:$FA$15404,MATCH($A306,'Bieu chi tiet'!$A$17:$A$15404,0),AV$2+85)),"")</f>
        <v/>
      </c>
      <c r="AW306" s="31" t="str">
        <f>IFERROR(IF(INDEX('Bieu chi tiet'!$A$17:$FA$15404,MATCH($A306,'Bieu chi tiet'!$A$17:$A$15404,0),AW$2+85)=0,"",INDEX('Bieu chi tiet'!$A$17:$FA$15404,MATCH($A306,'Bieu chi tiet'!$A$17:$A$15404,0),AW$2+85)),"")</f>
        <v/>
      </c>
      <c r="AX306" s="13" t="str">
        <f>IFERROR(IF(INDEX('Bieu chi tiet'!$A$17:$FA$15404,MATCH($A306,'Bieu chi tiet'!$A$17:$A$15404,0),AX$2+85)=0,"",INDEX('Bieu chi tiet'!$A$17:$FA$15404,MATCH($A306,'Bieu chi tiet'!$A$17:$A$15404,0),AX$2+85)),"")</f>
        <v/>
      </c>
      <c r="AY306" s="13" t="str">
        <f>IFERROR(IF(INDEX('Bieu chi tiet'!$A$17:$FA$15404,MATCH($A306,'Bieu chi tiet'!$A$17:$A$15404,0),AY$2+85)=0,"",INDEX('Bieu chi tiet'!$A$17:$FA$15404,MATCH($A306,'Bieu chi tiet'!$A$17:$A$15404,0),AY$2+85)),"")</f>
        <v/>
      </c>
    </row>
    <row r="307" spans="1:51" ht="15.75">
      <c r="A307" s="25" t="str">
        <f t="shared" si="5"/>
        <v/>
      </c>
      <c r="B307" s="13" t="str">
        <f>IFERROR(IF(INDEX('Bieu chi tiet'!$A$17:$FA$15404,MATCH($A307,'Bieu chi tiet'!$A$17:$A$15404,0),B$2+85)=0,"",INDEX('Bieu chi tiet'!$A$17:$FA$15404,MATCH($A307,'Bieu chi tiet'!$A$17:$A$15404,0),B$2+85)),"")</f>
        <v/>
      </c>
      <c r="C307" s="13" t="str">
        <f>IFERROR(IF(INDEX('Bieu chi tiet'!$A$17:$FA$15404,MATCH($A307,'Bieu chi tiet'!$A$17:$A$15404,0),C$2+85)=0,"",INDEX('Bieu chi tiet'!$A$17:$FA$15404,MATCH($A307,'Bieu chi tiet'!$A$17:$A$15404,0),C$2+85)),"")</f>
        <v/>
      </c>
      <c r="D307" s="13" t="str">
        <f>IFERROR(IF(INDEX('Bieu chi tiet'!$A$17:$FA$15404,MATCH($A307,'Bieu chi tiet'!$A$17:$A$15404,0),D$2+85)=0,"",INDEX('Bieu chi tiet'!$A$17:$FA$15404,MATCH($A307,'Bieu chi tiet'!$A$17:$A$15404,0),D$2+85)),"")</f>
        <v/>
      </c>
      <c r="E307" s="13" t="str">
        <f>IFERROR(IF(INDEX('Bieu chi tiet'!$A$17:$FA$15404,MATCH($A307,'Bieu chi tiet'!$A$17:$A$15404,0),E$2+85)=0,"",INDEX('Bieu chi tiet'!$A$17:$FA$15404,MATCH($A307,'Bieu chi tiet'!$A$17:$A$15404,0),E$2+85)),"")</f>
        <v/>
      </c>
      <c r="F307" s="13" t="str">
        <f>IFERROR(IF(INDEX('Bieu chi tiet'!$A$17:$FA$15404,MATCH($A307,'Bieu chi tiet'!$A$17:$A$15404,0),F$2+85)=0,"",INDEX('Bieu chi tiet'!$A$17:$FA$15404,MATCH($A307,'Bieu chi tiet'!$A$17:$A$15404,0),F$2+85)),"")</f>
        <v/>
      </c>
      <c r="G307" s="21" t="str">
        <f>IFERROR(IF(INDEX('Bieu chi tiet'!$A$17:$FA$15404,MATCH($A307,'Bieu chi tiet'!$A$17:$A$15404,0),G$2+85)=0,"",INDEX('Bieu chi tiet'!$A$17:$FA$15404,MATCH($A307,'Bieu chi tiet'!$A$17:$A$15404,0),G$2+85)),"")</f>
        <v/>
      </c>
      <c r="H307" s="13" t="str">
        <f>IFERROR(IF(INDEX('Bieu chi tiet'!$A$17:$FA$15404,MATCH($A307,'Bieu chi tiet'!$A$17:$A$15404,0),H$2+85)=0,"",INDEX('Bieu chi tiet'!$A$17:$FA$15404,MATCH($A307,'Bieu chi tiet'!$A$17:$A$15404,0),H$2+85)),"")</f>
        <v/>
      </c>
      <c r="I307" s="13" t="str">
        <f>IFERROR(IF(INDEX('Bieu chi tiet'!$A$17:$FA$15404,MATCH($A307,'Bieu chi tiet'!$A$17:$A$15404,0),I$2+85)=0,"",INDEX('Bieu chi tiet'!$A$17:$FA$15404,MATCH($A307,'Bieu chi tiet'!$A$17:$A$15404,0),I$2+85)),"")</f>
        <v/>
      </c>
      <c r="J307" s="13" t="str">
        <f>IFERROR(IF(INDEX('Bieu chi tiet'!$A$17:$FA$15404,MATCH($A307,'Bieu chi tiet'!$A$17:$A$15404,0),J$2+85)=0,"",INDEX('Bieu chi tiet'!$A$17:$FA$15404,MATCH($A307,'Bieu chi tiet'!$A$17:$A$15404,0),J$2+85)),"")</f>
        <v/>
      </c>
      <c r="K307" s="13" t="str">
        <f>IFERROR(IF(INDEX('Bieu chi tiet'!$A$17:$FA$15404,MATCH($A307,'Bieu chi tiet'!$A$17:$A$15404,0),K$2+85)=0,"",INDEX('Bieu chi tiet'!$A$17:$FA$15404,MATCH($A307,'Bieu chi tiet'!$A$17:$A$15404,0),K$2+85)),"")</f>
        <v/>
      </c>
      <c r="L307" s="21" t="str">
        <f>IFERROR(IF(INDEX('Bieu chi tiet'!$A$17:$FA$15404,MATCH($A307,'Bieu chi tiet'!$A$17:$A$15404,0),L$2+85)=0,"",INDEX('Bieu chi tiet'!$A$17:$FA$15404,MATCH($A307,'Bieu chi tiet'!$A$17:$A$15404,0),L$2+85)),"")</f>
        <v/>
      </c>
      <c r="M307" s="13" t="str">
        <f>IFERROR(IF(INDEX('Bieu chi tiet'!$A$17:$FA$15404,MATCH($A307,'Bieu chi tiet'!$A$17:$A$15404,0),M$2+85)=0,"",INDEX('Bieu chi tiet'!$A$17:$FA$15404,MATCH($A307,'Bieu chi tiet'!$A$17:$A$15404,0),M$2+85)),"")</f>
        <v/>
      </c>
      <c r="N307" s="13" t="str">
        <f>IFERROR(IF(INDEX('Bieu chi tiet'!$A$17:$FA$15404,MATCH($A307,'Bieu chi tiet'!$A$17:$A$15404,0),N$2+85)=0,"",INDEX('Bieu chi tiet'!$A$17:$FA$15404,MATCH($A307,'Bieu chi tiet'!$A$17:$A$15404,0),N$2+85)),"")</f>
        <v/>
      </c>
      <c r="O307" s="13" t="str">
        <f>IFERROR(IF(INDEX('Bieu chi tiet'!$A$17:$FA$15404,MATCH($A307,'Bieu chi tiet'!$A$17:$A$15404,0),O$2+85)=0,"",INDEX('Bieu chi tiet'!$A$17:$FA$15404,MATCH($A307,'Bieu chi tiet'!$A$17:$A$15404,0),O$2+85)),"")</f>
        <v/>
      </c>
      <c r="P307" s="13" t="str">
        <f>IFERROR(IF(INDEX('Bieu chi tiet'!$A$17:$FA$15404,MATCH($A307,'Bieu chi tiet'!$A$17:$A$15404,0),P$2+85)=0,"",INDEX('Bieu chi tiet'!$A$17:$FA$15404,MATCH($A307,'Bieu chi tiet'!$A$17:$A$15404,0),P$2+85)),"")</f>
        <v/>
      </c>
      <c r="Q307" s="13" t="str">
        <f>IFERROR(IF(INDEX('Bieu chi tiet'!$A$17:$FA$15404,MATCH($A307,'Bieu chi tiet'!$A$17:$A$15404,0),Q$2+85)=0,"",INDEX('Bieu chi tiet'!$A$17:$FA$15404,MATCH($A307,'Bieu chi tiet'!$A$17:$A$15404,0),Q$2+85)),"")</f>
        <v/>
      </c>
      <c r="R307" s="13" t="str">
        <f>IFERROR(IF(INDEX('Bieu chi tiet'!$A$17:$FA$15404,MATCH($A307,'Bieu chi tiet'!$A$17:$A$15404,0),R$2+85)=0,"",INDEX('Bieu chi tiet'!$A$17:$FA$15404,MATCH($A307,'Bieu chi tiet'!$A$17:$A$15404,0),R$2+85)),"")</f>
        <v/>
      </c>
      <c r="S307" s="13" t="str">
        <f>IFERROR(IF(INDEX('Bieu chi tiet'!$A$17:$FA$15404,MATCH($A307,'Bieu chi tiet'!$A$17:$A$15404,0),S$2+85)=0,"",INDEX('Bieu chi tiet'!$A$17:$FA$15404,MATCH($A307,'Bieu chi tiet'!$A$17:$A$15404,0),S$2+85)),"")</f>
        <v/>
      </c>
      <c r="T307" s="13" t="str">
        <f>IFERROR(IF(INDEX('Bieu chi tiet'!$A$17:$FA$15404,MATCH($A307,'Bieu chi tiet'!$A$17:$A$15404,0),T$2+85)=0,"",INDEX('Bieu chi tiet'!$A$17:$FA$15404,MATCH($A307,'Bieu chi tiet'!$A$17:$A$15404,0),T$2+85)),"")</f>
        <v/>
      </c>
      <c r="U307" s="13" t="str">
        <f>IFERROR(IF(INDEX('Bieu chi tiet'!$A$17:$FA$15404,MATCH($A307,'Bieu chi tiet'!$A$17:$A$15404,0),U$2+85)=0,"",INDEX('Bieu chi tiet'!$A$17:$FA$15404,MATCH($A307,'Bieu chi tiet'!$A$17:$A$15404,0),U$2+85)),"")</f>
        <v/>
      </c>
      <c r="V307" s="13" t="str">
        <f>IFERROR(IF(INDEX('Bieu chi tiet'!$A$17:$FA$15404,MATCH($A307,'Bieu chi tiet'!$A$17:$A$15404,0),V$2+85)=0,"",INDEX('Bieu chi tiet'!$A$17:$FA$15404,MATCH($A307,'Bieu chi tiet'!$A$17:$A$15404,0),V$2+85)),"")</f>
        <v/>
      </c>
      <c r="W307" s="13" t="str">
        <f>IFERROR(IF(INDEX('Bieu chi tiet'!$A$17:$FA$15404,MATCH($A307,'Bieu chi tiet'!$A$17:$A$15404,0),W$2+85)=0,"",INDEX('Bieu chi tiet'!$A$17:$FA$15404,MATCH($A307,'Bieu chi tiet'!$A$17:$A$15404,0),W$2+85)),"")</f>
        <v/>
      </c>
      <c r="X307" s="13" t="str">
        <f>IFERROR(IF(INDEX('Bieu chi tiet'!$A$17:$FA$15404,MATCH($A307,'Bieu chi tiet'!$A$17:$A$15404,0),X$2+85)=0,"",INDEX('Bieu chi tiet'!$A$17:$FA$15404,MATCH($A307,'Bieu chi tiet'!$A$17:$A$15404,0),X$2+85)),"")</f>
        <v/>
      </c>
      <c r="Y307" s="13" t="str">
        <f>IFERROR(IF(INDEX('Bieu chi tiet'!$A$17:$FA$15404,MATCH($A307,'Bieu chi tiet'!$A$17:$A$15404,0),Y$2+85)=0,"",INDEX('Bieu chi tiet'!$A$17:$FA$15404,MATCH($A307,'Bieu chi tiet'!$A$17:$A$15404,0),Y$2+85)),"")</f>
        <v/>
      </c>
      <c r="Z307" s="13" t="str">
        <f>IFERROR(IF(INDEX('Bieu chi tiet'!$A$17:$FA$15404,MATCH($A307,'Bieu chi tiet'!$A$17:$A$15404,0),Z$2+85)=0,"",INDEX('Bieu chi tiet'!$A$17:$FA$15404,MATCH($A307,'Bieu chi tiet'!$A$17:$A$15404,0),Z$2+85)),"")</f>
        <v/>
      </c>
      <c r="AA307" s="13" t="str">
        <f>IFERROR(IF(INDEX('Bieu chi tiet'!$A$17:$FA$15404,MATCH($A307,'Bieu chi tiet'!$A$17:$A$15404,0),AA$2+85)=0,"",INDEX('Bieu chi tiet'!$A$17:$FA$15404,MATCH($A307,'Bieu chi tiet'!$A$17:$A$15404,0),AA$2+85)),"")</f>
        <v/>
      </c>
      <c r="AB307" s="13" t="str">
        <f>IFERROR(IF(INDEX('Bieu chi tiet'!$A$17:$FA$15404,MATCH($A307,'Bieu chi tiet'!$A$17:$A$15404,0),AB$2+85)=0,"",INDEX('Bieu chi tiet'!$A$17:$FA$15404,MATCH($A307,'Bieu chi tiet'!$A$17:$A$15404,0),AB$2+85)),"")</f>
        <v/>
      </c>
      <c r="AC307" s="13" t="str">
        <f>IFERROR(IF(INDEX('Bieu chi tiet'!$A$17:$FA$15404,MATCH($A307,'Bieu chi tiet'!$A$17:$A$15404,0),AC$2+85)=0,"",INDEX('Bieu chi tiet'!$A$17:$FA$15404,MATCH($A307,'Bieu chi tiet'!$A$17:$A$15404,0),AC$2+85)),"")</f>
        <v/>
      </c>
      <c r="AD307" s="13" t="str">
        <f>IFERROR(IF(INDEX('Bieu chi tiet'!$A$17:$FA$15404,MATCH($A307,'Bieu chi tiet'!$A$17:$A$15404,0),AD$2+85)=0,"",INDEX('Bieu chi tiet'!$A$17:$FA$15404,MATCH($A307,'Bieu chi tiet'!$A$17:$A$15404,0),AD$2+85)),"")</f>
        <v/>
      </c>
      <c r="AE307" s="13" t="str">
        <f>IFERROR(IF(INDEX('Bieu chi tiet'!$A$17:$FA$15404,MATCH($A307,'Bieu chi tiet'!$A$17:$A$15404,0),AE$2+85)=0,"",INDEX('Bieu chi tiet'!$A$17:$FA$15404,MATCH($A307,'Bieu chi tiet'!$A$17:$A$15404,0),AE$2+85)),"")</f>
        <v/>
      </c>
      <c r="AF307" s="13" t="str">
        <f>IFERROR(IF(INDEX('Bieu chi tiet'!$A$17:$FA$15404,MATCH($A307,'Bieu chi tiet'!$A$17:$A$15404,0),AF$2+85)=0,"",INDEX('Bieu chi tiet'!$A$17:$FA$15404,MATCH($A307,'Bieu chi tiet'!$A$17:$A$15404,0),AF$2+85)),"")</f>
        <v/>
      </c>
      <c r="AG307" s="13" t="str">
        <f>IFERROR(IF(INDEX('Bieu chi tiet'!$A$17:$FA$15404,MATCH($A307,'Bieu chi tiet'!$A$17:$A$15404,0),AG$2+85)=0,"",INDEX('Bieu chi tiet'!$A$17:$FA$15404,MATCH($A307,'Bieu chi tiet'!$A$17:$A$15404,0),AG$2+85)),"")</f>
        <v/>
      </c>
      <c r="AH307" s="13" t="str">
        <f>IFERROR(IF(INDEX('Bieu chi tiet'!$A$17:$FA$15404,MATCH($A307,'Bieu chi tiet'!$A$17:$A$15404,0),AH$2+85)=0,"",INDEX('Bieu chi tiet'!$A$17:$FA$15404,MATCH($A307,'Bieu chi tiet'!$A$17:$A$15404,0),AH$2+85)),"")</f>
        <v/>
      </c>
      <c r="AI307" s="13" t="str">
        <f>IFERROR(IF(INDEX('Bieu chi tiet'!$A$17:$FA$15404,MATCH($A307,'Bieu chi tiet'!$A$17:$A$15404,0),AI$2+85)=0,"",INDEX('Bieu chi tiet'!$A$17:$FA$15404,MATCH($A307,'Bieu chi tiet'!$A$17:$A$15404,0),AI$2+85)),"")</f>
        <v/>
      </c>
      <c r="AJ307" s="13" t="str">
        <f>IFERROR(IF(INDEX('Bieu chi tiet'!$A$17:$FA$15404,MATCH($A307,'Bieu chi tiet'!$A$17:$A$15404,0),AJ$2+85)=0,"",INDEX('Bieu chi tiet'!$A$17:$FA$15404,MATCH($A307,'Bieu chi tiet'!$A$17:$A$15404,0),AJ$2+85)),"")</f>
        <v/>
      </c>
      <c r="AK307" s="13" t="str">
        <f>IFERROR(IF(INDEX('Bieu chi tiet'!$A$17:$FA$15404,MATCH($A307,'Bieu chi tiet'!$A$17:$A$15404,0),AK$2+85)=0,"",INDEX('Bieu chi tiet'!$A$17:$FA$15404,MATCH($A307,'Bieu chi tiet'!$A$17:$A$15404,0),AK$2+85)),"")</f>
        <v/>
      </c>
      <c r="AL307" s="13" t="str">
        <f>IFERROR(IF(INDEX('Bieu chi tiet'!$A$17:$FA$15404,MATCH($A307,'Bieu chi tiet'!$A$17:$A$15404,0),AL$2+85)=0,"",INDEX('Bieu chi tiet'!$A$17:$FA$15404,MATCH($A307,'Bieu chi tiet'!$A$17:$A$15404,0),AL$2+85)),"")</f>
        <v/>
      </c>
      <c r="AM307" s="13" t="str">
        <f>IFERROR(IF(INDEX('Bieu chi tiet'!$A$17:$FA$15404,MATCH($A307,'Bieu chi tiet'!$A$17:$A$15404,0),AM$2+85)=0,"",INDEX('Bieu chi tiet'!$A$17:$FA$15404,MATCH($A307,'Bieu chi tiet'!$A$17:$A$15404,0),AM$2+85)),"")</f>
        <v/>
      </c>
      <c r="AN307" s="13" t="str">
        <f>IFERROR(IF(INDEX('Bieu chi tiet'!$A$17:$FA$15404,MATCH($A307,'Bieu chi tiet'!$A$17:$A$15404,0),AN$2+85)=0,"",INDEX('Bieu chi tiet'!$A$17:$FA$15404,MATCH($A307,'Bieu chi tiet'!$A$17:$A$15404,0),AN$2+85)),"")</f>
        <v/>
      </c>
      <c r="AO307" s="13" t="str">
        <f>IFERROR(IF(INDEX('Bieu chi tiet'!$A$17:$FA$15404,MATCH($A307,'Bieu chi tiet'!$A$17:$A$15404,0),AO$2+85)=0,"",INDEX('Bieu chi tiet'!$A$17:$FA$15404,MATCH($A307,'Bieu chi tiet'!$A$17:$A$15404,0),AO$2+85)),"")</f>
        <v/>
      </c>
      <c r="AP307" s="13" t="str">
        <f>IFERROR(IF(INDEX('Bieu chi tiet'!$A$17:$FA$15404,MATCH($A307,'Bieu chi tiet'!$A$17:$A$15404,0),AP$2+85)=0,"",INDEX('Bieu chi tiet'!$A$17:$FA$15404,MATCH($A307,'Bieu chi tiet'!$A$17:$A$15404,0),AP$2+85)),"")</f>
        <v/>
      </c>
      <c r="AQ307" s="13" t="str">
        <f>IFERROR(IF(INDEX('Bieu chi tiet'!$A$17:$FA$15404,MATCH($A307,'Bieu chi tiet'!$A$17:$A$15404,0),AQ$2+85)=0,"",INDEX('Bieu chi tiet'!$A$17:$FA$15404,MATCH($A307,'Bieu chi tiet'!$A$17:$A$15404,0),AQ$2+85)),"")</f>
        <v/>
      </c>
      <c r="AR307" s="13" t="str">
        <f>IFERROR(IF(INDEX('Bieu chi tiet'!$A$17:$FA$15404,MATCH($A307,'Bieu chi tiet'!$A$17:$A$15404,0),AR$2+85)=0,"",INDEX('Bieu chi tiet'!$A$17:$FA$15404,MATCH($A307,'Bieu chi tiet'!$A$17:$A$15404,0),AR$2+85)),"")</f>
        <v/>
      </c>
      <c r="AS307" s="13" t="str">
        <f>IFERROR(IF(INDEX('Bieu chi tiet'!$A$17:$FA$15404,MATCH($A307,'Bieu chi tiet'!$A$17:$A$15404,0),AS$2+85)=0,"",INDEX('Bieu chi tiet'!$A$17:$FA$15404,MATCH($A307,'Bieu chi tiet'!$A$17:$A$15404,0),AS$2+85)),"")</f>
        <v/>
      </c>
      <c r="AT307" s="21" t="str">
        <f>IFERROR(IF(INDEX('Bieu chi tiet'!$A$17:$FA$15404,MATCH($A307,'Bieu chi tiet'!$A$17:$A$15404,0),AT$2+85)=0,"",INDEX('Bieu chi tiet'!$A$17:$FA$15404,MATCH($A307,'Bieu chi tiet'!$A$17:$A$15404,0),AT$2+85)),"")</f>
        <v/>
      </c>
      <c r="AU307" s="13" t="str">
        <f>IFERROR(IF(INDEX('Bieu chi tiet'!$A$17:$FA$15404,MATCH($A307,'Bieu chi tiet'!$A$17:$A$15404,0),AU$2+85)=0,"",INDEX('Bieu chi tiet'!$A$17:$FA$15404,MATCH($A307,'Bieu chi tiet'!$A$17:$A$15404,0),AU$2+85)),"")</f>
        <v/>
      </c>
      <c r="AV307" s="21" t="str">
        <f>IFERROR(IF(INDEX('Bieu chi tiet'!$A$17:$FA$15404,MATCH($A307,'Bieu chi tiet'!$A$17:$A$15404,0),AV$2+85)=0,"",INDEX('Bieu chi tiet'!$A$17:$FA$15404,MATCH($A307,'Bieu chi tiet'!$A$17:$A$15404,0),AV$2+85)),"")</f>
        <v/>
      </c>
      <c r="AW307" s="31" t="str">
        <f>IFERROR(IF(INDEX('Bieu chi tiet'!$A$17:$FA$15404,MATCH($A307,'Bieu chi tiet'!$A$17:$A$15404,0),AW$2+85)=0,"",INDEX('Bieu chi tiet'!$A$17:$FA$15404,MATCH($A307,'Bieu chi tiet'!$A$17:$A$15404,0),AW$2+85)),"")</f>
        <v/>
      </c>
      <c r="AX307" s="13" t="str">
        <f>IFERROR(IF(INDEX('Bieu chi tiet'!$A$17:$FA$15404,MATCH($A307,'Bieu chi tiet'!$A$17:$A$15404,0),AX$2+85)=0,"",INDEX('Bieu chi tiet'!$A$17:$FA$15404,MATCH($A307,'Bieu chi tiet'!$A$17:$A$15404,0),AX$2+85)),"")</f>
        <v/>
      </c>
      <c r="AY307" s="13" t="str">
        <f>IFERROR(IF(INDEX('Bieu chi tiet'!$A$17:$FA$15404,MATCH($A307,'Bieu chi tiet'!$A$17:$A$15404,0),AY$2+85)=0,"",INDEX('Bieu chi tiet'!$A$17:$FA$15404,MATCH($A307,'Bieu chi tiet'!$A$17:$A$15404,0),AY$2+85)),"")</f>
        <v/>
      </c>
    </row>
    <row r="308" spans="1:51" ht="15.75">
      <c r="A308" s="25" t="str">
        <f t="shared" si="5"/>
        <v/>
      </c>
      <c r="B308" s="13" t="str">
        <f>IFERROR(IF(INDEX('Bieu chi tiet'!$A$17:$FA$15404,MATCH($A308,'Bieu chi tiet'!$A$17:$A$15404,0),B$2+85)=0,"",INDEX('Bieu chi tiet'!$A$17:$FA$15404,MATCH($A308,'Bieu chi tiet'!$A$17:$A$15404,0),B$2+85)),"")</f>
        <v/>
      </c>
      <c r="C308" s="13" t="str">
        <f>IFERROR(IF(INDEX('Bieu chi tiet'!$A$17:$FA$15404,MATCH($A308,'Bieu chi tiet'!$A$17:$A$15404,0),C$2+85)=0,"",INDEX('Bieu chi tiet'!$A$17:$FA$15404,MATCH($A308,'Bieu chi tiet'!$A$17:$A$15404,0),C$2+85)),"")</f>
        <v/>
      </c>
      <c r="D308" s="13" t="str">
        <f>IFERROR(IF(INDEX('Bieu chi tiet'!$A$17:$FA$15404,MATCH($A308,'Bieu chi tiet'!$A$17:$A$15404,0),D$2+85)=0,"",INDEX('Bieu chi tiet'!$A$17:$FA$15404,MATCH($A308,'Bieu chi tiet'!$A$17:$A$15404,0),D$2+85)),"")</f>
        <v/>
      </c>
      <c r="E308" s="13" t="str">
        <f>IFERROR(IF(INDEX('Bieu chi tiet'!$A$17:$FA$15404,MATCH($A308,'Bieu chi tiet'!$A$17:$A$15404,0),E$2+85)=0,"",INDEX('Bieu chi tiet'!$A$17:$FA$15404,MATCH($A308,'Bieu chi tiet'!$A$17:$A$15404,0),E$2+85)),"")</f>
        <v/>
      </c>
      <c r="F308" s="13" t="str">
        <f>IFERROR(IF(INDEX('Bieu chi tiet'!$A$17:$FA$15404,MATCH($A308,'Bieu chi tiet'!$A$17:$A$15404,0),F$2+85)=0,"",INDEX('Bieu chi tiet'!$A$17:$FA$15404,MATCH($A308,'Bieu chi tiet'!$A$17:$A$15404,0),F$2+85)),"")</f>
        <v/>
      </c>
      <c r="G308" s="21" t="str">
        <f>IFERROR(IF(INDEX('Bieu chi tiet'!$A$17:$FA$15404,MATCH($A308,'Bieu chi tiet'!$A$17:$A$15404,0),G$2+85)=0,"",INDEX('Bieu chi tiet'!$A$17:$FA$15404,MATCH($A308,'Bieu chi tiet'!$A$17:$A$15404,0),G$2+85)),"")</f>
        <v/>
      </c>
      <c r="H308" s="13" t="str">
        <f>IFERROR(IF(INDEX('Bieu chi tiet'!$A$17:$FA$15404,MATCH($A308,'Bieu chi tiet'!$A$17:$A$15404,0),H$2+85)=0,"",INDEX('Bieu chi tiet'!$A$17:$FA$15404,MATCH($A308,'Bieu chi tiet'!$A$17:$A$15404,0),H$2+85)),"")</f>
        <v/>
      </c>
      <c r="I308" s="13" t="str">
        <f>IFERROR(IF(INDEX('Bieu chi tiet'!$A$17:$FA$15404,MATCH($A308,'Bieu chi tiet'!$A$17:$A$15404,0),I$2+85)=0,"",INDEX('Bieu chi tiet'!$A$17:$FA$15404,MATCH($A308,'Bieu chi tiet'!$A$17:$A$15404,0),I$2+85)),"")</f>
        <v/>
      </c>
      <c r="J308" s="13" t="str">
        <f>IFERROR(IF(INDEX('Bieu chi tiet'!$A$17:$FA$15404,MATCH($A308,'Bieu chi tiet'!$A$17:$A$15404,0),J$2+85)=0,"",INDEX('Bieu chi tiet'!$A$17:$FA$15404,MATCH($A308,'Bieu chi tiet'!$A$17:$A$15404,0),J$2+85)),"")</f>
        <v/>
      </c>
      <c r="K308" s="13" t="str">
        <f>IFERROR(IF(INDEX('Bieu chi tiet'!$A$17:$FA$15404,MATCH($A308,'Bieu chi tiet'!$A$17:$A$15404,0),K$2+85)=0,"",INDEX('Bieu chi tiet'!$A$17:$FA$15404,MATCH($A308,'Bieu chi tiet'!$A$17:$A$15404,0),K$2+85)),"")</f>
        <v/>
      </c>
      <c r="L308" s="21" t="str">
        <f>IFERROR(IF(INDEX('Bieu chi tiet'!$A$17:$FA$15404,MATCH($A308,'Bieu chi tiet'!$A$17:$A$15404,0),L$2+85)=0,"",INDEX('Bieu chi tiet'!$A$17:$FA$15404,MATCH($A308,'Bieu chi tiet'!$A$17:$A$15404,0),L$2+85)),"")</f>
        <v/>
      </c>
      <c r="M308" s="13" t="str">
        <f>IFERROR(IF(INDEX('Bieu chi tiet'!$A$17:$FA$15404,MATCH($A308,'Bieu chi tiet'!$A$17:$A$15404,0),M$2+85)=0,"",INDEX('Bieu chi tiet'!$A$17:$FA$15404,MATCH($A308,'Bieu chi tiet'!$A$17:$A$15404,0),M$2+85)),"")</f>
        <v/>
      </c>
      <c r="N308" s="13" t="str">
        <f>IFERROR(IF(INDEX('Bieu chi tiet'!$A$17:$FA$15404,MATCH($A308,'Bieu chi tiet'!$A$17:$A$15404,0),N$2+85)=0,"",INDEX('Bieu chi tiet'!$A$17:$FA$15404,MATCH($A308,'Bieu chi tiet'!$A$17:$A$15404,0),N$2+85)),"")</f>
        <v/>
      </c>
      <c r="O308" s="13" t="str">
        <f>IFERROR(IF(INDEX('Bieu chi tiet'!$A$17:$FA$15404,MATCH($A308,'Bieu chi tiet'!$A$17:$A$15404,0),O$2+85)=0,"",INDEX('Bieu chi tiet'!$A$17:$FA$15404,MATCH($A308,'Bieu chi tiet'!$A$17:$A$15404,0),O$2+85)),"")</f>
        <v/>
      </c>
      <c r="P308" s="13" t="str">
        <f>IFERROR(IF(INDEX('Bieu chi tiet'!$A$17:$FA$15404,MATCH($A308,'Bieu chi tiet'!$A$17:$A$15404,0),P$2+85)=0,"",INDEX('Bieu chi tiet'!$A$17:$FA$15404,MATCH($A308,'Bieu chi tiet'!$A$17:$A$15404,0),P$2+85)),"")</f>
        <v/>
      </c>
      <c r="Q308" s="13" t="str">
        <f>IFERROR(IF(INDEX('Bieu chi tiet'!$A$17:$FA$15404,MATCH($A308,'Bieu chi tiet'!$A$17:$A$15404,0),Q$2+85)=0,"",INDEX('Bieu chi tiet'!$A$17:$FA$15404,MATCH($A308,'Bieu chi tiet'!$A$17:$A$15404,0),Q$2+85)),"")</f>
        <v/>
      </c>
      <c r="R308" s="13" t="str">
        <f>IFERROR(IF(INDEX('Bieu chi tiet'!$A$17:$FA$15404,MATCH($A308,'Bieu chi tiet'!$A$17:$A$15404,0),R$2+85)=0,"",INDEX('Bieu chi tiet'!$A$17:$FA$15404,MATCH($A308,'Bieu chi tiet'!$A$17:$A$15404,0),R$2+85)),"")</f>
        <v/>
      </c>
      <c r="S308" s="13" t="str">
        <f>IFERROR(IF(INDEX('Bieu chi tiet'!$A$17:$FA$15404,MATCH($A308,'Bieu chi tiet'!$A$17:$A$15404,0),S$2+85)=0,"",INDEX('Bieu chi tiet'!$A$17:$FA$15404,MATCH($A308,'Bieu chi tiet'!$A$17:$A$15404,0),S$2+85)),"")</f>
        <v/>
      </c>
      <c r="T308" s="13" t="str">
        <f>IFERROR(IF(INDEX('Bieu chi tiet'!$A$17:$FA$15404,MATCH($A308,'Bieu chi tiet'!$A$17:$A$15404,0),T$2+85)=0,"",INDEX('Bieu chi tiet'!$A$17:$FA$15404,MATCH($A308,'Bieu chi tiet'!$A$17:$A$15404,0),T$2+85)),"")</f>
        <v/>
      </c>
      <c r="U308" s="13" t="str">
        <f>IFERROR(IF(INDEX('Bieu chi tiet'!$A$17:$FA$15404,MATCH($A308,'Bieu chi tiet'!$A$17:$A$15404,0),U$2+85)=0,"",INDEX('Bieu chi tiet'!$A$17:$FA$15404,MATCH($A308,'Bieu chi tiet'!$A$17:$A$15404,0),U$2+85)),"")</f>
        <v/>
      </c>
      <c r="V308" s="13" t="str">
        <f>IFERROR(IF(INDEX('Bieu chi tiet'!$A$17:$FA$15404,MATCH($A308,'Bieu chi tiet'!$A$17:$A$15404,0),V$2+85)=0,"",INDEX('Bieu chi tiet'!$A$17:$FA$15404,MATCH($A308,'Bieu chi tiet'!$A$17:$A$15404,0),V$2+85)),"")</f>
        <v/>
      </c>
      <c r="W308" s="13" t="str">
        <f>IFERROR(IF(INDEX('Bieu chi tiet'!$A$17:$FA$15404,MATCH($A308,'Bieu chi tiet'!$A$17:$A$15404,0),W$2+85)=0,"",INDEX('Bieu chi tiet'!$A$17:$FA$15404,MATCH($A308,'Bieu chi tiet'!$A$17:$A$15404,0),W$2+85)),"")</f>
        <v/>
      </c>
      <c r="X308" s="13" t="str">
        <f>IFERROR(IF(INDEX('Bieu chi tiet'!$A$17:$FA$15404,MATCH($A308,'Bieu chi tiet'!$A$17:$A$15404,0),X$2+85)=0,"",INDEX('Bieu chi tiet'!$A$17:$FA$15404,MATCH($A308,'Bieu chi tiet'!$A$17:$A$15404,0),X$2+85)),"")</f>
        <v/>
      </c>
      <c r="Y308" s="13" t="str">
        <f>IFERROR(IF(INDEX('Bieu chi tiet'!$A$17:$FA$15404,MATCH($A308,'Bieu chi tiet'!$A$17:$A$15404,0),Y$2+85)=0,"",INDEX('Bieu chi tiet'!$A$17:$FA$15404,MATCH($A308,'Bieu chi tiet'!$A$17:$A$15404,0),Y$2+85)),"")</f>
        <v/>
      </c>
      <c r="Z308" s="13" t="str">
        <f>IFERROR(IF(INDEX('Bieu chi tiet'!$A$17:$FA$15404,MATCH($A308,'Bieu chi tiet'!$A$17:$A$15404,0),Z$2+85)=0,"",INDEX('Bieu chi tiet'!$A$17:$FA$15404,MATCH($A308,'Bieu chi tiet'!$A$17:$A$15404,0),Z$2+85)),"")</f>
        <v/>
      </c>
      <c r="AA308" s="13" t="str">
        <f>IFERROR(IF(INDEX('Bieu chi tiet'!$A$17:$FA$15404,MATCH($A308,'Bieu chi tiet'!$A$17:$A$15404,0),AA$2+85)=0,"",INDEX('Bieu chi tiet'!$A$17:$FA$15404,MATCH($A308,'Bieu chi tiet'!$A$17:$A$15404,0),AA$2+85)),"")</f>
        <v/>
      </c>
      <c r="AB308" s="13" t="str">
        <f>IFERROR(IF(INDEX('Bieu chi tiet'!$A$17:$FA$15404,MATCH($A308,'Bieu chi tiet'!$A$17:$A$15404,0),AB$2+85)=0,"",INDEX('Bieu chi tiet'!$A$17:$FA$15404,MATCH($A308,'Bieu chi tiet'!$A$17:$A$15404,0),AB$2+85)),"")</f>
        <v/>
      </c>
      <c r="AC308" s="13" t="str">
        <f>IFERROR(IF(INDEX('Bieu chi tiet'!$A$17:$FA$15404,MATCH($A308,'Bieu chi tiet'!$A$17:$A$15404,0),AC$2+85)=0,"",INDEX('Bieu chi tiet'!$A$17:$FA$15404,MATCH($A308,'Bieu chi tiet'!$A$17:$A$15404,0),AC$2+85)),"")</f>
        <v/>
      </c>
      <c r="AD308" s="13" t="str">
        <f>IFERROR(IF(INDEX('Bieu chi tiet'!$A$17:$FA$15404,MATCH($A308,'Bieu chi tiet'!$A$17:$A$15404,0),AD$2+85)=0,"",INDEX('Bieu chi tiet'!$A$17:$FA$15404,MATCH($A308,'Bieu chi tiet'!$A$17:$A$15404,0),AD$2+85)),"")</f>
        <v/>
      </c>
      <c r="AE308" s="13" t="str">
        <f>IFERROR(IF(INDEX('Bieu chi tiet'!$A$17:$FA$15404,MATCH($A308,'Bieu chi tiet'!$A$17:$A$15404,0),AE$2+85)=0,"",INDEX('Bieu chi tiet'!$A$17:$FA$15404,MATCH($A308,'Bieu chi tiet'!$A$17:$A$15404,0),AE$2+85)),"")</f>
        <v/>
      </c>
      <c r="AF308" s="13" t="str">
        <f>IFERROR(IF(INDEX('Bieu chi tiet'!$A$17:$FA$15404,MATCH($A308,'Bieu chi tiet'!$A$17:$A$15404,0),AF$2+85)=0,"",INDEX('Bieu chi tiet'!$A$17:$FA$15404,MATCH($A308,'Bieu chi tiet'!$A$17:$A$15404,0),AF$2+85)),"")</f>
        <v/>
      </c>
      <c r="AG308" s="13" t="str">
        <f>IFERROR(IF(INDEX('Bieu chi tiet'!$A$17:$FA$15404,MATCH($A308,'Bieu chi tiet'!$A$17:$A$15404,0),AG$2+85)=0,"",INDEX('Bieu chi tiet'!$A$17:$FA$15404,MATCH($A308,'Bieu chi tiet'!$A$17:$A$15404,0),AG$2+85)),"")</f>
        <v/>
      </c>
      <c r="AH308" s="13" t="str">
        <f>IFERROR(IF(INDEX('Bieu chi tiet'!$A$17:$FA$15404,MATCH($A308,'Bieu chi tiet'!$A$17:$A$15404,0),AH$2+85)=0,"",INDEX('Bieu chi tiet'!$A$17:$FA$15404,MATCH($A308,'Bieu chi tiet'!$A$17:$A$15404,0),AH$2+85)),"")</f>
        <v/>
      </c>
      <c r="AI308" s="13" t="str">
        <f>IFERROR(IF(INDEX('Bieu chi tiet'!$A$17:$FA$15404,MATCH($A308,'Bieu chi tiet'!$A$17:$A$15404,0),AI$2+85)=0,"",INDEX('Bieu chi tiet'!$A$17:$FA$15404,MATCH($A308,'Bieu chi tiet'!$A$17:$A$15404,0),AI$2+85)),"")</f>
        <v/>
      </c>
      <c r="AJ308" s="13" t="str">
        <f>IFERROR(IF(INDEX('Bieu chi tiet'!$A$17:$FA$15404,MATCH($A308,'Bieu chi tiet'!$A$17:$A$15404,0),AJ$2+85)=0,"",INDEX('Bieu chi tiet'!$A$17:$FA$15404,MATCH($A308,'Bieu chi tiet'!$A$17:$A$15404,0),AJ$2+85)),"")</f>
        <v/>
      </c>
      <c r="AK308" s="13" t="str">
        <f>IFERROR(IF(INDEX('Bieu chi tiet'!$A$17:$FA$15404,MATCH($A308,'Bieu chi tiet'!$A$17:$A$15404,0),AK$2+85)=0,"",INDEX('Bieu chi tiet'!$A$17:$FA$15404,MATCH($A308,'Bieu chi tiet'!$A$17:$A$15404,0),AK$2+85)),"")</f>
        <v/>
      </c>
      <c r="AL308" s="13" t="str">
        <f>IFERROR(IF(INDEX('Bieu chi tiet'!$A$17:$FA$15404,MATCH($A308,'Bieu chi tiet'!$A$17:$A$15404,0),AL$2+85)=0,"",INDEX('Bieu chi tiet'!$A$17:$FA$15404,MATCH($A308,'Bieu chi tiet'!$A$17:$A$15404,0),AL$2+85)),"")</f>
        <v/>
      </c>
      <c r="AM308" s="13" t="str">
        <f>IFERROR(IF(INDEX('Bieu chi tiet'!$A$17:$FA$15404,MATCH($A308,'Bieu chi tiet'!$A$17:$A$15404,0),AM$2+85)=0,"",INDEX('Bieu chi tiet'!$A$17:$FA$15404,MATCH($A308,'Bieu chi tiet'!$A$17:$A$15404,0),AM$2+85)),"")</f>
        <v/>
      </c>
      <c r="AN308" s="13" t="str">
        <f>IFERROR(IF(INDEX('Bieu chi tiet'!$A$17:$FA$15404,MATCH($A308,'Bieu chi tiet'!$A$17:$A$15404,0),AN$2+85)=0,"",INDEX('Bieu chi tiet'!$A$17:$FA$15404,MATCH($A308,'Bieu chi tiet'!$A$17:$A$15404,0),AN$2+85)),"")</f>
        <v/>
      </c>
      <c r="AO308" s="13" t="str">
        <f>IFERROR(IF(INDEX('Bieu chi tiet'!$A$17:$FA$15404,MATCH($A308,'Bieu chi tiet'!$A$17:$A$15404,0),AO$2+85)=0,"",INDEX('Bieu chi tiet'!$A$17:$FA$15404,MATCH($A308,'Bieu chi tiet'!$A$17:$A$15404,0),AO$2+85)),"")</f>
        <v/>
      </c>
      <c r="AP308" s="13" t="str">
        <f>IFERROR(IF(INDEX('Bieu chi tiet'!$A$17:$FA$15404,MATCH($A308,'Bieu chi tiet'!$A$17:$A$15404,0),AP$2+85)=0,"",INDEX('Bieu chi tiet'!$A$17:$FA$15404,MATCH($A308,'Bieu chi tiet'!$A$17:$A$15404,0),AP$2+85)),"")</f>
        <v/>
      </c>
      <c r="AQ308" s="13" t="str">
        <f>IFERROR(IF(INDEX('Bieu chi tiet'!$A$17:$FA$15404,MATCH($A308,'Bieu chi tiet'!$A$17:$A$15404,0),AQ$2+85)=0,"",INDEX('Bieu chi tiet'!$A$17:$FA$15404,MATCH($A308,'Bieu chi tiet'!$A$17:$A$15404,0),AQ$2+85)),"")</f>
        <v/>
      </c>
      <c r="AR308" s="13" t="str">
        <f>IFERROR(IF(INDEX('Bieu chi tiet'!$A$17:$FA$15404,MATCH($A308,'Bieu chi tiet'!$A$17:$A$15404,0),AR$2+85)=0,"",INDEX('Bieu chi tiet'!$A$17:$FA$15404,MATCH($A308,'Bieu chi tiet'!$A$17:$A$15404,0),AR$2+85)),"")</f>
        <v/>
      </c>
      <c r="AS308" s="13" t="str">
        <f>IFERROR(IF(INDEX('Bieu chi tiet'!$A$17:$FA$15404,MATCH($A308,'Bieu chi tiet'!$A$17:$A$15404,0),AS$2+85)=0,"",INDEX('Bieu chi tiet'!$A$17:$FA$15404,MATCH($A308,'Bieu chi tiet'!$A$17:$A$15404,0),AS$2+85)),"")</f>
        <v/>
      </c>
      <c r="AT308" s="21" t="str">
        <f>IFERROR(IF(INDEX('Bieu chi tiet'!$A$17:$FA$15404,MATCH($A308,'Bieu chi tiet'!$A$17:$A$15404,0),AT$2+85)=0,"",INDEX('Bieu chi tiet'!$A$17:$FA$15404,MATCH($A308,'Bieu chi tiet'!$A$17:$A$15404,0),AT$2+85)),"")</f>
        <v/>
      </c>
      <c r="AU308" s="13" t="str">
        <f>IFERROR(IF(INDEX('Bieu chi tiet'!$A$17:$FA$15404,MATCH($A308,'Bieu chi tiet'!$A$17:$A$15404,0),AU$2+85)=0,"",INDEX('Bieu chi tiet'!$A$17:$FA$15404,MATCH($A308,'Bieu chi tiet'!$A$17:$A$15404,0),AU$2+85)),"")</f>
        <v/>
      </c>
      <c r="AV308" s="21" t="str">
        <f>IFERROR(IF(INDEX('Bieu chi tiet'!$A$17:$FA$15404,MATCH($A308,'Bieu chi tiet'!$A$17:$A$15404,0),AV$2+85)=0,"",INDEX('Bieu chi tiet'!$A$17:$FA$15404,MATCH($A308,'Bieu chi tiet'!$A$17:$A$15404,0),AV$2+85)),"")</f>
        <v/>
      </c>
      <c r="AW308" s="31" t="str">
        <f>IFERROR(IF(INDEX('Bieu chi tiet'!$A$17:$FA$15404,MATCH($A308,'Bieu chi tiet'!$A$17:$A$15404,0),AW$2+85)=0,"",INDEX('Bieu chi tiet'!$A$17:$FA$15404,MATCH($A308,'Bieu chi tiet'!$A$17:$A$15404,0),AW$2+85)),"")</f>
        <v/>
      </c>
      <c r="AX308" s="13" t="str">
        <f>IFERROR(IF(INDEX('Bieu chi tiet'!$A$17:$FA$15404,MATCH($A308,'Bieu chi tiet'!$A$17:$A$15404,0),AX$2+85)=0,"",INDEX('Bieu chi tiet'!$A$17:$FA$15404,MATCH($A308,'Bieu chi tiet'!$A$17:$A$15404,0),AX$2+85)),"")</f>
        <v/>
      </c>
      <c r="AY308" s="13" t="str">
        <f>IFERROR(IF(INDEX('Bieu chi tiet'!$A$17:$FA$15404,MATCH($A308,'Bieu chi tiet'!$A$17:$A$15404,0),AY$2+85)=0,"",INDEX('Bieu chi tiet'!$A$17:$FA$15404,MATCH($A308,'Bieu chi tiet'!$A$17:$A$15404,0),AY$2+85)),"")</f>
        <v/>
      </c>
    </row>
    <row r="309" spans="1:51" ht="15.75">
      <c r="A309" s="25" t="str">
        <f t="shared" si="5"/>
        <v/>
      </c>
      <c r="B309" s="13" t="str">
        <f>IFERROR(IF(INDEX('Bieu chi tiet'!$A$17:$FA$15404,MATCH($A309,'Bieu chi tiet'!$A$17:$A$15404,0),B$2+85)=0,"",INDEX('Bieu chi tiet'!$A$17:$FA$15404,MATCH($A309,'Bieu chi tiet'!$A$17:$A$15404,0),B$2+85)),"")</f>
        <v/>
      </c>
      <c r="C309" s="13" t="str">
        <f>IFERROR(IF(INDEX('Bieu chi tiet'!$A$17:$FA$15404,MATCH($A309,'Bieu chi tiet'!$A$17:$A$15404,0),C$2+85)=0,"",INDEX('Bieu chi tiet'!$A$17:$FA$15404,MATCH($A309,'Bieu chi tiet'!$A$17:$A$15404,0),C$2+85)),"")</f>
        <v/>
      </c>
      <c r="D309" s="13" t="str">
        <f>IFERROR(IF(INDEX('Bieu chi tiet'!$A$17:$FA$15404,MATCH($A309,'Bieu chi tiet'!$A$17:$A$15404,0),D$2+85)=0,"",INDEX('Bieu chi tiet'!$A$17:$FA$15404,MATCH($A309,'Bieu chi tiet'!$A$17:$A$15404,0),D$2+85)),"")</f>
        <v/>
      </c>
      <c r="E309" s="13" t="str">
        <f>IFERROR(IF(INDEX('Bieu chi tiet'!$A$17:$FA$15404,MATCH($A309,'Bieu chi tiet'!$A$17:$A$15404,0),E$2+85)=0,"",INDEX('Bieu chi tiet'!$A$17:$FA$15404,MATCH($A309,'Bieu chi tiet'!$A$17:$A$15404,0),E$2+85)),"")</f>
        <v/>
      </c>
      <c r="F309" s="13" t="str">
        <f>IFERROR(IF(INDEX('Bieu chi tiet'!$A$17:$FA$15404,MATCH($A309,'Bieu chi tiet'!$A$17:$A$15404,0),F$2+85)=0,"",INDEX('Bieu chi tiet'!$A$17:$FA$15404,MATCH($A309,'Bieu chi tiet'!$A$17:$A$15404,0),F$2+85)),"")</f>
        <v/>
      </c>
      <c r="G309" s="21" t="str">
        <f>IFERROR(IF(INDEX('Bieu chi tiet'!$A$17:$FA$15404,MATCH($A309,'Bieu chi tiet'!$A$17:$A$15404,0),G$2+85)=0,"",INDEX('Bieu chi tiet'!$A$17:$FA$15404,MATCH($A309,'Bieu chi tiet'!$A$17:$A$15404,0),G$2+85)),"")</f>
        <v/>
      </c>
      <c r="H309" s="13" t="str">
        <f>IFERROR(IF(INDEX('Bieu chi tiet'!$A$17:$FA$15404,MATCH($A309,'Bieu chi tiet'!$A$17:$A$15404,0),H$2+85)=0,"",INDEX('Bieu chi tiet'!$A$17:$FA$15404,MATCH($A309,'Bieu chi tiet'!$A$17:$A$15404,0),H$2+85)),"")</f>
        <v/>
      </c>
      <c r="I309" s="13" t="str">
        <f>IFERROR(IF(INDEX('Bieu chi tiet'!$A$17:$FA$15404,MATCH($A309,'Bieu chi tiet'!$A$17:$A$15404,0),I$2+85)=0,"",INDEX('Bieu chi tiet'!$A$17:$FA$15404,MATCH($A309,'Bieu chi tiet'!$A$17:$A$15404,0),I$2+85)),"")</f>
        <v/>
      </c>
      <c r="J309" s="13" t="str">
        <f>IFERROR(IF(INDEX('Bieu chi tiet'!$A$17:$FA$15404,MATCH($A309,'Bieu chi tiet'!$A$17:$A$15404,0),J$2+85)=0,"",INDEX('Bieu chi tiet'!$A$17:$FA$15404,MATCH($A309,'Bieu chi tiet'!$A$17:$A$15404,0),J$2+85)),"")</f>
        <v/>
      </c>
      <c r="K309" s="13" t="str">
        <f>IFERROR(IF(INDEX('Bieu chi tiet'!$A$17:$FA$15404,MATCH($A309,'Bieu chi tiet'!$A$17:$A$15404,0),K$2+85)=0,"",INDEX('Bieu chi tiet'!$A$17:$FA$15404,MATCH($A309,'Bieu chi tiet'!$A$17:$A$15404,0),K$2+85)),"")</f>
        <v/>
      </c>
      <c r="L309" s="21" t="str">
        <f>IFERROR(IF(INDEX('Bieu chi tiet'!$A$17:$FA$15404,MATCH($A309,'Bieu chi tiet'!$A$17:$A$15404,0),L$2+85)=0,"",INDEX('Bieu chi tiet'!$A$17:$FA$15404,MATCH($A309,'Bieu chi tiet'!$A$17:$A$15404,0),L$2+85)),"")</f>
        <v/>
      </c>
      <c r="M309" s="13" t="str">
        <f>IFERROR(IF(INDEX('Bieu chi tiet'!$A$17:$FA$15404,MATCH($A309,'Bieu chi tiet'!$A$17:$A$15404,0),M$2+85)=0,"",INDEX('Bieu chi tiet'!$A$17:$FA$15404,MATCH($A309,'Bieu chi tiet'!$A$17:$A$15404,0),M$2+85)),"")</f>
        <v/>
      </c>
      <c r="N309" s="13" t="str">
        <f>IFERROR(IF(INDEX('Bieu chi tiet'!$A$17:$FA$15404,MATCH($A309,'Bieu chi tiet'!$A$17:$A$15404,0),N$2+85)=0,"",INDEX('Bieu chi tiet'!$A$17:$FA$15404,MATCH($A309,'Bieu chi tiet'!$A$17:$A$15404,0),N$2+85)),"")</f>
        <v/>
      </c>
      <c r="O309" s="13" t="str">
        <f>IFERROR(IF(INDEX('Bieu chi tiet'!$A$17:$FA$15404,MATCH($A309,'Bieu chi tiet'!$A$17:$A$15404,0),O$2+85)=0,"",INDEX('Bieu chi tiet'!$A$17:$FA$15404,MATCH($A309,'Bieu chi tiet'!$A$17:$A$15404,0),O$2+85)),"")</f>
        <v/>
      </c>
      <c r="P309" s="13" t="str">
        <f>IFERROR(IF(INDEX('Bieu chi tiet'!$A$17:$FA$15404,MATCH($A309,'Bieu chi tiet'!$A$17:$A$15404,0),P$2+85)=0,"",INDEX('Bieu chi tiet'!$A$17:$FA$15404,MATCH($A309,'Bieu chi tiet'!$A$17:$A$15404,0),P$2+85)),"")</f>
        <v/>
      </c>
      <c r="Q309" s="13" t="str">
        <f>IFERROR(IF(INDEX('Bieu chi tiet'!$A$17:$FA$15404,MATCH($A309,'Bieu chi tiet'!$A$17:$A$15404,0),Q$2+85)=0,"",INDEX('Bieu chi tiet'!$A$17:$FA$15404,MATCH($A309,'Bieu chi tiet'!$A$17:$A$15404,0),Q$2+85)),"")</f>
        <v/>
      </c>
      <c r="R309" s="13" t="str">
        <f>IFERROR(IF(INDEX('Bieu chi tiet'!$A$17:$FA$15404,MATCH($A309,'Bieu chi tiet'!$A$17:$A$15404,0),R$2+85)=0,"",INDEX('Bieu chi tiet'!$A$17:$FA$15404,MATCH($A309,'Bieu chi tiet'!$A$17:$A$15404,0),R$2+85)),"")</f>
        <v/>
      </c>
      <c r="S309" s="13" t="str">
        <f>IFERROR(IF(INDEX('Bieu chi tiet'!$A$17:$FA$15404,MATCH($A309,'Bieu chi tiet'!$A$17:$A$15404,0),S$2+85)=0,"",INDEX('Bieu chi tiet'!$A$17:$FA$15404,MATCH($A309,'Bieu chi tiet'!$A$17:$A$15404,0),S$2+85)),"")</f>
        <v/>
      </c>
      <c r="T309" s="13" t="str">
        <f>IFERROR(IF(INDEX('Bieu chi tiet'!$A$17:$FA$15404,MATCH($A309,'Bieu chi tiet'!$A$17:$A$15404,0),T$2+85)=0,"",INDEX('Bieu chi tiet'!$A$17:$FA$15404,MATCH($A309,'Bieu chi tiet'!$A$17:$A$15404,0),T$2+85)),"")</f>
        <v/>
      </c>
      <c r="U309" s="13" t="str">
        <f>IFERROR(IF(INDEX('Bieu chi tiet'!$A$17:$FA$15404,MATCH($A309,'Bieu chi tiet'!$A$17:$A$15404,0),U$2+85)=0,"",INDEX('Bieu chi tiet'!$A$17:$FA$15404,MATCH($A309,'Bieu chi tiet'!$A$17:$A$15404,0),U$2+85)),"")</f>
        <v/>
      </c>
      <c r="V309" s="13" t="str">
        <f>IFERROR(IF(INDEX('Bieu chi tiet'!$A$17:$FA$15404,MATCH($A309,'Bieu chi tiet'!$A$17:$A$15404,0),V$2+85)=0,"",INDEX('Bieu chi tiet'!$A$17:$FA$15404,MATCH($A309,'Bieu chi tiet'!$A$17:$A$15404,0),V$2+85)),"")</f>
        <v/>
      </c>
      <c r="W309" s="13" t="str">
        <f>IFERROR(IF(INDEX('Bieu chi tiet'!$A$17:$FA$15404,MATCH($A309,'Bieu chi tiet'!$A$17:$A$15404,0),W$2+85)=0,"",INDEX('Bieu chi tiet'!$A$17:$FA$15404,MATCH($A309,'Bieu chi tiet'!$A$17:$A$15404,0),W$2+85)),"")</f>
        <v/>
      </c>
      <c r="X309" s="13" t="str">
        <f>IFERROR(IF(INDEX('Bieu chi tiet'!$A$17:$FA$15404,MATCH($A309,'Bieu chi tiet'!$A$17:$A$15404,0),X$2+85)=0,"",INDEX('Bieu chi tiet'!$A$17:$FA$15404,MATCH($A309,'Bieu chi tiet'!$A$17:$A$15404,0),X$2+85)),"")</f>
        <v/>
      </c>
      <c r="Y309" s="13" t="str">
        <f>IFERROR(IF(INDEX('Bieu chi tiet'!$A$17:$FA$15404,MATCH($A309,'Bieu chi tiet'!$A$17:$A$15404,0),Y$2+85)=0,"",INDEX('Bieu chi tiet'!$A$17:$FA$15404,MATCH($A309,'Bieu chi tiet'!$A$17:$A$15404,0),Y$2+85)),"")</f>
        <v/>
      </c>
      <c r="Z309" s="13" t="str">
        <f>IFERROR(IF(INDEX('Bieu chi tiet'!$A$17:$FA$15404,MATCH($A309,'Bieu chi tiet'!$A$17:$A$15404,0),Z$2+85)=0,"",INDEX('Bieu chi tiet'!$A$17:$FA$15404,MATCH($A309,'Bieu chi tiet'!$A$17:$A$15404,0),Z$2+85)),"")</f>
        <v/>
      </c>
      <c r="AA309" s="13" t="str">
        <f>IFERROR(IF(INDEX('Bieu chi tiet'!$A$17:$FA$15404,MATCH($A309,'Bieu chi tiet'!$A$17:$A$15404,0),AA$2+85)=0,"",INDEX('Bieu chi tiet'!$A$17:$FA$15404,MATCH($A309,'Bieu chi tiet'!$A$17:$A$15404,0),AA$2+85)),"")</f>
        <v/>
      </c>
      <c r="AB309" s="13" t="str">
        <f>IFERROR(IF(INDEX('Bieu chi tiet'!$A$17:$FA$15404,MATCH($A309,'Bieu chi tiet'!$A$17:$A$15404,0),AB$2+85)=0,"",INDEX('Bieu chi tiet'!$A$17:$FA$15404,MATCH($A309,'Bieu chi tiet'!$A$17:$A$15404,0),AB$2+85)),"")</f>
        <v/>
      </c>
      <c r="AC309" s="13" t="str">
        <f>IFERROR(IF(INDEX('Bieu chi tiet'!$A$17:$FA$15404,MATCH($A309,'Bieu chi tiet'!$A$17:$A$15404,0),AC$2+85)=0,"",INDEX('Bieu chi tiet'!$A$17:$FA$15404,MATCH($A309,'Bieu chi tiet'!$A$17:$A$15404,0),AC$2+85)),"")</f>
        <v/>
      </c>
      <c r="AD309" s="13" t="str">
        <f>IFERROR(IF(INDEX('Bieu chi tiet'!$A$17:$FA$15404,MATCH($A309,'Bieu chi tiet'!$A$17:$A$15404,0),AD$2+85)=0,"",INDEX('Bieu chi tiet'!$A$17:$FA$15404,MATCH($A309,'Bieu chi tiet'!$A$17:$A$15404,0),AD$2+85)),"")</f>
        <v/>
      </c>
      <c r="AE309" s="13" t="str">
        <f>IFERROR(IF(INDEX('Bieu chi tiet'!$A$17:$FA$15404,MATCH($A309,'Bieu chi tiet'!$A$17:$A$15404,0),AE$2+85)=0,"",INDEX('Bieu chi tiet'!$A$17:$FA$15404,MATCH($A309,'Bieu chi tiet'!$A$17:$A$15404,0),AE$2+85)),"")</f>
        <v/>
      </c>
      <c r="AF309" s="13" t="str">
        <f>IFERROR(IF(INDEX('Bieu chi tiet'!$A$17:$FA$15404,MATCH($A309,'Bieu chi tiet'!$A$17:$A$15404,0),AF$2+85)=0,"",INDEX('Bieu chi tiet'!$A$17:$FA$15404,MATCH($A309,'Bieu chi tiet'!$A$17:$A$15404,0),AF$2+85)),"")</f>
        <v/>
      </c>
      <c r="AG309" s="13" t="str">
        <f>IFERROR(IF(INDEX('Bieu chi tiet'!$A$17:$FA$15404,MATCH($A309,'Bieu chi tiet'!$A$17:$A$15404,0),AG$2+85)=0,"",INDEX('Bieu chi tiet'!$A$17:$FA$15404,MATCH($A309,'Bieu chi tiet'!$A$17:$A$15404,0),AG$2+85)),"")</f>
        <v/>
      </c>
      <c r="AH309" s="13" t="str">
        <f>IFERROR(IF(INDEX('Bieu chi tiet'!$A$17:$FA$15404,MATCH($A309,'Bieu chi tiet'!$A$17:$A$15404,0),AH$2+85)=0,"",INDEX('Bieu chi tiet'!$A$17:$FA$15404,MATCH($A309,'Bieu chi tiet'!$A$17:$A$15404,0),AH$2+85)),"")</f>
        <v/>
      </c>
      <c r="AI309" s="13" t="str">
        <f>IFERROR(IF(INDEX('Bieu chi tiet'!$A$17:$FA$15404,MATCH($A309,'Bieu chi tiet'!$A$17:$A$15404,0),AI$2+85)=0,"",INDEX('Bieu chi tiet'!$A$17:$FA$15404,MATCH($A309,'Bieu chi tiet'!$A$17:$A$15404,0),AI$2+85)),"")</f>
        <v/>
      </c>
      <c r="AJ309" s="13" t="str">
        <f>IFERROR(IF(INDEX('Bieu chi tiet'!$A$17:$FA$15404,MATCH($A309,'Bieu chi tiet'!$A$17:$A$15404,0),AJ$2+85)=0,"",INDEX('Bieu chi tiet'!$A$17:$FA$15404,MATCH($A309,'Bieu chi tiet'!$A$17:$A$15404,0),AJ$2+85)),"")</f>
        <v/>
      </c>
      <c r="AK309" s="13" t="str">
        <f>IFERROR(IF(INDEX('Bieu chi tiet'!$A$17:$FA$15404,MATCH($A309,'Bieu chi tiet'!$A$17:$A$15404,0),AK$2+85)=0,"",INDEX('Bieu chi tiet'!$A$17:$FA$15404,MATCH($A309,'Bieu chi tiet'!$A$17:$A$15404,0),AK$2+85)),"")</f>
        <v/>
      </c>
      <c r="AL309" s="13" t="str">
        <f>IFERROR(IF(INDEX('Bieu chi tiet'!$A$17:$FA$15404,MATCH($A309,'Bieu chi tiet'!$A$17:$A$15404,0),AL$2+85)=0,"",INDEX('Bieu chi tiet'!$A$17:$FA$15404,MATCH($A309,'Bieu chi tiet'!$A$17:$A$15404,0),AL$2+85)),"")</f>
        <v/>
      </c>
      <c r="AM309" s="13" t="str">
        <f>IFERROR(IF(INDEX('Bieu chi tiet'!$A$17:$FA$15404,MATCH($A309,'Bieu chi tiet'!$A$17:$A$15404,0),AM$2+85)=0,"",INDEX('Bieu chi tiet'!$A$17:$FA$15404,MATCH($A309,'Bieu chi tiet'!$A$17:$A$15404,0),AM$2+85)),"")</f>
        <v/>
      </c>
      <c r="AN309" s="13" t="str">
        <f>IFERROR(IF(INDEX('Bieu chi tiet'!$A$17:$FA$15404,MATCH($A309,'Bieu chi tiet'!$A$17:$A$15404,0),AN$2+85)=0,"",INDEX('Bieu chi tiet'!$A$17:$FA$15404,MATCH($A309,'Bieu chi tiet'!$A$17:$A$15404,0),AN$2+85)),"")</f>
        <v/>
      </c>
      <c r="AO309" s="13" t="str">
        <f>IFERROR(IF(INDEX('Bieu chi tiet'!$A$17:$FA$15404,MATCH($A309,'Bieu chi tiet'!$A$17:$A$15404,0),AO$2+85)=0,"",INDEX('Bieu chi tiet'!$A$17:$FA$15404,MATCH($A309,'Bieu chi tiet'!$A$17:$A$15404,0),AO$2+85)),"")</f>
        <v/>
      </c>
      <c r="AP309" s="13" t="str">
        <f>IFERROR(IF(INDEX('Bieu chi tiet'!$A$17:$FA$15404,MATCH($A309,'Bieu chi tiet'!$A$17:$A$15404,0),AP$2+85)=0,"",INDEX('Bieu chi tiet'!$A$17:$FA$15404,MATCH($A309,'Bieu chi tiet'!$A$17:$A$15404,0),AP$2+85)),"")</f>
        <v/>
      </c>
      <c r="AQ309" s="13" t="str">
        <f>IFERROR(IF(INDEX('Bieu chi tiet'!$A$17:$FA$15404,MATCH($A309,'Bieu chi tiet'!$A$17:$A$15404,0),AQ$2+85)=0,"",INDEX('Bieu chi tiet'!$A$17:$FA$15404,MATCH($A309,'Bieu chi tiet'!$A$17:$A$15404,0),AQ$2+85)),"")</f>
        <v/>
      </c>
      <c r="AR309" s="13" t="str">
        <f>IFERROR(IF(INDEX('Bieu chi tiet'!$A$17:$FA$15404,MATCH($A309,'Bieu chi tiet'!$A$17:$A$15404,0),AR$2+85)=0,"",INDEX('Bieu chi tiet'!$A$17:$FA$15404,MATCH($A309,'Bieu chi tiet'!$A$17:$A$15404,0),AR$2+85)),"")</f>
        <v/>
      </c>
      <c r="AS309" s="13" t="str">
        <f>IFERROR(IF(INDEX('Bieu chi tiet'!$A$17:$FA$15404,MATCH($A309,'Bieu chi tiet'!$A$17:$A$15404,0),AS$2+85)=0,"",INDEX('Bieu chi tiet'!$A$17:$FA$15404,MATCH($A309,'Bieu chi tiet'!$A$17:$A$15404,0),AS$2+85)),"")</f>
        <v/>
      </c>
      <c r="AT309" s="21" t="str">
        <f>IFERROR(IF(INDEX('Bieu chi tiet'!$A$17:$FA$15404,MATCH($A309,'Bieu chi tiet'!$A$17:$A$15404,0),AT$2+85)=0,"",INDEX('Bieu chi tiet'!$A$17:$FA$15404,MATCH($A309,'Bieu chi tiet'!$A$17:$A$15404,0),AT$2+85)),"")</f>
        <v/>
      </c>
      <c r="AU309" s="13" t="str">
        <f>IFERROR(IF(INDEX('Bieu chi tiet'!$A$17:$FA$15404,MATCH($A309,'Bieu chi tiet'!$A$17:$A$15404,0),AU$2+85)=0,"",INDEX('Bieu chi tiet'!$A$17:$FA$15404,MATCH($A309,'Bieu chi tiet'!$A$17:$A$15404,0),AU$2+85)),"")</f>
        <v/>
      </c>
      <c r="AV309" s="21" t="str">
        <f>IFERROR(IF(INDEX('Bieu chi tiet'!$A$17:$FA$15404,MATCH($A309,'Bieu chi tiet'!$A$17:$A$15404,0),AV$2+85)=0,"",INDEX('Bieu chi tiet'!$A$17:$FA$15404,MATCH($A309,'Bieu chi tiet'!$A$17:$A$15404,0),AV$2+85)),"")</f>
        <v/>
      </c>
      <c r="AW309" s="31" t="str">
        <f>IFERROR(IF(INDEX('Bieu chi tiet'!$A$17:$FA$15404,MATCH($A309,'Bieu chi tiet'!$A$17:$A$15404,0),AW$2+85)=0,"",INDEX('Bieu chi tiet'!$A$17:$FA$15404,MATCH($A309,'Bieu chi tiet'!$A$17:$A$15404,0),AW$2+85)),"")</f>
        <v/>
      </c>
      <c r="AX309" s="13" t="str">
        <f>IFERROR(IF(INDEX('Bieu chi tiet'!$A$17:$FA$15404,MATCH($A309,'Bieu chi tiet'!$A$17:$A$15404,0),AX$2+85)=0,"",INDEX('Bieu chi tiet'!$A$17:$FA$15404,MATCH($A309,'Bieu chi tiet'!$A$17:$A$15404,0),AX$2+85)),"")</f>
        <v/>
      </c>
      <c r="AY309" s="13" t="str">
        <f>IFERROR(IF(INDEX('Bieu chi tiet'!$A$17:$FA$15404,MATCH($A309,'Bieu chi tiet'!$A$17:$A$15404,0),AY$2+85)=0,"",INDEX('Bieu chi tiet'!$A$17:$FA$15404,MATCH($A309,'Bieu chi tiet'!$A$17:$A$15404,0),AY$2+85)),"")</f>
        <v/>
      </c>
    </row>
    <row r="310" spans="1:51" ht="15.75">
      <c r="A310" s="25" t="str">
        <f t="shared" si="5"/>
        <v/>
      </c>
      <c r="B310" s="13" t="str">
        <f>IFERROR(IF(INDEX('Bieu chi tiet'!$A$17:$FA$15404,MATCH($A310,'Bieu chi tiet'!$A$17:$A$15404,0),B$2+85)=0,"",INDEX('Bieu chi tiet'!$A$17:$FA$15404,MATCH($A310,'Bieu chi tiet'!$A$17:$A$15404,0),B$2+85)),"")</f>
        <v/>
      </c>
      <c r="C310" s="13" t="str">
        <f>IFERROR(IF(INDEX('Bieu chi tiet'!$A$17:$FA$15404,MATCH($A310,'Bieu chi tiet'!$A$17:$A$15404,0),C$2+85)=0,"",INDEX('Bieu chi tiet'!$A$17:$FA$15404,MATCH($A310,'Bieu chi tiet'!$A$17:$A$15404,0),C$2+85)),"")</f>
        <v/>
      </c>
      <c r="D310" s="13" t="str">
        <f>IFERROR(IF(INDEX('Bieu chi tiet'!$A$17:$FA$15404,MATCH($A310,'Bieu chi tiet'!$A$17:$A$15404,0),D$2+85)=0,"",INDEX('Bieu chi tiet'!$A$17:$FA$15404,MATCH($A310,'Bieu chi tiet'!$A$17:$A$15404,0),D$2+85)),"")</f>
        <v/>
      </c>
      <c r="E310" s="13" t="str">
        <f>IFERROR(IF(INDEX('Bieu chi tiet'!$A$17:$FA$15404,MATCH($A310,'Bieu chi tiet'!$A$17:$A$15404,0),E$2+85)=0,"",INDEX('Bieu chi tiet'!$A$17:$FA$15404,MATCH($A310,'Bieu chi tiet'!$A$17:$A$15404,0),E$2+85)),"")</f>
        <v/>
      </c>
      <c r="F310" s="13" t="str">
        <f>IFERROR(IF(INDEX('Bieu chi tiet'!$A$17:$FA$15404,MATCH($A310,'Bieu chi tiet'!$A$17:$A$15404,0),F$2+85)=0,"",INDEX('Bieu chi tiet'!$A$17:$FA$15404,MATCH($A310,'Bieu chi tiet'!$A$17:$A$15404,0),F$2+85)),"")</f>
        <v/>
      </c>
      <c r="G310" s="21" t="str">
        <f>IFERROR(IF(INDEX('Bieu chi tiet'!$A$17:$FA$15404,MATCH($A310,'Bieu chi tiet'!$A$17:$A$15404,0),G$2+85)=0,"",INDEX('Bieu chi tiet'!$A$17:$FA$15404,MATCH($A310,'Bieu chi tiet'!$A$17:$A$15404,0),G$2+85)),"")</f>
        <v/>
      </c>
      <c r="H310" s="13" t="str">
        <f>IFERROR(IF(INDEX('Bieu chi tiet'!$A$17:$FA$15404,MATCH($A310,'Bieu chi tiet'!$A$17:$A$15404,0),H$2+85)=0,"",INDEX('Bieu chi tiet'!$A$17:$FA$15404,MATCH($A310,'Bieu chi tiet'!$A$17:$A$15404,0),H$2+85)),"")</f>
        <v/>
      </c>
      <c r="I310" s="13" t="str">
        <f>IFERROR(IF(INDEX('Bieu chi tiet'!$A$17:$FA$15404,MATCH($A310,'Bieu chi tiet'!$A$17:$A$15404,0),I$2+85)=0,"",INDEX('Bieu chi tiet'!$A$17:$FA$15404,MATCH($A310,'Bieu chi tiet'!$A$17:$A$15404,0),I$2+85)),"")</f>
        <v/>
      </c>
      <c r="J310" s="13" t="str">
        <f>IFERROR(IF(INDEX('Bieu chi tiet'!$A$17:$FA$15404,MATCH($A310,'Bieu chi tiet'!$A$17:$A$15404,0),J$2+85)=0,"",INDEX('Bieu chi tiet'!$A$17:$FA$15404,MATCH($A310,'Bieu chi tiet'!$A$17:$A$15404,0),J$2+85)),"")</f>
        <v/>
      </c>
      <c r="K310" s="13" t="str">
        <f>IFERROR(IF(INDEX('Bieu chi tiet'!$A$17:$FA$15404,MATCH($A310,'Bieu chi tiet'!$A$17:$A$15404,0),K$2+85)=0,"",INDEX('Bieu chi tiet'!$A$17:$FA$15404,MATCH($A310,'Bieu chi tiet'!$A$17:$A$15404,0),K$2+85)),"")</f>
        <v/>
      </c>
      <c r="L310" s="21" t="str">
        <f>IFERROR(IF(INDEX('Bieu chi tiet'!$A$17:$FA$15404,MATCH($A310,'Bieu chi tiet'!$A$17:$A$15404,0),L$2+85)=0,"",INDEX('Bieu chi tiet'!$A$17:$FA$15404,MATCH($A310,'Bieu chi tiet'!$A$17:$A$15404,0),L$2+85)),"")</f>
        <v/>
      </c>
      <c r="M310" s="13" t="str">
        <f>IFERROR(IF(INDEX('Bieu chi tiet'!$A$17:$FA$15404,MATCH($A310,'Bieu chi tiet'!$A$17:$A$15404,0),M$2+85)=0,"",INDEX('Bieu chi tiet'!$A$17:$FA$15404,MATCH($A310,'Bieu chi tiet'!$A$17:$A$15404,0),M$2+85)),"")</f>
        <v/>
      </c>
      <c r="N310" s="13" t="str">
        <f>IFERROR(IF(INDEX('Bieu chi tiet'!$A$17:$FA$15404,MATCH($A310,'Bieu chi tiet'!$A$17:$A$15404,0),N$2+85)=0,"",INDEX('Bieu chi tiet'!$A$17:$FA$15404,MATCH($A310,'Bieu chi tiet'!$A$17:$A$15404,0),N$2+85)),"")</f>
        <v/>
      </c>
      <c r="O310" s="13" t="str">
        <f>IFERROR(IF(INDEX('Bieu chi tiet'!$A$17:$FA$15404,MATCH($A310,'Bieu chi tiet'!$A$17:$A$15404,0),O$2+85)=0,"",INDEX('Bieu chi tiet'!$A$17:$FA$15404,MATCH($A310,'Bieu chi tiet'!$A$17:$A$15404,0),O$2+85)),"")</f>
        <v/>
      </c>
      <c r="P310" s="13" t="str">
        <f>IFERROR(IF(INDEX('Bieu chi tiet'!$A$17:$FA$15404,MATCH($A310,'Bieu chi tiet'!$A$17:$A$15404,0),P$2+85)=0,"",INDEX('Bieu chi tiet'!$A$17:$FA$15404,MATCH($A310,'Bieu chi tiet'!$A$17:$A$15404,0),P$2+85)),"")</f>
        <v/>
      </c>
      <c r="Q310" s="13" t="str">
        <f>IFERROR(IF(INDEX('Bieu chi tiet'!$A$17:$FA$15404,MATCH($A310,'Bieu chi tiet'!$A$17:$A$15404,0),Q$2+85)=0,"",INDEX('Bieu chi tiet'!$A$17:$FA$15404,MATCH($A310,'Bieu chi tiet'!$A$17:$A$15404,0),Q$2+85)),"")</f>
        <v/>
      </c>
      <c r="R310" s="13" t="str">
        <f>IFERROR(IF(INDEX('Bieu chi tiet'!$A$17:$FA$15404,MATCH($A310,'Bieu chi tiet'!$A$17:$A$15404,0),R$2+85)=0,"",INDEX('Bieu chi tiet'!$A$17:$FA$15404,MATCH($A310,'Bieu chi tiet'!$A$17:$A$15404,0),R$2+85)),"")</f>
        <v/>
      </c>
      <c r="S310" s="13" t="str">
        <f>IFERROR(IF(INDEX('Bieu chi tiet'!$A$17:$FA$15404,MATCH($A310,'Bieu chi tiet'!$A$17:$A$15404,0),S$2+85)=0,"",INDEX('Bieu chi tiet'!$A$17:$FA$15404,MATCH($A310,'Bieu chi tiet'!$A$17:$A$15404,0),S$2+85)),"")</f>
        <v/>
      </c>
      <c r="T310" s="13" t="str">
        <f>IFERROR(IF(INDEX('Bieu chi tiet'!$A$17:$FA$15404,MATCH($A310,'Bieu chi tiet'!$A$17:$A$15404,0),T$2+85)=0,"",INDEX('Bieu chi tiet'!$A$17:$FA$15404,MATCH($A310,'Bieu chi tiet'!$A$17:$A$15404,0),T$2+85)),"")</f>
        <v/>
      </c>
      <c r="U310" s="13" t="str">
        <f>IFERROR(IF(INDEX('Bieu chi tiet'!$A$17:$FA$15404,MATCH($A310,'Bieu chi tiet'!$A$17:$A$15404,0),U$2+85)=0,"",INDEX('Bieu chi tiet'!$A$17:$FA$15404,MATCH($A310,'Bieu chi tiet'!$A$17:$A$15404,0),U$2+85)),"")</f>
        <v/>
      </c>
      <c r="V310" s="13" t="str">
        <f>IFERROR(IF(INDEX('Bieu chi tiet'!$A$17:$FA$15404,MATCH($A310,'Bieu chi tiet'!$A$17:$A$15404,0),V$2+85)=0,"",INDEX('Bieu chi tiet'!$A$17:$FA$15404,MATCH($A310,'Bieu chi tiet'!$A$17:$A$15404,0),V$2+85)),"")</f>
        <v/>
      </c>
      <c r="W310" s="13" t="str">
        <f>IFERROR(IF(INDEX('Bieu chi tiet'!$A$17:$FA$15404,MATCH($A310,'Bieu chi tiet'!$A$17:$A$15404,0),W$2+85)=0,"",INDEX('Bieu chi tiet'!$A$17:$FA$15404,MATCH($A310,'Bieu chi tiet'!$A$17:$A$15404,0),W$2+85)),"")</f>
        <v/>
      </c>
      <c r="X310" s="13" t="str">
        <f>IFERROR(IF(INDEX('Bieu chi tiet'!$A$17:$FA$15404,MATCH($A310,'Bieu chi tiet'!$A$17:$A$15404,0),X$2+85)=0,"",INDEX('Bieu chi tiet'!$A$17:$FA$15404,MATCH($A310,'Bieu chi tiet'!$A$17:$A$15404,0),X$2+85)),"")</f>
        <v/>
      </c>
      <c r="Y310" s="13" t="str">
        <f>IFERROR(IF(INDEX('Bieu chi tiet'!$A$17:$FA$15404,MATCH($A310,'Bieu chi tiet'!$A$17:$A$15404,0),Y$2+85)=0,"",INDEX('Bieu chi tiet'!$A$17:$FA$15404,MATCH($A310,'Bieu chi tiet'!$A$17:$A$15404,0),Y$2+85)),"")</f>
        <v/>
      </c>
      <c r="Z310" s="13" t="str">
        <f>IFERROR(IF(INDEX('Bieu chi tiet'!$A$17:$FA$15404,MATCH($A310,'Bieu chi tiet'!$A$17:$A$15404,0),Z$2+85)=0,"",INDEX('Bieu chi tiet'!$A$17:$FA$15404,MATCH($A310,'Bieu chi tiet'!$A$17:$A$15404,0),Z$2+85)),"")</f>
        <v/>
      </c>
      <c r="AA310" s="13" t="str">
        <f>IFERROR(IF(INDEX('Bieu chi tiet'!$A$17:$FA$15404,MATCH($A310,'Bieu chi tiet'!$A$17:$A$15404,0),AA$2+85)=0,"",INDEX('Bieu chi tiet'!$A$17:$FA$15404,MATCH($A310,'Bieu chi tiet'!$A$17:$A$15404,0),AA$2+85)),"")</f>
        <v/>
      </c>
      <c r="AB310" s="13" t="str">
        <f>IFERROR(IF(INDEX('Bieu chi tiet'!$A$17:$FA$15404,MATCH($A310,'Bieu chi tiet'!$A$17:$A$15404,0),AB$2+85)=0,"",INDEX('Bieu chi tiet'!$A$17:$FA$15404,MATCH($A310,'Bieu chi tiet'!$A$17:$A$15404,0),AB$2+85)),"")</f>
        <v/>
      </c>
      <c r="AC310" s="13" t="str">
        <f>IFERROR(IF(INDEX('Bieu chi tiet'!$A$17:$FA$15404,MATCH($A310,'Bieu chi tiet'!$A$17:$A$15404,0),AC$2+85)=0,"",INDEX('Bieu chi tiet'!$A$17:$FA$15404,MATCH($A310,'Bieu chi tiet'!$A$17:$A$15404,0),AC$2+85)),"")</f>
        <v/>
      </c>
      <c r="AD310" s="13" t="str">
        <f>IFERROR(IF(INDEX('Bieu chi tiet'!$A$17:$FA$15404,MATCH($A310,'Bieu chi tiet'!$A$17:$A$15404,0),AD$2+85)=0,"",INDEX('Bieu chi tiet'!$A$17:$FA$15404,MATCH($A310,'Bieu chi tiet'!$A$17:$A$15404,0),AD$2+85)),"")</f>
        <v/>
      </c>
      <c r="AE310" s="13" t="str">
        <f>IFERROR(IF(INDEX('Bieu chi tiet'!$A$17:$FA$15404,MATCH($A310,'Bieu chi tiet'!$A$17:$A$15404,0),AE$2+85)=0,"",INDEX('Bieu chi tiet'!$A$17:$FA$15404,MATCH($A310,'Bieu chi tiet'!$A$17:$A$15404,0),AE$2+85)),"")</f>
        <v/>
      </c>
      <c r="AF310" s="13" t="str">
        <f>IFERROR(IF(INDEX('Bieu chi tiet'!$A$17:$FA$15404,MATCH($A310,'Bieu chi tiet'!$A$17:$A$15404,0),AF$2+85)=0,"",INDEX('Bieu chi tiet'!$A$17:$FA$15404,MATCH($A310,'Bieu chi tiet'!$A$17:$A$15404,0),AF$2+85)),"")</f>
        <v/>
      </c>
      <c r="AG310" s="13" t="str">
        <f>IFERROR(IF(INDEX('Bieu chi tiet'!$A$17:$FA$15404,MATCH($A310,'Bieu chi tiet'!$A$17:$A$15404,0),AG$2+85)=0,"",INDEX('Bieu chi tiet'!$A$17:$FA$15404,MATCH($A310,'Bieu chi tiet'!$A$17:$A$15404,0),AG$2+85)),"")</f>
        <v/>
      </c>
      <c r="AH310" s="13" t="str">
        <f>IFERROR(IF(INDEX('Bieu chi tiet'!$A$17:$FA$15404,MATCH($A310,'Bieu chi tiet'!$A$17:$A$15404,0),AH$2+85)=0,"",INDEX('Bieu chi tiet'!$A$17:$FA$15404,MATCH($A310,'Bieu chi tiet'!$A$17:$A$15404,0),AH$2+85)),"")</f>
        <v/>
      </c>
      <c r="AI310" s="13" t="str">
        <f>IFERROR(IF(INDEX('Bieu chi tiet'!$A$17:$FA$15404,MATCH($A310,'Bieu chi tiet'!$A$17:$A$15404,0),AI$2+85)=0,"",INDEX('Bieu chi tiet'!$A$17:$FA$15404,MATCH($A310,'Bieu chi tiet'!$A$17:$A$15404,0),AI$2+85)),"")</f>
        <v/>
      </c>
      <c r="AJ310" s="13" t="str">
        <f>IFERROR(IF(INDEX('Bieu chi tiet'!$A$17:$FA$15404,MATCH($A310,'Bieu chi tiet'!$A$17:$A$15404,0),AJ$2+85)=0,"",INDEX('Bieu chi tiet'!$A$17:$FA$15404,MATCH($A310,'Bieu chi tiet'!$A$17:$A$15404,0),AJ$2+85)),"")</f>
        <v/>
      </c>
      <c r="AK310" s="13" t="str">
        <f>IFERROR(IF(INDEX('Bieu chi tiet'!$A$17:$FA$15404,MATCH($A310,'Bieu chi tiet'!$A$17:$A$15404,0),AK$2+85)=0,"",INDEX('Bieu chi tiet'!$A$17:$FA$15404,MATCH($A310,'Bieu chi tiet'!$A$17:$A$15404,0),AK$2+85)),"")</f>
        <v/>
      </c>
      <c r="AL310" s="13" t="str">
        <f>IFERROR(IF(INDEX('Bieu chi tiet'!$A$17:$FA$15404,MATCH($A310,'Bieu chi tiet'!$A$17:$A$15404,0),AL$2+85)=0,"",INDEX('Bieu chi tiet'!$A$17:$FA$15404,MATCH($A310,'Bieu chi tiet'!$A$17:$A$15404,0),AL$2+85)),"")</f>
        <v/>
      </c>
      <c r="AM310" s="13" t="str">
        <f>IFERROR(IF(INDEX('Bieu chi tiet'!$A$17:$FA$15404,MATCH($A310,'Bieu chi tiet'!$A$17:$A$15404,0),AM$2+85)=0,"",INDEX('Bieu chi tiet'!$A$17:$FA$15404,MATCH($A310,'Bieu chi tiet'!$A$17:$A$15404,0),AM$2+85)),"")</f>
        <v/>
      </c>
      <c r="AN310" s="13" t="str">
        <f>IFERROR(IF(INDEX('Bieu chi tiet'!$A$17:$FA$15404,MATCH($A310,'Bieu chi tiet'!$A$17:$A$15404,0),AN$2+85)=0,"",INDEX('Bieu chi tiet'!$A$17:$FA$15404,MATCH($A310,'Bieu chi tiet'!$A$17:$A$15404,0),AN$2+85)),"")</f>
        <v/>
      </c>
      <c r="AO310" s="13" t="str">
        <f>IFERROR(IF(INDEX('Bieu chi tiet'!$A$17:$FA$15404,MATCH($A310,'Bieu chi tiet'!$A$17:$A$15404,0),AO$2+85)=0,"",INDEX('Bieu chi tiet'!$A$17:$FA$15404,MATCH($A310,'Bieu chi tiet'!$A$17:$A$15404,0),AO$2+85)),"")</f>
        <v/>
      </c>
      <c r="AP310" s="13" t="str">
        <f>IFERROR(IF(INDEX('Bieu chi tiet'!$A$17:$FA$15404,MATCH($A310,'Bieu chi tiet'!$A$17:$A$15404,0),AP$2+85)=0,"",INDEX('Bieu chi tiet'!$A$17:$FA$15404,MATCH($A310,'Bieu chi tiet'!$A$17:$A$15404,0),AP$2+85)),"")</f>
        <v/>
      </c>
      <c r="AQ310" s="13" t="str">
        <f>IFERROR(IF(INDEX('Bieu chi tiet'!$A$17:$FA$15404,MATCH($A310,'Bieu chi tiet'!$A$17:$A$15404,0),AQ$2+85)=0,"",INDEX('Bieu chi tiet'!$A$17:$FA$15404,MATCH($A310,'Bieu chi tiet'!$A$17:$A$15404,0),AQ$2+85)),"")</f>
        <v/>
      </c>
      <c r="AR310" s="13" t="str">
        <f>IFERROR(IF(INDEX('Bieu chi tiet'!$A$17:$FA$15404,MATCH($A310,'Bieu chi tiet'!$A$17:$A$15404,0),AR$2+85)=0,"",INDEX('Bieu chi tiet'!$A$17:$FA$15404,MATCH($A310,'Bieu chi tiet'!$A$17:$A$15404,0),AR$2+85)),"")</f>
        <v/>
      </c>
      <c r="AS310" s="13" t="str">
        <f>IFERROR(IF(INDEX('Bieu chi tiet'!$A$17:$FA$15404,MATCH($A310,'Bieu chi tiet'!$A$17:$A$15404,0),AS$2+85)=0,"",INDEX('Bieu chi tiet'!$A$17:$FA$15404,MATCH($A310,'Bieu chi tiet'!$A$17:$A$15404,0),AS$2+85)),"")</f>
        <v/>
      </c>
      <c r="AT310" s="21" t="str">
        <f>IFERROR(IF(INDEX('Bieu chi tiet'!$A$17:$FA$15404,MATCH($A310,'Bieu chi tiet'!$A$17:$A$15404,0),AT$2+85)=0,"",INDEX('Bieu chi tiet'!$A$17:$FA$15404,MATCH($A310,'Bieu chi tiet'!$A$17:$A$15404,0),AT$2+85)),"")</f>
        <v/>
      </c>
      <c r="AU310" s="13" t="str">
        <f>IFERROR(IF(INDEX('Bieu chi tiet'!$A$17:$FA$15404,MATCH($A310,'Bieu chi tiet'!$A$17:$A$15404,0),AU$2+85)=0,"",INDEX('Bieu chi tiet'!$A$17:$FA$15404,MATCH($A310,'Bieu chi tiet'!$A$17:$A$15404,0),AU$2+85)),"")</f>
        <v/>
      </c>
      <c r="AV310" s="21" t="str">
        <f>IFERROR(IF(INDEX('Bieu chi tiet'!$A$17:$FA$15404,MATCH($A310,'Bieu chi tiet'!$A$17:$A$15404,0),AV$2+85)=0,"",INDEX('Bieu chi tiet'!$A$17:$FA$15404,MATCH($A310,'Bieu chi tiet'!$A$17:$A$15404,0),AV$2+85)),"")</f>
        <v/>
      </c>
      <c r="AW310" s="31" t="str">
        <f>IFERROR(IF(INDEX('Bieu chi tiet'!$A$17:$FA$15404,MATCH($A310,'Bieu chi tiet'!$A$17:$A$15404,0),AW$2+85)=0,"",INDEX('Bieu chi tiet'!$A$17:$FA$15404,MATCH($A310,'Bieu chi tiet'!$A$17:$A$15404,0),AW$2+85)),"")</f>
        <v/>
      </c>
      <c r="AX310" s="13" t="str">
        <f>IFERROR(IF(INDEX('Bieu chi tiet'!$A$17:$FA$15404,MATCH($A310,'Bieu chi tiet'!$A$17:$A$15404,0),AX$2+85)=0,"",INDEX('Bieu chi tiet'!$A$17:$FA$15404,MATCH($A310,'Bieu chi tiet'!$A$17:$A$15404,0),AX$2+85)),"")</f>
        <v/>
      </c>
      <c r="AY310" s="13" t="str">
        <f>IFERROR(IF(INDEX('Bieu chi tiet'!$A$17:$FA$15404,MATCH($A310,'Bieu chi tiet'!$A$17:$A$15404,0),AY$2+85)=0,"",INDEX('Bieu chi tiet'!$A$17:$FA$15404,MATCH($A310,'Bieu chi tiet'!$A$17:$A$15404,0),AY$2+85)),"")</f>
        <v/>
      </c>
    </row>
    <row r="311" spans="1:51" ht="15.75">
      <c r="A311" s="25" t="str">
        <f t="shared" si="5"/>
        <v/>
      </c>
      <c r="B311" s="13" t="str">
        <f>IFERROR(IF(INDEX('Bieu chi tiet'!$A$17:$FA$15404,MATCH($A311,'Bieu chi tiet'!$A$17:$A$15404,0),B$2+85)=0,"",INDEX('Bieu chi tiet'!$A$17:$FA$15404,MATCH($A311,'Bieu chi tiet'!$A$17:$A$15404,0),B$2+85)),"")</f>
        <v/>
      </c>
      <c r="C311" s="13" t="str">
        <f>IFERROR(IF(INDEX('Bieu chi tiet'!$A$17:$FA$15404,MATCH($A311,'Bieu chi tiet'!$A$17:$A$15404,0),C$2+85)=0,"",INDEX('Bieu chi tiet'!$A$17:$FA$15404,MATCH($A311,'Bieu chi tiet'!$A$17:$A$15404,0),C$2+85)),"")</f>
        <v/>
      </c>
      <c r="D311" s="13" t="str">
        <f>IFERROR(IF(INDEX('Bieu chi tiet'!$A$17:$FA$15404,MATCH($A311,'Bieu chi tiet'!$A$17:$A$15404,0),D$2+85)=0,"",INDEX('Bieu chi tiet'!$A$17:$FA$15404,MATCH($A311,'Bieu chi tiet'!$A$17:$A$15404,0),D$2+85)),"")</f>
        <v/>
      </c>
      <c r="E311" s="13" t="str">
        <f>IFERROR(IF(INDEX('Bieu chi tiet'!$A$17:$FA$15404,MATCH($A311,'Bieu chi tiet'!$A$17:$A$15404,0),E$2+85)=0,"",INDEX('Bieu chi tiet'!$A$17:$FA$15404,MATCH($A311,'Bieu chi tiet'!$A$17:$A$15404,0),E$2+85)),"")</f>
        <v/>
      </c>
      <c r="F311" s="13" t="str">
        <f>IFERROR(IF(INDEX('Bieu chi tiet'!$A$17:$FA$15404,MATCH($A311,'Bieu chi tiet'!$A$17:$A$15404,0),F$2+85)=0,"",INDEX('Bieu chi tiet'!$A$17:$FA$15404,MATCH($A311,'Bieu chi tiet'!$A$17:$A$15404,0),F$2+85)),"")</f>
        <v/>
      </c>
      <c r="G311" s="21" t="str">
        <f>IFERROR(IF(INDEX('Bieu chi tiet'!$A$17:$FA$15404,MATCH($A311,'Bieu chi tiet'!$A$17:$A$15404,0),G$2+85)=0,"",INDEX('Bieu chi tiet'!$A$17:$FA$15404,MATCH($A311,'Bieu chi tiet'!$A$17:$A$15404,0),G$2+85)),"")</f>
        <v/>
      </c>
      <c r="H311" s="13" t="str">
        <f>IFERROR(IF(INDEX('Bieu chi tiet'!$A$17:$FA$15404,MATCH($A311,'Bieu chi tiet'!$A$17:$A$15404,0),H$2+85)=0,"",INDEX('Bieu chi tiet'!$A$17:$FA$15404,MATCH($A311,'Bieu chi tiet'!$A$17:$A$15404,0),H$2+85)),"")</f>
        <v/>
      </c>
      <c r="I311" s="13" t="str">
        <f>IFERROR(IF(INDEX('Bieu chi tiet'!$A$17:$FA$15404,MATCH($A311,'Bieu chi tiet'!$A$17:$A$15404,0),I$2+85)=0,"",INDEX('Bieu chi tiet'!$A$17:$FA$15404,MATCH($A311,'Bieu chi tiet'!$A$17:$A$15404,0),I$2+85)),"")</f>
        <v/>
      </c>
      <c r="J311" s="13" t="str">
        <f>IFERROR(IF(INDEX('Bieu chi tiet'!$A$17:$FA$15404,MATCH($A311,'Bieu chi tiet'!$A$17:$A$15404,0),J$2+85)=0,"",INDEX('Bieu chi tiet'!$A$17:$FA$15404,MATCH($A311,'Bieu chi tiet'!$A$17:$A$15404,0),J$2+85)),"")</f>
        <v/>
      </c>
      <c r="K311" s="13" t="str">
        <f>IFERROR(IF(INDEX('Bieu chi tiet'!$A$17:$FA$15404,MATCH($A311,'Bieu chi tiet'!$A$17:$A$15404,0),K$2+85)=0,"",INDEX('Bieu chi tiet'!$A$17:$FA$15404,MATCH($A311,'Bieu chi tiet'!$A$17:$A$15404,0),K$2+85)),"")</f>
        <v/>
      </c>
      <c r="L311" s="21" t="str">
        <f>IFERROR(IF(INDEX('Bieu chi tiet'!$A$17:$FA$15404,MATCH($A311,'Bieu chi tiet'!$A$17:$A$15404,0),L$2+85)=0,"",INDEX('Bieu chi tiet'!$A$17:$FA$15404,MATCH($A311,'Bieu chi tiet'!$A$17:$A$15404,0),L$2+85)),"")</f>
        <v/>
      </c>
      <c r="M311" s="13" t="str">
        <f>IFERROR(IF(INDEX('Bieu chi tiet'!$A$17:$FA$15404,MATCH($A311,'Bieu chi tiet'!$A$17:$A$15404,0),M$2+85)=0,"",INDEX('Bieu chi tiet'!$A$17:$FA$15404,MATCH($A311,'Bieu chi tiet'!$A$17:$A$15404,0),M$2+85)),"")</f>
        <v/>
      </c>
      <c r="N311" s="13" t="str">
        <f>IFERROR(IF(INDEX('Bieu chi tiet'!$A$17:$FA$15404,MATCH($A311,'Bieu chi tiet'!$A$17:$A$15404,0),N$2+85)=0,"",INDEX('Bieu chi tiet'!$A$17:$FA$15404,MATCH($A311,'Bieu chi tiet'!$A$17:$A$15404,0),N$2+85)),"")</f>
        <v/>
      </c>
      <c r="O311" s="13" t="str">
        <f>IFERROR(IF(INDEX('Bieu chi tiet'!$A$17:$FA$15404,MATCH($A311,'Bieu chi tiet'!$A$17:$A$15404,0),O$2+85)=0,"",INDEX('Bieu chi tiet'!$A$17:$FA$15404,MATCH($A311,'Bieu chi tiet'!$A$17:$A$15404,0),O$2+85)),"")</f>
        <v/>
      </c>
      <c r="P311" s="13" t="str">
        <f>IFERROR(IF(INDEX('Bieu chi tiet'!$A$17:$FA$15404,MATCH($A311,'Bieu chi tiet'!$A$17:$A$15404,0),P$2+85)=0,"",INDEX('Bieu chi tiet'!$A$17:$FA$15404,MATCH($A311,'Bieu chi tiet'!$A$17:$A$15404,0),P$2+85)),"")</f>
        <v/>
      </c>
      <c r="Q311" s="13" t="str">
        <f>IFERROR(IF(INDEX('Bieu chi tiet'!$A$17:$FA$15404,MATCH($A311,'Bieu chi tiet'!$A$17:$A$15404,0),Q$2+85)=0,"",INDEX('Bieu chi tiet'!$A$17:$FA$15404,MATCH($A311,'Bieu chi tiet'!$A$17:$A$15404,0),Q$2+85)),"")</f>
        <v/>
      </c>
      <c r="R311" s="13" t="str">
        <f>IFERROR(IF(INDEX('Bieu chi tiet'!$A$17:$FA$15404,MATCH($A311,'Bieu chi tiet'!$A$17:$A$15404,0),R$2+85)=0,"",INDEX('Bieu chi tiet'!$A$17:$FA$15404,MATCH($A311,'Bieu chi tiet'!$A$17:$A$15404,0),R$2+85)),"")</f>
        <v/>
      </c>
      <c r="S311" s="13" t="str">
        <f>IFERROR(IF(INDEX('Bieu chi tiet'!$A$17:$FA$15404,MATCH($A311,'Bieu chi tiet'!$A$17:$A$15404,0),S$2+85)=0,"",INDEX('Bieu chi tiet'!$A$17:$FA$15404,MATCH($A311,'Bieu chi tiet'!$A$17:$A$15404,0),S$2+85)),"")</f>
        <v/>
      </c>
      <c r="T311" s="13" t="str">
        <f>IFERROR(IF(INDEX('Bieu chi tiet'!$A$17:$FA$15404,MATCH($A311,'Bieu chi tiet'!$A$17:$A$15404,0),T$2+85)=0,"",INDEX('Bieu chi tiet'!$A$17:$FA$15404,MATCH($A311,'Bieu chi tiet'!$A$17:$A$15404,0),T$2+85)),"")</f>
        <v/>
      </c>
      <c r="U311" s="13" t="str">
        <f>IFERROR(IF(INDEX('Bieu chi tiet'!$A$17:$FA$15404,MATCH($A311,'Bieu chi tiet'!$A$17:$A$15404,0),U$2+85)=0,"",INDEX('Bieu chi tiet'!$A$17:$FA$15404,MATCH($A311,'Bieu chi tiet'!$A$17:$A$15404,0),U$2+85)),"")</f>
        <v/>
      </c>
      <c r="V311" s="13" t="str">
        <f>IFERROR(IF(INDEX('Bieu chi tiet'!$A$17:$FA$15404,MATCH($A311,'Bieu chi tiet'!$A$17:$A$15404,0),V$2+85)=0,"",INDEX('Bieu chi tiet'!$A$17:$FA$15404,MATCH($A311,'Bieu chi tiet'!$A$17:$A$15404,0),V$2+85)),"")</f>
        <v/>
      </c>
      <c r="W311" s="13" t="str">
        <f>IFERROR(IF(INDEX('Bieu chi tiet'!$A$17:$FA$15404,MATCH($A311,'Bieu chi tiet'!$A$17:$A$15404,0),W$2+85)=0,"",INDEX('Bieu chi tiet'!$A$17:$FA$15404,MATCH($A311,'Bieu chi tiet'!$A$17:$A$15404,0),W$2+85)),"")</f>
        <v/>
      </c>
      <c r="X311" s="13" t="str">
        <f>IFERROR(IF(INDEX('Bieu chi tiet'!$A$17:$FA$15404,MATCH($A311,'Bieu chi tiet'!$A$17:$A$15404,0),X$2+85)=0,"",INDEX('Bieu chi tiet'!$A$17:$FA$15404,MATCH($A311,'Bieu chi tiet'!$A$17:$A$15404,0),X$2+85)),"")</f>
        <v/>
      </c>
      <c r="Y311" s="13" t="str">
        <f>IFERROR(IF(INDEX('Bieu chi tiet'!$A$17:$FA$15404,MATCH($A311,'Bieu chi tiet'!$A$17:$A$15404,0),Y$2+85)=0,"",INDEX('Bieu chi tiet'!$A$17:$FA$15404,MATCH($A311,'Bieu chi tiet'!$A$17:$A$15404,0),Y$2+85)),"")</f>
        <v/>
      </c>
      <c r="Z311" s="13" t="str">
        <f>IFERROR(IF(INDEX('Bieu chi tiet'!$A$17:$FA$15404,MATCH($A311,'Bieu chi tiet'!$A$17:$A$15404,0),Z$2+85)=0,"",INDEX('Bieu chi tiet'!$A$17:$FA$15404,MATCH($A311,'Bieu chi tiet'!$A$17:$A$15404,0),Z$2+85)),"")</f>
        <v/>
      </c>
      <c r="AA311" s="13" t="str">
        <f>IFERROR(IF(INDEX('Bieu chi tiet'!$A$17:$FA$15404,MATCH($A311,'Bieu chi tiet'!$A$17:$A$15404,0),AA$2+85)=0,"",INDEX('Bieu chi tiet'!$A$17:$FA$15404,MATCH($A311,'Bieu chi tiet'!$A$17:$A$15404,0),AA$2+85)),"")</f>
        <v/>
      </c>
      <c r="AB311" s="13" t="str">
        <f>IFERROR(IF(INDEX('Bieu chi tiet'!$A$17:$FA$15404,MATCH($A311,'Bieu chi tiet'!$A$17:$A$15404,0),AB$2+85)=0,"",INDEX('Bieu chi tiet'!$A$17:$FA$15404,MATCH($A311,'Bieu chi tiet'!$A$17:$A$15404,0),AB$2+85)),"")</f>
        <v/>
      </c>
      <c r="AC311" s="13" t="str">
        <f>IFERROR(IF(INDEX('Bieu chi tiet'!$A$17:$FA$15404,MATCH($A311,'Bieu chi tiet'!$A$17:$A$15404,0),AC$2+85)=0,"",INDEX('Bieu chi tiet'!$A$17:$FA$15404,MATCH($A311,'Bieu chi tiet'!$A$17:$A$15404,0),AC$2+85)),"")</f>
        <v/>
      </c>
      <c r="AD311" s="13" t="str">
        <f>IFERROR(IF(INDEX('Bieu chi tiet'!$A$17:$FA$15404,MATCH($A311,'Bieu chi tiet'!$A$17:$A$15404,0),AD$2+85)=0,"",INDEX('Bieu chi tiet'!$A$17:$FA$15404,MATCH($A311,'Bieu chi tiet'!$A$17:$A$15404,0),AD$2+85)),"")</f>
        <v/>
      </c>
      <c r="AE311" s="13" t="str">
        <f>IFERROR(IF(INDEX('Bieu chi tiet'!$A$17:$FA$15404,MATCH($A311,'Bieu chi tiet'!$A$17:$A$15404,0),AE$2+85)=0,"",INDEX('Bieu chi tiet'!$A$17:$FA$15404,MATCH($A311,'Bieu chi tiet'!$A$17:$A$15404,0),AE$2+85)),"")</f>
        <v/>
      </c>
      <c r="AF311" s="13" t="str">
        <f>IFERROR(IF(INDEX('Bieu chi tiet'!$A$17:$FA$15404,MATCH($A311,'Bieu chi tiet'!$A$17:$A$15404,0),AF$2+85)=0,"",INDEX('Bieu chi tiet'!$A$17:$FA$15404,MATCH($A311,'Bieu chi tiet'!$A$17:$A$15404,0),AF$2+85)),"")</f>
        <v/>
      </c>
      <c r="AG311" s="13" t="str">
        <f>IFERROR(IF(INDEX('Bieu chi tiet'!$A$17:$FA$15404,MATCH($A311,'Bieu chi tiet'!$A$17:$A$15404,0),AG$2+85)=0,"",INDEX('Bieu chi tiet'!$A$17:$FA$15404,MATCH($A311,'Bieu chi tiet'!$A$17:$A$15404,0),AG$2+85)),"")</f>
        <v/>
      </c>
      <c r="AH311" s="13" t="str">
        <f>IFERROR(IF(INDEX('Bieu chi tiet'!$A$17:$FA$15404,MATCH($A311,'Bieu chi tiet'!$A$17:$A$15404,0),AH$2+85)=0,"",INDEX('Bieu chi tiet'!$A$17:$FA$15404,MATCH($A311,'Bieu chi tiet'!$A$17:$A$15404,0),AH$2+85)),"")</f>
        <v/>
      </c>
      <c r="AI311" s="13" t="str">
        <f>IFERROR(IF(INDEX('Bieu chi tiet'!$A$17:$FA$15404,MATCH($A311,'Bieu chi tiet'!$A$17:$A$15404,0),AI$2+85)=0,"",INDEX('Bieu chi tiet'!$A$17:$FA$15404,MATCH($A311,'Bieu chi tiet'!$A$17:$A$15404,0),AI$2+85)),"")</f>
        <v/>
      </c>
      <c r="AJ311" s="13" t="str">
        <f>IFERROR(IF(INDEX('Bieu chi tiet'!$A$17:$FA$15404,MATCH($A311,'Bieu chi tiet'!$A$17:$A$15404,0),AJ$2+85)=0,"",INDEX('Bieu chi tiet'!$A$17:$FA$15404,MATCH($A311,'Bieu chi tiet'!$A$17:$A$15404,0),AJ$2+85)),"")</f>
        <v/>
      </c>
      <c r="AK311" s="13" t="str">
        <f>IFERROR(IF(INDEX('Bieu chi tiet'!$A$17:$FA$15404,MATCH($A311,'Bieu chi tiet'!$A$17:$A$15404,0),AK$2+85)=0,"",INDEX('Bieu chi tiet'!$A$17:$FA$15404,MATCH($A311,'Bieu chi tiet'!$A$17:$A$15404,0),AK$2+85)),"")</f>
        <v/>
      </c>
      <c r="AL311" s="13" t="str">
        <f>IFERROR(IF(INDEX('Bieu chi tiet'!$A$17:$FA$15404,MATCH($A311,'Bieu chi tiet'!$A$17:$A$15404,0),AL$2+85)=0,"",INDEX('Bieu chi tiet'!$A$17:$FA$15404,MATCH($A311,'Bieu chi tiet'!$A$17:$A$15404,0),AL$2+85)),"")</f>
        <v/>
      </c>
      <c r="AM311" s="13" t="str">
        <f>IFERROR(IF(INDEX('Bieu chi tiet'!$A$17:$FA$15404,MATCH($A311,'Bieu chi tiet'!$A$17:$A$15404,0),AM$2+85)=0,"",INDEX('Bieu chi tiet'!$A$17:$FA$15404,MATCH($A311,'Bieu chi tiet'!$A$17:$A$15404,0),AM$2+85)),"")</f>
        <v/>
      </c>
      <c r="AN311" s="13" t="str">
        <f>IFERROR(IF(INDEX('Bieu chi tiet'!$A$17:$FA$15404,MATCH($A311,'Bieu chi tiet'!$A$17:$A$15404,0),AN$2+85)=0,"",INDEX('Bieu chi tiet'!$A$17:$FA$15404,MATCH($A311,'Bieu chi tiet'!$A$17:$A$15404,0),AN$2+85)),"")</f>
        <v/>
      </c>
      <c r="AO311" s="13" t="str">
        <f>IFERROR(IF(INDEX('Bieu chi tiet'!$A$17:$FA$15404,MATCH($A311,'Bieu chi tiet'!$A$17:$A$15404,0),AO$2+85)=0,"",INDEX('Bieu chi tiet'!$A$17:$FA$15404,MATCH($A311,'Bieu chi tiet'!$A$17:$A$15404,0),AO$2+85)),"")</f>
        <v/>
      </c>
      <c r="AP311" s="13" t="str">
        <f>IFERROR(IF(INDEX('Bieu chi tiet'!$A$17:$FA$15404,MATCH($A311,'Bieu chi tiet'!$A$17:$A$15404,0),AP$2+85)=0,"",INDEX('Bieu chi tiet'!$A$17:$FA$15404,MATCH($A311,'Bieu chi tiet'!$A$17:$A$15404,0),AP$2+85)),"")</f>
        <v/>
      </c>
      <c r="AQ311" s="13" t="str">
        <f>IFERROR(IF(INDEX('Bieu chi tiet'!$A$17:$FA$15404,MATCH($A311,'Bieu chi tiet'!$A$17:$A$15404,0),AQ$2+85)=0,"",INDEX('Bieu chi tiet'!$A$17:$FA$15404,MATCH($A311,'Bieu chi tiet'!$A$17:$A$15404,0),AQ$2+85)),"")</f>
        <v/>
      </c>
      <c r="AR311" s="13" t="str">
        <f>IFERROR(IF(INDEX('Bieu chi tiet'!$A$17:$FA$15404,MATCH($A311,'Bieu chi tiet'!$A$17:$A$15404,0),AR$2+85)=0,"",INDEX('Bieu chi tiet'!$A$17:$FA$15404,MATCH($A311,'Bieu chi tiet'!$A$17:$A$15404,0),AR$2+85)),"")</f>
        <v/>
      </c>
      <c r="AS311" s="13" t="str">
        <f>IFERROR(IF(INDEX('Bieu chi tiet'!$A$17:$FA$15404,MATCH($A311,'Bieu chi tiet'!$A$17:$A$15404,0),AS$2+85)=0,"",INDEX('Bieu chi tiet'!$A$17:$FA$15404,MATCH($A311,'Bieu chi tiet'!$A$17:$A$15404,0),AS$2+85)),"")</f>
        <v/>
      </c>
      <c r="AT311" s="21" t="str">
        <f>IFERROR(IF(INDEX('Bieu chi tiet'!$A$17:$FA$15404,MATCH($A311,'Bieu chi tiet'!$A$17:$A$15404,0),AT$2+85)=0,"",INDEX('Bieu chi tiet'!$A$17:$FA$15404,MATCH($A311,'Bieu chi tiet'!$A$17:$A$15404,0),AT$2+85)),"")</f>
        <v/>
      </c>
      <c r="AU311" s="13" t="str">
        <f>IFERROR(IF(INDEX('Bieu chi tiet'!$A$17:$FA$15404,MATCH($A311,'Bieu chi tiet'!$A$17:$A$15404,0),AU$2+85)=0,"",INDEX('Bieu chi tiet'!$A$17:$FA$15404,MATCH($A311,'Bieu chi tiet'!$A$17:$A$15404,0),AU$2+85)),"")</f>
        <v/>
      </c>
      <c r="AV311" s="21" t="str">
        <f>IFERROR(IF(INDEX('Bieu chi tiet'!$A$17:$FA$15404,MATCH($A311,'Bieu chi tiet'!$A$17:$A$15404,0),AV$2+85)=0,"",INDEX('Bieu chi tiet'!$A$17:$FA$15404,MATCH($A311,'Bieu chi tiet'!$A$17:$A$15404,0),AV$2+85)),"")</f>
        <v/>
      </c>
      <c r="AW311" s="31" t="str">
        <f>IFERROR(IF(INDEX('Bieu chi tiet'!$A$17:$FA$15404,MATCH($A311,'Bieu chi tiet'!$A$17:$A$15404,0),AW$2+85)=0,"",INDEX('Bieu chi tiet'!$A$17:$FA$15404,MATCH($A311,'Bieu chi tiet'!$A$17:$A$15404,0),AW$2+85)),"")</f>
        <v/>
      </c>
      <c r="AX311" s="13" t="str">
        <f>IFERROR(IF(INDEX('Bieu chi tiet'!$A$17:$FA$15404,MATCH($A311,'Bieu chi tiet'!$A$17:$A$15404,0),AX$2+85)=0,"",INDEX('Bieu chi tiet'!$A$17:$FA$15404,MATCH($A311,'Bieu chi tiet'!$A$17:$A$15404,0),AX$2+85)),"")</f>
        <v/>
      </c>
      <c r="AY311" s="13" t="str">
        <f>IFERROR(IF(INDEX('Bieu chi tiet'!$A$17:$FA$15404,MATCH($A311,'Bieu chi tiet'!$A$17:$A$15404,0),AY$2+85)=0,"",INDEX('Bieu chi tiet'!$A$17:$FA$15404,MATCH($A311,'Bieu chi tiet'!$A$17:$A$15404,0),AY$2+85)),"")</f>
        <v/>
      </c>
    </row>
    <row r="312" spans="1:51" ht="15.75">
      <c r="A312" s="25" t="str">
        <f t="shared" si="5"/>
        <v/>
      </c>
      <c r="B312" s="13" t="str">
        <f>IFERROR(IF(INDEX('Bieu chi tiet'!$A$17:$FA$15404,MATCH($A312,'Bieu chi tiet'!$A$17:$A$15404,0),B$2+85)=0,"",INDEX('Bieu chi tiet'!$A$17:$FA$15404,MATCH($A312,'Bieu chi tiet'!$A$17:$A$15404,0),B$2+85)),"")</f>
        <v/>
      </c>
      <c r="C312" s="13" t="str">
        <f>IFERROR(IF(INDEX('Bieu chi tiet'!$A$17:$FA$15404,MATCH($A312,'Bieu chi tiet'!$A$17:$A$15404,0),C$2+85)=0,"",INDEX('Bieu chi tiet'!$A$17:$FA$15404,MATCH($A312,'Bieu chi tiet'!$A$17:$A$15404,0),C$2+85)),"")</f>
        <v/>
      </c>
      <c r="D312" s="13" t="str">
        <f>IFERROR(IF(INDEX('Bieu chi tiet'!$A$17:$FA$15404,MATCH($A312,'Bieu chi tiet'!$A$17:$A$15404,0),D$2+85)=0,"",INDEX('Bieu chi tiet'!$A$17:$FA$15404,MATCH($A312,'Bieu chi tiet'!$A$17:$A$15404,0),D$2+85)),"")</f>
        <v/>
      </c>
      <c r="E312" s="13" t="str">
        <f>IFERROR(IF(INDEX('Bieu chi tiet'!$A$17:$FA$15404,MATCH($A312,'Bieu chi tiet'!$A$17:$A$15404,0),E$2+85)=0,"",INDEX('Bieu chi tiet'!$A$17:$FA$15404,MATCH($A312,'Bieu chi tiet'!$A$17:$A$15404,0),E$2+85)),"")</f>
        <v/>
      </c>
      <c r="F312" s="13" t="str">
        <f>IFERROR(IF(INDEX('Bieu chi tiet'!$A$17:$FA$15404,MATCH($A312,'Bieu chi tiet'!$A$17:$A$15404,0),F$2+85)=0,"",INDEX('Bieu chi tiet'!$A$17:$FA$15404,MATCH($A312,'Bieu chi tiet'!$A$17:$A$15404,0),F$2+85)),"")</f>
        <v/>
      </c>
      <c r="G312" s="21" t="str">
        <f>IFERROR(IF(INDEX('Bieu chi tiet'!$A$17:$FA$15404,MATCH($A312,'Bieu chi tiet'!$A$17:$A$15404,0),G$2+85)=0,"",INDEX('Bieu chi tiet'!$A$17:$FA$15404,MATCH($A312,'Bieu chi tiet'!$A$17:$A$15404,0),G$2+85)),"")</f>
        <v/>
      </c>
      <c r="H312" s="13" t="str">
        <f>IFERROR(IF(INDEX('Bieu chi tiet'!$A$17:$FA$15404,MATCH($A312,'Bieu chi tiet'!$A$17:$A$15404,0),H$2+85)=0,"",INDEX('Bieu chi tiet'!$A$17:$FA$15404,MATCH($A312,'Bieu chi tiet'!$A$17:$A$15404,0),H$2+85)),"")</f>
        <v/>
      </c>
      <c r="I312" s="13" t="str">
        <f>IFERROR(IF(INDEX('Bieu chi tiet'!$A$17:$FA$15404,MATCH($A312,'Bieu chi tiet'!$A$17:$A$15404,0),I$2+85)=0,"",INDEX('Bieu chi tiet'!$A$17:$FA$15404,MATCH($A312,'Bieu chi tiet'!$A$17:$A$15404,0),I$2+85)),"")</f>
        <v/>
      </c>
      <c r="J312" s="13" t="str">
        <f>IFERROR(IF(INDEX('Bieu chi tiet'!$A$17:$FA$15404,MATCH($A312,'Bieu chi tiet'!$A$17:$A$15404,0),J$2+85)=0,"",INDEX('Bieu chi tiet'!$A$17:$FA$15404,MATCH($A312,'Bieu chi tiet'!$A$17:$A$15404,0),J$2+85)),"")</f>
        <v/>
      </c>
      <c r="K312" s="13" t="str">
        <f>IFERROR(IF(INDEX('Bieu chi tiet'!$A$17:$FA$15404,MATCH($A312,'Bieu chi tiet'!$A$17:$A$15404,0),K$2+85)=0,"",INDEX('Bieu chi tiet'!$A$17:$FA$15404,MATCH($A312,'Bieu chi tiet'!$A$17:$A$15404,0),K$2+85)),"")</f>
        <v/>
      </c>
      <c r="L312" s="21" t="str">
        <f>IFERROR(IF(INDEX('Bieu chi tiet'!$A$17:$FA$15404,MATCH($A312,'Bieu chi tiet'!$A$17:$A$15404,0),L$2+85)=0,"",INDEX('Bieu chi tiet'!$A$17:$FA$15404,MATCH($A312,'Bieu chi tiet'!$A$17:$A$15404,0),L$2+85)),"")</f>
        <v/>
      </c>
      <c r="M312" s="13" t="str">
        <f>IFERROR(IF(INDEX('Bieu chi tiet'!$A$17:$FA$15404,MATCH($A312,'Bieu chi tiet'!$A$17:$A$15404,0),M$2+85)=0,"",INDEX('Bieu chi tiet'!$A$17:$FA$15404,MATCH($A312,'Bieu chi tiet'!$A$17:$A$15404,0),M$2+85)),"")</f>
        <v/>
      </c>
      <c r="N312" s="13" t="str">
        <f>IFERROR(IF(INDEX('Bieu chi tiet'!$A$17:$FA$15404,MATCH($A312,'Bieu chi tiet'!$A$17:$A$15404,0),N$2+85)=0,"",INDEX('Bieu chi tiet'!$A$17:$FA$15404,MATCH($A312,'Bieu chi tiet'!$A$17:$A$15404,0),N$2+85)),"")</f>
        <v/>
      </c>
      <c r="O312" s="13" t="str">
        <f>IFERROR(IF(INDEX('Bieu chi tiet'!$A$17:$FA$15404,MATCH($A312,'Bieu chi tiet'!$A$17:$A$15404,0),O$2+85)=0,"",INDEX('Bieu chi tiet'!$A$17:$FA$15404,MATCH($A312,'Bieu chi tiet'!$A$17:$A$15404,0),O$2+85)),"")</f>
        <v/>
      </c>
      <c r="P312" s="13" t="str">
        <f>IFERROR(IF(INDEX('Bieu chi tiet'!$A$17:$FA$15404,MATCH($A312,'Bieu chi tiet'!$A$17:$A$15404,0),P$2+85)=0,"",INDEX('Bieu chi tiet'!$A$17:$FA$15404,MATCH($A312,'Bieu chi tiet'!$A$17:$A$15404,0),P$2+85)),"")</f>
        <v/>
      </c>
      <c r="Q312" s="13" t="str">
        <f>IFERROR(IF(INDEX('Bieu chi tiet'!$A$17:$FA$15404,MATCH($A312,'Bieu chi tiet'!$A$17:$A$15404,0),Q$2+85)=0,"",INDEX('Bieu chi tiet'!$A$17:$FA$15404,MATCH($A312,'Bieu chi tiet'!$A$17:$A$15404,0),Q$2+85)),"")</f>
        <v/>
      </c>
      <c r="R312" s="13" t="str">
        <f>IFERROR(IF(INDEX('Bieu chi tiet'!$A$17:$FA$15404,MATCH($A312,'Bieu chi tiet'!$A$17:$A$15404,0),R$2+85)=0,"",INDEX('Bieu chi tiet'!$A$17:$FA$15404,MATCH($A312,'Bieu chi tiet'!$A$17:$A$15404,0),R$2+85)),"")</f>
        <v/>
      </c>
      <c r="S312" s="13" t="str">
        <f>IFERROR(IF(INDEX('Bieu chi tiet'!$A$17:$FA$15404,MATCH($A312,'Bieu chi tiet'!$A$17:$A$15404,0),S$2+85)=0,"",INDEX('Bieu chi tiet'!$A$17:$FA$15404,MATCH($A312,'Bieu chi tiet'!$A$17:$A$15404,0),S$2+85)),"")</f>
        <v/>
      </c>
      <c r="T312" s="13" t="str">
        <f>IFERROR(IF(INDEX('Bieu chi tiet'!$A$17:$FA$15404,MATCH($A312,'Bieu chi tiet'!$A$17:$A$15404,0),T$2+85)=0,"",INDEX('Bieu chi tiet'!$A$17:$FA$15404,MATCH($A312,'Bieu chi tiet'!$A$17:$A$15404,0),T$2+85)),"")</f>
        <v/>
      </c>
      <c r="U312" s="13" t="str">
        <f>IFERROR(IF(INDEX('Bieu chi tiet'!$A$17:$FA$15404,MATCH($A312,'Bieu chi tiet'!$A$17:$A$15404,0),U$2+85)=0,"",INDEX('Bieu chi tiet'!$A$17:$FA$15404,MATCH($A312,'Bieu chi tiet'!$A$17:$A$15404,0),U$2+85)),"")</f>
        <v/>
      </c>
      <c r="V312" s="13" t="str">
        <f>IFERROR(IF(INDEX('Bieu chi tiet'!$A$17:$FA$15404,MATCH($A312,'Bieu chi tiet'!$A$17:$A$15404,0),V$2+85)=0,"",INDEX('Bieu chi tiet'!$A$17:$FA$15404,MATCH($A312,'Bieu chi tiet'!$A$17:$A$15404,0),V$2+85)),"")</f>
        <v/>
      </c>
      <c r="W312" s="13" t="str">
        <f>IFERROR(IF(INDEX('Bieu chi tiet'!$A$17:$FA$15404,MATCH($A312,'Bieu chi tiet'!$A$17:$A$15404,0),W$2+85)=0,"",INDEX('Bieu chi tiet'!$A$17:$FA$15404,MATCH($A312,'Bieu chi tiet'!$A$17:$A$15404,0),W$2+85)),"")</f>
        <v/>
      </c>
      <c r="X312" s="13" t="str">
        <f>IFERROR(IF(INDEX('Bieu chi tiet'!$A$17:$FA$15404,MATCH($A312,'Bieu chi tiet'!$A$17:$A$15404,0),X$2+85)=0,"",INDEX('Bieu chi tiet'!$A$17:$FA$15404,MATCH($A312,'Bieu chi tiet'!$A$17:$A$15404,0),X$2+85)),"")</f>
        <v/>
      </c>
      <c r="Y312" s="13" t="str">
        <f>IFERROR(IF(INDEX('Bieu chi tiet'!$A$17:$FA$15404,MATCH($A312,'Bieu chi tiet'!$A$17:$A$15404,0),Y$2+85)=0,"",INDEX('Bieu chi tiet'!$A$17:$FA$15404,MATCH($A312,'Bieu chi tiet'!$A$17:$A$15404,0),Y$2+85)),"")</f>
        <v/>
      </c>
      <c r="Z312" s="13" t="str">
        <f>IFERROR(IF(INDEX('Bieu chi tiet'!$A$17:$FA$15404,MATCH($A312,'Bieu chi tiet'!$A$17:$A$15404,0),Z$2+85)=0,"",INDEX('Bieu chi tiet'!$A$17:$FA$15404,MATCH($A312,'Bieu chi tiet'!$A$17:$A$15404,0),Z$2+85)),"")</f>
        <v/>
      </c>
      <c r="AA312" s="13" t="str">
        <f>IFERROR(IF(INDEX('Bieu chi tiet'!$A$17:$FA$15404,MATCH($A312,'Bieu chi tiet'!$A$17:$A$15404,0),AA$2+85)=0,"",INDEX('Bieu chi tiet'!$A$17:$FA$15404,MATCH($A312,'Bieu chi tiet'!$A$17:$A$15404,0),AA$2+85)),"")</f>
        <v/>
      </c>
      <c r="AB312" s="13" t="str">
        <f>IFERROR(IF(INDEX('Bieu chi tiet'!$A$17:$FA$15404,MATCH($A312,'Bieu chi tiet'!$A$17:$A$15404,0),AB$2+85)=0,"",INDEX('Bieu chi tiet'!$A$17:$FA$15404,MATCH($A312,'Bieu chi tiet'!$A$17:$A$15404,0),AB$2+85)),"")</f>
        <v/>
      </c>
      <c r="AC312" s="13" t="str">
        <f>IFERROR(IF(INDEX('Bieu chi tiet'!$A$17:$FA$15404,MATCH($A312,'Bieu chi tiet'!$A$17:$A$15404,0),AC$2+85)=0,"",INDEX('Bieu chi tiet'!$A$17:$FA$15404,MATCH($A312,'Bieu chi tiet'!$A$17:$A$15404,0),AC$2+85)),"")</f>
        <v/>
      </c>
      <c r="AD312" s="13" t="str">
        <f>IFERROR(IF(INDEX('Bieu chi tiet'!$A$17:$FA$15404,MATCH($A312,'Bieu chi tiet'!$A$17:$A$15404,0),AD$2+85)=0,"",INDEX('Bieu chi tiet'!$A$17:$FA$15404,MATCH($A312,'Bieu chi tiet'!$A$17:$A$15404,0),AD$2+85)),"")</f>
        <v/>
      </c>
      <c r="AE312" s="13" t="str">
        <f>IFERROR(IF(INDEX('Bieu chi tiet'!$A$17:$FA$15404,MATCH($A312,'Bieu chi tiet'!$A$17:$A$15404,0),AE$2+85)=0,"",INDEX('Bieu chi tiet'!$A$17:$FA$15404,MATCH($A312,'Bieu chi tiet'!$A$17:$A$15404,0),AE$2+85)),"")</f>
        <v/>
      </c>
      <c r="AF312" s="13" t="str">
        <f>IFERROR(IF(INDEX('Bieu chi tiet'!$A$17:$FA$15404,MATCH($A312,'Bieu chi tiet'!$A$17:$A$15404,0),AF$2+85)=0,"",INDEX('Bieu chi tiet'!$A$17:$FA$15404,MATCH($A312,'Bieu chi tiet'!$A$17:$A$15404,0),AF$2+85)),"")</f>
        <v/>
      </c>
      <c r="AG312" s="13" t="str">
        <f>IFERROR(IF(INDEX('Bieu chi tiet'!$A$17:$FA$15404,MATCH($A312,'Bieu chi tiet'!$A$17:$A$15404,0),AG$2+85)=0,"",INDEX('Bieu chi tiet'!$A$17:$FA$15404,MATCH($A312,'Bieu chi tiet'!$A$17:$A$15404,0),AG$2+85)),"")</f>
        <v/>
      </c>
      <c r="AH312" s="13" t="str">
        <f>IFERROR(IF(INDEX('Bieu chi tiet'!$A$17:$FA$15404,MATCH($A312,'Bieu chi tiet'!$A$17:$A$15404,0),AH$2+85)=0,"",INDEX('Bieu chi tiet'!$A$17:$FA$15404,MATCH($A312,'Bieu chi tiet'!$A$17:$A$15404,0),AH$2+85)),"")</f>
        <v/>
      </c>
      <c r="AI312" s="13" t="str">
        <f>IFERROR(IF(INDEX('Bieu chi tiet'!$A$17:$FA$15404,MATCH($A312,'Bieu chi tiet'!$A$17:$A$15404,0),AI$2+85)=0,"",INDEX('Bieu chi tiet'!$A$17:$FA$15404,MATCH($A312,'Bieu chi tiet'!$A$17:$A$15404,0),AI$2+85)),"")</f>
        <v/>
      </c>
      <c r="AJ312" s="13" t="str">
        <f>IFERROR(IF(INDEX('Bieu chi tiet'!$A$17:$FA$15404,MATCH($A312,'Bieu chi tiet'!$A$17:$A$15404,0),AJ$2+85)=0,"",INDEX('Bieu chi tiet'!$A$17:$FA$15404,MATCH($A312,'Bieu chi tiet'!$A$17:$A$15404,0),AJ$2+85)),"")</f>
        <v/>
      </c>
      <c r="AK312" s="13" t="str">
        <f>IFERROR(IF(INDEX('Bieu chi tiet'!$A$17:$FA$15404,MATCH($A312,'Bieu chi tiet'!$A$17:$A$15404,0),AK$2+85)=0,"",INDEX('Bieu chi tiet'!$A$17:$FA$15404,MATCH($A312,'Bieu chi tiet'!$A$17:$A$15404,0),AK$2+85)),"")</f>
        <v/>
      </c>
      <c r="AL312" s="13" t="str">
        <f>IFERROR(IF(INDEX('Bieu chi tiet'!$A$17:$FA$15404,MATCH($A312,'Bieu chi tiet'!$A$17:$A$15404,0),AL$2+85)=0,"",INDEX('Bieu chi tiet'!$A$17:$FA$15404,MATCH($A312,'Bieu chi tiet'!$A$17:$A$15404,0),AL$2+85)),"")</f>
        <v/>
      </c>
      <c r="AM312" s="13" t="str">
        <f>IFERROR(IF(INDEX('Bieu chi tiet'!$A$17:$FA$15404,MATCH($A312,'Bieu chi tiet'!$A$17:$A$15404,0),AM$2+85)=0,"",INDEX('Bieu chi tiet'!$A$17:$FA$15404,MATCH($A312,'Bieu chi tiet'!$A$17:$A$15404,0),AM$2+85)),"")</f>
        <v/>
      </c>
      <c r="AN312" s="13" t="str">
        <f>IFERROR(IF(INDEX('Bieu chi tiet'!$A$17:$FA$15404,MATCH($A312,'Bieu chi tiet'!$A$17:$A$15404,0),AN$2+85)=0,"",INDEX('Bieu chi tiet'!$A$17:$FA$15404,MATCH($A312,'Bieu chi tiet'!$A$17:$A$15404,0),AN$2+85)),"")</f>
        <v/>
      </c>
      <c r="AO312" s="13" t="str">
        <f>IFERROR(IF(INDEX('Bieu chi tiet'!$A$17:$FA$15404,MATCH($A312,'Bieu chi tiet'!$A$17:$A$15404,0),AO$2+85)=0,"",INDEX('Bieu chi tiet'!$A$17:$FA$15404,MATCH($A312,'Bieu chi tiet'!$A$17:$A$15404,0),AO$2+85)),"")</f>
        <v/>
      </c>
      <c r="AP312" s="13" t="str">
        <f>IFERROR(IF(INDEX('Bieu chi tiet'!$A$17:$FA$15404,MATCH($A312,'Bieu chi tiet'!$A$17:$A$15404,0),AP$2+85)=0,"",INDEX('Bieu chi tiet'!$A$17:$FA$15404,MATCH($A312,'Bieu chi tiet'!$A$17:$A$15404,0),AP$2+85)),"")</f>
        <v/>
      </c>
      <c r="AQ312" s="13" t="str">
        <f>IFERROR(IF(INDEX('Bieu chi tiet'!$A$17:$FA$15404,MATCH($A312,'Bieu chi tiet'!$A$17:$A$15404,0),AQ$2+85)=0,"",INDEX('Bieu chi tiet'!$A$17:$FA$15404,MATCH($A312,'Bieu chi tiet'!$A$17:$A$15404,0),AQ$2+85)),"")</f>
        <v/>
      </c>
      <c r="AR312" s="13" t="str">
        <f>IFERROR(IF(INDEX('Bieu chi tiet'!$A$17:$FA$15404,MATCH($A312,'Bieu chi tiet'!$A$17:$A$15404,0),AR$2+85)=0,"",INDEX('Bieu chi tiet'!$A$17:$FA$15404,MATCH($A312,'Bieu chi tiet'!$A$17:$A$15404,0),AR$2+85)),"")</f>
        <v/>
      </c>
      <c r="AS312" s="13" t="str">
        <f>IFERROR(IF(INDEX('Bieu chi tiet'!$A$17:$FA$15404,MATCH($A312,'Bieu chi tiet'!$A$17:$A$15404,0),AS$2+85)=0,"",INDEX('Bieu chi tiet'!$A$17:$FA$15404,MATCH($A312,'Bieu chi tiet'!$A$17:$A$15404,0),AS$2+85)),"")</f>
        <v/>
      </c>
      <c r="AT312" s="21" t="str">
        <f>IFERROR(IF(INDEX('Bieu chi tiet'!$A$17:$FA$15404,MATCH($A312,'Bieu chi tiet'!$A$17:$A$15404,0),AT$2+85)=0,"",INDEX('Bieu chi tiet'!$A$17:$FA$15404,MATCH($A312,'Bieu chi tiet'!$A$17:$A$15404,0),AT$2+85)),"")</f>
        <v/>
      </c>
      <c r="AU312" s="13" t="str">
        <f>IFERROR(IF(INDEX('Bieu chi tiet'!$A$17:$FA$15404,MATCH($A312,'Bieu chi tiet'!$A$17:$A$15404,0),AU$2+85)=0,"",INDEX('Bieu chi tiet'!$A$17:$FA$15404,MATCH($A312,'Bieu chi tiet'!$A$17:$A$15404,0),AU$2+85)),"")</f>
        <v/>
      </c>
      <c r="AV312" s="21" t="str">
        <f>IFERROR(IF(INDEX('Bieu chi tiet'!$A$17:$FA$15404,MATCH($A312,'Bieu chi tiet'!$A$17:$A$15404,0),AV$2+85)=0,"",INDEX('Bieu chi tiet'!$A$17:$FA$15404,MATCH($A312,'Bieu chi tiet'!$A$17:$A$15404,0),AV$2+85)),"")</f>
        <v/>
      </c>
      <c r="AW312" s="31" t="str">
        <f>IFERROR(IF(INDEX('Bieu chi tiet'!$A$17:$FA$15404,MATCH($A312,'Bieu chi tiet'!$A$17:$A$15404,0),AW$2+85)=0,"",INDEX('Bieu chi tiet'!$A$17:$FA$15404,MATCH($A312,'Bieu chi tiet'!$A$17:$A$15404,0),AW$2+85)),"")</f>
        <v/>
      </c>
      <c r="AX312" s="13" t="str">
        <f>IFERROR(IF(INDEX('Bieu chi tiet'!$A$17:$FA$15404,MATCH($A312,'Bieu chi tiet'!$A$17:$A$15404,0),AX$2+85)=0,"",INDEX('Bieu chi tiet'!$A$17:$FA$15404,MATCH($A312,'Bieu chi tiet'!$A$17:$A$15404,0),AX$2+85)),"")</f>
        <v/>
      </c>
      <c r="AY312" s="13" t="str">
        <f>IFERROR(IF(INDEX('Bieu chi tiet'!$A$17:$FA$15404,MATCH($A312,'Bieu chi tiet'!$A$17:$A$15404,0),AY$2+85)=0,"",INDEX('Bieu chi tiet'!$A$17:$FA$15404,MATCH($A312,'Bieu chi tiet'!$A$17:$A$15404,0),AY$2+85)),"")</f>
        <v/>
      </c>
    </row>
    <row r="313" spans="1:51" ht="15.75">
      <c r="A313" s="25" t="str">
        <f t="shared" si="5"/>
        <v/>
      </c>
      <c r="B313" s="13" t="str">
        <f>IFERROR(IF(INDEX('Bieu chi tiet'!$A$17:$FA$15404,MATCH($A313,'Bieu chi tiet'!$A$17:$A$15404,0),B$2+85)=0,"",INDEX('Bieu chi tiet'!$A$17:$FA$15404,MATCH($A313,'Bieu chi tiet'!$A$17:$A$15404,0),B$2+85)),"")</f>
        <v/>
      </c>
      <c r="C313" s="13" t="str">
        <f>IFERROR(IF(INDEX('Bieu chi tiet'!$A$17:$FA$15404,MATCH($A313,'Bieu chi tiet'!$A$17:$A$15404,0),C$2+85)=0,"",INDEX('Bieu chi tiet'!$A$17:$FA$15404,MATCH($A313,'Bieu chi tiet'!$A$17:$A$15404,0),C$2+85)),"")</f>
        <v/>
      </c>
      <c r="D313" s="13" t="str">
        <f>IFERROR(IF(INDEX('Bieu chi tiet'!$A$17:$FA$15404,MATCH($A313,'Bieu chi tiet'!$A$17:$A$15404,0),D$2+85)=0,"",INDEX('Bieu chi tiet'!$A$17:$FA$15404,MATCH($A313,'Bieu chi tiet'!$A$17:$A$15404,0),D$2+85)),"")</f>
        <v/>
      </c>
      <c r="E313" s="13" t="str">
        <f>IFERROR(IF(INDEX('Bieu chi tiet'!$A$17:$FA$15404,MATCH($A313,'Bieu chi tiet'!$A$17:$A$15404,0),E$2+85)=0,"",INDEX('Bieu chi tiet'!$A$17:$FA$15404,MATCH($A313,'Bieu chi tiet'!$A$17:$A$15404,0),E$2+85)),"")</f>
        <v/>
      </c>
      <c r="F313" s="13" t="str">
        <f>IFERROR(IF(INDEX('Bieu chi tiet'!$A$17:$FA$15404,MATCH($A313,'Bieu chi tiet'!$A$17:$A$15404,0),F$2+85)=0,"",INDEX('Bieu chi tiet'!$A$17:$FA$15404,MATCH($A313,'Bieu chi tiet'!$A$17:$A$15404,0),F$2+85)),"")</f>
        <v/>
      </c>
      <c r="G313" s="21" t="str">
        <f>IFERROR(IF(INDEX('Bieu chi tiet'!$A$17:$FA$15404,MATCH($A313,'Bieu chi tiet'!$A$17:$A$15404,0),G$2+85)=0,"",INDEX('Bieu chi tiet'!$A$17:$FA$15404,MATCH($A313,'Bieu chi tiet'!$A$17:$A$15404,0),G$2+85)),"")</f>
        <v/>
      </c>
      <c r="H313" s="13" t="str">
        <f>IFERROR(IF(INDEX('Bieu chi tiet'!$A$17:$FA$15404,MATCH($A313,'Bieu chi tiet'!$A$17:$A$15404,0),H$2+85)=0,"",INDEX('Bieu chi tiet'!$A$17:$FA$15404,MATCH($A313,'Bieu chi tiet'!$A$17:$A$15404,0),H$2+85)),"")</f>
        <v/>
      </c>
      <c r="I313" s="13" t="str">
        <f>IFERROR(IF(INDEX('Bieu chi tiet'!$A$17:$FA$15404,MATCH($A313,'Bieu chi tiet'!$A$17:$A$15404,0),I$2+85)=0,"",INDEX('Bieu chi tiet'!$A$17:$FA$15404,MATCH($A313,'Bieu chi tiet'!$A$17:$A$15404,0),I$2+85)),"")</f>
        <v/>
      </c>
      <c r="J313" s="13" t="str">
        <f>IFERROR(IF(INDEX('Bieu chi tiet'!$A$17:$FA$15404,MATCH($A313,'Bieu chi tiet'!$A$17:$A$15404,0),J$2+85)=0,"",INDEX('Bieu chi tiet'!$A$17:$FA$15404,MATCH($A313,'Bieu chi tiet'!$A$17:$A$15404,0),J$2+85)),"")</f>
        <v/>
      </c>
      <c r="K313" s="13" t="str">
        <f>IFERROR(IF(INDEX('Bieu chi tiet'!$A$17:$FA$15404,MATCH($A313,'Bieu chi tiet'!$A$17:$A$15404,0),K$2+85)=0,"",INDEX('Bieu chi tiet'!$A$17:$FA$15404,MATCH($A313,'Bieu chi tiet'!$A$17:$A$15404,0),K$2+85)),"")</f>
        <v/>
      </c>
      <c r="L313" s="21" t="str">
        <f>IFERROR(IF(INDEX('Bieu chi tiet'!$A$17:$FA$15404,MATCH($A313,'Bieu chi tiet'!$A$17:$A$15404,0),L$2+85)=0,"",INDEX('Bieu chi tiet'!$A$17:$FA$15404,MATCH($A313,'Bieu chi tiet'!$A$17:$A$15404,0),L$2+85)),"")</f>
        <v/>
      </c>
      <c r="M313" s="13" t="str">
        <f>IFERROR(IF(INDEX('Bieu chi tiet'!$A$17:$FA$15404,MATCH($A313,'Bieu chi tiet'!$A$17:$A$15404,0),M$2+85)=0,"",INDEX('Bieu chi tiet'!$A$17:$FA$15404,MATCH($A313,'Bieu chi tiet'!$A$17:$A$15404,0),M$2+85)),"")</f>
        <v/>
      </c>
      <c r="N313" s="13" t="str">
        <f>IFERROR(IF(INDEX('Bieu chi tiet'!$A$17:$FA$15404,MATCH($A313,'Bieu chi tiet'!$A$17:$A$15404,0),N$2+85)=0,"",INDEX('Bieu chi tiet'!$A$17:$FA$15404,MATCH($A313,'Bieu chi tiet'!$A$17:$A$15404,0),N$2+85)),"")</f>
        <v/>
      </c>
      <c r="O313" s="13" t="str">
        <f>IFERROR(IF(INDEX('Bieu chi tiet'!$A$17:$FA$15404,MATCH($A313,'Bieu chi tiet'!$A$17:$A$15404,0),O$2+85)=0,"",INDEX('Bieu chi tiet'!$A$17:$FA$15404,MATCH($A313,'Bieu chi tiet'!$A$17:$A$15404,0),O$2+85)),"")</f>
        <v/>
      </c>
      <c r="P313" s="13" t="str">
        <f>IFERROR(IF(INDEX('Bieu chi tiet'!$A$17:$FA$15404,MATCH($A313,'Bieu chi tiet'!$A$17:$A$15404,0),P$2+85)=0,"",INDEX('Bieu chi tiet'!$A$17:$FA$15404,MATCH($A313,'Bieu chi tiet'!$A$17:$A$15404,0),P$2+85)),"")</f>
        <v/>
      </c>
      <c r="Q313" s="13" t="str">
        <f>IFERROR(IF(INDEX('Bieu chi tiet'!$A$17:$FA$15404,MATCH($A313,'Bieu chi tiet'!$A$17:$A$15404,0),Q$2+85)=0,"",INDEX('Bieu chi tiet'!$A$17:$FA$15404,MATCH($A313,'Bieu chi tiet'!$A$17:$A$15404,0),Q$2+85)),"")</f>
        <v/>
      </c>
      <c r="R313" s="13" t="str">
        <f>IFERROR(IF(INDEX('Bieu chi tiet'!$A$17:$FA$15404,MATCH($A313,'Bieu chi tiet'!$A$17:$A$15404,0),R$2+85)=0,"",INDEX('Bieu chi tiet'!$A$17:$FA$15404,MATCH($A313,'Bieu chi tiet'!$A$17:$A$15404,0),R$2+85)),"")</f>
        <v/>
      </c>
      <c r="S313" s="13" t="str">
        <f>IFERROR(IF(INDEX('Bieu chi tiet'!$A$17:$FA$15404,MATCH($A313,'Bieu chi tiet'!$A$17:$A$15404,0),S$2+85)=0,"",INDEX('Bieu chi tiet'!$A$17:$FA$15404,MATCH($A313,'Bieu chi tiet'!$A$17:$A$15404,0),S$2+85)),"")</f>
        <v/>
      </c>
      <c r="T313" s="13" t="str">
        <f>IFERROR(IF(INDEX('Bieu chi tiet'!$A$17:$FA$15404,MATCH($A313,'Bieu chi tiet'!$A$17:$A$15404,0),T$2+85)=0,"",INDEX('Bieu chi tiet'!$A$17:$FA$15404,MATCH($A313,'Bieu chi tiet'!$A$17:$A$15404,0),T$2+85)),"")</f>
        <v/>
      </c>
      <c r="U313" s="13" t="str">
        <f>IFERROR(IF(INDEX('Bieu chi tiet'!$A$17:$FA$15404,MATCH($A313,'Bieu chi tiet'!$A$17:$A$15404,0),U$2+85)=0,"",INDEX('Bieu chi tiet'!$A$17:$FA$15404,MATCH($A313,'Bieu chi tiet'!$A$17:$A$15404,0),U$2+85)),"")</f>
        <v/>
      </c>
      <c r="V313" s="13" t="str">
        <f>IFERROR(IF(INDEX('Bieu chi tiet'!$A$17:$FA$15404,MATCH($A313,'Bieu chi tiet'!$A$17:$A$15404,0),V$2+85)=0,"",INDEX('Bieu chi tiet'!$A$17:$FA$15404,MATCH($A313,'Bieu chi tiet'!$A$17:$A$15404,0),V$2+85)),"")</f>
        <v/>
      </c>
      <c r="W313" s="13" t="str">
        <f>IFERROR(IF(INDEX('Bieu chi tiet'!$A$17:$FA$15404,MATCH($A313,'Bieu chi tiet'!$A$17:$A$15404,0),W$2+85)=0,"",INDEX('Bieu chi tiet'!$A$17:$FA$15404,MATCH($A313,'Bieu chi tiet'!$A$17:$A$15404,0),W$2+85)),"")</f>
        <v/>
      </c>
      <c r="X313" s="13" t="str">
        <f>IFERROR(IF(INDEX('Bieu chi tiet'!$A$17:$FA$15404,MATCH($A313,'Bieu chi tiet'!$A$17:$A$15404,0),X$2+85)=0,"",INDEX('Bieu chi tiet'!$A$17:$FA$15404,MATCH($A313,'Bieu chi tiet'!$A$17:$A$15404,0),X$2+85)),"")</f>
        <v/>
      </c>
      <c r="Y313" s="13" t="str">
        <f>IFERROR(IF(INDEX('Bieu chi tiet'!$A$17:$FA$15404,MATCH($A313,'Bieu chi tiet'!$A$17:$A$15404,0),Y$2+85)=0,"",INDEX('Bieu chi tiet'!$A$17:$FA$15404,MATCH($A313,'Bieu chi tiet'!$A$17:$A$15404,0),Y$2+85)),"")</f>
        <v/>
      </c>
      <c r="Z313" s="13" t="str">
        <f>IFERROR(IF(INDEX('Bieu chi tiet'!$A$17:$FA$15404,MATCH($A313,'Bieu chi tiet'!$A$17:$A$15404,0),Z$2+85)=0,"",INDEX('Bieu chi tiet'!$A$17:$FA$15404,MATCH($A313,'Bieu chi tiet'!$A$17:$A$15404,0),Z$2+85)),"")</f>
        <v/>
      </c>
      <c r="AA313" s="13" t="str">
        <f>IFERROR(IF(INDEX('Bieu chi tiet'!$A$17:$FA$15404,MATCH($A313,'Bieu chi tiet'!$A$17:$A$15404,0),AA$2+85)=0,"",INDEX('Bieu chi tiet'!$A$17:$FA$15404,MATCH($A313,'Bieu chi tiet'!$A$17:$A$15404,0),AA$2+85)),"")</f>
        <v/>
      </c>
      <c r="AB313" s="13" t="str">
        <f>IFERROR(IF(INDEX('Bieu chi tiet'!$A$17:$FA$15404,MATCH($A313,'Bieu chi tiet'!$A$17:$A$15404,0),AB$2+85)=0,"",INDEX('Bieu chi tiet'!$A$17:$FA$15404,MATCH($A313,'Bieu chi tiet'!$A$17:$A$15404,0),AB$2+85)),"")</f>
        <v/>
      </c>
      <c r="AC313" s="13" t="str">
        <f>IFERROR(IF(INDEX('Bieu chi tiet'!$A$17:$FA$15404,MATCH($A313,'Bieu chi tiet'!$A$17:$A$15404,0),AC$2+85)=0,"",INDEX('Bieu chi tiet'!$A$17:$FA$15404,MATCH($A313,'Bieu chi tiet'!$A$17:$A$15404,0),AC$2+85)),"")</f>
        <v/>
      </c>
      <c r="AD313" s="13" t="str">
        <f>IFERROR(IF(INDEX('Bieu chi tiet'!$A$17:$FA$15404,MATCH($A313,'Bieu chi tiet'!$A$17:$A$15404,0),AD$2+85)=0,"",INDEX('Bieu chi tiet'!$A$17:$FA$15404,MATCH($A313,'Bieu chi tiet'!$A$17:$A$15404,0),AD$2+85)),"")</f>
        <v/>
      </c>
      <c r="AE313" s="13" t="str">
        <f>IFERROR(IF(INDEX('Bieu chi tiet'!$A$17:$FA$15404,MATCH($A313,'Bieu chi tiet'!$A$17:$A$15404,0),AE$2+85)=0,"",INDEX('Bieu chi tiet'!$A$17:$FA$15404,MATCH($A313,'Bieu chi tiet'!$A$17:$A$15404,0),AE$2+85)),"")</f>
        <v/>
      </c>
      <c r="AF313" s="13" t="str">
        <f>IFERROR(IF(INDEX('Bieu chi tiet'!$A$17:$FA$15404,MATCH($A313,'Bieu chi tiet'!$A$17:$A$15404,0),AF$2+85)=0,"",INDEX('Bieu chi tiet'!$A$17:$FA$15404,MATCH($A313,'Bieu chi tiet'!$A$17:$A$15404,0),AF$2+85)),"")</f>
        <v/>
      </c>
      <c r="AG313" s="13" t="str">
        <f>IFERROR(IF(INDEX('Bieu chi tiet'!$A$17:$FA$15404,MATCH($A313,'Bieu chi tiet'!$A$17:$A$15404,0),AG$2+85)=0,"",INDEX('Bieu chi tiet'!$A$17:$FA$15404,MATCH($A313,'Bieu chi tiet'!$A$17:$A$15404,0),AG$2+85)),"")</f>
        <v/>
      </c>
      <c r="AH313" s="13" t="str">
        <f>IFERROR(IF(INDEX('Bieu chi tiet'!$A$17:$FA$15404,MATCH($A313,'Bieu chi tiet'!$A$17:$A$15404,0),AH$2+85)=0,"",INDEX('Bieu chi tiet'!$A$17:$FA$15404,MATCH($A313,'Bieu chi tiet'!$A$17:$A$15404,0),AH$2+85)),"")</f>
        <v/>
      </c>
      <c r="AI313" s="13" t="str">
        <f>IFERROR(IF(INDEX('Bieu chi tiet'!$A$17:$FA$15404,MATCH($A313,'Bieu chi tiet'!$A$17:$A$15404,0),AI$2+85)=0,"",INDEX('Bieu chi tiet'!$A$17:$FA$15404,MATCH($A313,'Bieu chi tiet'!$A$17:$A$15404,0),AI$2+85)),"")</f>
        <v/>
      </c>
      <c r="AJ313" s="13" t="str">
        <f>IFERROR(IF(INDEX('Bieu chi tiet'!$A$17:$FA$15404,MATCH($A313,'Bieu chi tiet'!$A$17:$A$15404,0),AJ$2+85)=0,"",INDEX('Bieu chi tiet'!$A$17:$FA$15404,MATCH($A313,'Bieu chi tiet'!$A$17:$A$15404,0),AJ$2+85)),"")</f>
        <v/>
      </c>
      <c r="AK313" s="13" t="str">
        <f>IFERROR(IF(INDEX('Bieu chi tiet'!$A$17:$FA$15404,MATCH($A313,'Bieu chi tiet'!$A$17:$A$15404,0),AK$2+85)=0,"",INDEX('Bieu chi tiet'!$A$17:$FA$15404,MATCH($A313,'Bieu chi tiet'!$A$17:$A$15404,0),AK$2+85)),"")</f>
        <v/>
      </c>
      <c r="AL313" s="13" t="str">
        <f>IFERROR(IF(INDEX('Bieu chi tiet'!$A$17:$FA$15404,MATCH($A313,'Bieu chi tiet'!$A$17:$A$15404,0),AL$2+85)=0,"",INDEX('Bieu chi tiet'!$A$17:$FA$15404,MATCH($A313,'Bieu chi tiet'!$A$17:$A$15404,0),AL$2+85)),"")</f>
        <v/>
      </c>
      <c r="AM313" s="13" t="str">
        <f>IFERROR(IF(INDEX('Bieu chi tiet'!$A$17:$FA$15404,MATCH($A313,'Bieu chi tiet'!$A$17:$A$15404,0),AM$2+85)=0,"",INDEX('Bieu chi tiet'!$A$17:$FA$15404,MATCH($A313,'Bieu chi tiet'!$A$17:$A$15404,0),AM$2+85)),"")</f>
        <v/>
      </c>
      <c r="AN313" s="13" t="str">
        <f>IFERROR(IF(INDEX('Bieu chi tiet'!$A$17:$FA$15404,MATCH($A313,'Bieu chi tiet'!$A$17:$A$15404,0),AN$2+85)=0,"",INDEX('Bieu chi tiet'!$A$17:$FA$15404,MATCH($A313,'Bieu chi tiet'!$A$17:$A$15404,0),AN$2+85)),"")</f>
        <v/>
      </c>
      <c r="AO313" s="13" t="str">
        <f>IFERROR(IF(INDEX('Bieu chi tiet'!$A$17:$FA$15404,MATCH($A313,'Bieu chi tiet'!$A$17:$A$15404,0),AO$2+85)=0,"",INDEX('Bieu chi tiet'!$A$17:$FA$15404,MATCH($A313,'Bieu chi tiet'!$A$17:$A$15404,0),AO$2+85)),"")</f>
        <v/>
      </c>
      <c r="AP313" s="13" t="str">
        <f>IFERROR(IF(INDEX('Bieu chi tiet'!$A$17:$FA$15404,MATCH($A313,'Bieu chi tiet'!$A$17:$A$15404,0),AP$2+85)=0,"",INDEX('Bieu chi tiet'!$A$17:$FA$15404,MATCH($A313,'Bieu chi tiet'!$A$17:$A$15404,0),AP$2+85)),"")</f>
        <v/>
      </c>
      <c r="AQ313" s="13" t="str">
        <f>IFERROR(IF(INDEX('Bieu chi tiet'!$A$17:$FA$15404,MATCH($A313,'Bieu chi tiet'!$A$17:$A$15404,0),AQ$2+85)=0,"",INDEX('Bieu chi tiet'!$A$17:$FA$15404,MATCH($A313,'Bieu chi tiet'!$A$17:$A$15404,0),AQ$2+85)),"")</f>
        <v/>
      </c>
      <c r="AR313" s="13" t="str">
        <f>IFERROR(IF(INDEX('Bieu chi tiet'!$A$17:$FA$15404,MATCH($A313,'Bieu chi tiet'!$A$17:$A$15404,0),AR$2+85)=0,"",INDEX('Bieu chi tiet'!$A$17:$FA$15404,MATCH($A313,'Bieu chi tiet'!$A$17:$A$15404,0),AR$2+85)),"")</f>
        <v/>
      </c>
      <c r="AS313" s="13" t="str">
        <f>IFERROR(IF(INDEX('Bieu chi tiet'!$A$17:$FA$15404,MATCH($A313,'Bieu chi tiet'!$A$17:$A$15404,0),AS$2+85)=0,"",INDEX('Bieu chi tiet'!$A$17:$FA$15404,MATCH($A313,'Bieu chi tiet'!$A$17:$A$15404,0),AS$2+85)),"")</f>
        <v/>
      </c>
      <c r="AT313" s="21" t="str">
        <f>IFERROR(IF(INDEX('Bieu chi tiet'!$A$17:$FA$15404,MATCH($A313,'Bieu chi tiet'!$A$17:$A$15404,0),AT$2+85)=0,"",INDEX('Bieu chi tiet'!$A$17:$FA$15404,MATCH($A313,'Bieu chi tiet'!$A$17:$A$15404,0),AT$2+85)),"")</f>
        <v/>
      </c>
      <c r="AU313" s="13" t="str">
        <f>IFERROR(IF(INDEX('Bieu chi tiet'!$A$17:$FA$15404,MATCH($A313,'Bieu chi tiet'!$A$17:$A$15404,0),AU$2+85)=0,"",INDEX('Bieu chi tiet'!$A$17:$FA$15404,MATCH($A313,'Bieu chi tiet'!$A$17:$A$15404,0),AU$2+85)),"")</f>
        <v/>
      </c>
      <c r="AV313" s="21" t="str">
        <f>IFERROR(IF(INDEX('Bieu chi tiet'!$A$17:$FA$15404,MATCH($A313,'Bieu chi tiet'!$A$17:$A$15404,0),AV$2+85)=0,"",INDEX('Bieu chi tiet'!$A$17:$FA$15404,MATCH($A313,'Bieu chi tiet'!$A$17:$A$15404,0),AV$2+85)),"")</f>
        <v/>
      </c>
      <c r="AW313" s="31" t="str">
        <f>IFERROR(IF(INDEX('Bieu chi tiet'!$A$17:$FA$15404,MATCH($A313,'Bieu chi tiet'!$A$17:$A$15404,0),AW$2+85)=0,"",INDEX('Bieu chi tiet'!$A$17:$FA$15404,MATCH($A313,'Bieu chi tiet'!$A$17:$A$15404,0),AW$2+85)),"")</f>
        <v/>
      </c>
      <c r="AX313" s="13" t="str">
        <f>IFERROR(IF(INDEX('Bieu chi tiet'!$A$17:$FA$15404,MATCH($A313,'Bieu chi tiet'!$A$17:$A$15404,0),AX$2+85)=0,"",INDEX('Bieu chi tiet'!$A$17:$FA$15404,MATCH($A313,'Bieu chi tiet'!$A$17:$A$15404,0),AX$2+85)),"")</f>
        <v/>
      </c>
      <c r="AY313" s="13" t="str">
        <f>IFERROR(IF(INDEX('Bieu chi tiet'!$A$17:$FA$15404,MATCH($A313,'Bieu chi tiet'!$A$17:$A$15404,0),AY$2+85)=0,"",INDEX('Bieu chi tiet'!$A$17:$FA$15404,MATCH($A313,'Bieu chi tiet'!$A$17:$A$15404,0),AY$2+85)),"")</f>
        <v/>
      </c>
    </row>
    <row r="314" spans="1:51" ht="15.75">
      <c r="A314" s="25" t="str">
        <f t="shared" si="5"/>
        <v/>
      </c>
      <c r="B314" s="13" t="str">
        <f>IFERROR(IF(INDEX('Bieu chi tiet'!$A$17:$FA$15404,MATCH($A314,'Bieu chi tiet'!$A$17:$A$15404,0),B$2+85)=0,"",INDEX('Bieu chi tiet'!$A$17:$FA$15404,MATCH($A314,'Bieu chi tiet'!$A$17:$A$15404,0),B$2+85)),"")</f>
        <v/>
      </c>
      <c r="C314" s="13" t="str">
        <f>IFERROR(IF(INDEX('Bieu chi tiet'!$A$17:$FA$15404,MATCH($A314,'Bieu chi tiet'!$A$17:$A$15404,0),C$2+85)=0,"",INDEX('Bieu chi tiet'!$A$17:$FA$15404,MATCH($A314,'Bieu chi tiet'!$A$17:$A$15404,0),C$2+85)),"")</f>
        <v/>
      </c>
      <c r="D314" s="13" t="str">
        <f>IFERROR(IF(INDEX('Bieu chi tiet'!$A$17:$FA$15404,MATCH($A314,'Bieu chi tiet'!$A$17:$A$15404,0),D$2+85)=0,"",INDEX('Bieu chi tiet'!$A$17:$FA$15404,MATCH($A314,'Bieu chi tiet'!$A$17:$A$15404,0),D$2+85)),"")</f>
        <v/>
      </c>
      <c r="E314" s="13" t="str">
        <f>IFERROR(IF(INDEX('Bieu chi tiet'!$A$17:$FA$15404,MATCH($A314,'Bieu chi tiet'!$A$17:$A$15404,0),E$2+85)=0,"",INDEX('Bieu chi tiet'!$A$17:$FA$15404,MATCH($A314,'Bieu chi tiet'!$A$17:$A$15404,0),E$2+85)),"")</f>
        <v/>
      </c>
      <c r="F314" s="13" t="str">
        <f>IFERROR(IF(INDEX('Bieu chi tiet'!$A$17:$FA$15404,MATCH($A314,'Bieu chi tiet'!$A$17:$A$15404,0),F$2+85)=0,"",INDEX('Bieu chi tiet'!$A$17:$FA$15404,MATCH($A314,'Bieu chi tiet'!$A$17:$A$15404,0),F$2+85)),"")</f>
        <v/>
      </c>
      <c r="G314" s="21" t="str">
        <f>IFERROR(IF(INDEX('Bieu chi tiet'!$A$17:$FA$15404,MATCH($A314,'Bieu chi tiet'!$A$17:$A$15404,0),G$2+85)=0,"",INDEX('Bieu chi tiet'!$A$17:$FA$15404,MATCH($A314,'Bieu chi tiet'!$A$17:$A$15404,0),G$2+85)),"")</f>
        <v/>
      </c>
      <c r="H314" s="13" t="str">
        <f>IFERROR(IF(INDEX('Bieu chi tiet'!$A$17:$FA$15404,MATCH($A314,'Bieu chi tiet'!$A$17:$A$15404,0),H$2+85)=0,"",INDEX('Bieu chi tiet'!$A$17:$FA$15404,MATCH($A314,'Bieu chi tiet'!$A$17:$A$15404,0),H$2+85)),"")</f>
        <v/>
      </c>
      <c r="I314" s="13" t="str">
        <f>IFERROR(IF(INDEX('Bieu chi tiet'!$A$17:$FA$15404,MATCH($A314,'Bieu chi tiet'!$A$17:$A$15404,0),I$2+85)=0,"",INDEX('Bieu chi tiet'!$A$17:$FA$15404,MATCH($A314,'Bieu chi tiet'!$A$17:$A$15404,0),I$2+85)),"")</f>
        <v/>
      </c>
      <c r="J314" s="13" t="str">
        <f>IFERROR(IF(INDEX('Bieu chi tiet'!$A$17:$FA$15404,MATCH($A314,'Bieu chi tiet'!$A$17:$A$15404,0),J$2+85)=0,"",INDEX('Bieu chi tiet'!$A$17:$FA$15404,MATCH($A314,'Bieu chi tiet'!$A$17:$A$15404,0),J$2+85)),"")</f>
        <v/>
      </c>
      <c r="K314" s="13" t="str">
        <f>IFERROR(IF(INDEX('Bieu chi tiet'!$A$17:$FA$15404,MATCH($A314,'Bieu chi tiet'!$A$17:$A$15404,0),K$2+85)=0,"",INDEX('Bieu chi tiet'!$A$17:$FA$15404,MATCH($A314,'Bieu chi tiet'!$A$17:$A$15404,0),K$2+85)),"")</f>
        <v/>
      </c>
      <c r="L314" s="21" t="str">
        <f>IFERROR(IF(INDEX('Bieu chi tiet'!$A$17:$FA$15404,MATCH($A314,'Bieu chi tiet'!$A$17:$A$15404,0),L$2+85)=0,"",INDEX('Bieu chi tiet'!$A$17:$FA$15404,MATCH($A314,'Bieu chi tiet'!$A$17:$A$15404,0),L$2+85)),"")</f>
        <v/>
      </c>
      <c r="M314" s="13" t="str">
        <f>IFERROR(IF(INDEX('Bieu chi tiet'!$A$17:$FA$15404,MATCH($A314,'Bieu chi tiet'!$A$17:$A$15404,0),M$2+85)=0,"",INDEX('Bieu chi tiet'!$A$17:$FA$15404,MATCH($A314,'Bieu chi tiet'!$A$17:$A$15404,0),M$2+85)),"")</f>
        <v/>
      </c>
      <c r="N314" s="13" t="str">
        <f>IFERROR(IF(INDEX('Bieu chi tiet'!$A$17:$FA$15404,MATCH($A314,'Bieu chi tiet'!$A$17:$A$15404,0),N$2+85)=0,"",INDEX('Bieu chi tiet'!$A$17:$FA$15404,MATCH($A314,'Bieu chi tiet'!$A$17:$A$15404,0),N$2+85)),"")</f>
        <v/>
      </c>
      <c r="O314" s="13" t="str">
        <f>IFERROR(IF(INDEX('Bieu chi tiet'!$A$17:$FA$15404,MATCH($A314,'Bieu chi tiet'!$A$17:$A$15404,0),O$2+85)=0,"",INDEX('Bieu chi tiet'!$A$17:$FA$15404,MATCH($A314,'Bieu chi tiet'!$A$17:$A$15404,0),O$2+85)),"")</f>
        <v/>
      </c>
      <c r="P314" s="13" t="str">
        <f>IFERROR(IF(INDEX('Bieu chi tiet'!$A$17:$FA$15404,MATCH($A314,'Bieu chi tiet'!$A$17:$A$15404,0),P$2+85)=0,"",INDEX('Bieu chi tiet'!$A$17:$FA$15404,MATCH($A314,'Bieu chi tiet'!$A$17:$A$15404,0),P$2+85)),"")</f>
        <v/>
      </c>
      <c r="Q314" s="13" t="str">
        <f>IFERROR(IF(INDEX('Bieu chi tiet'!$A$17:$FA$15404,MATCH($A314,'Bieu chi tiet'!$A$17:$A$15404,0),Q$2+85)=0,"",INDEX('Bieu chi tiet'!$A$17:$FA$15404,MATCH($A314,'Bieu chi tiet'!$A$17:$A$15404,0),Q$2+85)),"")</f>
        <v/>
      </c>
      <c r="R314" s="13" t="str">
        <f>IFERROR(IF(INDEX('Bieu chi tiet'!$A$17:$FA$15404,MATCH($A314,'Bieu chi tiet'!$A$17:$A$15404,0),R$2+85)=0,"",INDEX('Bieu chi tiet'!$A$17:$FA$15404,MATCH($A314,'Bieu chi tiet'!$A$17:$A$15404,0),R$2+85)),"")</f>
        <v/>
      </c>
      <c r="S314" s="13" t="str">
        <f>IFERROR(IF(INDEX('Bieu chi tiet'!$A$17:$FA$15404,MATCH($A314,'Bieu chi tiet'!$A$17:$A$15404,0),S$2+85)=0,"",INDEX('Bieu chi tiet'!$A$17:$FA$15404,MATCH($A314,'Bieu chi tiet'!$A$17:$A$15404,0),S$2+85)),"")</f>
        <v/>
      </c>
      <c r="T314" s="13" t="str">
        <f>IFERROR(IF(INDEX('Bieu chi tiet'!$A$17:$FA$15404,MATCH($A314,'Bieu chi tiet'!$A$17:$A$15404,0),T$2+85)=0,"",INDEX('Bieu chi tiet'!$A$17:$FA$15404,MATCH($A314,'Bieu chi tiet'!$A$17:$A$15404,0),T$2+85)),"")</f>
        <v/>
      </c>
      <c r="U314" s="13" t="str">
        <f>IFERROR(IF(INDEX('Bieu chi tiet'!$A$17:$FA$15404,MATCH($A314,'Bieu chi tiet'!$A$17:$A$15404,0),U$2+85)=0,"",INDEX('Bieu chi tiet'!$A$17:$FA$15404,MATCH($A314,'Bieu chi tiet'!$A$17:$A$15404,0),U$2+85)),"")</f>
        <v/>
      </c>
      <c r="V314" s="13" t="str">
        <f>IFERROR(IF(INDEX('Bieu chi tiet'!$A$17:$FA$15404,MATCH($A314,'Bieu chi tiet'!$A$17:$A$15404,0),V$2+85)=0,"",INDEX('Bieu chi tiet'!$A$17:$FA$15404,MATCH($A314,'Bieu chi tiet'!$A$17:$A$15404,0),V$2+85)),"")</f>
        <v/>
      </c>
      <c r="W314" s="13" t="str">
        <f>IFERROR(IF(INDEX('Bieu chi tiet'!$A$17:$FA$15404,MATCH($A314,'Bieu chi tiet'!$A$17:$A$15404,0),W$2+85)=0,"",INDEX('Bieu chi tiet'!$A$17:$FA$15404,MATCH($A314,'Bieu chi tiet'!$A$17:$A$15404,0),W$2+85)),"")</f>
        <v/>
      </c>
      <c r="X314" s="13" t="str">
        <f>IFERROR(IF(INDEX('Bieu chi tiet'!$A$17:$FA$15404,MATCH($A314,'Bieu chi tiet'!$A$17:$A$15404,0),X$2+85)=0,"",INDEX('Bieu chi tiet'!$A$17:$FA$15404,MATCH($A314,'Bieu chi tiet'!$A$17:$A$15404,0),X$2+85)),"")</f>
        <v/>
      </c>
      <c r="Y314" s="13" t="str">
        <f>IFERROR(IF(INDEX('Bieu chi tiet'!$A$17:$FA$15404,MATCH($A314,'Bieu chi tiet'!$A$17:$A$15404,0),Y$2+85)=0,"",INDEX('Bieu chi tiet'!$A$17:$FA$15404,MATCH($A314,'Bieu chi tiet'!$A$17:$A$15404,0),Y$2+85)),"")</f>
        <v/>
      </c>
      <c r="Z314" s="13" t="str">
        <f>IFERROR(IF(INDEX('Bieu chi tiet'!$A$17:$FA$15404,MATCH($A314,'Bieu chi tiet'!$A$17:$A$15404,0),Z$2+85)=0,"",INDEX('Bieu chi tiet'!$A$17:$FA$15404,MATCH($A314,'Bieu chi tiet'!$A$17:$A$15404,0),Z$2+85)),"")</f>
        <v/>
      </c>
      <c r="AA314" s="13" t="str">
        <f>IFERROR(IF(INDEX('Bieu chi tiet'!$A$17:$FA$15404,MATCH($A314,'Bieu chi tiet'!$A$17:$A$15404,0),AA$2+85)=0,"",INDEX('Bieu chi tiet'!$A$17:$FA$15404,MATCH($A314,'Bieu chi tiet'!$A$17:$A$15404,0),AA$2+85)),"")</f>
        <v/>
      </c>
      <c r="AB314" s="13" t="str">
        <f>IFERROR(IF(INDEX('Bieu chi tiet'!$A$17:$FA$15404,MATCH($A314,'Bieu chi tiet'!$A$17:$A$15404,0),AB$2+85)=0,"",INDEX('Bieu chi tiet'!$A$17:$FA$15404,MATCH($A314,'Bieu chi tiet'!$A$17:$A$15404,0),AB$2+85)),"")</f>
        <v/>
      </c>
      <c r="AC314" s="13" t="str">
        <f>IFERROR(IF(INDEX('Bieu chi tiet'!$A$17:$FA$15404,MATCH($A314,'Bieu chi tiet'!$A$17:$A$15404,0),AC$2+85)=0,"",INDEX('Bieu chi tiet'!$A$17:$FA$15404,MATCH($A314,'Bieu chi tiet'!$A$17:$A$15404,0),AC$2+85)),"")</f>
        <v/>
      </c>
      <c r="AD314" s="13" t="str">
        <f>IFERROR(IF(INDEX('Bieu chi tiet'!$A$17:$FA$15404,MATCH($A314,'Bieu chi tiet'!$A$17:$A$15404,0),AD$2+85)=0,"",INDEX('Bieu chi tiet'!$A$17:$FA$15404,MATCH($A314,'Bieu chi tiet'!$A$17:$A$15404,0),AD$2+85)),"")</f>
        <v/>
      </c>
      <c r="AE314" s="13" t="str">
        <f>IFERROR(IF(INDEX('Bieu chi tiet'!$A$17:$FA$15404,MATCH($A314,'Bieu chi tiet'!$A$17:$A$15404,0),AE$2+85)=0,"",INDEX('Bieu chi tiet'!$A$17:$FA$15404,MATCH($A314,'Bieu chi tiet'!$A$17:$A$15404,0),AE$2+85)),"")</f>
        <v/>
      </c>
      <c r="AF314" s="13" t="str">
        <f>IFERROR(IF(INDEX('Bieu chi tiet'!$A$17:$FA$15404,MATCH($A314,'Bieu chi tiet'!$A$17:$A$15404,0),AF$2+85)=0,"",INDEX('Bieu chi tiet'!$A$17:$FA$15404,MATCH($A314,'Bieu chi tiet'!$A$17:$A$15404,0),AF$2+85)),"")</f>
        <v/>
      </c>
      <c r="AG314" s="13" t="str">
        <f>IFERROR(IF(INDEX('Bieu chi tiet'!$A$17:$FA$15404,MATCH($A314,'Bieu chi tiet'!$A$17:$A$15404,0),AG$2+85)=0,"",INDEX('Bieu chi tiet'!$A$17:$FA$15404,MATCH($A314,'Bieu chi tiet'!$A$17:$A$15404,0),AG$2+85)),"")</f>
        <v/>
      </c>
      <c r="AH314" s="13" t="str">
        <f>IFERROR(IF(INDEX('Bieu chi tiet'!$A$17:$FA$15404,MATCH($A314,'Bieu chi tiet'!$A$17:$A$15404,0),AH$2+85)=0,"",INDEX('Bieu chi tiet'!$A$17:$FA$15404,MATCH($A314,'Bieu chi tiet'!$A$17:$A$15404,0),AH$2+85)),"")</f>
        <v/>
      </c>
      <c r="AI314" s="13" t="str">
        <f>IFERROR(IF(INDEX('Bieu chi tiet'!$A$17:$FA$15404,MATCH($A314,'Bieu chi tiet'!$A$17:$A$15404,0),AI$2+85)=0,"",INDEX('Bieu chi tiet'!$A$17:$FA$15404,MATCH($A314,'Bieu chi tiet'!$A$17:$A$15404,0),AI$2+85)),"")</f>
        <v/>
      </c>
      <c r="AJ314" s="13" t="str">
        <f>IFERROR(IF(INDEX('Bieu chi tiet'!$A$17:$FA$15404,MATCH($A314,'Bieu chi tiet'!$A$17:$A$15404,0),AJ$2+85)=0,"",INDEX('Bieu chi tiet'!$A$17:$FA$15404,MATCH($A314,'Bieu chi tiet'!$A$17:$A$15404,0),AJ$2+85)),"")</f>
        <v/>
      </c>
      <c r="AK314" s="13" t="str">
        <f>IFERROR(IF(INDEX('Bieu chi tiet'!$A$17:$FA$15404,MATCH($A314,'Bieu chi tiet'!$A$17:$A$15404,0),AK$2+85)=0,"",INDEX('Bieu chi tiet'!$A$17:$FA$15404,MATCH($A314,'Bieu chi tiet'!$A$17:$A$15404,0),AK$2+85)),"")</f>
        <v/>
      </c>
      <c r="AL314" s="13" t="str">
        <f>IFERROR(IF(INDEX('Bieu chi tiet'!$A$17:$FA$15404,MATCH($A314,'Bieu chi tiet'!$A$17:$A$15404,0),AL$2+85)=0,"",INDEX('Bieu chi tiet'!$A$17:$FA$15404,MATCH($A314,'Bieu chi tiet'!$A$17:$A$15404,0),AL$2+85)),"")</f>
        <v/>
      </c>
      <c r="AM314" s="13" t="str">
        <f>IFERROR(IF(INDEX('Bieu chi tiet'!$A$17:$FA$15404,MATCH($A314,'Bieu chi tiet'!$A$17:$A$15404,0),AM$2+85)=0,"",INDEX('Bieu chi tiet'!$A$17:$FA$15404,MATCH($A314,'Bieu chi tiet'!$A$17:$A$15404,0),AM$2+85)),"")</f>
        <v/>
      </c>
      <c r="AN314" s="13" t="str">
        <f>IFERROR(IF(INDEX('Bieu chi tiet'!$A$17:$FA$15404,MATCH($A314,'Bieu chi tiet'!$A$17:$A$15404,0),AN$2+85)=0,"",INDEX('Bieu chi tiet'!$A$17:$FA$15404,MATCH($A314,'Bieu chi tiet'!$A$17:$A$15404,0),AN$2+85)),"")</f>
        <v/>
      </c>
      <c r="AO314" s="13" t="str">
        <f>IFERROR(IF(INDEX('Bieu chi tiet'!$A$17:$FA$15404,MATCH($A314,'Bieu chi tiet'!$A$17:$A$15404,0),AO$2+85)=0,"",INDEX('Bieu chi tiet'!$A$17:$FA$15404,MATCH($A314,'Bieu chi tiet'!$A$17:$A$15404,0),AO$2+85)),"")</f>
        <v/>
      </c>
      <c r="AP314" s="13" t="str">
        <f>IFERROR(IF(INDEX('Bieu chi tiet'!$A$17:$FA$15404,MATCH($A314,'Bieu chi tiet'!$A$17:$A$15404,0),AP$2+85)=0,"",INDEX('Bieu chi tiet'!$A$17:$FA$15404,MATCH($A314,'Bieu chi tiet'!$A$17:$A$15404,0),AP$2+85)),"")</f>
        <v/>
      </c>
      <c r="AQ314" s="13" t="str">
        <f>IFERROR(IF(INDEX('Bieu chi tiet'!$A$17:$FA$15404,MATCH($A314,'Bieu chi tiet'!$A$17:$A$15404,0),AQ$2+85)=0,"",INDEX('Bieu chi tiet'!$A$17:$FA$15404,MATCH($A314,'Bieu chi tiet'!$A$17:$A$15404,0),AQ$2+85)),"")</f>
        <v/>
      </c>
      <c r="AR314" s="13" t="str">
        <f>IFERROR(IF(INDEX('Bieu chi tiet'!$A$17:$FA$15404,MATCH($A314,'Bieu chi tiet'!$A$17:$A$15404,0),AR$2+85)=0,"",INDEX('Bieu chi tiet'!$A$17:$FA$15404,MATCH($A314,'Bieu chi tiet'!$A$17:$A$15404,0),AR$2+85)),"")</f>
        <v/>
      </c>
      <c r="AS314" s="13" t="str">
        <f>IFERROR(IF(INDEX('Bieu chi tiet'!$A$17:$FA$15404,MATCH($A314,'Bieu chi tiet'!$A$17:$A$15404,0),AS$2+85)=0,"",INDEX('Bieu chi tiet'!$A$17:$FA$15404,MATCH($A314,'Bieu chi tiet'!$A$17:$A$15404,0),AS$2+85)),"")</f>
        <v/>
      </c>
      <c r="AT314" s="21" t="str">
        <f>IFERROR(IF(INDEX('Bieu chi tiet'!$A$17:$FA$15404,MATCH($A314,'Bieu chi tiet'!$A$17:$A$15404,0),AT$2+85)=0,"",INDEX('Bieu chi tiet'!$A$17:$FA$15404,MATCH($A314,'Bieu chi tiet'!$A$17:$A$15404,0),AT$2+85)),"")</f>
        <v/>
      </c>
      <c r="AU314" s="13" t="str">
        <f>IFERROR(IF(INDEX('Bieu chi tiet'!$A$17:$FA$15404,MATCH($A314,'Bieu chi tiet'!$A$17:$A$15404,0),AU$2+85)=0,"",INDEX('Bieu chi tiet'!$A$17:$FA$15404,MATCH($A314,'Bieu chi tiet'!$A$17:$A$15404,0),AU$2+85)),"")</f>
        <v/>
      </c>
      <c r="AV314" s="21" t="str">
        <f>IFERROR(IF(INDEX('Bieu chi tiet'!$A$17:$FA$15404,MATCH($A314,'Bieu chi tiet'!$A$17:$A$15404,0),AV$2+85)=0,"",INDEX('Bieu chi tiet'!$A$17:$FA$15404,MATCH($A314,'Bieu chi tiet'!$A$17:$A$15404,0),AV$2+85)),"")</f>
        <v/>
      </c>
      <c r="AW314" s="31" t="str">
        <f>IFERROR(IF(INDEX('Bieu chi tiet'!$A$17:$FA$15404,MATCH($A314,'Bieu chi tiet'!$A$17:$A$15404,0),AW$2+85)=0,"",INDEX('Bieu chi tiet'!$A$17:$FA$15404,MATCH($A314,'Bieu chi tiet'!$A$17:$A$15404,0),AW$2+85)),"")</f>
        <v/>
      </c>
      <c r="AX314" s="13" t="str">
        <f>IFERROR(IF(INDEX('Bieu chi tiet'!$A$17:$FA$15404,MATCH($A314,'Bieu chi tiet'!$A$17:$A$15404,0),AX$2+85)=0,"",INDEX('Bieu chi tiet'!$A$17:$FA$15404,MATCH($A314,'Bieu chi tiet'!$A$17:$A$15404,0),AX$2+85)),"")</f>
        <v/>
      </c>
      <c r="AY314" s="13" t="str">
        <f>IFERROR(IF(INDEX('Bieu chi tiet'!$A$17:$FA$15404,MATCH($A314,'Bieu chi tiet'!$A$17:$A$15404,0),AY$2+85)=0,"",INDEX('Bieu chi tiet'!$A$17:$FA$15404,MATCH($A314,'Bieu chi tiet'!$A$17:$A$15404,0),AY$2+85)),"")</f>
        <v/>
      </c>
    </row>
    <row r="315" spans="1:51" ht="15.75">
      <c r="A315" s="25" t="str">
        <f t="shared" si="5"/>
        <v/>
      </c>
      <c r="B315" s="13" t="str">
        <f>IFERROR(IF(INDEX('Bieu chi tiet'!$A$17:$FA$15404,MATCH($A315,'Bieu chi tiet'!$A$17:$A$15404,0),B$2+85)=0,"",INDEX('Bieu chi tiet'!$A$17:$FA$15404,MATCH($A315,'Bieu chi tiet'!$A$17:$A$15404,0),B$2+85)),"")</f>
        <v/>
      </c>
      <c r="C315" s="13" t="str">
        <f>IFERROR(IF(INDEX('Bieu chi tiet'!$A$17:$FA$15404,MATCH($A315,'Bieu chi tiet'!$A$17:$A$15404,0),C$2+85)=0,"",INDEX('Bieu chi tiet'!$A$17:$FA$15404,MATCH($A315,'Bieu chi tiet'!$A$17:$A$15404,0),C$2+85)),"")</f>
        <v/>
      </c>
      <c r="D315" s="13" t="str">
        <f>IFERROR(IF(INDEX('Bieu chi tiet'!$A$17:$FA$15404,MATCH($A315,'Bieu chi tiet'!$A$17:$A$15404,0),D$2+85)=0,"",INDEX('Bieu chi tiet'!$A$17:$FA$15404,MATCH($A315,'Bieu chi tiet'!$A$17:$A$15404,0),D$2+85)),"")</f>
        <v/>
      </c>
      <c r="E315" s="13" t="str">
        <f>IFERROR(IF(INDEX('Bieu chi tiet'!$A$17:$FA$15404,MATCH($A315,'Bieu chi tiet'!$A$17:$A$15404,0),E$2+85)=0,"",INDEX('Bieu chi tiet'!$A$17:$FA$15404,MATCH($A315,'Bieu chi tiet'!$A$17:$A$15404,0),E$2+85)),"")</f>
        <v/>
      </c>
      <c r="F315" s="13" t="str">
        <f>IFERROR(IF(INDEX('Bieu chi tiet'!$A$17:$FA$15404,MATCH($A315,'Bieu chi tiet'!$A$17:$A$15404,0),F$2+85)=0,"",INDEX('Bieu chi tiet'!$A$17:$FA$15404,MATCH($A315,'Bieu chi tiet'!$A$17:$A$15404,0),F$2+85)),"")</f>
        <v/>
      </c>
      <c r="G315" s="21" t="str">
        <f>IFERROR(IF(INDEX('Bieu chi tiet'!$A$17:$FA$15404,MATCH($A315,'Bieu chi tiet'!$A$17:$A$15404,0),G$2+85)=0,"",INDEX('Bieu chi tiet'!$A$17:$FA$15404,MATCH($A315,'Bieu chi tiet'!$A$17:$A$15404,0),G$2+85)),"")</f>
        <v/>
      </c>
      <c r="H315" s="13" t="str">
        <f>IFERROR(IF(INDEX('Bieu chi tiet'!$A$17:$FA$15404,MATCH($A315,'Bieu chi tiet'!$A$17:$A$15404,0),H$2+85)=0,"",INDEX('Bieu chi tiet'!$A$17:$FA$15404,MATCH($A315,'Bieu chi tiet'!$A$17:$A$15404,0),H$2+85)),"")</f>
        <v/>
      </c>
      <c r="I315" s="13" t="str">
        <f>IFERROR(IF(INDEX('Bieu chi tiet'!$A$17:$FA$15404,MATCH($A315,'Bieu chi tiet'!$A$17:$A$15404,0),I$2+85)=0,"",INDEX('Bieu chi tiet'!$A$17:$FA$15404,MATCH($A315,'Bieu chi tiet'!$A$17:$A$15404,0),I$2+85)),"")</f>
        <v/>
      </c>
      <c r="J315" s="13" t="str">
        <f>IFERROR(IF(INDEX('Bieu chi tiet'!$A$17:$FA$15404,MATCH($A315,'Bieu chi tiet'!$A$17:$A$15404,0),J$2+85)=0,"",INDEX('Bieu chi tiet'!$A$17:$FA$15404,MATCH($A315,'Bieu chi tiet'!$A$17:$A$15404,0),J$2+85)),"")</f>
        <v/>
      </c>
      <c r="K315" s="13" t="str">
        <f>IFERROR(IF(INDEX('Bieu chi tiet'!$A$17:$FA$15404,MATCH($A315,'Bieu chi tiet'!$A$17:$A$15404,0),K$2+85)=0,"",INDEX('Bieu chi tiet'!$A$17:$FA$15404,MATCH($A315,'Bieu chi tiet'!$A$17:$A$15404,0),K$2+85)),"")</f>
        <v/>
      </c>
      <c r="L315" s="21" t="str">
        <f>IFERROR(IF(INDEX('Bieu chi tiet'!$A$17:$FA$15404,MATCH($A315,'Bieu chi tiet'!$A$17:$A$15404,0),L$2+85)=0,"",INDEX('Bieu chi tiet'!$A$17:$FA$15404,MATCH($A315,'Bieu chi tiet'!$A$17:$A$15404,0),L$2+85)),"")</f>
        <v/>
      </c>
      <c r="M315" s="13" t="str">
        <f>IFERROR(IF(INDEX('Bieu chi tiet'!$A$17:$FA$15404,MATCH($A315,'Bieu chi tiet'!$A$17:$A$15404,0),M$2+85)=0,"",INDEX('Bieu chi tiet'!$A$17:$FA$15404,MATCH($A315,'Bieu chi tiet'!$A$17:$A$15404,0),M$2+85)),"")</f>
        <v/>
      </c>
      <c r="N315" s="13" t="str">
        <f>IFERROR(IF(INDEX('Bieu chi tiet'!$A$17:$FA$15404,MATCH($A315,'Bieu chi tiet'!$A$17:$A$15404,0),N$2+85)=0,"",INDEX('Bieu chi tiet'!$A$17:$FA$15404,MATCH($A315,'Bieu chi tiet'!$A$17:$A$15404,0),N$2+85)),"")</f>
        <v/>
      </c>
      <c r="O315" s="13" t="str">
        <f>IFERROR(IF(INDEX('Bieu chi tiet'!$A$17:$FA$15404,MATCH($A315,'Bieu chi tiet'!$A$17:$A$15404,0),O$2+85)=0,"",INDEX('Bieu chi tiet'!$A$17:$FA$15404,MATCH($A315,'Bieu chi tiet'!$A$17:$A$15404,0),O$2+85)),"")</f>
        <v/>
      </c>
      <c r="P315" s="13" t="str">
        <f>IFERROR(IF(INDEX('Bieu chi tiet'!$A$17:$FA$15404,MATCH($A315,'Bieu chi tiet'!$A$17:$A$15404,0),P$2+85)=0,"",INDEX('Bieu chi tiet'!$A$17:$FA$15404,MATCH($A315,'Bieu chi tiet'!$A$17:$A$15404,0),P$2+85)),"")</f>
        <v/>
      </c>
      <c r="Q315" s="13" t="str">
        <f>IFERROR(IF(INDEX('Bieu chi tiet'!$A$17:$FA$15404,MATCH($A315,'Bieu chi tiet'!$A$17:$A$15404,0),Q$2+85)=0,"",INDEX('Bieu chi tiet'!$A$17:$FA$15404,MATCH($A315,'Bieu chi tiet'!$A$17:$A$15404,0),Q$2+85)),"")</f>
        <v/>
      </c>
      <c r="R315" s="13" t="str">
        <f>IFERROR(IF(INDEX('Bieu chi tiet'!$A$17:$FA$15404,MATCH($A315,'Bieu chi tiet'!$A$17:$A$15404,0),R$2+85)=0,"",INDEX('Bieu chi tiet'!$A$17:$FA$15404,MATCH($A315,'Bieu chi tiet'!$A$17:$A$15404,0),R$2+85)),"")</f>
        <v/>
      </c>
      <c r="S315" s="13" t="str">
        <f>IFERROR(IF(INDEX('Bieu chi tiet'!$A$17:$FA$15404,MATCH($A315,'Bieu chi tiet'!$A$17:$A$15404,0),S$2+85)=0,"",INDEX('Bieu chi tiet'!$A$17:$FA$15404,MATCH($A315,'Bieu chi tiet'!$A$17:$A$15404,0),S$2+85)),"")</f>
        <v/>
      </c>
      <c r="T315" s="13" t="str">
        <f>IFERROR(IF(INDEX('Bieu chi tiet'!$A$17:$FA$15404,MATCH($A315,'Bieu chi tiet'!$A$17:$A$15404,0),T$2+85)=0,"",INDEX('Bieu chi tiet'!$A$17:$FA$15404,MATCH($A315,'Bieu chi tiet'!$A$17:$A$15404,0),T$2+85)),"")</f>
        <v/>
      </c>
      <c r="U315" s="13" t="str">
        <f>IFERROR(IF(INDEX('Bieu chi tiet'!$A$17:$FA$15404,MATCH($A315,'Bieu chi tiet'!$A$17:$A$15404,0),U$2+85)=0,"",INDEX('Bieu chi tiet'!$A$17:$FA$15404,MATCH($A315,'Bieu chi tiet'!$A$17:$A$15404,0),U$2+85)),"")</f>
        <v/>
      </c>
      <c r="V315" s="13" t="str">
        <f>IFERROR(IF(INDEX('Bieu chi tiet'!$A$17:$FA$15404,MATCH($A315,'Bieu chi tiet'!$A$17:$A$15404,0),V$2+85)=0,"",INDEX('Bieu chi tiet'!$A$17:$FA$15404,MATCH($A315,'Bieu chi tiet'!$A$17:$A$15404,0),V$2+85)),"")</f>
        <v/>
      </c>
      <c r="W315" s="13" t="str">
        <f>IFERROR(IF(INDEX('Bieu chi tiet'!$A$17:$FA$15404,MATCH($A315,'Bieu chi tiet'!$A$17:$A$15404,0),W$2+85)=0,"",INDEX('Bieu chi tiet'!$A$17:$FA$15404,MATCH($A315,'Bieu chi tiet'!$A$17:$A$15404,0),W$2+85)),"")</f>
        <v/>
      </c>
      <c r="X315" s="13" t="str">
        <f>IFERROR(IF(INDEX('Bieu chi tiet'!$A$17:$FA$15404,MATCH($A315,'Bieu chi tiet'!$A$17:$A$15404,0),X$2+85)=0,"",INDEX('Bieu chi tiet'!$A$17:$FA$15404,MATCH($A315,'Bieu chi tiet'!$A$17:$A$15404,0),X$2+85)),"")</f>
        <v/>
      </c>
      <c r="Y315" s="13" t="str">
        <f>IFERROR(IF(INDEX('Bieu chi tiet'!$A$17:$FA$15404,MATCH($A315,'Bieu chi tiet'!$A$17:$A$15404,0),Y$2+85)=0,"",INDEX('Bieu chi tiet'!$A$17:$FA$15404,MATCH($A315,'Bieu chi tiet'!$A$17:$A$15404,0),Y$2+85)),"")</f>
        <v/>
      </c>
      <c r="Z315" s="13" t="str">
        <f>IFERROR(IF(INDEX('Bieu chi tiet'!$A$17:$FA$15404,MATCH($A315,'Bieu chi tiet'!$A$17:$A$15404,0),Z$2+85)=0,"",INDEX('Bieu chi tiet'!$A$17:$FA$15404,MATCH($A315,'Bieu chi tiet'!$A$17:$A$15404,0),Z$2+85)),"")</f>
        <v/>
      </c>
      <c r="AA315" s="13" t="str">
        <f>IFERROR(IF(INDEX('Bieu chi tiet'!$A$17:$FA$15404,MATCH($A315,'Bieu chi tiet'!$A$17:$A$15404,0),AA$2+85)=0,"",INDEX('Bieu chi tiet'!$A$17:$FA$15404,MATCH($A315,'Bieu chi tiet'!$A$17:$A$15404,0),AA$2+85)),"")</f>
        <v/>
      </c>
      <c r="AB315" s="13" t="str">
        <f>IFERROR(IF(INDEX('Bieu chi tiet'!$A$17:$FA$15404,MATCH($A315,'Bieu chi tiet'!$A$17:$A$15404,0),AB$2+85)=0,"",INDEX('Bieu chi tiet'!$A$17:$FA$15404,MATCH($A315,'Bieu chi tiet'!$A$17:$A$15404,0),AB$2+85)),"")</f>
        <v/>
      </c>
      <c r="AC315" s="13" t="str">
        <f>IFERROR(IF(INDEX('Bieu chi tiet'!$A$17:$FA$15404,MATCH($A315,'Bieu chi tiet'!$A$17:$A$15404,0),AC$2+85)=0,"",INDEX('Bieu chi tiet'!$A$17:$FA$15404,MATCH($A315,'Bieu chi tiet'!$A$17:$A$15404,0),AC$2+85)),"")</f>
        <v/>
      </c>
      <c r="AD315" s="13" t="str">
        <f>IFERROR(IF(INDEX('Bieu chi tiet'!$A$17:$FA$15404,MATCH($A315,'Bieu chi tiet'!$A$17:$A$15404,0),AD$2+85)=0,"",INDEX('Bieu chi tiet'!$A$17:$FA$15404,MATCH($A315,'Bieu chi tiet'!$A$17:$A$15404,0),AD$2+85)),"")</f>
        <v/>
      </c>
      <c r="AE315" s="13" t="str">
        <f>IFERROR(IF(INDEX('Bieu chi tiet'!$A$17:$FA$15404,MATCH($A315,'Bieu chi tiet'!$A$17:$A$15404,0),AE$2+85)=0,"",INDEX('Bieu chi tiet'!$A$17:$FA$15404,MATCH($A315,'Bieu chi tiet'!$A$17:$A$15404,0),AE$2+85)),"")</f>
        <v/>
      </c>
      <c r="AF315" s="13" t="str">
        <f>IFERROR(IF(INDEX('Bieu chi tiet'!$A$17:$FA$15404,MATCH($A315,'Bieu chi tiet'!$A$17:$A$15404,0),AF$2+85)=0,"",INDEX('Bieu chi tiet'!$A$17:$FA$15404,MATCH($A315,'Bieu chi tiet'!$A$17:$A$15404,0),AF$2+85)),"")</f>
        <v/>
      </c>
      <c r="AG315" s="13" t="str">
        <f>IFERROR(IF(INDEX('Bieu chi tiet'!$A$17:$FA$15404,MATCH($A315,'Bieu chi tiet'!$A$17:$A$15404,0),AG$2+85)=0,"",INDEX('Bieu chi tiet'!$A$17:$FA$15404,MATCH($A315,'Bieu chi tiet'!$A$17:$A$15404,0),AG$2+85)),"")</f>
        <v/>
      </c>
      <c r="AH315" s="13" t="str">
        <f>IFERROR(IF(INDEX('Bieu chi tiet'!$A$17:$FA$15404,MATCH($A315,'Bieu chi tiet'!$A$17:$A$15404,0),AH$2+85)=0,"",INDEX('Bieu chi tiet'!$A$17:$FA$15404,MATCH($A315,'Bieu chi tiet'!$A$17:$A$15404,0),AH$2+85)),"")</f>
        <v/>
      </c>
      <c r="AI315" s="13" t="str">
        <f>IFERROR(IF(INDEX('Bieu chi tiet'!$A$17:$FA$15404,MATCH($A315,'Bieu chi tiet'!$A$17:$A$15404,0),AI$2+85)=0,"",INDEX('Bieu chi tiet'!$A$17:$FA$15404,MATCH($A315,'Bieu chi tiet'!$A$17:$A$15404,0),AI$2+85)),"")</f>
        <v/>
      </c>
      <c r="AJ315" s="13" t="str">
        <f>IFERROR(IF(INDEX('Bieu chi tiet'!$A$17:$FA$15404,MATCH($A315,'Bieu chi tiet'!$A$17:$A$15404,0),AJ$2+85)=0,"",INDEX('Bieu chi tiet'!$A$17:$FA$15404,MATCH($A315,'Bieu chi tiet'!$A$17:$A$15404,0),AJ$2+85)),"")</f>
        <v/>
      </c>
      <c r="AK315" s="13" t="str">
        <f>IFERROR(IF(INDEX('Bieu chi tiet'!$A$17:$FA$15404,MATCH($A315,'Bieu chi tiet'!$A$17:$A$15404,0),AK$2+85)=0,"",INDEX('Bieu chi tiet'!$A$17:$FA$15404,MATCH($A315,'Bieu chi tiet'!$A$17:$A$15404,0),AK$2+85)),"")</f>
        <v/>
      </c>
      <c r="AL315" s="13" t="str">
        <f>IFERROR(IF(INDEX('Bieu chi tiet'!$A$17:$FA$15404,MATCH($A315,'Bieu chi tiet'!$A$17:$A$15404,0),AL$2+85)=0,"",INDEX('Bieu chi tiet'!$A$17:$FA$15404,MATCH($A315,'Bieu chi tiet'!$A$17:$A$15404,0),AL$2+85)),"")</f>
        <v/>
      </c>
      <c r="AM315" s="13" t="str">
        <f>IFERROR(IF(INDEX('Bieu chi tiet'!$A$17:$FA$15404,MATCH($A315,'Bieu chi tiet'!$A$17:$A$15404,0),AM$2+85)=0,"",INDEX('Bieu chi tiet'!$A$17:$FA$15404,MATCH($A315,'Bieu chi tiet'!$A$17:$A$15404,0),AM$2+85)),"")</f>
        <v/>
      </c>
      <c r="AN315" s="13" t="str">
        <f>IFERROR(IF(INDEX('Bieu chi tiet'!$A$17:$FA$15404,MATCH($A315,'Bieu chi tiet'!$A$17:$A$15404,0),AN$2+85)=0,"",INDEX('Bieu chi tiet'!$A$17:$FA$15404,MATCH($A315,'Bieu chi tiet'!$A$17:$A$15404,0),AN$2+85)),"")</f>
        <v/>
      </c>
      <c r="AO315" s="13" t="str">
        <f>IFERROR(IF(INDEX('Bieu chi tiet'!$A$17:$FA$15404,MATCH($A315,'Bieu chi tiet'!$A$17:$A$15404,0),AO$2+85)=0,"",INDEX('Bieu chi tiet'!$A$17:$FA$15404,MATCH($A315,'Bieu chi tiet'!$A$17:$A$15404,0),AO$2+85)),"")</f>
        <v/>
      </c>
      <c r="AP315" s="13" t="str">
        <f>IFERROR(IF(INDEX('Bieu chi tiet'!$A$17:$FA$15404,MATCH($A315,'Bieu chi tiet'!$A$17:$A$15404,0),AP$2+85)=0,"",INDEX('Bieu chi tiet'!$A$17:$FA$15404,MATCH($A315,'Bieu chi tiet'!$A$17:$A$15404,0),AP$2+85)),"")</f>
        <v/>
      </c>
      <c r="AQ315" s="13" t="str">
        <f>IFERROR(IF(INDEX('Bieu chi tiet'!$A$17:$FA$15404,MATCH($A315,'Bieu chi tiet'!$A$17:$A$15404,0),AQ$2+85)=0,"",INDEX('Bieu chi tiet'!$A$17:$FA$15404,MATCH($A315,'Bieu chi tiet'!$A$17:$A$15404,0),AQ$2+85)),"")</f>
        <v/>
      </c>
      <c r="AR315" s="13" t="str">
        <f>IFERROR(IF(INDEX('Bieu chi tiet'!$A$17:$FA$15404,MATCH($A315,'Bieu chi tiet'!$A$17:$A$15404,0),AR$2+85)=0,"",INDEX('Bieu chi tiet'!$A$17:$FA$15404,MATCH($A315,'Bieu chi tiet'!$A$17:$A$15404,0),AR$2+85)),"")</f>
        <v/>
      </c>
      <c r="AS315" s="13" t="str">
        <f>IFERROR(IF(INDEX('Bieu chi tiet'!$A$17:$FA$15404,MATCH($A315,'Bieu chi tiet'!$A$17:$A$15404,0),AS$2+85)=0,"",INDEX('Bieu chi tiet'!$A$17:$FA$15404,MATCH($A315,'Bieu chi tiet'!$A$17:$A$15404,0),AS$2+85)),"")</f>
        <v/>
      </c>
      <c r="AT315" s="21" t="str">
        <f>IFERROR(IF(INDEX('Bieu chi tiet'!$A$17:$FA$15404,MATCH($A315,'Bieu chi tiet'!$A$17:$A$15404,0),AT$2+85)=0,"",INDEX('Bieu chi tiet'!$A$17:$FA$15404,MATCH($A315,'Bieu chi tiet'!$A$17:$A$15404,0),AT$2+85)),"")</f>
        <v/>
      </c>
      <c r="AU315" s="13" t="str">
        <f>IFERROR(IF(INDEX('Bieu chi tiet'!$A$17:$FA$15404,MATCH($A315,'Bieu chi tiet'!$A$17:$A$15404,0),AU$2+85)=0,"",INDEX('Bieu chi tiet'!$A$17:$FA$15404,MATCH($A315,'Bieu chi tiet'!$A$17:$A$15404,0),AU$2+85)),"")</f>
        <v/>
      </c>
      <c r="AV315" s="21" t="str">
        <f>IFERROR(IF(INDEX('Bieu chi tiet'!$A$17:$FA$15404,MATCH($A315,'Bieu chi tiet'!$A$17:$A$15404,0),AV$2+85)=0,"",INDEX('Bieu chi tiet'!$A$17:$FA$15404,MATCH($A315,'Bieu chi tiet'!$A$17:$A$15404,0),AV$2+85)),"")</f>
        <v/>
      </c>
      <c r="AW315" s="31" t="str">
        <f>IFERROR(IF(INDEX('Bieu chi tiet'!$A$17:$FA$15404,MATCH($A315,'Bieu chi tiet'!$A$17:$A$15404,0),AW$2+85)=0,"",INDEX('Bieu chi tiet'!$A$17:$FA$15404,MATCH($A315,'Bieu chi tiet'!$A$17:$A$15404,0),AW$2+85)),"")</f>
        <v/>
      </c>
      <c r="AX315" s="13" t="str">
        <f>IFERROR(IF(INDEX('Bieu chi tiet'!$A$17:$FA$15404,MATCH($A315,'Bieu chi tiet'!$A$17:$A$15404,0),AX$2+85)=0,"",INDEX('Bieu chi tiet'!$A$17:$FA$15404,MATCH($A315,'Bieu chi tiet'!$A$17:$A$15404,0),AX$2+85)),"")</f>
        <v/>
      </c>
      <c r="AY315" s="13" t="str">
        <f>IFERROR(IF(INDEX('Bieu chi tiet'!$A$17:$FA$15404,MATCH($A315,'Bieu chi tiet'!$A$17:$A$15404,0),AY$2+85)=0,"",INDEX('Bieu chi tiet'!$A$17:$FA$15404,MATCH($A315,'Bieu chi tiet'!$A$17:$A$15404,0),AY$2+85)),"")</f>
        <v/>
      </c>
    </row>
    <row r="316" spans="1:51" ht="15.75">
      <c r="A316" s="25" t="str">
        <f t="shared" si="5"/>
        <v/>
      </c>
      <c r="B316" s="13" t="str">
        <f>IFERROR(IF(INDEX('Bieu chi tiet'!$A$17:$FA$15404,MATCH($A316,'Bieu chi tiet'!$A$17:$A$15404,0),B$2+85)=0,"",INDEX('Bieu chi tiet'!$A$17:$FA$15404,MATCH($A316,'Bieu chi tiet'!$A$17:$A$15404,0),B$2+85)),"")</f>
        <v/>
      </c>
      <c r="C316" s="13" t="str">
        <f>IFERROR(IF(INDEX('Bieu chi tiet'!$A$17:$FA$15404,MATCH($A316,'Bieu chi tiet'!$A$17:$A$15404,0),C$2+85)=0,"",INDEX('Bieu chi tiet'!$A$17:$FA$15404,MATCH($A316,'Bieu chi tiet'!$A$17:$A$15404,0),C$2+85)),"")</f>
        <v/>
      </c>
      <c r="D316" s="13" t="str">
        <f>IFERROR(IF(INDEX('Bieu chi tiet'!$A$17:$FA$15404,MATCH($A316,'Bieu chi tiet'!$A$17:$A$15404,0),D$2+85)=0,"",INDEX('Bieu chi tiet'!$A$17:$FA$15404,MATCH($A316,'Bieu chi tiet'!$A$17:$A$15404,0),D$2+85)),"")</f>
        <v/>
      </c>
      <c r="E316" s="13" t="str">
        <f>IFERROR(IF(INDEX('Bieu chi tiet'!$A$17:$FA$15404,MATCH($A316,'Bieu chi tiet'!$A$17:$A$15404,0),E$2+85)=0,"",INDEX('Bieu chi tiet'!$A$17:$FA$15404,MATCH($A316,'Bieu chi tiet'!$A$17:$A$15404,0),E$2+85)),"")</f>
        <v/>
      </c>
      <c r="F316" s="13" t="str">
        <f>IFERROR(IF(INDEX('Bieu chi tiet'!$A$17:$FA$15404,MATCH($A316,'Bieu chi tiet'!$A$17:$A$15404,0),F$2+85)=0,"",INDEX('Bieu chi tiet'!$A$17:$FA$15404,MATCH($A316,'Bieu chi tiet'!$A$17:$A$15404,0),F$2+85)),"")</f>
        <v/>
      </c>
      <c r="G316" s="21" t="str">
        <f>IFERROR(IF(INDEX('Bieu chi tiet'!$A$17:$FA$15404,MATCH($A316,'Bieu chi tiet'!$A$17:$A$15404,0),G$2+85)=0,"",INDEX('Bieu chi tiet'!$A$17:$FA$15404,MATCH($A316,'Bieu chi tiet'!$A$17:$A$15404,0),G$2+85)),"")</f>
        <v/>
      </c>
      <c r="H316" s="13" t="str">
        <f>IFERROR(IF(INDEX('Bieu chi tiet'!$A$17:$FA$15404,MATCH($A316,'Bieu chi tiet'!$A$17:$A$15404,0),H$2+85)=0,"",INDEX('Bieu chi tiet'!$A$17:$FA$15404,MATCH($A316,'Bieu chi tiet'!$A$17:$A$15404,0),H$2+85)),"")</f>
        <v/>
      </c>
      <c r="I316" s="13" t="str">
        <f>IFERROR(IF(INDEX('Bieu chi tiet'!$A$17:$FA$15404,MATCH($A316,'Bieu chi tiet'!$A$17:$A$15404,0),I$2+85)=0,"",INDEX('Bieu chi tiet'!$A$17:$FA$15404,MATCH($A316,'Bieu chi tiet'!$A$17:$A$15404,0),I$2+85)),"")</f>
        <v/>
      </c>
      <c r="J316" s="13" t="str">
        <f>IFERROR(IF(INDEX('Bieu chi tiet'!$A$17:$FA$15404,MATCH($A316,'Bieu chi tiet'!$A$17:$A$15404,0),J$2+85)=0,"",INDEX('Bieu chi tiet'!$A$17:$FA$15404,MATCH($A316,'Bieu chi tiet'!$A$17:$A$15404,0),J$2+85)),"")</f>
        <v/>
      </c>
      <c r="K316" s="13" t="str">
        <f>IFERROR(IF(INDEX('Bieu chi tiet'!$A$17:$FA$15404,MATCH($A316,'Bieu chi tiet'!$A$17:$A$15404,0),K$2+85)=0,"",INDEX('Bieu chi tiet'!$A$17:$FA$15404,MATCH($A316,'Bieu chi tiet'!$A$17:$A$15404,0),K$2+85)),"")</f>
        <v/>
      </c>
      <c r="L316" s="21" t="str">
        <f>IFERROR(IF(INDEX('Bieu chi tiet'!$A$17:$FA$15404,MATCH($A316,'Bieu chi tiet'!$A$17:$A$15404,0),L$2+85)=0,"",INDEX('Bieu chi tiet'!$A$17:$FA$15404,MATCH($A316,'Bieu chi tiet'!$A$17:$A$15404,0),L$2+85)),"")</f>
        <v/>
      </c>
      <c r="M316" s="13" t="str">
        <f>IFERROR(IF(INDEX('Bieu chi tiet'!$A$17:$FA$15404,MATCH($A316,'Bieu chi tiet'!$A$17:$A$15404,0),M$2+85)=0,"",INDEX('Bieu chi tiet'!$A$17:$FA$15404,MATCH($A316,'Bieu chi tiet'!$A$17:$A$15404,0),M$2+85)),"")</f>
        <v/>
      </c>
      <c r="N316" s="13" t="str">
        <f>IFERROR(IF(INDEX('Bieu chi tiet'!$A$17:$FA$15404,MATCH($A316,'Bieu chi tiet'!$A$17:$A$15404,0),N$2+85)=0,"",INDEX('Bieu chi tiet'!$A$17:$FA$15404,MATCH($A316,'Bieu chi tiet'!$A$17:$A$15404,0),N$2+85)),"")</f>
        <v/>
      </c>
      <c r="O316" s="13" t="str">
        <f>IFERROR(IF(INDEX('Bieu chi tiet'!$A$17:$FA$15404,MATCH($A316,'Bieu chi tiet'!$A$17:$A$15404,0),O$2+85)=0,"",INDEX('Bieu chi tiet'!$A$17:$FA$15404,MATCH($A316,'Bieu chi tiet'!$A$17:$A$15404,0),O$2+85)),"")</f>
        <v/>
      </c>
      <c r="P316" s="13" t="str">
        <f>IFERROR(IF(INDEX('Bieu chi tiet'!$A$17:$FA$15404,MATCH($A316,'Bieu chi tiet'!$A$17:$A$15404,0),P$2+85)=0,"",INDEX('Bieu chi tiet'!$A$17:$FA$15404,MATCH($A316,'Bieu chi tiet'!$A$17:$A$15404,0),P$2+85)),"")</f>
        <v/>
      </c>
      <c r="Q316" s="13" t="str">
        <f>IFERROR(IF(INDEX('Bieu chi tiet'!$A$17:$FA$15404,MATCH($A316,'Bieu chi tiet'!$A$17:$A$15404,0),Q$2+85)=0,"",INDEX('Bieu chi tiet'!$A$17:$FA$15404,MATCH($A316,'Bieu chi tiet'!$A$17:$A$15404,0),Q$2+85)),"")</f>
        <v/>
      </c>
      <c r="R316" s="13" t="str">
        <f>IFERROR(IF(INDEX('Bieu chi tiet'!$A$17:$FA$15404,MATCH($A316,'Bieu chi tiet'!$A$17:$A$15404,0),R$2+85)=0,"",INDEX('Bieu chi tiet'!$A$17:$FA$15404,MATCH($A316,'Bieu chi tiet'!$A$17:$A$15404,0),R$2+85)),"")</f>
        <v/>
      </c>
      <c r="S316" s="13" t="str">
        <f>IFERROR(IF(INDEX('Bieu chi tiet'!$A$17:$FA$15404,MATCH($A316,'Bieu chi tiet'!$A$17:$A$15404,0),S$2+85)=0,"",INDEX('Bieu chi tiet'!$A$17:$FA$15404,MATCH($A316,'Bieu chi tiet'!$A$17:$A$15404,0),S$2+85)),"")</f>
        <v/>
      </c>
      <c r="T316" s="13" t="str">
        <f>IFERROR(IF(INDEX('Bieu chi tiet'!$A$17:$FA$15404,MATCH($A316,'Bieu chi tiet'!$A$17:$A$15404,0),T$2+85)=0,"",INDEX('Bieu chi tiet'!$A$17:$FA$15404,MATCH($A316,'Bieu chi tiet'!$A$17:$A$15404,0),T$2+85)),"")</f>
        <v/>
      </c>
      <c r="U316" s="13" t="str">
        <f>IFERROR(IF(INDEX('Bieu chi tiet'!$A$17:$FA$15404,MATCH($A316,'Bieu chi tiet'!$A$17:$A$15404,0),U$2+85)=0,"",INDEX('Bieu chi tiet'!$A$17:$FA$15404,MATCH($A316,'Bieu chi tiet'!$A$17:$A$15404,0),U$2+85)),"")</f>
        <v/>
      </c>
      <c r="V316" s="13" t="str">
        <f>IFERROR(IF(INDEX('Bieu chi tiet'!$A$17:$FA$15404,MATCH($A316,'Bieu chi tiet'!$A$17:$A$15404,0),V$2+85)=0,"",INDEX('Bieu chi tiet'!$A$17:$FA$15404,MATCH($A316,'Bieu chi tiet'!$A$17:$A$15404,0),V$2+85)),"")</f>
        <v/>
      </c>
      <c r="W316" s="13" t="str">
        <f>IFERROR(IF(INDEX('Bieu chi tiet'!$A$17:$FA$15404,MATCH($A316,'Bieu chi tiet'!$A$17:$A$15404,0),W$2+85)=0,"",INDEX('Bieu chi tiet'!$A$17:$FA$15404,MATCH($A316,'Bieu chi tiet'!$A$17:$A$15404,0),W$2+85)),"")</f>
        <v/>
      </c>
      <c r="X316" s="13" t="str">
        <f>IFERROR(IF(INDEX('Bieu chi tiet'!$A$17:$FA$15404,MATCH($A316,'Bieu chi tiet'!$A$17:$A$15404,0),X$2+85)=0,"",INDEX('Bieu chi tiet'!$A$17:$FA$15404,MATCH($A316,'Bieu chi tiet'!$A$17:$A$15404,0),X$2+85)),"")</f>
        <v/>
      </c>
      <c r="Y316" s="13" t="str">
        <f>IFERROR(IF(INDEX('Bieu chi tiet'!$A$17:$FA$15404,MATCH($A316,'Bieu chi tiet'!$A$17:$A$15404,0),Y$2+85)=0,"",INDEX('Bieu chi tiet'!$A$17:$FA$15404,MATCH($A316,'Bieu chi tiet'!$A$17:$A$15404,0),Y$2+85)),"")</f>
        <v/>
      </c>
      <c r="Z316" s="13" t="str">
        <f>IFERROR(IF(INDEX('Bieu chi tiet'!$A$17:$FA$15404,MATCH($A316,'Bieu chi tiet'!$A$17:$A$15404,0),Z$2+85)=0,"",INDEX('Bieu chi tiet'!$A$17:$FA$15404,MATCH($A316,'Bieu chi tiet'!$A$17:$A$15404,0),Z$2+85)),"")</f>
        <v/>
      </c>
      <c r="AA316" s="13" t="str">
        <f>IFERROR(IF(INDEX('Bieu chi tiet'!$A$17:$FA$15404,MATCH($A316,'Bieu chi tiet'!$A$17:$A$15404,0),AA$2+85)=0,"",INDEX('Bieu chi tiet'!$A$17:$FA$15404,MATCH($A316,'Bieu chi tiet'!$A$17:$A$15404,0),AA$2+85)),"")</f>
        <v/>
      </c>
      <c r="AB316" s="13" t="str">
        <f>IFERROR(IF(INDEX('Bieu chi tiet'!$A$17:$FA$15404,MATCH($A316,'Bieu chi tiet'!$A$17:$A$15404,0),AB$2+85)=0,"",INDEX('Bieu chi tiet'!$A$17:$FA$15404,MATCH($A316,'Bieu chi tiet'!$A$17:$A$15404,0),AB$2+85)),"")</f>
        <v/>
      </c>
      <c r="AC316" s="13" t="str">
        <f>IFERROR(IF(INDEX('Bieu chi tiet'!$A$17:$FA$15404,MATCH($A316,'Bieu chi tiet'!$A$17:$A$15404,0),AC$2+85)=0,"",INDEX('Bieu chi tiet'!$A$17:$FA$15404,MATCH($A316,'Bieu chi tiet'!$A$17:$A$15404,0),AC$2+85)),"")</f>
        <v/>
      </c>
      <c r="AD316" s="13" t="str">
        <f>IFERROR(IF(INDEX('Bieu chi tiet'!$A$17:$FA$15404,MATCH($A316,'Bieu chi tiet'!$A$17:$A$15404,0),AD$2+85)=0,"",INDEX('Bieu chi tiet'!$A$17:$FA$15404,MATCH($A316,'Bieu chi tiet'!$A$17:$A$15404,0),AD$2+85)),"")</f>
        <v/>
      </c>
      <c r="AE316" s="13" t="str">
        <f>IFERROR(IF(INDEX('Bieu chi tiet'!$A$17:$FA$15404,MATCH($A316,'Bieu chi tiet'!$A$17:$A$15404,0),AE$2+85)=0,"",INDEX('Bieu chi tiet'!$A$17:$FA$15404,MATCH($A316,'Bieu chi tiet'!$A$17:$A$15404,0),AE$2+85)),"")</f>
        <v/>
      </c>
      <c r="AF316" s="13" t="str">
        <f>IFERROR(IF(INDEX('Bieu chi tiet'!$A$17:$FA$15404,MATCH($A316,'Bieu chi tiet'!$A$17:$A$15404,0),AF$2+85)=0,"",INDEX('Bieu chi tiet'!$A$17:$FA$15404,MATCH($A316,'Bieu chi tiet'!$A$17:$A$15404,0),AF$2+85)),"")</f>
        <v/>
      </c>
      <c r="AG316" s="13" t="str">
        <f>IFERROR(IF(INDEX('Bieu chi tiet'!$A$17:$FA$15404,MATCH($A316,'Bieu chi tiet'!$A$17:$A$15404,0),AG$2+85)=0,"",INDEX('Bieu chi tiet'!$A$17:$FA$15404,MATCH($A316,'Bieu chi tiet'!$A$17:$A$15404,0),AG$2+85)),"")</f>
        <v/>
      </c>
      <c r="AH316" s="13" t="str">
        <f>IFERROR(IF(INDEX('Bieu chi tiet'!$A$17:$FA$15404,MATCH($A316,'Bieu chi tiet'!$A$17:$A$15404,0),AH$2+85)=0,"",INDEX('Bieu chi tiet'!$A$17:$FA$15404,MATCH($A316,'Bieu chi tiet'!$A$17:$A$15404,0),AH$2+85)),"")</f>
        <v/>
      </c>
      <c r="AI316" s="13" t="str">
        <f>IFERROR(IF(INDEX('Bieu chi tiet'!$A$17:$FA$15404,MATCH($A316,'Bieu chi tiet'!$A$17:$A$15404,0),AI$2+85)=0,"",INDEX('Bieu chi tiet'!$A$17:$FA$15404,MATCH($A316,'Bieu chi tiet'!$A$17:$A$15404,0),AI$2+85)),"")</f>
        <v/>
      </c>
      <c r="AJ316" s="13" t="str">
        <f>IFERROR(IF(INDEX('Bieu chi tiet'!$A$17:$FA$15404,MATCH($A316,'Bieu chi tiet'!$A$17:$A$15404,0),AJ$2+85)=0,"",INDEX('Bieu chi tiet'!$A$17:$FA$15404,MATCH($A316,'Bieu chi tiet'!$A$17:$A$15404,0),AJ$2+85)),"")</f>
        <v/>
      </c>
      <c r="AK316" s="13" t="str">
        <f>IFERROR(IF(INDEX('Bieu chi tiet'!$A$17:$FA$15404,MATCH($A316,'Bieu chi tiet'!$A$17:$A$15404,0),AK$2+85)=0,"",INDEX('Bieu chi tiet'!$A$17:$FA$15404,MATCH($A316,'Bieu chi tiet'!$A$17:$A$15404,0),AK$2+85)),"")</f>
        <v/>
      </c>
      <c r="AL316" s="13" t="str">
        <f>IFERROR(IF(INDEX('Bieu chi tiet'!$A$17:$FA$15404,MATCH($A316,'Bieu chi tiet'!$A$17:$A$15404,0),AL$2+85)=0,"",INDEX('Bieu chi tiet'!$A$17:$FA$15404,MATCH($A316,'Bieu chi tiet'!$A$17:$A$15404,0),AL$2+85)),"")</f>
        <v/>
      </c>
      <c r="AM316" s="13" t="str">
        <f>IFERROR(IF(INDEX('Bieu chi tiet'!$A$17:$FA$15404,MATCH($A316,'Bieu chi tiet'!$A$17:$A$15404,0),AM$2+85)=0,"",INDEX('Bieu chi tiet'!$A$17:$FA$15404,MATCH($A316,'Bieu chi tiet'!$A$17:$A$15404,0),AM$2+85)),"")</f>
        <v/>
      </c>
      <c r="AN316" s="13" t="str">
        <f>IFERROR(IF(INDEX('Bieu chi tiet'!$A$17:$FA$15404,MATCH($A316,'Bieu chi tiet'!$A$17:$A$15404,0),AN$2+85)=0,"",INDEX('Bieu chi tiet'!$A$17:$FA$15404,MATCH($A316,'Bieu chi tiet'!$A$17:$A$15404,0),AN$2+85)),"")</f>
        <v/>
      </c>
      <c r="AO316" s="13" t="str">
        <f>IFERROR(IF(INDEX('Bieu chi tiet'!$A$17:$FA$15404,MATCH($A316,'Bieu chi tiet'!$A$17:$A$15404,0),AO$2+85)=0,"",INDEX('Bieu chi tiet'!$A$17:$FA$15404,MATCH($A316,'Bieu chi tiet'!$A$17:$A$15404,0),AO$2+85)),"")</f>
        <v/>
      </c>
      <c r="AP316" s="13" t="str">
        <f>IFERROR(IF(INDEX('Bieu chi tiet'!$A$17:$FA$15404,MATCH($A316,'Bieu chi tiet'!$A$17:$A$15404,0),AP$2+85)=0,"",INDEX('Bieu chi tiet'!$A$17:$FA$15404,MATCH($A316,'Bieu chi tiet'!$A$17:$A$15404,0),AP$2+85)),"")</f>
        <v/>
      </c>
      <c r="AQ316" s="13" t="str">
        <f>IFERROR(IF(INDEX('Bieu chi tiet'!$A$17:$FA$15404,MATCH($A316,'Bieu chi tiet'!$A$17:$A$15404,0),AQ$2+85)=0,"",INDEX('Bieu chi tiet'!$A$17:$FA$15404,MATCH($A316,'Bieu chi tiet'!$A$17:$A$15404,0),AQ$2+85)),"")</f>
        <v/>
      </c>
      <c r="AR316" s="13" t="str">
        <f>IFERROR(IF(INDEX('Bieu chi tiet'!$A$17:$FA$15404,MATCH($A316,'Bieu chi tiet'!$A$17:$A$15404,0),AR$2+85)=0,"",INDEX('Bieu chi tiet'!$A$17:$FA$15404,MATCH($A316,'Bieu chi tiet'!$A$17:$A$15404,0),AR$2+85)),"")</f>
        <v/>
      </c>
      <c r="AS316" s="13" t="str">
        <f>IFERROR(IF(INDEX('Bieu chi tiet'!$A$17:$FA$15404,MATCH($A316,'Bieu chi tiet'!$A$17:$A$15404,0),AS$2+85)=0,"",INDEX('Bieu chi tiet'!$A$17:$FA$15404,MATCH($A316,'Bieu chi tiet'!$A$17:$A$15404,0),AS$2+85)),"")</f>
        <v/>
      </c>
      <c r="AT316" s="21" t="str">
        <f>IFERROR(IF(INDEX('Bieu chi tiet'!$A$17:$FA$15404,MATCH($A316,'Bieu chi tiet'!$A$17:$A$15404,0),AT$2+85)=0,"",INDEX('Bieu chi tiet'!$A$17:$FA$15404,MATCH($A316,'Bieu chi tiet'!$A$17:$A$15404,0),AT$2+85)),"")</f>
        <v/>
      </c>
      <c r="AU316" s="13" t="str">
        <f>IFERROR(IF(INDEX('Bieu chi tiet'!$A$17:$FA$15404,MATCH($A316,'Bieu chi tiet'!$A$17:$A$15404,0),AU$2+85)=0,"",INDEX('Bieu chi tiet'!$A$17:$FA$15404,MATCH($A316,'Bieu chi tiet'!$A$17:$A$15404,0),AU$2+85)),"")</f>
        <v/>
      </c>
      <c r="AV316" s="21" t="str">
        <f>IFERROR(IF(INDEX('Bieu chi tiet'!$A$17:$FA$15404,MATCH($A316,'Bieu chi tiet'!$A$17:$A$15404,0),AV$2+85)=0,"",INDEX('Bieu chi tiet'!$A$17:$FA$15404,MATCH($A316,'Bieu chi tiet'!$A$17:$A$15404,0),AV$2+85)),"")</f>
        <v/>
      </c>
      <c r="AW316" s="31" t="str">
        <f>IFERROR(IF(INDEX('Bieu chi tiet'!$A$17:$FA$15404,MATCH($A316,'Bieu chi tiet'!$A$17:$A$15404,0),AW$2+85)=0,"",INDEX('Bieu chi tiet'!$A$17:$FA$15404,MATCH($A316,'Bieu chi tiet'!$A$17:$A$15404,0),AW$2+85)),"")</f>
        <v/>
      </c>
      <c r="AX316" s="13" t="str">
        <f>IFERROR(IF(INDEX('Bieu chi tiet'!$A$17:$FA$15404,MATCH($A316,'Bieu chi tiet'!$A$17:$A$15404,0),AX$2+85)=0,"",INDEX('Bieu chi tiet'!$A$17:$FA$15404,MATCH($A316,'Bieu chi tiet'!$A$17:$A$15404,0),AX$2+85)),"")</f>
        <v/>
      </c>
      <c r="AY316" s="13" t="str">
        <f>IFERROR(IF(INDEX('Bieu chi tiet'!$A$17:$FA$15404,MATCH($A316,'Bieu chi tiet'!$A$17:$A$15404,0),AY$2+85)=0,"",INDEX('Bieu chi tiet'!$A$17:$FA$15404,MATCH($A316,'Bieu chi tiet'!$A$17:$A$15404,0),AY$2+85)),"")</f>
        <v/>
      </c>
    </row>
    <row r="317" spans="1:51" ht="15.75">
      <c r="A317" s="25" t="str">
        <f t="shared" si="5"/>
        <v/>
      </c>
      <c r="B317" s="13" t="str">
        <f>IFERROR(IF(INDEX('Bieu chi tiet'!$A$17:$FA$15404,MATCH($A317,'Bieu chi tiet'!$A$17:$A$15404,0),B$2+85)=0,"",INDEX('Bieu chi tiet'!$A$17:$FA$15404,MATCH($A317,'Bieu chi tiet'!$A$17:$A$15404,0),B$2+85)),"")</f>
        <v/>
      </c>
      <c r="C317" s="13" t="str">
        <f>IFERROR(IF(INDEX('Bieu chi tiet'!$A$17:$FA$15404,MATCH($A317,'Bieu chi tiet'!$A$17:$A$15404,0),C$2+85)=0,"",INDEX('Bieu chi tiet'!$A$17:$FA$15404,MATCH($A317,'Bieu chi tiet'!$A$17:$A$15404,0),C$2+85)),"")</f>
        <v/>
      </c>
      <c r="D317" s="13" t="str">
        <f>IFERROR(IF(INDEX('Bieu chi tiet'!$A$17:$FA$15404,MATCH($A317,'Bieu chi tiet'!$A$17:$A$15404,0),D$2+85)=0,"",INDEX('Bieu chi tiet'!$A$17:$FA$15404,MATCH($A317,'Bieu chi tiet'!$A$17:$A$15404,0),D$2+85)),"")</f>
        <v/>
      </c>
      <c r="E317" s="13" t="str">
        <f>IFERROR(IF(INDEX('Bieu chi tiet'!$A$17:$FA$15404,MATCH($A317,'Bieu chi tiet'!$A$17:$A$15404,0),E$2+85)=0,"",INDEX('Bieu chi tiet'!$A$17:$FA$15404,MATCH($A317,'Bieu chi tiet'!$A$17:$A$15404,0),E$2+85)),"")</f>
        <v/>
      </c>
      <c r="F317" s="13" t="str">
        <f>IFERROR(IF(INDEX('Bieu chi tiet'!$A$17:$FA$15404,MATCH($A317,'Bieu chi tiet'!$A$17:$A$15404,0),F$2+85)=0,"",INDEX('Bieu chi tiet'!$A$17:$FA$15404,MATCH($A317,'Bieu chi tiet'!$A$17:$A$15404,0),F$2+85)),"")</f>
        <v/>
      </c>
      <c r="G317" s="21" t="str">
        <f>IFERROR(IF(INDEX('Bieu chi tiet'!$A$17:$FA$15404,MATCH($A317,'Bieu chi tiet'!$A$17:$A$15404,0),G$2+85)=0,"",INDEX('Bieu chi tiet'!$A$17:$FA$15404,MATCH($A317,'Bieu chi tiet'!$A$17:$A$15404,0),G$2+85)),"")</f>
        <v/>
      </c>
      <c r="H317" s="13" t="str">
        <f>IFERROR(IF(INDEX('Bieu chi tiet'!$A$17:$FA$15404,MATCH($A317,'Bieu chi tiet'!$A$17:$A$15404,0),H$2+85)=0,"",INDEX('Bieu chi tiet'!$A$17:$FA$15404,MATCH($A317,'Bieu chi tiet'!$A$17:$A$15404,0),H$2+85)),"")</f>
        <v/>
      </c>
      <c r="I317" s="13" t="str">
        <f>IFERROR(IF(INDEX('Bieu chi tiet'!$A$17:$FA$15404,MATCH($A317,'Bieu chi tiet'!$A$17:$A$15404,0),I$2+85)=0,"",INDEX('Bieu chi tiet'!$A$17:$FA$15404,MATCH($A317,'Bieu chi tiet'!$A$17:$A$15404,0),I$2+85)),"")</f>
        <v/>
      </c>
      <c r="J317" s="13" t="str">
        <f>IFERROR(IF(INDEX('Bieu chi tiet'!$A$17:$FA$15404,MATCH($A317,'Bieu chi tiet'!$A$17:$A$15404,0),J$2+85)=0,"",INDEX('Bieu chi tiet'!$A$17:$FA$15404,MATCH($A317,'Bieu chi tiet'!$A$17:$A$15404,0),J$2+85)),"")</f>
        <v/>
      </c>
      <c r="K317" s="13" t="str">
        <f>IFERROR(IF(INDEX('Bieu chi tiet'!$A$17:$FA$15404,MATCH($A317,'Bieu chi tiet'!$A$17:$A$15404,0),K$2+85)=0,"",INDEX('Bieu chi tiet'!$A$17:$FA$15404,MATCH($A317,'Bieu chi tiet'!$A$17:$A$15404,0),K$2+85)),"")</f>
        <v/>
      </c>
      <c r="L317" s="21" t="str">
        <f>IFERROR(IF(INDEX('Bieu chi tiet'!$A$17:$FA$15404,MATCH($A317,'Bieu chi tiet'!$A$17:$A$15404,0),L$2+85)=0,"",INDEX('Bieu chi tiet'!$A$17:$FA$15404,MATCH($A317,'Bieu chi tiet'!$A$17:$A$15404,0),L$2+85)),"")</f>
        <v/>
      </c>
      <c r="M317" s="13" t="str">
        <f>IFERROR(IF(INDEX('Bieu chi tiet'!$A$17:$FA$15404,MATCH($A317,'Bieu chi tiet'!$A$17:$A$15404,0),M$2+85)=0,"",INDEX('Bieu chi tiet'!$A$17:$FA$15404,MATCH($A317,'Bieu chi tiet'!$A$17:$A$15404,0),M$2+85)),"")</f>
        <v/>
      </c>
      <c r="N317" s="13" t="str">
        <f>IFERROR(IF(INDEX('Bieu chi tiet'!$A$17:$FA$15404,MATCH($A317,'Bieu chi tiet'!$A$17:$A$15404,0),N$2+85)=0,"",INDEX('Bieu chi tiet'!$A$17:$FA$15404,MATCH($A317,'Bieu chi tiet'!$A$17:$A$15404,0),N$2+85)),"")</f>
        <v/>
      </c>
      <c r="O317" s="13" t="str">
        <f>IFERROR(IF(INDEX('Bieu chi tiet'!$A$17:$FA$15404,MATCH($A317,'Bieu chi tiet'!$A$17:$A$15404,0),O$2+85)=0,"",INDEX('Bieu chi tiet'!$A$17:$FA$15404,MATCH($A317,'Bieu chi tiet'!$A$17:$A$15404,0),O$2+85)),"")</f>
        <v/>
      </c>
      <c r="P317" s="13" t="str">
        <f>IFERROR(IF(INDEX('Bieu chi tiet'!$A$17:$FA$15404,MATCH($A317,'Bieu chi tiet'!$A$17:$A$15404,0),P$2+85)=0,"",INDEX('Bieu chi tiet'!$A$17:$FA$15404,MATCH($A317,'Bieu chi tiet'!$A$17:$A$15404,0),P$2+85)),"")</f>
        <v/>
      </c>
      <c r="Q317" s="13" t="str">
        <f>IFERROR(IF(INDEX('Bieu chi tiet'!$A$17:$FA$15404,MATCH($A317,'Bieu chi tiet'!$A$17:$A$15404,0),Q$2+85)=0,"",INDEX('Bieu chi tiet'!$A$17:$FA$15404,MATCH($A317,'Bieu chi tiet'!$A$17:$A$15404,0),Q$2+85)),"")</f>
        <v/>
      </c>
      <c r="R317" s="13" t="str">
        <f>IFERROR(IF(INDEX('Bieu chi tiet'!$A$17:$FA$15404,MATCH($A317,'Bieu chi tiet'!$A$17:$A$15404,0),R$2+85)=0,"",INDEX('Bieu chi tiet'!$A$17:$FA$15404,MATCH($A317,'Bieu chi tiet'!$A$17:$A$15404,0),R$2+85)),"")</f>
        <v/>
      </c>
      <c r="S317" s="13" t="str">
        <f>IFERROR(IF(INDEX('Bieu chi tiet'!$A$17:$FA$15404,MATCH($A317,'Bieu chi tiet'!$A$17:$A$15404,0),S$2+85)=0,"",INDEX('Bieu chi tiet'!$A$17:$FA$15404,MATCH($A317,'Bieu chi tiet'!$A$17:$A$15404,0),S$2+85)),"")</f>
        <v/>
      </c>
      <c r="T317" s="13" t="str">
        <f>IFERROR(IF(INDEX('Bieu chi tiet'!$A$17:$FA$15404,MATCH($A317,'Bieu chi tiet'!$A$17:$A$15404,0),T$2+85)=0,"",INDEX('Bieu chi tiet'!$A$17:$FA$15404,MATCH($A317,'Bieu chi tiet'!$A$17:$A$15404,0),T$2+85)),"")</f>
        <v/>
      </c>
      <c r="U317" s="13" t="str">
        <f>IFERROR(IF(INDEX('Bieu chi tiet'!$A$17:$FA$15404,MATCH($A317,'Bieu chi tiet'!$A$17:$A$15404,0),U$2+85)=0,"",INDEX('Bieu chi tiet'!$A$17:$FA$15404,MATCH($A317,'Bieu chi tiet'!$A$17:$A$15404,0),U$2+85)),"")</f>
        <v/>
      </c>
      <c r="V317" s="13" t="str">
        <f>IFERROR(IF(INDEX('Bieu chi tiet'!$A$17:$FA$15404,MATCH($A317,'Bieu chi tiet'!$A$17:$A$15404,0),V$2+85)=0,"",INDEX('Bieu chi tiet'!$A$17:$FA$15404,MATCH($A317,'Bieu chi tiet'!$A$17:$A$15404,0),V$2+85)),"")</f>
        <v/>
      </c>
      <c r="W317" s="13" t="str">
        <f>IFERROR(IF(INDEX('Bieu chi tiet'!$A$17:$FA$15404,MATCH($A317,'Bieu chi tiet'!$A$17:$A$15404,0),W$2+85)=0,"",INDEX('Bieu chi tiet'!$A$17:$FA$15404,MATCH($A317,'Bieu chi tiet'!$A$17:$A$15404,0),W$2+85)),"")</f>
        <v/>
      </c>
      <c r="X317" s="13" t="str">
        <f>IFERROR(IF(INDEX('Bieu chi tiet'!$A$17:$FA$15404,MATCH($A317,'Bieu chi tiet'!$A$17:$A$15404,0),X$2+85)=0,"",INDEX('Bieu chi tiet'!$A$17:$FA$15404,MATCH($A317,'Bieu chi tiet'!$A$17:$A$15404,0),X$2+85)),"")</f>
        <v/>
      </c>
      <c r="Y317" s="13" t="str">
        <f>IFERROR(IF(INDEX('Bieu chi tiet'!$A$17:$FA$15404,MATCH($A317,'Bieu chi tiet'!$A$17:$A$15404,0),Y$2+85)=0,"",INDEX('Bieu chi tiet'!$A$17:$FA$15404,MATCH($A317,'Bieu chi tiet'!$A$17:$A$15404,0),Y$2+85)),"")</f>
        <v/>
      </c>
      <c r="Z317" s="13" t="str">
        <f>IFERROR(IF(INDEX('Bieu chi tiet'!$A$17:$FA$15404,MATCH($A317,'Bieu chi tiet'!$A$17:$A$15404,0),Z$2+85)=0,"",INDEX('Bieu chi tiet'!$A$17:$FA$15404,MATCH($A317,'Bieu chi tiet'!$A$17:$A$15404,0),Z$2+85)),"")</f>
        <v/>
      </c>
      <c r="AA317" s="13" t="str">
        <f>IFERROR(IF(INDEX('Bieu chi tiet'!$A$17:$FA$15404,MATCH($A317,'Bieu chi tiet'!$A$17:$A$15404,0),AA$2+85)=0,"",INDEX('Bieu chi tiet'!$A$17:$FA$15404,MATCH($A317,'Bieu chi tiet'!$A$17:$A$15404,0),AA$2+85)),"")</f>
        <v/>
      </c>
      <c r="AB317" s="13" t="str">
        <f>IFERROR(IF(INDEX('Bieu chi tiet'!$A$17:$FA$15404,MATCH($A317,'Bieu chi tiet'!$A$17:$A$15404,0),AB$2+85)=0,"",INDEX('Bieu chi tiet'!$A$17:$FA$15404,MATCH($A317,'Bieu chi tiet'!$A$17:$A$15404,0),AB$2+85)),"")</f>
        <v/>
      </c>
      <c r="AC317" s="13" t="str">
        <f>IFERROR(IF(INDEX('Bieu chi tiet'!$A$17:$FA$15404,MATCH($A317,'Bieu chi tiet'!$A$17:$A$15404,0),AC$2+85)=0,"",INDEX('Bieu chi tiet'!$A$17:$FA$15404,MATCH($A317,'Bieu chi tiet'!$A$17:$A$15404,0),AC$2+85)),"")</f>
        <v/>
      </c>
      <c r="AD317" s="13" t="str">
        <f>IFERROR(IF(INDEX('Bieu chi tiet'!$A$17:$FA$15404,MATCH($A317,'Bieu chi tiet'!$A$17:$A$15404,0),AD$2+85)=0,"",INDEX('Bieu chi tiet'!$A$17:$FA$15404,MATCH($A317,'Bieu chi tiet'!$A$17:$A$15404,0),AD$2+85)),"")</f>
        <v/>
      </c>
      <c r="AE317" s="13" t="str">
        <f>IFERROR(IF(INDEX('Bieu chi tiet'!$A$17:$FA$15404,MATCH($A317,'Bieu chi tiet'!$A$17:$A$15404,0),AE$2+85)=0,"",INDEX('Bieu chi tiet'!$A$17:$FA$15404,MATCH($A317,'Bieu chi tiet'!$A$17:$A$15404,0),AE$2+85)),"")</f>
        <v/>
      </c>
      <c r="AF317" s="13" t="str">
        <f>IFERROR(IF(INDEX('Bieu chi tiet'!$A$17:$FA$15404,MATCH($A317,'Bieu chi tiet'!$A$17:$A$15404,0),AF$2+85)=0,"",INDEX('Bieu chi tiet'!$A$17:$FA$15404,MATCH($A317,'Bieu chi tiet'!$A$17:$A$15404,0),AF$2+85)),"")</f>
        <v/>
      </c>
      <c r="AG317" s="13" t="str">
        <f>IFERROR(IF(INDEX('Bieu chi tiet'!$A$17:$FA$15404,MATCH($A317,'Bieu chi tiet'!$A$17:$A$15404,0),AG$2+85)=0,"",INDEX('Bieu chi tiet'!$A$17:$FA$15404,MATCH($A317,'Bieu chi tiet'!$A$17:$A$15404,0),AG$2+85)),"")</f>
        <v/>
      </c>
      <c r="AH317" s="13" t="str">
        <f>IFERROR(IF(INDEX('Bieu chi tiet'!$A$17:$FA$15404,MATCH($A317,'Bieu chi tiet'!$A$17:$A$15404,0),AH$2+85)=0,"",INDEX('Bieu chi tiet'!$A$17:$FA$15404,MATCH($A317,'Bieu chi tiet'!$A$17:$A$15404,0),AH$2+85)),"")</f>
        <v/>
      </c>
      <c r="AI317" s="13" t="str">
        <f>IFERROR(IF(INDEX('Bieu chi tiet'!$A$17:$FA$15404,MATCH($A317,'Bieu chi tiet'!$A$17:$A$15404,0),AI$2+85)=0,"",INDEX('Bieu chi tiet'!$A$17:$FA$15404,MATCH($A317,'Bieu chi tiet'!$A$17:$A$15404,0),AI$2+85)),"")</f>
        <v/>
      </c>
      <c r="AJ317" s="13" t="str">
        <f>IFERROR(IF(INDEX('Bieu chi tiet'!$A$17:$FA$15404,MATCH($A317,'Bieu chi tiet'!$A$17:$A$15404,0),AJ$2+85)=0,"",INDEX('Bieu chi tiet'!$A$17:$FA$15404,MATCH($A317,'Bieu chi tiet'!$A$17:$A$15404,0),AJ$2+85)),"")</f>
        <v/>
      </c>
      <c r="AK317" s="13" t="str">
        <f>IFERROR(IF(INDEX('Bieu chi tiet'!$A$17:$FA$15404,MATCH($A317,'Bieu chi tiet'!$A$17:$A$15404,0),AK$2+85)=0,"",INDEX('Bieu chi tiet'!$A$17:$FA$15404,MATCH($A317,'Bieu chi tiet'!$A$17:$A$15404,0),AK$2+85)),"")</f>
        <v/>
      </c>
      <c r="AL317" s="13" t="str">
        <f>IFERROR(IF(INDEX('Bieu chi tiet'!$A$17:$FA$15404,MATCH($A317,'Bieu chi tiet'!$A$17:$A$15404,0),AL$2+85)=0,"",INDEX('Bieu chi tiet'!$A$17:$FA$15404,MATCH($A317,'Bieu chi tiet'!$A$17:$A$15404,0),AL$2+85)),"")</f>
        <v/>
      </c>
      <c r="AM317" s="13" t="str">
        <f>IFERROR(IF(INDEX('Bieu chi tiet'!$A$17:$FA$15404,MATCH($A317,'Bieu chi tiet'!$A$17:$A$15404,0),AM$2+85)=0,"",INDEX('Bieu chi tiet'!$A$17:$FA$15404,MATCH($A317,'Bieu chi tiet'!$A$17:$A$15404,0),AM$2+85)),"")</f>
        <v/>
      </c>
      <c r="AN317" s="13" t="str">
        <f>IFERROR(IF(INDEX('Bieu chi tiet'!$A$17:$FA$15404,MATCH($A317,'Bieu chi tiet'!$A$17:$A$15404,0),AN$2+85)=0,"",INDEX('Bieu chi tiet'!$A$17:$FA$15404,MATCH($A317,'Bieu chi tiet'!$A$17:$A$15404,0),AN$2+85)),"")</f>
        <v/>
      </c>
      <c r="AO317" s="13" t="str">
        <f>IFERROR(IF(INDEX('Bieu chi tiet'!$A$17:$FA$15404,MATCH($A317,'Bieu chi tiet'!$A$17:$A$15404,0),AO$2+85)=0,"",INDEX('Bieu chi tiet'!$A$17:$FA$15404,MATCH($A317,'Bieu chi tiet'!$A$17:$A$15404,0),AO$2+85)),"")</f>
        <v/>
      </c>
      <c r="AP317" s="13" t="str">
        <f>IFERROR(IF(INDEX('Bieu chi tiet'!$A$17:$FA$15404,MATCH($A317,'Bieu chi tiet'!$A$17:$A$15404,0),AP$2+85)=0,"",INDEX('Bieu chi tiet'!$A$17:$FA$15404,MATCH($A317,'Bieu chi tiet'!$A$17:$A$15404,0),AP$2+85)),"")</f>
        <v/>
      </c>
      <c r="AQ317" s="13" t="str">
        <f>IFERROR(IF(INDEX('Bieu chi tiet'!$A$17:$FA$15404,MATCH($A317,'Bieu chi tiet'!$A$17:$A$15404,0),AQ$2+85)=0,"",INDEX('Bieu chi tiet'!$A$17:$FA$15404,MATCH($A317,'Bieu chi tiet'!$A$17:$A$15404,0),AQ$2+85)),"")</f>
        <v/>
      </c>
      <c r="AR317" s="13" t="str">
        <f>IFERROR(IF(INDEX('Bieu chi tiet'!$A$17:$FA$15404,MATCH($A317,'Bieu chi tiet'!$A$17:$A$15404,0),AR$2+85)=0,"",INDEX('Bieu chi tiet'!$A$17:$FA$15404,MATCH($A317,'Bieu chi tiet'!$A$17:$A$15404,0),AR$2+85)),"")</f>
        <v/>
      </c>
      <c r="AS317" s="13" t="str">
        <f>IFERROR(IF(INDEX('Bieu chi tiet'!$A$17:$FA$15404,MATCH($A317,'Bieu chi tiet'!$A$17:$A$15404,0),AS$2+85)=0,"",INDEX('Bieu chi tiet'!$A$17:$FA$15404,MATCH($A317,'Bieu chi tiet'!$A$17:$A$15404,0),AS$2+85)),"")</f>
        <v/>
      </c>
      <c r="AT317" s="21" t="str">
        <f>IFERROR(IF(INDEX('Bieu chi tiet'!$A$17:$FA$15404,MATCH($A317,'Bieu chi tiet'!$A$17:$A$15404,0),AT$2+85)=0,"",INDEX('Bieu chi tiet'!$A$17:$FA$15404,MATCH($A317,'Bieu chi tiet'!$A$17:$A$15404,0),AT$2+85)),"")</f>
        <v/>
      </c>
      <c r="AU317" s="13" t="str">
        <f>IFERROR(IF(INDEX('Bieu chi tiet'!$A$17:$FA$15404,MATCH($A317,'Bieu chi tiet'!$A$17:$A$15404,0),AU$2+85)=0,"",INDEX('Bieu chi tiet'!$A$17:$FA$15404,MATCH($A317,'Bieu chi tiet'!$A$17:$A$15404,0),AU$2+85)),"")</f>
        <v/>
      </c>
      <c r="AV317" s="21" t="str">
        <f>IFERROR(IF(INDEX('Bieu chi tiet'!$A$17:$FA$15404,MATCH($A317,'Bieu chi tiet'!$A$17:$A$15404,0),AV$2+85)=0,"",INDEX('Bieu chi tiet'!$A$17:$FA$15404,MATCH($A317,'Bieu chi tiet'!$A$17:$A$15404,0),AV$2+85)),"")</f>
        <v/>
      </c>
      <c r="AW317" s="31" t="str">
        <f>IFERROR(IF(INDEX('Bieu chi tiet'!$A$17:$FA$15404,MATCH($A317,'Bieu chi tiet'!$A$17:$A$15404,0),AW$2+85)=0,"",INDEX('Bieu chi tiet'!$A$17:$FA$15404,MATCH($A317,'Bieu chi tiet'!$A$17:$A$15404,0),AW$2+85)),"")</f>
        <v/>
      </c>
      <c r="AX317" s="13" t="str">
        <f>IFERROR(IF(INDEX('Bieu chi tiet'!$A$17:$FA$15404,MATCH($A317,'Bieu chi tiet'!$A$17:$A$15404,0),AX$2+85)=0,"",INDEX('Bieu chi tiet'!$A$17:$FA$15404,MATCH($A317,'Bieu chi tiet'!$A$17:$A$15404,0),AX$2+85)),"")</f>
        <v/>
      </c>
      <c r="AY317" s="13" t="str">
        <f>IFERROR(IF(INDEX('Bieu chi tiet'!$A$17:$FA$15404,MATCH($A317,'Bieu chi tiet'!$A$17:$A$15404,0),AY$2+85)=0,"",INDEX('Bieu chi tiet'!$A$17:$FA$15404,MATCH($A317,'Bieu chi tiet'!$A$17:$A$15404,0),AY$2+85)),"")</f>
        <v/>
      </c>
    </row>
    <row r="318" spans="1:51" ht="15.75">
      <c r="A318" s="25" t="str">
        <f t="shared" si="5"/>
        <v/>
      </c>
      <c r="B318" s="13" t="str">
        <f>IFERROR(IF(INDEX('Bieu chi tiet'!$A$17:$FA$15404,MATCH($A318,'Bieu chi tiet'!$A$17:$A$15404,0),B$2+85)=0,"",INDEX('Bieu chi tiet'!$A$17:$FA$15404,MATCH($A318,'Bieu chi tiet'!$A$17:$A$15404,0),B$2+85)),"")</f>
        <v/>
      </c>
      <c r="C318" s="13" t="str">
        <f>IFERROR(IF(INDEX('Bieu chi tiet'!$A$17:$FA$15404,MATCH($A318,'Bieu chi tiet'!$A$17:$A$15404,0),C$2+85)=0,"",INDEX('Bieu chi tiet'!$A$17:$FA$15404,MATCH($A318,'Bieu chi tiet'!$A$17:$A$15404,0),C$2+85)),"")</f>
        <v/>
      </c>
      <c r="D318" s="13" t="str">
        <f>IFERROR(IF(INDEX('Bieu chi tiet'!$A$17:$FA$15404,MATCH($A318,'Bieu chi tiet'!$A$17:$A$15404,0),D$2+85)=0,"",INDEX('Bieu chi tiet'!$A$17:$FA$15404,MATCH($A318,'Bieu chi tiet'!$A$17:$A$15404,0),D$2+85)),"")</f>
        <v/>
      </c>
      <c r="E318" s="13" t="str">
        <f>IFERROR(IF(INDEX('Bieu chi tiet'!$A$17:$FA$15404,MATCH($A318,'Bieu chi tiet'!$A$17:$A$15404,0),E$2+85)=0,"",INDEX('Bieu chi tiet'!$A$17:$FA$15404,MATCH($A318,'Bieu chi tiet'!$A$17:$A$15404,0),E$2+85)),"")</f>
        <v/>
      </c>
      <c r="F318" s="13" t="str">
        <f>IFERROR(IF(INDEX('Bieu chi tiet'!$A$17:$FA$15404,MATCH($A318,'Bieu chi tiet'!$A$17:$A$15404,0),F$2+85)=0,"",INDEX('Bieu chi tiet'!$A$17:$FA$15404,MATCH($A318,'Bieu chi tiet'!$A$17:$A$15404,0),F$2+85)),"")</f>
        <v/>
      </c>
      <c r="G318" s="21" t="str">
        <f>IFERROR(IF(INDEX('Bieu chi tiet'!$A$17:$FA$15404,MATCH($A318,'Bieu chi tiet'!$A$17:$A$15404,0),G$2+85)=0,"",INDEX('Bieu chi tiet'!$A$17:$FA$15404,MATCH($A318,'Bieu chi tiet'!$A$17:$A$15404,0),G$2+85)),"")</f>
        <v/>
      </c>
      <c r="H318" s="13" t="str">
        <f>IFERROR(IF(INDEX('Bieu chi tiet'!$A$17:$FA$15404,MATCH($A318,'Bieu chi tiet'!$A$17:$A$15404,0),H$2+85)=0,"",INDEX('Bieu chi tiet'!$A$17:$FA$15404,MATCH($A318,'Bieu chi tiet'!$A$17:$A$15404,0),H$2+85)),"")</f>
        <v/>
      </c>
      <c r="I318" s="13" t="str">
        <f>IFERROR(IF(INDEX('Bieu chi tiet'!$A$17:$FA$15404,MATCH($A318,'Bieu chi tiet'!$A$17:$A$15404,0),I$2+85)=0,"",INDEX('Bieu chi tiet'!$A$17:$FA$15404,MATCH($A318,'Bieu chi tiet'!$A$17:$A$15404,0),I$2+85)),"")</f>
        <v/>
      </c>
      <c r="J318" s="13" t="str">
        <f>IFERROR(IF(INDEX('Bieu chi tiet'!$A$17:$FA$15404,MATCH($A318,'Bieu chi tiet'!$A$17:$A$15404,0),J$2+85)=0,"",INDEX('Bieu chi tiet'!$A$17:$FA$15404,MATCH($A318,'Bieu chi tiet'!$A$17:$A$15404,0),J$2+85)),"")</f>
        <v/>
      </c>
      <c r="K318" s="13" t="str">
        <f>IFERROR(IF(INDEX('Bieu chi tiet'!$A$17:$FA$15404,MATCH($A318,'Bieu chi tiet'!$A$17:$A$15404,0),K$2+85)=0,"",INDEX('Bieu chi tiet'!$A$17:$FA$15404,MATCH($A318,'Bieu chi tiet'!$A$17:$A$15404,0),K$2+85)),"")</f>
        <v/>
      </c>
      <c r="L318" s="21" t="str">
        <f>IFERROR(IF(INDEX('Bieu chi tiet'!$A$17:$FA$15404,MATCH($A318,'Bieu chi tiet'!$A$17:$A$15404,0),L$2+85)=0,"",INDEX('Bieu chi tiet'!$A$17:$FA$15404,MATCH($A318,'Bieu chi tiet'!$A$17:$A$15404,0),L$2+85)),"")</f>
        <v/>
      </c>
      <c r="M318" s="13" t="str">
        <f>IFERROR(IF(INDEX('Bieu chi tiet'!$A$17:$FA$15404,MATCH($A318,'Bieu chi tiet'!$A$17:$A$15404,0),M$2+85)=0,"",INDEX('Bieu chi tiet'!$A$17:$FA$15404,MATCH($A318,'Bieu chi tiet'!$A$17:$A$15404,0),M$2+85)),"")</f>
        <v/>
      </c>
      <c r="N318" s="13" t="str">
        <f>IFERROR(IF(INDEX('Bieu chi tiet'!$A$17:$FA$15404,MATCH($A318,'Bieu chi tiet'!$A$17:$A$15404,0),N$2+85)=0,"",INDEX('Bieu chi tiet'!$A$17:$FA$15404,MATCH($A318,'Bieu chi tiet'!$A$17:$A$15404,0),N$2+85)),"")</f>
        <v/>
      </c>
      <c r="O318" s="13" t="str">
        <f>IFERROR(IF(INDEX('Bieu chi tiet'!$A$17:$FA$15404,MATCH($A318,'Bieu chi tiet'!$A$17:$A$15404,0),O$2+85)=0,"",INDEX('Bieu chi tiet'!$A$17:$FA$15404,MATCH($A318,'Bieu chi tiet'!$A$17:$A$15404,0),O$2+85)),"")</f>
        <v/>
      </c>
      <c r="P318" s="13" t="str">
        <f>IFERROR(IF(INDEX('Bieu chi tiet'!$A$17:$FA$15404,MATCH($A318,'Bieu chi tiet'!$A$17:$A$15404,0),P$2+85)=0,"",INDEX('Bieu chi tiet'!$A$17:$FA$15404,MATCH($A318,'Bieu chi tiet'!$A$17:$A$15404,0),P$2+85)),"")</f>
        <v/>
      </c>
      <c r="Q318" s="13" t="str">
        <f>IFERROR(IF(INDEX('Bieu chi tiet'!$A$17:$FA$15404,MATCH($A318,'Bieu chi tiet'!$A$17:$A$15404,0),Q$2+85)=0,"",INDEX('Bieu chi tiet'!$A$17:$FA$15404,MATCH($A318,'Bieu chi tiet'!$A$17:$A$15404,0),Q$2+85)),"")</f>
        <v/>
      </c>
      <c r="R318" s="13" t="str">
        <f>IFERROR(IF(INDEX('Bieu chi tiet'!$A$17:$FA$15404,MATCH($A318,'Bieu chi tiet'!$A$17:$A$15404,0),R$2+85)=0,"",INDEX('Bieu chi tiet'!$A$17:$FA$15404,MATCH($A318,'Bieu chi tiet'!$A$17:$A$15404,0),R$2+85)),"")</f>
        <v/>
      </c>
      <c r="S318" s="13" t="str">
        <f>IFERROR(IF(INDEX('Bieu chi tiet'!$A$17:$FA$15404,MATCH($A318,'Bieu chi tiet'!$A$17:$A$15404,0),S$2+85)=0,"",INDEX('Bieu chi tiet'!$A$17:$FA$15404,MATCH($A318,'Bieu chi tiet'!$A$17:$A$15404,0),S$2+85)),"")</f>
        <v/>
      </c>
      <c r="T318" s="13" t="str">
        <f>IFERROR(IF(INDEX('Bieu chi tiet'!$A$17:$FA$15404,MATCH($A318,'Bieu chi tiet'!$A$17:$A$15404,0),T$2+85)=0,"",INDEX('Bieu chi tiet'!$A$17:$FA$15404,MATCH($A318,'Bieu chi tiet'!$A$17:$A$15404,0),T$2+85)),"")</f>
        <v/>
      </c>
      <c r="U318" s="13" t="str">
        <f>IFERROR(IF(INDEX('Bieu chi tiet'!$A$17:$FA$15404,MATCH($A318,'Bieu chi tiet'!$A$17:$A$15404,0),U$2+85)=0,"",INDEX('Bieu chi tiet'!$A$17:$FA$15404,MATCH($A318,'Bieu chi tiet'!$A$17:$A$15404,0),U$2+85)),"")</f>
        <v/>
      </c>
      <c r="V318" s="13" t="str">
        <f>IFERROR(IF(INDEX('Bieu chi tiet'!$A$17:$FA$15404,MATCH($A318,'Bieu chi tiet'!$A$17:$A$15404,0),V$2+85)=0,"",INDEX('Bieu chi tiet'!$A$17:$FA$15404,MATCH($A318,'Bieu chi tiet'!$A$17:$A$15404,0),V$2+85)),"")</f>
        <v/>
      </c>
      <c r="W318" s="13" t="str">
        <f>IFERROR(IF(INDEX('Bieu chi tiet'!$A$17:$FA$15404,MATCH($A318,'Bieu chi tiet'!$A$17:$A$15404,0),W$2+85)=0,"",INDEX('Bieu chi tiet'!$A$17:$FA$15404,MATCH($A318,'Bieu chi tiet'!$A$17:$A$15404,0),W$2+85)),"")</f>
        <v/>
      </c>
      <c r="X318" s="13" t="str">
        <f>IFERROR(IF(INDEX('Bieu chi tiet'!$A$17:$FA$15404,MATCH($A318,'Bieu chi tiet'!$A$17:$A$15404,0),X$2+85)=0,"",INDEX('Bieu chi tiet'!$A$17:$FA$15404,MATCH($A318,'Bieu chi tiet'!$A$17:$A$15404,0),X$2+85)),"")</f>
        <v/>
      </c>
      <c r="Y318" s="13" t="str">
        <f>IFERROR(IF(INDEX('Bieu chi tiet'!$A$17:$FA$15404,MATCH($A318,'Bieu chi tiet'!$A$17:$A$15404,0),Y$2+85)=0,"",INDEX('Bieu chi tiet'!$A$17:$FA$15404,MATCH($A318,'Bieu chi tiet'!$A$17:$A$15404,0),Y$2+85)),"")</f>
        <v/>
      </c>
      <c r="Z318" s="13" t="str">
        <f>IFERROR(IF(INDEX('Bieu chi tiet'!$A$17:$FA$15404,MATCH($A318,'Bieu chi tiet'!$A$17:$A$15404,0),Z$2+85)=0,"",INDEX('Bieu chi tiet'!$A$17:$FA$15404,MATCH($A318,'Bieu chi tiet'!$A$17:$A$15404,0),Z$2+85)),"")</f>
        <v/>
      </c>
      <c r="AA318" s="13" t="str">
        <f>IFERROR(IF(INDEX('Bieu chi tiet'!$A$17:$FA$15404,MATCH($A318,'Bieu chi tiet'!$A$17:$A$15404,0),AA$2+85)=0,"",INDEX('Bieu chi tiet'!$A$17:$FA$15404,MATCH($A318,'Bieu chi tiet'!$A$17:$A$15404,0),AA$2+85)),"")</f>
        <v/>
      </c>
      <c r="AB318" s="13" t="str">
        <f>IFERROR(IF(INDEX('Bieu chi tiet'!$A$17:$FA$15404,MATCH($A318,'Bieu chi tiet'!$A$17:$A$15404,0),AB$2+85)=0,"",INDEX('Bieu chi tiet'!$A$17:$FA$15404,MATCH($A318,'Bieu chi tiet'!$A$17:$A$15404,0),AB$2+85)),"")</f>
        <v/>
      </c>
      <c r="AC318" s="13" t="str">
        <f>IFERROR(IF(INDEX('Bieu chi tiet'!$A$17:$FA$15404,MATCH($A318,'Bieu chi tiet'!$A$17:$A$15404,0),AC$2+85)=0,"",INDEX('Bieu chi tiet'!$A$17:$FA$15404,MATCH($A318,'Bieu chi tiet'!$A$17:$A$15404,0),AC$2+85)),"")</f>
        <v/>
      </c>
      <c r="AD318" s="13" t="str">
        <f>IFERROR(IF(INDEX('Bieu chi tiet'!$A$17:$FA$15404,MATCH($A318,'Bieu chi tiet'!$A$17:$A$15404,0),AD$2+85)=0,"",INDEX('Bieu chi tiet'!$A$17:$FA$15404,MATCH($A318,'Bieu chi tiet'!$A$17:$A$15404,0),AD$2+85)),"")</f>
        <v/>
      </c>
      <c r="AE318" s="13" t="str">
        <f>IFERROR(IF(INDEX('Bieu chi tiet'!$A$17:$FA$15404,MATCH($A318,'Bieu chi tiet'!$A$17:$A$15404,0),AE$2+85)=0,"",INDEX('Bieu chi tiet'!$A$17:$FA$15404,MATCH($A318,'Bieu chi tiet'!$A$17:$A$15404,0),AE$2+85)),"")</f>
        <v/>
      </c>
      <c r="AF318" s="13" t="str">
        <f>IFERROR(IF(INDEX('Bieu chi tiet'!$A$17:$FA$15404,MATCH($A318,'Bieu chi tiet'!$A$17:$A$15404,0),AF$2+85)=0,"",INDEX('Bieu chi tiet'!$A$17:$FA$15404,MATCH($A318,'Bieu chi tiet'!$A$17:$A$15404,0),AF$2+85)),"")</f>
        <v/>
      </c>
      <c r="AG318" s="13" t="str">
        <f>IFERROR(IF(INDEX('Bieu chi tiet'!$A$17:$FA$15404,MATCH($A318,'Bieu chi tiet'!$A$17:$A$15404,0),AG$2+85)=0,"",INDEX('Bieu chi tiet'!$A$17:$FA$15404,MATCH($A318,'Bieu chi tiet'!$A$17:$A$15404,0),AG$2+85)),"")</f>
        <v/>
      </c>
      <c r="AH318" s="13" t="str">
        <f>IFERROR(IF(INDEX('Bieu chi tiet'!$A$17:$FA$15404,MATCH($A318,'Bieu chi tiet'!$A$17:$A$15404,0),AH$2+85)=0,"",INDEX('Bieu chi tiet'!$A$17:$FA$15404,MATCH($A318,'Bieu chi tiet'!$A$17:$A$15404,0),AH$2+85)),"")</f>
        <v/>
      </c>
      <c r="AI318" s="13" t="str">
        <f>IFERROR(IF(INDEX('Bieu chi tiet'!$A$17:$FA$15404,MATCH($A318,'Bieu chi tiet'!$A$17:$A$15404,0),AI$2+85)=0,"",INDEX('Bieu chi tiet'!$A$17:$FA$15404,MATCH($A318,'Bieu chi tiet'!$A$17:$A$15404,0),AI$2+85)),"")</f>
        <v/>
      </c>
      <c r="AJ318" s="13" t="str">
        <f>IFERROR(IF(INDEX('Bieu chi tiet'!$A$17:$FA$15404,MATCH($A318,'Bieu chi tiet'!$A$17:$A$15404,0),AJ$2+85)=0,"",INDEX('Bieu chi tiet'!$A$17:$FA$15404,MATCH($A318,'Bieu chi tiet'!$A$17:$A$15404,0),AJ$2+85)),"")</f>
        <v/>
      </c>
      <c r="AK318" s="13" t="str">
        <f>IFERROR(IF(INDEX('Bieu chi tiet'!$A$17:$FA$15404,MATCH($A318,'Bieu chi tiet'!$A$17:$A$15404,0),AK$2+85)=0,"",INDEX('Bieu chi tiet'!$A$17:$FA$15404,MATCH($A318,'Bieu chi tiet'!$A$17:$A$15404,0),AK$2+85)),"")</f>
        <v/>
      </c>
      <c r="AL318" s="13" t="str">
        <f>IFERROR(IF(INDEX('Bieu chi tiet'!$A$17:$FA$15404,MATCH($A318,'Bieu chi tiet'!$A$17:$A$15404,0),AL$2+85)=0,"",INDEX('Bieu chi tiet'!$A$17:$FA$15404,MATCH($A318,'Bieu chi tiet'!$A$17:$A$15404,0),AL$2+85)),"")</f>
        <v/>
      </c>
      <c r="AM318" s="13" t="str">
        <f>IFERROR(IF(INDEX('Bieu chi tiet'!$A$17:$FA$15404,MATCH($A318,'Bieu chi tiet'!$A$17:$A$15404,0),AM$2+85)=0,"",INDEX('Bieu chi tiet'!$A$17:$FA$15404,MATCH($A318,'Bieu chi tiet'!$A$17:$A$15404,0),AM$2+85)),"")</f>
        <v/>
      </c>
      <c r="AN318" s="13" t="str">
        <f>IFERROR(IF(INDEX('Bieu chi tiet'!$A$17:$FA$15404,MATCH($A318,'Bieu chi tiet'!$A$17:$A$15404,0),AN$2+85)=0,"",INDEX('Bieu chi tiet'!$A$17:$FA$15404,MATCH($A318,'Bieu chi tiet'!$A$17:$A$15404,0),AN$2+85)),"")</f>
        <v/>
      </c>
      <c r="AO318" s="13" t="str">
        <f>IFERROR(IF(INDEX('Bieu chi tiet'!$A$17:$FA$15404,MATCH($A318,'Bieu chi tiet'!$A$17:$A$15404,0),AO$2+85)=0,"",INDEX('Bieu chi tiet'!$A$17:$FA$15404,MATCH($A318,'Bieu chi tiet'!$A$17:$A$15404,0),AO$2+85)),"")</f>
        <v/>
      </c>
      <c r="AP318" s="13" t="str">
        <f>IFERROR(IF(INDEX('Bieu chi tiet'!$A$17:$FA$15404,MATCH($A318,'Bieu chi tiet'!$A$17:$A$15404,0),AP$2+85)=0,"",INDEX('Bieu chi tiet'!$A$17:$FA$15404,MATCH($A318,'Bieu chi tiet'!$A$17:$A$15404,0),AP$2+85)),"")</f>
        <v/>
      </c>
      <c r="AQ318" s="13" t="str">
        <f>IFERROR(IF(INDEX('Bieu chi tiet'!$A$17:$FA$15404,MATCH($A318,'Bieu chi tiet'!$A$17:$A$15404,0),AQ$2+85)=0,"",INDEX('Bieu chi tiet'!$A$17:$FA$15404,MATCH($A318,'Bieu chi tiet'!$A$17:$A$15404,0),AQ$2+85)),"")</f>
        <v/>
      </c>
      <c r="AR318" s="13" t="str">
        <f>IFERROR(IF(INDEX('Bieu chi tiet'!$A$17:$FA$15404,MATCH($A318,'Bieu chi tiet'!$A$17:$A$15404,0),AR$2+85)=0,"",INDEX('Bieu chi tiet'!$A$17:$FA$15404,MATCH($A318,'Bieu chi tiet'!$A$17:$A$15404,0),AR$2+85)),"")</f>
        <v/>
      </c>
      <c r="AS318" s="13" t="str">
        <f>IFERROR(IF(INDEX('Bieu chi tiet'!$A$17:$FA$15404,MATCH($A318,'Bieu chi tiet'!$A$17:$A$15404,0),AS$2+85)=0,"",INDEX('Bieu chi tiet'!$A$17:$FA$15404,MATCH($A318,'Bieu chi tiet'!$A$17:$A$15404,0),AS$2+85)),"")</f>
        <v/>
      </c>
      <c r="AT318" s="21" t="str">
        <f>IFERROR(IF(INDEX('Bieu chi tiet'!$A$17:$FA$15404,MATCH($A318,'Bieu chi tiet'!$A$17:$A$15404,0),AT$2+85)=0,"",INDEX('Bieu chi tiet'!$A$17:$FA$15404,MATCH($A318,'Bieu chi tiet'!$A$17:$A$15404,0),AT$2+85)),"")</f>
        <v/>
      </c>
      <c r="AU318" s="13" t="str">
        <f>IFERROR(IF(INDEX('Bieu chi tiet'!$A$17:$FA$15404,MATCH($A318,'Bieu chi tiet'!$A$17:$A$15404,0),AU$2+85)=0,"",INDEX('Bieu chi tiet'!$A$17:$FA$15404,MATCH($A318,'Bieu chi tiet'!$A$17:$A$15404,0),AU$2+85)),"")</f>
        <v/>
      </c>
      <c r="AV318" s="21" t="str">
        <f>IFERROR(IF(INDEX('Bieu chi tiet'!$A$17:$FA$15404,MATCH($A318,'Bieu chi tiet'!$A$17:$A$15404,0),AV$2+85)=0,"",INDEX('Bieu chi tiet'!$A$17:$FA$15404,MATCH($A318,'Bieu chi tiet'!$A$17:$A$15404,0),AV$2+85)),"")</f>
        <v/>
      </c>
      <c r="AW318" s="31" t="str">
        <f>IFERROR(IF(INDEX('Bieu chi tiet'!$A$17:$FA$15404,MATCH($A318,'Bieu chi tiet'!$A$17:$A$15404,0),AW$2+85)=0,"",INDEX('Bieu chi tiet'!$A$17:$FA$15404,MATCH($A318,'Bieu chi tiet'!$A$17:$A$15404,0),AW$2+85)),"")</f>
        <v/>
      </c>
      <c r="AX318" s="13" t="str">
        <f>IFERROR(IF(INDEX('Bieu chi tiet'!$A$17:$FA$15404,MATCH($A318,'Bieu chi tiet'!$A$17:$A$15404,0),AX$2+85)=0,"",INDEX('Bieu chi tiet'!$A$17:$FA$15404,MATCH($A318,'Bieu chi tiet'!$A$17:$A$15404,0),AX$2+85)),"")</f>
        <v/>
      </c>
      <c r="AY318" s="13" t="str">
        <f>IFERROR(IF(INDEX('Bieu chi tiet'!$A$17:$FA$15404,MATCH($A318,'Bieu chi tiet'!$A$17:$A$15404,0),AY$2+85)=0,"",INDEX('Bieu chi tiet'!$A$17:$FA$15404,MATCH($A318,'Bieu chi tiet'!$A$17:$A$15404,0),AY$2+85)),"")</f>
        <v/>
      </c>
    </row>
    <row r="319" spans="1:51" ht="15.75">
      <c r="A319" s="25" t="str">
        <f t="shared" si="5"/>
        <v/>
      </c>
      <c r="B319" s="13" t="str">
        <f>IFERROR(IF(INDEX('Bieu chi tiet'!$A$17:$FA$15404,MATCH($A319,'Bieu chi tiet'!$A$17:$A$15404,0),B$2+85)=0,"",INDEX('Bieu chi tiet'!$A$17:$FA$15404,MATCH($A319,'Bieu chi tiet'!$A$17:$A$15404,0),B$2+85)),"")</f>
        <v/>
      </c>
      <c r="C319" s="13" t="str">
        <f>IFERROR(IF(INDEX('Bieu chi tiet'!$A$17:$FA$15404,MATCH($A319,'Bieu chi tiet'!$A$17:$A$15404,0),C$2+85)=0,"",INDEX('Bieu chi tiet'!$A$17:$FA$15404,MATCH($A319,'Bieu chi tiet'!$A$17:$A$15404,0),C$2+85)),"")</f>
        <v/>
      </c>
      <c r="D319" s="13" t="str">
        <f>IFERROR(IF(INDEX('Bieu chi tiet'!$A$17:$FA$15404,MATCH($A319,'Bieu chi tiet'!$A$17:$A$15404,0),D$2+85)=0,"",INDEX('Bieu chi tiet'!$A$17:$FA$15404,MATCH($A319,'Bieu chi tiet'!$A$17:$A$15404,0),D$2+85)),"")</f>
        <v/>
      </c>
      <c r="E319" s="13" t="str">
        <f>IFERROR(IF(INDEX('Bieu chi tiet'!$A$17:$FA$15404,MATCH($A319,'Bieu chi tiet'!$A$17:$A$15404,0),E$2+85)=0,"",INDEX('Bieu chi tiet'!$A$17:$FA$15404,MATCH($A319,'Bieu chi tiet'!$A$17:$A$15404,0),E$2+85)),"")</f>
        <v/>
      </c>
      <c r="F319" s="13" t="str">
        <f>IFERROR(IF(INDEX('Bieu chi tiet'!$A$17:$FA$15404,MATCH($A319,'Bieu chi tiet'!$A$17:$A$15404,0),F$2+85)=0,"",INDEX('Bieu chi tiet'!$A$17:$FA$15404,MATCH($A319,'Bieu chi tiet'!$A$17:$A$15404,0),F$2+85)),"")</f>
        <v/>
      </c>
      <c r="G319" s="21" t="str">
        <f>IFERROR(IF(INDEX('Bieu chi tiet'!$A$17:$FA$15404,MATCH($A319,'Bieu chi tiet'!$A$17:$A$15404,0),G$2+85)=0,"",INDEX('Bieu chi tiet'!$A$17:$FA$15404,MATCH($A319,'Bieu chi tiet'!$A$17:$A$15404,0),G$2+85)),"")</f>
        <v/>
      </c>
      <c r="H319" s="13" t="str">
        <f>IFERROR(IF(INDEX('Bieu chi tiet'!$A$17:$FA$15404,MATCH($A319,'Bieu chi tiet'!$A$17:$A$15404,0),H$2+85)=0,"",INDEX('Bieu chi tiet'!$A$17:$FA$15404,MATCH($A319,'Bieu chi tiet'!$A$17:$A$15404,0),H$2+85)),"")</f>
        <v/>
      </c>
      <c r="I319" s="13" t="str">
        <f>IFERROR(IF(INDEX('Bieu chi tiet'!$A$17:$FA$15404,MATCH($A319,'Bieu chi tiet'!$A$17:$A$15404,0),I$2+85)=0,"",INDEX('Bieu chi tiet'!$A$17:$FA$15404,MATCH($A319,'Bieu chi tiet'!$A$17:$A$15404,0),I$2+85)),"")</f>
        <v/>
      </c>
      <c r="J319" s="13" t="str">
        <f>IFERROR(IF(INDEX('Bieu chi tiet'!$A$17:$FA$15404,MATCH($A319,'Bieu chi tiet'!$A$17:$A$15404,0),J$2+85)=0,"",INDEX('Bieu chi tiet'!$A$17:$FA$15404,MATCH($A319,'Bieu chi tiet'!$A$17:$A$15404,0),J$2+85)),"")</f>
        <v/>
      </c>
      <c r="K319" s="13" t="str">
        <f>IFERROR(IF(INDEX('Bieu chi tiet'!$A$17:$FA$15404,MATCH($A319,'Bieu chi tiet'!$A$17:$A$15404,0),K$2+85)=0,"",INDEX('Bieu chi tiet'!$A$17:$FA$15404,MATCH($A319,'Bieu chi tiet'!$A$17:$A$15404,0),K$2+85)),"")</f>
        <v/>
      </c>
      <c r="L319" s="21" t="str">
        <f>IFERROR(IF(INDEX('Bieu chi tiet'!$A$17:$FA$15404,MATCH($A319,'Bieu chi tiet'!$A$17:$A$15404,0),L$2+85)=0,"",INDEX('Bieu chi tiet'!$A$17:$FA$15404,MATCH($A319,'Bieu chi tiet'!$A$17:$A$15404,0),L$2+85)),"")</f>
        <v/>
      </c>
      <c r="M319" s="13" t="str">
        <f>IFERROR(IF(INDEX('Bieu chi tiet'!$A$17:$FA$15404,MATCH($A319,'Bieu chi tiet'!$A$17:$A$15404,0),M$2+85)=0,"",INDEX('Bieu chi tiet'!$A$17:$FA$15404,MATCH($A319,'Bieu chi tiet'!$A$17:$A$15404,0),M$2+85)),"")</f>
        <v/>
      </c>
      <c r="N319" s="13" t="str">
        <f>IFERROR(IF(INDEX('Bieu chi tiet'!$A$17:$FA$15404,MATCH($A319,'Bieu chi tiet'!$A$17:$A$15404,0),N$2+85)=0,"",INDEX('Bieu chi tiet'!$A$17:$FA$15404,MATCH($A319,'Bieu chi tiet'!$A$17:$A$15404,0),N$2+85)),"")</f>
        <v/>
      </c>
      <c r="O319" s="13" t="str">
        <f>IFERROR(IF(INDEX('Bieu chi tiet'!$A$17:$FA$15404,MATCH($A319,'Bieu chi tiet'!$A$17:$A$15404,0),O$2+85)=0,"",INDEX('Bieu chi tiet'!$A$17:$FA$15404,MATCH($A319,'Bieu chi tiet'!$A$17:$A$15404,0),O$2+85)),"")</f>
        <v/>
      </c>
      <c r="P319" s="13" t="str">
        <f>IFERROR(IF(INDEX('Bieu chi tiet'!$A$17:$FA$15404,MATCH($A319,'Bieu chi tiet'!$A$17:$A$15404,0),P$2+85)=0,"",INDEX('Bieu chi tiet'!$A$17:$FA$15404,MATCH($A319,'Bieu chi tiet'!$A$17:$A$15404,0),P$2+85)),"")</f>
        <v/>
      </c>
      <c r="Q319" s="13" t="str">
        <f>IFERROR(IF(INDEX('Bieu chi tiet'!$A$17:$FA$15404,MATCH($A319,'Bieu chi tiet'!$A$17:$A$15404,0),Q$2+85)=0,"",INDEX('Bieu chi tiet'!$A$17:$FA$15404,MATCH($A319,'Bieu chi tiet'!$A$17:$A$15404,0),Q$2+85)),"")</f>
        <v/>
      </c>
      <c r="R319" s="13" t="str">
        <f>IFERROR(IF(INDEX('Bieu chi tiet'!$A$17:$FA$15404,MATCH($A319,'Bieu chi tiet'!$A$17:$A$15404,0),R$2+85)=0,"",INDEX('Bieu chi tiet'!$A$17:$FA$15404,MATCH($A319,'Bieu chi tiet'!$A$17:$A$15404,0),R$2+85)),"")</f>
        <v/>
      </c>
      <c r="S319" s="13" t="str">
        <f>IFERROR(IF(INDEX('Bieu chi tiet'!$A$17:$FA$15404,MATCH($A319,'Bieu chi tiet'!$A$17:$A$15404,0),S$2+85)=0,"",INDEX('Bieu chi tiet'!$A$17:$FA$15404,MATCH($A319,'Bieu chi tiet'!$A$17:$A$15404,0),S$2+85)),"")</f>
        <v/>
      </c>
      <c r="T319" s="13" t="str">
        <f>IFERROR(IF(INDEX('Bieu chi tiet'!$A$17:$FA$15404,MATCH($A319,'Bieu chi tiet'!$A$17:$A$15404,0),T$2+85)=0,"",INDEX('Bieu chi tiet'!$A$17:$FA$15404,MATCH($A319,'Bieu chi tiet'!$A$17:$A$15404,0),T$2+85)),"")</f>
        <v/>
      </c>
      <c r="U319" s="13" t="str">
        <f>IFERROR(IF(INDEX('Bieu chi tiet'!$A$17:$FA$15404,MATCH($A319,'Bieu chi tiet'!$A$17:$A$15404,0),U$2+85)=0,"",INDEX('Bieu chi tiet'!$A$17:$FA$15404,MATCH($A319,'Bieu chi tiet'!$A$17:$A$15404,0),U$2+85)),"")</f>
        <v/>
      </c>
      <c r="V319" s="13" t="str">
        <f>IFERROR(IF(INDEX('Bieu chi tiet'!$A$17:$FA$15404,MATCH($A319,'Bieu chi tiet'!$A$17:$A$15404,0),V$2+85)=0,"",INDEX('Bieu chi tiet'!$A$17:$FA$15404,MATCH($A319,'Bieu chi tiet'!$A$17:$A$15404,0),V$2+85)),"")</f>
        <v/>
      </c>
      <c r="W319" s="13" t="str">
        <f>IFERROR(IF(INDEX('Bieu chi tiet'!$A$17:$FA$15404,MATCH($A319,'Bieu chi tiet'!$A$17:$A$15404,0),W$2+85)=0,"",INDEX('Bieu chi tiet'!$A$17:$FA$15404,MATCH($A319,'Bieu chi tiet'!$A$17:$A$15404,0),W$2+85)),"")</f>
        <v/>
      </c>
      <c r="X319" s="13" t="str">
        <f>IFERROR(IF(INDEX('Bieu chi tiet'!$A$17:$FA$15404,MATCH($A319,'Bieu chi tiet'!$A$17:$A$15404,0),X$2+85)=0,"",INDEX('Bieu chi tiet'!$A$17:$FA$15404,MATCH($A319,'Bieu chi tiet'!$A$17:$A$15404,0),X$2+85)),"")</f>
        <v/>
      </c>
      <c r="Y319" s="13" t="str">
        <f>IFERROR(IF(INDEX('Bieu chi tiet'!$A$17:$FA$15404,MATCH($A319,'Bieu chi tiet'!$A$17:$A$15404,0),Y$2+85)=0,"",INDEX('Bieu chi tiet'!$A$17:$FA$15404,MATCH($A319,'Bieu chi tiet'!$A$17:$A$15404,0),Y$2+85)),"")</f>
        <v/>
      </c>
      <c r="Z319" s="13" t="str">
        <f>IFERROR(IF(INDEX('Bieu chi tiet'!$A$17:$FA$15404,MATCH($A319,'Bieu chi tiet'!$A$17:$A$15404,0),Z$2+85)=0,"",INDEX('Bieu chi tiet'!$A$17:$FA$15404,MATCH($A319,'Bieu chi tiet'!$A$17:$A$15404,0),Z$2+85)),"")</f>
        <v/>
      </c>
      <c r="AA319" s="13" t="str">
        <f>IFERROR(IF(INDEX('Bieu chi tiet'!$A$17:$FA$15404,MATCH($A319,'Bieu chi tiet'!$A$17:$A$15404,0),AA$2+85)=0,"",INDEX('Bieu chi tiet'!$A$17:$FA$15404,MATCH($A319,'Bieu chi tiet'!$A$17:$A$15404,0),AA$2+85)),"")</f>
        <v/>
      </c>
      <c r="AB319" s="13" t="str">
        <f>IFERROR(IF(INDEX('Bieu chi tiet'!$A$17:$FA$15404,MATCH($A319,'Bieu chi tiet'!$A$17:$A$15404,0),AB$2+85)=0,"",INDEX('Bieu chi tiet'!$A$17:$FA$15404,MATCH($A319,'Bieu chi tiet'!$A$17:$A$15404,0),AB$2+85)),"")</f>
        <v/>
      </c>
      <c r="AC319" s="13" t="str">
        <f>IFERROR(IF(INDEX('Bieu chi tiet'!$A$17:$FA$15404,MATCH($A319,'Bieu chi tiet'!$A$17:$A$15404,0),AC$2+85)=0,"",INDEX('Bieu chi tiet'!$A$17:$FA$15404,MATCH($A319,'Bieu chi tiet'!$A$17:$A$15404,0),AC$2+85)),"")</f>
        <v/>
      </c>
      <c r="AD319" s="13" t="str">
        <f>IFERROR(IF(INDEX('Bieu chi tiet'!$A$17:$FA$15404,MATCH($A319,'Bieu chi tiet'!$A$17:$A$15404,0),AD$2+85)=0,"",INDEX('Bieu chi tiet'!$A$17:$FA$15404,MATCH($A319,'Bieu chi tiet'!$A$17:$A$15404,0),AD$2+85)),"")</f>
        <v/>
      </c>
      <c r="AE319" s="13" t="str">
        <f>IFERROR(IF(INDEX('Bieu chi tiet'!$A$17:$FA$15404,MATCH($A319,'Bieu chi tiet'!$A$17:$A$15404,0),AE$2+85)=0,"",INDEX('Bieu chi tiet'!$A$17:$FA$15404,MATCH($A319,'Bieu chi tiet'!$A$17:$A$15404,0),AE$2+85)),"")</f>
        <v/>
      </c>
      <c r="AF319" s="13" t="str">
        <f>IFERROR(IF(INDEX('Bieu chi tiet'!$A$17:$FA$15404,MATCH($A319,'Bieu chi tiet'!$A$17:$A$15404,0),AF$2+85)=0,"",INDEX('Bieu chi tiet'!$A$17:$FA$15404,MATCH($A319,'Bieu chi tiet'!$A$17:$A$15404,0),AF$2+85)),"")</f>
        <v/>
      </c>
      <c r="AG319" s="13" t="str">
        <f>IFERROR(IF(INDEX('Bieu chi tiet'!$A$17:$FA$15404,MATCH($A319,'Bieu chi tiet'!$A$17:$A$15404,0),AG$2+85)=0,"",INDEX('Bieu chi tiet'!$A$17:$FA$15404,MATCH($A319,'Bieu chi tiet'!$A$17:$A$15404,0),AG$2+85)),"")</f>
        <v/>
      </c>
      <c r="AH319" s="13" t="str">
        <f>IFERROR(IF(INDEX('Bieu chi tiet'!$A$17:$FA$15404,MATCH($A319,'Bieu chi tiet'!$A$17:$A$15404,0),AH$2+85)=0,"",INDEX('Bieu chi tiet'!$A$17:$FA$15404,MATCH($A319,'Bieu chi tiet'!$A$17:$A$15404,0),AH$2+85)),"")</f>
        <v/>
      </c>
      <c r="AI319" s="13" t="str">
        <f>IFERROR(IF(INDEX('Bieu chi tiet'!$A$17:$FA$15404,MATCH($A319,'Bieu chi tiet'!$A$17:$A$15404,0),AI$2+85)=0,"",INDEX('Bieu chi tiet'!$A$17:$FA$15404,MATCH($A319,'Bieu chi tiet'!$A$17:$A$15404,0),AI$2+85)),"")</f>
        <v/>
      </c>
      <c r="AJ319" s="13" t="str">
        <f>IFERROR(IF(INDEX('Bieu chi tiet'!$A$17:$FA$15404,MATCH($A319,'Bieu chi tiet'!$A$17:$A$15404,0),AJ$2+85)=0,"",INDEX('Bieu chi tiet'!$A$17:$FA$15404,MATCH($A319,'Bieu chi tiet'!$A$17:$A$15404,0),AJ$2+85)),"")</f>
        <v/>
      </c>
      <c r="AK319" s="13" t="str">
        <f>IFERROR(IF(INDEX('Bieu chi tiet'!$A$17:$FA$15404,MATCH($A319,'Bieu chi tiet'!$A$17:$A$15404,0),AK$2+85)=0,"",INDEX('Bieu chi tiet'!$A$17:$FA$15404,MATCH($A319,'Bieu chi tiet'!$A$17:$A$15404,0),AK$2+85)),"")</f>
        <v/>
      </c>
      <c r="AL319" s="13" t="str">
        <f>IFERROR(IF(INDEX('Bieu chi tiet'!$A$17:$FA$15404,MATCH($A319,'Bieu chi tiet'!$A$17:$A$15404,0),AL$2+85)=0,"",INDEX('Bieu chi tiet'!$A$17:$FA$15404,MATCH($A319,'Bieu chi tiet'!$A$17:$A$15404,0),AL$2+85)),"")</f>
        <v/>
      </c>
      <c r="AM319" s="13" t="str">
        <f>IFERROR(IF(INDEX('Bieu chi tiet'!$A$17:$FA$15404,MATCH($A319,'Bieu chi tiet'!$A$17:$A$15404,0),AM$2+85)=0,"",INDEX('Bieu chi tiet'!$A$17:$FA$15404,MATCH($A319,'Bieu chi tiet'!$A$17:$A$15404,0),AM$2+85)),"")</f>
        <v/>
      </c>
      <c r="AN319" s="13" t="str">
        <f>IFERROR(IF(INDEX('Bieu chi tiet'!$A$17:$FA$15404,MATCH($A319,'Bieu chi tiet'!$A$17:$A$15404,0),AN$2+85)=0,"",INDEX('Bieu chi tiet'!$A$17:$FA$15404,MATCH($A319,'Bieu chi tiet'!$A$17:$A$15404,0),AN$2+85)),"")</f>
        <v/>
      </c>
      <c r="AO319" s="13" t="str">
        <f>IFERROR(IF(INDEX('Bieu chi tiet'!$A$17:$FA$15404,MATCH($A319,'Bieu chi tiet'!$A$17:$A$15404,0),AO$2+85)=0,"",INDEX('Bieu chi tiet'!$A$17:$FA$15404,MATCH($A319,'Bieu chi tiet'!$A$17:$A$15404,0),AO$2+85)),"")</f>
        <v/>
      </c>
      <c r="AP319" s="13" t="str">
        <f>IFERROR(IF(INDEX('Bieu chi tiet'!$A$17:$FA$15404,MATCH($A319,'Bieu chi tiet'!$A$17:$A$15404,0),AP$2+85)=0,"",INDEX('Bieu chi tiet'!$A$17:$FA$15404,MATCH($A319,'Bieu chi tiet'!$A$17:$A$15404,0),AP$2+85)),"")</f>
        <v/>
      </c>
      <c r="AQ319" s="13" t="str">
        <f>IFERROR(IF(INDEX('Bieu chi tiet'!$A$17:$FA$15404,MATCH($A319,'Bieu chi tiet'!$A$17:$A$15404,0),AQ$2+85)=0,"",INDEX('Bieu chi tiet'!$A$17:$FA$15404,MATCH($A319,'Bieu chi tiet'!$A$17:$A$15404,0),AQ$2+85)),"")</f>
        <v/>
      </c>
      <c r="AR319" s="13" t="str">
        <f>IFERROR(IF(INDEX('Bieu chi tiet'!$A$17:$FA$15404,MATCH($A319,'Bieu chi tiet'!$A$17:$A$15404,0),AR$2+85)=0,"",INDEX('Bieu chi tiet'!$A$17:$FA$15404,MATCH($A319,'Bieu chi tiet'!$A$17:$A$15404,0),AR$2+85)),"")</f>
        <v/>
      </c>
      <c r="AS319" s="13" t="str">
        <f>IFERROR(IF(INDEX('Bieu chi tiet'!$A$17:$FA$15404,MATCH($A319,'Bieu chi tiet'!$A$17:$A$15404,0),AS$2+85)=0,"",INDEX('Bieu chi tiet'!$A$17:$FA$15404,MATCH($A319,'Bieu chi tiet'!$A$17:$A$15404,0),AS$2+85)),"")</f>
        <v/>
      </c>
      <c r="AT319" s="21" t="str">
        <f>IFERROR(IF(INDEX('Bieu chi tiet'!$A$17:$FA$15404,MATCH($A319,'Bieu chi tiet'!$A$17:$A$15404,0),AT$2+85)=0,"",INDEX('Bieu chi tiet'!$A$17:$FA$15404,MATCH($A319,'Bieu chi tiet'!$A$17:$A$15404,0),AT$2+85)),"")</f>
        <v/>
      </c>
      <c r="AU319" s="13" t="str">
        <f>IFERROR(IF(INDEX('Bieu chi tiet'!$A$17:$FA$15404,MATCH($A319,'Bieu chi tiet'!$A$17:$A$15404,0),AU$2+85)=0,"",INDEX('Bieu chi tiet'!$A$17:$FA$15404,MATCH($A319,'Bieu chi tiet'!$A$17:$A$15404,0),AU$2+85)),"")</f>
        <v/>
      </c>
      <c r="AV319" s="21" t="str">
        <f>IFERROR(IF(INDEX('Bieu chi tiet'!$A$17:$FA$15404,MATCH($A319,'Bieu chi tiet'!$A$17:$A$15404,0),AV$2+85)=0,"",INDEX('Bieu chi tiet'!$A$17:$FA$15404,MATCH($A319,'Bieu chi tiet'!$A$17:$A$15404,0),AV$2+85)),"")</f>
        <v/>
      </c>
      <c r="AW319" s="31" t="str">
        <f>IFERROR(IF(INDEX('Bieu chi tiet'!$A$17:$FA$15404,MATCH($A319,'Bieu chi tiet'!$A$17:$A$15404,0),AW$2+85)=0,"",INDEX('Bieu chi tiet'!$A$17:$FA$15404,MATCH($A319,'Bieu chi tiet'!$A$17:$A$15404,0),AW$2+85)),"")</f>
        <v/>
      </c>
      <c r="AX319" s="13" t="str">
        <f>IFERROR(IF(INDEX('Bieu chi tiet'!$A$17:$FA$15404,MATCH($A319,'Bieu chi tiet'!$A$17:$A$15404,0),AX$2+85)=0,"",INDEX('Bieu chi tiet'!$A$17:$FA$15404,MATCH($A319,'Bieu chi tiet'!$A$17:$A$15404,0),AX$2+85)),"")</f>
        <v/>
      </c>
      <c r="AY319" s="13" t="str">
        <f>IFERROR(IF(INDEX('Bieu chi tiet'!$A$17:$FA$15404,MATCH($A319,'Bieu chi tiet'!$A$17:$A$15404,0),AY$2+85)=0,"",INDEX('Bieu chi tiet'!$A$17:$FA$15404,MATCH($A319,'Bieu chi tiet'!$A$17:$A$15404,0),AY$2+85)),"")</f>
        <v/>
      </c>
    </row>
    <row r="320" spans="1:51" ht="15.75">
      <c r="A320" s="25" t="str">
        <f t="shared" si="5"/>
        <v/>
      </c>
      <c r="B320" s="13" t="str">
        <f>IFERROR(IF(INDEX('Bieu chi tiet'!$A$17:$FA$15404,MATCH($A320,'Bieu chi tiet'!$A$17:$A$15404,0),B$2+85)=0,"",INDEX('Bieu chi tiet'!$A$17:$FA$15404,MATCH($A320,'Bieu chi tiet'!$A$17:$A$15404,0),B$2+85)),"")</f>
        <v/>
      </c>
      <c r="C320" s="13" t="str">
        <f>IFERROR(IF(INDEX('Bieu chi tiet'!$A$17:$FA$15404,MATCH($A320,'Bieu chi tiet'!$A$17:$A$15404,0),C$2+85)=0,"",INDEX('Bieu chi tiet'!$A$17:$FA$15404,MATCH($A320,'Bieu chi tiet'!$A$17:$A$15404,0),C$2+85)),"")</f>
        <v/>
      </c>
      <c r="D320" s="13" t="str">
        <f>IFERROR(IF(INDEX('Bieu chi tiet'!$A$17:$FA$15404,MATCH($A320,'Bieu chi tiet'!$A$17:$A$15404,0),D$2+85)=0,"",INDEX('Bieu chi tiet'!$A$17:$FA$15404,MATCH($A320,'Bieu chi tiet'!$A$17:$A$15404,0),D$2+85)),"")</f>
        <v/>
      </c>
      <c r="E320" s="13" t="str">
        <f>IFERROR(IF(INDEX('Bieu chi tiet'!$A$17:$FA$15404,MATCH($A320,'Bieu chi tiet'!$A$17:$A$15404,0),E$2+85)=0,"",INDEX('Bieu chi tiet'!$A$17:$FA$15404,MATCH($A320,'Bieu chi tiet'!$A$17:$A$15404,0),E$2+85)),"")</f>
        <v/>
      </c>
      <c r="F320" s="13" t="str">
        <f>IFERROR(IF(INDEX('Bieu chi tiet'!$A$17:$FA$15404,MATCH($A320,'Bieu chi tiet'!$A$17:$A$15404,0),F$2+85)=0,"",INDEX('Bieu chi tiet'!$A$17:$FA$15404,MATCH($A320,'Bieu chi tiet'!$A$17:$A$15404,0),F$2+85)),"")</f>
        <v/>
      </c>
      <c r="G320" s="21" t="str">
        <f>IFERROR(IF(INDEX('Bieu chi tiet'!$A$17:$FA$15404,MATCH($A320,'Bieu chi tiet'!$A$17:$A$15404,0),G$2+85)=0,"",INDEX('Bieu chi tiet'!$A$17:$FA$15404,MATCH($A320,'Bieu chi tiet'!$A$17:$A$15404,0),G$2+85)),"")</f>
        <v/>
      </c>
      <c r="H320" s="13" t="str">
        <f>IFERROR(IF(INDEX('Bieu chi tiet'!$A$17:$FA$15404,MATCH($A320,'Bieu chi tiet'!$A$17:$A$15404,0),H$2+85)=0,"",INDEX('Bieu chi tiet'!$A$17:$FA$15404,MATCH($A320,'Bieu chi tiet'!$A$17:$A$15404,0),H$2+85)),"")</f>
        <v/>
      </c>
      <c r="I320" s="13" t="str">
        <f>IFERROR(IF(INDEX('Bieu chi tiet'!$A$17:$FA$15404,MATCH($A320,'Bieu chi tiet'!$A$17:$A$15404,0),I$2+85)=0,"",INDEX('Bieu chi tiet'!$A$17:$FA$15404,MATCH($A320,'Bieu chi tiet'!$A$17:$A$15404,0),I$2+85)),"")</f>
        <v/>
      </c>
      <c r="J320" s="13" t="str">
        <f>IFERROR(IF(INDEX('Bieu chi tiet'!$A$17:$FA$15404,MATCH($A320,'Bieu chi tiet'!$A$17:$A$15404,0),J$2+85)=0,"",INDEX('Bieu chi tiet'!$A$17:$FA$15404,MATCH($A320,'Bieu chi tiet'!$A$17:$A$15404,0),J$2+85)),"")</f>
        <v/>
      </c>
      <c r="K320" s="13" t="str">
        <f>IFERROR(IF(INDEX('Bieu chi tiet'!$A$17:$FA$15404,MATCH($A320,'Bieu chi tiet'!$A$17:$A$15404,0),K$2+85)=0,"",INDEX('Bieu chi tiet'!$A$17:$FA$15404,MATCH($A320,'Bieu chi tiet'!$A$17:$A$15404,0),K$2+85)),"")</f>
        <v/>
      </c>
      <c r="L320" s="21" t="str">
        <f>IFERROR(IF(INDEX('Bieu chi tiet'!$A$17:$FA$15404,MATCH($A320,'Bieu chi tiet'!$A$17:$A$15404,0),L$2+85)=0,"",INDEX('Bieu chi tiet'!$A$17:$FA$15404,MATCH($A320,'Bieu chi tiet'!$A$17:$A$15404,0),L$2+85)),"")</f>
        <v/>
      </c>
      <c r="M320" s="13" t="str">
        <f>IFERROR(IF(INDEX('Bieu chi tiet'!$A$17:$FA$15404,MATCH($A320,'Bieu chi tiet'!$A$17:$A$15404,0),M$2+85)=0,"",INDEX('Bieu chi tiet'!$A$17:$FA$15404,MATCH($A320,'Bieu chi tiet'!$A$17:$A$15404,0),M$2+85)),"")</f>
        <v/>
      </c>
      <c r="N320" s="13" t="str">
        <f>IFERROR(IF(INDEX('Bieu chi tiet'!$A$17:$FA$15404,MATCH($A320,'Bieu chi tiet'!$A$17:$A$15404,0),N$2+85)=0,"",INDEX('Bieu chi tiet'!$A$17:$FA$15404,MATCH($A320,'Bieu chi tiet'!$A$17:$A$15404,0),N$2+85)),"")</f>
        <v/>
      </c>
      <c r="O320" s="13" t="str">
        <f>IFERROR(IF(INDEX('Bieu chi tiet'!$A$17:$FA$15404,MATCH($A320,'Bieu chi tiet'!$A$17:$A$15404,0),O$2+85)=0,"",INDEX('Bieu chi tiet'!$A$17:$FA$15404,MATCH($A320,'Bieu chi tiet'!$A$17:$A$15404,0),O$2+85)),"")</f>
        <v/>
      </c>
      <c r="P320" s="13" t="str">
        <f>IFERROR(IF(INDEX('Bieu chi tiet'!$A$17:$FA$15404,MATCH($A320,'Bieu chi tiet'!$A$17:$A$15404,0),P$2+85)=0,"",INDEX('Bieu chi tiet'!$A$17:$FA$15404,MATCH($A320,'Bieu chi tiet'!$A$17:$A$15404,0),P$2+85)),"")</f>
        <v/>
      </c>
      <c r="Q320" s="13" t="str">
        <f>IFERROR(IF(INDEX('Bieu chi tiet'!$A$17:$FA$15404,MATCH($A320,'Bieu chi tiet'!$A$17:$A$15404,0),Q$2+85)=0,"",INDEX('Bieu chi tiet'!$A$17:$FA$15404,MATCH($A320,'Bieu chi tiet'!$A$17:$A$15404,0),Q$2+85)),"")</f>
        <v/>
      </c>
      <c r="R320" s="13" t="str">
        <f>IFERROR(IF(INDEX('Bieu chi tiet'!$A$17:$FA$15404,MATCH($A320,'Bieu chi tiet'!$A$17:$A$15404,0),R$2+85)=0,"",INDEX('Bieu chi tiet'!$A$17:$FA$15404,MATCH($A320,'Bieu chi tiet'!$A$17:$A$15404,0),R$2+85)),"")</f>
        <v/>
      </c>
      <c r="S320" s="13" t="str">
        <f>IFERROR(IF(INDEX('Bieu chi tiet'!$A$17:$FA$15404,MATCH($A320,'Bieu chi tiet'!$A$17:$A$15404,0),S$2+85)=0,"",INDEX('Bieu chi tiet'!$A$17:$FA$15404,MATCH($A320,'Bieu chi tiet'!$A$17:$A$15404,0),S$2+85)),"")</f>
        <v/>
      </c>
      <c r="T320" s="13" t="str">
        <f>IFERROR(IF(INDEX('Bieu chi tiet'!$A$17:$FA$15404,MATCH($A320,'Bieu chi tiet'!$A$17:$A$15404,0),T$2+85)=0,"",INDEX('Bieu chi tiet'!$A$17:$FA$15404,MATCH($A320,'Bieu chi tiet'!$A$17:$A$15404,0),T$2+85)),"")</f>
        <v/>
      </c>
      <c r="U320" s="13" t="str">
        <f>IFERROR(IF(INDEX('Bieu chi tiet'!$A$17:$FA$15404,MATCH($A320,'Bieu chi tiet'!$A$17:$A$15404,0),U$2+85)=0,"",INDEX('Bieu chi tiet'!$A$17:$FA$15404,MATCH($A320,'Bieu chi tiet'!$A$17:$A$15404,0),U$2+85)),"")</f>
        <v/>
      </c>
      <c r="V320" s="13" t="str">
        <f>IFERROR(IF(INDEX('Bieu chi tiet'!$A$17:$FA$15404,MATCH($A320,'Bieu chi tiet'!$A$17:$A$15404,0),V$2+85)=0,"",INDEX('Bieu chi tiet'!$A$17:$FA$15404,MATCH($A320,'Bieu chi tiet'!$A$17:$A$15404,0),V$2+85)),"")</f>
        <v/>
      </c>
      <c r="W320" s="13" t="str">
        <f>IFERROR(IF(INDEX('Bieu chi tiet'!$A$17:$FA$15404,MATCH($A320,'Bieu chi tiet'!$A$17:$A$15404,0),W$2+85)=0,"",INDEX('Bieu chi tiet'!$A$17:$FA$15404,MATCH($A320,'Bieu chi tiet'!$A$17:$A$15404,0),W$2+85)),"")</f>
        <v/>
      </c>
      <c r="X320" s="13" t="str">
        <f>IFERROR(IF(INDEX('Bieu chi tiet'!$A$17:$FA$15404,MATCH($A320,'Bieu chi tiet'!$A$17:$A$15404,0),X$2+85)=0,"",INDEX('Bieu chi tiet'!$A$17:$FA$15404,MATCH($A320,'Bieu chi tiet'!$A$17:$A$15404,0),X$2+85)),"")</f>
        <v/>
      </c>
      <c r="Y320" s="13" t="str">
        <f>IFERROR(IF(INDEX('Bieu chi tiet'!$A$17:$FA$15404,MATCH($A320,'Bieu chi tiet'!$A$17:$A$15404,0),Y$2+85)=0,"",INDEX('Bieu chi tiet'!$A$17:$FA$15404,MATCH($A320,'Bieu chi tiet'!$A$17:$A$15404,0),Y$2+85)),"")</f>
        <v/>
      </c>
      <c r="Z320" s="13" t="str">
        <f>IFERROR(IF(INDEX('Bieu chi tiet'!$A$17:$FA$15404,MATCH($A320,'Bieu chi tiet'!$A$17:$A$15404,0),Z$2+85)=0,"",INDEX('Bieu chi tiet'!$A$17:$FA$15404,MATCH($A320,'Bieu chi tiet'!$A$17:$A$15404,0),Z$2+85)),"")</f>
        <v/>
      </c>
      <c r="AA320" s="13" t="str">
        <f>IFERROR(IF(INDEX('Bieu chi tiet'!$A$17:$FA$15404,MATCH($A320,'Bieu chi tiet'!$A$17:$A$15404,0),AA$2+85)=0,"",INDEX('Bieu chi tiet'!$A$17:$FA$15404,MATCH($A320,'Bieu chi tiet'!$A$17:$A$15404,0),AA$2+85)),"")</f>
        <v/>
      </c>
      <c r="AB320" s="13" t="str">
        <f>IFERROR(IF(INDEX('Bieu chi tiet'!$A$17:$FA$15404,MATCH($A320,'Bieu chi tiet'!$A$17:$A$15404,0),AB$2+85)=0,"",INDEX('Bieu chi tiet'!$A$17:$FA$15404,MATCH($A320,'Bieu chi tiet'!$A$17:$A$15404,0),AB$2+85)),"")</f>
        <v/>
      </c>
      <c r="AC320" s="13" t="str">
        <f>IFERROR(IF(INDEX('Bieu chi tiet'!$A$17:$FA$15404,MATCH($A320,'Bieu chi tiet'!$A$17:$A$15404,0),AC$2+85)=0,"",INDEX('Bieu chi tiet'!$A$17:$FA$15404,MATCH($A320,'Bieu chi tiet'!$A$17:$A$15404,0),AC$2+85)),"")</f>
        <v/>
      </c>
      <c r="AD320" s="13" t="str">
        <f>IFERROR(IF(INDEX('Bieu chi tiet'!$A$17:$FA$15404,MATCH($A320,'Bieu chi tiet'!$A$17:$A$15404,0),AD$2+85)=0,"",INDEX('Bieu chi tiet'!$A$17:$FA$15404,MATCH($A320,'Bieu chi tiet'!$A$17:$A$15404,0),AD$2+85)),"")</f>
        <v/>
      </c>
      <c r="AE320" s="13" t="str">
        <f>IFERROR(IF(INDEX('Bieu chi tiet'!$A$17:$FA$15404,MATCH($A320,'Bieu chi tiet'!$A$17:$A$15404,0),AE$2+85)=0,"",INDEX('Bieu chi tiet'!$A$17:$FA$15404,MATCH($A320,'Bieu chi tiet'!$A$17:$A$15404,0),AE$2+85)),"")</f>
        <v/>
      </c>
      <c r="AF320" s="13" t="str">
        <f>IFERROR(IF(INDEX('Bieu chi tiet'!$A$17:$FA$15404,MATCH($A320,'Bieu chi tiet'!$A$17:$A$15404,0),AF$2+85)=0,"",INDEX('Bieu chi tiet'!$A$17:$FA$15404,MATCH($A320,'Bieu chi tiet'!$A$17:$A$15404,0),AF$2+85)),"")</f>
        <v/>
      </c>
      <c r="AG320" s="13" t="str">
        <f>IFERROR(IF(INDEX('Bieu chi tiet'!$A$17:$FA$15404,MATCH($A320,'Bieu chi tiet'!$A$17:$A$15404,0),AG$2+85)=0,"",INDEX('Bieu chi tiet'!$A$17:$FA$15404,MATCH($A320,'Bieu chi tiet'!$A$17:$A$15404,0),AG$2+85)),"")</f>
        <v/>
      </c>
      <c r="AH320" s="13" t="str">
        <f>IFERROR(IF(INDEX('Bieu chi tiet'!$A$17:$FA$15404,MATCH($A320,'Bieu chi tiet'!$A$17:$A$15404,0),AH$2+85)=0,"",INDEX('Bieu chi tiet'!$A$17:$FA$15404,MATCH($A320,'Bieu chi tiet'!$A$17:$A$15404,0),AH$2+85)),"")</f>
        <v/>
      </c>
      <c r="AI320" s="13" t="str">
        <f>IFERROR(IF(INDEX('Bieu chi tiet'!$A$17:$FA$15404,MATCH($A320,'Bieu chi tiet'!$A$17:$A$15404,0),AI$2+85)=0,"",INDEX('Bieu chi tiet'!$A$17:$FA$15404,MATCH($A320,'Bieu chi tiet'!$A$17:$A$15404,0),AI$2+85)),"")</f>
        <v/>
      </c>
      <c r="AJ320" s="13" t="str">
        <f>IFERROR(IF(INDEX('Bieu chi tiet'!$A$17:$FA$15404,MATCH($A320,'Bieu chi tiet'!$A$17:$A$15404,0),AJ$2+85)=0,"",INDEX('Bieu chi tiet'!$A$17:$FA$15404,MATCH($A320,'Bieu chi tiet'!$A$17:$A$15404,0),AJ$2+85)),"")</f>
        <v/>
      </c>
      <c r="AK320" s="13" t="str">
        <f>IFERROR(IF(INDEX('Bieu chi tiet'!$A$17:$FA$15404,MATCH($A320,'Bieu chi tiet'!$A$17:$A$15404,0),AK$2+85)=0,"",INDEX('Bieu chi tiet'!$A$17:$FA$15404,MATCH($A320,'Bieu chi tiet'!$A$17:$A$15404,0),AK$2+85)),"")</f>
        <v/>
      </c>
      <c r="AL320" s="13" t="str">
        <f>IFERROR(IF(INDEX('Bieu chi tiet'!$A$17:$FA$15404,MATCH($A320,'Bieu chi tiet'!$A$17:$A$15404,0),AL$2+85)=0,"",INDEX('Bieu chi tiet'!$A$17:$FA$15404,MATCH($A320,'Bieu chi tiet'!$A$17:$A$15404,0),AL$2+85)),"")</f>
        <v/>
      </c>
      <c r="AM320" s="13" t="str">
        <f>IFERROR(IF(INDEX('Bieu chi tiet'!$A$17:$FA$15404,MATCH($A320,'Bieu chi tiet'!$A$17:$A$15404,0),AM$2+85)=0,"",INDEX('Bieu chi tiet'!$A$17:$FA$15404,MATCH($A320,'Bieu chi tiet'!$A$17:$A$15404,0),AM$2+85)),"")</f>
        <v/>
      </c>
      <c r="AN320" s="13" t="str">
        <f>IFERROR(IF(INDEX('Bieu chi tiet'!$A$17:$FA$15404,MATCH($A320,'Bieu chi tiet'!$A$17:$A$15404,0),AN$2+85)=0,"",INDEX('Bieu chi tiet'!$A$17:$FA$15404,MATCH($A320,'Bieu chi tiet'!$A$17:$A$15404,0),AN$2+85)),"")</f>
        <v/>
      </c>
      <c r="AO320" s="13" t="str">
        <f>IFERROR(IF(INDEX('Bieu chi tiet'!$A$17:$FA$15404,MATCH($A320,'Bieu chi tiet'!$A$17:$A$15404,0),AO$2+85)=0,"",INDEX('Bieu chi tiet'!$A$17:$FA$15404,MATCH($A320,'Bieu chi tiet'!$A$17:$A$15404,0),AO$2+85)),"")</f>
        <v/>
      </c>
      <c r="AP320" s="13" t="str">
        <f>IFERROR(IF(INDEX('Bieu chi tiet'!$A$17:$FA$15404,MATCH($A320,'Bieu chi tiet'!$A$17:$A$15404,0),AP$2+85)=0,"",INDEX('Bieu chi tiet'!$A$17:$FA$15404,MATCH($A320,'Bieu chi tiet'!$A$17:$A$15404,0),AP$2+85)),"")</f>
        <v/>
      </c>
      <c r="AQ320" s="13" t="str">
        <f>IFERROR(IF(INDEX('Bieu chi tiet'!$A$17:$FA$15404,MATCH($A320,'Bieu chi tiet'!$A$17:$A$15404,0),AQ$2+85)=0,"",INDEX('Bieu chi tiet'!$A$17:$FA$15404,MATCH($A320,'Bieu chi tiet'!$A$17:$A$15404,0),AQ$2+85)),"")</f>
        <v/>
      </c>
      <c r="AR320" s="13" t="str">
        <f>IFERROR(IF(INDEX('Bieu chi tiet'!$A$17:$FA$15404,MATCH($A320,'Bieu chi tiet'!$A$17:$A$15404,0),AR$2+85)=0,"",INDEX('Bieu chi tiet'!$A$17:$FA$15404,MATCH($A320,'Bieu chi tiet'!$A$17:$A$15404,0),AR$2+85)),"")</f>
        <v/>
      </c>
      <c r="AS320" s="13" t="str">
        <f>IFERROR(IF(INDEX('Bieu chi tiet'!$A$17:$FA$15404,MATCH($A320,'Bieu chi tiet'!$A$17:$A$15404,0),AS$2+85)=0,"",INDEX('Bieu chi tiet'!$A$17:$FA$15404,MATCH($A320,'Bieu chi tiet'!$A$17:$A$15404,0),AS$2+85)),"")</f>
        <v/>
      </c>
      <c r="AT320" s="21" t="str">
        <f>IFERROR(IF(INDEX('Bieu chi tiet'!$A$17:$FA$15404,MATCH($A320,'Bieu chi tiet'!$A$17:$A$15404,0),AT$2+85)=0,"",INDEX('Bieu chi tiet'!$A$17:$FA$15404,MATCH($A320,'Bieu chi tiet'!$A$17:$A$15404,0),AT$2+85)),"")</f>
        <v/>
      </c>
      <c r="AU320" s="13" t="str">
        <f>IFERROR(IF(INDEX('Bieu chi tiet'!$A$17:$FA$15404,MATCH($A320,'Bieu chi tiet'!$A$17:$A$15404,0),AU$2+85)=0,"",INDEX('Bieu chi tiet'!$A$17:$FA$15404,MATCH($A320,'Bieu chi tiet'!$A$17:$A$15404,0),AU$2+85)),"")</f>
        <v/>
      </c>
      <c r="AV320" s="21" t="str">
        <f>IFERROR(IF(INDEX('Bieu chi tiet'!$A$17:$FA$15404,MATCH($A320,'Bieu chi tiet'!$A$17:$A$15404,0),AV$2+85)=0,"",INDEX('Bieu chi tiet'!$A$17:$FA$15404,MATCH($A320,'Bieu chi tiet'!$A$17:$A$15404,0),AV$2+85)),"")</f>
        <v/>
      </c>
      <c r="AW320" s="31" t="str">
        <f>IFERROR(IF(INDEX('Bieu chi tiet'!$A$17:$FA$15404,MATCH($A320,'Bieu chi tiet'!$A$17:$A$15404,0),AW$2+85)=0,"",INDEX('Bieu chi tiet'!$A$17:$FA$15404,MATCH($A320,'Bieu chi tiet'!$A$17:$A$15404,0),AW$2+85)),"")</f>
        <v/>
      </c>
      <c r="AX320" s="13" t="str">
        <f>IFERROR(IF(INDEX('Bieu chi tiet'!$A$17:$FA$15404,MATCH($A320,'Bieu chi tiet'!$A$17:$A$15404,0),AX$2+85)=0,"",INDEX('Bieu chi tiet'!$A$17:$FA$15404,MATCH($A320,'Bieu chi tiet'!$A$17:$A$15404,0),AX$2+85)),"")</f>
        <v/>
      </c>
      <c r="AY320" s="13" t="str">
        <f>IFERROR(IF(INDEX('Bieu chi tiet'!$A$17:$FA$15404,MATCH($A320,'Bieu chi tiet'!$A$17:$A$15404,0),AY$2+85)=0,"",INDEX('Bieu chi tiet'!$A$17:$FA$15404,MATCH($A320,'Bieu chi tiet'!$A$17:$A$15404,0),AY$2+85)),"")</f>
        <v/>
      </c>
    </row>
    <row r="321" spans="1:51" ht="15.75">
      <c r="A321" s="25" t="str">
        <f t="shared" si="5"/>
        <v/>
      </c>
      <c r="B321" s="13" t="str">
        <f>IFERROR(IF(INDEX('Bieu chi tiet'!$A$17:$FA$15404,MATCH($A321,'Bieu chi tiet'!$A$17:$A$15404,0),B$2+85)=0,"",INDEX('Bieu chi tiet'!$A$17:$FA$15404,MATCH($A321,'Bieu chi tiet'!$A$17:$A$15404,0),B$2+85)),"")</f>
        <v/>
      </c>
      <c r="C321" s="13" t="str">
        <f>IFERROR(IF(INDEX('Bieu chi tiet'!$A$17:$FA$15404,MATCH($A321,'Bieu chi tiet'!$A$17:$A$15404,0),C$2+85)=0,"",INDEX('Bieu chi tiet'!$A$17:$FA$15404,MATCH($A321,'Bieu chi tiet'!$A$17:$A$15404,0),C$2+85)),"")</f>
        <v/>
      </c>
      <c r="D321" s="13" t="str">
        <f>IFERROR(IF(INDEX('Bieu chi tiet'!$A$17:$FA$15404,MATCH($A321,'Bieu chi tiet'!$A$17:$A$15404,0),D$2+85)=0,"",INDEX('Bieu chi tiet'!$A$17:$FA$15404,MATCH($A321,'Bieu chi tiet'!$A$17:$A$15404,0),D$2+85)),"")</f>
        <v/>
      </c>
      <c r="E321" s="13" t="str">
        <f>IFERROR(IF(INDEX('Bieu chi tiet'!$A$17:$FA$15404,MATCH($A321,'Bieu chi tiet'!$A$17:$A$15404,0),E$2+85)=0,"",INDEX('Bieu chi tiet'!$A$17:$FA$15404,MATCH($A321,'Bieu chi tiet'!$A$17:$A$15404,0),E$2+85)),"")</f>
        <v/>
      </c>
      <c r="F321" s="13" t="str">
        <f>IFERROR(IF(INDEX('Bieu chi tiet'!$A$17:$FA$15404,MATCH($A321,'Bieu chi tiet'!$A$17:$A$15404,0),F$2+85)=0,"",INDEX('Bieu chi tiet'!$A$17:$FA$15404,MATCH($A321,'Bieu chi tiet'!$A$17:$A$15404,0),F$2+85)),"")</f>
        <v/>
      </c>
      <c r="G321" s="21" t="str">
        <f>IFERROR(IF(INDEX('Bieu chi tiet'!$A$17:$FA$15404,MATCH($A321,'Bieu chi tiet'!$A$17:$A$15404,0),G$2+85)=0,"",INDEX('Bieu chi tiet'!$A$17:$FA$15404,MATCH($A321,'Bieu chi tiet'!$A$17:$A$15404,0),G$2+85)),"")</f>
        <v/>
      </c>
      <c r="H321" s="13" t="str">
        <f>IFERROR(IF(INDEX('Bieu chi tiet'!$A$17:$FA$15404,MATCH($A321,'Bieu chi tiet'!$A$17:$A$15404,0),H$2+85)=0,"",INDEX('Bieu chi tiet'!$A$17:$FA$15404,MATCH($A321,'Bieu chi tiet'!$A$17:$A$15404,0),H$2+85)),"")</f>
        <v/>
      </c>
      <c r="I321" s="13" t="str">
        <f>IFERROR(IF(INDEX('Bieu chi tiet'!$A$17:$FA$15404,MATCH($A321,'Bieu chi tiet'!$A$17:$A$15404,0),I$2+85)=0,"",INDEX('Bieu chi tiet'!$A$17:$FA$15404,MATCH($A321,'Bieu chi tiet'!$A$17:$A$15404,0),I$2+85)),"")</f>
        <v/>
      </c>
      <c r="J321" s="13" t="str">
        <f>IFERROR(IF(INDEX('Bieu chi tiet'!$A$17:$FA$15404,MATCH($A321,'Bieu chi tiet'!$A$17:$A$15404,0),J$2+85)=0,"",INDEX('Bieu chi tiet'!$A$17:$FA$15404,MATCH($A321,'Bieu chi tiet'!$A$17:$A$15404,0),J$2+85)),"")</f>
        <v/>
      </c>
      <c r="K321" s="13" t="str">
        <f>IFERROR(IF(INDEX('Bieu chi tiet'!$A$17:$FA$15404,MATCH($A321,'Bieu chi tiet'!$A$17:$A$15404,0),K$2+85)=0,"",INDEX('Bieu chi tiet'!$A$17:$FA$15404,MATCH($A321,'Bieu chi tiet'!$A$17:$A$15404,0),K$2+85)),"")</f>
        <v/>
      </c>
      <c r="L321" s="21" t="str">
        <f>IFERROR(IF(INDEX('Bieu chi tiet'!$A$17:$FA$15404,MATCH($A321,'Bieu chi tiet'!$A$17:$A$15404,0),L$2+85)=0,"",INDEX('Bieu chi tiet'!$A$17:$FA$15404,MATCH($A321,'Bieu chi tiet'!$A$17:$A$15404,0),L$2+85)),"")</f>
        <v/>
      </c>
      <c r="M321" s="13" t="str">
        <f>IFERROR(IF(INDEX('Bieu chi tiet'!$A$17:$FA$15404,MATCH($A321,'Bieu chi tiet'!$A$17:$A$15404,0),M$2+85)=0,"",INDEX('Bieu chi tiet'!$A$17:$FA$15404,MATCH($A321,'Bieu chi tiet'!$A$17:$A$15404,0),M$2+85)),"")</f>
        <v/>
      </c>
      <c r="N321" s="13" t="str">
        <f>IFERROR(IF(INDEX('Bieu chi tiet'!$A$17:$FA$15404,MATCH($A321,'Bieu chi tiet'!$A$17:$A$15404,0),N$2+85)=0,"",INDEX('Bieu chi tiet'!$A$17:$FA$15404,MATCH($A321,'Bieu chi tiet'!$A$17:$A$15404,0),N$2+85)),"")</f>
        <v/>
      </c>
      <c r="O321" s="13" t="str">
        <f>IFERROR(IF(INDEX('Bieu chi tiet'!$A$17:$FA$15404,MATCH($A321,'Bieu chi tiet'!$A$17:$A$15404,0),O$2+85)=0,"",INDEX('Bieu chi tiet'!$A$17:$FA$15404,MATCH($A321,'Bieu chi tiet'!$A$17:$A$15404,0),O$2+85)),"")</f>
        <v/>
      </c>
      <c r="P321" s="13" t="str">
        <f>IFERROR(IF(INDEX('Bieu chi tiet'!$A$17:$FA$15404,MATCH($A321,'Bieu chi tiet'!$A$17:$A$15404,0),P$2+85)=0,"",INDEX('Bieu chi tiet'!$A$17:$FA$15404,MATCH($A321,'Bieu chi tiet'!$A$17:$A$15404,0),P$2+85)),"")</f>
        <v/>
      </c>
      <c r="Q321" s="13" t="str">
        <f>IFERROR(IF(INDEX('Bieu chi tiet'!$A$17:$FA$15404,MATCH($A321,'Bieu chi tiet'!$A$17:$A$15404,0),Q$2+85)=0,"",INDEX('Bieu chi tiet'!$A$17:$FA$15404,MATCH($A321,'Bieu chi tiet'!$A$17:$A$15404,0),Q$2+85)),"")</f>
        <v/>
      </c>
      <c r="R321" s="13" t="str">
        <f>IFERROR(IF(INDEX('Bieu chi tiet'!$A$17:$FA$15404,MATCH($A321,'Bieu chi tiet'!$A$17:$A$15404,0),R$2+85)=0,"",INDEX('Bieu chi tiet'!$A$17:$FA$15404,MATCH($A321,'Bieu chi tiet'!$A$17:$A$15404,0),R$2+85)),"")</f>
        <v/>
      </c>
      <c r="S321" s="13" t="str">
        <f>IFERROR(IF(INDEX('Bieu chi tiet'!$A$17:$FA$15404,MATCH($A321,'Bieu chi tiet'!$A$17:$A$15404,0),S$2+85)=0,"",INDEX('Bieu chi tiet'!$A$17:$FA$15404,MATCH($A321,'Bieu chi tiet'!$A$17:$A$15404,0),S$2+85)),"")</f>
        <v/>
      </c>
      <c r="T321" s="13" t="str">
        <f>IFERROR(IF(INDEX('Bieu chi tiet'!$A$17:$FA$15404,MATCH($A321,'Bieu chi tiet'!$A$17:$A$15404,0),T$2+85)=0,"",INDEX('Bieu chi tiet'!$A$17:$FA$15404,MATCH($A321,'Bieu chi tiet'!$A$17:$A$15404,0),T$2+85)),"")</f>
        <v/>
      </c>
      <c r="U321" s="13" t="str">
        <f>IFERROR(IF(INDEX('Bieu chi tiet'!$A$17:$FA$15404,MATCH($A321,'Bieu chi tiet'!$A$17:$A$15404,0),U$2+85)=0,"",INDEX('Bieu chi tiet'!$A$17:$FA$15404,MATCH($A321,'Bieu chi tiet'!$A$17:$A$15404,0),U$2+85)),"")</f>
        <v/>
      </c>
      <c r="V321" s="13" t="str">
        <f>IFERROR(IF(INDEX('Bieu chi tiet'!$A$17:$FA$15404,MATCH($A321,'Bieu chi tiet'!$A$17:$A$15404,0),V$2+85)=0,"",INDEX('Bieu chi tiet'!$A$17:$FA$15404,MATCH($A321,'Bieu chi tiet'!$A$17:$A$15404,0),V$2+85)),"")</f>
        <v/>
      </c>
      <c r="W321" s="13" t="str">
        <f>IFERROR(IF(INDEX('Bieu chi tiet'!$A$17:$FA$15404,MATCH($A321,'Bieu chi tiet'!$A$17:$A$15404,0),W$2+85)=0,"",INDEX('Bieu chi tiet'!$A$17:$FA$15404,MATCH($A321,'Bieu chi tiet'!$A$17:$A$15404,0),W$2+85)),"")</f>
        <v/>
      </c>
      <c r="X321" s="13" t="str">
        <f>IFERROR(IF(INDEX('Bieu chi tiet'!$A$17:$FA$15404,MATCH($A321,'Bieu chi tiet'!$A$17:$A$15404,0),X$2+85)=0,"",INDEX('Bieu chi tiet'!$A$17:$FA$15404,MATCH($A321,'Bieu chi tiet'!$A$17:$A$15404,0),X$2+85)),"")</f>
        <v/>
      </c>
      <c r="Y321" s="13" t="str">
        <f>IFERROR(IF(INDEX('Bieu chi tiet'!$A$17:$FA$15404,MATCH($A321,'Bieu chi tiet'!$A$17:$A$15404,0),Y$2+85)=0,"",INDEX('Bieu chi tiet'!$A$17:$FA$15404,MATCH($A321,'Bieu chi tiet'!$A$17:$A$15404,0),Y$2+85)),"")</f>
        <v/>
      </c>
      <c r="Z321" s="13" t="str">
        <f>IFERROR(IF(INDEX('Bieu chi tiet'!$A$17:$FA$15404,MATCH($A321,'Bieu chi tiet'!$A$17:$A$15404,0),Z$2+85)=0,"",INDEX('Bieu chi tiet'!$A$17:$FA$15404,MATCH($A321,'Bieu chi tiet'!$A$17:$A$15404,0),Z$2+85)),"")</f>
        <v/>
      </c>
      <c r="AA321" s="13" t="str">
        <f>IFERROR(IF(INDEX('Bieu chi tiet'!$A$17:$FA$15404,MATCH($A321,'Bieu chi tiet'!$A$17:$A$15404,0),AA$2+85)=0,"",INDEX('Bieu chi tiet'!$A$17:$FA$15404,MATCH($A321,'Bieu chi tiet'!$A$17:$A$15404,0),AA$2+85)),"")</f>
        <v/>
      </c>
      <c r="AB321" s="13" t="str">
        <f>IFERROR(IF(INDEX('Bieu chi tiet'!$A$17:$FA$15404,MATCH($A321,'Bieu chi tiet'!$A$17:$A$15404,0),AB$2+85)=0,"",INDEX('Bieu chi tiet'!$A$17:$FA$15404,MATCH($A321,'Bieu chi tiet'!$A$17:$A$15404,0),AB$2+85)),"")</f>
        <v/>
      </c>
      <c r="AC321" s="13" t="str">
        <f>IFERROR(IF(INDEX('Bieu chi tiet'!$A$17:$FA$15404,MATCH($A321,'Bieu chi tiet'!$A$17:$A$15404,0),AC$2+85)=0,"",INDEX('Bieu chi tiet'!$A$17:$FA$15404,MATCH($A321,'Bieu chi tiet'!$A$17:$A$15404,0),AC$2+85)),"")</f>
        <v/>
      </c>
      <c r="AD321" s="13" t="str">
        <f>IFERROR(IF(INDEX('Bieu chi tiet'!$A$17:$FA$15404,MATCH($A321,'Bieu chi tiet'!$A$17:$A$15404,0),AD$2+85)=0,"",INDEX('Bieu chi tiet'!$A$17:$FA$15404,MATCH($A321,'Bieu chi tiet'!$A$17:$A$15404,0),AD$2+85)),"")</f>
        <v/>
      </c>
      <c r="AE321" s="13" t="str">
        <f>IFERROR(IF(INDEX('Bieu chi tiet'!$A$17:$FA$15404,MATCH($A321,'Bieu chi tiet'!$A$17:$A$15404,0),AE$2+85)=0,"",INDEX('Bieu chi tiet'!$A$17:$FA$15404,MATCH($A321,'Bieu chi tiet'!$A$17:$A$15404,0),AE$2+85)),"")</f>
        <v/>
      </c>
      <c r="AF321" s="13" t="str">
        <f>IFERROR(IF(INDEX('Bieu chi tiet'!$A$17:$FA$15404,MATCH($A321,'Bieu chi tiet'!$A$17:$A$15404,0),AF$2+85)=0,"",INDEX('Bieu chi tiet'!$A$17:$FA$15404,MATCH($A321,'Bieu chi tiet'!$A$17:$A$15404,0),AF$2+85)),"")</f>
        <v/>
      </c>
      <c r="AG321" s="13" t="str">
        <f>IFERROR(IF(INDEX('Bieu chi tiet'!$A$17:$FA$15404,MATCH($A321,'Bieu chi tiet'!$A$17:$A$15404,0),AG$2+85)=0,"",INDEX('Bieu chi tiet'!$A$17:$FA$15404,MATCH($A321,'Bieu chi tiet'!$A$17:$A$15404,0),AG$2+85)),"")</f>
        <v/>
      </c>
      <c r="AH321" s="13" t="str">
        <f>IFERROR(IF(INDEX('Bieu chi tiet'!$A$17:$FA$15404,MATCH($A321,'Bieu chi tiet'!$A$17:$A$15404,0),AH$2+85)=0,"",INDEX('Bieu chi tiet'!$A$17:$FA$15404,MATCH($A321,'Bieu chi tiet'!$A$17:$A$15404,0),AH$2+85)),"")</f>
        <v/>
      </c>
      <c r="AI321" s="13" t="str">
        <f>IFERROR(IF(INDEX('Bieu chi tiet'!$A$17:$FA$15404,MATCH($A321,'Bieu chi tiet'!$A$17:$A$15404,0),AI$2+85)=0,"",INDEX('Bieu chi tiet'!$A$17:$FA$15404,MATCH($A321,'Bieu chi tiet'!$A$17:$A$15404,0),AI$2+85)),"")</f>
        <v/>
      </c>
      <c r="AJ321" s="13" t="str">
        <f>IFERROR(IF(INDEX('Bieu chi tiet'!$A$17:$FA$15404,MATCH($A321,'Bieu chi tiet'!$A$17:$A$15404,0),AJ$2+85)=0,"",INDEX('Bieu chi tiet'!$A$17:$FA$15404,MATCH($A321,'Bieu chi tiet'!$A$17:$A$15404,0),AJ$2+85)),"")</f>
        <v/>
      </c>
      <c r="AK321" s="13" t="str">
        <f>IFERROR(IF(INDEX('Bieu chi tiet'!$A$17:$FA$15404,MATCH($A321,'Bieu chi tiet'!$A$17:$A$15404,0),AK$2+85)=0,"",INDEX('Bieu chi tiet'!$A$17:$FA$15404,MATCH($A321,'Bieu chi tiet'!$A$17:$A$15404,0),AK$2+85)),"")</f>
        <v/>
      </c>
      <c r="AL321" s="13" t="str">
        <f>IFERROR(IF(INDEX('Bieu chi tiet'!$A$17:$FA$15404,MATCH($A321,'Bieu chi tiet'!$A$17:$A$15404,0),AL$2+85)=0,"",INDEX('Bieu chi tiet'!$A$17:$FA$15404,MATCH($A321,'Bieu chi tiet'!$A$17:$A$15404,0),AL$2+85)),"")</f>
        <v/>
      </c>
      <c r="AM321" s="13" t="str">
        <f>IFERROR(IF(INDEX('Bieu chi tiet'!$A$17:$FA$15404,MATCH($A321,'Bieu chi tiet'!$A$17:$A$15404,0),AM$2+85)=0,"",INDEX('Bieu chi tiet'!$A$17:$FA$15404,MATCH($A321,'Bieu chi tiet'!$A$17:$A$15404,0),AM$2+85)),"")</f>
        <v/>
      </c>
      <c r="AN321" s="13" t="str">
        <f>IFERROR(IF(INDEX('Bieu chi tiet'!$A$17:$FA$15404,MATCH($A321,'Bieu chi tiet'!$A$17:$A$15404,0),AN$2+85)=0,"",INDEX('Bieu chi tiet'!$A$17:$FA$15404,MATCH($A321,'Bieu chi tiet'!$A$17:$A$15404,0),AN$2+85)),"")</f>
        <v/>
      </c>
      <c r="AO321" s="13" t="str">
        <f>IFERROR(IF(INDEX('Bieu chi tiet'!$A$17:$FA$15404,MATCH($A321,'Bieu chi tiet'!$A$17:$A$15404,0),AO$2+85)=0,"",INDEX('Bieu chi tiet'!$A$17:$FA$15404,MATCH($A321,'Bieu chi tiet'!$A$17:$A$15404,0),AO$2+85)),"")</f>
        <v/>
      </c>
      <c r="AP321" s="13" t="str">
        <f>IFERROR(IF(INDEX('Bieu chi tiet'!$A$17:$FA$15404,MATCH($A321,'Bieu chi tiet'!$A$17:$A$15404,0),AP$2+85)=0,"",INDEX('Bieu chi tiet'!$A$17:$FA$15404,MATCH($A321,'Bieu chi tiet'!$A$17:$A$15404,0),AP$2+85)),"")</f>
        <v/>
      </c>
      <c r="AQ321" s="13" t="str">
        <f>IFERROR(IF(INDEX('Bieu chi tiet'!$A$17:$FA$15404,MATCH($A321,'Bieu chi tiet'!$A$17:$A$15404,0),AQ$2+85)=0,"",INDEX('Bieu chi tiet'!$A$17:$FA$15404,MATCH($A321,'Bieu chi tiet'!$A$17:$A$15404,0),AQ$2+85)),"")</f>
        <v/>
      </c>
      <c r="AR321" s="13" t="str">
        <f>IFERROR(IF(INDEX('Bieu chi tiet'!$A$17:$FA$15404,MATCH($A321,'Bieu chi tiet'!$A$17:$A$15404,0),AR$2+85)=0,"",INDEX('Bieu chi tiet'!$A$17:$FA$15404,MATCH($A321,'Bieu chi tiet'!$A$17:$A$15404,0),AR$2+85)),"")</f>
        <v/>
      </c>
      <c r="AS321" s="13" t="str">
        <f>IFERROR(IF(INDEX('Bieu chi tiet'!$A$17:$FA$15404,MATCH($A321,'Bieu chi tiet'!$A$17:$A$15404,0),AS$2+85)=0,"",INDEX('Bieu chi tiet'!$A$17:$FA$15404,MATCH($A321,'Bieu chi tiet'!$A$17:$A$15404,0),AS$2+85)),"")</f>
        <v/>
      </c>
      <c r="AT321" s="21" t="str">
        <f>IFERROR(IF(INDEX('Bieu chi tiet'!$A$17:$FA$15404,MATCH($A321,'Bieu chi tiet'!$A$17:$A$15404,0),AT$2+85)=0,"",INDEX('Bieu chi tiet'!$A$17:$FA$15404,MATCH($A321,'Bieu chi tiet'!$A$17:$A$15404,0),AT$2+85)),"")</f>
        <v/>
      </c>
      <c r="AU321" s="13" t="str">
        <f>IFERROR(IF(INDEX('Bieu chi tiet'!$A$17:$FA$15404,MATCH($A321,'Bieu chi tiet'!$A$17:$A$15404,0),AU$2+85)=0,"",INDEX('Bieu chi tiet'!$A$17:$FA$15404,MATCH($A321,'Bieu chi tiet'!$A$17:$A$15404,0),AU$2+85)),"")</f>
        <v/>
      </c>
      <c r="AV321" s="21" t="str">
        <f>IFERROR(IF(INDEX('Bieu chi tiet'!$A$17:$FA$15404,MATCH($A321,'Bieu chi tiet'!$A$17:$A$15404,0),AV$2+85)=0,"",INDEX('Bieu chi tiet'!$A$17:$FA$15404,MATCH($A321,'Bieu chi tiet'!$A$17:$A$15404,0),AV$2+85)),"")</f>
        <v/>
      </c>
      <c r="AW321" s="31" t="str">
        <f>IFERROR(IF(INDEX('Bieu chi tiet'!$A$17:$FA$15404,MATCH($A321,'Bieu chi tiet'!$A$17:$A$15404,0),AW$2+85)=0,"",INDEX('Bieu chi tiet'!$A$17:$FA$15404,MATCH($A321,'Bieu chi tiet'!$A$17:$A$15404,0),AW$2+85)),"")</f>
        <v/>
      </c>
      <c r="AX321" s="13" t="str">
        <f>IFERROR(IF(INDEX('Bieu chi tiet'!$A$17:$FA$15404,MATCH($A321,'Bieu chi tiet'!$A$17:$A$15404,0),AX$2+85)=0,"",INDEX('Bieu chi tiet'!$A$17:$FA$15404,MATCH($A321,'Bieu chi tiet'!$A$17:$A$15404,0),AX$2+85)),"")</f>
        <v/>
      </c>
      <c r="AY321" s="13" t="str">
        <f>IFERROR(IF(INDEX('Bieu chi tiet'!$A$17:$FA$15404,MATCH($A321,'Bieu chi tiet'!$A$17:$A$15404,0),AY$2+85)=0,"",INDEX('Bieu chi tiet'!$A$17:$FA$15404,MATCH($A321,'Bieu chi tiet'!$A$17:$A$15404,0),AY$2+85)),"")</f>
        <v/>
      </c>
    </row>
    <row r="322" spans="1:51" ht="15.75">
      <c r="A322" s="25" t="str">
        <f t="shared" si="5"/>
        <v/>
      </c>
      <c r="B322" s="13" t="str">
        <f>IFERROR(IF(INDEX('Bieu chi tiet'!$A$17:$FA$15404,MATCH($A322,'Bieu chi tiet'!$A$17:$A$15404,0),B$2+85)=0,"",INDEX('Bieu chi tiet'!$A$17:$FA$15404,MATCH($A322,'Bieu chi tiet'!$A$17:$A$15404,0),B$2+85)),"")</f>
        <v/>
      </c>
      <c r="C322" s="13" t="str">
        <f>IFERROR(IF(INDEX('Bieu chi tiet'!$A$17:$FA$15404,MATCH($A322,'Bieu chi tiet'!$A$17:$A$15404,0),C$2+85)=0,"",INDEX('Bieu chi tiet'!$A$17:$FA$15404,MATCH($A322,'Bieu chi tiet'!$A$17:$A$15404,0),C$2+85)),"")</f>
        <v/>
      </c>
      <c r="D322" s="13" t="str">
        <f>IFERROR(IF(INDEX('Bieu chi tiet'!$A$17:$FA$15404,MATCH($A322,'Bieu chi tiet'!$A$17:$A$15404,0),D$2+85)=0,"",INDEX('Bieu chi tiet'!$A$17:$FA$15404,MATCH($A322,'Bieu chi tiet'!$A$17:$A$15404,0),D$2+85)),"")</f>
        <v/>
      </c>
      <c r="E322" s="13" t="str">
        <f>IFERROR(IF(INDEX('Bieu chi tiet'!$A$17:$FA$15404,MATCH($A322,'Bieu chi tiet'!$A$17:$A$15404,0),E$2+85)=0,"",INDEX('Bieu chi tiet'!$A$17:$FA$15404,MATCH($A322,'Bieu chi tiet'!$A$17:$A$15404,0),E$2+85)),"")</f>
        <v/>
      </c>
      <c r="F322" s="13" t="str">
        <f>IFERROR(IF(INDEX('Bieu chi tiet'!$A$17:$FA$15404,MATCH($A322,'Bieu chi tiet'!$A$17:$A$15404,0),F$2+85)=0,"",INDEX('Bieu chi tiet'!$A$17:$FA$15404,MATCH($A322,'Bieu chi tiet'!$A$17:$A$15404,0),F$2+85)),"")</f>
        <v/>
      </c>
      <c r="G322" s="21" t="str">
        <f>IFERROR(IF(INDEX('Bieu chi tiet'!$A$17:$FA$15404,MATCH($A322,'Bieu chi tiet'!$A$17:$A$15404,0),G$2+85)=0,"",INDEX('Bieu chi tiet'!$A$17:$FA$15404,MATCH($A322,'Bieu chi tiet'!$A$17:$A$15404,0),G$2+85)),"")</f>
        <v/>
      </c>
      <c r="H322" s="13" t="str">
        <f>IFERROR(IF(INDEX('Bieu chi tiet'!$A$17:$FA$15404,MATCH($A322,'Bieu chi tiet'!$A$17:$A$15404,0),H$2+85)=0,"",INDEX('Bieu chi tiet'!$A$17:$FA$15404,MATCH($A322,'Bieu chi tiet'!$A$17:$A$15404,0),H$2+85)),"")</f>
        <v/>
      </c>
      <c r="I322" s="13" t="str">
        <f>IFERROR(IF(INDEX('Bieu chi tiet'!$A$17:$FA$15404,MATCH($A322,'Bieu chi tiet'!$A$17:$A$15404,0),I$2+85)=0,"",INDEX('Bieu chi tiet'!$A$17:$FA$15404,MATCH($A322,'Bieu chi tiet'!$A$17:$A$15404,0),I$2+85)),"")</f>
        <v/>
      </c>
      <c r="J322" s="13" t="str">
        <f>IFERROR(IF(INDEX('Bieu chi tiet'!$A$17:$FA$15404,MATCH($A322,'Bieu chi tiet'!$A$17:$A$15404,0),J$2+85)=0,"",INDEX('Bieu chi tiet'!$A$17:$FA$15404,MATCH($A322,'Bieu chi tiet'!$A$17:$A$15404,0),J$2+85)),"")</f>
        <v/>
      </c>
      <c r="K322" s="13" t="str">
        <f>IFERROR(IF(INDEX('Bieu chi tiet'!$A$17:$FA$15404,MATCH($A322,'Bieu chi tiet'!$A$17:$A$15404,0),K$2+85)=0,"",INDEX('Bieu chi tiet'!$A$17:$FA$15404,MATCH($A322,'Bieu chi tiet'!$A$17:$A$15404,0),K$2+85)),"")</f>
        <v/>
      </c>
      <c r="L322" s="21" t="str">
        <f>IFERROR(IF(INDEX('Bieu chi tiet'!$A$17:$FA$15404,MATCH($A322,'Bieu chi tiet'!$A$17:$A$15404,0),L$2+85)=0,"",INDEX('Bieu chi tiet'!$A$17:$FA$15404,MATCH($A322,'Bieu chi tiet'!$A$17:$A$15404,0),L$2+85)),"")</f>
        <v/>
      </c>
      <c r="M322" s="13" t="str">
        <f>IFERROR(IF(INDEX('Bieu chi tiet'!$A$17:$FA$15404,MATCH($A322,'Bieu chi tiet'!$A$17:$A$15404,0),M$2+85)=0,"",INDEX('Bieu chi tiet'!$A$17:$FA$15404,MATCH($A322,'Bieu chi tiet'!$A$17:$A$15404,0),M$2+85)),"")</f>
        <v/>
      </c>
      <c r="N322" s="13" t="str">
        <f>IFERROR(IF(INDEX('Bieu chi tiet'!$A$17:$FA$15404,MATCH($A322,'Bieu chi tiet'!$A$17:$A$15404,0),N$2+85)=0,"",INDEX('Bieu chi tiet'!$A$17:$FA$15404,MATCH($A322,'Bieu chi tiet'!$A$17:$A$15404,0),N$2+85)),"")</f>
        <v/>
      </c>
      <c r="O322" s="13" t="str">
        <f>IFERROR(IF(INDEX('Bieu chi tiet'!$A$17:$FA$15404,MATCH($A322,'Bieu chi tiet'!$A$17:$A$15404,0),O$2+85)=0,"",INDEX('Bieu chi tiet'!$A$17:$FA$15404,MATCH($A322,'Bieu chi tiet'!$A$17:$A$15404,0),O$2+85)),"")</f>
        <v/>
      </c>
      <c r="P322" s="13" t="str">
        <f>IFERROR(IF(INDEX('Bieu chi tiet'!$A$17:$FA$15404,MATCH($A322,'Bieu chi tiet'!$A$17:$A$15404,0),P$2+85)=0,"",INDEX('Bieu chi tiet'!$A$17:$FA$15404,MATCH($A322,'Bieu chi tiet'!$A$17:$A$15404,0),P$2+85)),"")</f>
        <v/>
      </c>
      <c r="Q322" s="13" t="str">
        <f>IFERROR(IF(INDEX('Bieu chi tiet'!$A$17:$FA$15404,MATCH($A322,'Bieu chi tiet'!$A$17:$A$15404,0),Q$2+85)=0,"",INDEX('Bieu chi tiet'!$A$17:$FA$15404,MATCH($A322,'Bieu chi tiet'!$A$17:$A$15404,0),Q$2+85)),"")</f>
        <v/>
      </c>
      <c r="R322" s="13" t="str">
        <f>IFERROR(IF(INDEX('Bieu chi tiet'!$A$17:$FA$15404,MATCH($A322,'Bieu chi tiet'!$A$17:$A$15404,0),R$2+85)=0,"",INDEX('Bieu chi tiet'!$A$17:$FA$15404,MATCH($A322,'Bieu chi tiet'!$A$17:$A$15404,0),R$2+85)),"")</f>
        <v/>
      </c>
      <c r="S322" s="13" t="str">
        <f>IFERROR(IF(INDEX('Bieu chi tiet'!$A$17:$FA$15404,MATCH($A322,'Bieu chi tiet'!$A$17:$A$15404,0),S$2+85)=0,"",INDEX('Bieu chi tiet'!$A$17:$FA$15404,MATCH($A322,'Bieu chi tiet'!$A$17:$A$15404,0),S$2+85)),"")</f>
        <v/>
      </c>
      <c r="T322" s="13" t="str">
        <f>IFERROR(IF(INDEX('Bieu chi tiet'!$A$17:$FA$15404,MATCH($A322,'Bieu chi tiet'!$A$17:$A$15404,0),T$2+85)=0,"",INDEX('Bieu chi tiet'!$A$17:$FA$15404,MATCH($A322,'Bieu chi tiet'!$A$17:$A$15404,0),T$2+85)),"")</f>
        <v/>
      </c>
      <c r="U322" s="13" t="str">
        <f>IFERROR(IF(INDEX('Bieu chi tiet'!$A$17:$FA$15404,MATCH($A322,'Bieu chi tiet'!$A$17:$A$15404,0),U$2+85)=0,"",INDEX('Bieu chi tiet'!$A$17:$FA$15404,MATCH($A322,'Bieu chi tiet'!$A$17:$A$15404,0),U$2+85)),"")</f>
        <v/>
      </c>
      <c r="V322" s="13" t="str">
        <f>IFERROR(IF(INDEX('Bieu chi tiet'!$A$17:$FA$15404,MATCH($A322,'Bieu chi tiet'!$A$17:$A$15404,0),V$2+85)=0,"",INDEX('Bieu chi tiet'!$A$17:$FA$15404,MATCH($A322,'Bieu chi tiet'!$A$17:$A$15404,0),V$2+85)),"")</f>
        <v/>
      </c>
      <c r="W322" s="13" t="str">
        <f>IFERROR(IF(INDEX('Bieu chi tiet'!$A$17:$FA$15404,MATCH($A322,'Bieu chi tiet'!$A$17:$A$15404,0),W$2+85)=0,"",INDEX('Bieu chi tiet'!$A$17:$FA$15404,MATCH($A322,'Bieu chi tiet'!$A$17:$A$15404,0),W$2+85)),"")</f>
        <v/>
      </c>
      <c r="X322" s="13" t="str">
        <f>IFERROR(IF(INDEX('Bieu chi tiet'!$A$17:$FA$15404,MATCH($A322,'Bieu chi tiet'!$A$17:$A$15404,0),X$2+85)=0,"",INDEX('Bieu chi tiet'!$A$17:$FA$15404,MATCH($A322,'Bieu chi tiet'!$A$17:$A$15404,0),X$2+85)),"")</f>
        <v/>
      </c>
      <c r="Y322" s="13" t="str">
        <f>IFERROR(IF(INDEX('Bieu chi tiet'!$A$17:$FA$15404,MATCH($A322,'Bieu chi tiet'!$A$17:$A$15404,0),Y$2+85)=0,"",INDEX('Bieu chi tiet'!$A$17:$FA$15404,MATCH($A322,'Bieu chi tiet'!$A$17:$A$15404,0),Y$2+85)),"")</f>
        <v/>
      </c>
      <c r="Z322" s="13" t="str">
        <f>IFERROR(IF(INDEX('Bieu chi tiet'!$A$17:$FA$15404,MATCH($A322,'Bieu chi tiet'!$A$17:$A$15404,0),Z$2+85)=0,"",INDEX('Bieu chi tiet'!$A$17:$FA$15404,MATCH($A322,'Bieu chi tiet'!$A$17:$A$15404,0),Z$2+85)),"")</f>
        <v/>
      </c>
      <c r="AA322" s="13" t="str">
        <f>IFERROR(IF(INDEX('Bieu chi tiet'!$A$17:$FA$15404,MATCH($A322,'Bieu chi tiet'!$A$17:$A$15404,0),AA$2+85)=0,"",INDEX('Bieu chi tiet'!$A$17:$FA$15404,MATCH($A322,'Bieu chi tiet'!$A$17:$A$15404,0),AA$2+85)),"")</f>
        <v/>
      </c>
      <c r="AB322" s="13" t="str">
        <f>IFERROR(IF(INDEX('Bieu chi tiet'!$A$17:$FA$15404,MATCH($A322,'Bieu chi tiet'!$A$17:$A$15404,0),AB$2+85)=0,"",INDEX('Bieu chi tiet'!$A$17:$FA$15404,MATCH($A322,'Bieu chi tiet'!$A$17:$A$15404,0),AB$2+85)),"")</f>
        <v/>
      </c>
      <c r="AC322" s="13" t="str">
        <f>IFERROR(IF(INDEX('Bieu chi tiet'!$A$17:$FA$15404,MATCH($A322,'Bieu chi tiet'!$A$17:$A$15404,0),AC$2+85)=0,"",INDEX('Bieu chi tiet'!$A$17:$FA$15404,MATCH($A322,'Bieu chi tiet'!$A$17:$A$15404,0),AC$2+85)),"")</f>
        <v/>
      </c>
      <c r="AD322" s="13" t="str">
        <f>IFERROR(IF(INDEX('Bieu chi tiet'!$A$17:$FA$15404,MATCH($A322,'Bieu chi tiet'!$A$17:$A$15404,0),AD$2+85)=0,"",INDEX('Bieu chi tiet'!$A$17:$FA$15404,MATCH($A322,'Bieu chi tiet'!$A$17:$A$15404,0),AD$2+85)),"")</f>
        <v/>
      </c>
      <c r="AE322" s="13" t="str">
        <f>IFERROR(IF(INDEX('Bieu chi tiet'!$A$17:$FA$15404,MATCH($A322,'Bieu chi tiet'!$A$17:$A$15404,0),AE$2+85)=0,"",INDEX('Bieu chi tiet'!$A$17:$FA$15404,MATCH($A322,'Bieu chi tiet'!$A$17:$A$15404,0),AE$2+85)),"")</f>
        <v/>
      </c>
      <c r="AF322" s="13" t="str">
        <f>IFERROR(IF(INDEX('Bieu chi tiet'!$A$17:$FA$15404,MATCH($A322,'Bieu chi tiet'!$A$17:$A$15404,0),AF$2+85)=0,"",INDEX('Bieu chi tiet'!$A$17:$FA$15404,MATCH($A322,'Bieu chi tiet'!$A$17:$A$15404,0),AF$2+85)),"")</f>
        <v/>
      </c>
      <c r="AG322" s="13" t="str">
        <f>IFERROR(IF(INDEX('Bieu chi tiet'!$A$17:$FA$15404,MATCH($A322,'Bieu chi tiet'!$A$17:$A$15404,0),AG$2+85)=0,"",INDEX('Bieu chi tiet'!$A$17:$FA$15404,MATCH($A322,'Bieu chi tiet'!$A$17:$A$15404,0),AG$2+85)),"")</f>
        <v/>
      </c>
      <c r="AH322" s="13" t="str">
        <f>IFERROR(IF(INDEX('Bieu chi tiet'!$A$17:$FA$15404,MATCH($A322,'Bieu chi tiet'!$A$17:$A$15404,0),AH$2+85)=0,"",INDEX('Bieu chi tiet'!$A$17:$FA$15404,MATCH($A322,'Bieu chi tiet'!$A$17:$A$15404,0),AH$2+85)),"")</f>
        <v/>
      </c>
      <c r="AI322" s="13" t="str">
        <f>IFERROR(IF(INDEX('Bieu chi tiet'!$A$17:$FA$15404,MATCH($A322,'Bieu chi tiet'!$A$17:$A$15404,0),AI$2+85)=0,"",INDEX('Bieu chi tiet'!$A$17:$FA$15404,MATCH($A322,'Bieu chi tiet'!$A$17:$A$15404,0),AI$2+85)),"")</f>
        <v/>
      </c>
      <c r="AJ322" s="13" t="str">
        <f>IFERROR(IF(INDEX('Bieu chi tiet'!$A$17:$FA$15404,MATCH($A322,'Bieu chi tiet'!$A$17:$A$15404,0),AJ$2+85)=0,"",INDEX('Bieu chi tiet'!$A$17:$FA$15404,MATCH($A322,'Bieu chi tiet'!$A$17:$A$15404,0),AJ$2+85)),"")</f>
        <v/>
      </c>
      <c r="AK322" s="13" t="str">
        <f>IFERROR(IF(INDEX('Bieu chi tiet'!$A$17:$FA$15404,MATCH($A322,'Bieu chi tiet'!$A$17:$A$15404,0),AK$2+85)=0,"",INDEX('Bieu chi tiet'!$A$17:$FA$15404,MATCH($A322,'Bieu chi tiet'!$A$17:$A$15404,0),AK$2+85)),"")</f>
        <v/>
      </c>
      <c r="AL322" s="13" t="str">
        <f>IFERROR(IF(INDEX('Bieu chi tiet'!$A$17:$FA$15404,MATCH($A322,'Bieu chi tiet'!$A$17:$A$15404,0),AL$2+85)=0,"",INDEX('Bieu chi tiet'!$A$17:$FA$15404,MATCH($A322,'Bieu chi tiet'!$A$17:$A$15404,0),AL$2+85)),"")</f>
        <v/>
      </c>
      <c r="AM322" s="13" t="str">
        <f>IFERROR(IF(INDEX('Bieu chi tiet'!$A$17:$FA$15404,MATCH($A322,'Bieu chi tiet'!$A$17:$A$15404,0),AM$2+85)=0,"",INDEX('Bieu chi tiet'!$A$17:$FA$15404,MATCH($A322,'Bieu chi tiet'!$A$17:$A$15404,0),AM$2+85)),"")</f>
        <v/>
      </c>
      <c r="AN322" s="13" t="str">
        <f>IFERROR(IF(INDEX('Bieu chi tiet'!$A$17:$FA$15404,MATCH($A322,'Bieu chi tiet'!$A$17:$A$15404,0),AN$2+85)=0,"",INDEX('Bieu chi tiet'!$A$17:$FA$15404,MATCH($A322,'Bieu chi tiet'!$A$17:$A$15404,0),AN$2+85)),"")</f>
        <v/>
      </c>
      <c r="AO322" s="13" t="str">
        <f>IFERROR(IF(INDEX('Bieu chi tiet'!$A$17:$FA$15404,MATCH($A322,'Bieu chi tiet'!$A$17:$A$15404,0),AO$2+85)=0,"",INDEX('Bieu chi tiet'!$A$17:$FA$15404,MATCH($A322,'Bieu chi tiet'!$A$17:$A$15404,0),AO$2+85)),"")</f>
        <v/>
      </c>
      <c r="AP322" s="13" t="str">
        <f>IFERROR(IF(INDEX('Bieu chi tiet'!$A$17:$FA$15404,MATCH($A322,'Bieu chi tiet'!$A$17:$A$15404,0),AP$2+85)=0,"",INDEX('Bieu chi tiet'!$A$17:$FA$15404,MATCH($A322,'Bieu chi tiet'!$A$17:$A$15404,0),AP$2+85)),"")</f>
        <v/>
      </c>
      <c r="AQ322" s="13" t="str">
        <f>IFERROR(IF(INDEX('Bieu chi tiet'!$A$17:$FA$15404,MATCH($A322,'Bieu chi tiet'!$A$17:$A$15404,0),AQ$2+85)=0,"",INDEX('Bieu chi tiet'!$A$17:$FA$15404,MATCH($A322,'Bieu chi tiet'!$A$17:$A$15404,0),AQ$2+85)),"")</f>
        <v/>
      </c>
      <c r="AR322" s="13" t="str">
        <f>IFERROR(IF(INDEX('Bieu chi tiet'!$A$17:$FA$15404,MATCH($A322,'Bieu chi tiet'!$A$17:$A$15404,0),AR$2+85)=0,"",INDEX('Bieu chi tiet'!$A$17:$FA$15404,MATCH($A322,'Bieu chi tiet'!$A$17:$A$15404,0),AR$2+85)),"")</f>
        <v/>
      </c>
      <c r="AS322" s="13" t="str">
        <f>IFERROR(IF(INDEX('Bieu chi tiet'!$A$17:$FA$15404,MATCH($A322,'Bieu chi tiet'!$A$17:$A$15404,0),AS$2+85)=0,"",INDEX('Bieu chi tiet'!$A$17:$FA$15404,MATCH($A322,'Bieu chi tiet'!$A$17:$A$15404,0),AS$2+85)),"")</f>
        <v/>
      </c>
      <c r="AT322" s="21" t="str">
        <f>IFERROR(IF(INDEX('Bieu chi tiet'!$A$17:$FA$15404,MATCH($A322,'Bieu chi tiet'!$A$17:$A$15404,0),AT$2+85)=0,"",INDEX('Bieu chi tiet'!$A$17:$FA$15404,MATCH($A322,'Bieu chi tiet'!$A$17:$A$15404,0),AT$2+85)),"")</f>
        <v/>
      </c>
      <c r="AU322" s="13" t="str">
        <f>IFERROR(IF(INDEX('Bieu chi tiet'!$A$17:$FA$15404,MATCH($A322,'Bieu chi tiet'!$A$17:$A$15404,0),AU$2+85)=0,"",INDEX('Bieu chi tiet'!$A$17:$FA$15404,MATCH($A322,'Bieu chi tiet'!$A$17:$A$15404,0),AU$2+85)),"")</f>
        <v/>
      </c>
      <c r="AV322" s="21" t="str">
        <f>IFERROR(IF(INDEX('Bieu chi tiet'!$A$17:$FA$15404,MATCH($A322,'Bieu chi tiet'!$A$17:$A$15404,0),AV$2+85)=0,"",INDEX('Bieu chi tiet'!$A$17:$FA$15404,MATCH($A322,'Bieu chi tiet'!$A$17:$A$15404,0),AV$2+85)),"")</f>
        <v/>
      </c>
      <c r="AW322" s="31" t="str">
        <f>IFERROR(IF(INDEX('Bieu chi tiet'!$A$17:$FA$15404,MATCH($A322,'Bieu chi tiet'!$A$17:$A$15404,0),AW$2+85)=0,"",INDEX('Bieu chi tiet'!$A$17:$FA$15404,MATCH($A322,'Bieu chi tiet'!$A$17:$A$15404,0),AW$2+85)),"")</f>
        <v/>
      </c>
      <c r="AX322" s="13" t="str">
        <f>IFERROR(IF(INDEX('Bieu chi tiet'!$A$17:$FA$15404,MATCH($A322,'Bieu chi tiet'!$A$17:$A$15404,0),AX$2+85)=0,"",INDEX('Bieu chi tiet'!$A$17:$FA$15404,MATCH($A322,'Bieu chi tiet'!$A$17:$A$15404,0),AX$2+85)),"")</f>
        <v/>
      </c>
      <c r="AY322" s="13" t="str">
        <f>IFERROR(IF(INDEX('Bieu chi tiet'!$A$17:$FA$15404,MATCH($A322,'Bieu chi tiet'!$A$17:$A$15404,0),AY$2+85)=0,"",INDEX('Bieu chi tiet'!$A$17:$FA$15404,MATCH($A322,'Bieu chi tiet'!$A$17:$A$15404,0),AY$2+85)),"")</f>
        <v/>
      </c>
    </row>
    <row r="323" spans="1:51" ht="15.75">
      <c r="A323" s="25" t="str">
        <f t="shared" si="5"/>
        <v/>
      </c>
      <c r="B323" s="13" t="str">
        <f>IFERROR(IF(INDEX('Bieu chi tiet'!$A$17:$FA$15404,MATCH($A323,'Bieu chi tiet'!$A$17:$A$15404,0),B$2+85)=0,"",INDEX('Bieu chi tiet'!$A$17:$FA$15404,MATCH($A323,'Bieu chi tiet'!$A$17:$A$15404,0),B$2+85)),"")</f>
        <v/>
      </c>
      <c r="C323" s="13" t="str">
        <f>IFERROR(IF(INDEX('Bieu chi tiet'!$A$17:$FA$15404,MATCH($A323,'Bieu chi tiet'!$A$17:$A$15404,0),C$2+85)=0,"",INDEX('Bieu chi tiet'!$A$17:$FA$15404,MATCH($A323,'Bieu chi tiet'!$A$17:$A$15404,0),C$2+85)),"")</f>
        <v/>
      </c>
      <c r="D323" s="13" t="str">
        <f>IFERROR(IF(INDEX('Bieu chi tiet'!$A$17:$FA$15404,MATCH($A323,'Bieu chi tiet'!$A$17:$A$15404,0),D$2+85)=0,"",INDEX('Bieu chi tiet'!$A$17:$FA$15404,MATCH($A323,'Bieu chi tiet'!$A$17:$A$15404,0),D$2+85)),"")</f>
        <v/>
      </c>
      <c r="E323" s="13" t="str">
        <f>IFERROR(IF(INDEX('Bieu chi tiet'!$A$17:$FA$15404,MATCH($A323,'Bieu chi tiet'!$A$17:$A$15404,0),E$2+85)=0,"",INDEX('Bieu chi tiet'!$A$17:$FA$15404,MATCH($A323,'Bieu chi tiet'!$A$17:$A$15404,0),E$2+85)),"")</f>
        <v/>
      </c>
      <c r="F323" s="13" t="str">
        <f>IFERROR(IF(INDEX('Bieu chi tiet'!$A$17:$FA$15404,MATCH($A323,'Bieu chi tiet'!$A$17:$A$15404,0),F$2+85)=0,"",INDEX('Bieu chi tiet'!$A$17:$FA$15404,MATCH($A323,'Bieu chi tiet'!$A$17:$A$15404,0),F$2+85)),"")</f>
        <v/>
      </c>
      <c r="G323" s="21" t="str">
        <f>IFERROR(IF(INDEX('Bieu chi tiet'!$A$17:$FA$15404,MATCH($A323,'Bieu chi tiet'!$A$17:$A$15404,0),G$2+85)=0,"",INDEX('Bieu chi tiet'!$A$17:$FA$15404,MATCH($A323,'Bieu chi tiet'!$A$17:$A$15404,0),G$2+85)),"")</f>
        <v/>
      </c>
      <c r="H323" s="13" t="str">
        <f>IFERROR(IF(INDEX('Bieu chi tiet'!$A$17:$FA$15404,MATCH($A323,'Bieu chi tiet'!$A$17:$A$15404,0),H$2+85)=0,"",INDEX('Bieu chi tiet'!$A$17:$FA$15404,MATCH($A323,'Bieu chi tiet'!$A$17:$A$15404,0),H$2+85)),"")</f>
        <v/>
      </c>
      <c r="I323" s="13" t="str">
        <f>IFERROR(IF(INDEX('Bieu chi tiet'!$A$17:$FA$15404,MATCH($A323,'Bieu chi tiet'!$A$17:$A$15404,0),I$2+85)=0,"",INDEX('Bieu chi tiet'!$A$17:$FA$15404,MATCH($A323,'Bieu chi tiet'!$A$17:$A$15404,0),I$2+85)),"")</f>
        <v/>
      </c>
      <c r="J323" s="13" t="str">
        <f>IFERROR(IF(INDEX('Bieu chi tiet'!$A$17:$FA$15404,MATCH($A323,'Bieu chi tiet'!$A$17:$A$15404,0),J$2+85)=0,"",INDEX('Bieu chi tiet'!$A$17:$FA$15404,MATCH($A323,'Bieu chi tiet'!$A$17:$A$15404,0),J$2+85)),"")</f>
        <v/>
      </c>
      <c r="K323" s="13" t="str">
        <f>IFERROR(IF(INDEX('Bieu chi tiet'!$A$17:$FA$15404,MATCH($A323,'Bieu chi tiet'!$A$17:$A$15404,0),K$2+85)=0,"",INDEX('Bieu chi tiet'!$A$17:$FA$15404,MATCH($A323,'Bieu chi tiet'!$A$17:$A$15404,0),K$2+85)),"")</f>
        <v/>
      </c>
      <c r="L323" s="21" t="str">
        <f>IFERROR(IF(INDEX('Bieu chi tiet'!$A$17:$FA$15404,MATCH($A323,'Bieu chi tiet'!$A$17:$A$15404,0),L$2+85)=0,"",INDEX('Bieu chi tiet'!$A$17:$FA$15404,MATCH($A323,'Bieu chi tiet'!$A$17:$A$15404,0),L$2+85)),"")</f>
        <v/>
      </c>
      <c r="M323" s="13" t="str">
        <f>IFERROR(IF(INDEX('Bieu chi tiet'!$A$17:$FA$15404,MATCH($A323,'Bieu chi tiet'!$A$17:$A$15404,0),M$2+85)=0,"",INDEX('Bieu chi tiet'!$A$17:$FA$15404,MATCH($A323,'Bieu chi tiet'!$A$17:$A$15404,0),M$2+85)),"")</f>
        <v/>
      </c>
      <c r="N323" s="13" t="str">
        <f>IFERROR(IF(INDEX('Bieu chi tiet'!$A$17:$FA$15404,MATCH($A323,'Bieu chi tiet'!$A$17:$A$15404,0),N$2+85)=0,"",INDEX('Bieu chi tiet'!$A$17:$FA$15404,MATCH($A323,'Bieu chi tiet'!$A$17:$A$15404,0),N$2+85)),"")</f>
        <v/>
      </c>
      <c r="O323" s="13" t="str">
        <f>IFERROR(IF(INDEX('Bieu chi tiet'!$A$17:$FA$15404,MATCH($A323,'Bieu chi tiet'!$A$17:$A$15404,0),O$2+85)=0,"",INDEX('Bieu chi tiet'!$A$17:$FA$15404,MATCH($A323,'Bieu chi tiet'!$A$17:$A$15404,0),O$2+85)),"")</f>
        <v/>
      </c>
      <c r="P323" s="13" t="str">
        <f>IFERROR(IF(INDEX('Bieu chi tiet'!$A$17:$FA$15404,MATCH($A323,'Bieu chi tiet'!$A$17:$A$15404,0),P$2+85)=0,"",INDEX('Bieu chi tiet'!$A$17:$FA$15404,MATCH($A323,'Bieu chi tiet'!$A$17:$A$15404,0),P$2+85)),"")</f>
        <v/>
      </c>
      <c r="Q323" s="13" t="str">
        <f>IFERROR(IF(INDEX('Bieu chi tiet'!$A$17:$FA$15404,MATCH($A323,'Bieu chi tiet'!$A$17:$A$15404,0),Q$2+85)=0,"",INDEX('Bieu chi tiet'!$A$17:$FA$15404,MATCH($A323,'Bieu chi tiet'!$A$17:$A$15404,0),Q$2+85)),"")</f>
        <v/>
      </c>
      <c r="R323" s="13" t="str">
        <f>IFERROR(IF(INDEX('Bieu chi tiet'!$A$17:$FA$15404,MATCH($A323,'Bieu chi tiet'!$A$17:$A$15404,0),R$2+85)=0,"",INDEX('Bieu chi tiet'!$A$17:$FA$15404,MATCH($A323,'Bieu chi tiet'!$A$17:$A$15404,0),R$2+85)),"")</f>
        <v/>
      </c>
      <c r="S323" s="13" t="str">
        <f>IFERROR(IF(INDEX('Bieu chi tiet'!$A$17:$FA$15404,MATCH($A323,'Bieu chi tiet'!$A$17:$A$15404,0),S$2+85)=0,"",INDEX('Bieu chi tiet'!$A$17:$FA$15404,MATCH($A323,'Bieu chi tiet'!$A$17:$A$15404,0),S$2+85)),"")</f>
        <v/>
      </c>
      <c r="T323" s="13" t="str">
        <f>IFERROR(IF(INDEX('Bieu chi tiet'!$A$17:$FA$15404,MATCH($A323,'Bieu chi tiet'!$A$17:$A$15404,0),T$2+85)=0,"",INDEX('Bieu chi tiet'!$A$17:$FA$15404,MATCH($A323,'Bieu chi tiet'!$A$17:$A$15404,0),T$2+85)),"")</f>
        <v/>
      </c>
      <c r="U323" s="13" t="str">
        <f>IFERROR(IF(INDEX('Bieu chi tiet'!$A$17:$FA$15404,MATCH($A323,'Bieu chi tiet'!$A$17:$A$15404,0),U$2+85)=0,"",INDEX('Bieu chi tiet'!$A$17:$FA$15404,MATCH($A323,'Bieu chi tiet'!$A$17:$A$15404,0),U$2+85)),"")</f>
        <v/>
      </c>
      <c r="V323" s="13" t="str">
        <f>IFERROR(IF(INDEX('Bieu chi tiet'!$A$17:$FA$15404,MATCH($A323,'Bieu chi tiet'!$A$17:$A$15404,0),V$2+85)=0,"",INDEX('Bieu chi tiet'!$A$17:$FA$15404,MATCH($A323,'Bieu chi tiet'!$A$17:$A$15404,0),V$2+85)),"")</f>
        <v/>
      </c>
      <c r="W323" s="13" t="str">
        <f>IFERROR(IF(INDEX('Bieu chi tiet'!$A$17:$FA$15404,MATCH($A323,'Bieu chi tiet'!$A$17:$A$15404,0),W$2+85)=0,"",INDEX('Bieu chi tiet'!$A$17:$FA$15404,MATCH($A323,'Bieu chi tiet'!$A$17:$A$15404,0),W$2+85)),"")</f>
        <v/>
      </c>
      <c r="X323" s="13" t="str">
        <f>IFERROR(IF(INDEX('Bieu chi tiet'!$A$17:$FA$15404,MATCH($A323,'Bieu chi tiet'!$A$17:$A$15404,0),X$2+85)=0,"",INDEX('Bieu chi tiet'!$A$17:$FA$15404,MATCH($A323,'Bieu chi tiet'!$A$17:$A$15404,0),X$2+85)),"")</f>
        <v/>
      </c>
      <c r="Y323" s="13" t="str">
        <f>IFERROR(IF(INDEX('Bieu chi tiet'!$A$17:$FA$15404,MATCH($A323,'Bieu chi tiet'!$A$17:$A$15404,0),Y$2+85)=0,"",INDEX('Bieu chi tiet'!$A$17:$FA$15404,MATCH($A323,'Bieu chi tiet'!$A$17:$A$15404,0),Y$2+85)),"")</f>
        <v/>
      </c>
      <c r="Z323" s="13" t="str">
        <f>IFERROR(IF(INDEX('Bieu chi tiet'!$A$17:$FA$15404,MATCH($A323,'Bieu chi tiet'!$A$17:$A$15404,0),Z$2+85)=0,"",INDEX('Bieu chi tiet'!$A$17:$FA$15404,MATCH($A323,'Bieu chi tiet'!$A$17:$A$15404,0),Z$2+85)),"")</f>
        <v/>
      </c>
      <c r="AA323" s="13" t="str">
        <f>IFERROR(IF(INDEX('Bieu chi tiet'!$A$17:$FA$15404,MATCH($A323,'Bieu chi tiet'!$A$17:$A$15404,0),AA$2+85)=0,"",INDEX('Bieu chi tiet'!$A$17:$FA$15404,MATCH($A323,'Bieu chi tiet'!$A$17:$A$15404,0),AA$2+85)),"")</f>
        <v/>
      </c>
      <c r="AB323" s="13" t="str">
        <f>IFERROR(IF(INDEX('Bieu chi tiet'!$A$17:$FA$15404,MATCH($A323,'Bieu chi tiet'!$A$17:$A$15404,0),AB$2+85)=0,"",INDEX('Bieu chi tiet'!$A$17:$FA$15404,MATCH($A323,'Bieu chi tiet'!$A$17:$A$15404,0),AB$2+85)),"")</f>
        <v/>
      </c>
      <c r="AC323" s="13" t="str">
        <f>IFERROR(IF(INDEX('Bieu chi tiet'!$A$17:$FA$15404,MATCH($A323,'Bieu chi tiet'!$A$17:$A$15404,0),AC$2+85)=0,"",INDEX('Bieu chi tiet'!$A$17:$FA$15404,MATCH($A323,'Bieu chi tiet'!$A$17:$A$15404,0),AC$2+85)),"")</f>
        <v/>
      </c>
      <c r="AD323" s="13" t="str">
        <f>IFERROR(IF(INDEX('Bieu chi tiet'!$A$17:$FA$15404,MATCH($A323,'Bieu chi tiet'!$A$17:$A$15404,0),AD$2+85)=0,"",INDEX('Bieu chi tiet'!$A$17:$FA$15404,MATCH($A323,'Bieu chi tiet'!$A$17:$A$15404,0),AD$2+85)),"")</f>
        <v/>
      </c>
      <c r="AE323" s="13" t="str">
        <f>IFERROR(IF(INDEX('Bieu chi tiet'!$A$17:$FA$15404,MATCH($A323,'Bieu chi tiet'!$A$17:$A$15404,0),AE$2+85)=0,"",INDEX('Bieu chi tiet'!$A$17:$FA$15404,MATCH($A323,'Bieu chi tiet'!$A$17:$A$15404,0),AE$2+85)),"")</f>
        <v/>
      </c>
      <c r="AF323" s="13" t="str">
        <f>IFERROR(IF(INDEX('Bieu chi tiet'!$A$17:$FA$15404,MATCH($A323,'Bieu chi tiet'!$A$17:$A$15404,0),AF$2+85)=0,"",INDEX('Bieu chi tiet'!$A$17:$FA$15404,MATCH($A323,'Bieu chi tiet'!$A$17:$A$15404,0),AF$2+85)),"")</f>
        <v/>
      </c>
      <c r="AG323" s="13" t="str">
        <f>IFERROR(IF(INDEX('Bieu chi tiet'!$A$17:$FA$15404,MATCH($A323,'Bieu chi tiet'!$A$17:$A$15404,0),AG$2+85)=0,"",INDEX('Bieu chi tiet'!$A$17:$FA$15404,MATCH($A323,'Bieu chi tiet'!$A$17:$A$15404,0),AG$2+85)),"")</f>
        <v/>
      </c>
      <c r="AH323" s="13" t="str">
        <f>IFERROR(IF(INDEX('Bieu chi tiet'!$A$17:$FA$15404,MATCH($A323,'Bieu chi tiet'!$A$17:$A$15404,0),AH$2+85)=0,"",INDEX('Bieu chi tiet'!$A$17:$FA$15404,MATCH($A323,'Bieu chi tiet'!$A$17:$A$15404,0),AH$2+85)),"")</f>
        <v/>
      </c>
      <c r="AI323" s="13" t="str">
        <f>IFERROR(IF(INDEX('Bieu chi tiet'!$A$17:$FA$15404,MATCH($A323,'Bieu chi tiet'!$A$17:$A$15404,0),AI$2+85)=0,"",INDEX('Bieu chi tiet'!$A$17:$FA$15404,MATCH($A323,'Bieu chi tiet'!$A$17:$A$15404,0),AI$2+85)),"")</f>
        <v/>
      </c>
      <c r="AJ323" s="13" t="str">
        <f>IFERROR(IF(INDEX('Bieu chi tiet'!$A$17:$FA$15404,MATCH($A323,'Bieu chi tiet'!$A$17:$A$15404,0),AJ$2+85)=0,"",INDEX('Bieu chi tiet'!$A$17:$FA$15404,MATCH($A323,'Bieu chi tiet'!$A$17:$A$15404,0),AJ$2+85)),"")</f>
        <v/>
      </c>
      <c r="AK323" s="13" t="str">
        <f>IFERROR(IF(INDEX('Bieu chi tiet'!$A$17:$FA$15404,MATCH($A323,'Bieu chi tiet'!$A$17:$A$15404,0),AK$2+85)=0,"",INDEX('Bieu chi tiet'!$A$17:$FA$15404,MATCH($A323,'Bieu chi tiet'!$A$17:$A$15404,0),AK$2+85)),"")</f>
        <v/>
      </c>
      <c r="AL323" s="13" t="str">
        <f>IFERROR(IF(INDEX('Bieu chi tiet'!$A$17:$FA$15404,MATCH($A323,'Bieu chi tiet'!$A$17:$A$15404,0),AL$2+85)=0,"",INDEX('Bieu chi tiet'!$A$17:$FA$15404,MATCH($A323,'Bieu chi tiet'!$A$17:$A$15404,0),AL$2+85)),"")</f>
        <v/>
      </c>
      <c r="AM323" s="13" t="str">
        <f>IFERROR(IF(INDEX('Bieu chi tiet'!$A$17:$FA$15404,MATCH($A323,'Bieu chi tiet'!$A$17:$A$15404,0),AM$2+85)=0,"",INDEX('Bieu chi tiet'!$A$17:$FA$15404,MATCH($A323,'Bieu chi tiet'!$A$17:$A$15404,0),AM$2+85)),"")</f>
        <v/>
      </c>
      <c r="AN323" s="13" t="str">
        <f>IFERROR(IF(INDEX('Bieu chi tiet'!$A$17:$FA$15404,MATCH($A323,'Bieu chi tiet'!$A$17:$A$15404,0),AN$2+85)=0,"",INDEX('Bieu chi tiet'!$A$17:$FA$15404,MATCH($A323,'Bieu chi tiet'!$A$17:$A$15404,0),AN$2+85)),"")</f>
        <v/>
      </c>
      <c r="AO323" s="13" t="str">
        <f>IFERROR(IF(INDEX('Bieu chi tiet'!$A$17:$FA$15404,MATCH($A323,'Bieu chi tiet'!$A$17:$A$15404,0),AO$2+85)=0,"",INDEX('Bieu chi tiet'!$A$17:$FA$15404,MATCH($A323,'Bieu chi tiet'!$A$17:$A$15404,0),AO$2+85)),"")</f>
        <v/>
      </c>
      <c r="AP323" s="13" t="str">
        <f>IFERROR(IF(INDEX('Bieu chi tiet'!$A$17:$FA$15404,MATCH($A323,'Bieu chi tiet'!$A$17:$A$15404,0),AP$2+85)=0,"",INDEX('Bieu chi tiet'!$A$17:$FA$15404,MATCH($A323,'Bieu chi tiet'!$A$17:$A$15404,0),AP$2+85)),"")</f>
        <v/>
      </c>
      <c r="AQ323" s="13" t="str">
        <f>IFERROR(IF(INDEX('Bieu chi tiet'!$A$17:$FA$15404,MATCH($A323,'Bieu chi tiet'!$A$17:$A$15404,0),AQ$2+85)=0,"",INDEX('Bieu chi tiet'!$A$17:$FA$15404,MATCH($A323,'Bieu chi tiet'!$A$17:$A$15404,0),AQ$2+85)),"")</f>
        <v/>
      </c>
      <c r="AR323" s="13" t="str">
        <f>IFERROR(IF(INDEX('Bieu chi tiet'!$A$17:$FA$15404,MATCH($A323,'Bieu chi tiet'!$A$17:$A$15404,0),AR$2+85)=0,"",INDEX('Bieu chi tiet'!$A$17:$FA$15404,MATCH($A323,'Bieu chi tiet'!$A$17:$A$15404,0),AR$2+85)),"")</f>
        <v/>
      </c>
      <c r="AS323" s="13" t="str">
        <f>IFERROR(IF(INDEX('Bieu chi tiet'!$A$17:$FA$15404,MATCH($A323,'Bieu chi tiet'!$A$17:$A$15404,0),AS$2+85)=0,"",INDEX('Bieu chi tiet'!$A$17:$FA$15404,MATCH($A323,'Bieu chi tiet'!$A$17:$A$15404,0),AS$2+85)),"")</f>
        <v/>
      </c>
      <c r="AT323" s="21" t="str">
        <f>IFERROR(IF(INDEX('Bieu chi tiet'!$A$17:$FA$15404,MATCH($A323,'Bieu chi tiet'!$A$17:$A$15404,0),AT$2+85)=0,"",INDEX('Bieu chi tiet'!$A$17:$FA$15404,MATCH($A323,'Bieu chi tiet'!$A$17:$A$15404,0),AT$2+85)),"")</f>
        <v/>
      </c>
      <c r="AU323" s="13" t="str">
        <f>IFERROR(IF(INDEX('Bieu chi tiet'!$A$17:$FA$15404,MATCH($A323,'Bieu chi tiet'!$A$17:$A$15404,0),AU$2+85)=0,"",INDEX('Bieu chi tiet'!$A$17:$FA$15404,MATCH($A323,'Bieu chi tiet'!$A$17:$A$15404,0),AU$2+85)),"")</f>
        <v/>
      </c>
      <c r="AV323" s="21" t="str">
        <f>IFERROR(IF(INDEX('Bieu chi tiet'!$A$17:$FA$15404,MATCH($A323,'Bieu chi tiet'!$A$17:$A$15404,0),AV$2+85)=0,"",INDEX('Bieu chi tiet'!$A$17:$FA$15404,MATCH($A323,'Bieu chi tiet'!$A$17:$A$15404,0),AV$2+85)),"")</f>
        <v/>
      </c>
      <c r="AW323" s="31" t="str">
        <f>IFERROR(IF(INDEX('Bieu chi tiet'!$A$17:$FA$15404,MATCH($A323,'Bieu chi tiet'!$A$17:$A$15404,0),AW$2+85)=0,"",INDEX('Bieu chi tiet'!$A$17:$FA$15404,MATCH($A323,'Bieu chi tiet'!$A$17:$A$15404,0),AW$2+85)),"")</f>
        <v/>
      </c>
      <c r="AX323" s="13" t="str">
        <f>IFERROR(IF(INDEX('Bieu chi tiet'!$A$17:$FA$15404,MATCH($A323,'Bieu chi tiet'!$A$17:$A$15404,0),AX$2+85)=0,"",INDEX('Bieu chi tiet'!$A$17:$FA$15404,MATCH($A323,'Bieu chi tiet'!$A$17:$A$15404,0),AX$2+85)),"")</f>
        <v/>
      </c>
      <c r="AY323" s="13" t="str">
        <f>IFERROR(IF(INDEX('Bieu chi tiet'!$A$17:$FA$15404,MATCH($A323,'Bieu chi tiet'!$A$17:$A$15404,0),AY$2+85)=0,"",INDEX('Bieu chi tiet'!$A$17:$FA$15404,MATCH($A323,'Bieu chi tiet'!$A$17:$A$15404,0),AY$2+85)),"")</f>
        <v/>
      </c>
    </row>
    <row r="324" spans="1:51" ht="15.75">
      <c r="A324" s="25" t="str">
        <f t="shared" si="5"/>
        <v/>
      </c>
      <c r="B324" s="13" t="str">
        <f>IFERROR(IF(INDEX('Bieu chi tiet'!$A$17:$FA$15404,MATCH($A324,'Bieu chi tiet'!$A$17:$A$15404,0),B$2+85)=0,"",INDEX('Bieu chi tiet'!$A$17:$FA$15404,MATCH($A324,'Bieu chi tiet'!$A$17:$A$15404,0),B$2+85)),"")</f>
        <v/>
      </c>
      <c r="C324" s="13" t="str">
        <f>IFERROR(IF(INDEX('Bieu chi tiet'!$A$17:$FA$15404,MATCH($A324,'Bieu chi tiet'!$A$17:$A$15404,0),C$2+85)=0,"",INDEX('Bieu chi tiet'!$A$17:$FA$15404,MATCH($A324,'Bieu chi tiet'!$A$17:$A$15404,0),C$2+85)),"")</f>
        <v/>
      </c>
      <c r="D324" s="13" t="str">
        <f>IFERROR(IF(INDEX('Bieu chi tiet'!$A$17:$FA$15404,MATCH($A324,'Bieu chi tiet'!$A$17:$A$15404,0),D$2+85)=0,"",INDEX('Bieu chi tiet'!$A$17:$FA$15404,MATCH($A324,'Bieu chi tiet'!$A$17:$A$15404,0),D$2+85)),"")</f>
        <v/>
      </c>
      <c r="E324" s="13" t="str">
        <f>IFERROR(IF(INDEX('Bieu chi tiet'!$A$17:$FA$15404,MATCH($A324,'Bieu chi tiet'!$A$17:$A$15404,0),E$2+85)=0,"",INDEX('Bieu chi tiet'!$A$17:$FA$15404,MATCH($A324,'Bieu chi tiet'!$A$17:$A$15404,0),E$2+85)),"")</f>
        <v/>
      </c>
      <c r="F324" s="13" t="str">
        <f>IFERROR(IF(INDEX('Bieu chi tiet'!$A$17:$FA$15404,MATCH($A324,'Bieu chi tiet'!$A$17:$A$15404,0),F$2+85)=0,"",INDEX('Bieu chi tiet'!$A$17:$FA$15404,MATCH($A324,'Bieu chi tiet'!$A$17:$A$15404,0),F$2+85)),"")</f>
        <v/>
      </c>
      <c r="G324" s="21" t="str">
        <f>IFERROR(IF(INDEX('Bieu chi tiet'!$A$17:$FA$15404,MATCH($A324,'Bieu chi tiet'!$A$17:$A$15404,0),G$2+85)=0,"",INDEX('Bieu chi tiet'!$A$17:$FA$15404,MATCH($A324,'Bieu chi tiet'!$A$17:$A$15404,0),G$2+85)),"")</f>
        <v/>
      </c>
      <c r="H324" s="13" t="str">
        <f>IFERROR(IF(INDEX('Bieu chi tiet'!$A$17:$FA$15404,MATCH($A324,'Bieu chi tiet'!$A$17:$A$15404,0),H$2+85)=0,"",INDEX('Bieu chi tiet'!$A$17:$FA$15404,MATCH($A324,'Bieu chi tiet'!$A$17:$A$15404,0),H$2+85)),"")</f>
        <v/>
      </c>
      <c r="I324" s="13" t="str">
        <f>IFERROR(IF(INDEX('Bieu chi tiet'!$A$17:$FA$15404,MATCH($A324,'Bieu chi tiet'!$A$17:$A$15404,0),I$2+85)=0,"",INDEX('Bieu chi tiet'!$A$17:$FA$15404,MATCH($A324,'Bieu chi tiet'!$A$17:$A$15404,0),I$2+85)),"")</f>
        <v/>
      </c>
      <c r="J324" s="13" t="str">
        <f>IFERROR(IF(INDEX('Bieu chi tiet'!$A$17:$FA$15404,MATCH($A324,'Bieu chi tiet'!$A$17:$A$15404,0),J$2+85)=0,"",INDEX('Bieu chi tiet'!$A$17:$FA$15404,MATCH($A324,'Bieu chi tiet'!$A$17:$A$15404,0),J$2+85)),"")</f>
        <v/>
      </c>
      <c r="K324" s="13" t="str">
        <f>IFERROR(IF(INDEX('Bieu chi tiet'!$A$17:$FA$15404,MATCH($A324,'Bieu chi tiet'!$A$17:$A$15404,0),K$2+85)=0,"",INDEX('Bieu chi tiet'!$A$17:$FA$15404,MATCH($A324,'Bieu chi tiet'!$A$17:$A$15404,0),K$2+85)),"")</f>
        <v/>
      </c>
      <c r="L324" s="21" t="str">
        <f>IFERROR(IF(INDEX('Bieu chi tiet'!$A$17:$FA$15404,MATCH($A324,'Bieu chi tiet'!$A$17:$A$15404,0),L$2+85)=0,"",INDEX('Bieu chi tiet'!$A$17:$FA$15404,MATCH($A324,'Bieu chi tiet'!$A$17:$A$15404,0),L$2+85)),"")</f>
        <v/>
      </c>
      <c r="M324" s="13" t="str">
        <f>IFERROR(IF(INDEX('Bieu chi tiet'!$A$17:$FA$15404,MATCH($A324,'Bieu chi tiet'!$A$17:$A$15404,0),M$2+85)=0,"",INDEX('Bieu chi tiet'!$A$17:$FA$15404,MATCH($A324,'Bieu chi tiet'!$A$17:$A$15404,0),M$2+85)),"")</f>
        <v/>
      </c>
      <c r="N324" s="13" t="str">
        <f>IFERROR(IF(INDEX('Bieu chi tiet'!$A$17:$FA$15404,MATCH($A324,'Bieu chi tiet'!$A$17:$A$15404,0),N$2+85)=0,"",INDEX('Bieu chi tiet'!$A$17:$FA$15404,MATCH($A324,'Bieu chi tiet'!$A$17:$A$15404,0),N$2+85)),"")</f>
        <v/>
      </c>
      <c r="O324" s="13" t="str">
        <f>IFERROR(IF(INDEX('Bieu chi tiet'!$A$17:$FA$15404,MATCH($A324,'Bieu chi tiet'!$A$17:$A$15404,0),O$2+85)=0,"",INDEX('Bieu chi tiet'!$A$17:$FA$15404,MATCH($A324,'Bieu chi tiet'!$A$17:$A$15404,0),O$2+85)),"")</f>
        <v/>
      </c>
      <c r="P324" s="13" t="str">
        <f>IFERROR(IF(INDEX('Bieu chi tiet'!$A$17:$FA$15404,MATCH($A324,'Bieu chi tiet'!$A$17:$A$15404,0),P$2+85)=0,"",INDEX('Bieu chi tiet'!$A$17:$FA$15404,MATCH($A324,'Bieu chi tiet'!$A$17:$A$15404,0),P$2+85)),"")</f>
        <v/>
      </c>
      <c r="Q324" s="13" t="str">
        <f>IFERROR(IF(INDEX('Bieu chi tiet'!$A$17:$FA$15404,MATCH($A324,'Bieu chi tiet'!$A$17:$A$15404,0),Q$2+85)=0,"",INDEX('Bieu chi tiet'!$A$17:$FA$15404,MATCH($A324,'Bieu chi tiet'!$A$17:$A$15404,0),Q$2+85)),"")</f>
        <v/>
      </c>
      <c r="R324" s="13" t="str">
        <f>IFERROR(IF(INDEX('Bieu chi tiet'!$A$17:$FA$15404,MATCH($A324,'Bieu chi tiet'!$A$17:$A$15404,0),R$2+85)=0,"",INDEX('Bieu chi tiet'!$A$17:$FA$15404,MATCH($A324,'Bieu chi tiet'!$A$17:$A$15404,0),R$2+85)),"")</f>
        <v/>
      </c>
      <c r="S324" s="13" t="str">
        <f>IFERROR(IF(INDEX('Bieu chi tiet'!$A$17:$FA$15404,MATCH($A324,'Bieu chi tiet'!$A$17:$A$15404,0),S$2+85)=0,"",INDEX('Bieu chi tiet'!$A$17:$FA$15404,MATCH($A324,'Bieu chi tiet'!$A$17:$A$15404,0),S$2+85)),"")</f>
        <v/>
      </c>
      <c r="T324" s="13" t="str">
        <f>IFERROR(IF(INDEX('Bieu chi tiet'!$A$17:$FA$15404,MATCH($A324,'Bieu chi tiet'!$A$17:$A$15404,0),T$2+85)=0,"",INDEX('Bieu chi tiet'!$A$17:$FA$15404,MATCH($A324,'Bieu chi tiet'!$A$17:$A$15404,0),T$2+85)),"")</f>
        <v/>
      </c>
      <c r="U324" s="13" t="str">
        <f>IFERROR(IF(INDEX('Bieu chi tiet'!$A$17:$FA$15404,MATCH($A324,'Bieu chi tiet'!$A$17:$A$15404,0),U$2+85)=0,"",INDEX('Bieu chi tiet'!$A$17:$FA$15404,MATCH($A324,'Bieu chi tiet'!$A$17:$A$15404,0),U$2+85)),"")</f>
        <v/>
      </c>
      <c r="V324" s="13" t="str">
        <f>IFERROR(IF(INDEX('Bieu chi tiet'!$A$17:$FA$15404,MATCH($A324,'Bieu chi tiet'!$A$17:$A$15404,0),V$2+85)=0,"",INDEX('Bieu chi tiet'!$A$17:$FA$15404,MATCH($A324,'Bieu chi tiet'!$A$17:$A$15404,0),V$2+85)),"")</f>
        <v/>
      </c>
      <c r="W324" s="13" t="str">
        <f>IFERROR(IF(INDEX('Bieu chi tiet'!$A$17:$FA$15404,MATCH($A324,'Bieu chi tiet'!$A$17:$A$15404,0),W$2+85)=0,"",INDEX('Bieu chi tiet'!$A$17:$FA$15404,MATCH($A324,'Bieu chi tiet'!$A$17:$A$15404,0),W$2+85)),"")</f>
        <v/>
      </c>
      <c r="X324" s="13" t="str">
        <f>IFERROR(IF(INDEX('Bieu chi tiet'!$A$17:$FA$15404,MATCH($A324,'Bieu chi tiet'!$A$17:$A$15404,0),X$2+85)=0,"",INDEX('Bieu chi tiet'!$A$17:$FA$15404,MATCH($A324,'Bieu chi tiet'!$A$17:$A$15404,0),X$2+85)),"")</f>
        <v/>
      </c>
      <c r="Y324" s="13" t="str">
        <f>IFERROR(IF(INDEX('Bieu chi tiet'!$A$17:$FA$15404,MATCH($A324,'Bieu chi tiet'!$A$17:$A$15404,0),Y$2+85)=0,"",INDEX('Bieu chi tiet'!$A$17:$FA$15404,MATCH($A324,'Bieu chi tiet'!$A$17:$A$15404,0),Y$2+85)),"")</f>
        <v/>
      </c>
      <c r="Z324" s="13" t="str">
        <f>IFERROR(IF(INDEX('Bieu chi tiet'!$A$17:$FA$15404,MATCH($A324,'Bieu chi tiet'!$A$17:$A$15404,0),Z$2+85)=0,"",INDEX('Bieu chi tiet'!$A$17:$FA$15404,MATCH($A324,'Bieu chi tiet'!$A$17:$A$15404,0),Z$2+85)),"")</f>
        <v/>
      </c>
      <c r="AA324" s="13" t="str">
        <f>IFERROR(IF(INDEX('Bieu chi tiet'!$A$17:$FA$15404,MATCH($A324,'Bieu chi tiet'!$A$17:$A$15404,0),AA$2+85)=0,"",INDEX('Bieu chi tiet'!$A$17:$FA$15404,MATCH($A324,'Bieu chi tiet'!$A$17:$A$15404,0),AA$2+85)),"")</f>
        <v/>
      </c>
      <c r="AB324" s="13" t="str">
        <f>IFERROR(IF(INDEX('Bieu chi tiet'!$A$17:$FA$15404,MATCH($A324,'Bieu chi tiet'!$A$17:$A$15404,0),AB$2+85)=0,"",INDEX('Bieu chi tiet'!$A$17:$FA$15404,MATCH($A324,'Bieu chi tiet'!$A$17:$A$15404,0),AB$2+85)),"")</f>
        <v/>
      </c>
      <c r="AC324" s="13" t="str">
        <f>IFERROR(IF(INDEX('Bieu chi tiet'!$A$17:$FA$15404,MATCH($A324,'Bieu chi tiet'!$A$17:$A$15404,0),AC$2+85)=0,"",INDEX('Bieu chi tiet'!$A$17:$FA$15404,MATCH($A324,'Bieu chi tiet'!$A$17:$A$15404,0),AC$2+85)),"")</f>
        <v/>
      </c>
      <c r="AD324" s="13" t="str">
        <f>IFERROR(IF(INDEX('Bieu chi tiet'!$A$17:$FA$15404,MATCH($A324,'Bieu chi tiet'!$A$17:$A$15404,0),AD$2+85)=0,"",INDEX('Bieu chi tiet'!$A$17:$FA$15404,MATCH($A324,'Bieu chi tiet'!$A$17:$A$15404,0),AD$2+85)),"")</f>
        <v/>
      </c>
      <c r="AE324" s="13" t="str">
        <f>IFERROR(IF(INDEX('Bieu chi tiet'!$A$17:$FA$15404,MATCH($A324,'Bieu chi tiet'!$A$17:$A$15404,0),AE$2+85)=0,"",INDEX('Bieu chi tiet'!$A$17:$FA$15404,MATCH($A324,'Bieu chi tiet'!$A$17:$A$15404,0),AE$2+85)),"")</f>
        <v/>
      </c>
      <c r="AF324" s="13" t="str">
        <f>IFERROR(IF(INDEX('Bieu chi tiet'!$A$17:$FA$15404,MATCH($A324,'Bieu chi tiet'!$A$17:$A$15404,0),AF$2+85)=0,"",INDEX('Bieu chi tiet'!$A$17:$FA$15404,MATCH($A324,'Bieu chi tiet'!$A$17:$A$15404,0),AF$2+85)),"")</f>
        <v/>
      </c>
      <c r="AG324" s="13" t="str">
        <f>IFERROR(IF(INDEX('Bieu chi tiet'!$A$17:$FA$15404,MATCH($A324,'Bieu chi tiet'!$A$17:$A$15404,0),AG$2+85)=0,"",INDEX('Bieu chi tiet'!$A$17:$FA$15404,MATCH($A324,'Bieu chi tiet'!$A$17:$A$15404,0),AG$2+85)),"")</f>
        <v/>
      </c>
      <c r="AH324" s="13" t="str">
        <f>IFERROR(IF(INDEX('Bieu chi tiet'!$A$17:$FA$15404,MATCH($A324,'Bieu chi tiet'!$A$17:$A$15404,0),AH$2+85)=0,"",INDEX('Bieu chi tiet'!$A$17:$FA$15404,MATCH($A324,'Bieu chi tiet'!$A$17:$A$15404,0),AH$2+85)),"")</f>
        <v/>
      </c>
      <c r="AI324" s="13" t="str">
        <f>IFERROR(IF(INDEX('Bieu chi tiet'!$A$17:$FA$15404,MATCH($A324,'Bieu chi tiet'!$A$17:$A$15404,0),AI$2+85)=0,"",INDEX('Bieu chi tiet'!$A$17:$FA$15404,MATCH($A324,'Bieu chi tiet'!$A$17:$A$15404,0),AI$2+85)),"")</f>
        <v/>
      </c>
      <c r="AJ324" s="13" t="str">
        <f>IFERROR(IF(INDEX('Bieu chi tiet'!$A$17:$FA$15404,MATCH($A324,'Bieu chi tiet'!$A$17:$A$15404,0),AJ$2+85)=0,"",INDEX('Bieu chi tiet'!$A$17:$FA$15404,MATCH($A324,'Bieu chi tiet'!$A$17:$A$15404,0),AJ$2+85)),"")</f>
        <v/>
      </c>
      <c r="AK324" s="13" t="str">
        <f>IFERROR(IF(INDEX('Bieu chi tiet'!$A$17:$FA$15404,MATCH($A324,'Bieu chi tiet'!$A$17:$A$15404,0),AK$2+85)=0,"",INDEX('Bieu chi tiet'!$A$17:$FA$15404,MATCH($A324,'Bieu chi tiet'!$A$17:$A$15404,0),AK$2+85)),"")</f>
        <v/>
      </c>
      <c r="AL324" s="13" t="str">
        <f>IFERROR(IF(INDEX('Bieu chi tiet'!$A$17:$FA$15404,MATCH($A324,'Bieu chi tiet'!$A$17:$A$15404,0),AL$2+85)=0,"",INDEX('Bieu chi tiet'!$A$17:$FA$15404,MATCH($A324,'Bieu chi tiet'!$A$17:$A$15404,0),AL$2+85)),"")</f>
        <v/>
      </c>
      <c r="AM324" s="13" t="str">
        <f>IFERROR(IF(INDEX('Bieu chi tiet'!$A$17:$FA$15404,MATCH($A324,'Bieu chi tiet'!$A$17:$A$15404,0),AM$2+85)=0,"",INDEX('Bieu chi tiet'!$A$17:$FA$15404,MATCH($A324,'Bieu chi tiet'!$A$17:$A$15404,0),AM$2+85)),"")</f>
        <v/>
      </c>
      <c r="AN324" s="13" t="str">
        <f>IFERROR(IF(INDEX('Bieu chi tiet'!$A$17:$FA$15404,MATCH($A324,'Bieu chi tiet'!$A$17:$A$15404,0),AN$2+85)=0,"",INDEX('Bieu chi tiet'!$A$17:$FA$15404,MATCH($A324,'Bieu chi tiet'!$A$17:$A$15404,0),AN$2+85)),"")</f>
        <v/>
      </c>
      <c r="AO324" s="13" t="str">
        <f>IFERROR(IF(INDEX('Bieu chi tiet'!$A$17:$FA$15404,MATCH($A324,'Bieu chi tiet'!$A$17:$A$15404,0),AO$2+85)=0,"",INDEX('Bieu chi tiet'!$A$17:$FA$15404,MATCH($A324,'Bieu chi tiet'!$A$17:$A$15404,0),AO$2+85)),"")</f>
        <v/>
      </c>
      <c r="AP324" s="13" t="str">
        <f>IFERROR(IF(INDEX('Bieu chi tiet'!$A$17:$FA$15404,MATCH($A324,'Bieu chi tiet'!$A$17:$A$15404,0),AP$2+85)=0,"",INDEX('Bieu chi tiet'!$A$17:$FA$15404,MATCH($A324,'Bieu chi tiet'!$A$17:$A$15404,0),AP$2+85)),"")</f>
        <v/>
      </c>
      <c r="AQ324" s="13" t="str">
        <f>IFERROR(IF(INDEX('Bieu chi tiet'!$A$17:$FA$15404,MATCH($A324,'Bieu chi tiet'!$A$17:$A$15404,0),AQ$2+85)=0,"",INDEX('Bieu chi tiet'!$A$17:$FA$15404,MATCH($A324,'Bieu chi tiet'!$A$17:$A$15404,0),AQ$2+85)),"")</f>
        <v/>
      </c>
      <c r="AR324" s="13" t="str">
        <f>IFERROR(IF(INDEX('Bieu chi tiet'!$A$17:$FA$15404,MATCH($A324,'Bieu chi tiet'!$A$17:$A$15404,0),AR$2+85)=0,"",INDEX('Bieu chi tiet'!$A$17:$FA$15404,MATCH($A324,'Bieu chi tiet'!$A$17:$A$15404,0),AR$2+85)),"")</f>
        <v/>
      </c>
      <c r="AS324" s="13" t="str">
        <f>IFERROR(IF(INDEX('Bieu chi tiet'!$A$17:$FA$15404,MATCH($A324,'Bieu chi tiet'!$A$17:$A$15404,0),AS$2+85)=0,"",INDEX('Bieu chi tiet'!$A$17:$FA$15404,MATCH($A324,'Bieu chi tiet'!$A$17:$A$15404,0),AS$2+85)),"")</f>
        <v/>
      </c>
      <c r="AT324" s="21" t="str">
        <f>IFERROR(IF(INDEX('Bieu chi tiet'!$A$17:$FA$15404,MATCH($A324,'Bieu chi tiet'!$A$17:$A$15404,0),AT$2+85)=0,"",INDEX('Bieu chi tiet'!$A$17:$FA$15404,MATCH($A324,'Bieu chi tiet'!$A$17:$A$15404,0),AT$2+85)),"")</f>
        <v/>
      </c>
      <c r="AU324" s="13" t="str">
        <f>IFERROR(IF(INDEX('Bieu chi tiet'!$A$17:$FA$15404,MATCH($A324,'Bieu chi tiet'!$A$17:$A$15404,0),AU$2+85)=0,"",INDEX('Bieu chi tiet'!$A$17:$FA$15404,MATCH($A324,'Bieu chi tiet'!$A$17:$A$15404,0),AU$2+85)),"")</f>
        <v/>
      </c>
      <c r="AV324" s="21" t="str">
        <f>IFERROR(IF(INDEX('Bieu chi tiet'!$A$17:$FA$15404,MATCH($A324,'Bieu chi tiet'!$A$17:$A$15404,0),AV$2+85)=0,"",INDEX('Bieu chi tiet'!$A$17:$FA$15404,MATCH($A324,'Bieu chi tiet'!$A$17:$A$15404,0),AV$2+85)),"")</f>
        <v/>
      </c>
      <c r="AW324" s="31" t="str">
        <f>IFERROR(IF(INDEX('Bieu chi tiet'!$A$17:$FA$15404,MATCH($A324,'Bieu chi tiet'!$A$17:$A$15404,0),AW$2+85)=0,"",INDEX('Bieu chi tiet'!$A$17:$FA$15404,MATCH($A324,'Bieu chi tiet'!$A$17:$A$15404,0),AW$2+85)),"")</f>
        <v/>
      </c>
      <c r="AX324" s="13" t="str">
        <f>IFERROR(IF(INDEX('Bieu chi tiet'!$A$17:$FA$15404,MATCH($A324,'Bieu chi tiet'!$A$17:$A$15404,0),AX$2+85)=0,"",INDEX('Bieu chi tiet'!$A$17:$FA$15404,MATCH($A324,'Bieu chi tiet'!$A$17:$A$15404,0),AX$2+85)),"")</f>
        <v/>
      </c>
      <c r="AY324" s="13" t="str">
        <f>IFERROR(IF(INDEX('Bieu chi tiet'!$A$17:$FA$15404,MATCH($A324,'Bieu chi tiet'!$A$17:$A$15404,0),AY$2+85)=0,"",INDEX('Bieu chi tiet'!$A$17:$FA$15404,MATCH($A324,'Bieu chi tiet'!$A$17:$A$15404,0),AY$2+85)),"")</f>
        <v/>
      </c>
    </row>
    <row r="325" spans="1:51" ht="15.75">
      <c r="A325" s="25" t="str">
        <f t="shared" si="5"/>
        <v/>
      </c>
      <c r="B325" s="13" t="str">
        <f>IFERROR(IF(INDEX('Bieu chi tiet'!$A$17:$FA$15404,MATCH($A325,'Bieu chi tiet'!$A$17:$A$15404,0),B$2+85)=0,"",INDEX('Bieu chi tiet'!$A$17:$FA$15404,MATCH($A325,'Bieu chi tiet'!$A$17:$A$15404,0),B$2+85)),"")</f>
        <v/>
      </c>
      <c r="C325" s="13" t="str">
        <f>IFERROR(IF(INDEX('Bieu chi tiet'!$A$17:$FA$15404,MATCH($A325,'Bieu chi tiet'!$A$17:$A$15404,0),C$2+85)=0,"",INDEX('Bieu chi tiet'!$A$17:$FA$15404,MATCH($A325,'Bieu chi tiet'!$A$17:$A$15404,0),C$2+85)),"")</f>
        <v/>
      </c>
      <c r="D325" s="13" t="str">
        <f>IFERROR(IF(INDEX('Bieu chi tiet'!$A$17:$FA$15404,MATCH($A325,'Bieu chi tiet'!$A$17:$A$15404,0),D$2+85)=0,"",INDEX('Bieu chi tiet'!$A$17:$FA$15404,MATCH($A325,'Bieu chi tiet'!$A$17:$A$15404,0),D$2+85)),"")</f>
        <v/>
      </c>
      <c r="E325" s="13" t="str">
        <f>IFERROR(IF(INDEX('Bieu chi tiet'!$A$17:$FA$15404,MATCH($A325,'Bieu chi tiet'!$A$17:$A$15404,0),E$2+85)=0,"",INDEX('Bieu chi tiet'!$A$17:$FA$15404,MATCH($A325,'Bieu chi tiet'!$A$17:$A$15404,0),E$2+85)),"")</f>
        <v/>
      </c>
      <c r="F325" s="13" t="str">
        <f>IFERROR(IF(INDEX('Bieu chi tiet'!$A$17:$FA$15404,MATCH($A325,'Bieu chi tiet'!$A$17:$A$15404,0),F$2+85)=0,"",INDEX('Bieu chi tiet'!$A$17:$FA$15404,MATCH($A325,'Bieu chi tiet'!$A$17:$A$15404,0),F$2+85)),"")</f>
        <v/>
      </c>
      <c r="G325" s="21" t="str">
        <f>IFERROR(IF(INDEX('Bieu chi tiet'!$A$17:$FA$15404,MATCH($A325,'Bieu chi tiet'!$A$17:$A$15404,0),G$2+85)=0,"",INDEX('Bieu chi tiet'!$A$17:$FA$15404,MATCH($A325,'Bieu chi tiet'!$A$17:$A$15404,0),G$2+85)),"")</f>
        <v/>
      </c>
      <c r="H325" s="13" t="str">
        <f>IFERROR(IF(INDEX('Bieu chi tiet'!$A$17:$FA$15404,MATCH($A325,'Bieu chi tiet'!$A$17:$A$15404,0),H$2+85)=0,"",INDEX('Bieu chi tiet'!$A$17:$FA$15404,MATCH($A325,'Bieu chi tiet'!$A$17:$A$15404,0),H$2+85)),"")</f>
        <v/>
      </c>
      <c r="I325" s="13" t="str">
        <f>IFERROR(IF(INDEX('Bieu chi tiet'!$A$17:$FA$15404,MATCH($A325,'Bieu chi tiet'!$A$17:$A$15404,0),I$2+85)=0,"",INDEX('Bieu chi tiet'!$A$17:$FA$15404,MATCH($A325,'Bieu chi tiet'!$A$17:$A$15404,0),I$2+85)),"")</f>
        <v/>
      </c>
      <c r="J325" s="13" t="str">
        <f>IFERROR(IF(INDEX('Bieu chi tiet'!$A$17:$FA$15404,MATCH($A325,'Bieu chi tiet'!$A$17:$A$15404,0),J$2+85)=0,"",INDEX('Bieu chi tiet'!$A$17:$FA$15404,MATCH($A325,'Bieu chi tiet'!$A$17:$A$15404,0),J$2+85)),"")</f>
        <v/>
      </c>
      <c r="K325" s="13" t="str">
        <f>IFERROR(IF(INDEX('Bieu chi tiet'!$A$17:$FA$15404,MATCH($A325,'Bieu chi tiet'!$A$17:$A$15404,0),K$2+85)=0,"",INDEX('Bieu chi tiet'!$A$17:$FA$15404,MATCH($A325,'Bieu chi tiet'!$A$17:$A$15404,0),K$2+85)),"")</f>
        <v/>
      </c>
      <c r="L325" s="21" t="str">
        <f>IFERROR(IF(INDEX('Bieu chi tiet'!$A$17:$FA$15404,MATCH($A325,'Bieu chi tiet'!$A$17:$A$15404,0),L$2+85)=0,"",INDEX('Bieu chi tiet'!$A$17:$FA$15404,MATCH($A325,'Bieu chi tiet'!$A$17:$A$15404,0),L$2+85)),"")</f>
        <v/>
      </c>
      <c r="M325" s="13" t="str">
        <f>IFERROR(IF(INDEX('Bieu chi tiet'!$A$17:$FA$15404,MATCH($A325,'Bieu chi tiet'!$A$17:$A$15404,0),M$2+85)=0,"",INDEX('Bieu chi tiet'!$A$17:$FA$15404,MATCH($A325,'Bieu chi tiet'!$A$17:$A$15404,0),M$2+85)),"")</f>
        <v/>
      </c>
      <c r="N325" s="13" t="str">
        <f>IFERROR(IF(INDEX('Bieu chi tiet'!$A$17:$FA$15404,MATCH($A325,'Bieu chi tiet'!$A$17:$A$15404,0),N$2+85)=0,"",INDEX('Bieu chi tiet'!$A$17:$FA$15404,MATCH($A325,'Bieu chi tiet'!$A$17:$A$15404,0),N$2+85)),"")</f>
        <v/>
      </c>
      <c r="O325" s="13" t="str">
        <f>IFERROR(IF(INDEX('Bieu chi tiet'!$A$17:$FA$15404,MATCH($A325,'Bieu chi tiet'!$A$17:$A$15404,0),O$2+85)=0,"",INDEX('Bieu chi tiet'!$A$17:$FA$15404,MATCH($A325,'Bieu chi tiet'!$A$17:$A$15404,0),O$2+85)),"")</f>
        <v/>
      </c>
      <c r="P325" s="13" t="str">
        <f>IFERROR(IF(INDEX('Bieu chi tiet'!$A$17:$FA$15404,MATCH($A325,'Bieu chi tiet'!$A$17:$A$15404,0),P$2+85)=0,"",INDEX('Bieu chi tiet'!$A$17:$FA$15404,MATCH($A325,'Bieu chi tiet'!$A$17:$A$15404,0),P$2+85)),"")</f>
        <v/>
      </c>
      <c r="Q325" s="13" t="str">
        <f>IFERROR(IF(INDEX('Bieu chi tiet'!$A$17:$FA$15404,MATCH($A325,'Bieu chi tiet'!$A$17:$A$15404,0),Q$2+85)=0,"",INDEX('Bieu chi tiet'!$A$17:$FA$15404,MATCH($A325,'Bieu chi tiet'!$A$17:$A$15404,0),Q$2+85)),"")</f>
        <v/>
      </c>
      <c r="R325" s="13" t="str">
        <f>IFERROR(IF(INDEX('Bieu chi tiet'!$A$17:$FA$15404,MATCH($A325,'Bieu chi tiet'!$A$17:$A$15404,0),R$2+85)=0,"",INDEX('Bieu chi tiet'!$A$17:$FA$15404,MATCH($A325,'Bieu chi tiet'!$A$17:$A$15404,0),R$2+85)),"")</f>
        <v/>
      </c>
      <c r="S325" s="13" t="str">
        <f>IFERROR(IF(INDEX('Bieu chi tiet'!$A$17:$FA$15404,MATCH($A325,'Bieu chi tiet'!$A$17:$A$15404,0),S$2+85)=0,"",INDEX('Bieu chi tiet'!$A$17:$FA$15404,MATCH($A325,'Bieu chi tiet'!$A$17:$A$15404,0),S$2+85)),"")</f>
        <v/>
      </c>
      <c r="T325" s="13" t="str">
        <f>IFERROR(IF(INDEX('Bieu chi tiet'!$A$17:$FA$15404,MATCH($A325,'Bieu chi tiet'!$A$17:$A$15404,0),T$2+85)=0,"",INDEX('Bieu chi tiet'!$A$17:$FA$15404,MATCH($A325,'Bieu chi tiet'!$A$17:$A$15404,0),T$2+85)),"")</f>
        <v/>
      </c>
      <c r="U325" s="13" t="str">
        <f>IFERROR(IF(INDEX('Bieu chi tiet'!$A$17:$FA$15404,MATCH($A325,'Bieu chi tiet'!$A$17:$A$15404,0),U$2+85)=0,"",INDEX('Bieu chi tiet'!$A$17:$FA$15404,MATCH($A325,'Bieu chi tiet'!$A$17:$A$15404,0),U$2+85)),"")</f>
        <v/>
      </c>
      <c r="V325" s="13" t="str">
        <f>IFERROR(IF(INDEX('Bieu chi tiet'!$A$17:$FA$15404,MATCH($A325,'Bieu chi tiet'!$A$17:$A$15404,0),V$2+85)=0,"",INDEX('Bieu chi tiet'!$A$17:$FA$15404,MATCH($A325,'Bieu chi tiet'!$A$17:$A$15404,0),V$2+85)),"")</f>
        <v/>
      </c>
      <c r="W325" s="13" t="str">
        <f>IFERROR(IF(INDEX('Bieu chi tiet'!$A$17:$FA$15404,MATCH($A325,'Bieu chi tiet'!$A$17:$A$15404,0),W$2+85)=0,"",INDEX('Bieu chi tiet'!$A$17:$FA$15404,MATCH($A325,'Bieu chi tiet'!$A$17:$A$15404,0),W$2+85)),"")</f>
        <v/>
      </c>
      <c r="X325" s="13" t="str">
        <f>IFERROR(IF(INDEX('Bieu chi tiet'!$A$17:$FA$15404,MATCH($A325,'Bieu chi tiet'!$A$17:$A$15404,0),X$2+85)=0,"",INDEX('Bieu chi tiet'!$A$17:$FA$15404,MATCH($A325,'Bieu chi tiet'!$A$17:$A$15404,0),X$2+85)),"")</f>
        <v/>
      </c>
      <c r="Y325" s="13" t="str">
        <f>IFERROR(IF(INDEX('Bieu chi tiet'!$A$17:$FA$15404,MATCH($A325,'Bieu chi tiet'!$A$17:$A$15404,0),Y$2+85)=0,"",INDEX('Bieu chi tiet'!$A$17:$FA$15404,MATCH($A325,'Bieu chi tiet'!$A$17:$A$15404,0),Y$2+85)),"")</f>
        <v/>
      </c>
      <c r="Z325" s="13" t="str">
        <f>IFERROR(IF(INDEX('Bieu chi tiet'!$A$17:$FA$15404,MATCH($A325,'Bieu chi tiet'!$A$17:$A$15404,0),Z$2+85)=0,"",INDEX('Bieu chi tiet'!$A$17:$FA$15404,MATCH($A325,'Bieu chi tiet'!$A$17:$A$15404,0),Z$2+85)),"")</f>
        <v/>
      </c>
      <c r="AA325" s="13" t="str">
        <f>IFERROR(IF(INDEX('Bieu chi tiet'!$A$17:$FA$15404,MATCH($A325,'Bieu chi tiet'!$A$17:$A$15404,0),AA$2+85)=0,"",INDEX('Bieu chi tiet'!$A$17:$FA$15404,MATCH($A325,'Bieu chi tiet'!$A$17:$A$15404,0),AA$2+85)),"")</f>
        <v/>
      </c>
      <c r="AB325" s="13" t="str">
        <f>IFERROR(IF(INDEX('Bieu chi tiet'!$A$17:$FA$15404,MATCH($A325,'Bieu chi tiet'!$A$17:$A$15404,0),AB$2+85)=0,"",INDEX('Bieu chi tiet'!$A$17:$FA$15404,MATCH($A325,'Bieu chi tiet'!$A$17:$A$15404,0),AB$2+85)),"")</f>
        <v/>
      </c>
      <c r="AC325" s="13" t="str">
        <f>IFERROR(IF(INDEX('Bieu chi tiet'!$A$17:$FA$15404,MATCH($A325,'Bieu chi tiet'!$A$17:$A$15404,0),AC$2+85)=0,"",INDEX('Bieu chi tiet'!$A$17:$FA$15404,MATCH($A325,'Bieu chi tiet'!$A$17:$A$15404,0),AC$2+85)),"")</f>
        <v/>
      </c>
      <c r="AD325" s="13" t="str">
        <f>IFERROR(IF(INDEX('Bieu chi tiet'!$A$17:$FA$15404,MATCH($A325,'Bieu chi tiet'!$A$17:$A$15404,0),AD$2+85)=0,"",INDEX('Bieu chi tiet'!$A$17:$FA$15404,MATCH($A325,'Bieu chi tiet'!$A$17:$A$15404,0),AD$2+85)),"")</f>
        <v/>
      </c>
      <c r="AE325" s="13" t="str">
        <f>IFERROR(IF(INDEX('Bieu chi tiet'!$A$17:$FA$15404,MATCH($A325,'Bieu chi tiet'!$A$17:$A$15404,0),AE$2+85)=0,"",INDEX('Bieu chi tiet'!$A$17:$FA$15404,MATCH($A325,'Bieu chi tiet'!$A$17:$A$15404,0),AE$2+85)),"")</f>
        <v/>
      </c>
      <c r="AF325" s="13" t="str">
        <f>IFERROR(IF(INDEX('Bieu chi tiet'!$A$17:$FA$15404,MATCH($A325,'Bieu chi tiet'!$A$17:$A$15404,0),AF$2+85)=0,"",INDEX('Bieu chi tiet'!$A$17:$FA$15404,MATCH($A325,'Bieu chi tiet'!$A$17:$A$15404,0),AF$2+85)),"")</f>
        <v/>
      </c>
      <c r="AG325" s="13" t="str">
        <f>IFERROR(IF(INDEX('Bieu chi tiet'!$A$17:$FA$15404,MATCH($A325,'Bieu chi tiet'!$A$17:$A$15404,0),AG$2+85)=0,"",INDEX('Bieu chi tiet'!$A$17:$FA$15404,MATCH($A325,'Bieu chi tiet'!$A$17:$A$15404,0),AG$2+85)),"")</f>
        <v/>
      </c>
      <c r="AH325" s="13" t="str">
        <f>IFERROR(IF(INDEX('Bieu chi tiet'!$A$17:$FA$15404,MATCH($A325,'Bieu chi tiet'!$A$17:$A$15404,0),AH$2+85)=0,"",INDEX('Bieu chi tiet'!$A$17:$FA$15404,MATCH($A325,'Bieu chi tiet'!$A$17:$A$15404,0),AH$2+85)),"")</f>
        <v/>
      </c>
      <c r="AI325" s="13" t="str">
        <f>IFERROR(IF(INDEX('Bieu chi tiet'!$A$17:$FA$15404,MATCH($A325,'Bieu chi tiet'!$A$17:$A$15404,0),AI$2+85)=0,"",INDEX('Bieu chi tiet'!$A$17:$FA$15404,MATCH($A325,'Bieu chi tiet'!$A$17:$A$15404,0),AI$2+85)),"")</f>
        <v/>
      </c>
      <c r="AJ325" s="13" t="str">
        <f>IFERROR(IF(INDEX('Bieu chi tiet'!$A$17:$FA$15404,MATCH($A325,'Bieu chi tiet'!$A$17:$A$15404,0),AJ$2+85)=0,"",INDEX('Bieu chi tiet'!$A$17:$FA$15404,MATCH($A325,'Bieu chi tiet'!$A$17:$A$15404,0),AJ$2+85)),"")</f>
        <v/>
      </c>
      <c r="AK325" s="13" t="str">
        <f>IFERROR(IF(INDEX('Bieu chi tiet'!$A$17:$FA$15404,MATCH($A325,'Bieu chi tiet'!$A$17:$A$15404,0),AK$2+85)=0,"",INDEX('Bieu chi tiet'!$A$17:$FA$15404,MATCH($A325,'Bieu chi tiet'!$A$17:$A$15404,0),AK$2+85)),"")</f>
        <v/>
      </c>
      <c r="AL325" s="13" t="str">
        <f>IFERROR(IF(INDEX('Bieu chi tiet'!$A$17:$FA$15404,MATCH($A325,'Bieu chi tiet'!$A$17:$A$15404,0),AL$2+85)=0,"",INDEX('Bieu chi tiet'!$A$17:$FA$15404,MATCH($A325,'Bieu chi tiet'!$A$17:$A$15404,0),AL$2+85)),"")</f>
        <v/>
      </c>
      <c r="AM325" s="13" t="str">
        <f>IFERROR(IF(INDEX('Bieu chi tiet'!$A$17:$FA$15404,MATCH($A325,'Bieu chi tiet'!$A$17:$A$15404,0),AM$2+85)=0,"",INDEX('Bieu chi tiet'!$A$17:$FA$15404,MATCH($A325,'Bieu chi tiet'!$A$17:$A$15404,0),AM$2+85)),"")</f>
        <v/>
      </c>
      <c r="AN325" s="13" t="str">
        <f>IFERROR(IF(INDEX('Bieu chi tiet'!$A$17:$FA$15404,MATCH($A325,'Bieu chi tiet'!$A$17:$A$15404,0),AN$2+85)=0,"",INDEX('Bieu chi tiet'!$A$17:$FA$15404,MATCH($A325,'Bieu chi tiet'!$A$17:$A$15404,0),AN$2+85)),"")</f>
        <v/>
      </c>
      <c r="AO325" s="13" t="str">
        <f>IFERROR(IF(INDEX('Bieu chi tiet'!$A$17:$FA$15404,MATCH($A325,'Bieu chi tiet'!$A$17:$A$15404,0),AO$2+85)=0,"",INDEX('Bieu chi tiet'!$A$17:$FA$15404,MATCH($A325,'Bieu chi tiet'!$A$17:$A$15404,0),AO$2+85)),"")</f>
        <v/>
      </c>
      <c r="AP325" s="13" t="str">
        <f>IFERROR(IF(INDEX('Bieu chi tiet'!$A$17:$FA$15404,MATCH($A325,'Bieu chi tiet'!$A$17:$A$15404,0),AP$2+85)=0,"",INDEX('Bieu chi tiet'!$A$17:$FA$15404,MATCH($A325,'Bieu chi tiet'!$A$17:$A$15404,0),AP$2+85)),"")</f>
        <v/>
      </c>
      <c r="AQ325" s="13" t="str">
        <f>IFERROR(IF(INDEX('Bieu chi tiet'!$A$17:$FA$15404,MATCH($A325,'Bieu chi tiet'!$A$17:$A$15404,0),AQ$2+85)=0,"",INDEX('Bieu chi tiet'!$A$17:$FA$15404,MATCH($A325,'Bieu chi tiet'!$A$17:$A$15404,0),AQ$2+85)),"")</f>
        <v/>
      </c>
      <c r="AR325" s="13" t="str">
        <f>IFERROR(IF(INDEX('Bieu chi tiet'!$A$17:$FA$15404,MATCH($A325,'Bieu chi tiet'!$A$17:$A$15404,0),AR$2+85)=0,"",INDEX('Bieu chi tiet'!$A$17:$FA$15404,MATCH($A325,'Bieu chi tiet'!$A$17:$A$15404,0),AR$2+85)),"")</f>
        <v/>
      </c>
      <c r="AS325" s="13" t="str">
        <f>IFERROR(IF(INDEX('Bieu chi tiet'!$A$17:$FA$15404,MATCH($A325,'Bieu chi tiet'!$A$17:$A$15404,0),AS$2+85)=0,"",INDEX('Bieu chi tiet'!$A$17:$FA$15404,MATCH($A325,'Bieu chi tiet'!$A$17:$A$15404,0),AS$2+85)),"")</f>
        <v/>
      </c>
      <c r="AT325" s="21" t="str">
        <f>IFERROR(IF(INDEX('Bieu chi tiet'!$A$17:$FA$15404,MATCH($A325,'Bieu chi tiet'!$A$17:$A$15404,0),AT$2+85)=0,"",INDEX('Bieu chi tiet'!$A$17:$FA$15404,MATCH($A325,'Bieu chi tiet'!$A$17:$A$15404,0),AT$2+85)),"")</f>
        <v/>
      </c>
      <c r="AU325" s="13" t="str">
        <f>IFERROR(IF(INDEX('Bieu chi tiet'!$A$17:$FA$15404,MATCH($A325,'Bieu chi tiet'!$A$17:$A$15404,0),AU$2+85)=0,"",INDEX('Bieu chi tiet'!$A$17:$FA$15404,MATCH($A325,'Bieu chi tiet'!$A$17:$A$15404,0),AU$2+85)),"")</f>
        <v/>
      </c>
      <c r="AV325" s="21" t="str">
        <f>IFERROR(IF(INDEX('Bieu chi tiet'!$A$17:$FA$15404,MATCH($A325,'Bieu chi tiet'!$A$17:$A$15404,0),AV$2+85)=0,"",INDEX('Bieu chi tiet'!$A$17:$FA$15404,MATCH($A325,'Bieu chi tiet'!$A$17:$A$15404,0),AV$2+85)),"")</f>
        <v/>
      </c>
      <c r="AW325" s="31" t="str">
        <f>IFERROR(IF(INDEX('Bieu chi tiet'!$A$17:$FA$15404,MATCH($A325,'Bieu chi tiet'!$A$17:$A$15404,0),AW$2+85)=0,"",INDEX('Bieu chi tiet'!$A$17:$FA$15404,MATCH($A325,'Bieu chi tiet'!$A$17:$A$15404,0),AW$2+85)),"")</f>
        <v/>
      </c>
      <c r="AX325" s="13" t="str">
        <f>IFERROR(IF(INDEX('Bieu chi tiet'!$A$17:$FA$15404,MATCH($A325,'Bieu chi tiet'!$A$17:$A$15404,0),AX$2+85)=0,"",INDEX('Bieu chi tiet'!$A$17:$FA$15404,MATCH($A325,'Bieu chi tiet'!$A$17:$A$15404,0),AX$2+85)),"")</f>
        <v/>
      </c>
      <c r="AY325" s="13" t="str">
        <f>IFERROR(IF(INDEX('Bieu chi tiet'!$A$17:$FA$15404,MATCH($A325,'Bieu chi tiet'!$A$17:$A$15404,0),AY$2+85)=0,"",INDEX('Bieu chi tiet'!$A$17:$FA$15404,MATCH($A325,'Bieu chi tiet'!$A$17:$A$15404,0),AY$2+85)),"")</f>
        <v/>
      </c>
    </row>
    <row r="326" spans="1:51" ht="15.75">
      <c r="A326" s="25" t="str">
        <f t="shared" si="5"/>
        <v/>
      </c>
      <c r="B326" s="13" t="str">
        <f>IFERROR(IF(INDEX('Bieu chi tiet'!$A$17:$FA$15404,MATCH($A326,'Bieu chi tiet'!$A$17:$A$15404,0),B$2+85)=0,"",INDEX('Bieu chi tiet'!$A$17:$FA$15404,MATCH($A326,'Bieu chi tiet'!$A$17:$A$15404,0),B$2+85)),"")</f>
        <v/>
      </c>
      <c r="C326" s="13" t="str">
        <f>IFERROR(IF(INDEX('Bieu chi tiet'!$A$17:$FA$15404,MATCH($A326,'Bieu chi tiet'!$A$17:$A$15404,0),C$2+85)=0,"",INDEX('Bieu chi tiet'!$A$17:$FA$15404,MATCH($A326,'Bieu chi tiet'!$A$17:$A$15404,0),C$2+85)),"")</f>
        <v/>
      </c>
      <c r="D326" s="13" t="str">
        <f>IFERROR(IF(INDEX('Bieu chi tiet'!$A$17:$FA$15404,MATCH($A326,'Bieu chi tiet'!$A$17:$A$15404,0),D$2+85)=0,"",INDEX('Bieu chi tiet'!$A$17:$FA$15404,MATCH($A326,'Bieu chi tiet'!$A$17:$A$15404,0),D$2+85)),"")</f>
        <v/>
      </c>
      <c r="E326" s="13" t="str">
        <f>IFERROR(IF(INDEX('Bieu chi tiet'!$A$17:$FA$15404,MATCH($A326,'Bieu chi tiet'!$A$17:$A$15404,0),E$2+85)=0,"",INDEX('Bieu chi tiet'!$A$17:$FA$15404,MATCH($A326,'Bieu chi tiet'!$A$17:$A$15404,0),E$2+85)),"")</f>
        <v/>
      </c>
      <c r="F326" s="13" t="str">
        <f>IFERROR(IF(INDEX('Bieu chi tiet'!$A$17:$FA$15404,MATCH($A326,'Bieu chi tiet'!$A$17:$A$15404,0),F$2+85)=0,"",INDEX('Bieu chi tiet'!$A$17:$FA$15404,MATCH($A326,'Bieu chi tiet'!$A$17:$A$15404,0),F$2+85)),"")</f>
        <v/>
      </c>
      <c r="G326" s="21" t="str">
        <f>IFERROR(IF(INDEX('Bieu chi tiet'!$A$17:$FA$15404,MATCH($A326,'Bieu chi tiet'!$A$17:$A$15404,0),G$2+85)=0,"",INDEX('Bieu chi tiet'!$A$17:$FA$15404,MATCH($A326,'Bieu chi tiet'!$A$17:$A$15404,0),G$2+85)),"")</f>
        <v/>
      </c>
      <c r="H326" s="13" t="str">
        <f>IFERROR(IF(INDEX('Bieu chi tiet'!$A$17:$FA$15404,MATCH($A326,'Bieu chi tiet'!$A$17:$A$15404,0),H$2+85)=0,"",INDEX('Bieu chi tiet'!$A$17:$FA$15404,MATCH($A326,'Bieu chi tiet'!$A$17:$A$15404,0),H$2+85)),"")</f>
        <v/>
      </c>
      <c r="I326" s="13" t="str">
        <f>IFERROR(IF(INDEX('Bieu chi tiet'!$A$17:$FA$15404,MATCH($A326,'Bieu chi tiet'!$A$17:$A$15404,0),I$2+85)=0,"",INDEX('Bieu chi tiet'!$A$17:$FA$15404,MATCH($A326,'Bieu chi tiet'!$A$17:$A$15404,0),I$2+85)),"")</f>
        <v/>
      </c>
      <c r="J326" s="13" t="str">
        <f>IFERROR(IF(INDEX('Bieu chi tiet'!$A$17:$FA$15404,MATCH($A326,'Bieu chi tiet'!$A$17:$A$15404,0),J$2+85)=0,"",INDEX('Bieu chi tiet'!$A$17:$FA$15404,MATCH($A326,'Bieu chi tiet'!$A$17:$A$15404,0),J$2+85)),"")</f>
        <v/>
      </c>
      <c r="K326" s="13" t="str">
        <f>IFERROR(IF(INDEX('Bieu chi tiet'!$A$17:$FA$15404,MATCH($A326,'Bieu chi tiet'!$A$17:$A$15404,0),K$2+85)=0,"",INDEX('Bieu chi tiet'!$A$17:$FA$15404,MATCH($A326,'Bieu chi tiet'!$A$17:$A$15404,0),K$2+85)),"")</f>
        <v/>
      </c>
      <c r="L326" s="21" t="str">
        <f>IFERROR(IF(INDEX('Bieu chi tiet'!$A$17:$FA$15404,MATCH($A326,'Bieu chi tiet'!$A$17:$A$15404,0),L$2+85)=0,"",INDEX('Bieu chi tiet'!$A$17:$FA$15404,MATCH($A326,'Bieu chi tiet'!$A$17:$A$15404,0),L$2+85)),"")</f>
        <v/>
      </c>
      <c r="M326" s="13" t="str">
        <f>IFERROR(IF(INDEX('Bieu chi tiet'!$A$17:$FA$15404,MATCH($A326,'Bieu chi tiet'!$A$17:$A$15404,0),M$2+85)=0,"",INDEX('Bieu chi tiet'!$A$17:$FA$15404,MATCH($A326,'Bieu chi tiet'!$A$17:$A$15404,0),M$2+85)),"")</f>
        <v/>
      </c>
      <c r="N326" s="13" t="str">
        <f>IFERROR(IF(INDEX('Bieu chi tiet'!$A$17:$FA$15404,MATCH($A326,'Bieu chi tiet'!$A$17:$A$15404,0),N$2+85)=0,"",INDEX('Bieu chi tiet'!$A$17:$FA$15404,MATCH($A326,'Bieu chi tiet'!$A$17:$A$15404,0),N$2+85)),"")</f>
        <v/>
      </c>
      <c r="O326" s="13" t="str">
        <f>IFERROR(IF(INDEX('Bieu chi tiet'!$A$17:$FA$15404,MATCH($A326,'Bieu chi tiet'!$A$17:$A$15404,0),O$2+85)=0,"",INDEX('Bieu chi tiet'!$A$17:$FA$15404,MATCH($A326,'Bieu chi tiet'!$A$17:$A$15404,0),O$2+85)),"")</f>
        <v/>
      </c>
      <c r="P326" s="13" t="str">
        <f>IFERROR(IF(INDEX('Bieu chi tiet'!$A$17:$FA$15404,MATCH($A326,'Bieu chi tiet'!$A$17:$A$15404,0),P$2+85)=0,"",INDEX('Bieu chi tiet'!$A$17:$FA$15404,MATCH($A326,'Bieu chi tiet'!$A$17:$A$15404,0),P$2+85)),"")</f>
        <v/>
      </c>
      <c r="Q326" s="13" t="str">
        <f>IFERROR(IF(INDEX('Bieu chi tiet'!$A$17:$FA$15404,MATCH($A326,'Bieu chi tiet'!$A$17:$A$15404,0),Q$2+85)=0,"",INDEX('Bieu chi tiet'!$A$17:$FA$15404,MATCH($A326,'Bieu chi tiet'!$A$17:$A$15404,0),Q$2+85)),"")</f>
        <v/>
      </c>
      <c r="R326" s="13" t="str">
        <f>IFERROR(IF(INDEX('Bieu chi tiet'!$A$17:$FA$15404,MATCH($A326,'Bieu chi tiet'!$A$17:$A$15404,0),R$2+85)=0,"",INDEX('Bieu chi tiet'!$A$17:$FA$15404,MATCH($A326,'Bieu chi tiet'!$A$17:$A$15404,0),R$2+85)),"")</f>
        <v/>
      </c>
      <c r="S326" s="13" t="str">
        <f>IFERROR(IF(INDEX('Bieu chi tiet'!$A$17:$FA$15404,MATCH($A326,'Bieu chi tiet'!$A$17:$A$15404,0),S$2+85)=0,"",INDEX('Bieu chi tiet'!$A$17:$FA$15404,MATCH($A326,'Bieu chi tiet'!$A$17:$A$15404,0),S$2+85)),"")</f>
        <v/>
      </c>
      <c r="T326" s="13" t="str">
        <f>IFERROR(IF(INDEX('Bieu chi tiet'!$A$17:$FA$15404,MATCH($A326,'Bieu chi tiet'!$A$17:$A$15404,0),T$2+85)=0,"",INDEX('Bieu chi tiet'!$A$17:$FA$15404,MATCH($A326,'Bieu chi tiet'!$A$17:$A$15404,0),T$2+85)),"")</f>
        <v/>
      </c>
      <c r="U326" s="13" t="str">
        <f>IFERROR(IF(INDEX('Bieu chi tiet'!$A$17:$FA$15404,MATCH($A326,'Bieu chi tiet'!$A$17:$A$15404,0),U$2+85)=0,"",INDEX('Bieu chi tiet'!$A$17:$FA$15404,MATCH($A326,'Bieu chi tiet'!$A$17:$A$15404,0),U$2+85)),"")</f>
        <v/>
      </c>
      <c r="V326" s="13" t="str">
        <f>IFERROR(IF(INDEX('Bieu chi tiet'!$A$17:$FA$15404,MATCH($A326,'Bieu chi tiet'!$A$17:$A$15404,0),V$2+85)=0,"",INDEX('Bieu chi tiet'!$A$17:$FA$15404,MATCH($A326,'Bieu chi tiet'!$A$17:$A$15404,0),V$2+85)),"")</f>
        <v/>
      </c>
      <c r="W326" s="13" t="str">
        <f>IFERROR(IF(INDEX('Bieu chi tiet'!$A$17:$FA$15404,MATCH($A326,'Bieu chi tiet'!$A$17:$A$15404,0),W$2+85)=0,"",INDEX('Bieu chi tiet'!$A$17:$FA$15404,MATCH($A326,'Bieu chi tiet'!$A$17:$A$15404,0),W$2+85)),"")</f>
        <v/>
      </c>
      <c r="X326" s="13" t="str">
        <f>IFERROR(IF(INDEX('Bieu chi tiet'!$A$17:$FA$15404,MATCH($A326,'Bieu chi tiet'!$A$17:$A$15404,0),X$2+85)=0,"",INDEX('Bieu chi tiet'!$A$17:$FA$15404,MATCH($A326,'Bieu chi tiet'!$A$17:$A$15404,0),X$2+85)),"")</f>
        <v/>
      </c>
      <c r="Y326" s="13" t="str">
        <f>IFERROR(IF(INDEX('Bieu chi tiet'!$A$17:$FA$15404,MATCH($A326,'Bieu chi tiet'!$A$17:$A$15404,0),Y$2+85)=0,"",INDEX('Bieu chi tiet'!$A$17:$FA$15404,MATCH($A326,'Bieu chi tiet'!$A$17:$A$15404,0),Y$2+85)),"")</f>
        <v/>
      </c>
      <c r="Z326" s="13" t="str">
        <f>IFERROR(IF(INDEX('Bieu chi tiet'!$A$17:$FA$15404,MATCH($A326,'Bieu chi tiet'!$A$17:$A$15404,0),Z$2+85)=0,"",INDEX('Bieu chi tiet'!$A$17:$FA$15404,MATCH($A326,'Bieu chi tiet'!$A$17:$A$15404,0),Z$2+85)),"")</f>
        <v/>
      </c>
      <c r="AA326" s="13" t="str">
        <f>IFERROR(IF(INDEX('Bieu chi tiet'!$A$17:$FA$15404,MATCH($A326,'Bieu chi tiet'!$A$17:$A$15404,0),AA$2+85)=0,"",INDEX('Bieu chi tiet'!$A$17:$FA$15404,MATCH($A326,'Bieu chi tiet'!$A$17:$A$15404,0),AA$2+85)),"")</f>
        <v/>
      </c>
      <c r="AB326" s="13" t="str">
        <f>IFERROR(IF(INDEX('Bieu chi tiet'!$A$17:$FA$15404,MATCH($A326,'Bieu chi tiet'!$A$17:$A$15404,0),AB$2+85)=0,"",INDEX('Bieu chi tiet'!$A$17:$FA$15404,MATCH($A326,'Bieu chi tiet'!$A$17:$A$15404,0),AB$2+85)),"")</f>
        <v/>
      </c>
      <c r="AC326" s="13" t="str">
        <f>IFERROR(IF(INDEX('Bieu chi tiet'!$A$17:$FA$15404,MATCH($A326,'Bieu chi tiet'!$A$17:$A$15404,0),AC$2+85)=0,"",INDEX('Bieu chi tiet'!$A$17:$FA$15404,MATCH($A326,'Bieu chi tiet'!$A$17:$A$15404,0),AC$2+85)),"")</f>
        <v/>
      </c>
      <c r="AD326" s="13" t="str">
        <f>IFERROR(IF(INDEX('Bieu chi tiet'!$A$17:$FA$15404,MATCH($A326,'Bieu chi tiet'!$A$17:$A$15404,0),AD$2+85)=0,"",INDEX('Bieu chi tiet'!$A$17:$FA$15404,MATCH($A326,'Bieu chi tiet'!$A$17:$A$15404,0),AD$2+85)),"")</f>
        <v/>
      </c>
      <c r="AE326" s="13" t="str">
        <f>IFERROR(IF(INDEX('Bieu chi tiet'!$A$17:$FA$15404,MATCH($A326,'Bieu chi tiet'!$A$17:$A$15404,0),AE$2+85)=0,"",INDEX('Bieu chi tiet'!$A$17:$FA$15404,MATCH($A326,'Bieu chi tiet'!$A$17:$A$15404,0),AE$2+85)),"")</f>
        <v/>
      </c>
      <c r="AF326" s="13" t="str">
        <f>IFERROR(IF(INDEX('Bieu chi tiet'!$A$17:$FA$15404,MATCH($A326,'Bieu chi tiet'!$A$17:$A$15404,0),AF$2+85)=0,"",INDEX('Bieu chi tiet'!$A$17:$FA$15404,MATCH($A326,'Bieu chi tiet'!$A$17:$A$15404,0),AF$2+85)),"")</f>
        <v/>
      </c>
      <c r="AG326" s="13" t="str">
        <f>IFERROR(IF(INDEX('Bieu chi tiet'!$A$17:$FA$15404,MATCH($A326,'Bieu chi tiet'!$A$17:$A$15404,0),AG$2+85)=0,"",INDEX('Bieu chi tiet'!$A$17:$FA$15404,MATCH($A326,'Bieu chi tiet'!$A$17:$A$15404,0),AG$2+85)),"")</f>
        <v/>
      </c>
      <c r="AH326" s="13" t="str">
        <f>IFERROR(IF(INDEX('Bieu chi tiet'!$A$17:$FA$15404,MATCH($A326,'Bieu chi tiet'!$A$17:$A$15404,0),AH$2+85)=0,"",INDEX('Bieu chi tiet'!$A$17:$FA$15404,MATCH($A326,'Bieu chi tiet'!$A$17:$A$15404,0),AH$2+85)),"")</f>
        <v/>
      </c>
      <c r="AI326" s="13" t="str">
        <f>IFERROR(IF(INDEX('Bieu chi tiet'!$A$17:$FA$15404,MATCH($A326,'Bieu chi tiet'!$A$17:$A$15404,0),AI$2+85)=0,"",INDEX('Bieu chi tiet'!$A$17:$FA$15404,MATCH($A326,'Bieu chi tiet'!$A$17:$A$15404,0),AI$2+85)),"")</f>
        <v/>
      </c>
      <c r="AJ326" s="13" t="str">
        <f>IFERROR(IF(INDEX('Bieu chi tiet'!$A$17:$FA$15404,MATCH($A326,'Bieu chi tiet'!$A$17:$A$15404,0),AJ$2+85)=0,"",INDEX('Bieu chi tiet'!$A$17:$FA$15404,MATCH($A326,'Bieu chi tiet'!$A$17:$A$15404,0),AJ$2+85)),"")</f>
        <v/>
      </c>
      <c r="AK326" s="13" t="str">
        <f>IFERROR(IF(INDEX('Bieu chi tiet'!$A$17:$FA$15404,MATCH($A326,'Bieu chi tiet'!$A$17:$A$15404,0),AK$2+85)=0,"",INDEX('Bieu chi tiet'!$A$17:$FA$15404,MATCH($A326,'Bieu chi tiet'!$A$17:$A$15404,0),AK$2+85)),"")</f>
        <v/>
      </c>
      <c r="AL326" s="13" t="str">
        <f>IFERROR(IF(INDEX('Bieu chi tiet'!$A$17:$FA$15404,MATCH($A326,'Bieu chi tiet'!$A$17:$A$15404,0),AL$2+85)=0,"",INDEX('Bieu chi tiet'!$A$17:$FA$15404,MATCH($A326,'Bieu chi tiet'!$A$17:$A$15404,0),AL$2+85)),"")</f>
        <v/>
      </c>
      <c r="AM326" s="13" t="str">
        <f>IFERROR(IF(INDEX('Bieu chi tiet'!$A$17:$FA$15404,MATCH($A326,'Bieu chi tiet'!$A$17:$A$15404,0),AM$2+85)=0,"",INDEX('Bieu chi tiet'!$A$17:$FA$15404,MATCH($A326,'Bieu chi tiet'!$A$17:$A$15404,0),AM$2+85)),"")</f>
        <v/>
      </c>
      <c r="AN326" s="13" t="str">
        <f>IFERROR(IF(INDEX('Bieu chi tiet'!$A$17:$FA$15404,MATCH($A326,'Bieu chi tiet'!$A$17:$A$15404,0),AN$2+85)=0,"",INDEX('Bieu chi tiet'!$A$17:$FA$15404,MATCH($A326,'Bieu chi tiet'!$A$17:$A$15404,0),AN$2+85)),"")</f>
        <v/>
      </c>
      <c r="AO326" s="13" t="str">
        <f>IFERROR(IF(INDEX('Bieu chi tiet'!$A$17:$FA$15404,MATCH($A326,'Bieu chi tiet'!$A$17:$A$15404,0),AO$2+85)=0,"",INDEX('Bieu chi tiet'!$A$17:$FA$15404,MATCH($A326,'Bieu chi tiet'!$A$17:$A$15404,0),AO$2+85)),"")</f>
        <v/>
      </c>
      <c r="AP326" s="13" t="str">
        <f>IFERROR(IF(INDEX('Bieu chi tiet'!$A$17:$FA$15404,MATCH($A326,'Bieu chi tiet'!$A$17:$A$15404,0),AP$2+85)=0,"",INDEX('Bieu chi tiet'!$A$17:$FA$15404,MATCH($A326,'Bieu chi tiet'!$A$17:$A$15404,0),AP$2+85)),"")</f>
        <v/>
      </c>
      <c r="AQ326" s="13" t="str">
        <f>IFERROR(IF(INDEX('Bieu chi tiet'!$A$17:$FA$15404,MATCH($A326,'Bieu chi tiet'!$A$17:$A$15404,0),AQ$2+85)=0,"",INDEX('Bieu chi tiet'!$A$17:$FA$15404,MATCH($A326,'Bieu chi tiet'!$A$17:$A$15404,0),AQ$2+85)),"")</f>
        <v/>
      </c>
      <c r="AR326" s="13" t="str">
        <f>IFERROR(IF(INDEX('Bieu chi tiet'!$A$17:$FA$15404,MATCH($A326,'Bieu chi tiet'!$A$17:$A$15404,0),AR$2+85)=0,"",INDEX('Bieu chi tiet'!$A$17:$FA$15404,MATCH($A326,'Bieu chi tiet'!$A$17:$A$15404,0),AR$2+85)),"")</f>
        <v/>
      </c>
      <c r="AS326" s="13" t="str">
        <f>IFERROR(IF(INDEX('Bieu chi tiet'!$A$17:$FA$15404,MATCH($A326,'Bieu chi tiet'!$A$17:$A$15404,0),AS$2+85)=0,"",INDEX('Bieu chi tiet'!$A$17:$FA$15404,MATCH($A326,'Bieu chi tiet'!$A$17:$A$15404,0),AS$2+85)),"")</f>
        <v/>
      </c>
      <c r="AT326" s="21" t="str">
        <f>IFERROR(IF(INDEX('Bieu chi tiet'!$A$17:$FA$15404,MATCH($A326,'Bieu chi tiet'!$A$17:$A$15404,0),AT$2+85)=0,"",INDEX('Bieu chi tiet'!$A$17:$FA$15404,MATCH($A326,'Bieu chi tiet'!$A$17:$A$15404,0),AT$2+85)),"")</f>
        <v/>
      </c>
      <c r="AU326" s="13" t="str">
        <f>IFERROR(IF(INDEX('Bieu chi tiet'!$A$17:$FA$15404,MATCH($A326,'Bieu chi tiet'!$A$17:$A$15404,0),AU$2+85)=0,"",INDEX('Bieu chi tiet'!$A$17:$FA$15404,MATCH($A326,'Bieu chi tiet'!$A$17:$A$15404,0),AU$2+85)),"")</f>
        <v/>
      </c>
      <c r="AV326" s="21" t="str">
        <f>IFERROR(IF(INDEX('Bieu chi tiet'!$A$17:$FA$15404,MATCH($A326,'Bieu chi tiet'!$A$17:$A$15404,0),AV$2+85)=0,"",INDEX('Bieu chi tiet'!$A$17:$FA$15404,MATCH($A326,'Bieu chi tiet'!$A$17:$A$15404,0),AV$2+85)),"")</f>
        <v/>
      </c>
      <c r="AW326" s="31" t="str">
        <f>IFERROR(IF(INDEX('Bieu chi tiet'!$A$17:$FA$15404,MATCH($A326,'Bieu chi tiet'!$A$17:$A$15404,0),AW$2+85)=0,"",INDEX('Bieu chi tiet'!$A$17:$FA$15404,MATCH($A326,'Bieu chi tiet'!$A$17:$A$15404,0),AW$2+85)),"")</f>
        <v/>
      </c>
      <c r="AX326" s="13" t="str">
        <f>IFERROR(IF(INDEX('Bieu chi tiet'!$A$17:$FA$15404,MATCH($A326,'Bieu chi tiet'!$A$17:$A$15404,0),AX$2+85)=0,"",INDEX('Bieu chi tiet'!$A$17:$FA$15404,MATCH($A326,'Bieu chi tiet'!$A$17:$A$15404,0),AX$2+85)),"")</f>
        <v/>
      </c>
      <c r="AY326" s="13" t="str">
        <f>IFERROR(IF(INDEX('Bieu chi tiet'!$A$17:$FA$15404,MATCH($A326,'Bieu chi tiet'!$A$17:$A$15404,0),AY$2+85)=0,"",INDEX('Bieu chi tiet'!$A$17:$FA$15404,MATCH($A326,'Bieu chi tiet'!$A$17:$A$15404,0),AY$2+85)),"")</f>
        <v/>
      </c>
    </row>
    <row r="327" spans="1:51" ht="15.75">
      <c r="A327" s="25" t="str">
        <f t="shared" si="5"/>
        <v/>
      </c>
      <c r="B327" s="13" t="str">
        <f>IFERROR(IF(INDEX('Bieu chi tiet'!$A$17:$FA$15404,MATCH($A327,'Bieu chi tiet'!$A$17:$A$15404,0),B$2+85)=0,"",INDEX('Bieu chi tiet'!$A$17:$FA$15404,MATCH($A327,'Bieu chi tiet'!$A$17:$A$15404,0),B$2+85)),"")</f>
        <v/>
      </c>
      <c r="C327" s="13" t="str">
        <f>IFERROR(IF(INDEX('Bieu chi tiet'!$A$17:$FA$15404,MATCH($A327,'Bieu chi tiet'!$A$17:$A$15404,0),C$2+85)=0,"",INDEX('Bieu chi tiet'!$A$17:$FA$15404,MATCH($A327,'Bieu chi tiet'!$A$17:$A$15404,0),C$2+85)),"")</f>
        <v/>
      </c>
      <c r="D327" s="13" t="str">
        <f>IFERROR(IF(INDEX('Bieu chi tiet'!$A$17:$FA$15404,MATCH($A327,'Bieu chi tiet'!$A$17:$A$15404,0),D$2+85)=0,"",INDEX('Bieu chi tiet'!$A$17:$FA$15404,MATCH($A327,'Bieu chi tiet'!$A$17:$A$15404,0),D$2+85)),"")</f>
        <v/>
      </c>
      <c r="E327" s="13" t="str">
        <f>IFERROR(IF(INDEX('Bieu chi tiet'!$A$17:$FA$15404,MATCH($A327,'Bieu chi tiet'!$A$17:$A$15404,0),E$2+85)=0,"",INDEX('Bieu chi tiet'!$A$17:$FA$15404,MATCH($A327,'Bieu chi tiet'!$A$17:$A$15404,0),E$2+85)),"")</f>
        <v/>
      </c>
      <c r="F327" s="13" t="str">
        <f>IFERROR(IF(INDEX('Bieu chi tiet'!$A$17:$FA$15404,MATCH($A327,'Bieu chi tiet'!$A$17:$A$15404,0),F$2+85)=0,"",INDEX('Bieu chi tiet'!$A$17:$FA$15404,MATCH($A327,'Bieu chi tiet'!$A$17:$A$15404,0),F$2+85)),"")</f>
        <v/>
      </c>
      <c r="G327" s="21" t="str">
        <f>IFERROR(IF(INDEX('Bieu chi tiet'!$A$17:$FA$15404,MATCH($A327,'Bieu chi tiet'!$A$17:$A$15404,0),G$2+85)=0,"",INDEX('Bieu chi tiet'!$A$17:$FA$15404,MATCH($A327,'Bieu chi tiet'!$A$17:$A$15404,0),G$2+85)),"")</f>
        <v/>
      </c>
      <c r="H327" s="13" t="str">
        <f>IFERROR(IF(INDEX('Bieu chi tiet'!$A$17:$FA$15404,MATCH($A327,'Bieu chi tiet'!$A$17:$A$15404,0),H$2+85)=0,"",INDEX('Bieu chi tiet'!$A$17:$FA$15404,MATCH($A327,'Bieu chi tiet'!$A$17:$A$15404,0),H$2+85)),"")</f>
        <v/>
      </c>
      <c r="I327" s="13" t="str">
        <f>IFERROR(IF(INDEX('Bieu chi tiet'!$A$17:$FA$15404,MATCH($A327,'Bieu chi tiet'!$A$17:$A$15404,0),I$2+85)=0,"",INDEX('Bieu chi tiet'!$A$17:$FA$15404,MATCH($A327,'Bieu chi tiet'!$A$17:$A$15404,0),I$2+85)),"")</f>
        <v/>
      </c>
      <c r="J327" s="13" t="str">
        <f>IFERROR(IF(INDEX('Bieu chi tiet'!$A$17:$FA$15404,MATCH($A327,'Bieu chi tiet'!$A$17:$A$15404,0),J$2+85)=0,"",INDEX('Bieu chi tiet'!$A$17:$FA$15404,MATCH($A327,'Bieu chi tiet'!$A$17:$A$15404,0),J$2+85)),"")</f>
        <v/>
      </c>
      <c r="K327" s="13" t="str">
        <f>IFERROR(IF(INDEX('Bieu chi tiet'!$A$17:$FA$15404,MATCH($A327,'Bieu chi tiet'!$A$17:$A$15404,0),K$2+85)=0,"",INDEX('Bieu chi tiet'!$A$17:$FA$15404,MATCH($A327,'Bieu chi tiet'!$A$17:$A$15404,0),K$2+85)),"")</f>
        <v/>
      </c>
      <c r="L327" s="21" t="str">
        <f>IFERROR(IF(INDEX('Bieu chi tiet'!$A$17:$FA$15404,MATCH($A327,'Bieu chi tiet'!$A$17:$A$15404,0),L$2+85)=0,"",INDEX('Bieu chi tiet'!$A$17:$FA$15404,MATCH($A327,'Bieu chi tiet'!$A$17:$A$15404,0),L$2+85)),"")</f>
        <v/>
      </c>
      <c r="M327" s="13" t="str">
        <f>IFERROR(IF(INDEX('Bieu chi tiet'!$A$17:$FA$15404,MATCH($A327,'Bieu chi tiet'!$A$17:$A$15404,0),M$2+85)=0,"",INDEX('Bieu chi tiet'!$A$17:$FA$15404,MATCH($A327,'Bieu chi tiet'!$A$17:$A$15404,0),M$2+85)),"")</f>
        <v/>
      </c>
      <c r="N327" s="13" t="str">
        <f>IFERROR(IF(INDEX('Bieu chi tiet'!$A$17:$FA$15404,MATCH($A327,'Bieu chi tiet'!$A$17:$A$15404,0),N$2+85)=0,"",INDEX('Bieu chi tiet'!$A$17:$FA$15404,MATCH($A327,'Bieu chi tiet'!$A$17:$A$15404,0),N$2+85)),"")</f>
        <v/>
      </c>
      <c r="O327" s="13" t="str">
        <f>IFERROR(IF(INDEX('Bieu chi tiet'!$A$17:$FA$15404,MATCH($A327,'Bieu chi tiet'!$A$17:$A$15404,0),O$2+85)=0,"",INDEX('Bieu chi tiet'!$A$17:$FA$15404,MATCH($A327,'Bieu chi tiet'!$A$17:$A$15404,0),O$2+85)),"")</f>
        <v/>
      </c>
      <c r="P327" s="13" t="str">
        <f>IFERROR(IF(INDEX('Bieu chi tiet'!$A$17:$FA$15404,MATCH($A327,'Bieu chi tiet'!$A$17:$A$15404,0),P$2+85)=0,"",INDEX('Bieu chi tiet'!$A$17:$FA$15404,MATCH($A327,'Bieu chi tiet'!$A$17:$A$15404,0),P$2+85)),"")</f>
        <v/>
      </c>
      <c r="Q327" s="13" t="str">
        <f>IFERROR(IF(INDEX('Bieu chi tiet'!$A$17:$FA$15404,MATCH($A327,'Bieu chi tiet'!$A$17:$A$15404,0),Q$2+85)=0,"",INDEX('Bieu chi tiet'!$A$17:$FA$15404,MATCH($A327,'Bieu chi tiet'!$A$17:$A$15404,0),Q$2+85)),"")</f>
        <v/>
      </c>
      <c r="R327" s="13" t="str">
        <f>IFERROR(IF(INDEX('Bieu chi tiet'!$A$17:$FA$15404,MATCH($A327,'Bieu chi tiet'!$A$17:$A$15404,0),R$2+85)=0,"",INDEX('Bieu chi tiet'!$A$17:$FA$15404,MATCH($A327,'Bieu chi tiet'!$A$17:$A$15404,0),R$2+85)),"")</f>
        <v/>
      </c>
      <c r="S327" s="13" t="str">
        <f>IFERROR(IF(INDEX('Bieu chi tiet'!$A$17:$FA$15404,MATCH($A327,'Bieu chi tiet'!$A$17:$A$15404,0),S$2+85)=0,"",INDEX('Bieu chi tiet'!$A$17:$FA$15404,MATCH($A327,'Bieu chi tiet'!$A$17:$A$15404,0),S$2+85)),"")</f>
        <v/>
      </c>
      <c r="T327" s="13" t="str">
        <f>IFERROR(IF(INDEX('Bieu chi tiet'!$A$17:$FA$15404,MATCH($A327,'Bieu chi tiet'!$A$17:$A$15404,0),T$2+85)=0,"",INDEX('Bieu chi tiet'!$A$17:$FA$15404,MATCH($A327,'Bieu chi tiet'!$A$17:$A$15404,0),T$2+85)),"")</f>
        <v/>
      </c>
      <c r="U327" s="13" t="str">
        <f>IFERROR(IF(INDEX('Bieu chi tiet'!$A$17:$FA$15404,MATCH($A327,'Bieu chi tiet'!$A$17:$A$15404,0),U$2+85)=0,"",INDEX('Bieu chi tiet'!$A$17:$FA$15404,MATCH($A327,'Bieu chi tiet'!$A$17:$A$15404,0),U$2+85)),"")</f>
        <v/>
      </c>
      <c r="V327" s="13" t="str">
        <f>IFERROR(IF(INDEX('Bieu chi tiet'!$A$17:$FA$15404,MATCH($A327,'Bieu chi tiet'!$A$17:$A$15404,0),V$2+85)=0,"",INDEX('Bieu chi tiet'!$A$17:$FA$15404,MATCH($A327,'Bieu chi tiet'!$A$17:$A$15404,0),V$2+85)),"")</f>
        <v/>
      </c>
      <c r="W327" s="13" t="str">
        <f>IFERROR(IF(INDEX('Bieu chi tiet'!$A$17:$FA$15404,MATCH($A327,'Bieu chi tiet'!$A$17:$A$15404,0),W$2+85)=0,"",INDEX('Bieu chi tiet'!$A$17:$FA$15404,MATCH($A327,'Bieu chi tiet'!$A$17:$A$15404,0),W$2+85)),"")</f>
        <v/>
      </c>
      <c r="X327" s="13" t="str">
        <f>IFERROR(IF(INDEX('Bieu chi tiet'!$A$17:$FA$15404,MATCH($A327,'Bieu chi tiet'!$A$17:$A$15404,0),X$2+85)=0,"",INDEX('Bieu chi tiet'!$A$17:$FA$15404,MATCH($A327,'Bieu chi tiet'!$A$17:$A$15404,0),X$2+85)),"")</f>
        <v/>
      </c>
      <c r="Y327" s="13" t="str">
        <f>IFERROR(IF(INDEX('Bieu chi tiet'!$A$17:$FA$15404,MATCH($A327,'Bieu chi tiet'!$A$17:$A$15404,0),Y$2+85)=0,"",INDEX('Bieu chi tiet'!$A$17:$FA$15404,MATCH($A327,'Bieu chi tiet'!$A$17:$A$15404,0),Y$2+85)),"")</f>
        <v/>
      </c>
      <c r="Z327" s="13" t="str">
        <f>IFERROR(IF(INDEX('Bieu chi tiet'!$A$17:$FA$15404,MATCH($A327,'Bieu chi tiet'!$A$17:$A$15404,0),Z$2+85)=0,"",INDEX('Bieu chi tiet'!$A$17:$FA$15404,MATCH($A327,'Bieu chi tiet'!$A$17:$A$15404,0),Z$2+85)),"")</f>
        <v/>
      </c>
      <c r="AA327" s="13" t="str">
        <f>IFERROR(IF(INDEX('Bieu chi tiet'!$A$17:$FA$15404,MATCH($A327,'Bieu chi tiet'!$A$17:$A$15404,0),AA$2+85)=0,"",INDEX('Bieu chi tiet'!$A$17:$FA$15404,MATCH($A327,'Bieu chi tiet'!$A$17:$A$15404,0),AA$2+85)),"")</f>
        <v/>
      </c>
      <c r="AB327" s="13" t="str">
        <f>IFERROR(IF(INDEX('Bieu chi tiet'!$A$17:$FA$15404,MATCH($A327,'Bieu chi tiet'!$A$17:$A$15404,0),AB$2+85)=0,"",INDEX('Bieu chi tiet'!$A$17:$FA$15404,MATCH($A327,'Bieu chi tiet'!$A$17:$A$15404,0),AB$2+85)),"")</f>
        <v/>
      </c>
      <c r="AC327" s="13" t="str">
        <f>IFERROR(IF(INDEX('Bieu chi tiet'!$A$17:$FA$15404,MATCH($A327,'Bieu chi tiet'!$A$17:$A$15404,0),AC$2+85)=0,"",INDEX('Bieu chi tiet'!$A$17:$FA$15404,MATCH($A327,'Bieu chi tiet'!$A$17:$A$15404,0),AC$2+85)),"")</f>
        <v/>
      </c>
      <c r="AD327" s="13" t="str">
        <f>IFERROR(IF(INDEX('Bieu chi tiet'!$A$17:$FA$15404,MATCH($A327,'Bieu chi tiet'!$A$17:$A$15404,0),AD$2+85)=0,"",INDEX('Bieu chi tiet'!$A$17:$FA$15404,MATCH($A327,'Bieu chi tiet'!$A$17:$A$15404,0),AD$2+85)),"")</f>
        <v/>
      </c>
      <c r="AE327" s="13" t="str">
        <f>IFERROR(IF(INDEX('Bieu chi tiet'!$A$17:$FA$15404,MATCH($A327,'Bieu chi tiet'!$A$17:$A$15404,0),AE$2+85)=0,"",INDEX('Bieu chi tiet'!$A$17:$FA$15404,MATCH($A327,'Bieu chi tiet'!$A$17:$A$15404,0),AE$2+85)),"")</f>
        <v/>
      </c>
      <c r="AF327" s="13" t="str">
        <f>IFERROR(IF(INDEX('Bieu chi tiet'!$A$17:$FA$15404,MATCH($A327,'Bieu chi tiet'!$A$17:$A$15404,0),AF$2+85)=0,"",INDEX('Bieu chi tiet'!$A$17:$FA$15404,MATCH($A327,'Bieu chi tiet'!$A$17:$A$15404,0),AF$2+85)),"")</f>
        <v/>
      </c>
      <c r="AG327" s="13" t="str">
        <f>IFERROR(IF(INDEX('Bieu chi tiet'!$A$17:$FA$15404,MATCH($A327,'Bieu chi tiet'!$A$17:$A$15404,0),AG$2+85)=0,"",INDEX('Bieu chi tiet'!$A$17:$FA$15404,MATCH($A327,'Bieu chi tiet'!$A$17:$A$15404,0),AG$2+85)),"")</f>
        <v/>
      </c>
      <c r="AH327" s="13" t="str">
        <f>IFERROR(IF(INDEX('Bieu chi tiet'!$A$17:$FA$15404,MATCH($A327,'Bieu chi tiet'!$A$17:$A$15404,0),AH$2+85)=0,"",INDEX('Bieu chi tiet'!$A$17:$FA$15404,MATCH($A327,'Bieu chi tiet'!$A$17:$A$15404,0),AH$2+85)),"")</f>
        <v/>
      </c>
      <c r="AI327" s="13" t="str">
        <f>IFERROR(IF(INDEX('Bieu chi tiet'!$A$17:$FA$15404,MATCH($A327,'Bieu chi tiet'!$A$17:$A$15404,0),AI$2+85)=0,"",INDEX('Bieu chi tiet'!$A$17:$FA$15404,MATCH($A327,'Bieu chi tiet'!$A$17:$A$15404,0),AI$2+85)),"")</f>
        <v/>
      </c>
      <c r="AJ327" s="13" t="str">
        <f>IFERROR(IF(INDEX('Bieu chi tiet'!$A$17:$FA$15404,MATCH($A327,'Bieu chi tiet'!$A$17:$A$15404,0),AJ$2+85)=0,"",INDEX('Bieu chi tiet'!$A$17:$FA$15404,MATCH($A327,'Bieu chi tiet'!$A$17:$A$15404,0),AJ$2+85)),"")</f>
        <v/>
      </c>
      <c r="AK327" s="13" t="str">
        <f>IFERROR(IF(INDEX('Bieu chi tiet'!$A$17:$FA$15404,MATCH($A327,'Bieu chi tiet'!$A$17:$A$15404,0),AK$2+85)=0,"",INDEX('Bieu chi tiet'!$A$17:$FA$15404,MATCH($A327,'Bieu chi tiet'!$A$17:$A$15404,0),AK$2+85)),"")</f>
        <v/>
      </c>
      <c r="AL327" s="13" t="str">
        <f>IFERROR(IF(INDEX('Bieu chi tiet'!$A$17:$FA$15404,MATCH($A327,'Bieu chi tiet'!$A$17:$A$15404,0),AL$2+85)=0,"",INDEX('Bieu chi tiet'!$A$17:$FA$15404,MATCH($A327,'Bieu chi tiet'!$A$17:$A$15404,0),AL$2+85)),"")</f>
        <v/>
      </c>
      <c r="AM327" s="13" t="str">
        <f>IFERROR(IF(INDEX('Bieu chi tiet'!$A$17:$FA$15404,MATCH($A327,'Bieu chi tiet'!$A$17:$A$15404,0),AM$2+85)=0,"",INDEX('Bieu chi tiet'!$A$17:$FA$15404,MATCH($A327,'Bieu chi tiet'!$A$17:$A$15404,0),AM$2+85)),"")</f>
        <v/>
      </c>
      <c r="AN327" s="13" t="str">
        <f>IFERROR(IF(INDEX('Bieu chi tiet'!$A$17:$FA$15404,MATCH($A327,'Bieu chi tiet'!$A$17:$A$15404,0),AN$2+85)=0,"",INDEX('Bieu chi tiet'!$A$17:$FA$15404,MATCH($A327,'Bieu chi tiet'!$A$17:$A$15404,0),AN$2+85)),"")</f>
        <v/>
      </c>
      <c r="AO327" s="13" t="str">
        <f>IFERROR(IF(INDEX('Bieu chi tiet'!$A$17:$FA$15404,MATCH($A327,'Bieu chi tiet'!$A$17:$A$15404,0),AO$2+85)=0,"",INDEX('Bieu chi tiet'!$A$17:$FA$15404,MATCH($A327,'Bieu chi tiet'!$A$17:$A$15404,0),AO$2+85)),"")</f>
        <v/>
      </c>
      <c r="AP327" s="13" t="str">
        <f>IFERROR(IF(INDEX('Bieu chi tiet'!$A$17:$FA$15404,MATCH($A327,'Bieu chi tiet'!$A$17:$A$15404,0),AP$2+85)=0,"",INDEX('Bieu chi tiet'!$A$17:$FA$15404,MATCH($A327,'Bieu chi tiet'!$A$17:$A$15404,0),AP$2+85)),"")</f>
        <v/>
      </c>
      <c r="AQ327" s="13" t="str">
        <f>IFERROR(IF(INDEX('Bieu chi tiet'!$A$17:$FA$15404,MATCH($A327,'Bieu chi tiet'!$A$17:$A$15404,0),AQ$2+85)=0,"",INDEX('Bieu chi tiet'!$A$17:$FA$15404,MATCH($A327,'Bieu chi tiet'!$A$17:$A$15404,0),AQ$2+85)),"")</f>
        <v/>
      </c>
      <c r="AR327" s="13" t="str">
        <f>IFERROR(IF(INDEX('Bieu chi tiet'!$A$17:$FA$15404,MATCH($A327,'Bieu chi tiet'!$A$17:$A$15404,0),AR$2+85)=0,"",INDEX('Bieu chi tiet'!$A$17:$FA$15404,MATCH($A327,'Bieu chi tiet'!$A$17:$A$15404,0),AR$2+85)),"")</f>
        <v/>
      </c>
      <c r="AS327" s="13" t="str">
        <f>IFERROR(IF(INDEX('Bieu chi tiet'!$A$17:$FA$15404,MATCH($A327,'Bieu chi tiet'!$A$17:$A$15404,0),AS$2+85)=0,"",INDEX('Bieu chi tiet'!$A$17:$FA$15404,MATCH($A327,'Bieu chi tiet'!$A$17:$A$15404,0),AS$2+85)),"")</f>
        <v/>
      </c>
      <c r="AT327" s="21" t="str">
        <f>IFERROR(IF(INDEX('Bieu chi tiet'!$A$17:$FA$15404,MATCH($A327,'Bieu chi tiet'!$A$17:$A$15404,0),AT$2+85)=0,"",INDEX('Bieu chi tiet'!$A$17:$FA$15404,MATCH($A327,'Bieu chi tiet'!$A$17:$A$15404,0),AT$2+85)),"")</f>
        <v/>
      </c>
      <c r="AU327" s="13" t="str">
        <f>IFERROR(IF(INDEX('Bieu chi tiet'!$A$17:$FA$15404,MATCH($A327,'Bieu chi tiet'!$A$17:$A$15404,0),AU$2+85)=0,"",INDEX('Bieu chi tiet'!$A$17:$FA$15404,MATCH($A327,'Bieu chi tiet'!$A$17:$A$15404,0),AU$2+85)),"")</f>
        <v/>
      </c>
      <c r="AV327" s="21" t="str">
        <f>IFERROR(IF(INDEX('Bieu chi tiet'!$A$17:$FA$15404,MATCH($A327,'Bieu chi tiet'!$A$17:$A$15404,0),AV$2+85)=0,"",INDEX('Bieu chi tiet'!$A$17:$FA$15404,MATCH($A327,'Bieu chi tiet'!$A$17:$A$15404,0),AV$2+85)),"")</f>
        <v/>
      </c>
      <c r="AW327" s="31" t="str">
        <f>IFERROR(IF(INDEX('Bieu chi tiet'!$A$17:$FA$15404,MATCH($A327,'Bieu chi tiet'!$A$17:$A$15404,0),AW$2+85)=0,"",INDEX('Bieu chi tiet'!$A$17:$FA$15404,MATCH($A327,'Bieu chi tiet'!$A$17:$A$15404,0),AW$2+85)),"")</f>
        <v/>
      </c>
      <c r="AX327" s="13" t="str">
        <f>IFERROR(IF(INDEX('Bieu chi tiet'!$A$17:$FA$15404,MATCH($A327,'Bieu chi tiet'!$A$17:$A$15404,0),AX$2+85)=0,"",INDEX('Bieu chi tiet'!$A$17:$FA$15404,MATCH($A327,'Bieu chi tiet'!$A$17:$A$15404,0),AX$2+85)),"")</f>
        <v/>
      </c>
      <c r="AY327" s="13" t="str">
        <f>IFERROR(IF(INDEX('Bieu chi tiet'!$A$17:$FA$15404,MATCH($A327,'Bieu chi tiet'!$A$17:$A$15404,0),AY$2+85)=0,"",INDEX('Bieu chi tiet'!$A$17:$FA$15404,MATCH($A327,'Bieu chi tiet'!$A$17:$A$15404,0),AY$2+85)),"")</f>
        <v/>
      </c>
    </row>
    <row r="328" spans="1:51" ht="15.75">
      <c r="A328" s="25" t="str">
        <f t="shared" ref="A328:A391" si="6">IF(A327&lt;A$3,IFERROR(A327+1,""),"")</f>
        <v/>
      </c>
      <c r="B328" s="13" t="str">
        <f>IFERROR(IF(INDEX('Bieu chi tiet'!$A$17:$FA$15404,MATCH($A328,'Bieu chi tiet'!$A$17:$A$15404,0),B$2+85)=0,"",INDEX('Bieu chi tiet'!$A$17:$FA$15404,MATCH($A328,'Bieu chi tiet'!$A$17:$A$15404,0),B$2+85)),"")</f>
        <v/>
      </c>
      <c r="C328" s="13" t="str">
        <f>IFERROR(IF(INDEX('Bieu chi tiet'!$A$17:$FA$15404,MATCH($A328,'Bieu chi tiet'!$A$17:$A$15404,0),C$2+85)=0,"",INDEX('Bieu chi tiet'!$A$17:$FA$15404,MATCH($A328,'Bieu chi tiet'!$A$17:$A$15404,0),C$2+85)),"")</f>
        <v/>
      </c>
      <c r="D328" s="13" t="str">
        <f>IFERROR(IF(INDEX('Bieu chi tiet'!$A$17:$FA$15404,MATCH($A328,'Bieu chi tiet'!$A$17:$A$15404,0),D$2+85)=0,"",INDEX('Bieu chi tiet'!$A$17:$FA$15404,MATCH($A328,'Bieu chi tiet'!$A$17:$A$15404,0),D$2+85)),"")</f>
        <v/>
      </c>
      <c r="E328" s="13" t="str">
        <f>IFERROR(IF(INDEX('Bieu chi tiet'!$A$17:$FA$15404,MATCH($A328,'Bieu chi tiet'!$A$17:$A$15404,0),E$2+85)=0,"",INDEX('Bieu chi tiet'!$A$17:$FA$15404,MATCH($A328,'Bieu chi tiet'!$A$17:$A$15404,0),E$2+85)),"")</f>
        <v/>
      </c>
      <c r="F328" s="13" t="str">
        <f>IFERROR(IF(INDEX('Bieu chi tiet'!$A$17:$FA$15404,MATCH($A328,'Bieu chi tiet'!$A$17:$A$15404,0),F$2+85)=0,"",INDEX('Bieu chi tiet'!$A$17:$FA$15404,MATCH($A328,'Bieu chi tiet'!$A$17:$A$15404,0),F$2+85)),"")</f>
        <v/>
      </c>
      <c r="G328" s="21" t="str">
        <f>IFERROR(IF(INDEX('Bieu chi tiet'!$A$17:$FA$15404,MATCH($A328,'Bieu chi tiet'!$A$17:$A$15404,0),G$2+85)=0,"",INDEX('Bieu chi tiet'!$A$17:$FA$15404,MATCH($A328,'Bieu chi tiet'!$A$17:$A$15404,0),G$2+85)),"")</f>
        <v/>
      </c>
      <c r="H328" s="13" t="str">
        <f>IFERROR(IF(INDEX('Bieu chi tiet'!$A$17:$FA$15404,MATCH($A328,'Bieu chi tiet'!$A$17:$A$15404,0),H$2+85)=0,"",INDEX('Bieu chi tiet'!$A$17:$FA$15404,MATCH($A328,'Bieu chi tiet'!$A$17:$A$15404,0),H$2+85)),"")</f>
        <v/>
      </c>
      <c r="I328" s="13" t="str">
        <f>IFERROR(IF(INDEX('Bieu chi tiet'!$A$17:$FA$15404,MATCH($A328,'Bieu chi tiet'!$A$17:$A$15404,0),I$2+85)=0,"",INDEX('Bieu chi tiet'!$A$17:$FA$15404,MATCH($A328,'Bieu chi tiet'!$A$17:$A$15404,0),I$2+85)),"")</f>
        <v/>
      </c>
      <c r="J328" s="13" t="str">
        <f>IFERROR(IF(INDEX('Bieu chi tiet'!$A$17:$FA$15404,MATCH($A328,'Bieu chi tiet'!$A$17:$A$15404,0),J$2+85)=0,"",INDEX('Bieu chi tiet'!$A$17:$FA$15404,MATCH($A328,'Bieu chi tiet'!$A$17:$A$15404,0),J$2+85)),"")</f>
        <v/>
      </c>
      <c r="K328" s="13" t="str">
        <f>IFERROR(IF(INDEX('Bieu chi tiet'!$A$17:$FA$15404,MATCH($A328,'Bieu chi tiet'!$A$17:$A$15404,0),K$2+85)=0,"",INDEX('Bieu chi tiet'!$A$17:$FA$15404,MATCH($A328,'Bieu chi tiet'!$A$17:$A$15404,0),K$2+85)),"")</f>
        <v/>
      </c>
      <c r="L328" s="21" t="str">
        <f>IFERROR(IF(INDEX('Bieu chi tiet'!$A$17:$FA$15404,MATCH($A328,'Bieu chi tiet'!$A$17:$A$15404,0),L$2+85)=0,"",INDEX('Bieu chi tiet'!$A$17:$FA$15404,MATCH($A328,'Bieu chi tiet'!$A$17:$A$15404,0),L$2+85)),"")</f>
        <v/>
      </c>
      <c r="M328" s="13" t="str">
        <f>IFERROR(IF(INDEX('Bieu chi tiet'!$A$17:$FA$15404,MATCH($A328,'Bieu chi tiet'!$A$17:$A$15404,0),M$2+85)=0,"",INDEX('Bieu chi tiet'!$A$17:$FA$15404,MATCH($A328,'Bieu chi tiet'!$A$17:$A$15404,0),M$2+85)),"")</f>
        <v/>
      </c>
      <c r="N328" s="13" t="str">
        <f>IFERROR(IF(INDEX('Bieu chi tiet'!$A$17:$FA$15404,MATCH($A328,'Bieu chi tiet'!$A$17:$A$15404,0),N$2+85)=0,"",INDEX('Bieu chi tiet'!$A$17:$FA$15404,MATCH($A328,'Bieu chi tiet'!$A$17:$A$15404,0),N$2+85)),"")</f>
        <v/>
      </c>
      <c r="O328" s="13" t="str">
        <f>IFERROR(IF(INDEX('Bieu chi tiet'!$A$17:$FA$15404,MATCH($A328,'Bieu chi tiet'!$A$17:$A$15404,0),O$2+85)=0,"",INDEX('Bieu chi tiet'!$A$17:$FA$15404,MATCH($A328,'Bieu chi tiet'!$A$17:$A$15404,0),O$2+85)),"")</f>
        <v/>
      </c>
      <c r="P328" s="13" t="str">
        <f>IFERROR(IF(INDEX('Bieu chi tiet'!$A$17:$FA$15404,MATCH($A328,'Bieu chi tiet'!$A$17:$A$15404,0),P$2+85)=0,"",INDEX('Bieu chi tiet'!$A$17:$FA$15404,MATCH($A328,'Bieu chi tiet'!$A$17:$A$15404,0),P$2+85)),"")</f>
        <v/>
      </c>
      <c r="Q328" s="13" t="str">
        <f>IFERROR(IF(INDEX('Bieu chi tiet'!$A$17:$FA$15404,MATCH($A328,'Bieu chi tiet'!$A$17:$A$15404,0),Q$2+85)=0,"",INDEX('Bieu chi tiet'!$A$17:$FA$15404,MATCH($A328,'Bieu chi tiet'!$A$17:$A$15404,0),Q$2+85)),"")</f>
        <v/>
      </c>
      <c r="R328" s="13" t="str">
        <f>IFERROR(IF(INDEX('Bieu chi tiet'!$A$17:$FA$15404,MATCH($A328,'Bieu chi tiet'!$A$17:$A$15404,0),R$2+85)=0,"",INDEX('Bieu chi tiet'!$A$17:$FA$15404,MATCH($A328,'Bieu chi tiet'!$A$17:$A$15404,0),R$2+85)),"")</f>
        <v/>
      </c>
      <c r="S328" s="13" t="str">
        <f>IFERROR(IF(INDEX('Bieu chi tiet'!$A$17:$FA$15404,MATCH($A328,'Bieu chi tiet'!$A$17:$A$15404,0),S$2+85)=0,"",INDEX('Bieu chi tiet'!$A$17:$FA$15404,MATCH($A328,'Bieu chi tiet'!$A$17:$A$15404,0),S$2+85)),"")</f>
        <v/>
      </c>
      <c r="T328" s="13" t="str">
        <f>IFERROR(IF(INDEX('Bieu chi tiet'!$A$17:$FA$15404,MATCH($A328,'Bieu chi tiet'!$A$17:$A$15404,0),T$2+85)=0,"",INDEX('Bieu chi tiet'!$A$17:$FA$15404,MATCH($A328,'Bieu chi tiet'!$A$17:$A$15404,0),T$2+85)),"")</f>
        <v/>
      </c>
      <c r="U328" s="13" t="str">
        <f>IFERROR(IF(INDEX('Bieu chi tiet'!$A$17:$FA$15404,MATCH($A328,'Bieu chi tiet'!$A$17:$A$15404,0),U$2+85)=0,"",INDEX('Bieu chi tiet'!$A$17:$FA$15404,MATCH($A328,'Bieu chi tiet'!$A$17:$A$15404,0),U$2+85)),"")</f>
        <v/>
      </c>
      <c r="V328" s="13" t="str">
        <f>IFERROR(IF(INDEX('Bieu chi tiet'!$A$17:$FA$15404,MATCH($A328,'Bieu chi tiet'!$A$17:$A$15404,0),V$2+85)=0,"",INDEX('Bieu chi tiet'!$A$17:$FA$15404,MATCH($A328,'Bieu chi tiet'!$A$17:$A$15404,0),V$2+85)),"")</f>
        <v/>
      </c>
      <c r="W328" s="13" t="str">
        <f>IFERROR(IF(INDEX('Bieu chi tiet'!$A$17:$FA$15404,MATCH($A328,'Bieu chi tiet'!$A$17:$A$15404,0),W$2+85)=0,"",INDEX('Bieu chi tiet'!$A$17:$FA$15404,MATCH($A328,'Bieu chi tiet'!$A$17:$A$15404,0),W$2+85)),"")</f>
        <v/>
      </c>
      <c r="X328" s="13" t="str">
        <f>IFERROR(IF(INDEX('Bieu chi tiet'!$A$17:$FA$15404,MATCH($A328,'Bieu chi tiet'!$A$17:$A$15404,0),X$2+85)=0,"",INDEX('Bieu chi tiet'!$A$17:$FA$15404,MATCH($A328,'Bieu chi tiet'!$A$17:$A$15404,0),X$2+85)),"")</f>
        <v/>
      </c>
      <c r="Y328" s="13" t="str">
        <f>IFERROR(IF(INDEX('Bieu chi tiet'!$A$17:$FA$15404,MATCH($A328,'Bieu chi tiet'!$A$17:$A$15404,0),Y$2+85)=0,"",INDEX('Bieu chi tiet'!$A$17:$FA$15404,MATCH($A328,'Bieu chi tiet'!$A$17:$A$15404,0),Y$2+85)),"")</f>
        <v/>
      </c>
      <c r="Z328" s="13" t="str">
        <f>IFERROR(IF(INDEX('Bieu chi tiet'!$A$17:$FA$15404,MATCH($A328,'Bieu chi tiet'!$A$17:$A$15404,0),Z$2+85)=0,"",INDEX('Bieu chi tiet'!$A$17:$FA$15404,MATCH($A328,'Bieu chi tiet'!$A$17:$A$15404,0),Z$2+85)),"")</f>
        <v/>
      </c>
      <c r="AA328" s="13" t="str">
        <f>IFERROR(IF(INDEX('Bieu chi tiet'!$A$17:$FA$15404,MATCH($A328,'Bieu chi tiet'!$A$17:$A$15404,0),AA$2+85)=0,"",INDEX('Bieu chi tiet'!$A$17:$FA$15404,MATCH($A328,'Bieu chi tiet'!$A$17:$A$15404,0),AA$2+85)),"")</f>
        <v/>
      </c>
      <c r="AB328" s="13" t="str">
        <f>IFERROR(IF(INDEX('Bieu chi tiet'!$A$17:$FA$15404,MATCH($A328,'Bieu chi tiet'!$A$17:$A$15404,0),AB$2+85)=0,"",INDEX('Bieu chi tiet'!$A$17:$FA$15404,MATCH($A328,'Bieu chi tiet'!$A$17:$A$15404,0),AB$2+85)),"")</f>
        <v/>
      </c>
      <c r="AC328" s="13" t="str">
        <f>IFERROR(IF(INDEX('Bieu chi tiet'!$A$17:$FA$15404,MATCH($A328,'Bieu chi tiet'!$A$17:$A$15404,0),AC$2+85)=0,"",INDEX('Bieu chi tiet'!$A$17:$FA$15404,MATCH($A328,'Bieu chi tiet'!$A$17:$A$15404,0),AC$2+85)),"")</f>
        <v/>
      </c>
      <c r="AD328" s="13" t="str">
        <f>IFERROR(IF(INDEX('Bieu chi tiet'!$A$17:$FA$15404,MATCH($A328,'Bieu chi tiet'!$A$17:$A$15404,0),AD$2+85)=0,"",INDEX('Bieu chi tiet'!$A$17:$FA$15404,MATCH($A328,'Bieu chi tiet'!$A$17:$A$15404,0),AD$2+85)),"")</f>
        <v/>
      </c>
      <c r="AE328" s="13" t="str">
        <f>IFERROR(IF(INDEX('Bieu chi tiet'!$A$17:$FA$15404,MATCH($A328,'Bieu chi tiet'!$A$17:$A$15404,0),AE$2+85)=0,"",INDEX('Bieu chi tiet'!$A$17:$FA$15404,MATCH($A328,'Bieu chi tiet'!$A$17:$A$15404,0),AE$2+85)),"")</f>
        <v/>
      </c>
      <c r="AF328" s="13" t="str">
        <f>IFERROR(IF(INDEX('Bieu chi tiet'!$A$17:$FA$15404,MATCH($A328,'Bieu chi tiet'!$A$17:$A$15404,0),AF$2+85)=0,"",INDEX('Bieu chi tiet'!$A$17:$FA$15404,MATCH($A328,'Bieu chi tiet'!$A$17:$A$15404,0),AF$2+85)),"")</f>
        <v/>
      </c>
      <c r="AG328" s="13" t="str">
        <f>IFERROR(IF(INDEX('Bieu chi tiet'!$A$17:$FA$15404,MATCH($A328,'Bieu chi tiet'!$A$17:$A$15404,0),AG$2+85)=0,"",INDEX('Bieu chi tiet'!$A$17:$FA$15404,MATCH($A328,'Bieu chi tiet'!$A$17:$A$15404,0),AG$2+85)),"")</f>
        <v/>
      </c>
      <c r="AH328" s="13" t="str">
        <f>IFERROR(IF(INDEX('Bieu chi tiet'!$A$17:$FA$15404,MATCH($A328,'Bieu chi tiet'!$A$17:$A$15404,0),AH$2+85)=0,"",INDEX('Bieu chi tiet'!$A$17:$FA$15404,MATCH($A328,'Bieu chi tiet'!$A$17:$A$15404,0),AH$2+85)),"")</f>
        <v/>
      </c>
      <c r="AI328" s="13" t="str">
        <f>IFERROR(IF(INDEX('Bieu chi tiet'!$A$17:$FA$15404,MATCH($A328,'Bieu chi tiet'!$A$17:$A$15404,0),AI$2+85)=0,"",INDEX('Bieu chi tiet'!$A$17:$FA$15404,MATCH($A328,'Bieu chi tiet'!$A$17:$A$15404,0),AI$2+85)),"")</f>
        <v/>
      </c>
      <c r="AJ328" s="13" t="str">
        <f>IFERROR(IF(INDEX('Bieu chi tiet'!$A$17:$FA$15404,MATCH($A328,'Bieu chi tiet'!$A$17:$A$15404,0),AJ$2+85)=0,"",INDEX('Bieu chi tiet'!$A$17:$FA$15404,MATCH($A328,'Bieu chi tiet'!$A$17:$A$15404,0),AJ$2+85)),"")</f>
        <v/>
      </c>
      <c r="AK328" s="13" t="str">
        <f>IFERROR(IF(INDEX('Bieu chi tiet'!$A$17:$FA$15404,MATCH($A328,'Bieu chi tiet'!$A$17:$A$15404,0),AK$2+85)=0,"",INDEX('Bieu chi tiet'!$A$17:$FA$15404,MATCH($A328,'Bieu chi tiet'!$A$17:$A$15404,0),AK$2+85)),"")</f>
        <v/>
      </c>
      <c r="AL328" s="13" t="str">
        <f>IFERROR(IF(INDEX('Bieu chi tiet'!$A$17:$FA$15404,MATCH($A328,'Bieu chi tiet'!$A$17:$A$15404,0),AL$2+85)=0,"",INDEX('Bieu chi tiet'!$A$17:$FA$15404,MATCH($A328,'Bieu chi tiet'!$A$17:$A$15404,0),AL$2+85)),"")</f>
        <v/>
      </c>
      <c r="AM328" s="13" t="str">
        <f>IFERROR(IF(INDEX('Bieu chi tiet'!$A$17:$FA$15404,MATCH($A328,'Bieu chi tiet'!$A$17:$A$15404,0),AM$2+85)=0,"",INDEX('Bieu chi tiet'!$A$17:$FA$15404,MATCH($A328,'Bieu chi tiet'!$A$17:$A$15404,0),AM$2+85)),"")</f>
        <v/>
      </c>
      <c r="AN328" s="13" t="str">
        <f>IFERROR(IF(INDEX('Bieu chi tiet'!$A$17:$FA$15404,MATCH($A328,'Bieu chi tiet'!$A$17:$A$15404,0),AN$2+85)=0,"",INDEX('Bieu chi tiet'!$A$17:$FA$15404,MATCH($A328,'Bieu chi tiet'!$A$17:$A$15404,0),AN$2+85)),"")</f>
        <v/>
      </c>
      <c r="AO328" s="13" t="str">
        <f>IFERROR(IF(INDEX('Bieu chi tiet'!$A$17:$FA$15404,MATCH($A328,'Bieu chi tiet'!$A$17:$A$15404,0),AO$2+85)=0,"",INDEX('Bieu chi tiet'!$A$17:$FA$15404,MATCH($A328,'Bieu chi tiet'!$A$17:$A$15404,0),AO$2+85)),"")</f>
        <v/>
      </c>
      <c r="AP328" s="13" t="str">
        <f>IFERROR(IF(INDEX('Bieu chi tiet'!$A$17:$FA$15404,MATCH($A328,'Bieu chi tiet'!$A$17:$A$15404,0),AP$2+85)=0,"",INDEX('Bieu chi tiet'!$A$17:$FA$15404,MATCH($A328,'Bieu chi tiet'!$A$17:$A$15404,0),AP$2+85)),"")</f>
        <v/>
      </c>
      <c r="AQ328" s="13" t="str">
        <f>IFERROR(IF(INDEX('Bieu chi tiet'!$A$17:$FA$15404,MATCH($A328,'Bieu chi tiet'!$A$17:$A$15404,0),AQ$2+85)=0,"",INDEX('Bieu chi tiet'!$A$17:$FA$15404,MATCH($A328,'Bieu chi tiet'!$A$17:$A$15404,0),AQ$2+85)),"")</f>
        <v/>
      </c>
      <c r="AR328" s="13" t="str">
        <f>IFERROR(IF(INDEX('Bieu chi tiet'!$A$17:$FA$15404,MATCH($A328,'Bieu chi tiet'!$A$17:$A$15404,0),AR$2+85)=0,"",INDEX('Bieu chi tiet'!$A$17:$FA$15404,MATCH($A328,'Bieu chi tiet'!$A$17:$A$15404,0),AR$2+85)),"")</f>
        <v/>
      </c>
      <c r="AS328" s="13" t="str">
        <f>IFERROR(IF(INDEX('Bieu chi tiet'!$A$17:$FA$15404,MATCH($A328,'Bieu chi tiet'!$A$17:$A$15404,0),AS$2+85)=0,"",INDEX('Bieu chi tiet'!$A$17:$FA$15404,MATCH($A328,'Bieu chi tiet'!$A$17:$A$15404,0),AS$2+85)),"")</f>
        <v/>
      </c>
      <c r="AT328" s="21" t="str">
        <f>IFERROR(IF(INDEX('Bieu chi tiet'!$A$17:$FA$15404,MATCH($A328,'Bieu chi tiet'!$A$17:$A$15404,0),AT$2+85)=0,"",INDEX('Bieu chi tiet'!$A$17:$FA$15404,MATCH($A328,'Bieu chi tiet'!$A$17:$A$15404,0),AT$2+85)),"")</f>
        <v/>
      </c>
      <c r="AU328" s="13" t="str">
        <f>IFERROR(IF(INDEX('Bieu chi tiet'!$A$17:$FA$15404,MATCH($A328,'Bieu chi tiet'!$A$17:$A$15404,0),AU$2+85)=0,"",INDEX('Bieu chi tiet'!$A$17:$FA$15404,MATCH($A328,'Bieu chi tiet'!$A$17:$A$15404,0),AU$2+85)),"")</f>
        <v/>
      </c>
      <c r="AV328" s="21" t="str">
        <f>IFERROR(IF(INDEX('Bieu chi tiet'!$A$17:$FA$15404,MATCH($A328,'Bieu chi tiet'!$A$17:$A$15404,0),AV$2+85)=0,"",INDEX('Bieu chi tiet'!$A$17:$FA$15404,MATCH($A328,'Bieu chi tiet'!$A$17:$A$15404,0),AV$2+85)),"")</f>
        <v/>
      </c>
      <c r="AW328" s="31" t="str">
        <f>IFERROR(IF(INDEX('Bieu chi tiet'!$A$17:$FA$15404,MATCH($A328,'Bieu chi tiet'!$A$17:$A$15404,0),AW$2+85)=0,"",INDEX('Bieu chi tiet'!$A$17:$FA$15404,MATCH($A328,'Bieu chi tiet'!$A$17:$A$15404,0),AW$2+85)),"")</f>
        <v/>
      </c>
      <c r="AX328" s="13" t="str">
        <f>IFERROR(IF(INDEX('Bieu chi tiet'!$A$17:$FA$15404,MATCH($A328,'Bieu chi tiet'!$A$17:$A$15404,0),AX$2+85)=0,"",INDEX('Bieu chi tiet'!$A$17:$FA$15404,MATCH($A328,'Bieu chi tiet'!$A$17:$A$15404,0),AX$2+85)),"")</f>
        <v/>
      </c>
      <c r="AY328" s="13" t="str">
        <f>IFERROR(IF(INDEX('Bieu chi tiet'!$A$17:$FA$15404,MATCH($A328,'Bieu chi tiet'!$A$17:$A$15404,0),AY$2+85)=0,"",INDEX('Bieu chi tiet'!$A$17:$FA$15404,MATCH($A328,'Bieu chi tiet'!$A$17:$A$15404,0),AY$2+85)),"")</f>
        <v/>
      </c>
    </row>
    <row r="329" spans="1:51" ht="15.75">
      <c r="A329" s="25" t="str">
        <f t="shared" si="6"/>
        <v/>
      </c>
      <c r="B329" s="13" t="str">
        <f>IFERROR(IF(INDEX('Bieu chi tiet'!$A$17:$FA$15404,MATCH($A329,'Bieu chi tiet'!$A$17:$A$15404,0),B$2+85)=0,"",INDEX('Bieu chi tiet'!$A$17:$FA$15404,MATCH($A329,'Bieu chi tiet'!$A$17:$A$15404,0),B$2+85)),"")</f>
        <v/>
      </c>
      <c r="C329" s="13" t="str">
        <f>IFERROR(IF(INDEX('Bieu chi tiet'!$A$17:$FA$15404,MATCH($A329,'Bieu chi tiet'!$A$17:$A$15404,0),C$2+85)=0,"",INDEX('Bieu chi tiet'!$A$17:$FA$15404,MATCH($A329,'Bieu chi tiet'!$A$17:$A$15404,0),C$2+85)),"")</f>
        <v/>
      </c>
      <c r="D329" s="13" t="str">
        <f>IFERROR(IF(INDEX('Bieu chi tiet'!$A$17:$FA$15404,MATCH($A329,'Bieu chi tiet'!$A$17:$A$15404,0),D$2+85)=0,"",INDEX('Bieu chi tiet'!$A$17:$FA$15404,MATCH($A329,'Bieu chi tiet'!$A$17:$A$15404,0),D$2+85)),"")</f>
        <v/>
      </c>
      <c r="E329" s="13" t="str">
        <f>IFERROR(IF(INDEX('Bieu chi tiet'!$A$17:$FA$15404,MATCH($A329,'Bieu chi tiet'!$A$17:$A$15404,0),E$2+85)=0,"",INDEX('Bieu chi tiet'!$A$17:$FA$15404,MATCH($A329,'Bieu chi tiet'!$A$17:$A$15404,0),E$2+85)),"")</f>
        <v/>
      </c>
      <c r="F329" s="13" t="str">
        <f>IFERROR(IF(INDEX('Bieu chi tiet'!$A$17:$FA$15404,MATCH($A329,'Bieu chi tiet'!$A$17:$A$15404,0),F$2+85)=0,"",INDEX('Bieu chi tiet'!$A$17:$FA$15404,MATCH($A329,'Bieu chi tiet'!$A$17:$A$15404,0),F$2+85)),"")</f>
        <v/>
      </c>
      <c r="G329" s="21" t="str">
        <f>IFERROR(IF(INDEX('Bieu chi tiet'!$A$17:$FA$15404,MATCH($A329,'Bieu chi tiet'!$A$17:$A$15404,0),G$2+85)=0,"",INDEX('Bieu chi tiet'!$A$17:$FA$15404,MATCH($A329,'Bieu chi tiet'!$A$17:$A$15404,0),G$2+85)),"")</f>
        <v/>
      </c>
      <c r="H329" s="13" t="str">
        <f>IFERROR(IF(INDEX('Bieu chi tiet'!$A$17:$FA$15404,MATCH($A329,'Bieu chi tiet'!$A$17:$A$15404,0),H$2+85)=0,"",INDEX('Bieu chi tiet'!$A$17:$FA$15404,MATCH($A329,'Bieu chi tiet'!$A$17:$A$15404,0),H$2+85)),"")</f>
        <v/>
      </c>
      <c r="I329" s="13" t="str">
        <f>IFERROR(IF(INDEX('Bieu chi tiet'!$A$17:$FA$15404,MATCH($A329,'Bieu chi tiet'!$A$17:$A$15404,0),I$2+85)=0,"",INDEX('Bieu chi tiet'!$A$17:$FA$15404,MATCH($A329,'Bieu chi tiet'!$A$17:$A$15404,0),I$2+85)),"")</f>
        <v/>
      </c>
      <c r="J329" s="13" t="str">
        <f>IFERROR(IF(INDEX('Bieu chi tiet'!$A$17:$FA$15404,MATCH($A329,'Bieu chi tiet'!$A$17:$A$15404,0),J$2+85)=0,"",INDEX('Bieu chi tiet'!$A$17:$FA$15404,MATCH($A329,'Bieu chi tiet'!$A$17:$A$15404,0),J$2+85)),"")</f>
        <v/>
      </c>
      <c r="K329" s="13" t="str">
        <f>IFERROR(IF(INDEX('Bieu chi tiet'!$A$17:$FA$15404,MATCH($A329,'Bieu chi tiet'!$A$17:$A$15404,0),K$2+85)=0,"",INDEX('Bieu chi tiet'!$A$17:$FA$15404,MATCH($A329,'Bieu chi tiet'!$A$17:$A$15404,0),K$2+85)),"")</f>
        <v/>
      </c>
      <c r="L329" s="21" t="str">
        <f>IFERROR(IF(INDEX('Bieu chi tiet'!$A$17:$FA$15404,MATCH($A329,'Bieu chi tiet'!$A$17:$A$15404,0),L$2+85)=0,"",INDEX('Bieu chi tiet'!$A$17:$FA$15404,MATCH($A329,'Bieu chi tiet'!$A$17:$A$15404,0),L$2+85)),"")</f>
        <v/>
      </c>
      <c r="M329" s="13" t="str">
        <f>IFERROR(IF(INDEX('Bieu chi tiet'!$A$17:$FA$15404,MATCH($A329,'Bieu chi tiet'!$A$17:$A$15404,0),M$2+85)=0,"",INDEX('Bieu chi tiet'!$A$17:$FA$15404,MATCH($A329,'Bieu chi tiet'!$A$17:$A$15404,0),M$2+85)),"")</f>
        <v/>
      </c>
      <c r="N329" s="13" t="str">
        <f>IFERROR(IF(INDEX('Bieu chi tiet'!$A$17:$FA$15404,MATCH($A329,'Bieu chi tiet'!$A$17:$A$15404,0),N$2+85)=0,"",INDEX('Bieu chi tiet'!$A$17:$FA$15404,MATCH($A329,'Bieu chi tiet'!$A$17:$A$15404,0),N$2+85)),"")</f>
        <v/>
      </c>
      <c r="O329" s="13" t="str">
        <f>IFERROR(IF(INDEX('Bieu chi tiet'!$A$17:$FA$15404,MATCH($A329,'Bieu chi tiet'!$A$17:$A$15404,0),O$2+85)=0,"",INDEX('Bieu chi tiet'!$A$17:$FA$15404,MATCH($A329,'Bieu chi tiet'!$A$17:$A$15404,0),O$2+85)),"")</f>
        <v/>
      </c>
      <c r="P329" s="13" t="str">
        <f>IFERROR(IF(INDEX('Bieu chi tiet'!$A$17:$FA$15404,MATCH($A329,'Bieu chi tiet'!$A$17:$A$15404,0),P$2+85)=0,"",INDEX('Bieu chi tiet'!$A$17:$FA$15404,MATCH($A329,'Bieu chi tiet'!$A$17:$A$15404,0),P$2+85)),"")</f>
        <v/>
      </c>
      <c r="Q329" s="13" t="str">
        <f>IFERROR(IF(INDEX('Bieu chi tiet'!$A$17:$FA$15404,MATCH($A329,'Bieu chi tiet'!$A$17:$A$15404,0),Q$2+85)=0,"",INDEX('Bieu chi tiet'!$A$17:$FA$15404,MATCH($A329,'Bieu chi tiet'!$A$17:$A$15404,0),Q$2+85)),"")</f>
        <v/>
      </c>
      <c r="R329" s="13" t="str">
        <f>IFERROR(IF(INDEX('Bieu chi tiet'!$A$17:$FA$15404,MATCH($A329,'Bieu chi tiet'!$A$17:$A$15404,0),R$2+85)=0,"",INDEX('Bieu chi tiet'!$A$17:$FA$15404,MATCH($A329,'Bieu chi tiet'!$A$17:$A$15404,0),R$2+85)),"")</f>
        <v/>
      </c>
      <c r="S329" s="13" t="str">
        <f>IFERROR(IF(INDEX('Bieu chi tiet'!$A$17:$FA$15404,MATCH($A329,'Bieu chi tiet'!$A$17:$A$15404,0),S$2+85)=0,"",INDEX('Bieu chi tiet'!$A$17:$FA$15404,MATCH($A329,'Bieu chi tiet'!$A$17:$A$15404,0),S$2+85)),"")</f>
        <v/>
      </c>
      <c r="T329" s="13" t="str">
        <f>IFERROR(IF(INDEX('Bieu chi tiet'!$A$17:$FA$15404,MATCH($A329,'Bieu chi tiet'!$A$17:$A$15404,0),T$2+85)=0,"",INDEX('Bieu chi tiet'!$A$17:$FA$15404,MATCH($A329,'Bieu chi tiet'!$A$17:$A$15404,0),T$2+85)),"")</f>
        <v/>
      </c>
      <c r="U329" s="13" t="str">
        <f>IFERROR(IF(INDEX('Bieu chi tiet'!$A$17:$FA$15404,MATCH($A329,'Bieu chi tiet'!$A$17:$A$15404,0),U$2+85)=0,"",INDEX('Bieu chi tiet'!$A$17:$FA$15404,MATCH($A329,'Bieu chi tiet'!$A$17:$A$15404,0),U$2+85)),"")</f>
        <v/>
      </c>
      <c r="V329" s="13" t="str">
        <f>IFERROR(IF(INDEX('Bieu chi tiet'!$A$17:$FA$15404,MATCH($A329,'Bieu chi tiet'!$A$17:$A$15404,0),V$2+85)=0,"",INDEX('Bieu chi tiet'!$A$17:$FA$15404,MATCH($A329,'Bieu chi tiet'!$A$17:$A$15404,0),V$2+85)),"")</f>
        <v/>
      </c>
      <c r="W329" s="13" t="str">
        <f>IFERROR(IF(INDEX('Bieu chi tiet'!$A$17:$FA$15404,MATCH($A329,'Bieu chi tiet'!$A$17:$A$15404,0),W$2+85)=0,"",INDEX('Bieu chi tiet'!$A$17:$FA$15404,MATCH($A329,'Bieu chi tiet'!$A$17:$A$15404,0),W$2+85)),"")</f>
        <v/>
      </c>
      <c r="X329" s="13" t="str">
        <f>IFERROR(IF(INDEX('Bieu chi tiet'!$A$17:$FA$15404,MATCH($A329,'Bieu chi tiet'!$A$17:$A$15404,0),X$2+85)=0,"",INDEX('Bieu chi tiet'!$A$17:$FA$15404,MATCH($A329,'Bieu chi tiet'!$A$17:$A$15404,0),X$2+85)),"")</f>
        <v/>
      </c>
      <c r="Y329" s="13" t="str">
        <f>IFERROR(IF(INDEX('Bieu chi tiet'!$A$17:$FA$15404,MATCH($A329,'Bieu chi tiet'!$A$17:$A$15404,0),Y$2+85)=0,"",INDEX('Bieu chi tiet'!$A$17:$FA$15404,MATCH($A329,'Bieu chi tiet'!$A$17:$A$15404,0),Y$2+85)),"")</f>
        <v/>
      </c>
      <c r="Z329" s="13" t="str">
        <f>IFERROR(IF(INDEX('Bieu chi tiet'!$A$17:$FA$15404,MATCH($A329,'Bieu chi tiet'!$A$17:$A$15404,0),Z$2+85)=0,"",INDEX('Bieu chi tiet'!$A$17:$FA$15404,MATCH($A329,'Bieu chi tiet'!$A$17:$A$15404,0),Z$2+85)),"")</f>
        <v/>
      </c>
      <c r="AA329" s="13" t="str">
        <f>IFERROR(IF(INDEX('Bieu chi tiet'!$A$17:$FA$15404,MATCH($A329,'Bieu chi tiet'!$A$17:$A$15404,0),AA$2+85)=0,"",INDEX('Bieu chi tiet'!$A$17:$FA$15404,MATCH($A329,'Bieu chi tiet'!$A$17:$A$15404,0),AA$2+85)),"")</f>
        <v/>
      </c>
      <c r="AB329" s="13" t="str">
        <f>IFERROR(IF(INDEX('Bieu chi tiet'!$A$17:$FA$15404,MATCH($A329,'Bieu chi tiet'!$A$17:$A$15404,0),AB$2+85)=0,"",INDEX('Bieu chi tiet'!$A$17:$FA$15404,MATCH($A329,'Bieu chi tiet'!$A$17:$A$15404,0),AB$2+85)),"")</f>
        <v/>
      </c>
      <c r="AC329" s="13" t="str">
        <f>IFERROR(IF(INDEX('Bieu chi tiet'!$A$17:$FA$15404,MATCH($A329,'Bieu chi tiet'!$A$17:$A$15404,0),AC$2+85)=0,"",INDEX('Bieu chi tiet'!$A$17:$FA$15404,MATCH($A329,'Bieu chi tiet'!$A$17:$A$15404,0),AC$2+85)),"")</f>
        <v/>
      </c>
      <c r="AD329" s="13" t="str">
        <f>IFERROR(IF(INDEX('Bieu chi tiet'!$A$17:$FA$15404,MATCH($A329,'Bieu chi tiet'!$A$17:$A$15404,0),AD$2+85)=0,"",INDEX('Bieu chi tiet'!$A$17:$FA$15404,MATCH($A329,'Bieu chi tiet'!$A$17:$A$15404,0),AD$2+85)),"")</f>
        <v/>
      </c>
      <c r="AE329" s="13" t="str">
        <f>IFERROR(IF(INDEX('Bieu chi tiet'!$A$17:$FA$15404,MATCH($A329,'Bieu chi tiet'!$A$17:$A$15404,0),AE$2+85)=0,"",INDEX('Bieu chi tiet'!$A$17:$FA$15404,MATCH($A329,'Bieu chi tiet'!$A$17:$A$15404,0),AE$2+85)),"")</f>
        <v/>
      </c>
      <c r="AF329" s="13" t="str">
        <f>IFERROR(IF(INDEX('Bieu chi tiet'!$A$17:$FA$15404,MATCH($A329,'Bieu chi tiet'!$A$17:$A$15404,0),AF$2+85)=0,"",INDEX('Bieu chi tiet'!$A$17:$FA$15404,MATCH($A329,'Bieu chi tiet'!$A$17:$A$15404,0),AF$2+85)),"")</f>
        <v/>
      </c>
      <c r="AG329" s="13" t="str">
        <f>IFERROR(IF(INDEX('Bieu chi tiet'!$A$17:$FA$15404,MATCH($A329,'Bieu chi tiet'!$A$17:$A$15404,0),AG$2+85)=0,"",INDEX('Bieu chi tiet'!$A$17:$FA$15404,MATCH($A329,'Bieu chi tiet'!$A$17:$A$15404,0),AG$2+85)),"")</f>
        <v/>
      </c>
      <c r="AH329" s="13" t="str">
        <f>IFERROR(IF(INDEX('Bieu chi tiet'!$A$17:$FA$15404,MATCH($A329,'Bieu chi tiet'!$A$17:$A$15404,0),AH$2+85)=0,"",INDEX('Bieu chi tiet'!$A$17:$FA$15404,MATCH($A329,'Bieu chi tiet'!$A$17:$A$15404,0),AH$2+85)),"")</f>
        <v/>
      </c>
      <c r="AI329" s="13" t="str">
        <f>IFERROR(IF(INDEX('Bieu chi tiet'!$A$17:$FA$15404,MATCH($A329,'Bieu chi tiet'!$A$17:$A$15404,0),AI$2+85)=0,"",INDEX('Bieu chi tiet'!$A$17:$FA$15404,MATCH($A329,'Bieu chi tiet'!$A$17:$A$15404,0),AI$2+85)),"")</f>
        <v/>
      </c>
      <c r="AJ329" s="13" t="str">
        <f>IFERROR(IF(INDEX('Bieu chi tiet'!$A$17:$FA$15404,MATCH($A329,'Bieu chi tiet'!$A$17:$A$15404,0),AJ$2+85)=0,"",INDEX('Bieu chi tiet'!$A$17:$FA$15404,MATCH($A329,'Bieu chi tiet'!$A$17:$A$15404,0),AJ$2+85)),"")</f>
        <v/>
      </c>
      <c r="AK329" s="13" t="str">
        <f>IFERROR(IF(INDEX('Bieu chi tiet'!$A$17:$FA$15404,MATCH($A329,'Bieu chi tiet'!$A$17:$A$15404,0),AK$2+85)=0,"",INDEX('Bieu chi tiet'!$A$17:$FA$15404,MATCH($A329,'Bieu chi tiet'!$A$17:$A$15404,0),AK$2+85)),"")</f>
        <v/>
      </c>
      <c r="AL329" s="13" t="str">
        <f>IFERROR(IF(INDEX('Bieu chi tiet'!$A$17:$FA$15404,MATCH($A329,'Bieu chi tiet'!$A$17:$A$15404,0),AL$2+85)=0,"",INDEX('Bieu chi tiet'!$A$17:$FA$15404,MATCH($A329,'Bieu chi tiet'!$A$17:$A$15404,0),AL$2+85)),"")</f>
        <v/>
      </c>
      <c r="AM329" s="13" t="str">
        <f>IFERROR(IF(INDEX('Bieu chi tiet'!$A$17:$FA$15404,MATCH($A329,'Bieu chi tiet'!$A$17:$A$15404,0),AM$2+85)=0,"",INDEX('Bieu chi tiet'!$A$17:$FA$15404,MATCH($A329,'Bieu chi tiet'!$A$17:$A$15404,0),AM$2+85)),"")</f>
        <v/>
      </c>
      <c r="AN329" s="13" t="str">
        <f>IFERROR(IF(INDEX('Bieu chi tiet'!$A$17:$FA$15404,MATCH($A329,'Bieu chi tiet'!$A$17:$A$15404,0),AN$2+85)=0,"",INDEX('Bieu chi tiet'!$A$17:$FA$15404,MATCH($A329,'Bieu chi tiet'!$A$17:$A$15404,0),AN$2+85)),"")</f>
        <v/>
      </c>
      <c r="AO329" s="13" t="str">
        <f>IFERROR(IF(INDEX('Bieu chi tiet'!$A$17:$FA$15404,MATCH($A329,'Bieu chi tiet'!$A$17:$A$15404,0),AO$2+85)=0,"",INDEX('Bieu chi tiet'!$A$17:$FA$15404,MATCH($A329,'Bieu chi tiet'!$A$17:$A$15404,0),AO$2+85)),"")</f>
        <v/>
      </c>
      <c r="AP329" s="13" t="str">
        <f>IFERROR(IF(INDEX('Bieu chi tiet'!$A$17:$FA$15404,MATCH($A329,'Bieu chi tiet'!$A$17:$A$15404,0),AP$2+85)=0,"",INDEX('Bieu chi tiet'!$A$17:$FA$15404,MATCH($A329,'Bieu chi tiet'!$A$17:$A$15404,0),AP$2+85)),"")</f>
        <v/>
      </c>
      <c r="AQ329" s="13" t="str">
        <f>IFERROR(IF(INDEX('Bieu chi tiet'!$A$17:$FA$15404,MATCH($A329,'Bieu chi tiet'!$A$17:$A$15404,0),AQ$2+85)=0,"",INDEX('Bieu chi tiet'!$A$17:$FA$15404,MATCH($A329,'Bieu chi tiet'!$A$17:$A$15404,0),AQ$2+85)),"")</f>
        <v/>
      </c>
      <c r="AR329" s="13" t="str">
        <f>IFERROR(IF(INDEX('Bieu chi tiet'!$A$17:$FA$15404,MATCH($A329,'Bieu chi tiet'!$A$17:$A$15404,0),AR$2+85)=0,"",INDEX('Bieu chi tiet'!$A$17:$FA$15404,MATCH($A329,'Bieu chi tiet'!$A$17:$A$15404,0),AR$2+85)),"")</f>
        <v/>
      </c>
      <c r="AS329" s="13" t="str">
        <f>IFERROR(IF(INDEX('Bieu chi tiet'!$A$17:$FA$15404,MATCH($A329,'Bieu chi tiet'!$A$17:$A$15404,0),AS$2+85)=0,"",INDEX('Bieu chi tiet'!$A$17:$FA$15404,MATCH($A329,'Bieu chi tiet'!$A$17:$A$15404,0),AS$2+85)),"")</f>
        <v/>
      </c>
      <c r="AT329" s="21" t="str">
        <f>IFERROR(IF(INDEX('Bieu chi tiet'!$A$17:$FA$15404,MATCH($A329,'Bieu chi tiet'!$A$17:$A$15404,0),AT$2+85)=0,"",INDEX('Bieu chi tiet'!$A$17:$FA$15404,MATCH($A329,'Bieu chi tiet'!$A$17:$A$15404,0),AT$2+85)),"")</f>
        <v/>
      </c>
      <c r="AU329" s="13" t="str">
        <f>IFERROR(IF(INDEX('Bieu chi tiet'!$A$17:$FA$15404,MATCH($A329,'Bieu chi tiet'!$A$17:$A$15404,0),AU$2+85)=0,"",INDEX('Bieu chi tiet'!$A$17:$FA$15404,MATCH($A329,'Bieu chi tiet'!$A$17:$A$15404,0),AU$2+85)),"")</f>
        <v/>
      </c>
      <c r="AV329" s="21" t="str">
        <f>IFERROR(IF(INDEX('Bieu chi tiet'!$A$17:$FA$15404,MATCH($A329,'Bieu chi tiet'!$A$17:$A$15404,0),AV$2+85)=0,"",INDEX('Bieu chi tiet'!$A$17:$FA$15404,MATCH($A329,'Bieu chi tiet'!$A$17:$A$15404,0),AV$2+85)),"")</f>
        <v/>
      </c>
      <c r="AW329" s="31" t="str">
        <f>IFERROR(IF(INDEX('Bieu chi tiet'!$A$17:$FA$15404,MATCH($A329,'Bieu chi tiet'!$A$17:$A$15404,0),AW$2+85)=0,"",INDEX('Bieu chi tiet'!$A$17:$FA$15404,MATCH($A329,'Bieu chi tiet'!$A$17:$A$15404,0),AW$2+85)),"")</f>
        <v/>
      </c>
      <c r="AX329" s="13" t="str">
        <f>IFERROR(IF(INDEX('Bieu chi tiet'!$A$17:$FA$15404,MATCH($A329,'Bieu chi tiet'!$A$17:$A$15404,0),AX$2+85)=0,"",INDEX('Bieu chi tiet'!$A$17:$FA$15404,MATCH($A329,'Bieu chi tiet'!$A$17:$A$15404,0),AX$2+85)),"")</f>
        <v/>
      </c>
      <c r="AY329" s="13" t="str">
        <f>IFERROR(IF(INDEX('Bieu chi tiet'!$A$17:$FA$15404,MATCH($A329,'Bieu chi tiet'!$A$17:$A$15404,0),AY$2+85)=0,"",INDEX('Bieu chi tiet'!$A$17:$FA$15404,MATCH($A329,'Bieu chi tiet'!$A$17:$A$15404,0),AY$2+85)),"")</f>
        <v/>
      </c>
    </row>
    <row r="330" spans="1:51" ht="15.75">
      <c r="A330" s="25" t="str">
        <f t="shared" si="6"/>
        <v/>
      </c>
      <c r="B330" s="13" t="str">
        <f>IFERROR(IF(INDEX('Bieu chi tiet'!$A$17:$FA$15404,MATCH($A330,'Bieu chi tiet'!$A$17:$A$15404,0),B$2+85)=0,"",INDEX('Bieu chi tiet'!$A$17:$FA$15404,MATCH($A330,'Bieu chi tiet'!$A$17:$A$15404,0),B$2+85)),"")</f>
        <v/>
      </c>
      <c r="C330" s="13" t="str">
        <f>IFERROR(IF(INDEX('Bieu chi tiet'!$A$17:$FA$15404,MATCH($A330,'Bieu chi tiet'!$A$17:$A$15404,0),C$2+85)=0,"",INDEX('Bieu chi tiet'!$A$17:$FA$15404,MATCH($A330,'Bieu chi tiet'!$A$17:$A$15404,0),C$2+85)),"")</f>
        <v/>
      </c>
      <c r="D330" s="13" t="str">
        <f>IFERROR(IF(INDEX('Bieu chi tiet'!$A$17:$FA$15404,MATCH($A330,'Bieu chi tiet'!$A$17:$A$15404,0),D$2+85)=0,"",INDEX('Bieu chi tiet'!$A$17:$FA$15404,MATCH($A330,'Bieu chi tiet'!$A$17:$A$15404,0),D$2+85)),"")</f>
        <v/>
      </c>
      <c r="E330" s="13" t="str">
        <f>IFERROR(IF(INDEX('Bieu chi tiet'!$A$17:$FA$15404,MATCH($A330,'Bieu chi tiet'!$A$17:$A$15404,0),E$2+85)=0,"",INDEX('Bieu chi tiet'!$A$17:$FA$15404,MATCH($A330,'Bieu chi tiet'!$A$17:$A$15404,0),E$2+85)),"")</f>
        <v/>
      </c>
      <c r="F330" s="13" t="str">
        <f>IFERROR(IF(INDEX('Bieu chi tiet'!$A$17:$FA$15404,MATCH($A330,'Bieu chi tiet'!$A$17:$A$15404,0),F$2+85)=0,"",INDEX('Bieu chi tiet'!$A$17:$FA$15404,MATCH($A330,'Bieu chi tiet'!$A$17:$A$15404,0),F$2+85)),"")</f>
        <v/>
      </c>
      <c r="G330" s="21" t="str">
        <f>IFERROR(IF(INDEX('Bieu chi tiet'!$A$17:$FA$15404,MATCH($A330,'Bieu chi tiet'!$A$17:$A$15404,0),G$2+85)=0,"",INDEX('Bieu chi tiet'!$A$17:$FA$15404,MATCH($A330,'Bieu chi tiet'!$A$17:$A$15404,0),G$2+85)),"")</f>
        <v/>
      </c>
      <c r="H330" s="13" t="str">
        <f>IFERROR(IF(INDEX('Bieu chi tiet'!$A$17:$FA$15404,MATCH($A330,'Bieu chi tiet'!$A$17:$A$15404,0),H$2+85)=0,"",INDEX('Bieu chi tiet'!$A$17:$FA$15404,MATCH($A330,'Bieu chi tiet'!$A$17:$A$15404,0),H$2+85)),"")</f>
        <v/>
      </c>
      <c r="I330" s="13" t="str">
        <f>IFERROR(IF(INDEX('Bieu chi tiet'!$A$17:$FA$15404,MATCH($A330,'Bieu chi tiet'!$A$17:$A$15404,0),I$2+85)=0,"",INDEX('Bieu chi tiet'!$A$17:$FA$15404,MATCH($A330,'Bieu chi tiet'!$A$17:$A$15404,0),I$2+85)),"")</f>
        <v/>
      </c>
      <c r="J330" s="13" t="str">
        <f>IFERROR(IF(INDEX('Bieu chi tiet'!$A$17:$FA$15404,MATCH($A330,'Bieu chi tiet'!$A$17:$A$15404,0),J$2+85)=0,"",INDEX('Bieu chi tiet'!$A$17:$FA$15404,MATCH($A330,'Bieu chi tiet'!$A$17:$A$15404,0),J$2+85)),"")</f>
        <v/>
      </c>
      <c r="K330" s="13" t="str">
        <f>IFERROR(IF(INDEX('Bieu chi tiet'!$A$17:$FA$15404,MATCH($A330,'Bieu chi tiet'!$A$17:$A$15404,0),K$2+85)=0,"",INDEX('Bieu chi tiet'!$A$17:$FA$15404,MATCH($A330,'Bieu chi tiet'!$A$17:$A$15404,0),K$2+85)),"")</f>
        <v/>
      </c>
      <c r="L330" s="21" t="str">
        <f>IFERROR(IF(INDEX('Bieu chi tiet'!$A$17:$FA$15404,MATCH($A330,'Bieu chi tiet'!$A$17:$A$15404,0),L$2+85)=0,"",INDEX('Bieu chi tiet'!$A$17:$FA$15404,MATCH($A330,'Bieu chi tiet'!$A$17:$A$15404,0),L$2+85)),"")</f>
        <v/>
      </c>
      <c r="M330" s="13" t="str">
        <f>IFERROR(IF(INDEX('Bieu chi tiet'!$A$17:$FA$15404,MATCH($A330,'Bieu chi tiet'!$A$17:$A$15404,0),M$2+85)=0,"",INDEX('Bieu chi tiet'!$A$17:$FA$15404,MATCH($A330,'Bieu chi tiet'!$A$17:$A$15404,0),M$2+85)),"")</f>
        <v/>
      </c>
      <c r="N330" s="13" t="str">
        <f>IFERROR(IF(INDEX('Bieu chi tiet'!$A$17:$FA$15404,MATCH($A330,'Bieu chi tiet'!$A$17:$A$15404,0),N$2+85)=0,"",INDEX('Bieu chi tiet'!$A$17:$FA$15404,MATCH($A330,'Bieu chi tiet'!$A$17:$A$15404,0),N$2+85)),"")</f>
        <v/>
      </c>
      <c r="O330" s="13" t="str">
        <f>IFERROR(IF(INDEX('Bieu chi tiet'!$A$17:$FA$15404,MATCH($A330,'Bieu chi tiet'!$A$17:$A$15404,0),O$2+85)=0,"",INDEX('Bieu chi tiet'!$A$17:$FA$15404,MATCH($A330,'Bieu chi tiet'!$A$17:$A$15404,0),O$2+85)),"")</f>
        <v/>
      </c>
      <c r="P330" s="13" t="str">
        <f>IFERROR(IF(INDEX('Bieu chi tiet'!$A$17:$FA$15404,MATCH($A330,'Bieu chi tiet'!$A$17:$A$15404,0),P$2+85)=0,"",INDEX('Bieu chi tiet'!$A$17:$FA$15404,MATCH($A330,'Bieu chi tiet'!$A$17:$A$15404,0),P$2+85)),"")</f>
        <v/>
      </c>
      <c r="Q330" s="13" t="str">
        <f>IFERROR(IF(INDEX('Bieu chi tiet'!$A$17:$FA$15404,MATCH($A330,'Bieu chi tiet'!$A$17:$A$15404,0),Q$2+85)=0,"",INDEX('Bieu chi tiet'!$A$17:$FA$15404,MATCH($A330,'Bieu chi tiet'!$A$17:$A$15404,0),Q$2+85)),"")</f>
        <v/>
      </c>
      <c r="R330" s="13" t="str">
        <f>IFERROR(IF(INDEX('Bieu chi tiet'!$A$17:$FA$15404,MATCH($A330,'Bieu chi tiet'!$A$17:$A$15404,0),R$2+85)=0,"",INDEX('Bieu chi tiet'!$A$17:$FA$15404,MATCH($A330,'Bieu chi tiet'!$A$17:$A$15404,0),R$2+85)),"")</f>
        <v/>
      </c>
      <c r="S330" s="13" t="str">
        <f>IFERROR(IF(INDEX('Bieu chi tiet'!$A$17:$FA$15404,MATCH($A330,'Bieu chi tiet'!$A$17:$A$15404,0),S$2+85)=0,"",INDEX('Bieu chi tiet'!$A$17:$FA$15404,MATCH($A330,'Bieu chi tiet'!$A$17:$A$15404,0),S$2+85)),"")</f>
        <v/>
      </c>
      <c r="T330" s="13" t="str">
        <f>IFERROR(IF(INDEX('Bieu chi tiet'!$A$17:$FA$15404,MATCH($A330,'Bieu chi tiet'!$A$17:$A$15404,0),T$2+85)=0,"",INDEX('Bieu chi tiet'!$A$17:$FA$15404,MATCH($A330,'Bieu chi tiet'!$A$17:$A$15404,0),T$2+85)),"")</f>
        <v/>
      </c>
      <c r="U330" s="13" t="str">
        <f>IFERROR(IF(INDEX('Bieu chi tiet'!$A$17:$FA$15404,MATCH($A330,'Bieu chi tiet'!$A$17:$A$15404,0),U$2+85)=0,"",INDEX('Bieu chi tiet'!$A$17:$FA$15404,MATCH($A330,'Bieu chi tiet'!$A$17:$A$15404,0),U$2+85)),"")</f>
        <v/>
      </c>
      <c r="V330" s="13" t="str">
        <f>IFERROR(IF(INDEX('Bieu chi tiet'!$A$17:$FA$15404,MATCH($A330,'Bieu chi tiet'!$A$17:$A$15404,0),V$2+85)=0,"",INDEX('Bieu chi tiet'!$A$17:$FA$15404,MATCH($A330,'Bieu chi tiet'!$A$17:$A$15404,0),V$2+85)),"")</f>
        <v/>
      </c>
      <c r="W330" s="13" t="str">
        <f>IFERROR(IF(INDEX('Bieu chi tiet'!$A$17:$FA$15404,MATCH($A330,'Bieu chi tiet'!$A$17:$A$15404,0),W$2+85)=0,"",INDEX('Bieu chi tiet'!$A$17:$FA$15404,MATCH($A330,'Bieu chi tiet'!$A$17:$A$15404,0),W$2+85)),"")</f>
        <v/>
      </c>
      <c r="X330" s="13" t="str">
        <f>IFERROR(IF(INDEX('Bieu chi tiet'!$A$17:$FA$15404,MATCH($A330,'Bieu chi tiet'!$A$17:$A$15404,0),X$2+85)=0,"",INDEX('Bieu chi tiet'!$A$17:$FA$15404,MATCH($A330,'Bieu chi tiet'!$A$17:$A$15404,0),X$2+85)),"")</f>
        <v/>
      </c>
      <c r="Y330" s="13" t="str">
        <f>IFERROR(IF(INDEX('Bieu chi tiet'!$A$17:$FA$15404,MATCH($A330,'Bieu chi tiet'!$A$17:$A$15404,0),Y$2+85)=0,"",INDEX('Bieu chi tiet'!$A$17:$FA$15404,MATCH($A330,'Bieu chi tiet'!$A$17:$A$15404,0),Y$2+85)),"")</f>
        <v/>
      </c>
      <c r="Z330" s="13" t="str">
        <f>IFERROR(IF(INDEX('Bieu chi tiet'!$A$17:$FA$15404,MATCH($A330,'Bieu chi tiet'!$A$17:$A$15404,0),Z$2+85)=0,"",INDEX('Bieu chi tiet'!$A$17:$FA$15404,MATCH($A330,'Bieu chi tiet'!$A$17:$A$15404,0),Z$2+85)),"")</f>
        <v/>
      </c>
      <c r="AA330" s="13" t="str">
        <f>IFERROR(IF(INDEX('Bieu chi tiet'!$A$17:$FA$15404,MATCH($A330,'Bieu chi tiet'!$A$17:$A$15404,0),AA$2+85)=0,"",INDEX('Bieu chi tiet'!$A$17:$FA$15404,MATCH($A330,'Bieu chi tiet'!$A$17:$A$15404,0),AA$2+85)),"")</f>
        <v/>
      </c>
      <c r="AB330" s="13" t="str">
        <f>IFERROR(IF(INDEX('Bieu chi tiet'!$A$17:$FA$15404,MATCH($A330,'Bieu chi tiet'!$A$17:$A$15404,0),AB$2+85)=0,"",INDEX('Bieu chi tiet'!$A$17:$FA$15404,MATCH($A330,'Bieu chi tiet'!$A$17:$A$15404,0),AB$2+85)),"")</f>
        <v/>
      </c>
      <c r="AC330" s="13" t="str">
        <f>IFERROR(IF(INDEX('Bieu chi tiet'!$A$17:$FA$15404,MATCH($A330,'Bieu chi tiet'!$A$17:$A$15404,0),AC$2+85)=0,"",INDEX('Bieu chi tiet'!$A$17:$FA$15404,MATCH($A330,'Bieu chi tiet'!$A$17:$A$15404,0),AC$2+85)),"")</f>
        <v/>
      </c>
      <c r="AD330" s="13" t="str">
        <f>IFERROR(IF(INDEX('Bieu chi tiet'!$A$17:$FA$15404,MATCH($A330,'Bieu chi tiet'!$A$17:$A$15404,0),AD$2+85)=0,"",INDEX('Bieu chi tiet'!$A$17:$FA$15404,MATCH($A330,'Bieu chi tiet'!$A$17:$A$15404,0),AD$2+85)),"")</f>
        <v/>
      </c>
      <c r="AE330" s="13" t="str">
        <f>IFERROR(IF(INDEX('Bieu chi tiet'!$A$17:$FA$15404,MATCH($A330,'Bieu chi tiet'!$A$17:$A$15404,0),AE$2+85)=0,"",INDEX('Bieu chi tiet'!$A$17:$FA$15404,MATCH($A330,'Bieu chi tiet'!$A$17:$A$15404,0),AE$2+85)),"")</f>
        <v/>
      </c>
      <c r="AF330" s="13" t="str">
        <f>IFERROR(IF(INDEX('Bieu chi tiet'!$A$17:$FA$15404,MATCH($A330,'Bieu chi tiet'!$A$17:$A$15404,0),AF$2+85)=0,"",INDEX('Bieu chi tiet'!$A$17:$FA$15404,MATCH($A330,'Bieu chi tiet'!$A$17:$A$15404,0),AF$2+85)),"")</f>
        <v/>
      </c>
      <c r="AG330" s="13" t="str">
        <f>IFERROR(IF(INDEX('Bieu chi tiet'!$A$17:$FA$15404,MATCH($A330,'Bieu chi tiet'!$A$17:$A$15404,0),AG$2+85)=0,"",INDEX('Bieu chi tiet'!$A$17:$FA$15404,MATCH($A330,'Bieu chi tiet'!$A$17:$A$15404,0),AG$2+85)),"")</f>
        <v/>
      </c>
      <c r="AH330" s="13" t="str">
        <f>IFERROR(IF(INDEX('Bieu chi tiet'!$A$17:$FA$15404,MATCH($A330,'Bieu chi tiet'!$A$17:$A$15404,0),AH$2+85)=0,"",INDEX('Bieu chi tiet'!$A$17:$FA$15404,MATCH($A330,'Bieu chi tiet'!$A$17:$A$15404,0),AH$2+85)),"")</f>
        <v/>
      </c>
      <c r="AI330" s="13" t="str">
        <f>IFERROR(IF(INDEX('Bieu chi tiet'!$A$17:$FA$15404,MATCH($A330,'Bieu chi tiet'!$A$17:$A$15404,0),AI$2+85)=0,"",INDEX('Bieu chi tiet'!$A$17:$FA$15404,MATCH($A330,'Bieu chi tiet'!$A$17:$A$15404,0),AI$2+85)),"")</f>
        <v/>
      </c>
      <c r="AJ330" s="13" t="str">
        <f>IFERROR(IF(INDEX('Bieu chi tiet'!$A$17:$FA$15404,MATCH($A330,'Bieu chi tiet'!$A$17:$A$15404,0),AJ$2+85)=0,"",INDEX('Bieu chi tiet'!$A$17:$FA$15404,MATCH($A330,'Bieu chi tiet'!$A$17:$A$15404,0),AJ$2+85)),"")</f>
        <v/>
      </c>
      <c r="AK330" s="13" t="str">
        <f>IFERROR(IF(INDEX('Bieu chi tiet'!$A$17:$FA$15404,MATCH($A330,'Bieu chi tiet'!$A$17:$A$15404,0),AK$2+85)=0,"",INDEX('Bieu chi tiet'!$A$17:$FA$15404,MATCH($A330,'Bieu chi tiet'!$A$17:$A$15404,0),AK$2+85)),"")</f>
        <v/>
      </c>
      <c r="AL330" s="13" t="str">
        <f>IFERROR(IF(INDEX('Bieu chi tiet'!$A$17:$FA$15404,MATCH($A330,'Bieu chi tiet'!$A$17:$A$15404,0),AL$2+85)=0,"",INDEX('Bieu chi tiet'!$A$17:$FA$15404,MATCH($A330,'Bieu chi tiet'!$A$17:$A$15404,0),AL$2+85)),"")</f>
        <v/>
      </c>
      <c r="AM330" s="13" t="str">
        <f>IFERROR(IF(INDEX('Bieu chi tiet'!$A$17:$FA$15404,MATCH($A330,'Bieu chi tiet'!$A$17:$A$15404,0),AM$2+85)=0,"",INDEX('Bieu chi tiet'!$A$17:$FA$15404,MATCH($A330,'Bieu chi tiet'!$A$17:$A$15404,0),AM$2+85)),"")</f>
        <v/>
      </c>
      <c r="AN330" s="13" t="str">
        <f>IFERROR(IF(INDEX('Bieu chi tiet'!$A$17:$FA$15404,MATCH($A330,'Bieu chi tiet'!$A$17:$A$15404,0),AN$2+85)=0,"",INDEX('Bieu chi tiet'!$A$17:$FA$15404,MATCH($A330,'Bieu chi tiet'!$A$17:$A$15404,0),AN$2+85)),"")</f>
        <v/>
      </c>
      <c r="AO330" s="13" t="str">
        <f>IFERROR(IF(INDEX('Bieu chi tiet'!$A$17:$FA$15404,MATCH($A330,'Bieu chi tiet'!$A$17:$A$15404,0),AO$2+85)=0,"",INDEX('Bieu chi tiet'!$A$17:$FA$15404,MATCH($A330,'Bieu chi tiet'!$A$17:$A$15404,0),AO$2+85)),"")</f>
        <v/>
      </c>
      <c r="AP330" s="13" t="str">
        <f>IFERROR(IF(INDEX('Bieu chi tiet'!$A$17:$FA$15404,MATCH($A330,'Bieu chi tiet'!$A$17:$A$15404,0),AP$2+85)=0,"",INDEX('Bieu chi tiet'!$A$17:$FA$15404,MATCH($A330,'Bieu chi tiet'!$A$17:$A$15404,0),AP$2+85)),"")</f>
        <v/>
      </c>
      <c r="AQ330" s="13" t="str">
        <f>IFERROR(IF(INDEX('Bieu chi tiet'!$A$17:$FA$15404,MATCH($A330,'Bieu chi tiet'!$A$17:$A$15404,0),AQ$2+85)=0,"",INDEX('Bieu chi tiet'!$A$17:$FA$15404,MATCH($A330,'Bieu chi tiet'!$A$17:$A$15404,0),AQ$2+85)),"")</f>
        <v/>
      </c>
      <c r="AR330" s="13" t="str">
        <f>IFERROR(IF(INDEX('Bieu chi tiet'!$A$17:$FA$15404,MATCH($A330,'Bieu chi tiet'!$A$17:$A$15404,0),AR$2+85)=0,"",INDEX('Bieu chi tiet'!$A$17:$FA$15404,MATCH($A330,'Bieu chi tiet'!$A$17:$A$15404,0),AR$2+85)),"")</f>
        <v/>
      </c>
      <c r="AS330" s="13" t="str">
        <f>IFERROR(IF(INDEX('Bieu chi tiet'!$A$17:$FA$15404,MATCH($A330,'Bieu chi tiet'!$A$17:$A$15404,0),AS$2+85)=0,"",INDEX('Bieu chi tiet'!$A$17:$FA$15404,MATCH($A330,'Bieu chi tiet'!$A$17:$A$15404,0),AS$2+85)),"")</f>
        <v/>
      </c>
      <c r="AT330" s="21" t="str">
        <f>IFERROR(IF(INDEX('Bieu chi tiet'!$A$17:$FA$15404,MATCH($A330,'Bieu chi tiet'!$A$17:$A$15404,0),AT$2+85)=0,"",INDEX('Bieu chi tiet'!$A$17:$FA$15404,MATCH($A330,'Bieu chi tiet'!$A$17:$A$15404,0),AT$2+85)),"")</f>
        <v/>
      </c>
      <c r="AU330" s="13" t="str">
        <f>IFERROR(IF(INDEX('Bieu chi tiet'!$A$17:$FA$15404,MATCH($A330,'Bieu chi tiet'!$A$17:$A$15404,0),AU$2+85)=0,"",INDEX('Bieu chi tiet'!$A$17:$FA$15404,MATCH($A330,'Bieu chi tiet'!$A$17:$A$15404,0),AU$2+85)),"")</f>
        <v/>
      </c>
      <c r="AV330" s="21" t="str">
        <f>IFERROR(IF(INDEX('Bieu chi tiet'!$A$17:$FA$15404,MATCH($A330,'Bieu chi tiet'!$A$17:$A$15404,0),AV$2+85)=0,"",INDEX('Bieu chi tiet'!$A$17:$FA$15404,MATCH($A330,'Bieu chi tiet'!$A$17:$A$15404,0),AV$2+85)),"")</f>
        <v/>
      </c>
      <c r="AW330" s="31" t="str">
        <f>IFERROR(IF(INDEX('Bieu chi tiet'!$A$17:$FA$15404,MATCH($A330,'Bieu chi tiet'!$A$17:$A$15404,0),AW$2+85)=0,"",INDEX('Bieu chi tiet'!$A$17:$FA$15404,MATCH($A330,'Bieu chi tiet'!$A$17:$A$15404,0),AW$2+85)),"")</f>
        <v/>
      </c>
      <c r="AX330" s="13" t="str">
        <f>IFERROR(IF(INDEX('Bieu chi tiet'!$A$17:$FA$15404,MATCH($A330,'Bieu chi tiet'!$A$17:$A$15404,0),AX$2+85)=0,"",INDEX('Bieu chi tiet'!$A$17:$FA$15404,MATCH($A330,'Bieu chi tiet'!$A$17:$A$15404,0),AX$2+85)),"")</f>
        <v/>
      </c>
      <c r="AY330" s="13" t="str">
        <f>IFERROR(IF(INDEX('Bieu chi tiet'!$A$17:$FA$15404,MATCH($A330,'Bieu chi tiet'!$A$17:$A$15404,0),AY$2+85)=0,"",INDEX('Bieu chi tiet'!$A$17:$FA$15404,MATCH($A330,'Bieu chi tiet'!$A$17:$A$15404,0),AY$2+85)),"")</f>
        <v/>
      </c>
    </row>
    <row r="331" spans="1:51" ht="15.75">
      <c r="A331" s="25" t="str">
        <f t="shared" si="6"/>
        <v/>
      </c>
      <c r="B331" s="13" t="str">
        <f>IFERROR(IF(INDEX('Bieu chi tiet'!$A$17:$FA$15404,MATCH($A331,'Bieu chi tiet'!$A$17:$A$15404,0),B$2+85)=0,"",INDEX('Bieu chi tiet'!$A$17:$FA$15404,MATCH($A331,'Bieu chi tiet'!$A$17:$A$15404,0),B$2+85)),"")</f>
        <v/>
      </c>
      <c r="C331" s="13" t="str">
        <f>IFERROR(IF(INDEX('Bieu chi tiet'!$A$17:$FA$15404,MATCH($A331,'Bieu chi tiet'!$A$17:$A$15404,0),C$2+85)=0,"",INDEX('Bieu chi tiet'!$A$17:$FA$15404,MATCH($A331,'Bieu chi tiet'!$A$17:$A$15404,0),C$2+85)),"")</f>
        <v/>
      </c>
      <c r="D331" s="13" t="str">
        <f>IFERROR(IF(INDEX('Bieu chi tiet'!$A$17:$FA$15404,MATCH($A331,'Bieu chi tiet'!$A$17:$A$15404,0),D$2+85)=0,"",INDEX('Bieu chi tiet'!$A$17:$FA$15404,MATCH($A331,'Bieu chi tiet'!$A$17:$A$15404,0),D$2+85)),"")</f>
        <v/>
      </c>
      <c r="E331" s="13" t="str">
        <f>IFERROR(IF(INDEX('Bieu chi tiet'!$A$17:$FA$15404,MATCH($A331,'Bieu chi tiet'!$A$17:$A$15404,0),E$2+85)=0,"",INDEX('Bieu chi tiet'!$A$17:$FA$15404,MATCH($A331,'Bieu chi tiet'!$A$17:$A$15404,0),E$2+85)),"")</f>
        <v/>
      </c>
      <c r="F331" s="13" t="str">
        <f>IFERROR(IF(INDEX('Bieu chi tiet'!$A$17:$FA$15404,MATCH($A331,'Bieu chi tiet'!$A$17:$A$15404,0),F$2+85)=0,"",INDEX('Bieu chi tiet'!$A$17:$FA$15404,MATCH($A331,'Bieu chi tiet'!$A$17:$A$15404,0),F$2+85)),"")</f>
        <v/>
      </c>
      <c r="G331" s="21" t="str">
        <f>IFERROR(IF(INDEX('Bieu chi tiet'!$A$17:$FA$15404,MATCH($A331,'Bieu chi tiet'!$A$17:$A$15404,0),G$2+85)=0,"",INDEX('Bieu chi tiet'!$A$17:$FA$15404,MATCH($A331,'Bieu chi tiet'!$A$17:$A$15404,0),G$2+85)),"")</f>
        <v/>
      </c>
      <c r="H331" s="13" t="str">
        <f>IFERROR(IF(INDEX('Bieu chi tiet'!$A$17:$FA$15404,MATCH($A331,'Bieu chi tiet'!$A$17:$A$15404,0),H$2+85)=0,"",INDEX('Bieu chi tiet'!$A$17:$FA$15404,MATCH($A331,'Bieu chi tiet'!$A$17:$A$15404,0),H$2+85)),"")</f>
        <v/>
      </c>
      <c r="I331" s="13" t="str">
        <f>IFERROR(IF(INDEX('Bieu chi tiet'!$A$17:$FA$15404,MATCH($A331,'Bieu chi tiet'!$A$17:$A$15404,0),I$2+85)=0,"",INDEX('Bieu chi tiet'!$A$17:$FA$15404,MATCH($A331,'Bieu chi tiet'!$A$17:$A$15404,0),I$2+85)),"")</f>
        <v/>
      </c>
      <c r="J331" s="13" t="str">
        <f>IFERROR(IF(INDEX('Bieu chi tiet'!$A$17:$FA$15404,MATCH($A331,'Bieu chi tiet'!$A$17:$A$15404,0),J$2+85)=0,"",INDEX('Bieu chi tiet'!$A$17:$FA$15404,MATCH($A331,'Bieu chi tiet'!$A$17:$A$15404,0),J$2+85)),"")</f>
        <v/>
      </c>
      <c r="K331" s="13" t="str">
        <f>IFERROR(IF(INDEX('Bieu chi tiet'!$A$17:$FA$15404,MATCH($A331,'Bieu chi tiet'!$A$17:$A$15404,0),K$2+85)=0,"",INDEX('Bieu chi tiet'!$A$17:$FA$15404,MATCH($A331,'Bieu chi tiet'!$A$17:$A$15404,0),K$2+85)),"")</f>
        <v/>
      </c>
      <c r="L331" s="21" t="str">
        <f>IFERROR(IF(INDEX('Bieu chi tiet'!$A$17:$FA$15404,MATCH($A331,'Bieu chi tiet'!$A$17:$A$15404,0),L$2+85)=0,"",INDEX('Bieu chi tiet'!$A$17:$FA$15404,MATCH($A331,'Bieu chi tiet'!$A$17:$A$15404,0),L$2+85)),"")</f>
        <v/>
      </c>
      <c r="M331" s="13" t="str">
        <f>IFERROR(IF(INDEX('Bieu chi tiet'!$A$17:$FA$15404,MATCH($A331,'Bieu chi tiet'!$A$17:$A$15404,0),M$2+85)=0,"",INDEX('Bieu chi tiet'!$A$17:$FA$15404,MATCH($A331,'Bieu chi tiet'!$A$17:$A$15404,0),M$2+85)),"")</f>
        <v/>
      </c>
      <c r="N331" s="13" t="str">
        <f>IFERROR(IF(INDEX('Bieu chi tiet'!$A$17:$FA$15404,MATCH($A331,'Bieu chi tiet'!$A$17:$A$15404,0),N$2+85)=0,"",INDEX('Bieu chi tiet'!$A$17:$FA$15404,MATCH($A331,'Bieu chi tiet'!$A$17:$A$15404,0),N$2+85)),"")</f>
        <v/>
      </c>
      <c r="O331" s="13" t="str">
        <f>IFERROR(IF(INDEX('Bieu chi tiet'!$A$17:$FA$15404,MATCH($A331,'Bieu chi tiet'!$A$17:$A$15404,0),O$2+85)=0,"",INDEX('Bieu chi tiet'!$A$17:$FA$15404,MATCH($A331,'Bieu chi tiet'!$A$17:$A$15404,0),O$2+85)),"")</f>
        <v/>
      </c>
      <c r="P331" s="13" t="str">
        <f>IFERROR(IF(INDEX('Bieu chi tiet'!$A$17:$FA$15404,MATCH($A331,'Bieu chi tiet'!$A$17:$A$15404,0),P$2+85)=0,"",INDEX('Bieu chi tiet'!$A$17:$FA$15404,MATCH($A331,'Bieu chi tiet'!$A$17:$A$15404,0),P$2+85)),"")</f>
        <v/>
      </c>
      <c r="Q331" s="13" t="str">
        <f>IFERROR(IF(INDEX('Bieu chi tiet'!$A$17:$FA$15404,MATCH($A331,'Bieu chi tiet'!$A$17:$A$15404,0),Q$2+85)=0,"",INDEX('Bieu chi tiet'!$A$17:$FA$15404,MATCH($A331,'Bieu chi tiet'!$A$17:$A$15404,0),Q$2+85)),"")</f>
        <v/>
      </c>
      <c r="R331" s="13" t="str">
        <f>IFERROR(IF(INDEX('Bieu chi tiet'!$A$17:$FA$15404,MATCH($A331,'Bieu chi tiet'!$A$17:$A$15404,0),R$2+85)=0,"",INDEX('Bieu chi tiet'!$A$17:$FA$15404,MATCH($A331,'Bieu chi tiet'!$A$17:$A$15404,0),R$2+85)),"")</f>
        <v/>
      </c>
      <c r="S331" s="13" t="str">
        <f>IFERROR(IF(INDEX('Bieu chi tiet'!$A$17:$FA$15404,MATCH($A331,'Bieu chi tiet'!$A$17:$A$15404,0),S$2+85)=0,"",INDEX('Bieu chi tiet'!$A$17:$FA$15404,MATCH($A331,'Bieu chi tiet'!$A$17:$A$15404,0),S$2+85)),"")</f>
        <v/>
      </c>
      <c r="T331" s="13" t="str">
        <f>IFERROR(IF(INDEX('Bieu chi tiet'!$A$17:$FA$15404,MATCH($A331,'Bieu chi tiet'!$A$17:$A$15404,0),T$2+85)=0,"",INDEX('Bieu chi tiet'!$A$17:$FA$15404,MATCH($A331,'Bieu chi tiet'!$A$17:$A$15404,0),T$2+85)),"")</f>
        <v/>
      </c>
      <c r="U331" s="13" t="str">
        <f>IFERROR(IF(INDEX('Bieu chi tiet'!$A$17:$FA$15404,MATCH($A331,'Bieu chi tiet'!$A$17:$A$15404,0),U$2+85)=0,"",INDEX('Bieu chi tiet'!$A$17:$FA$15404,MATCH($A331,'Bieu chi tiet'!$A$17:$A$15404,0),U$2+85)),"")</f>
        <v/>
      </c>
      <c r="V331" s="13" t="str">
        <f>IFERROR(IF(INDEX('Bieu chi tiet'!$A$17:$FA$15404,MATCH($A331,'Bieu chi tiet'!$A$17:$A$15404,0),V$2+85)=0,"",INDEX('Bieu chi tiet'!$A$17:$FA$15404,MATCH($A331,'Bieu chi tiet'!$A$17:$A$15404,0),V$2+85)),"")</f>
        <v/>
      </c>
      <c r="W331" s="13" t="str">
        <f>IFERROR(IF(INDEX('Bieu chi tiet'!$A$17:$FA$15404,MATCH($A331,'Bieu chi tiet'!$A$17:$A$15404,0),W$2+85)=0,"",INDEX('Bieu chi tiet'!$A$17:$FA$15404,MATCH($A331,'Bieu chi tiet'!$A$17:$A$15404,0),W$2+85)),"")</f>
        <v/>
      </c>
      <c r="X331" s="13" t="str">
        <f>IFERROR(IF(INDEX('Bieu chi tiet'!$A$17:$FA$15404,MATCH($A331,'Bieu chi tiet'!$A$17:$A$15404,0),X$2+85)=0,"",INDEX('Bieu chi tiet'!$A$17:$FA$15404,MATCH($A331,'Bieu chi tiet'!$A$17:$A$15404,0),X$2+85)),"")</f>
        <v/>
      </c>
      <c r="Y331" s="13" t="str">
        <f>IFERROR(IF(INDEX('Bieu chi tiet'!$A$17:$FA$15404,MATCH($A331,'Bieu chi tiet'!$A$17:$A$15404,0),Y$2+85)=0,"",INDEX('Bieu chi tiet'!$A$17:$FA$15404,MATCH($A331,'Bieu chi tiet'!$A$17:$A$15404,0),Y$2+85)),"")</f>
        <v/>
      </c>
      <c r="Z331" s="13" t="str">
        <f>IFERROR(IF(INDEX('Bieu chi tiet'!$A$17:$FA$15404,MATCH($A331,'Bieu chi tiet'!$A$17:$A$15404,0),Z$2+85)=0,"",INDEX('Bieu chi tiet'!$A$17:$FA$15404,MATCH($A331,'Bieu chi tiet'!$A$17:$A$15404,0),Z$2+85)),"")</f>
        <v/>
      </c>
      <c r="AA331" s="13" t="str">
        <f>IFERROR(IF(INDEX('Bieu chi tiet'!$A$17:$FA$15404,MATCH($A331,'Bieu chi tiet'!$A$17:$A$15404,0),AA$2+85)=0,"",INDEX('Bieu chi tiet'!$A$17:$FA$15404,MATCH($A331,'Bieu chi tiet'!$A$17:$A$15404,0),AA$2+85)),"")</f>
        <v/>
      </c>
      <c r="AB331" s="13" t="str">
        <f>IFERROR(IF(INDEX('Bieu chi tiet'!$A$17:$FA$15404,MATCH($A331,'Bieu chi tiet'!$A$17:$A$15404,0),AB$2+85)=0,"",INDEX('Bieu chi tiet'!$A$17:$FA$15404,MATCH($A331,'Bieu chi tiet'!$A$17:$A$15404,0),AB$2+85)),"")</f>
        <v/>
      </c>
      <c r="AC331" s="13" t="str">
        <f>IFERROR(IF(INDEX('Bieu chi tiet'!$A$17:$FA$15404,MATCH($A331,'Bieu chi tiet'!$A$17:$A$15404,0),AC$2+85)=0,"",INDEX('Bieu chi tiet'!$A$17:$FA$15404,MATCH($A331,'Bieu chi tiet'!$A$17:$A$15404,0),AC$2+85)),"")</f>
        <v/>
      </c>
      <c r="AD331" s="13" t="str">
        <f>IFERROR(IF(INDEX('Bieu chi tiet'!$A$17:$FA$15404,MATCH($A331,'Bieu chi tiet'!$A$17:$A$15404,0),AD$2+85)=0,"",INDEX('Bieu chi tiet'!$A$17:$FA$15404,MATCH($A331,'Bieu chi tiet'!$A$17:$A$15404,0),AD$2+85)),"")</f>
        <v/>
      </c>
      <c r="AE331" s="13" t="str">
        <f>IFERROR(IF(INDEX('Bieu chi tiet'!$A$17:$FA$15404,MATCH($A331,'Bieu chi tiet'!$A$17:$A$15404,0),AE$2+85)=0,"",INDEX('Bieu chi tiet'!$A$17:$FA$15404,MATCH($A331,'Bieu chi tiet'!$A$17:$A$15404,0),AE$2+85)),"")</f>
        <v/>
      </c>
      <c r="AF331" s="13" t="str">
        <f>IFERROR(IF(INDEX('Bieu chi tiet'!$A$17:$FA$15404,MATCH($A331,'Bieu chi tiet'!$A$17:$A$15404,0),AF$2+85)=0,"",INDEX('Bieu chi tiet'!$A$17:$FA$15404,MATCH($A331,'Bieu chi tiet'!$A$17:$A$15404,0),AF$2+85)),"")</f>
        <v/>
      </c>
      <c r="AG331" s="13" t="str">
        <f>IFERROR(IF(INDEX('Bieu chi tiet'!$A$17:$FA$15404,MATCH($A331,'Bieu chi tiet'!$A$17:$A$15404,0),AG$2+85)=0,"",INDEX('Bieu chi tiet'!$A$17:$FA$15404,MATCH($A331,'Bieu chi tiet'!$A$17:$A$15404,0),AG$2+85)),"")</f>
        <v/>
      </c>
      <c r="AH331" s="13" t="str">
        <f>IFERROR(IF(INDEX('Bieu chi tiet'!$A$17:$FA$15404,MATCH($A331,'Bieu chi tiet'!$A$17:$A$15404,0),AH$2+85)=0,"",INDEX('Bieu chi tiet'!$A$17:$FA$15404,MATCH($A331,'Bieu chi tiet'!$A$17:$A$15404,0),AH$2+85)),"")</f>
        <v/>
      </c>
      <c r="AI331" s="13" t="str">
        <f>IFERROR(IF(INDEX('Bieu chi tiet'!$A$17:$FA$15404,MATCH($A331,'Bieu chi tiet'!$A$17:$A$15404,0),AI$2+85)=0,"",INDEX('Bieu chi tiet'!$A$17:$FA$15404,MATCH($A331,'Bieu chi tiet'!$A$17:$A$15404,0),AI$2+85)),"")</f>
        <v/>
      </c>
      <c r="AJ331" s="13" t="str">
        <f>IFERROR(IF(INDEX('Bieu chi tiet'!$A$17:$FA$15404,MATCH($A331,'Bieu chi tiet'!$A$17:$A$15404,0),AJ$2+85)=0,"",INDEX('Bieu chi tiet'!$A$17:$FA$15404,MATCH($A331,'Bieu chi tiet'!$A$17:$A$15404,0),AJ$2+85)),"")</f>
        <v/>
      </c>
      <c r="AK331" s="13" t="str">
        <f>IFERROR(IF(INDEX('Bieu chi tiet'!$A$17:$FA$15404,MATCH($A331,'Bieu chi tiet'!$A$17:$A$15404,0),AK$2+85)=0,"",INDEX('Bieu chi tiet'!$A$17:$FA$15404,MATCH($A331,'Bieu chi tiet'!$A$17:$A$15404,0),AK$2+85)),"")</f>
        <v/>
      </c>
      <c r="AL331" s="13" t="str">
        <f>IFERROR(IF(INDEX('Bieu chi tiet'!$A$17:$FA$15404,MATCH($A331,'Bieu chi tiet'!$A$17:$A$15404,0),AL$2+85)=0,"",INDEX('Bieu chi tiet'!$A$17:$FA$15404,MATCH($A331,'Bieu chi tiet'!$A$17:$A$15404,0),AL$2+85)),"")</f>
        <v/>
      </c>
      <c r="AM331" s="13" t="str">
        <f>IFERROR(IF(INDEX('Bieu chi tiet'!$A$17:$FA$15404,MATCH($A331,'Bieu chi tiet'!$A$17:$A$15404,0),AM$2+85)=0,"",INDEX('Bieu chi tiet'!$A$17:$FA$15404,MATCH($A331,'Bieu chi tiet'!$A$17:$A$15404,0),AM$2+85)),"")</f>
        <v/>
      </c>
      <c r="AN331" s="13" t="str">
        <f>IFERROR(IF(INDEX('Bieu chi tiet'!$A$17:$FA$15404,MATCH($A331,'Bieu chi tiet'!$A$17:$A$15404,0),AN$2+85)=0,"",INDEX('Bieu chi tiet'!$A$17:$FA$15404,MATCH($A331,'Bieu chi tiet'!$A$17:$A$15404,0),AN$2+85)),"")</f>
        <v/>
      </c>
      <c r="AO331" s="13" t="str">
        <f>IFERROR(IF(INDEX('Bieu chi tiet'!$A$17:$FA$15404,MATCH($A331,'Bieu chi tiet'!$A$17:$A$15404,0),AO$2+85)=0,"",INDEX('Bieu chi tiet'!$A$17:$FA$15404,MATCH($A331,'Bieu chi tiet'!$A$17:$A$15404,0),AO$2+85)),"")</f>
        <v/>
      </c>
      <c r="AP331" s="13" t="str">
        <f>IFERROR(IF(INDEX('Bieu chi tiet'!$A$17:$FA$15404,MATCH($A331,'Bieu chi tiet'!$A$17:$A$15404,0),AP$2+85)=0,"",INDEX('Bieu chi tiet'!$A$17:$FA$15404,MATCH($A331,'Bieu chi tiet'!$A$17:$A$15404,0),AP$2+85)),"")</f>
        <v/>
      </c>
      <c r="AQ331" s="13" t="str">
        <f>IFERROR(IF(INDEX('Bieu chi tiet'!$A$17:$FA$15404,MATCH($A331,'Bieu chi tiet'!$A$17:$A$15404,0),AQ$2+85)=0,"",INDEX('Bieu chi tiet'!$A$17:$FA$15404,MATCH($A331,'Bieu chi tiet'!$A$17:$A$15404,0),AQ$2+85)),"")</f>
        <v/>
      </c>
      <c r="AR331" s="13" t="str">
        <f>IFERROR(IF(INDEX('Bieu chi tiet'!$A$17:$FA$15404,MATCH($A331,'Bieu chi tiet'!$A$17:$A$15404,0),AR$2+85)=0,"",INDEX('Bieu chi tiet'!$A$17:$FA$15404,MATCH($A331,'Bieu chi tiet'!$A$17:$A$15404,0),AR$2+85)),"")</f>
        <v/>
      </c>
      <c r="AS331" s="13" t="str">
        <f>IFERROR(IF(INDEX('Bieu chi tiet'!$A$17:$FA$15404,MATCH($A331,'Bieu chi tiet'!$A$17:$A$15404,0),AS$2+85)=0,"",INDEX('Bieu chi tiet'!$A$17:$FA$15404,MATCH($A331,'Bieu chi tiet'!$A$17:$A$15404,0),AS$2+85)),"")</f>
        <v/>
      </c>
      <c r="AT331" s="21" t="str">
        <f>IFERROR(IF(INDEX('Bieu chi tiet'!$A$17:$FA$15404,MATCH($A331,'Bieu chi tiet'!$A$17:$A$15404,0),AT$2+85)=0,"",INDEX('Bieu chi tiet'!$A$17:$FA$15404,MATCH($A331,'Bieu chi tiet'!$A$17:$A$15404,0),AT$2+85)),"")</f>
        <v/>
      </c>
      <c r="AU331" s="13" t="str">
        <f>IFERROR(IF(INDEX('Bieu chi tiet'!$A$17:$FA$15404,MATCH($A331,'Bieu chi tiet'!$A$17:$A$15404,0),AU$2+85)=0,"",INDEX('Bieu chi tiet'!$A$17:$FA$15404,MATCH($A331,'Bieu chi tiet'!$A$17:$A$15404,0),AU$2+85)),"")</f>
        <v/>
      </c>
      <c r="AV331" s="21" t="str">
        <f>IFERROR(IF(INDEX('Bieu chi tiet'!$A$17:$FA$15404,MATCH($A331,'Bieu chi tiet'!$A$17:$A$15404,0),AV$2+85)=0,"",INDEX('Bieu chi tiet'!$A$17:$FA$15404,MATCH($A331,'Bieu chi tiet'!$A$17:$A$15404,0),AV$2+85)),"")</f>
        <v/>
      </c>
      <c r="AW331" s="31" t="str">
        <f>IFERROR(IF(INDEX('Bieu chi tiet'!$A$17:$FA$15404,MATCH($A331,'Bieu chi tiet'!$A$17:$A$15404,0),AW$2+85)=0,"",INDEX('Bieu chi tiet'!$A$17:$FA$15404,MATCH($A331,'Bieu chi tiet'!$A$17:$A$15404,0),AW$2+85)),"")</f>
        <v/>
      </c>
      <c r="AX331" s="13" t="str">
        <f>IFERROR(IF(INDEX('Bieu chi tiet'!$A$17:$FA$15404,MATCH($A331,'Bieu chi tiet'!$A$17:$A$15404,0),AX$2+85)=0,"",INDEX('Bieu chi tiet'!$A$17:$FA$15404,MATCH($A331,'Bieu chi tiet'!$A$17:$A$15404,0),AX$2+85)),"")</f>
        <v/>
      </c>
      <c r="AY331" s="13" t="str">
        <f>IFERROR(IF(INDEX('Bieu chi tiet'!$A$17:$FA$15404,MATCH($A331,'Bieu chi tiet'!$A$17:$A$15404,0),AY$2+85)=0,"",INDEX('Bieu chi tiet'!$A$17:$FA$15404,MATCH($A331,'Bieu chi tiet'!$A$17:$A$15404,0),AY$2+85)),"")</f>
        <v/>
      </c>
    </row>
    <row r="332" spans="1:51" ht="15.75">
      <c r="A332" s="25" t="str">
        <f t="shared" si="6"/>
        <v/>
      </c>
      <c r="B332" s="13" t="str">
        <f>IFERROR(IF(INDEX('Bieu chi tiet'!$A$17:$FA$15404,MATCH($A332,'Bieu chi tiet'!$A$17:$A$15404,0),B$2+85)=0,"",INDEX('Bieu chi tiet'!$A$17:$FA$15404,MATCH($A332,'Bieu chi tiet'!$A$17:$A$15404,0),B$2+85)),"")</f>
        <v/>
      </c>
      <c r="C332" s="13" t="str">
        <f>IFERROR(IF(INDEX('Bieu chi tiet'!$A$17:$FA$15404,MATCH($A332,'Bieu chi tiet'!$A$17:$A$15404,0),C$2+85)=0,"",INDEX('Bieu chi tiet'!$A$17:$FA$15404,MATCH($A332,'Bieu chi tiet'!$A$17:$A$15404,0),C$2+85)),"")</f>
        <v/>
      </c>
      <c r="D332" s="13" t="str">
        <f>IFERROR(IF(INDEX('Bieu chi tiet'!$A$17:$FA$15404,MATCH($A332,'Bieu chi tiet'!$A$17:$A$15404,0),D$2+85)=0,"",INDEX('Bieu chi tiet'!$A$17:$FA$15404,MATCH($A332,'Bieu chi tiet'!$A$17:$A$15404,0),D$2+85)),"")</f>
        <v/>
      </c>
      <c r="E332" s="13" t="str">
        <f>IFERROR(IF(INDEX('Bieu chi tiet'!$A$17:$FA$15404,MATCH($A332,'Bieu chi tiet'!$A$17:$A$15404,0),E$2+85)=0,"",INDEX('Bieu chi tiet'!$A$17:$FA$15404,MATCH($A332,'Bieu chi tiet'!$A$17:$A$15404,0),E$2+85)),"")</f>
        <v/>
      </c>
      <c r="F332" s="13" t="str">
        <f>IFERROR(IF(INDEX('Bieu chi tiet'!$A$17:$FA$15404,MATCH($A332,'Bieu chi tiet'!$A$17:$A$15404,0),F$2+85)=0,"",INDEX('Bieu chi tiet'!$A$17:$FA$15404,MATCH($A332,'Bieu chi tiet'!$A$17:$A$15404,0),F$2+85)),"")</f>
        <v/>
      </c>
      <c r="G332" s="21" t="str">
        <f>IFERROR(IF(INDEX('Bieu chi tiet'!$A$17:$FA$15404,MATCH($A332,'Bieu chi tiet'!$A$17:$A$15404,0),G$2+85)=0,"",INDEX('Bieu chi tiet'!$A$17:$FA$15404,MATCH($A332,'Bieu chi tiet'!$A$17:$A$15404,0),G$2+85)),"")</f>
        <v/>
      </c>
      <c r="H332" s="13" t="str">
        <f>IFERROR(IF(INDEX('Bieu chi tiet'!$A$17:$FA$15404,MATCH($A332,'Bieu chi tiet'!$A$17:$A$15404,0),H$2+85)=0,"",INDEX('Bieu chi tiet'!$A$17:$FA$15404,MATCH($A332,'Bieu chi tiet'!$A$17:$A$15404,0),H$2+85)),"")</f>
        <v/>
      </c>
      <c r="I332" s="13" t="str">
        <f>IFERROR(IF(INDEX('Bieu chi tiet'!$A$17:$FA$15404,MATCH($A332,'Bieu chi tiet'!$A$17:$A$15404,0),I$2+85)=0,"",INDEX('Bieu chi tiet'!$A$17:$FA$15404,MATCH($A332,'Bieu chi tiet'!$A$17:$A$15404,0),I$2+85)),"")</f>
        <v/>
      </c>
      <c r="J332" s="13" t="str">
        <f>IFERROR(IF(INDEX('Bieu chi tiet'!$A$17:$FA$15404,MATCH($A332,'Bieu chi tiet'!$A$17:$A$15404,0),J$2+85)=0,"",INDEX('Bieu chi tiet'!$A$17:$FA$15404,MATCH($A332,'Bieu chi tiet'!$A$17:$A$15404,0),J$2+85)),"")</f>
        <v/>
      </c>
      <c r="K332" s="13" t="str">
        <f>IFERROR(IF(INDEX('Bieu chi tiet'!$A$17:$FA$15404,MATCH($A332,'Bieu chi tiet'!$A$17:$A$15404,0),K$2+85)=0,"",INDEX('Bieu chi tiet'!$A$17:$FA$15404,MATCH($A332,'Bieu chi tiet'!$A$17:$A$15404,0),K$2+85)),"")</f>
        <v/>
      </c>
      <c r="L332" s="21" t="str">
        <f>IFERROR(IF(INDEX('Bieu chi tiet'!$A$17:$FA$15404,MATCH($A332,'Bieu chi tiet'!$A$17:$A$15404,0),L$2+85)=0,"",INDEX('Bieu chi tiet'!$A$17:$FA$15404,MATCH($A332,'Bieu chi tiet'!$A$17:$A$15404,0),L$2+85)),"")</f>
        <v/>
      </c>
      <c r="M332" s="13" t="str">
        <f>IFERROR(IF(INDEX('Bieu chi tiet'!$A$17:$FA$15404,MATCH($A332,'Bieu chi tiet'!$A$17:$A$15404,0),M$2+85)=0,"",INDEX('Bieu chi tiet'!$A$17:$FA$15404,MATCH($A332,'Bieu chi tiet'!$A$17:$A$15404,0),M$2+85)),"")</f>
        <v/>
      </c>
      <c r="N332" s="13" t="str">
        <f>IFERROR(IF(INDEX('Bieu chi tiet'!$A$17:$FA$15404,MATCH($A332,'Bieu chi tiet'!$A$17:$A$15404,0),N$2+85)=0,"",INDEX('Bieu chi tiet'!$A$17:$FA$15404,MATCH($A332,'Bieu chi tiet'!$A$17:$A$15404,0),N$2+85)),"")</f>
        <v/>
      </c>
      <c r="O332" s="13" t="str">
        <f>IFERROR(IF(INDEX('Bieu chi tiet'!$A$17:$FA$15404,MATCH($A332,'Bieu chi tiet'!$A$17:$A$15404,0),O$2+85)=0,"",INDEX('Bieu chi tiet'!$A$17:$FA$15404,MATCH($A332,'Bieu chi tiet'!$A$17:$A$15404,0),O$2+85)),"")</f>
        <v/>
      </c>
      <c r="P332" s="13" t="str">
        <f>IFERROR(IF(INDEX('Bieu chi tiet'!$A$17:$FA$15404,MATCH($A332,'Bieu chi tiet'!$A$17:$A$15404,0),P$2+85)=0,"",INDEX('Bieu chi tiet'!$A$17:$FA$15404,MATCH($A332,'Bieu chi tiet'!$A$17:$A$15404,0),P$2+85)),"")</f>
        <v/>
      </c>
      <c r="Q332" s="13" t="str">
        <f>IFERROR(IF(INDEX('Bieu chi tiet'!$A$17:$FA$15404,MATCH($A332,'Bieu chi tiet'!$A$17:$A$15404,0),Q$2+85)=0,"",INDEX('Bieu chi tiet'!$A$17:$FA$15404,MATCH($A332,'Bieu chi tiet'!$A$17:$A$15404,0),Q$2+85)),"")</f>
        <v/>
      </c>
      <c r="R332" s="13" t="str">
        <f>IFERROR(IF(INDEX('Bieu chi tiet'!$A$17:$FA$15404,MATCH($A332,'Bieu chi tiet'!$A$17:$A$15404,0),R$2+85)=0,"",INDEX('Bieu chi tiet'!$A$17:$FA$15404,MATCH($A332,'Bieu chi tiet'!$A$17:$A$15404,0),R$2+85)),"")</f>
        <v/>
      </c>
      <c r="S332" s="13" t="str">
        <f>IFERROR(IF(INDEX('Bieu chi tiet'!$A$17:$FA$15404,MATCH($A332,'Bieu chi tiet'!$A$17:$A$15404,0),S$2+85)=0,"",INDEX('Bieu chi tiet'!$A$17:$FA$15404,MATCH($A332,'Bieu chi tiet'!$A$17:$A$15404,0),S$2+85)),"")</f>
        <v/>
      </c>
      <c r="T332" s="13" t="str">
        <f>IFERROR(IF(INDEX('Bieu chi tiet'!$A$17:$FA$15404,MATCH($A332,'Bieu chi tiet'!$A$17:$A$15404,0),T$2+85)=0,"",INDEX('Bieu chi tiet'!$A$17:$FA$15404,MATCH($A332,'Bieu chi tiet'!$A$17:$A$15404,0),T$2+85)),"")</f>
        <v/>
      </c>
      <c r="U332" s="13" t="str">
        <f>IFERROR(IF(INDEX('Bieu chi tiet'!$A$17:$FA$15404,MATCH($A332,'Bieu chi tiet'!$A$17:$A$15404,0),U$2+85)=0,"",INDEX('Bieu chi tiet'!$A$17:$FA$15404,MATCH($A332,'Bieu chi tiet'!$A$17:$A$15404,0),U$2+85)),"")</f>
        <v/>
      </c>
      <c r="V332" s="13" t="str">
        <f>IFERROR(IF(INDEX('Bieu chi tiet'!$A$17:$FA$15404,MATCH($A332,'Bieu chi tiet'!$A$17:$A$15404,0),V$2+85)=0,"",INDEX('Bieu chi tiet'!$A$17:$FA$15404,MATCH($A332,'Bieu chi tiet'!$A$17:$A$15404,0),V$2+85)),"")</f>
        <v/>
      </c>
      <c r="W332" s="13" t="str">
        <f>IFERROR(IF(INDEX('Bieu chi tiet'!$A$17:$FA$15404,MATCH($A332,'Bieu chi tiet'!$A$17:$A$15404,0),W$2+85)=0,"",INDEX('Bieu chi tiet'!$A$17:$FA$15404,MATCH($A332,'Bieu chi tiet'!$A$17:$A$15404,0),W$2+85)),"")</f>
        <v/>
      </c>
      <c r="X332" s="13" t="str">
        <f>IFERROR(IF(INDEX('Bieu chi tiet'!$A$17:$FA$15404,MATCH($A332,'Bieu chi tiet'!$A$17:$A$15404,0),X$2+85)=0,"",INDEX('Bieu chi tiet'!$A$17:$FA$15404,MATCH($A332,'Bieu chi tiet'!$A$17:$A$15404,0),X$2+85)),"")</f>
        <v/>
      </c>
      <c r="Y332" s="13" t="str">
        <f>IFERROR(IF(INDEX('Bieu chi tiet'!$A$17:$FA$15404,MATCH($A332,'Bieu chi tiet'!$A$17:$A$15404,0),Y$2+85)=0,"",INDEX('Bieu chi tiet'!$A$17:$FA$15404,MATCH($A332,'Bieu chi tiet'!$A$17:$A$15404,0),Y$2+85)),"")</f>
        <v/>
      </c>
      <c r="Z332" s="13" t="str">
        <f>IFERROR(IF(INDEX('Bieu chi tiet'!$A$17:$FA$15404,MATCH($A332,'Bieu chi tiet'!$A$17:$A$15404,0),Z$2+85)=0,"",INDEX('Bieu chi tiet'!$A$17:$FA$15404,MATCH($A332,'Bieu chi tiet'!$A$17:$A$15404,0),Z$2+85)),"")</f>
        <v/>
      </c>
      <c r="AA332" s="13" t="str">
        <f>IFERROR(IF(INDEX('Bieu chi tiet'!$A$17:$FA$15404,MATCH($A332,'Bieu chi tiet'!$A$17:$A$15404,0),AA$2+85)=0,"",INDEX('Bieu chi tiet'!$A$17:$FA$15404,MATCH($A332,'Bieu chi tiet'!$A$17:$A$15404,0),AA$2+85)),"")</f>
        <v/>
      </c>
      <c r="AB332" s="13" t="str">
        <f>IFERROR(IF(INDEX('Bieu chi tiet'!$A$17:$FA$15404,MATCH($A332,'Bieu chi tiet'!$A$17:$A$15404,0),AB$2+85)=0,"",INDEX('Bieu chi tiet'!$A$17:$FA$15404,MATCH($A332,'Bieu chi tiet'!$A$17:$A$15404,0),AB$2+85)),"")</f>
        <v/>
      </c>
      <c r="AC332" s="13" t="str">
        <f>IFERROR(IF(INDEX('Bieu chi tiet'!$A$17:$FA$15404,MATCH($A332,'Bieu chi tiet'!$A$17:$A$15404,0),AC$2+85)=0,"",INDEX('Bieu chi tiet'!$A$17:$FA$15404,MATCH($A332,'Bieu chi tiet'!$A$17:$A$15404,0),AC$2+85)),"")</f>
        <v/>
      </c>
      <c r="AD332" s="13" t="str">
        <f>IFERROR(IF(INDEX('Bieu chi tiet'!$A$17:$FA$15404,MATCH($A332,'Bieu chi tiet'!$A$17:$A$15404,0),AD$2+85)=0,"",INDEX('Bieu chi tiet'!$A$17:$FA$15404,MATCH($A332,'Bieu chi tiet'!$A$17:$A$15404,0),AD$2+85)),"")</f>
        <v/>
      </c>
      <c r="AE332" s="13" t="str">
        <f>IFERROR(IF(INDEX('Bieu chi tiet'!$A$17:$FA$15404,MATCH($A332,'Bieu chi tiet'!$A$17:$A$15404,0),AE$2+85)=0,"",INDEX('Bieu chi tiet'!$A$17:$FA$15404,MATCH($A332,'Bieu chi tiet'!$A$17:$A$15404,0),AE$2+85)),"")</f>
        <v/>
      </c>
      <c r="AF332" s="13" t="str">
        <f>IFERROR(IF(INDEX('Bieu chi tiet'!$A$17:$FA$15404,MATCH($A332,'Bieu chi tiet'!$A$17:$A$15404,0),AF$2+85)=0,"",INDEX('Bieu chi tiet'!$A$17:$FA$15404,MATCH($A332,'Bieu chi tiet'!$A$17:$A$15404,0),AF$2+85)),"")</f>
        <v/>
      </c>
      <c r="AG332" s="13" t="str">
        <f>IFERROR(IF(INDEX('Bieu chi tiet'!$A$17:$FA$15404,MATCH($A332,'Bieu chi tiet'!$A$17:$A$15404,0),AG$2+85)=0,"",INDEX('Bieu chi tiet'!$A$17:$FA$15404,MATCH($A332,'Bieu chi tiet'!$A$17:$A$15404,0),AG$2+85)),"")</f>
        <v/>
      </c>
      <c r="AH332" s="13" t="str">
        <f>IFERROR(IF(INDEX('Bieu chi tiet'!$A$17:$FA$15404,MATCH($A332,'Bieu chi tiet'!$A$17:$A$15404,0),AH$2+85)=0,"",INDEX('Bieu chi tiet'!$A$17:$FA$15404,MATCH($A332,'Bieu chi tiet'!$A$17:$A$15404,0),AH$2+85)),"")</f>
        <v/>
      </c>
      <c r="AI332" s="13" t="str">
        <f>IFERROR(IF(INDEX('Bieu chi tiet'!$A$17:$FA$15404,MATCH($A332,'Bieu chi tiet'!$A$17:$A$15404,0),AI$2+85)=0,"",INDEX('Bieu chi tiet'!$A$17:$FA$15404,MATCH($A332,'Bieu chi tiet'!$A$17:$A$15404,0),AI$2+85)),"")</f>
        <v/>
      </c>
      <c r="AJ332" s="13" t="str">
        <f>IFERROR(IF(INDEX('Bieu chi tiet'!$A$17:$FA$15404,MATCH($A332,'Bieu chi tiet'!$A$17:$A$15404,0),AJ$2+85)=0,"",INDEX('Bieu chi tiet'!$A$17:$FA$15404,MATCH($A332,'Bieu chi tiet'!$A$17:$A$15404,0),AJ$2+85)),"")</f>
        <v/>
      </c>
      <c r="AK332" s="13" t="str">
        <f>IFERROR(IF(INDEX('Bieu chi tiet'!$A$17:$FA$15404,MATCH($A332,'Bieu chi tiet'!$A$17:$A$15404,0),AK$2+85)=0,"",INDEX('Bieu chi tiet'!$A$17:$FA$15404,MATCH($A332,'Bieu chi tiet'!$A$17:$A$15404,0),AK$2+85)),"")</f>
        <v/>
      </c>
      <c r="AL332" s="13" t="str">
        <f>IFERROR(IF(INDEX('Bieu chi tiet'!$A$17:$FA$15404,MATCH($A332,'Bieu chi tiet'!$A$17:$A$15404,0),AL$2+85)=0,"",INDEX('Bieu chi tiet'!$A$17:$FA$15404,MATCH($A332,'Bieu chi tiet'!$A$17:$A$15404,0),AL$2+85)),"")</f>
        <v/>
      </c>
      <c r="AM332" s="13" t="str">
        <f>IFERROR(IF(INDEX('Bieu chi tiet'!$A$17:$FA$15404,MATCH($A332,'Bieu chi tiet'!$A$17:$A$15404,0),AM$2+85)=0,"",INDEX('Bieu chi tiet'!$A$17:$FA$15404,MATCH($A332,'Bieu chi tiet'!$A$17:$A$15404,0),AM$2+85)),"")</f>
        <v/>
      </c>
      <c r="AN332" s="13" t="str">
        <f>IFERROR(IF(INDEX('Bieu chi tiet'!$A$17:$FA$15404,MATCH($A332,'Bieu chi tiet'!$A$17:$A$15404,0),AN$2+85)=0,"",INDEX('Bieu chi tiet'!$A$17:$FA$15404,MATCH($A332,'Bieu chi tiet'!$A$17:$A$15404,0),AN$2+85)),"")</f>
        <v/>
      </c>
      <c r="AO332" s="13" t="str">
        <f>IFERROR(IF(INDEX('Bieu chi tiet'!$A$17:$FA$15404,MATCH($A332,'Bieu chi tiet'!$A$17:$A$15404,0),AO$2+85)=0,"",INDEX('Bieu chi tiet'!$A$17:$FA$15404,MATCH($A332,'Bieu chi tiet'!$A$17:$A$15404,0),AO$2+85)),"")</f>
        <v/>
      </c>
      <c r="AP332" s="13" t="str">
        <f>IFERROR(IF(INDEX('Bieu chi tiet'!$A$17:$FA$15404,MATCH($A332,'Bieu chi tiet'!$A$17:$A$15404,0),AP$2+85)=0,"",INDEX('Bieu chi tiet'!$A$17:$FA$15404,MATCH($A332,'Bieu chi tiet'!$A$17:$A$15404,0),AP$2+85)),"")</f>
        <v/>
      </c>
      <c r="AQ332" s="13" t="str">
        <f>IFERROR(IF(INDEX('Bieu chi tiet'!$A$17:$FA$15404,MATCH($A332,'Bieu chi tiet'!$A$17:$A$15404,0),AQ$2+85)=0,"",INDEX('Bieu chi tiet'!$A$17:$FA$15404,MATCH($A332,'Bieu chi tiet'!$A$17:$A$15404,0),AQ$2+85)),"")</f>
        <v/>
      </c>
      <c r="AR332" s="13" t="str">
        <f>IFERROR(IF(INDEX('Bieu chi tiet'!$A$17:$FA$15404,MATCH($A332,'Bieu chi tiet'!$A$17:$A$15404,0),AR$2+85)=0,"",INDEX('Bieu chi tiet'!$A$17:$FA$15404,MATCH($A332,'Bieu chi tiet'!$A$17:$A$15404,0),AR$2+85)),"")</f>
        <v/>
      </c>
      <c r="AS332" s="13" t="str">
        <f>IFERROR(IF(INDEX('Bieu chi tiet'!$A$17:$FA$15404,MATCH($A332,'Bieu chi tiet'!$A$17:$A$15404,0),AS$2+85)=0,"",INDEX('Bieu chi tiet'!$A$17:$FA$15404,MATCH($A332,'Bieu chi tiet'!$A$17:$A$15404,0),AS$2+85)),"")</f>
        <v/>
      </c>
      <c r="AT332" s="21" t="str">
        <f>IFERROR(IF(INDEX('Bieu chi tiet'!$A$17:$FA$15404,MATCH($A332,'Bieu chi tiet'!$A$17:$A$15404,0),AT$2+85)=0,"",INDEX('Bieu chi tiet'!$A$17:$FA$15404,MATCH($A332,'Bieu chi tiet'!$A$17:$A$15404,0),AT$2+85)),"")</f>
        <v/>
      </c>
      <c r="AU332" s="13" t="str">
        <f>IFERROR(IF(INDEX('Bieu chi tiet'!$A$17:$FA$15404,MATCH($A332,'Bieu chi tiet'!$A$17:$A$15404,0),AU$2+85)=0,"",INDEX('Bieu chi tiet'!$A$17:$FA$15404,MATCH($A332,'Bieu chi tiet'!$A$17:$A$15404,0),AU$2+85)),"")</f>
        <v/>
      </c>
      <c r="AV332" s="21" t="str">
        <f>IFERROR(IF(INDEX('Bieu chi tiet'!$A$17:$FA$15404,MATCH($A332,'Bieu chi tiet'!$A$17:$A$15404,0),AV$2+85)=0,"",INDEX('Bieu chi tiet'!$A$17:$FA$15404,MATCH($A332,'Bieu chi tiet'!$A$17:$A$15404,0),AV$2+85)),"")</f>
        <v/>
      </c>
      <c r="AW332" s="31" t="str">
        <f>IFERROR(IF(INDEX('Bieu chi tiet'!$A$17:$FA$15404,MATCH($A332,'Bieu chi tiet'!$A$17:$A$15404,0),AW$2+85)=0,"",INDEX('Bieu chi tiet'!$A$17:$FA$15404,MATCH($A332,'Bieu chi tiet'!$A$17:$A$15404,0),AW$2+85)),"")</f>
        <v/>
      </c>
      <c r="AX332" s="13" t="str">
        <f>IFERROR(IF(INDEX('Bieu chi tiet'!$A$17:$FA$15404,MATCH($A332,'Bieu chi tiet'!$A$17:$A$15404,0),AX$2+85)=0,"",INDEX('Bieu chi tiet'!$A$17:$FA$15404,MATCH($A332,'Bieu chi tiet'!$A$17:$A$15404,0),AX$2+85)),"")</f>
        <v/>
      </c>
      <c r="AY332" s="13" t="str">
        <f>IFERROR(IF(INDEX('Bieu chi tiet'!$A$17:$FA$15404,MATCH($A332,'Bieu chi tiet'!$A$17:$A$15404,0),AY$2+85)=0,"",INDEX('Bieu chi tiet'!$A$17:$FA$15404,MATCH($A332,'Bieu chi tiet'!$A$17:$A$15404,0),AY$2+85)),"")</f>
        <v/>
      </c>
    </row>
    <row r="333" spans="1:51" ht="15.75">
      <c r="A333" s="25" t="str">
        <f t="shared" si="6"/>
        <v/>
      </c>
      <c r="B333" s="13" t="str">
        <f>IFERROR(IF(INDEX('Bieu chi tiet'!$A$17:$FA$15404,MATCH($A333,'Bieu chi tiet'!$A$17:$A$15404,0),B$2+85)=0,"",INDEX('Bieu chi tiet'!$A$17:$FA$15404,MATCH($A333,'Bieu chi tiet'!$A$17:$A$15404,0),B$2+85)),"")</f>
        <v/>
      </c>
      <c r="C333" s="13" t="str">
        <f>IFERROR(IF(INDEX('Bieu chi tiet'!$A$17:$FA$15404,MATCH($A333,'Bieu chi tiet'!$A$17:$A$15404,0),C$2+85)=0,"",INDEX('Bieu chi tiet'!$A$17:$FA$15404,MATCH($A333,'Bieu chi tiet'!$A$17:$A$15404,0),C$2+85)),"")</f>
        <v/>
      </c>
      <c r="D333" s="13" t="str">
        <f>IFERROR(IF(INDEX('Bieu chi tiet'!$A$17:$FA$15404,MATCH($A333,'Bieu chi tiet'!$A$17:$A$15404,0),D$2+85)=0,"",INDEX('Bieu chi tiet'!$A$17:$FA$15404,MATCH($A333,'Bieu chi tiet'!$A$17:$A$15404,0),D$2+85)),"")</f>
        <v/>
      </c>
      <c r="E333" s="13" t="str">
        <f>IFERROR(IF(INDEX('Bieu chi tiet'!$A$17:$FA$15404,MATCH($A333,'Bieu chi tiet'!$A$17:$A$15404,0),E$2+85)=0,"",INDEX('Bieu chi tiet'!$A$17:$FA$15404,MATCH($A333,'Bieu chi tiet'!$A$17:$A$15404,0),E$2+85)),"")</f>
        <v/>
      </c>
      <c r="F333" s="13" t="str">
        <f>IFERROR(IF(INDEX('Bieu chi tiet'!$A$17:$FA$15404,MATCH($A333,'Bieu chi tiet'!$A$17:$A$15404,0),F$2+85)=0,"",INDEX('Bieu chi tiet'!$A$17:$FA$15404,MATCH($A333,'Bieu chi tiet'!$A$17:$A$15404,0),F$2+85)),"")</f>
        <v/>
      </c>
      <c r="G333" s="21" t="str">
        <f>IFERROR(IF(INDEX('Bieu chi tiet'!$A$17:$FA$15404,MATCH($A333,'Bieu chi tiet'!$A$17:$A$15404,0),G$2+85)=0,"",INDEX('Bieu chi tiet'!$A$17:$FA$15404,MATCH($A333,'Bieu chi tiet'!$A$17:$A$15404,0),G$2+85)),"")</f>
        <v/>
      </c>
      <c r="H333" s="13" t="str">
        <f>IFERROR(IF(INDEX('Bieu chi tiet'!$A$17:$FA$15404,MATCH($A333,'Bieu chi tiet'!$A$17:$A$15404,0),H$2+85)=0,"",INDEX('Bieu chi tiet'!$A$17:$FA$15404,MATCH($A333,'Bieu chi tiet'!$A$17:$A$15404,0),H$2+85)),"")</f>
        <v/>
      </c>
      <c r="I333" s="13" t="str">
        <f>IFERROR(IF(INDEX('Bieu chi tiet'!$A$17:$FA$15404,MATCH($A333,'Bieu chi tiet'!$A$17:$A$15404,0),I$2+85)=0,"",INDEX('Bieu chi tiet'!$A$17:$FA$15404,MATCH($A333,'Bieu chi tiet'!$A$17:$A$15404,0),I$2+85)),"")</f>
        <v/>
      </c>
      <c r="J333" s="13" t="str">
        <f>IFERROR(IF(INDEX('Bieu chi tiet'!$A$17:$FA$15404,MATCH($A333,'Bieu chi tiet'!$A$17:$A$15404,0),J$2+85)=0,"",INDEX('Bieu chi tiet'!$A$17:$FA$15404,MATCH($A333,'Bieu chi tiet'!$A$17:$A$15404,0),J$2+85)),"")</f>
        <v/>
      </c>
      <c r="K333" s="13" t="str">
        <f>IFERROR(IF(INDEX('Bieu chi tiet'!$A$17:$FA$15404,MATCH($A333,'Bieu chi tiet'!$A$17:$A$15404,0),K$2+85)=0,"",INDEX('Bieu chi tiet'!$A$17:$FA$15404,MATCH($A333,'Bieu chi tiet'!$A$17:$A$15404,0),K$2+85)),"")</f>
        <v/>
      </c>
      <c r="L333" s="21" t="str">
        <f>IFERROR(IF(INDEX('Bieu chi tiet'!$A$17:$FA$15404,MATCH($A333,'Bieu chi tiet'!$A$17:$A$15404,0),L$2+85)=0,"",INDEX('Bieu chi tiet'!$A$17:$FA$15404,MATCH($A333,'Bieu chi tiet'!$A$17:$A$15404,0),L$2+85)),"")</f>
        <v/>
      </c>
      <c r="M333" s="13" t="str">
        <f>IFERROR(IF(INDEX('Bieu chi tiet'!$A$17:$FA$15404,MATCH($A333,'Bieu chi tiet'!$A$17:$A$15404,0),M$2+85)=0,"",INDEX('Bieu chi tiet'!$A$17:$FA$15404,MATCH($A333,'Bieu chi tiet'!$A$17:$A$15404,0),M$2+85)),"")</f>
        <v/>
      </c>
      <c r="N333" s="13" t="str">
        <f>IFERROR(IF(INDEX('Bieu chi tiet'!$A$17:$FA$15404,MATCH($A333,'Bieu chi tiet'!$A$17:$A$15404,0),N$2+85)=0,"",INDEX('Bieu chi tiet'!$A$17:$FA$15404,MATCH($A333,'Bieu chi tiet'!$A$17:$A$15404,0),N$2+85)),"")</f>
        <v/>
      </c>
      <c r="O333" s="13" t="str">
        <f>IFERROR(IF(INDEX('Bieu chi tiet'!$A$17:$FA$15404,MATCH($A333,'Bieu chi tiet'!$A$17:$A$15404,0),O$2+85)=0,"",INDEX('Bieu chi tiet'!$A$17:$FA$15404,MATCH($A333,'Bieu chi tiet'!$A$17:$A$15404,0),O$2+85)),"")</f>
        <v/>
      </c>
      <c r="P333" s="13" t="str">
        <f>IFERROR(IF(INDEX('Bieu chi tiet'!$A$17:$FA$15404,MATCH($A333,'Bieu chi tiet'!$A$17:$A$15404,0),P$2+85)=0,"",INDEX('Bieu chi tiet'!$A$17:$FA$15404,MATCH($A333,'Bieu chi tiet'!$A$17:$A$15404,0),P$2+85)),"")</f>
        <v/>
      </c>
      <c r="Q333" s="13" t="str">
        <f>IFERROR(IF(INDEX('Bieu chi tiet'!$A$17:$FA$15404,MATCH($A333,'Bieu chi tiet'!$A$17:$A$15404,0),Q$2+85)=0,"",INDEX('Bieu chi tiet'!$A$17:$FA$15404,MATCH($A333,'Bieu chi tiet'!$A$17:$A$15404,0),Q$2+85)),"")</f>
        <v/>
      </c>
      <c r="R333" s="13" t="str">
        <f>IFERROR(IF(INDEX('Bieu chi tiet'!$A$17:$FA$15404,MATCH($A333,'Bieu chi tiet'!$A$17:$A$15404,0),R$2+85)=0,"",INDEX('Bieu chi tiet'!$A$17:$FA$15404,MATCH($A333,'Bieu chi tiet'!$A$17:$A$15404,0),R$2+85)),"")</f>
        <v/>
      </c>
      <c r="S333" s="13" t="str">
        <f>IFERROR(IF(INDEX('Bieu chi tiet'!$A$17:$FA$15404,MATCH($A333,'Bieu chi tiet'!$A$17:$A$15404,0),S$2+85)=0,"",INDEX('Bieu chi tiet'!$A$17:$FA$15404,MATCH($A333,'Bieu chi tiet'!$A$17:$A$15404,0),S$2+85)),"")</f>
        <v/>
      </c>
      <c r="T333" s="13" t="str">
        <f>IFERROR(IF(INDEX('Bieu chi tiet'!$A$17:$FA$15404,MATCH($A333,'Bieu chi tiet'!$A$17:$A$15404,0),T$2+85)=0,"",INDEX('Bieu chi tiet'!$A$17:$FA$15404,MATCH($A333,'Bieu chi tiet'!$A$17:$A$15404,0),T$2+85)),"")</f>
        <v/>
      </c>
      <c r="U333" s="13" t="str">
        <f>IFERROR(IF(INDEX('Bieu chi tiet'!$A$17:$FA$15404,MATCH($A333,'Bieu chi tiet'!$A$17:$A$15404,0),U$2+85)=0,"",INDEX('Bieu chi tiet'!$A$17:$FA$15404,MATCH($A333,'Bieu chi tiet'!$A$17:$A$15404,0),U$2+85)),"")</f>
        <v/>
      </c>
      <c r="V333" s="13" t="str">
        <f>IFERROR(IF(INDEX('Bieu chi tiet'!$A$17:$FA$15404,MATCH($A333,'Bieu chi tiet'!$A$17:$A$15404,0),V$2+85)=0,"",INDEX('Bieu chi tiet'!$A$17:$FA$15404,MATCH($A333,'Bieu chi tiet'!$A$17:$A$15404,0),V$2+85)),"")</f>
        <v/>
      </c>
      <c r="W333" s="13" t="str">
        <f>IFERROR(IF(INDEX('Bieu chi tiet'!$A$17:$FA$15404,MATCH($A333,'Bieu chi tiet'!$A$17:$A$15404,0),W$2+85)=0,"",INDEX('Bieu chi tiet'!$A$17:$FA$15404,MATCH($A333,'Bieu chi tiet'!$A$17:$A$15404,0),W$2+85)),"")</f>
        <v/>
      </c>
      <c r="X333" s="13" t="str">
        <f>IFERROR(IF(INDEX('Bieu chi tiet'!$A$17:$FA$15404,MATCH($A333,'Bieu chi tiet'!$A$17:$A$15404,0),X$2+85)=0,"",INDEX('Bieu chi tiet'!$A$17:$FA$15404,MATCH($A333,'Bieu chi tiet'!$A$17:$A$15404,0),X$2+85)),"")</f>
        <v/>
      </c>
      <c r="Y333" s="13" t="str">
        <f>IFERROR(IF(INDEX('Bieu chi tiet'!$A$17:$FA$15404,MATCH($A333,'Bieu chi tiet'!$A$17:$A$15404,0),Y$2+85)=0,"",INDEX('Bieu chi tiet'!$A$17:$FA$15404,MATCH($A333,'Bieu chi tiet'!$A$17:$A$15404,0),Y$2+85)),"")</f>
        <v/>
      </c>
      <c r="Z333" s="13" t="str">
        <f>IFERROR(IF(INDEX('Bieu chi tiet'!$A$17:$FA$15404,MATCH($A333,'Bieu chi tiet'!$A$17:$A$15404,0),Z$2+85)=0,"",INDEX('Bieu chi tiet'!$A$17:$FA$15404,MATCH($A333,'Bieu chi tiet'!$A$17:$A$15404,0),Z$2+85)),"")</f>
        <v/>
      </c>
      <c r="AA333" s="13" t="str">
        <f>IFERROR(IF(INDEX('Bieu chi tiet'!$A$17:$FA$15404,MATCH($A333,'Bieu chi tiet'!$A$17:$A$15404,0),AA$2+85)=0,"",INDEX('Bieu chi tiet'!$A$17:$FA$15404,MATCH($A333,'Bieu chi tiet'!$A$17:$A$15404,0),AA$2+85)),"")</f>
        <v/>
      </c>
      <c r="AB333" s="13" t="str">
        <f>IFERROR(IF(INDEX('Bieu chi tiet'!$A$17:$FA$15404,MATCH($A333,'Bieu chi tiet'!$A$17:$A$15404,0),AB$2+85)=0,"",INDEX('Bieu chi tiet'!$A$17:$FA$15404,MATCH($A333,'Bieu chi tiet'!$A$17:$A$15404,0),AB$2+85)),"")</f>
        <v/>
      </c>
      <c r="AC333" s="13" t="str">
        <f>IFERROR(IF(INDEX('Bieu chi tiet'!$A$17:$FA$15404,MATCH($A333,'Bieu chi tiet'!$A$17:$A$15404,0),AC$2+85)=0,"",INDEX('Bieu chi tiet'!$A$17:$FA$15404,MATCH($A333,'Bieu chi tiet'!$A$17:$A$15404,0),AC$2+85)),"")</f>
        <v/>
      </c>
      <c r="AD333" s="13" t="str">
        <f>IFERROR(IF(INDEX('Bieu chi tiet'!$A$17:$FA$15404,MATCH($A333,'Bieu chi tiet'!$A$17:$A$15404,0),AD$2+85)=0,"",INDEX('Bieu chi tiet'!$A$17:$FA$15404,MATCH($A333,'Bieu chi tiet'!$A$17:$A$15404,0),AD$2+85)),"")</f>
        <v/>
      </c>
      <c r="AE333" s="13" t="str">
        <f>IFERROR(IF(INDEX('Bieu chi tiet'!$A$17:$FA$15404,MATCH($A333,'Bieu chi tiet'!$A$17:$A$15404,0),AE$2+85)=0,"",INDEX('Bieu chi tiet'!$A$17:$FA$15404,MATCH($A333,'Bieu chi tiet'!$A$17:$A$15404,0),AE$2+85)),"")</f>
        <v/>
      </c>
      <c r="AF333" s="13" t="str">
        <f>IFERROR(IF(INDEX('Bieu chi tiet'!$A$17:$FA$15404,MATCH($A333,'Bieu chi tiet'!$A$17:$A$15404,0),AF$2+85)=0,"",INDEX('Bieu chi tiet'!$A$17:$FA$15404,MATCH($A333,'Bieu chi tiet'!$A$17:$A$15404,0),AF$2+85)),"")</f>
        <v/>
      </c>
      <c r="AG333" s="13" t="str">
        <f>IFERROR(IF(INDEX('Bieu chi tiet'!$A$17:$FA$15404,MATCH($A333,'Bieu chi tiet'!$A$17:$A$15404,0),AG$2+85)=0,"",INDEX('Bieu chi tiet'!$A$17:$FA$15404,MATCH($A333,'Bieu chi tiet'!$A$17:$A$15404,0),AG$2+85)),"")</f>
        <v/>
      </c>
      <c r="AH333" s="13" t="str">
        <f>IFERROR(IF(INDEX('Bieu chi tiet'!$A$17:$FA$15404,MATCH($A333,'Bieu chi tiet'!$A$17:$A$15404,0),AH$2+85)=0,"",INDEX('Bieu chi tiet'!$A$17:$FA$15404,MATCH($A333,'Bieu chi tiet'!$A$17:$A$15404,0),AH$2+85)),"")</f>
        <v/>
      </c>
      <c r="AI333" s="13" t="str">
        <f>IFERROR(IF(INDEX('Bieu chi tiet'!$A$17:$FA$15404,MATCH($A333,'Bieu chi tiet'!$A$17:$A$15404,0),AI$2+85)=0,"",INDEX('Bieu chi tiet'!$A$17:$FA$15404,MATCH($A333,'Bieu chi tiet'!$A$17:$A$15404,0),AI$2+85)),"")</f>
        <v/>
      </c>
      <c r="AJ333" s="13" t="str">
        <f>IFERROR(IF(INDEX('Bieu chi tiet'!$A$17:$FA$15404,MATCH($A333,'Bieu chi tiet'!$A$17:$A$15404,0),AJ$2+85)=0,"",INDEX('Bieu chi tiet'!$A$17:$FA$15404,MATCH($A333,'Bieu chi tiet'!$A$17:$A$15404,0),AJ$2+85)),"")</f>
        <v/>
      </c>
      <c r="AK333" s="13" t="str">
        <f>IFERROR(IF(INDEX('Bieu chi tiet'!$A$17:$FA$15404,MATCH($A333,'Bieu chi tiet'!$A$17:$A$15404,0),AK$2+85)=0,"",INDEX('Bieu chi tiet'!$A$17:$FA$15404,MATCH($A333,'Bieu chi tiet'!$A$17:$A$15404,0),AK$2+85)),"")</f>
        <v/>
      </c>
      <c r="AL333" s="13" t="str">
        <f>IFERROR(IF(INDEX('Bieu chi tiet'!$A$17:$FA$15404,MATCH($A333,'Bieu chi tiet'!$A$17:$A$15404,0),AL$2+85)=0,"",INDEX('Bieu chi tiet'!$A$17:$FA$15404,MATCH($A333,'Bieu chi tiet'!$A$17:$A$15404,0),AL$2+85)),"")</f>
        <v/>
      </c>
      <c r="AM333" s="13" t="str">
        <f>IFERROR(IF(INDEX('Bieu chi tiet'!$A$17:$FA$15404,MATCH($A333,'Bieu chi tiet'!$A$17:$A$15404,0),AM$2+85)=0,"",INDEX('Bieu chi tiet'!$A$17:$FA$15404,MATCH($A333,'Bieu chi tiet'!$A$17:$A$15404,0),AM$2+85)),"")</f>
        <v/>
      </c>
      <c r="AN333" s="13" t="str">
        <f>IFERROR(IF(INDEX('Bieu chi tiet'!$A$17:$FA$15404,MATCH($A333,'Bieu chi tiet'!$A$17:$A$15404,0),AN$2+85)=0,"",INDEX('Bieu chi tiet'!$A$17:$FA$15404,MATCH($A333,'Bieu chi tiet'!$A$17:$A$15404,0),AN$2+85)),"")</f>
        <v/>
      </c>
      <c r="AO333" s="13" t="str">
        <f>IFERROR(IF(INDEX('Bieu chi tiet'!$A$17:$FA$15404,MATCH($A333,'Bieu chi tiet'!$A$17:$A$15404,0),AO$2+85)=0,"",INDEX('Bieu chi tiet'!$A$17:$FA$15404,MATCH($A333,'Bieu chi tiet'!$A$17:$A$15404,0),AO$2+85)),"")</f>
        <v/>
      </c>
      <c r="AP333" s="13" t="str">
        <f>IFERROR(IF(INDEX('Bieu chi tiet'!$A$17:$FA$15404,MATCH($A333,'Bieu chi tiet'!$A$17:$A$15404,0),AP$2+85)=0,"",INDEX('Bieu chi tiet'!$A$17:$FA$15404,MATCH($A333,'Bieu chi tiet'!$A$17:$A$15404,0),AP$2+85)),"")</f>
        <v/>
      </c>
      <c r="AQ333" s="13" t="str">
        <f>IFERROR(IF(INDEX('Bieu chi tiet'!$A$17:$FA$15404,MATCH($A333,'Bieu chi tiet'!$A$17:$A$15404,0),AQ$2+85)=0,"",INDEX('Bieu chi tiet'!$A$17:$FA$15404,MATCH($A333,'Bieu chi tiet'!$A$17:$A$15404,0),AQ$2+85)),"")</f>
        <v/>
      </c>
      <c r="AR333" s="13" t="str">
        <f>IFERROR(IF(INDEX('Bieu chi tiet'!$A$17:$FA$15404,MATCH($A333,'Bieu chi tiet'!$A$17:$A$15404,0),AR$2+85)=0,"",INDEX('Bieu chi tiet'!$A$17:$FA$15404,MATCH($A333,'Bieu chi tiet'!$A$17:$A$15404,0),AR$2+85)),"")</f>
        <v/>
      </c>
      <c r="AS333" s="13" t="str">
        <f>IFERROR(IF(INDEX('Bieu chi tiet'!$A$17:$FA$15404,MATCH($A333,'Bieu chi tiet'!$A$17:$A$15404,0),AS$2+85)=0,"",INDEX('Bieu chi tiet'!$A$17:$FA$15404,MATCH($A333,'Bieu chi tiet'!$A$17:$A$15404,0),AS$2+85)),"")</f>
        <v/>
      </c>
      <c r="AT333" s="21" t="str">
        <f>IFERROR(IF(INDEX('Bieu chi tiet'!$A$17:$FA$15404,MATCH($A333,'Bieu chi tiet'!$A$17:$A$15404,0),AT$2+85)=0,"",INDEX('Bieu chi tiet'!$A$17:$FA$15404,MATCH($A333,'Bieu chi tiet'!$A$17:$A$15404,0),AT$2+85)),"")</f>
        <v/>
      </c>
      <c r="AU333" s="13" t="str">
        <f>IFERROR(IF(INDEX('Bieu chi tiet'!$A$17:$FA$15404,MATCH($A333,'Bieu chi tiet'!$A$17:$A$15404,0),AU$2+85)=0,"",INDEX('Bieu chi tiet'!$A$17:$FA$15404,MATCH($A333,'Bieu chi tiet'!$A$17:$A$15404,0),AU$2+85)),"")</f>
        <v/>
      </c>
      <c r="AV333" s="21" t="str">
        <f>IFERROR(IF(INDEX('Bieu chi tiet'!$A$17:$FA$15404,MATCH($A333,'Bieu chi tiet'!$A$17:$A$15404,0),AV$2+85)=0,"",INDEX('Bieu chi tiet'!$A$17:$FA$15404,MATCH($A333,'Bieu chi tiet'!$A$17:$A$15404,0),AV$2+85)),"")</f>
        <v/>
      </c>
      <c r="AW333" s="31" t="str">
        <f>IFERROR(IF(INDEX('Bieu chi tiet'!$A$17:$FA$15404,MATCH($A333,'Bieu chi tiet'!$A$17:$A$15404,0),AW$2+85)=0,"",INDEX('Bieu chi tiet'!$A$17:$FA$15404,MATCH($A333,'Bieu chi tiet'!$A$17:$A$15404,0),AW$2+85)),"")</f>
        <v/>
      </c>
      <c r="AX333" s="13" t="str">
        <f>IFERROR(IF(INDEX('Bieu chi tiet'!$A$17:$FA$15404,MATCH($A333,'Bieu chi tiet'!$A$17:$A$15404,0),AX$2+85)=0,"",INDEX('Bieu chi tiet'!$A$17:$FA$15404,MATCH($A333,'Bieu chi tiet'!$A$17:$A$15404,0),AX$2+85)),"")</f>
        <v/>
      </c>
      <c r="AY333" s="13" t="str">
        <f>IFERROR(IF(INDEX('Bieu chi tiet'!$A$17:$FA$15404,MATCH($A333,'Bieu chi tiet'!$A$17:$A$15404,0),AY$2+85)=0,"",INDEX('Bieu chi tiet'!$A$17:$FA$15404,MATCH($A333,'Bieu chi tiet'!$A$17:$A$15404,0),AY$2+85)),"")</f>
        <v/>
      </c>
    </row>
    <row r="334" spans="1:51" ht="15.75">
      <c r="A334" s="25" t="str">
        <f t="shared" si="6"/>
        <v/>
      </c>
      <c r="B334" s="13" t="str">
        <f>IFERROR(IF(INDEX('Bieu chi tiet'!$A$17:$FA$15404,MATCH($A334,'Bieu chi tiet'!$A$17:$A$15404,0),B$2+85)=0,"",INDEX('Bieu chi tiet'!$A$17:$FA$15404,MATCH($A334,'Bieu chi tiet'!$A$17:$A$15404,0),B$2+85)),"")</f>
        <v/>
      </c>
      <c r="C334" s="13" t="str">
        <f>IFERROR(IF(INDEX('Bieu chi tiet'!$A$17:$FA$15404,MATCH($A334,'Bieu chi tiet'!$A$17:$A$15404,0),C$2+85)=0,"",INDEX('Bieu chi tiet'!$A$17:$FA$15404,MATCH($A334,'Bieu chi tiet'!$A$17:$A$15404,0),C$2+85)),"")</f>
        <v/>
      </c>
      <c r="D334" s="13" t="str">
        <f>IFERROR(IF(INDEX('Bieu chi tiet'!$A$17:$FA$15404,MATCH($A334,'Bieu chi tiet'!$A$17:$A$15404,0),D$2+85)=0,"",INDEX('Bieu chi tiet'!$A$17:$FA$15404,MATCH($A334,'Bieu chi tiet'!$A$17:$A$15404,0),D$2+85)),"")</f>
        <v/>
      </c>
      <c r="E334" s="13" t="str">
        <f>IFERROR(IF(INDEX('Bieu chi tiet'!$A$17:$FA$15404,MATCH($A334,'Bieu chi tiet'!$A$17:$A$15404,0),E$2+85)=0,"",INDEX('Bieu chi tiet'!$A$17:$FA$15404,MATCH($A334,'Bieu chi tiet'!$A$17:$A$15404,0),E$2+85)),"")</f>
        <v/>
      </c>
      <c r="F334" s="13" t="str">
        <f>IFERROR(IF(INDEX('Bieu chi tiet'!$A$17:$FA$15404,MATCH($A334,'Bieu chi tiet'!$A$17:$A$15404,0),F$2+85)=0,"",INDEX('Bieu chi tiet'!$A$17:$FA$15404,MATCH($A334,'Bieu chi tiet'!$A$17:$A$15404,0),F$2+85)),"")</f>
        <v/>
      </c>
      <c r="G334" s="21" t="str">
        <f>IFERROR(IF(INDEX('Bieu chi tiet'!$A$17:$FA$15404,MATCH($A334,'Bieu chi tiet'!$A$17:$A$15404,0),G$2+85)=0,"",INDEX('Bieu chi tiet'!$A$17:$FA$15404,MATCH($A334,'Bieu chi tiet'!$A$17:$A$15404,0),G$2+85)),"")</f>
        <v/>
      </c>
      <c r="H334" s="13" t="str">
        <f>IFERROR(IF(INDEX('Bieu chi tiet'!$A$17:$FA$15404,MATCH($A334,'Bieu chi tiet'!$A$17:$A$15404,0),H$2+85)=0,"",INDEX('Bieu chi tiet'!$A$17:$FA$15404,MATCH($A334,'Bieu chi tiet'!$A$17:$A$15404,0),H$2+85)),"")</f>
        <v/>
      </c>
      <c r="I334" s="13" t="str">
        <f>IFERROR(IF(INDEX('Bieu chi tiet'!$A$17:$FA$15404,MATCH($A334,'Bieu chi tiet'!$A$17:$A$15404,0),I$2+85)=0,"",INDEX('Bieu chi tiet'!$A$17:$FA$15404,MATCH($A334,'Bieu chi tiet'!$A$17:$A$15404,0),I$2+85)),"")</f>
        <v/>
      </c>
      <c r="J334" s="13" t="str">
        <f>IFERROR(IF(INDEX('Bieu chi tiet'!$A$17:$FA$15404,MATCH($A334,'Bieu chi tiet'!$A$17:$A$15404,0),J$2+85)=0,"",INDEX('Bieu chi tiet'!$A$17:$FA$15404,MATCH($A334,'Bieu chi tiet'!$A$17:$A$15404,0),J$2+85)),"")</f>
        <v/>
      </c>
      <c r="K334" s="13" t="str">
        <f>IFERROR(IF(INDEX('Bieu chi tiet'!$A$17:$FA$15404,MATCH($A334,'Bieu chi tiet'!$A$17:$A$15404,0),K$2+85)=0,"",INDEX('Bieu chi tiet'!$A$17:$FA$15404,MATCH($A334,'Bieu chi tiet'!$A$17:$A$15404,0),K$2+85)),"")</f>
        <v/>
      </c>
      <c r="L334" s="21" t="str">
        <f>IFERROR(IF(INDEX('Bieu chi tiet'!$A$17:$FA$15404,MATCH($A334,'Bieu chi tiet'!$A$17:$A$15404,0),L$2+85)=0,"",INDEX('Bieu chi tiet'!$A$17:$FA$15404,MATCH($A334,'Bieu chi tiet'!$A$17:$A$15404,0),L$2+85)),"")</f>
        <v/>
      </c>
      <c r="M334" s="13" t="str">
        <f>IFERROR(IF(INDEX('Bieu chi tiet'!$A$17:$FA$15404,MATCH($A334,'Bieu chi tiet'!$A$17:$A$15404,0),M$2+85)=0,"",INDEX('Bieu chi tiet'!$A$17:$FA$15404,MATCH($A334,'Bieu chi tiet'!$A$17:$A$15404,0),M$2+85)),"")</f>
        <v/>
      </c>
      <c r="N334" s="13" t="str">
        <f>IFERROR(IF(INDEX('Bieu chi tiet'!$A$17:$FA$15404,MATCH($A334,'Bieu chi tiet'!$A$17:$A$15404,0),N$2+85)=0,"",INDEX('Bieu chi tiet'!$A$17:$FA$15404,MATCH($A334,'Bieu chi tiet'!$A$17:$A$15404,0),N$2+85)),"")</f>
        <v/>
      </c>
      <c r="O334" s="13" t="str">
        <f>IFERROR(IF(INDEX('Bieu chi tiet'!$A$17:$FA$15404,MATCH($A334,'Bieu chi tiet'!$A$17:$A$15404,0),O$2+85)=0,"",INDEX('Bieu chi tiet'!$A$17:$FA$15404,MATCH($A334,'Bieu chi tiet'!$A$17:$A$15404,0),O$2+85)),"")</f>
        <v/>
      </c>
      <c r="P334" s="13" t="str">
        <f>IFERROR(IF(INDEX('Bieu chi tiet'!$A$17:$FA$15404,MATCH($A334,'Bieu chi tiet'!$A$17:$A$15404,0),P$2+85)=0,"",INDEX('Bieu chi tiet'!$A$17:$FA$15404,MATCH($A334,'Bieu chi tiet'!$A$17:$A$15404,0),P$2+85)),"")</f>
        <v/>
      </c>
      <c r="Q334" s="13" t="str">
        <f>IFERROR(IF(INDEX('Bieu chi tiet'!$A$17:$FA$15404,MATCH($A334,'Bieu chi tiet'!$A$17:$A$15404,0),Q$2+85)=0,"",INDEX('Bieu chi tiet'!$A$17:$FA$15404,MATCH($A334,'Bieu chi tiet'!$A$17:$A$15404,0),Q$2+85)),"")</f>
        <v/>
      </c>
      <c r="R334" s="13" t="str">
        <f>IFERROR(IF(INDEX('Bieu chi tiet'!$A$17:$FA$15404,MATCH($A334,'Bieu chi tiet'!$A$17:$A$15404,0),R$2+85)=0,"",INDEX('Bieu chi tiet'!$A$17:$FA$15404,MATCH($A334,'Bieu chi tiet'!$A$17:$A$15404,0),R$2+85)),"")</f>
        <v/>
      </c>
      <c r="S334" s="13" t="str">
        <f>IFERROR(IF(INDEX('Bieu chi tiet'!$A$17:$FA$15404,MATCH($A334,'Bieu chi tiet'!$A$17:$A$15404,0),S$2+85)=0,"",INDEX('Bieu chi tiet'!$A$17:$FA$15404,MATCH($A334,'Bieu chi tiet'!$A$17:$A$15404,0),S$2+85)),"")</f>
        <v/>
      </c>
      <c r="T334" s="13" t="str">
        <f>IFERROR(IF(INDEX('Bieu chi tiet'!$A$17:$FA$15404,MATCH($A334,'Bieu chi tiet'!$A$17:$A$15404,0),T$2+85)=0,"",INDEX('Bieu chi tiet'!$A$17:$FA$15404,MATCH($A334,'Bieu chi tiet'!$A$17:$A$15404,0),T$2+85)),"")</f>
        <v/>
      </c>
      <c r="U334" s="13" t="str">
        <f>IFERROR(IF(INDEX('Bieu chi tiet'!$A$17:$FA$15404,MATCH($A334,'Bieu chi tiet'!$A$17:$A$15404,0),U$2+85)=0,"",INDEX('Bieu chi tiet'!$A$17:$FA$15404,MATCH($A334,'Bieu chi tiet'!$A$17:$A$15404,0),U$2+85)),"")</f>
        <v/>
      </c>
      <c r="V334" s="13" t="str">
        <f>IFERROR(IF(INDEX('Bieu chi tiet'!$A$17:$FA$15404,MATCH($A334,'Bieu chi tiet'!$A$17:$A$15404,0),V$2+85)=0,"",INDEX('Bieu chi tiet'!$A$17:$FA$15404,MATCH($A334,'Bieu chi tiet'!$A$17:$A$15404,0),V$2+85)),"")</f>
        <v/>
      </c>
      <c r="W334" s="13" t="str">
        <f>IFERROR(IF(INDEX('Bieu chi tiet'!$A$17:$FA$15404,MATCH($A334,'Bieu chi tiet'!$A$17:$A$15404,0),W$2+85)=0,"",INDEX('Bieu chi tiet'!$A$17:$FA$15404,MATCH($A334,'Bieu chi tiet'!$A$17:$A$15404,0),W$2+85)),"")</f>
        <v/>
      </c>
      <c r="X334" s="13" t="str">
        <f>IFERROR(IF(INDEX('Bieu chi tiet'!$A$17:$FA$15404,MATCH($A334,'Bieu chi tiet'!$A$17:$A$15404,0),X$2+85)=0,"",INDEX('Bieu chi tiet'!$A$17:$FA$15404,MATCH($A334,'Bieu chi tiet'!$A$17:$A$15404,0),X$2+85)),"")</f>
        <v/>
      </c>
      <c r="Y334" s="13" t="str">
        <f>IFERROR(IF(INDEX('Bieu chi tiet'!$A$17:$FA$15404,MATCH($A334,'Bieu chi tiet'!$A$17:$A$15404,0),Y$2+85)=0,"",INDEX('Bieu chi tiet'!$A$17:$FA$15404,MATCH($A334,'Bieu chi tiet'!$A$17:$A$15404,0),Y$2+85)),"")</f>
        <v/>
      </c>
      <c r="Z334" s="13" t="str">
        <f>IFERROR(IF(INDEX('Bieu chi tiet'!$A$17:$FA$15404,MATCH($A334,'Bieu chi tiet'!$A$17:$A$15404,0),Z$2+85)=0,"",INDEX('Bieu chi tiet'!$A$17:$FA$15404,MATCH($A334,'Bieu chi tiet'!$A$17:$A$15404,0),Z$2+85)),"")</f>
        <v/>
      </c>
      <c r="AA334" s="13" t="str">
        <f>IFERROR(IF(INDEX('Bieu chi tiet'!$A$17:$FA$15404,MATCH($A334,'Bieu chi tiet'!$A$17:$A$15404,0),AA$2+85)=0,"",INDEX('Bieu chi tiet'!$A$17:$FA$15404,MATCH($A334,'Bieu chi tiet'!$A$17:$A$15404,0),AA$2+85)),"")</f>
        <v/>
      </c>
      <c r="AB334" s="13" t="str">
        <f>IFERROR(IF(INDEX('Bieu chi tiet'!$A$17:$FA$15404,MATCH($A334,'Bieu chi tiet'!$A$17:$A$15404,0),AB$2+85)=0,"",INDEX('Bieu chi tiet'!$A$17:$FA$15404,MATCH($A334,'Bieu chi tiet'!$A$17:$A$15404,0),AB$2+85)),"")</f>
        <v/>
      </c>
      <c r="AC334" s="13" t="str">
        <f>IFERROR(IF(INDEX('Bieu chi tiet'!$A$17:$FA$15404,MATCH($A334,'Bieu chi tiet'!$A$17:$A$15404,0),AC$2+85)=0,"",INDEX('Bieu chi tiet'!$A$17:$FA$15404,MATCH($A334,'Bieu chi tiet'!$A$17:$A$15404,0),AC$2+85)),"")</f>
        <v/>
      </c>
      <c r="AD334" s="13" t="str">
        <f>IFERROR(IF(INDEX('Bieu chi tiet'!$A$17:$FA$15404,MATCH($A334,'Bieu chi tiet'!$A$17:$A$15404,0),AD$2+85)=0,"",INDEX('Bieu chi tiet'!$A$17:$FA$15404,MATCH($A334,'Bieu chi tiet'!$A$17:$A$15404,0),AD$2+85)),"")</f>
        <v/>
      </c>
      <c r="AE334" s="13" t="str">
        <f>IFERROR(IF(INDEX('Bieu chi tiet'!$A$17:$FA$15404,MATCH($A334,'Bieu chi tiet'!$A$17:$A$15404,0),AE$2+85)=0,"",INDEX('Bieu chi tiet'!$A$17:$FA$15404,MATCH($A334,'Bieu chi tiet'!$A$17:$A$15404,0),AE$2+85)),"")</f>
        <v/>
      </c>
      <c r="AF334" s="13" t="str">
        <f>IFERROR(IF(INDEX('Bieu chi tiet'!$A$17:$FA$15404,MATCH($A334,'Bieu chi tiet'!$A$17:$A$15404,0),AF$2+85)=0,"",INDEX('Bieu chi tiet'!$A$17:$FA$15404,MATCH($A334,'Bieu chi tiet'!$A$17:$A$15404,0),AF$2+85)),"")</f>
        <v/>
      </c>
      <c r="AG334" s="13" t="str">
        <f>IFERROR(IF(INDEX('Bieu chi tiet'!$A$17:$FA$15404,MATCH($A334,'Bieu chi tiet'!$A$17:$A$15404,0),AG$2+85)=0,"",INDEX('Bieu chi tiet'!$A$17:$FA$15404,MATCH($A334,'Bieu chi tiet'!$A$17:$A$15404,0),AG$2+85)),"")</f>
        <v/>
      </c>
      <c r="AH334" s="13" t="str">
        <f>IFERROR(IF(INDEX('Bieu chi tiet'!$A$17:$FA$15404,MATCH($A334,'Bieu chi tiet'!$A$17:$A$15404,0),AH$2+85)=0,"",INDEX('Bieu chi tiet'!$A$17:$FA$15404,MATCH($A334,'Bieu chi tiet'!$A$17:$A$15404,0),AH$2+85)),"")</f>
        <v/>
      </c>
      <c r="AI334" s="13" t="str">
        <f>IFERROR(IF(INDEX('Bieu chi tiet'!$A$17:$FA$15404,MATCH($A334,'Bieu chi tiet'!$A$17:$A$15404,0),AI$2+85)=0,"",INDEX('Bieu chi tiet'!$A$17:$FA$15404,MATCH($A334,'Bieu chi tiet'!$A$17:$A$15404,0),AI$2+85)),"")</f>
        <v/>
      </c>
      <c r="AJ334" s="13" t="str">
        <f>IFERROR(IF(INDEX('Bieu chi tiet'!$A$17:$FA$15404,MATCH($A334,'Bieu chi tiet'!$A$17:$A$15404,0),AJ$2+85)=0,"",INDEX('Bieu chi tiet'!$A$17:$FA$15404,MATCH($A334,'Bieu chi tiet'!$A$17:$A$15404,0),AJ$2+85)),"")</f>
        <v/>
      </c>
      <c r="AK334" s="13" t="str">
        <f>IFERROR(IF(INDEX('Bieu chi tiet'!$A$17:$FA$15404,MATCH($A334,'Bieu chi tiet'!$A$17:$A$15404,0),AK$2+85)=0,"",INDEX('Bieu chi tiet'!$A$17:$FA$15404,MATCH($A334,'Bieu chi tiet'!$A$17:$A$15404,0),AK$2+85)),"")</f>
        <v/>
      </c>
      <c r="AL334" s="13" t="str">
        <f>IFERROR(IF(INDEX('Bieu chi tiet'!$A$17:$FA$15404,MATCH($A334,'Bieu chi tiet'!$A$17:$A$15404,0),AL$2+85)=0,"",INDEX('Bieu chi tiet'!$A$17:$FA$15404,MATCH($A334,'Bieu chi tiet'!$A$17:$A$15404,0),AL$2+85)),"")</f>
        <v/>
      </c>
      <c r="AM334" s="13" t="str">
        <f>IFERROR(IF(INDEX('Bieu chi tiet'!$A$17:$FA$15404,MATCH($A334,'Bieu chi tiet'!$A$17:$A$15404,0),AM$2+85)=0,"",INDEX('Bieu chi tiet'!$A$17:$FA$15404,MATCH($A334,'Bieu chi tiet'!$A$17:$A$15404,0),AM$2+85)),"")</f>
        <v/>
      </c>
      <c r="AN334" s="13" t="str">
        <f>IFERROR(IF(INDEX('Bieu chi tiet'!$A$17:$FA$15404,MATCH($A334,'Bieu chi tiet'!$A$17:$A$15404,0),AN$2+85)=0,"",INDEX('Bieu chi tiet'!$A$17:$FA$15404,MATCH($A334,'Bieu chi tiet'!$A$17:$A$15404,0),AN$2+85)),"")</f>
        <v/>
      </c>
      <c r="AO334" s="13" t="str">
        <f>IFERROR(IF(INDEX('Bieu chi tiet'!$A$17:$FA$15404,MATCH($A334,'Bieu chi tiet'!$A$17:$A$15404,0),AO$2+85)=0,"",INDEX('Bieu chi tiet'!$A$17:$FA$15404,MATCH($A334,'Bieu chi tiet'!$A$17:$A$15404,0),AO$2+85)),"")</f>
        <v/>
      </c>
      <c r="AP334" s="13" t="str">
        <f>IFERROR(IF(INDEX('Bieu chi tiet'!$A$17:$FA$15404,MATCH($A334,'Bieu chi tiet'!$A$17:$A$15404,0),AP$2+85)=0,"",INDEX('Bieu chi tiet'!$A$17:$FA$15404,MATCH($A334,'Bieu chi tiet'!$A$17:$A$15404,0),AP$2+85)),"")</f>
        <v/>
      </c>
      <c r="AQ334" s="13" t="str">
        <f>IFERROR(IF(INDEX('Bieu chi tiet'!$A$17:$FA$15404,MATCH($A334,'Bieu chi tiet'!$A$17:$A$15404,0),AQ$2+85)=0,"",INDEX('Bieu chi tiet'!$A$17:$FA$15404,MATCH($A334,'Bieu chi tiet'!$A$17:$A$15404,0),AQ$2+85)),"")</f>
        <v/>
      </c>
      <c r="AR334" s="13" t="str">
        <f>IFERROR(IF(INDEX('Bieu chi tiet'!$A$17:$FA$15404,MATCH($A334,'Bieu chi tiet'!$A$17:$A$15404,0),AR$2+85)=0,"",INDEX('Bieu chi tiet'!$A$17:$FA$15404,MATCH($A334,'Bieu chi tiet'!$A$17:$A$15404,0),AR$2+85)),"")</f>
        <v/>
      </c>
      <c r="AS334" s="13" t="str">
        <f>IFERROR(IF(INDEX('Bieu chi tiet'!$A$17:$FA$15404,MATCH($A334,'Bieu chi tiet'!$A$17:$A$15404,0),AS$2+85)=0,"",INDEX('Bieu chi tiet'!$A$17:$FA$15404,MATCH($A334,'Bieu chi tiet'!$A$17:$A$15404,0),AS$2+85)),"")</f>
        <v/>
      </c>
      <c r="AT334" s="21" t="str">
        <f>IFERROR(IF(INDEX('Bieu chi tiet'!$A$17:$FA$15404,MATCH($A334,'Bieu chi tiet'!$A$17:$A$15404,0),AT$2+85)=0,"",INDEX('Bieu chi tiet'!$A$17:$FA$15404,MATCH($A334,'Bieu chi tiet'!$A$17:$A$15404,0),AT$2+85)),"")</f>
        <v/>
      </c>
      <c r="AU334" s="13" t="str">
        <f>IFERROR(IF(INDEX('Bieu chi tiet'!$A$17:$FA$15404,MATCH($A334,'Bieu chi tiet'!$A$17:$A$15404,0),AU$2+85)=0,"",INDEX('Bieu chi tiet'!$A$17:$FA$15404,MATCH($A334,'Bieu chi tiet'!$A$17:$A$15404,0),AU$2+85)),"")</f>
        <v/>
      </c>
      <c r="AV334" s="21" t="str">
        <f>IFERROR(IF(INDEX('Bieu chi tiet'!$A$17:$FA$15404,MATCH($A334,'Bieu chi tiet'!$A$17:$A$15404,0),AV$2+85)=0,"",INDEX('Bieu chi tiet'!$A$17:$FA$15404,MATCH($A334,'Bieu chi tiet'!$A$17:$A$15404,0),AV$2+85)),"")</f>
        <v/>
      </c>
      <c r="AW334" s="31" t="str">
        <f>IFERROR(IF(INDEX('Bieu chi tiet'!$A$17:$FA$15404,MATCH($A334,'Bieu chi tiet'!$A$17:$A$15404,0),AW$2+85)=0,"",INDEX('Bieu chi tiet'!$A$17:$FA$15404,MATCH($A334,'Bieu chi tiet'!$A$17:$A$15404,0),AW$2+85)),"")</f>
        <v/>
      </c>
      <c r="AX334" s="13" t="str">
        <f>IFERROR(IF(INDEX('Bieu chi tiet'!$A$17:$FA$15404,MATCH($A334,'Bieu chi tiet'!$A$17:$A$15404,0),AX$2+85)=0,"",INDEX('Bieu chi tiet'!$A$17:$FA$15404,MATCH($A334,'Bieu chi tiet'!$A$17:$A$15404,0),AX$2+85)),"")</f>
        <v/>
      </c>
      <c r="AY334" s="13" t="str">
        <f>IFERROR(IF(INDEX('Bieu chi tiet'!$A$17:$FA$15404,MATCH($A334,'Bieu chi tiet'!$A$17:$A$15404,0),AY$2+85)=0,"",INDEX('Bieu chi tiet'!$A$17:$FA$15404,MATCH($A334,'Bieu chi tiet'!$A$17:$A$15404,0),AY$2+85)),"")</f>
        <v/>
      </c>
    </row>
    <row r="335" spans="1:51" ht="15.75">
      <c r="A335" s="25" t="str">
        <f t="shared" si="6"/>
        <v/>
      </c>
      <c r="B335" s="13" t="str">
        <f>IFERROR(IF(INDEX('Bieu chi tiet'!$A$17:$FA$15404,MATCH($A335,'Bieu chi tiet'!$A$17:$A$15404,0),B$2+85)=0,"",INDEX('Bieu chi tiet'!$A$17:$FA$15404,MATCH($A335,'Bieu chi tiet'!$A$17:$A$15404,0),B$2+85)),"")</f>
        <v/>
      </c>
      <c r="C335" s="13" t="str">
        <f>IFERROR(IF(INDEX('Bieu chi tiet'!$A$17:$FA$15404,MATCH($A335,'Bieu chi tiet'!$A$17:$A$15404,0),C$2+85)=0,"",INDEX('Bieu chi tiet'!$A$17:$FA$15404,MATCH($A335,'Bieu chi tiet'!$A$17:$A$15404,0),C$2+85)),"")</f>
        <v/>
      </c>
      <c r="D335" s="13" t="str">
        <f>IFERROR(IF(INDEX('Bieu chi tiet'!$A$17:$FA$15404,MATCH($A335,'Bieu chi tiet'!$A$17:$A$15404,0),D$2+85)=0,"",INDEX('Bieu chi tiet'!$A$17:$FA$15404,MATCH($A335,'Bieu chi tiet'!$A$17:$A$15404,0),D$2+85)),"")</f>
        <v/>
      </c>
      <c r="E335" s="13" t="str">
        <f>IFERROR(IF(INDEX('Bieu chi tiet'!$A$17:$FA$15404,MATCH($A335,'Bieu chi tiet'!$A$17:$A$15404,0),E$2+85)=0,"",INDEX('Bieu chi tiet'!$A$17:$FA$15404,MATCH($A335,'Bieu chi tiet'!$A$17:$A$15404,0),E$2+85)),"")</f>
        <v/>
      </c>
      <c r="F335" s="13" t="str">
        <f>IFERROR(IF(INDEX('Bieu chi tiet'!$A$17:$FA$15404,MATCH($A335,'Bieu chi tiet'!$A$17:$A$15404,0),F$2+85)=0,"",INDEX('Bieu chi tiet'!$A$17:$FA$15404,MATCH($A335,'Bieu chi tiet'!$A$17:$A$15404,0),F$2+85)),"")</f>
        <v/>
      </c>
      <c r="G335" s="21" t="str">
        <f>IFERROR(IF(INDEX('Bieu chi tiet'!$A$17:$FA$15404,MATCH($A335,'Bieu chi tiet'!$A$17:$A$15404,0),G$2+85)=0,"",INDEX('Bieu chi tiet'!$A$17:$FA$15404,MATCH($A335,'Bieu chi tiet'!$A$17:$A$15404,0),G$2+85)),"")</f>
        <v/>
      </c>
      <c r="H335" s="13" t="str">
        <f>IFERROR(IF(INDEX('Bieu chi tiet'!$A$17:$FA$15404,MATCH($A335,'Bieu chi tiet'!$A$17:$A$15404,0),H$2+85)=0,"",INDEX('Bieu chi tiet'!$A$17:$FA$15404,MATCH($A335,'Bieu chi tiet'!$A$17:$A$15404,0),H$2+85)),"")</f>
        <v/>
      </c>
      <c r="I335" s="13" t="str">
        <f>IFERROR(IF(INDEX('Bieu chi tiet'!$A$17:$FA$15404,MATCH($A335,'Bieu chi tiet'!$A$17:$A$15404,0),I$2+85)=0,"",INDEX('Bieu chi tiet'!$A$17:$FA$15404,MATCH($A335,'Bieu chi tiet'!$A$17:$A$15404,0),I$2+85)),"")</f>
        <v/>
      </c>
      <c r="J335" s="13" t="str">
        <f>IFERROR(IF(INDEX('Bieu chi tiet'!$A$17:$FA$15404,MATCH($A335,'Bieu chi tiet'!$A$17:$A$15404,0),J$2+85)=0,"",INDEX('Bieu chi tiet'!$A$17:$FA$15404,MATCH($A335,'Bieu chi tiet'!$A$17:$A$15404,0),J$2+85)),"")</f>
        <v/>
      </c>
      <c r="K335" s="13" t="str">
        <f>IFERROR(IF(INDEX('Bieu chi tiet'!$A$17:$FA$15404,MATCH($A335,'Bieu chi tiet'!$A$17:$A$15404,0),K$2+85)=0,"",INDEX('Bieu chi tiet'!$A$17:$FA$15404,MATCH($A335,'Bieu chi tiet'!$A$17:$A$15404,0),K$2+85)),"")</f>
        <v/>
      </c>
      <c r="L335" s="21" t="str">
        <f>IFERROR(IF(INDEX('Bieu chi tiet'!$A$17:$FA$15404,MATCH($A335,'Bieu chi tiet'!$A$17:$A$15404,0),L$2+85)=0,"",INDEX('Bieu chi tiet'!$A$17:$FA$15404,MATCH($A335,'Bieu chi tiet'!$A$17:$A$15404,0),L$2+85)),"")</f>
        <v/>
      </c>
      <c r="M335" s="13" t="str">
        <f>IFERROR(IF(INDEX('Bieu chi tiet'!$A$17:$FA$15404,MATCH($A335,'Bieu chi tiet'!$A$17:$A$15404,0),M$2+85)=0,"",INDEX('Bieu chi tiet'!$A$17:$FA$15404,MATCH($A335,'Bieu chi tiet'!$A$17:$A$15404,0),M$2+85)),"")</f>
        <v/>
      </c>
      <c r="N335" s="13" t="str">
        <f>IFERROR(IF(INDEX('Bieu chi tiet'!$A$17:$FA$15404,MATCH($A335,'Bieu chi tiet'!$A$17:$A$15404,0),N$2+85)=0,"",INDEX('Bieu chi tiet'!$A$17:$FA$15404,MATCH($A335,'Bieu chi tiet'!$A$17:$A$15404,0),N$2+85)),"")</f>
        <v/>
      </c>
      <c r="O335" s="13" t="str">
        <f>IFERROR(IF(INDEX('Bieu chi tiet'!$A$17:$FA$15404,MATCH($A335,'Bieu chi tiet'!$A$17:$A$15404,0),O$2+85)=0,"",INDEX('Bieu chi tiet'!$A$17:$FA$15404,MATCH($A335,'Bieu chi tiet'!$A$17:$A$15404,0),O$2+85)),"")</f>
        <v/>
      </c>
      <c r="P335" s="13" t="str">
        <f>IFERROR(IF(INDEX('Bieu chi tiet'!$A$17:$FA$15404,MATCH($A335,'Bieu chi tiet'!$A$17:$A$15404,0),P$2+85)=0,"",INDEX('Bieu chi tiet'!$A$17:$FA$15404,MATCH($A335,'Bieu chi tiet'!$A$17:$A$15404,0),P$2+85)),"")</f>
        <v/>
      </c>
      <c r="Q335" s="13" t="str">
        <f>IFERROR(IF(INDEX('Bieu chi tiet'!$A$17:$FA$15404,MATCH($A335,'Bieu chi tiet'!$A$17:$A$15404,0),Q$2+85)=0,"",INDEX('Bieu chi tiet'!$A$17:$FA$15404,MATCH($A335,'Bieu chi tiet'!$A$17:$A$15404,0),Q$2+85)),"")</f>
        <v/>
      </c>
      <c r="R335" s="13" t="str">
        <f>IFERROR(IF(INDEX('Bieu chi tiet'!$A$17:$FA$15404,MATCH($A335,'Bieu chi tiet'!$A$17:$A$15404,0),R$2+85)=0,"",INDEX('Bieu chi tiet'!$A$17:$FA$15404,MATCH($A335,'Bieu chi tiet'!$A$17:$A$15404,0),R$2+85)),"")</f>
        <v/>
      </c>
      <c r="S335" s="13" t="str">
        <f>IFERROR(IF(INDEX('Bieu chi tiet'!$A$17:$FA$15404,MATCH($A335,'Bieu chi tiet'!$A$17:$A$15404,0),S$2+85)=0,"",INDEX('Bieu chi tiet'!$A$17:$FA$15404,MATCH($A335,'Bieu chi tiet'!$A$17:$A$15404,0),S$2+85)),"")</f>
        <v/>
      </c>
      <c r="T335" s="13" t="str">
        <f>IFERROR(IF(INDEX('Bieu chi tiet'!$A$17:$FA$15404,MATCH($A335,'Bieu chi tiet'!$A$17:$A$15404,0),T$2+85)=0,"",INDEX('Bieu chi tiet'!$A$17:$FA$15404,MATCH($A335,'Bieu chi tiet'!$A$17:$A$15404,0),T$2+85)),"")</f>
        <v/>
      </c>
      <c r="U335" s="13" t="str">
        <f>IFERROR(IF(INDEX('Bieu chi tiet'!$A$17:$FA$15404,MATCH($A335,'Bieu chi tiet'!$A$17:$A$15404,0),U$2+85)=0,"",INDEX('Bieu chi tiet'!$A$17:$FA$15404,MATCH($A335,'Bieu chi tiet'!$A$17:$A$15404,0),U$2+85)),"")</f>
        <v/>
      </c>
      <c r="V335" s="13" t="str">
        <f>IFERROR(IF(INDEX('Bieu chi tiet'!$A$17:$FA$15404,MATCH($A335,'Bieu chi tiet'!$A$17:$A$15404,0),V$2+85)=0,"",INDEX('Bieu chi tiet'!$A$17:$FA$15404,MATCH($A335,'Bieu chi tiet'!$A$17:$A$15404,0),V$2+85)),"")</f>
        <v/>
      </c>
      <c r="W335" s="13" t="str">
        <f>IFERROR(IF(INDEX('Bieu chi tiet'!$A$17:$FA$15404,MATCH($A335,'Bieu chi tiet'!$A$17:$A$15404,0),W$2+85)=0,"",INDEX('Bieu chi tiet'!$A$17:$FA$15404,MATCH($A335,'Bieu chi tiet'!$A$17:$A$15404,0),W$2+85)),"")</f>
        <v/>
      </c>
      <c r="X335" s="13" t="str">
        <f>IFERROR(IF(INDEX('Bieu chi tiet'!$A$17:$FA$15404,MATCH($A335,'Bieu chi tiet'!$A$17:$A$15404,0),X$2+85)=0,"",INDEX('Bieu chi tiet'!$A$17:$FA$15404,MATCH($A335,'Bieu chi tiet'!$A$17:$A$15404,0),X$2+85)),"")</f>
        <v/>
      </c>
      <c r="Y335" s="13" t="str">
        <f>IFERROR(IF(INDEX('Bieu chi tiet'!$A$17:$FA$15404,MATCH($A335,'Bieu chi tiet'!$A$17:$A$15404,0),Y$2+85)=0,"",INDEX('Bieu chi tiet'!$A$17:$FA$15404,MATCH($A335,'Bieu chi tiet'!$A$17:$A$15404,0),Y$2+85)),"")</f>
        <v/>
      </c>
      <c r="Z335" s="13" t="str">
        <f>IFERROR(IF(INDEX('Bieu chi tiet'!$A$17:$FA$15404,MATCH($A335,'Bieu chi tiet'!$A$17:$A$15404,0),Z$2+85)=0,"",INDEX('Bieu chi tiet'!$A$17:$FA$15404,MATCH($A335,'Bieu chi tiet'!$A$17:$A$15404,0),Z$2+85)),"")</f>
        <v/>
      </c>
      <c r="AA335" s="13" t="str">
        <f>IFERROR(IF(INDEX('Bieu chi tiet'!$A$17:$FA$15404,MATCH($A335,'Bieu chi tiet'!$A$17:$A$15404,0),AA$2+85)=0,"",INDEX('Bieu chi tiet'!$A$17:$FA$15404,MATCH($A335,'Bieu chi tiet'!$A$17:$A$15404,0),AA$2+85)),"")</f>
        <v/>
      </c>
      <c r="AB335" s="13" t="str">
        <f>IFERROR(IF(INDEX('Bieu chi tiet'!$A$17:$FA$15404,MATCH($A335,'Bieu chi tiet'!$A$17:$A$15404,0),AB$2+85)=0,"",INDEX('Bieu chi tiet'!$A$17:$FA$15404,MATCH($A335,'Bieu chi tiet'!$A$17:$A$15404,0),AB$2+85)),"")</f>
        <v/>
      </c>
      <c r="AC335" s="13" t="str">
        <f>IFERROR(IF(INDEX('Bieu chi tiet'!$A$17:$FA$15404,MATCH($A335,'Bieu chi tiet'!$A$17:$A$15404,0),AC$2+85)=0,"",INDEX('Bieu chi tiet'!$A$17:$FA$15404,MATCH($A335,'Bieu chi tiet'!$A$17:$A$15404,0),AC$2+85)),"")</f>
        <v/>
      </c>
      <c r="AD335" s="13" t="str">
        <f>IFERROR(IF(INDEX('Bieu chi tiet'!$A$17:$FA$15404,MATCH($A335,'Bieu chi tiet'!$A$17:$A$15404,0),AD$2+85)=0,"",INDEX('Bieu chi tiet'!$A$17:$FA$15404,MATCH($A335,'Bieu chi tiet'!$A$17:$A$15404,0),AD$2+85)),"")</f>
        <v/>
      </c>
      <c r="AE335" s="13" t="str">
        <f>IFERROR(IF(INDEX('Bieu chi tiet'!$A$17:$FA$15404,MATCH($A335,'Bieu chi tiet'!$A$17:$A$15404,0),AE$2+85)=0,"",INDEX('Bieu chi tiet'!$A$17:$FA$15404,MATCH($A335,'Bieu chi tiet'!$A$17:$A$15404,0),AE$2+85)),"")</f>
        <v/>
      </c>
      <c r="AF335" s="13" t="str">
        <f>IFERROR(IF(INDEX('Bieu chi tiet'!$A$17:$FA$15404,MATCH($A335,'Bieu chi tiet'!$A$17:$A$15404,0),AF$2+85)=0,"",INDEX('Bieu chi tiet'!$A$17:$FA$15404,MATCH($A335,'Bieu chi tiet'!$A$17:$A$15404,0),AF$2+85)),"")</f>
        <v/>
      </c>
      <c r="AG335" s="13" t="str">
        <f>IFERROR(IF(INDEX('Bieu chi tiet'!$A$17:$FA$15404,MATCH($A335,'Bieu chi tiet'!$A$17:$A$15404,0),AG$2+85)=0,"",INDEX('Bieu chi tiet'!$A$17:$FA$15404,MATCH($A335,'Bieu chi tiet'!$A$17:$A$15404,0),AG$2+85)),"")</f>
        <v/>
      </c>
      <c r="AH335" s="13" t="str">
        <f>IFERROR(IF(INDEX('Bieu chi tiet'!$A$17:$FA$15404,MATCH($A335,'Bieu chi tiet'!$A$17:$A$15404,0),AH$2+85)=0,"",INDEX('Bieu chi tiet'!$A$17:$FA$15404,MATCH($A335,'Bieu chi tiet'!$A$17:$A$15404,0),AH$2+85)),"")</f>
        <v/>
      </c>
      <c r="AI335" s="13" t="str">
        <f>IFERROR(IF(INDEX('Bieu chi tiet'!$A$17:$FA$15404,MATCH($A335,'Bieu chi tiet'!$A$17:$A$15404,0),AI$2+85)=0,"",INDEX('Bieu chi tiet'!$A$17:$FA$15404,MATCH($A335,'Bieu chi tiet'!$A$17:$A$15404,0),AI$2+85)),"")</f>
        <v/>
      </c>
      <c r="AJ335" s="13" t="str">
        <f>IFERROR(IF(INDEX('Bieu chi tiet'!$A$17:$FA$15404,MATCH($A335,'Bieu chi tiet'!$A$17:$A$15404,0),AJ$2+85)=0,"",INDEX('Bieu chi tiet'!$A$17:$FA$15404,MATCH($A335,'Bieu chi tiet'!$A$17:$A$15404,0),AJ$2+85)),"")</f>
        <v/>
      </c>
      <c r="AK335" s="13" t="str">
        <f>IFERROR(IF(INDEX('Bieu chi tiet'!$A$17:$FA$15404,MATCH($A335,'Bieu chi tiet'!$A$17:$A$15404,0),AK$2+85)=0,"",INDEX('Bieu chi tiet'!$A$17:$FA$15404,MATCH($A335,'Bieu chi tiet'!$A$17:$A$15404,0),AK$2+85)),"")</f>
        <v/>
      </c>
      <c r="AL335" s="13" t="str">
        <f>IFERROR(IF(INDEX('Bieu chi tiet'!$A$17:$FA$15404,MATCH($A335,'Bieu chi tiet'!$A$17:$A$15404,0),AL$2+85)=0,"",INDEX('Bieu chi tiet'!$A$17:$FA$15404,MATCH($A335,'Bieu chi tiet'!$A$17:$A$15404,0),AL$2+85)),"")</f>
        <v/>
      </c>
      <c r="AM335" s="13" t="str">
        <f>IFERROR(IF(INDEX('Bieu chi tiet'!$A$17:$FA$15404,MATCH($A335,'Bieu chi tiet'!$A$17:$A$15404,0),AM$2+85)=0,"",INDEX('Bieu chi tiet'!$A$17:$FA$15404,MATCH($A335,'Bieu chi tiet'!$A$17:$A$15404,0),AM$2+85)),"")</f>
        <v/>
      </c>
      <c r="AN335" s="13" t="str">
        <f>IFERROR(IF(INDEX('Bieu chi tiet'!$A$17:$FA$15404,MATCH($A335,'Bieu chi tiet'!$A$17:$A$15404,0),AN$2+85)=0,"",INDEX('Bieu chi tiet'!$A$17:$FA$15404,MATCH($A335,'Bieu chi tiet'!$A$17:$A$15404,0),AN$2+85)),"")</f>
        <v/>
      </c>
      <c r="AO335" s="13" t="str">
        <f>IFERROR(IF(INDEX('Bieu chi tiet'!$A$17:$FA$15404,MATCH($A335,'Bieu chi tiet'!$A$17:$A$15404,0),AO$2+85)=0,"",INDEX('Bieu chi tiet'!$A$17:$FA$15404,MATCH($A335,'Bieu chi tiet'!$A$17:$A$15404,0),AO$2+85)),"")</f>
        <v/>
      </c>
      <c r="AP335" s="13" t="str">
        <f>IFERROR(IF(INDEX('Bieu chi tiet'!$A$17:$FA$15404,MATCH($A335,'Bieu chi tiet'!$A$17:$A$15404,0),AP$2+85)=0,"",INDEX('Bieu chi tiet'!$A$17:$FA$15404,MATCH($A335,'Bieu chi tiet'!$A$17:$A$15404,0),AP$2+85)),"")</f>
        <v/>
      </c>
      <c r="AQ335" s="13" t="str">
        <f>IFERROR(IF(INDEX('Bieu chi tiet'!$A$17:$FA$15404,MATCH($A335,'Bieu chi tiet'!$A$17:$A$15404,0),AQ$2+85)=0,"",INDEX('Bieu chi tiet'!$A$17:$FA$15404,MATCH($A335,'Bieu chi tiet'!$A$17:$A$15404,0),AQ$2+85)),"")</f>
        <v/>
      </c>
      <c r="AR335" s="13" t="str">
        <f>IFERROR(IF(INDEX('Bieu chi tiet'!$A$17:$FA$15404,MATCH($A335,'Bieu chi tiet'!$A$17:$A$15404,0),AR$2+85)=0,"",INDEX('Bieu chi tiet'!$A$17:$FA$15404,MATCH($A335,'Bieu chi tiet'!$A$17:$A$15404,0),AR$2+85)),"")</f>
        <v/>
      </c>
      <c r="AS335" s="13" t="str">
        <f>IFERROR(IF(INDEX('Bieu chi tiet'!$A$17:$FA$15404,MATCH($A335,'Bieu chi tiet'!$A$17:$A$15404,0),AS$2+85)=0,"",INDEX('Bieu chi tiet'!$A$17:$FA$15404,MATCH($A335,'Bieu chi tiet'!$A$17:$A$15404,0),AS$2+85)),"")</f>
        <v/>
      </c>
      <c r="AT335" s="21" t="str">
        <f>IFERROR(IF(INDEX('Bieu chi tiet'!$A$17:$FA$15404,MATCH($A335,'Bieu chi tiet'!$A$17:$A$15404,0),AT$2+85)=0,"",INDEX('Bieu chi tiet'!$A$17:$FA$15404,MATCH($A335,'Bieu chi tiet'!$A$17:$A$15404,0),AT$2+85)),"")</f>
        <v/>
      </c>
      <c r="AU335" s="13" t="str">
        <f>IFERROR(IF(INDEX('Bieu chi tiet'!$A$17:$FA$15404,MATCH($A335,'Bieu chi tiet'!$A$17:$A$15404,0),AU$2+85)=0,"",INDEX('Bieu chi tiet'!$A$17:$FA$15404,MATCH($A335,'Bieu chi tiet'!$A$17:$A$15404,0),AU$2+85)),"")</f>
        <v/>
      </c>
      <c r="AV335" s="21" t="str">
        <f>IFERROR(IF(INDEX('Bieu chi tiet'!$A$17:$FA$15404,MATCH($A335,'Bieu chi tiet'!$A$17:$A$15404,0),AV$2+85)=0,"",INDEX('Bieu chi tiet'!$A$17:$FA$15404,MATCH($A335,'Bieu chi tiet'!$A$17:$A$15404,0),AV$2+85)),"")</f>
        <v/>
      </c>
      <c r="AW335" s="31" t="str">
        <f>IFERROR(IF(INDEX('Bieu chi tiet'!$A$17:$FA$15404,MATCH($A335,'Bieu chi tiet'!$A$17:$A$15404,0),AW$2+85)=0,"",INDEX('Bieu chi tiet'!$A$17:$FA$15404,MATCH($A335,'Bieu chi tiet'!$A$17:$A$15404,0),AW$2+85)),"")</f>
        <v/>
      </c>
      <c r="AX335" s="13" t="str">
        <f>IFERROR(IF(INDEX('Bieu chi tiet'!$A$17:$FA$15404,MATCH($A335,'Bieu chi tiet'!$A$17:$A$15404,0),AX$2+85)=0,"",INDEX('Bieu chi tiet'!$A$17:$FA$15404,MATCH($A335,'Bieu chi tiet'!$A$17:$A$15404,0),AX$2+85)),"")</f>
        <v/>
      </c>
      <c r="AY335" s="13" t="str">
        <f>IFERROR(IF(INDEX('Bieu chi tiet'!$A$17:$FA$15404,MATCH($A335,'Bieu chi tiet'!$A$17:$A$15404,0),AY$2+85)=0,"",INDEX('Bieu chi tiet'!$A$17:$FA$15404,MATCH($A335,'Bieu chi tiet'!$A$17:$A$15404,0),AY$2+85)),"")</f>
        <v/>
      </c>
    </row>
    <row r="336" spans="1:51" ht="15.75">
      <c r="A336" s="25" t="str">
        <f t="shared" si="6"/>
        <v/>
      </c>
      <c r="B336" s="13" t="str">
        <f>IFERROR(IF(INDEX('Bieu chi tiet'!$A$17:$FA$15404,MATCH($A336,'Bieu chi tiet'!$A$17:$A$15404,0),B$2+85)=0,"",INDEX('Bieu chi tiet'!$A$17:$FA$15404,MATCH($A336,'Bieu chi tiet'!$A$17:$A$15404,0),B$2+85)),"")</f>
        <v/>
      </c>
      <c r="C336" s="13" t="str">
        <f>IFERROR(IF(INDEX('Bieu chi tiet'!$A$17:$FA$15404,MATCH($A336,'Bieu chi tiet'!$A$17:$A$15404,0),C$2+85)=0,"",INDEX('Bieu chi tiet'!$A$17:$FA$15404,MATCH($A336,'Bieu chi tiet'!$A$17:$A$15404,0),C$2+85)),"")</f>
        <v/>
      </c>
      <c r="D336" s="13" t="str">
        <f>IFERROR(IF(INDEX('Bieu chi tiet'!$A$17:$FA$15404,MATCH($A336,'Bieu chi tiet'!$A$17:$A$15404,0),D$2+85)=0,"",INDEX('Bieu chi tiet'!$A$17:$FA$15404,MATCH($A336,'Bieu chi tiet'!$A$17:$A$15404,0),D$2+85)),"")</f>
        <v/>
      </c>
      <c r="E336" s="13" t="str">
        <f>IFERROR(IF(INDEX('Bieu chi tiet'!$A$17:$FA$15404,MATCH($A336,'Bieu chi tiet'!$A$17:$A$15404,0),E$2+85)=0,"",INDEX('Bieu chi tiet'!$A$17:$FA$15404,MATCH($A336,'Bieu chi tiet'!$A$17:$A$15404,0),E$2+85)),"")</f>
        <v/>
      </c>
      <c r="F336" s="13" t="str">
        <f>IFERROR(IF(INDEX('Bieu chi tiet'!$A$17:$FA$15404,MATCH($A336,'Bieu chi tiet'!$A$17:$A$15404,0),F$2+85)=0,"",INDEX('Bieu chi tiet'!$A$17:$FA$15404,MATCH($A336,'Bieu chi tiet'!$A$17:$A$15404,0),F$2+85)),"")</f>
        <v/>
      </c>
      <c r="G336" s="21" t="str">
        <f>IFERROR(IF(INDEX('Bieu chi tiet'!$A$17:$FA$15404,MATCH($A336,'Bieu chi tiet'!$A$17:$A$15404,0),G$2+85)=0,"",INDEX('Bieu chi tiet'!$A$17:$FA$15404,MATCH($A336,'Bieu chi tiet'!$A$17:$A$15404,0),G$2+85)),"")</f>
        <v/>
      </c>
      <c r="H336" s="13" t="str">
        <f>IFERROR(IF(INDEX('Bieu chi tiet'!$A$17:$FA$15404,MATCH($A336,'Bieu chi tiet'!$A$17:$A$15404,0),H$2+85)=0,"",INDEX('Bieu chi tiet'!$A$17:$FA$15404,MATCH($A336,'Bieu chi tiet'!$A$17:$A$15404,0),H$2+85)),"")</f>
        <v/>
      </c>
      <c r="I336" s="13" t="str">
        <f>IFERROR(IF(INDEX('Bieu chi tiet'!$A$17:$FA$15404,MATCH($A336,'Bieu chi tiet'!$A$17:$A$15404,0),I$2+85)=0,"",INDEX('Bieu chi tiet'!$A$17:$FA$15404,MATCH($A336,'Bieu chi tiet'!$A$17:$A$15404,0),I$2+85)),"")</f>
        <v/>
      </c>
      <c r="J336" s="13" t="str">
        <f>IFERROR(IF(INDEX('Bieu chi tiet'!$A$17:$FA$15404,MATCH($A336,'Bieu chi tiet'!$A$17:$A$15404,0),J$2+85)=0,"",INDEX('Bieu chi tiet'!$A$17:$FA$15404,MATCH($A336,'Bieu chi tiet'!$A$17:$A$15404,0),J$2+85)),"")</f>
        <v/>
      </c>
      <c r="K336" s="13" t="str">
        <f>IFERROR(IF(INDEX('Bieu chi tiet'!$A$17:$FA$15404,MATCH($A336,'Bieu chi tiet'!$A$17:$A$15404,0),K$2+85)=0,"",INDEX('Bieu chi tiet'!$A$17:$FA$15404,MATCH($A336,'Bieu chi tiet'!$A$17:$A$15404,0),K$2+85)),"")</f>
        <v/>
      </c>
      <c r="L336" s="21" t="str">
        <f>IFERROR(IF(INDEX('Bieu chi tiet'!$A$17:$FA$15404,MATCH($A336,'Bieu chi tiet'!$A$17:$A$15404,0),L$2+85)=0,"",INDEX('Bieu chi tiet'!$A$17:$FA$15404,MATCH($A336,'Bieu chi tiet'!$A$17:$A$15404,0),L$2+85)),"")</f>
        <v/>
      </c>
      <c r="M336" s="13" t="str">
        <f>IFERROR(IF(INDEX('Bieu chi tiet'!$A$17:$FA$15404,MATCH($A336,'Bieu chi tiet'!$A$17:$A$15404,0),M$2+85)=0,"",INDEX('Bieu chi tiet'!$A$17:$FA$15404,MATCH($A336,'Bieu chi tiet'!$A$17:$A$15404,0),M$2+85)),"")</f>
        <v/>
      </c>
      <c r="N336" s="13" t="str">
        <f>IFERROR(IF(INDEX('Bieu chi tiet'!$A$17:$FA$15404,MATCH($A336,'Bieu chi tiet'!$A$17:$A$15404,0),N$2+85)=0,"",INDEX('Bieu chi tiet'!$A$17:$FA$15404,MATCH($A336,'Bieu chi tiet'!$A$17:$A$15404,0),N$2+85)),"")</f>
        <v/>
      </c>
      <c r="O336" s="13" t="str">
        <f>IFERROR(IF(INDEX('Bieu chi tiet'!$A$17:$FA$15404,MATCH($A336,'Bieu chi tiet'!$A$17:$A$15404,0),O$2+85)=0,"",INDEX('Bieu chi tiet'!$A$17:$FA$15404,MATCH($A336,'Bieu chi tiet'!$A$17:$A$15404,0),O$2+85)),"")</f>
        <v/>
      </c>
      <c r="P336" s="13" t="str">
        <f>IFERROR(IF(INDEX('Bieu chi tiet'!$A$17:$FA$15404,MATCH($A336,'Bieu chi tiet'!$A$17:$A$15404,0),P$2+85)=0,"",INDEX('Bieu chi tiet'!$A$17:$FA$15404,MATCH($A336,'Bieu chi tiet'!$A$17:$A$15404,0),P$2+85)),"")</f>
        <v/>
      </c>
      <c r="Q336" s="13" t="str">
        <f>IFERROR(IF(INDEX('Bieu chi tiet'!$A$17:$FA$15404,MATCH($A336,'Bieu chi tiet'!$A$17:$A$15404,0),Q$2+85)=0,"",INDEX('Bieu chi tiet'!$A$17:$FA$15404,MATCH($A336,'Bieu chi tiet'!$A$17:$A$15404,0),Q$2+85)),"")</f>
        <v/>
      </c>
      <c r="R336" s="13" t="str">
        <f>IFERROR(IF(INDEX('Bieu chi tiet'!$A$17:$FA$15404,MATCH($A336,'Bieu chi tiet'!$A$17:$A$15404,0),R$2+85)=0,"",INDEX('Bieu chi tiet'!$A$17:$FA$15404,MATCH($A336,'Bieu chi tiet'!$A$17:$A$15404,0),R$2+85)),"")</f>
        <v/>
      </c>
      <c r="S336" s="13" t="str">
        <f>IFERROR(IF(INDEX('Bieu chi tiet'!$A$17:$FA$15404,MATCH($A336,'Bieu chi tiet'!$A$17:$A$15404,0),S$2+85)=0,"",INDEX('Bieu chi tiet'!$A$17:$FA$15404,MATCH($A336,'Bieu chi tiet'!$A$17:$A$15404,0),S$2+85)),"")</f>
        <v/>
      </c>
      <c r="T336" s="13" t="str">
        <f>IFERROR(IF(INDEX('Bieu chi tiet'!$A$17:$FA$15404,MATCH($A336,'Bieu chi tiet'!$A$17:$A$15404,0),T$2+85)=0,"",INDEX('Bieu chi tiet'!$A$17:$FA$15404,MATCH($A336,'Bieu chi tiet'!$A$17:$A$15404,0),T$2+85)),"")</f>
        <v/>
      </c>
      <c r="U336" s="13" t="str">
        <f>IFERROR(IF(INDEX('Bieu chi tiet'!$A$17:$FA$15404,MATCH($A336,'Bieu chi tiet'!$A$17:$A$15404,0),U$2+85)=0,"",INDEX('Bieu chi tiet'!$A$17:$FA$15404,MATCH($A336,'Bieu chi tiet'!$A$17:$A$15404,0),U$2+85)),"")</f>
        <v/>
      </c>
      <c r="V336" s="13" t="str">
        <f>IFERROR(IF(INDEX('Bieu chi tiet'!$A$17:$FA$15404,MATCH($A336,'Bieu chi tiet'!$A$17:$A$15404,0),V$2+85)=0,"",INDEX('Bieu chi tiet'!$A$17:$FA$15404,MATCH($A336,'Bieu chi tiet'!$A$17:$A$15404,0),V$2+85)),"")</f>
        <v/>
      </c>
      <c r="W336" s="13" t="str">
        <f>IFERROR(IF(INDEX('Bieu chi tiet'!$A$17:$FA$15404,MATCH($A336,'Bieu chi tiet'!$A$17:$A$15404,0),W$2+85)=0,"",INDEX('Bieu chi tiet'!$A$17:$FA$15404,MATCH($A336,'Bieu chi tiet'!$A$17:$A$15404,0),W$2+85)),"")</f>
        <v/>
      </c>
      <c r="X336" s="13" t="str">
        <f>IFERROR(IF(INDEX('Bieu chi tiet'!$A$17:$FA$15404,MATCH($A336,'Bieu chi tiet'!$A$17:$A$15404,0),X$2+85)=0,"",INDEX('Bieu chi tiet'!$A$17:$FA$15404,MATCH($A336,'Bieu chi tiet'!$A$17:$A$15404,0),X$2+85)),"")</f>
        <v/>
      </c>
      <c r="Y336" s="13" t="str">
        <f>IFERROR(IF(INDEX('Bieu chi tiet'!$A$17:$FA$15404,MATCH($A336,'Bieu chi tiet'!$A$17:$A$15404,0),Y$2+85)=0,"",INDEX('Bieu chi tiet'!$A$17:$FA$15404,MATCH($A336,'Bieu chi tiet'!$A$17:$A$15404,0),Y$2+85)),"")</f>
        <v/>
      </c>
      <c r="Z336" s="13" t="str">
        <f>IFERROR(IF(INDEX('Bieu chi tiet'!$A$17:$FA$15404,MATCH($A336,'Bieu chi tiet'!$A$17:$A$15404,0),Z$2+85)=0,"",INDEX('Bieu chi tiet'!$A$17:$FA$15404,MATCH($A336,'Bieu chi tiet'!$A$17:$A$15404,0),Z$2+85)),"")</f>
        <v/>
      </c>
      <c r="AA336" s="13" t="str">
        <f>IFERROR(IF(INDEX('Bieu chi tiet'!$A$17:$FA$15404,MATCH($A336,'Bieu chi tiet'!$A$17:$A$15404,0),AA$2+85)=0,"",INDEX('Bieu chi tiet'!$A$17:$FA$15404,MATCH($A336,'Bieu chi tiet'!$A$17:$A$15404,0),AA$2+85)),"")</f>
        <v/>
      </c>
      <c r="AB336" s="13" t="str">
        <f>IFERROR(IF(INDEX('Bieu chi tiet'!$A$17:$FA$15404,MATCH($A336,'Bieu chi tiet'!$A$17:$A$15404,0),AB$2+85)=0,"",INDEX('Bieu chi tiet'!$A$17:$FA$15404,MATCH($A336,'Bieu chi tiet'!$A$17:$A$15404,0),AB$2+85)),"")</f>
        <v/>
      </c>
      <c r="AC336" s="13" t="str">
        <f>IFERROR(IF(INDEX('Bieu chi tiet'!$A$17:$FA$15404,MATCH($A336,'Bieu chi tiet'!$A$17:$A$15404,0),AC$2+85)=0,"",INDEX('Bieu chi tiet'!$A$17:$FA$15404,MATCH($A336,'Bieu chi tiet'!$A$17:$A$15404,0),AC$2+85)),"")</f>
        <v/>
      </c>
      <c r="AD336" s="13" t="str">
        <f>IFERROR(IF(INDEX('Bieu chi tiet'!$A$17:$FA$15404,MATCH($A336,'Bieu chi tiet'!$A$17:$A$15404,0),AD$2+85)=0,"",INDEX('Bieu chi tiet'!$A$17:$FA$15404,MATCH($A336,'Bieu chi tiet'!$A$17:$A$15404,0),AD$2+85)),"")</f>
        <v/>
      </c>
      <c r="AE336" s="13" t="str">
        <f>IFERROR(IF(INDEX('Bieu chi tiet'!$A$17:$FA$15404,MATCH($A336,'Bieu chi tiet'!$A$17:$A$15404,0),AE$2+85)=0,"",INDEX('Bieu chi tiet'!$A$17:$FA$15404,MATCH($A336,'Bieu chi tiet'!$A$17:$A$15404,0),AE$2+85)),"")</f>
        <v/>
      </c>
      <c r="AF336" s="13" t="str">
        <f>IFERROR(IF(INDEX('Bieu chi tiet'!$A$17:$FA$15404,MATCH($A336,'Bieu chi tiet'!$A$17:$A$15404,0),AF$2+85)=0,"",INDEX('Bieu chi tiet'!$A$17:$FA$15404,MATCH($A336,'Bieu chi tiet'!$A$17:$A$15404,0),AF$2+85)),"")</f>
        <v/>
      </c>
      <c r="AG336" s="13" t="str">
        <f>IFERROR(IF(INDEX('Bieu chi tiet'!$A$17:$FA$15404,MATCH($A336,'Bieu chi tiet'!$A$17:$A$15404,0),AG$2+85)=0,"",INDEX('Bieu chi tiet'!$A$17:$FA$15404,MATCH($A336,'Bieu chi tiet'!$A$17:$A$15404,0),AG$2+85)),"")</f>
        <v/>
      </c>
      <c r="AH336" s="13" t="str">
        <f>IFERROR(IF(INDEX('Bieu chi tiet'!$A$17:$FA$15404,MATCH($A336,'Bieu chi tiet'!$A$17:$A$15404,0),AH$2+85)=0,"",INDEX('Bieu chi tiet'!$A$17:$FA$15404,MATCH($A336,'Bieu chi tiet'!$A$17:$A$15404,0),AH$2+85)),"")</f>
        <v/>
      </c>
      <c r="AI336" s="13" t="str">
        <f>IFERROR(IF(INDEX('Bieu chi tiet'!$A$17:$FA$15404,MATCH($A336,'Bieu chi tiet'!$A$17:$A$15404,0),AI$2+85)=0,"",INDEX('Bieu chi tiet'!$A$17:$FA$15404,MATCH($A336,'Bieu chi tiet'!$A$17:$A$15404,0),AI$2+85)),"")</f>
        <v/>
      </c>
      <c r="AJ336" s="13" t="str">
        <f>IFERROR(IF(INDEX('Bieu chi tiet'!$A$17:$FA$15404,MATCH($A336,'Bieu chi tiet'!$A$17:$A$15404,0),AJ$2+85)=0,"",INDEX('Bieu chi tiet'!$A$17:$FA$15404,MATCH($A336,'Bieu chi tiet'!$A$17:$A$15404,0),AJ$2+85)),"")</f>
        <v/>
      </c>
      <c r="AK336" s="13" t="str">
        <f>IFERROR(IF(INDEX('Bieu chi tiet'!$A$17:$FA$15404,MATCH($A336,'Bieu chi tiet'!$A$17:$A$15404,0),AK$2+85)=0,"",INDEX('Bieu chi tiet'!$A$17:$FA$15404,MATCH($A336,'Bieu chi tiet'!$A$17:$A$15404,0),AK$2+85)),"")</f>
        <v/>
      </c>
      <c r="AL336" s="13" t="str">
        <f>IFERROR(IF(INDEX('Bieu chi tiet'!$A$17:$FA$15404,MATCH($A336,'Bieu chi tiet'!$A$17:$A$15404,0),AL$2+85)=0,"",INDEX('Bieu chi tiet'!$A$17:$FA$15404,MATCH($A336,'Bieu chi tiet'!$A$17:$A$15404,0),AL$2+85)),"")</f>
        <v/>
      </c>
      <c r="AM336" s="13" t="str">
        <f>IFERROR(IF(INDEX('Bieu chi tiet'!$A$17:$FA$15404,MATCH($A336,'Bieu chi tiet'!$A$17:$A$15404,0),AM$2+85)=0,"",INDEX('Bieu chi tiet'!$A$17:$FA$15404,MATCH($A336,'Bieu chi tiet'!$A$17:$A$15404,0),AM$2+85)),"")</f>
        <v/>
      </c>
      <c r="AN336" s="13" t="str">
        <f>IFERROR(IF(INDEX('Bieu chi tiet'!$A$17:$FA$15404,MATCH($A336,'Bieu chi tiet'!$A$17:$A$15404,0),AN$2+85)=0,"",INDEX('Bieu chi tiet'!$A$17:$FA$15404,MATCH($A336,'Bieu chi tiet'!$A$17:$A$15404,0),AN$2+85)),"")</f>
        <v/>
      </c>
      <c r="AO336" s="13" t="str">
        <f>IFERROR(IF(INDEX('Bieu chi tiet'!$A$17:$FA$15404,MATCH($A336,'Bieu chi tiet'!$A$17:$A$15404,0),AO$2+85)=0,"",INDEX('Bieu chi tiet'!$A$17:$FA$15404,MATCH($A336,'Bieu chi tiet'!$A$17:$A$15404,0),AO$2+85)),"")</f>
        <v/>
      </c>
      <c r="AP336" s="13" t="str">
        <f>IFERROR(IF(INDEX('Bieu chi tiet'!$A$17:$FA$15404,MATCH($A336,'Bieu chi tiet'!$A$17:$A$15404,0),AP$2+85)=0,"",INDEX('Bieu chi tiet'!$A$17:$FA$15404,MATCH($A336,'Bieu chi tiet'!$A$17:$A$15404,0),AP$2+85)),"")</f>
        <v/>
      </c>
      <c r="AQ336" s="13" t="str">
        <f>IFERROR(IF(INDEX('Bieu chi tiet'!$A$17:$FA$15404,MATCH($A336,'Bieu chi tiet'!$A$17:$A$15404,0),AQ$2+85)=0,"",INDEX('Bieu chi tiet'!$A$17:$FA$15404,MATCH($A336,'Bieu chi tiet'!$A$17:$A$15404,0),AQ$2+85)),"")</f>
        <v/>
      </c>
      <c r="AR336" s="13" t="str">
        <f>IFERROR(IF(INDEX('Bieu chi tiet'!$A$17:$FA$15404,MATCH($A336,'Bieu chi tiet'!$A$17:$A$15404,0),AR$2+85)=0,"",INDEX('Bieu chi tiet'!$A$17:$FA$15404,MATCH($A336,'Bieu chi tiet'!$A$17:$A$15404,0),AR$2+85)),"")</f>
        <v/>
      </c>
      <c r="AS336" s="13" t="str">
        <f>IFERROR(IF(INDEX('Bieu chi tiet'!$A$17:$FA$15404,MATCH($A336,'Bieu chi tiet'!$A$17:$A$15404,0),AS$2+85)=0,"",INDEX('Bieu chi tiet'!$A$17:$FA$15404,MATCH($A336,'Bieu chi tiet'!$A$17:$A$15404,0),AS$2+85)),"")</f>
        <v/>
      </c>
      <c r="AT336" s="21" t="str">
        <f>IFERROR(IF(INDEX('Bieu chi tiet'!$A$17:$FA$15404,MATCH($A336,'Bieu chi tiet'!$A$17:$A$15404,0),AT$2+85)=0,"",INDEX('Bieu chi tiet'!$A$17:$FA$15404,MATCH($A336,'Bieu chi tiet'!$A$17:$A$15404,0),AT$2+85)),"")</f>
        <v/>
      </c>
      <c r="AU336" s="13" t="str">
        <f>IFERROR(IF(INDEX('Bieu chi tiet'!$A$17:$FA$15404,MATCH($A336,'Bieu chi tiet'!$A$17:$A$15404,0),AU$2+85)=0,"",INDEX('Bieu chi tiet'!$A$17:$FA$15404,MATCH($A336,'Bieu chi tiet'!$A$17:$A$15404,0),AU$2+85)),"")</f>
        <v/>
      </c>
      <c r="AV336" s="21" t="str">
        <f>IFERROR(IF(INDEX('Bieu chi tiet'!$A$17:$FA$15404,MATCH($A336,'Bieu chi tiet'!$A$17:$A$15404,0),AV$2+85)=0,"",INDEX('Bieu chi tiet'!$A$17:$FA$15404,MATCH($A336,'Bieu chi tiet'!$A$17:$A$15404,0),AV$2+85)),"")</f>
        <v/>
      </c>
      <c r="AW336" s="31" t="str">
        <f>IFERROR(IF(INDEX('Bieu chi tiet'!$A$17:$FA$15404,MATCH($A336,'Bieu chi tiet'!$A$17:$A$15404,0),AW$2+85)=0,"",INDEX('Bieu chi tiet'!$A$17:$FA$15404,MATCH($A336,'Bieu chi tiet'!$A$17:$A$15404,0),AW$2+85)),"")</f>
        <v/>
      </c>
      <c r="AX336" s="13" t="str">
        <f>IFERROR(IF(INDEX('Bieu chi tiet'!$A$17:$FA$15404,MATCH($A336,'Bieu chi tiet'!$A$17:$A$15404,0),AX$2+85)=0,"",INDEX('Bieu chi tiet'!$A$17:$FA$15404,MATCH($A336,'Bieu chi tiet'!$A$17:$A$15404,0),AX$2+85)),"")</f>
        <v/>
      </c>
      <c r="AY336" s="13" t="str">
        <f>IFERROR(IF(INDEX('Bieu chi tiet'!$A$17:$FA$15404,MATCH($A336,'Bieu chi tiet'!$A$17:$A$15404,0),AY$2+85)=0,"",INDEX('Bieu chi tiet'!$A$17:$FA$15404,MATCH($A336,'Bieu chi tiet'!$A$17:$A$15404,0),AY$2+85)),"")</f>
        <v/>
      </c>
    </row>
    <row r="337" spans="1:51" ht="15.75">
      <c r="A337" s="25" t="str">
        <f t="shared" si="6"/>
        <v/>
      </c>
      <c r="B337" s="13" t="str">
        <f>IFERROR(IF(INDEX('Bieu chi tiet'!$A$17:$FA$15404,MATCH($A337,'Bieu chi tiet'!$A$17:$A$15404,0),B$2+85)=0,"",INDEX('Bieu chi tiet'!$A$17:$FA$15404,MATCH($A337,'Bieu chi tiet'!$A$17:$A$15404,0),B$2+85)),"")</f>
        <v/>
      </c>
      <c r="C337" s="13" t="str">
        <f>IFERROR(IF(INDEX('Bieu chi tiet'!$A$17:$FA$15404,MATCH($A337,'Bieu chi tiet'!$A$17:$A$15404,0),C$2+85)=0,"",INDEX('Bieu chi tiet'!$A$17:$FA$15404,MATCH($A337,'Bieu chi tiet'!$A$17:$A$15404,0),C$2+85)),"")</f>
        <v/>
      </c>
      <c r="D337" s="13" t="str">
        <f>IFERROR(IF(INDEX('Bieu chi tiet'!$A$17:$FA$15404,MATCH($A337,'Bieu chi tiet'!$A$17:$A$15404,0),D$2+85)=0,"",INDEX('Bieu chi tiet'!$A$17:$FA$15404,MATCH($A337,'Bieu chi tiet'!$A$17:$A$15404,0),D$2+85)),"")</f>
        <v/>
      </c>
      <c r="E337" s="13" t="str">
        <f>IFERROR(IF(INDEX('Bieu chi tiet'!$A$17:$FA$15404,MATCH($A337,'Bieu chi tiet'!$A$17:$A$15404,0),E$2+85)=0,"",INDEX('Bieu chi tiet'!$A$17:$FA$15404,MATCH($A337,'Bieu chi tiet'!$A$17:$A$15404,0),E$2+85)),"")</f>
        <v/>
      </c>
      <c r="F337" s="13" t="str">
        <f>IFERROR(IF(INDEX('Bieu chi tiet'!$A$17:$FA$15404,MATCH($A337,'Bieu chi tiet'!$A$17:$A$15404,0),F$2+85)=0,"",INDEX('Bieu chi tiet'!$A$17:$FA$15404,MATCH($A337,'Bieu chi tiet'!$A$17:$A$15404,0),F$2+85)),"")</f>
        <v/>
      </c>
      <c r="G337" s="21" t="str">
        <f>IFERROR(IF(INDEX('Bieu chi tiet'!$A$17:$FA$15404,MATCH($A337,'Bieu chi tiet'!$A$17:$A$15404,0),G$2+85)=0,"",INDEX('Bieu chi tiet'!$A$17:$FA$15404,MATCH($A337,'Bieu chi tiet'!$A$17:$A$15404,0),G$2+85)),"")</f>
        <v/>
      </c>
      <c r="H337" s="13" t="str">
        <f>IFERROR(IF(INDEX('Bieu chi tiet'!$A$17:$FA$15404,MATCH($A337,'Bieu chi tiet'!$A$17:$A$15404,0),H$2+85)=0,"",INDEX('Bieu chi tiet'!$A$17:$FA$15404,MATCH($A337,'Bieu chi tiet'!$A$17:$A$15404,0),H$2+85)),"")</f>
        <v/>
      </c>
      <c r="I337" s="13" t="str">
        <f>IFERROR(IF(INDEX('Bieu chi tiet'!$A$17:$FA$15404,MATCH($A337,'Bieu chi tiet'!$A$17:$A$15404,0),I$2+85)=0,"",INDEX('Bieu chi tiet'!$A$17:$FA$15404,MATCH($A337,'Bieu chi tiet'!$A$17:$A$15404,0),I$2+85)),"")</f>
        <v/>
      </c>
      <c r="J337" s="13" t="str">
        <f>IFERROR(IF(INDEX('Bieu chi tiet'!$A$17:$FA$15404,MATCH($A337,'Bieu chi tiet'!$A$17:$A$15404,0),J$2+85)=0,"",INDEX('Bieu chi tiet'!$A$17:$FA$15404,MATCH($A337,'Bieu chi tiet'!$A$17:$A$15404,0),J$2+85)),"")</f>
        <v/>
      </c>
      <c r="K337" s="13" t="str">
        <f>IFERROR(IF(INDEX('Bieu chi tiet'!$A$17:$FA$15404,MATCH($A337,'Bieu chi tiet'!$A$17:$A$15404,0),K$2+85)=0,"",INDEX('Bieu chi tiet'!$A$17:$FA$15404,MATCH($A337,'Bieu chi tiet'!$A$17:$A$15404,0),K$2+85)),"")</f>
        <v/>
      </c>
      <c r="L337" s="21" t="str">
        <f>IFERROR(IF(INDEX('Bieu chi tiet'!$A$17:$FA$15404,MATCH($A337,'Bieu chi tiet'!$A$17:$A$15404,0),L$2+85)=0,"",INDEX('Bieu chi tiet'!$A$17:$FA$15404,MATCH($A337,'Bieu chi tiet'!$A$17:$A$15404,0),L$2+85)),"")</f>
        <v/>
      </c>
      <c r="M337" s="13" t="str">
        <f>IFERROR(IF(INDEX('Bieu chi tiet'!$A$17:$FA$15404,MATCH($A337,'Bieu chi tiet'!$A$17:$A$15404,0),M$2+85)=0,"",INDEX('Bieu chi tiet'!$A$17:$FA$15404,MATCH($A337,'Bieu chi tiet'!$A$17:$A$15404,0),M$2+85)),"")</f>
        <v/>
      </c>
      <c r="N337" s="13" t="str">
        <f>IFERROR(IF(INDEX('Bieu chi tiet'!$A$17:$FA$15404,MATCH($A337,'Bieu chi tiet'!$A$17:$A$15404,0),N$2+85)=0,"",INDEX('Bieu chi tiet'!$A$17:$FA$15404,MATCH($A337,'Bieu chi tiet'!$A$17:$A$15404,0),N$2+85)),"")</f>
        <v/>
      </c>
      <c r="O337" s="13" t="str">
        <f>IFERROR(IF(INDEX('Bieu chi tiet'!$A$17:$FA$15404,MATCH($A337,'Bieu chi tiet'!$A$17:$A$15404,0),O$2+85)=0,"",INDEX('Bieu chi tiet'!$A$17:$FA$15404,MATCH($A337,'Bieu chi tiet'!$A$17:$A$15404,0),O$2+85)),"")</f>
        <v/>
      </c>
      <c r="P337" s="13" t="str">
        <f>IFERROR(IF(INDEX('Bieu chi tiet'!$A$17:$FA$15404,MATCH($A337,'Bieu chi tiet'!$A$17:$A$15404,0),P$2+85)=0,"",INDEX('Bieu chi tiet'!$A$17:$FA$15404,MATCH($A337,'Bieu chi tiet'!$A$17:$A$15404,0),P$2+85)),"")</f>
        <v/>
      </c>
      <c r="Q337" s="13" t="str">
        <f>IFERROR(IF(INDEX('Bieu chi tiet'!$A$17:$FA$15404,MATCH($A337,'Bieu chi tiet'!$A$17:$A$15404,0),Q$2+85)=0,"",INDEX('Bieu chi tiet'!$A$17:$FA$15404,MATCH($A337,'Bieu chi tiet'!$A$17:$A$15404,0),Q$2+85)),"")</f>
        <v/>
      </c>
      <c r="R337" s="13" t="str">
        <f>IFERROR(IF(INDEX('Bieu chi tiet'!$A$17:$FA$15404,MATCH($A337,'Bieu chi tiet'!$A$17:$A$15404,0),R$2+85)=0,"",INDEX('Bieu chi tiet'!$A$17:$FA$15404,MATCH($A337,'Bieu chi tiet'!$A$17:$A$15404,0),R$2+85)),"")</f>
        <v/>
      </c>
      <c r="S337" s="13" t="str">
        <f>IFERROR(IF(INDEX('Bieu chi tiet'!$A$17:$FA$15404,MATCH($A337,'Bieu chi tiet'!$A$17:$A$15404,0),S$2+85)=0,"",INDEX('Bieu chi tiet'!$A$17:$FA$15404,MATCH($A337,'Bieu chi tiet'!$A$17:$A$15404,0),S$2+85)),"")</f>
        <v/>
      </c>
      <c r="T337" s="13" t="str">
        <f>IFERROR(IF(INDEX('Bieu chi tiet'!$A$17:$FA$15404,MATCH($A337,'Bieu chi tiet'!$A$17:$A$15404,0),T$2+85)=0,"",INDEX('Bieu chi tiet'!$A$17:$FA$15404,MATCH($A337,'Bieu chi tiet'!$A$17:$A$15404,0),T$2+85)),"")</f>
        <v/>
      </c>
      <c r="U337" s="13" t="str">
        <f>IFERROR(IF(INDEX('Bieu chi tiet'!$A$17:$FA$15404,MATCH($A337,'Bieu chi tiet'!$A$17:$A$15404,0),U$2+85)=0,"",INDEX('Bieu chi tiet'!$A$17:$FA$15404,MATCH($A337,'Bieu chi tiet'!$A$17:$A$15404,0),U$2+85)),"")</f>
        <v/>
      </c>
      <c r="V337" s="13" t="str">
        <f>IFERROR(IF(INDEX('Bieu chi tiet'!$A$17:$FA$15404,MATCH($A337,'Bieu chi tiet'!$A$17:$A$15404,0),V$2+85)=0,"",INDEX('Bieu chi tiet'!$A$17:$FA$15404,MATCH($A337,'Bieu chi tiet'!$A$17:$A$15404,0),V$2+85)),"")</f>
        <v/>
      </c>
      <c r="W337" s="13" t="str">
        <f>IFERROR(IF(INDEX('Bieu chi tiet'!$A$17:$FA$15404,MATCH($A337,'Bieu chi tiet'!$A$17:$A$15404,0),W$2+85)=0,"",INDEX('Bieu chi tiet'!$A$17:$FA$15404,MATCH($A337,'Bieu chi tiet'!$A$17:$A$15404,0),W$2+85)),"")</f>
        <v/>
      </c>
      <c r="X337" s="13" t="str">
        <f>IFERROR(IF(INDEX('Bieu chi tiet'!$A$17:$FA$15404,MATCH($A337,'Bieu chi tiet'!$A$17:$A$15404,0),X$2+85)=0,"",INDEX('Bieu chi tiet'!$A$17:$FA$15404,MATCH($A337,'Bieu chi tiet'!$A$17:$A$15404,0),X$2+85)),"")</f>
        <v/>
      </c>
      <c r="Y337" s="13" t="str">
        <f>IFERROR(IF(INDEX('Bieu chi tiet'!$A$17:$FA$15404,MATCH($A337,'Bieu chi tiet'!$A$17:$A$15404,0),Y$2+85)=0,"",INDEX('Bieu chi tiet'!$A$17:$FA$15404,MATCH($A337,'Bieu chi tiet'!$A$17:$A$15404,0),Y$2+85)),"")</f>
        <v/>
      </c>
      <c r="Z337" s="13" t="str">
        <f>IFERROR(IF(INDEX('Bieu chi tiet'!$A$17:$FA$15404,MATCH($A337,'Bieu chi tiet'!$A$17:$A$15404,0),Z$2+85)=0,"",INDEX('Bieu chi tiet'!$A$17:$FA$15404,MATCH($A337,'Bieu chi tiet'!$A$17:$A$15404,0),Z$2+85)),"")</f>
        <v/>
      </c>
      <c r="AA337" s="13" t="str">
        <f>IFERROR(IF(INDEX('Bieu chi tiet'!$A$17:$FA$15404,MATCH($A337,'Bieu chi tiet'!$A$17:$A$15404,0),AA$2+85)=0,"",INDEX('Bieu chi tiet'!$A$17:$FA$15404,MATCH($A337,'Bieu chi tiet'!$A$17:$A$15404,0),AA$2+85)),"")</f>
        <v/>
      </c>
      <c r="AB337" s="13" t="str">
        <f>IFERROR(IF(INDEX('Bieu chi tiet'!$A$17:$FA$15404,MATCH($A337,'Bieu chi tiet'!$A$17:$A$15404,0),AB$2+85)=0,"",INDEX('Bieu chi tiet'!$A$17:$FA$15404,MATCH($A337,'Bieu chi tiet'!$A$17:$A$15404,0),AB$2+85)),"")</f>
        <v/>
      </c>
      <c r="AC337" s="13" t="str">
        <f>IFERROR(IF(INDEX('Bieu chi tiet'!$A$17:$FA$15404,MATCH($A337,'Bieu chi tiet'!$A$17:$A$15404,0),AC$2+85)=0,"",INDEX('Bieu chi tiet'!$A$17:$FA$15404,MATCH($A337,'Bieu chi tiet'!$A$17:$A$15404,0),AC$2+85)),"")</f>
        <v/>
      </c>
      <c r="AD337" s="13" t="str">
        <f>IFERROR(IF(INDEX('Bieu chi tiet'!$A$17:$FA$15404,MATCH($A337,'Bieu chi tiet'!$A$17:$A$15404,0),AD$2+85)=0,"",INDEX('Bieu chi tiet'!$A$17:$FA$15404,MATCH($A337,'Bieu chi tiet'!$A$17:$A$15404,0),AD$2+85)),"")</f>
        <v/>
      </c>
      <c r="AE337" s="13" t="str">
        <f>IFERROR(IF(INDEX('Bieu chi tiet'!$A$17:$FA$15404,MATCH($A337,'Bieu chi tiet'!$A$17:$A$15404,0),AE$2+85)=0,"",INDEX('Bieu chi tiet'!$A$17:$FA$15404,MATCH($A337,'Bieu chi tiet'!$A$17:$A$15404,0),AE$2+85)),"")</f>
        <v/>
      </c>
      <c r="AF337" s="13" t="str">
        <f>IFERROR(IF(INDEX('Bieu chi tiet'!$A$17:$FA$15404,MATCH($A337,'Bieu chi tiet'!$A$17:$A$15404,0),AF$2+85)=0,"",INDEX('Bieu chi tiet'!$A$17:$FA$15404,MATCH($A337,'Bieu chi tiet'!$A$17:$A$15404,0),AF$2+85)),"")</f>
        <v/>
      </c>
      <c r="AG337" s="13" t="str">
        <f>IFERROR(IF(INDEX('Bieu chi tiet'!$A$17:$FA$15404,MATCH($A337,'Bieu chi tiet'!$A$17:$A$15404,0),AG$2+85)=0,"",INDEX('Bieu chi tiet'!$A$17:$FA$15404,MATCH($A337,'Bieu chi tiet'!$A$17:$A$15404,0),AG$2+85)),"")</f>
        <v/>
      </c>
      <c r="AH337" s="13" t="str">
        <f>IFERROR(IF(INDEX('Bieu chi tiet'!$A$17:$FA$15404,MATCH($A337,'Bieu chi tiet'!$A$17:$A$15404,0),AH$2+85)=0,"",INDEX('Bieu chi tiet'!$A$17:$FA$15404,MATCH($A337,'Bieu chi tiet'!$A$17:$A$15404,0),AH$2+85)),"")</f>
        <v/>
      </c>
      <c r="AI337" s="13" t="str">
        <f>IFERROR(IF(INDEX('Bieu chi tiet'!$A$17:$FA$15404,MATCH($A337,'Bieu chi tiet'!$A$17:$A$15404,0),AI$2+85)=0,"",INDEX('Bieu chi tiet'!$A$17:$FA$15404,MATCH($A337,'Bieu chi tiet'!$A$17:$A$15404,0),AI$2+85)),"")</f>
        <v/>
      </c>
      <c r="AJ337" s="13" t="str">
        <f>IFERROR(IF(INDEX('Bieu chi tiet'!$A$17:$FA$15404,MATCH($A337,'Bieu chi tiet'!$A$17:$A$15404,0),AJ$2+85)=0,"",INDEX('Bieu chi tiet'!$A$17:$FA$15404,MATCH($A337,'Bieu chi tiet'!$A$17:$A$15404,0),AJ$2+85)),"")</f>
        <v/>
      </c>
      <c r="AK337" s="13" t="str">
        <f>IFERROR(IF(INDEX('Bieu chi tiet'!$A$17:$FA$15404,MATCH($A337,'Bieu chi tiet'!$A$17:$A$15404,0),AK$2+85)=0,"",INDEX('Bieu chi tiet'!$A$17:$FA$15404,MATCH($A337,'Bieu chi tiet'!$A$17:$A$15404,0),AK$2+85)),"")</f>
        <v/>
      </c>
      <c r="AL337" s="13" t="str">
        <f>IFERROR(IF(INDEX('Bieu chi tiet'!$A$17:$FA$15404,MATCH($A337,'Bieu chi tiet'!$A$17:$A$15404,0),AL$2+85)=0,"",INDEX('Bieu chi tiet'!$A$17:$FA$15404,MATCH($A337,'Bieu chi tiet'!$A$17:$A$15404,0),AL$2+85)),"")</f>
        <v/>
      </c>
      <c r="AM337" s="13" t="str">
        <f>IFERROR(IF(INDEX('Bieu chi tiet'!$A$17:$FA$15404,MATCH($A337,'Bieu chi tiet'!$A$17:$A$15404,0),AM$2+85)=0,"",INDEX('Bieu chi tiet'!$A$17:$FA$15404,MATCH($A337,'Bieu chi tiet'!$A$17:$A$15404,0),AM$2+85)),"")</f>
        <v/>
      </c>
      <c r="AN337" s="13" t="str">
        <f>IFERROR(IF(INDEX('Bieu chi tiet'!$A$17:$FA$15404,MATCH($A337,'Bieu chi tiet'!$A$17:$A$15404,0),AN$2+85)=0,"",INDEX('Bieu chi tiet'!$A$17:$FA$15404,MATCH($A337,'Bieu chi tiet'!$A$17:$A$15404,0),AN$2+85)),"")</f>
        <v/>
      </c>
      <c r="AO337" s="13" t="str">
        <f>IFERROR(IF(INDEX('Bieu chi tiet'!$A$17:$FA$15404,MATCH($A337,'Bieu chi tiet'!$A$17:$A$15404,0),AO$2+85)=0,"",INDEX('Bieu chi tiet'!$A$17:$FA$15404,MATCH($A337,'Bieu chi tiet'!$A$17:$A$15404,0),AO$2+85)),"")</f>
        <v/>
      </c>
      <c r="AP337" s="13" t="str">
        <f>IFERROR(IF(INDEX('Bieu chi tiet'!$A$17:$FA$15404,MATCH($A337,'Bieu chi tiet'!$A$17:$A$15404,0),AP$2+85)=0,"",INDEX('Bieu chi tiet'!$A$17:$FA$15404,MATCH($A337,'Bieu chi tiet'!$A$17:$A$15404,0),AP$2+85)),"")</f>
        <v/>
      </c>
      <c r="AQ337" s="13" t="str">
        <f>IFERROR(IF(INDEX('Bieu chi tiet'!$A$17:$FA$15404,MATCH($A337,'Bieu chi tiet'!$A$17:$A$15404,0),AQ$2+85)=0,"",INDEX('Bieu chi tiet'!$A$17:$FA$15404,MATCH($A337,'Bieu chi tiet'!$A$17:$A$15404,0),AQ$2+85)),"")</f>
        <v/>
      </c>
      <c r="AR337" s="13" t="str">
        <f>IFERROR(IF(INDEX('Bieu chi tiet'!$A$17:$FA$15404,MATCH($A337,'Bieu chi tiet'!$A$17:$A$15404,0),AR$2+85)=0,"",INDEX('Bieu chi tiet'!$A$17:$FA$15404,MATCH($A337,'Bieu chi tiet'!$A$17:$A$15404,0),AR$2+85)),"")</f>
        <v/>
      </c>
      <c r="AS337" s="13" t="str">
        <f>IFERROR(IF(INDEX('Bieu chi tiet'!$A$17:$FA$15404,MATCH($A337,'Bieu chi tiet'!$A$17:$A$15404,0),AS$2+85)=0,"",INDEX('Bieu chi tiet'!$A$17:$FA$15404,MATCH($A337,'Bieu chi tiet'!$A$17:$A$15404,0),AS$2+85)),"")</f>
        <v/>
      </c>
      <c r="AT337" s="21" t="str">
        <f>IFERROR(IF(INDEX('Bieu chi tiet'!$A$17:$FA$15404,MATCH($A337,'Bieu chi tiet'!$A$17:$A$15404,0),AT$2+85)=0,"",INDEX('Bieu chi tiet'!$A$17:$FA$15404,MATCH($A337,'Bieu chi tiet'!$A$17:$A$15404,0),AT$2+85)),"")</f>
        <v/>
      </c>
      <c r="AU337" s="13" t="str">
        <f>IFERROR(IF(INDEX('Bieu chi tiet'!$A$17:$FA$15404,MATCH($A337,'Bieu chi tiet'!$A$17:$A$15404,0),AU$2+85)=0,"",INDEX('Bieu chi tiet'!$A$17:$FA$15404,MATCH($A337,'Bieu chi tiet'!$A$17:$A$15404,0),AU$2+85)),"")</f>
        <v/>
      </c>
      <c r="AV337" s="21" t="str">
        <f>IFERROR(IF(INDEX('Bieu chi tiet'!$A$17:$FA$15404,MATCH($A337,'Bieu chi tiet'!$A$17:$A$15404,0),AV$2+85)=0,"",INDEX('Bieu chi tiet'!$A$17:$FA$15404,MATCH($A337,'Bieu chi tiet'!$A$17:$A$15404,0),AV$2+85)),"")</f>
        <v/>
      </c>
      <c r="AW337" s="31" t="str">
        <f>IFERROR(IF(INDEX('Bieu chi tiet'!$A$17:$FA$15404,MATCH($A337,'Bieu chi tiet'!$A$17:$A$15404,0),AW$2+85)=0,"",INDEX('Bieu chi tiet'!$A$17:$FA$15404,MATCH($A337,'Bieu chi tiet'!$A$17:$A$15404,0),AW$2+85)),"")</f>
        <v/>
      </c>
      <c r="AX337" s="13" t="str">
        <f>IFERROR(IF(INDEX('Bieu chi tiet'!$A$17:$FA$15404,MATCH($A337,'Bieu chi tiet'!$A$17:$A$15404,0),AX$2+85)=0,"",INDEX('Bieu chi tiet'!$A$17:$FA$15404,MATCH($A337,'Bieu chi tiet'!$A$17:$A$15404,0),AX$2+85)),"")</f>
        <v/>
      </c>
      <c r="AY337" s="13" t="str">
        <f>IFERROR(IF(INDEX('Bieu chi tiet'!$A$17:$FA$15404,MATCH($A337,'Bieu chi tiet'!$A$17:$A$15404,0),AY$2+85)=0,"",INDEX('Bieu chi tiet'!$A$17:$FA$15404,MATCH($A337,'Bieu chi tiet'!$A$17:$A$15404,0),AY$2+85)),"")</f>
        <v/>
      </c>
    </row>
    <row r="338" spans="1:51" ht="15.75">
      <c r="A338" s="25" t="str">
        <f t="shared" si="6"/>
        <v/>
      </c>
      <c r="B338" s="13" t="str">
        <f>IFERROR(IF(INDEX('Bieu chi tiet'!$A$17:$FA$15404,MATCH($A338,'Bieu chi tiet'!$A$17:$A$15404,0),B$2+85)=0,"",INDEX('Bieu chi tiet'!$A$17:$FA$15404,MATCH($A338,'Bieu chi tiet'!$A$17:$A$15404,0),B$2+85)),"")</f>
        <v/>
      </c>
      <c r="C338" s="13" t="str">
        <f>IFERROR(IF(INDEX('Bieu chi tiet'!$A$17:$FA$15404,MATCH($A338,'Bieu chi tiet'!$A$17:$A$15404,0),C$2+85)=0,"",INDEX('Bieu chi tiet'!$A$17:$FA$15404,MATCH($A338,'Bieu chi tiet'!$A$17:$A$15404,0),C$2+85)),"")</f>
        <v/>
      </c>
      <c r="D338" s="13" t="str">
        <f>IFERROR(IF(INDEX('Bieu chi tiet'!$A$17:$FA$15404,MATCH($A338,'Bieu chi tiet'!$A$17:$A$15404,0),D$2+85)=0,"",INDEX('Bieu chi tiet'!$A$17:$FA$15404,MATCH($A338,'Bieu chi tiet'!$A$17:$A$15404,0),D$2+85)),"")</f>
        <v/>
      </c>
      <c r="E338" s="13" t="str">
        <f>IFERROR(IF(INDEX('Bieu chi tiet'!$A$17:$FA$15404,MATCH($A338,'Bieu chi tiet'!$A$17:$A$15404,0),E$2+85)=0,"",INDEX('Bieu chi tiet'!$A$17:$FA$15404,MATCH($A338,'Bieu chi tiet'!$A$17:$A$15404,0),E$2+85)),"")</f>
        <v/>
      </c>
      <c r="F338" s="13" t="str">
        <f>IFERROR(IF(INDEX('Bieu chi tiet'!$A$17:$FA$15404,MATCH($A338,'Bieu chi tiet'!$A$17:$A$15404,0),F$2+85)=0,"",INDEX('Bieu chi tiet'!$A$17:$FA$15404,MATCH($A338,'Bieu chi tiet'!$A$17:$A$15404,0),F$2+85)),"")</f>
        <v/>
      </c>
      <c r="G338" s="21" t="str">
        <f>IFERROR(IF(INDEX('Bieu chi tiet'!$A$17:$FA$15404,MATCH($A338,'Bieu chi tiet'!$A$17:$A$15404,0),G$2+85)=0,"",INDEX('Bieu chi tiet'!$A$17:$FA$15404,MATCH($A338,'Bieu chi tiet'!$A$17:$A$15404,0),G$2+85)),"")</f>
        <v/>
      </c>
      <c r="H338" s="13" t="str">
        <f>IFERROR(IF(INDEX('Bieu chi tiet'!$A$17:$FA$15404,MATCH($A338,'Bieu chi tiet'!$A$17:$A$15404,0),H$2+85)=0,"",INDEX('Bieu chi tiet'!$A$17:$FA$15404,MATCH($A338,'Bieu chi tiet'!$A$17:$A$15404,0),H$2+85)),"")</f>
        <v/>
      </c>
      <c r="I338" s="13" t="str">
        <f>IFERROR(IF(INDEX('Bieu chi tiet'!$A$17:$FA$15404,MATCH($A338,'Bieu chi tiet'!$A$17:$A$15404,0),I$2+85)=0,"",INDEX('Bieu chi tiet'!$A$17:$FA$15404,MATCH($A338,'Bieu chi tiet'!$A$17:$A$15404,0),I$2+85)),"")</f>
        <v/>
      </c>
      <c r="J338" s="13" t="str">
        <f>IFERROR(IF(INDEX('Bieu chi tiet'!$A$17:$FA$15404,MATCH($A338,'Bieu chi tiet'!$A$17:$A$15404,0),J$2+85)=0,"",INDEX('Bieu chi tiet'!$A$17:$FA$15404,MATCH($A338,'Bieu chi tiet'!$A$17:$A$15404,0),J$2+85)),"")</f>
        <v/>
      </c>
      <c r="K338" s="13" t="str">
        <f>IFERROR(IF(INDEX('Bieu chi tiet'!$A$17:$FA$15404,MATCH($A338,'Bieu chi tiet'!$A$17:$A$15404,0),K$2+85)=0,"",INDEX('Bieu chi tiet'!$A$17:$FA$15404,MATCH($A338,'Bieu chi tiet'!$A$17:$A$15404,0),K$2+85)),"")</f>
        <v/>
      </c>
      <c r="L338" s="21" t="str">
        <f>IFERROR(IF(INDEX('Bieu chi tiet'!$A$17:$FA$15404,MATCH($A338,'Bieu chi tiet'!$A$17:$A$15404,0),L$2+85)=0,"",INDEX('Bieu chi tiet'!$A$17:$FA$15404,MATCH($A338,'Bieu chi tiet'!$A$17:$A$15404,0),L$2+85)),"")</f>
        <v/>
      </c>
      <c r="M338" s="13" t="str">
        <f>IFERROR(IF(INDEX('Bieu chi tiet'!$A$17:$FA$15404,MATCH($A338,'Bieu chi tiet'!$A$17:$A$15404,0),M$2+85)=0,"",INDEX('Bieu chi tiet'!$A$17:$FA$15404,MATCH($A338,'Bieu chi tiet'!$A$17:$A$15404,0),M$2+85)),"")</f>
        <v/>
      </c>
      <c r="N338" s="13" t="str">
        <f>IFERROR(IF(INDEX('Bieu chi tiet'!$A$17:$FA$15404,MATCH($A338,'Bieu chi tiet'!$A$17:$A$15404,0),N$2+85)=0,"",INDEX('Bieu chi tiet'!$A$17:$FA$15404,MATCH($A338,'Bieu chi tiet'!$A$17:$A$15404,0),N$2+85)),"")</f>
        <v/>
      </c>
      <c r="O338" s="13" t="str">
        <f>IFERROR(IF(INDEX('Bieu chi tiet'!$A$17:$FA$15404,MATCH($A338,'Bieu chi tiet'!$A$17:$A$15404,0),O$2+85)=0,"",INDEX('Bieu chi tiet'!$A$17:$FA$15404,MATCH($A338,'Bieu chi tiet'!$A$17:$A$15404,0),O$2+85)),"")</f>
        <v/>
      </c>
      <c r="P338" s="13" t="str">
        <f>IFERROR(IF(INDEX('Bieu chi tiet'!$A$17:$FA$15404,MATCH($A338,'Bieu chi tiet'!$A$17:$A$15404,0),P$2+85)=0,"",INDEX('Bieu chi tiet'!$A$17:$FA$15404,MATCH($A338,'Bieu chi tiet'!$A$17:$A$15404,0),P$2+85)),"")</f>
        <v/>
      </c>
      <c r="Q338" s="13" t="str">
        <f>IFERROR(IF(INDEX('Bieu chi tiet'!$A$17:$FA$15404,MATCH($A338,'Bieu chi tiet'!$A$17:$A$15404,0),Q$2+85)=0,"",INDEX('Bieu chi tiet'!$A$17:$FA$15404,MATCH($A338,'Bieu chi tiet'!$A$17:$A$15404,0),Q$2+85)),"")</f>
        <v/>
      </c>
      <c r="R338" s="13" t="str">
        <f>IFERROR(IF(INDEX('Bieu chi tiet'!$A$17:$FA$15404,MATCH($A338,'Bieu chi tiet'!$A$17:$A$15404,0),R$2+85)=0,"",INDEX('Bieu chi tiet'!$A$17:$FA$15404,MATCH($A338,'Bieu chi tiet'!$A$17:$A$15404,0),R$2+85)),"")</f>
        <v/>
      </c>
      <c r="S338" s="13" t="str">
        <f>IFERROR(IF(INDEX('Bieu chi tiet'!$A$17:$FA$15404,MATCH($A338,'Bieu chi tiet'!$A$17:$A$15404,0),S$2+85)=0,"",INDEX('Bieu chi tiet'!$A$17:$FA$15404,MATCH($A338,'Bieu chi tiet'!$A$17:$A$15404,0),S$2+85)),"")</f>
        <v/>
      </c>
      <c r="T338" s="13" t="str">
        <f>IFERROR(IF(INDEX('Bieu chi tiet'!$A$17:$FA$15404,MATCH($A338,'Bieu chi tiet'!$A$17:$A$15404,0),T$2+85)=0,"",INDEX('Bieu chi tiet'!$A$17:$FA$15404,MATCH($A338,'Bieu chi tiet'!$A$17:$A$15404,0),T$2+85)),"")</f>
        <v/>
      </c>
      <c r="U338" s="13" t="str">
        <f>IFERROR(IF(INDEX('Bieu chi tiet'!$A$17:$FA$15404,MATCH($A338,'Bieu chi tiet'!$A$17:$A$15404,0),U$2+85)=0,"",INDEX('Bieu chi tiet'!$A$17:$FA$15404,MATCH($A338,'Bieu chi tiet'!$A$17:$A$15404,0),U$2+85)),"")</f>
        <v/>
      </c>
      <c r="V338" s="13" t="str">
        <f>IFERROR(IF(INDEX('Bieu chi tiet'!$A$17:$FA$15404,MATCH($A338,'Bieu chi tiet'!$A$17:$A$15404,0),V$2+85)=0,"",INDEX('Bieu chi tiet'!$A$17:$FA$15404,MATCH($A338,'Bieu chi tiet'!$A$17:$A$15404,0),V$2+85)),"")</f>
        <v/>
      </c>
      <c r="W338" s="13" t="str">
        <f>IFERROR(IF(INDEX('Bieu chi tiet'!$A$17:$FA$15404,MATCH($A338,'Bieu chi tiet'!$A$17:$A$15404,0),W$2+85)=0,"",INDEX('Bieu chi tiet'!$A$17:$FA$15404,MATCH($A338,'Bieu chi tiet'!$A$17:$A$15404,0),W$2+85)),"")</f>
        <v/>
      </c>
      <c r="X338" s="13" t="str">
        <f>IFERROR(IF(INDEX('Bieu chi tiet'!$A$17:$FA$15404,MATCH($A338,'Bieu chi tiet'!$A$17:$A$15404,0),X$2+85)=0,"",INDEX('Bieu chi tiet'!$A$17:$FA$15404,MATCH($A338,'Bieu chi tiet'!$A$17:$A$15404,0),X$2+85)),"")</f>
        <v/>
      </c>
      <c r="Y338" s="13" t="str">
        <f>IFERROR(IF(INDEX('Bieu chi tiet'!$A$17:$FA$15404,MATCH($A338,'Bieu chi tiet'!$A$17:$A$15404,0),Y$2+85)=0,"",INDEX('Bieu chi tiet'!$A$17:$FA$15404,MATCH($A338,'Bieu chi tiet'!$A$17:$A$15404,0),Y$2+85)),"")</f>
        <v/>
      </c>
      <c r="Z338" s="13" t="str">
        <f>IFERROR(IF(INDEX('Bieu chi tiet'!$A$17:$FA$15404,MATCH($A338,'Bieu chi tiet'!$A$17:$A$15404,0),Z$2+85)=0,"",INDEX('Bieu chi tiet'!$A$17:$FA$15404,MATCH($A338,'Bieu chi tiet'!$A$17:$A$15404,0),Z$2+85)),"")</f>
        <v/>
      </c>
      <c r="AA338" s="13" t="str">
        <f>IFERROR(IF(INDEX('Bieu chi tiet'!$A$17:$FA$15404,MATCH($A338,'Bieu chi tiet'!$A$17:$A$15404,0),AA$2+85)=0,"",INDEX('Bieu chi tiet'!$A$17:$FA$15404,MATCH($A338,'Bieu chi tiet'!$A$17:$A$15404,0),AA$2+85)),"")</f>
        <v/>
      </c>
      <c r="AB338" s="13" t="str">
        <f>IFERROR(IF(INDEX('Bieu chi tiet'!$A$17:$FA$15404,MATCH($A338,'Bieu chi tiet'!$A$17:$A$15404,0),AB$2+85)=0,"",INDEX('Bieu chi tiet'!$A$17:$FA$15404,MATCH($A338,'Bieu chi tiet'!$A$17:$A$15404,0),AB$2+85)),"")</f>
        <v/>
      </c>
      <c r="AC338" s="13" t="str">
        <f>IFERROR(IF(INDEX('Bieu chi tiet'!$A$17:$FA$15404,MATCH($A338,'Bieu chi tiet'!$A$17:$A$15404,0),AC$2+85)=0,"",INDEX('Bieu chi tiet'!$A$17:$FA$15404,MATCH($A338,'Bieu chi tiet'!$A$17:$A$15404,0),AC$2+85)),"")</f>
        <v/>
      </c>
      <c r="AD338" s="13" t="str">
        <f>IFERROR(IF(INDEX('Bieu chi tiet'!$A$17:$FA$15404,MATCH($A338,'Bieu chi tiet'!$A$17:$A$15404,0),AD$2+85)=0,"",INDEX('Bieu chi tiet'!$A$17:$FA$15404,MATCH($A338,'Bieu chi tiet'!$A$17:$A$15404,0),AD$2+85)),"")</f>
        <v/>
      </c>
      <c r="AE338" s="13" t="str">
        <f>IFERROR(IF(INDEX('Bieu chi tiet'!$A$17:$FA$15404,MATCH($A338,'Bieu chi tiet'!$A$17:$A$15404,0),AE$2+85)=0,"",INDEX('Bieu chi tiet'!$A$17:$FA$15404,MATCH($A338,'Bieu chi tiet'!$A$17:$A$15404,0),AE$2+85)),"")</f>
        <v/>
      </c>
      <c r="AF338" s="13" t="str">
        <f>IFERROR(IF(INDEX('Bieu chi tiet'!$A$17:$FA$15404,MATCH($A338,'Bieu chi tiet'!$A$17:$A$15404,0),AF$2+85)=0,"",INDEX('Bieu chi tiet'!$A$17:$FA$15404,MATCH($A338,'Bieu chi tiet'!$A$17:$A$15404,0),AF$2+85)),"")</f>
        <v/>
      </c>
      <c r="AG338" s="13" t="str">
        <f>IFERROR(IF(INDEX('Bieu chi tiet'!$A$17:$FA$15404,MATCH($A338,'Bieu chi tiet'!$A$17:$A$15404,0),AG$2+85)=0,"",INDEX('Bieu chi tiet'!$A$17:$FA$15404,MATCH($A338,'Bieu chi tiet'!$A$17:$A$15404,0),AG$2+85)),"")</f>
        <v/>
      </c>
      <c r="AH338" s="13" t="str">
        <f>IFERROR(IF(INDEX('Bieu chi tiet'!$A$17:$FA$15404,MATCH($A338,'Bieu chi tiet'!$A$17:$A$15404,0),AH$2+85)=0,"",INDEX('Bieu chi tiet'!$A$17:$FA$15404,MATCH($A338,'Bieu chi tiet'!$A$17:$A$15404,0),AH$2+85)),"")</f>
        <v/>
      </c>
      <c r="AI338" s="13" t="str">
        <f>IFERROR(IF(INDEX('Bieu chi tiet'!$A$17:$FA$15404,MATCH($A338,'Bieu chi tiet'!$A$17:$A$15404,0),AI$2+85)=0,"",INDEX('Bieu chi tiet'!$A$17:$FA$15404,MATCH($A338,'Bieu chi tiet'!$A$17:$A$15404,0),AI$2+85)),"")</f>
        <v/>
      </c>
      <c r="AJ338" s="13" t="str">
        <f>IFERROR(IF(INDEX('Bieu chi tiet'!$A$17:$FA$15404,MATCH($A338,'Bieu chi tiet'!$A$17:$A$15404,0),AJ$2+85)=0,"",INDEX('Bieu chi tiet'!$A$17:$FA$15404,MATCH($A338,'Bieu chi tiet'!$A$17:$A$15404,0),AJ$2+85)),"")</f>
        <v/>
      </c>
      <c r="AK338" s="13" t="str">
        <f>IFERROR(IF(INDEX('Bieu chi tiet'!$A$17:$FA$15404,MATCH($A338,'Bieu chi tiet'!$A$17:$A$15404,0),AK$2+85)=0,"",INDEX('Bieu chi tiet'!$A$17:$FA$15404,MATCH($A338,'Bieu chi tiet'!$A$17:$A$15404,0),AK$2+85)),"")</f>
        <v/>
      </c>
      <c r="AL338" s="13" t="str">
        <f>IFERROR(IF(INDEX('Bieu chi tiet'!$A$17:$FA$15404,MATCH($A338,'Bieu chi tiet'!$A$17:$A$15404,0),AL$2+85)=0,"",INDEX('Bieu chi tiet'!$A$17:$FA$15404,MATCH($A338,'Bieu chi tiet'!$A$17:$A$15404,0),AL$2+85)),"")</f>
        <v/>
      </c>
      <c r="AM338" s="13" t="str">
        <f>IFERROR(IF(INDEX('Bieu chi tiet'!$A$17:$FA$15404,MATCH($A338,'Bieu chi tiet'!$A$17:$A$15404,0),AM$2+85)=0,"",INDEX('Bieu chi tiet'!$A$17:$FA$15404,MATCH($A338,'Bieu chi tiet'!$A$17:$A$15404,0),AM$2+85)),"")</f>
        <v/>
      </c>
      <c r="AN338" s="13" t="str">
        <f>IFERROR(IF(INDEX('Bieu chi tiet'!$A$17:$FA$15404,MATCH($A338,'Bieu chi tiet'!$A$17:$A$15404,0),AN$2+85)=0,"",INDEX('Bieu chi tiet'!$A$17:$FA$15404,MATCH($A338,'Bieu chi tiet'!$A$17:$A$15404,0),AN$2+85)),"")</f>
        <v/>
      </c>
      <c r="AO338" s="13" t="str">
        <f>IFERROR(IF(INDEX('Bieu chi tiet'!$A$17:$FA$15404,MATCH($A338,'Bieu chi tiet'!$A$17:$A$15404,0),AO$2+85)=0,"",INDEX('Bieu chi tiet'!$A$17:$FA$15404,MATCH($A338,'Bieu chi tiet'!$A$17:$A$15404,0),AO$2+85)),"")</f>
        <v/>
      </c>
      <c r="AP338" s="13" t="str">
        <f>IFERROR(IF(INDEX('Bieu chi tiet'!$A$17:$FA$15404,MATCH($A338,'Bieu chi tiet'!$A$17:$A$15404,0),AP$2+85)=0,"",INDEX('Bieu chi tiet'!$A$17:$FA$15404,MATCH($A338,'Bieu chi tiet'!$A$17:$A$15404,0),AP$2+85)),"")</f>
        <v/>
      </c>
      <c r="AQ338" s="13" t="str">
        <f>IFERROR(IF(INDEX('Bieu chi tiet'!$A$17:$FA$15404,MATCH($A338,'Bieu chi tiet'!$A$17:$A$15404,0),AQ$2+85)=0,"",INDEX('Bieu chi tiet'!$A$17:$FA$15404,MATCH($A338,'Bieu chi tiet'!$A$17:$A$15404,0),AQ$2+85)),"")</f>
        <v/>
      </c>
      <c r="AR338" s="13" t="str">
        <f>IFERROR(IF(INDEX('Bieu chi tiet'!$A$17:$FA$15404,MATCH($A338,'Bieu chi tiet'!$A$17:$A$15404,0),AR$2+85)=0,"",INDEX('Bieu chi tiet'!$A$17:$FA$15404,MATCH($A338,'Bieu chi tiet'!$A$17:$A$15404,0),AR$2+85)),"")</f>
        <v/>
      </c>
      <c r="AS338" s="13" t="str">
        <f>IFERROR(IF(INDEX('Bieu chi tiet'!$A$17:$FA$15404,MATCH($A338,'Bieu chi tiet'!$A$17:$A$15404,0),AS$2+85)=0,"",INDEX('Bieu chi tiet'!$A$17:$FA$15404,MATCH($A338,'Bieu chi tiet'!$A$17:$A$15404,0),AS$2+85)),"")</f>
        <v/>
      </c>
      <c r="AT338" s="21" t="str">
        <f>IFERROR(IF(INDEX('Bieu chi tiet'!$A$17:$FA$15404,MATCH($A338,'Bieu chi tiet'!$A$17:$A$15404,0),AT$2+85)=0,"",INDEX('Bieu chi tiet'!$A$17:$FA$15404,MATCH($A338,'Bieu chi tiet'!$A$17:$A$15404,0),AT$2+85)),"")</f>
        <v/>
      </c>
      <c r="AU338" s="13" t="str">
        <f>IFERROR(IF(INDEX('Bieu chi tiet'!$A$17:$FA$15404,MATCH($A338,'Bieu chi tiet'!$A$17:$A$15404,0),AU$2+85)=0,"",INDEX('Bieu chi tiet'!$A$17:$FA$15404,MATCH($A338,'Bieu chi tiet'!$A$17:$A$15404,0),AU$2+85)),"")</f>
        <v/>
      </c>
      <c r="AV338" s="21" t="str">
        <f>IFERROR(IF(INDEX('Bieu chi tiet'!$A$17:$FA$15404,MATCH($A338,'Bieu chi tiet'!$A$17:$A$15404,0),AV$2+85)=0,"",INDEX('Bieu chi tiet'!$A$17:$FA$15404,MATCH($A338,'Bieu chi tiet'!$A$17:$A$15404,0),AV$2+85)),"")</f>
        <v/>
      </c>
      <c r="AW338" s="31" t="str">
        <f>IFERROR(IF(INDEX('Bieu chi tiet'!$A$17:$FA$15404,MATCH($A338,'Bieu chi tiet'!$A$17:$A$15404,0),AW$2+85)=0,"",INDEX('Bieu chi tiet'!$A$17:$FA$15404,MATCH($A338,'Bieu chi tiet'!$A$17:$A$15404,0),AW$2+85)),"")</f>
        <v/>
      </c>
      <c r="AX338" s="13" t="str">
        <f>IFERROR(IF(INDEX('Bieu chi tiet'!$A$17:$FA$15404,MATCH($A338,'Bieu chi tiet'!$A$17:$A$15404,0),AX$2+85)=0,"",INDEX('Bieu chi tiet'!$A$17:$FA$15404,MATCH($A338,'Bieu chi tiet'!$A$17:$A$15404,0),AX$2+85)),"")</f>
        <v/>
      </c>
      <c r="AY338" s="13" t="str">
        <f>IFERROR(IF(INDEX('Bieu chi tiet'!$A$17:$FA$15404,MATCH($A338,'Bieu chi tiet'!$A$17:$A$15404,0),AY$2+85)=0,"",INDEX('Bieu chi tiet'!$A$17:$FA$15404,MATCH($A338,'Bieu chi tiet'!$A$17:$A$15404,0),AY$2+85)),"")</f>
        <v/>
      </c>
    </row>
    <row r="339" spans="1:51" ht="15.75">
      <c r="A339" s="25" t="str">
        <f t="shared" si="6"/>
        <v/>
      </c>
      <c r="B339" s="13" t="str">
        <f>IFERROR(IF(INDEX('Bieu chi tiet'!$A$17:$FA$15404,MATCH($A339,'Bieu chi tiet'!$A$17:$A$15404,0),B$2+85)=0,"",INDEX('Bieu chi tiet'!$A$17:$FA$15404,MATCH($A339,'Bieu chi tiet'!$A$17:$A$15404,0),B$2+85)),"")</f>
        <v/>
      </c>
      <c r="C339" s="13" t="str">
        <f>IFERROR(IF(INDEX('Bieu chi tiet'!$A$17:$FA$15404,MATCH($A339,'Bieu chi tiet'!$A$17:$A$15404,0),C$2+85)=0,"",INDEX('Bieu chi tiet'!$A$17:$FA$15404,MATCH($A339,'Bieu chi tiet'!$A$17:$A$15404,0),C$2+85)),"")</f>
        <v/>
      </c>
      <c r="D339" s="13" t="str">
        <f>IFERROR(IF(INDEX('Bieu chi tiet'!$A$17:$FA$15404,MATCH($A339,'Bieu chi tiet'!$A$17:$A$15404,0),D$2+85)=0,"",INDEX('Bieu chi tiet'!$A$17:$FA$15404,MATCH($A339,'Bieu chi tiet'!$A$17:$A$15404,0),D$2+85)),"")</f>
        <v/>
      </c>
      <c r="E339" s="13" t="str">
        <f>IFERROR(IF(INDEX('Bieu chi tiet'!$A$17:$FA$15404,MATCH($A339,'Bieu chi tiet'!$A$17:$A$15404,0),E$2+85)=0,"",INDEX('Bieu chi tiet'!$A$17:$FA$15404,MATCH($A339,'Bieu chi tiet'!$A$17:$A$15404,0),E$2+85)),"")</f>
        <v/>
      </c>
      <c r="F339" s="13" t="str">
        <f>IFERROR(IF(INDEX('Bieu chi tiet'!$A$17:$FA$15404,MATCH($A339,'Bieu chi tiet'!$A$17:$A$15404,0),F$2+85)=0,"",INDEX('Bieu chi tiet'!$A$17:$FA$15404,MATCH($A339,'Bieu chi tiet'!$A$17:$A$15404,0),F$2+85)),"")</f>
        <v/>
      </c>
      <c r="G339" s="21" t="str">
        <f>IFERROR(IF(INDEX('Bieu chi tiet'!$A$17:$FA$15404,MATCH($A339,'Bieu chi tiet'!$A$17:$A$15404,0),G$2+85)=0,"",INDEX('Bieu chi tiet'!$A$17:$FA$15404,MATCH($A339,'Bieu chi tiet'!$A$17:$A$15404,0),G$2+85)),"")</f>
        <v/>
      </c>
      <c r="H339" s="13" t="str">
        <f>IFERROR(IF(INDEX('Bieu chi tiet'!$A$17:$FA$15404,MATCH($A339,'Bieu chi tiet'!$A$17:$A$15404,0),H$2+85)=0,"",INDEX('Bieu chi tiet'!$A$17:$FA$15404,MATCH($A339,'Bieu chi tiet'!$A$17:$A$15404,0),H$2+85)),"")</f>
        <v/>
      </c>
      <c r="I339" s="13" t="str">
        <f>IFERROR(IF(INDEX('Bieu chi tiet'!$A$17:$FA$15404,MATCH($A339,'Bieu chi tiet'!$A$17:$A$15404,0),I$2+85)=0,"",INDEX('Bieu chi tiet'!$A$17:$FA$15404,MATCH($A339,'Bieu chi tiet'!$A$17:$A$15404,0),I$2+85)),"")</f>
        <v/>
      </c>
      <c r="J339" s="13" t="str">
        <f>IFERROR(IF(INDEX('Bieu chi tiet'!$A$17:$FA$15404,MATCH($A339,'Bieu chi tiet'!$A$17:$A$15404,0),J$2+85)=0,"",INDEX('Bieu chi tiet'!$A$17:$FA$15404,MATCH($A339,'Bieu chi tiet'!$A$17:$A$15404,0),J$2+85)),"")</f>
        <v/>
      </c>
      <c r="K339" s="13" t="str">
        <f>IFERROR(IF(INDEX('Bieu chi tiet'!$A$17:$FA$15404,MATCH($A339,'Bieu chi tiet'!$A$17:$A$15404,0),K$2+85)=0,"",INDEX('Bieu chi tiet'!$A$17:$FA$15404,MATCH($A339,'Bieu chi tiet'!$A$17:$A$15404,0),K$2+85)),"")</f>
        <v/>
      </c>
      <c r="L339" s="21" t="str">
        <f>IFERROR(IF(INDEX('Bieu chi tiet'!$A$17:$FA$15404,MATCH($A339,'Bieu chi tiet'!$A$17:$A$15404,0),L$2+85)=0,"",INDEX('Bieu chi tiet'!$A$17:$FA$15404,MATCH($A339,'Bieu chi tiet'!$A$17:$A$15404,0),L$2+85)),"")</f>
        <v/>
      </c>
      <c r="M339" s="13" t="str">
        <f>IFERROR(IF(INDEX('Bieu chi tiet'!$A$17:$FA$15404,MATCH($A339,'Bieu chi tiet'!$A$17:$A$15404,0),M$2+85)=0,"",INDEX('Bieu chi tiet'!$A$17:$FA$15404,MATCH($A339,'Bieu chi tiet'!$A$17:$A$15404,0),M$2+85)),"")</f>
        <v/>
      </c>
      <c r="N339" s="13" t="str">
        <f>IFERROR(IF(INDEX('Bieu chi tiet'!$A$17:$FA$15404,MATCH($A339,'Bieu chi tiet'!$A$17:$A$15404,0),N$2+85)=0,"",INDEX('Bieu chi tiet'!$A$17:$FA$15404,MATCH($A339,'Bieu chi tiet'!$A$17:$A$15404,0),N$2+85)),"")</f>
        <v/>
      </c>
      <c r="O339" s="13" t="str">
        <f>IFERROR(IF(INDEX('Bieu chi tiet'!$A$17:$FA$15404,MATCH($A339,'Bieu chi tiet'!$A$17:$A$15404,0),O$2+85)=0,"",INDEX('Bieu chi tiet'!$A$17:$FA$15404,MATCH($A339,'Bieu chi tiet'!$A$17:$A$15404,0),O$2+85)),"")</f>
        <v/>
      </c>
      <c r="P339" s="13" t="str">
        <f>IFERROR(IF(INDEX('Bieu chi tiet'!$A$17:$FA$15404,MATCH($A339,'Bieu chi tiet'!$A$17:$A$15404,0),P$2+85)=0,"",INDEX('Bieu chi tiet'!$A$17:$FA$15404,MATCH($A339,'Bieu chi tiet'!$A$17:$A$15404,0),P$2+85)),"")</f>
        <v/>
      </c>
      <c r="Q339" s="13" t="str">
        <f>IFERROR(IF(INDEX('Bieu chi tiet'!$A$17:$FA$15404,MATCH($A339,'Bieu chi tiet'!$A$17:$A$15404,0),Q$2+85)=0,"",INDEX('Bieu chi tiet'!$A$17:$FA$15404,MATCH($A339,'Bieu chi tiet'!$A$17:$A$15404,0),Q$2+85)),"")</f>
        <v/>
      </c>
      <c r="R339" s="13" t="str">
        <f>IFERROR(IF(INDEX('Bieu chi tiet'!$A$17:$FA$15404,MATCH($A339,'Bieu chi tiet'!$A$17:$A$15404,0),R$2+85)=0,"",INDEX('Bieu chi tiet'!$A$17:$FA$15404,MATCH($A339,'Bieu chi tiet'!$A$17:$A$15404,0),R$2+85)),"")</f>
        <v/>
      </c>
      <c r="S339" s="13" t="str">
        <f>IFERROR(IF(INDEX('Bieu chi tiet'!$A$17:$FA$15404,MATCH($A339,'Bieu chi tiet'!$A$17:$A$15404,0),S$2+85)=0,"",INDEX('Bieu chi tiet'!$A$17:$FA$15404,MATCH($A339,'Bieu chi tiet'!$A$17:$A$15404,0),S$2+85)),"")</f>
        <v/>
      </c>
      <c r="T339" s="13" t="str">
        <f>IFERROR(IF(INDEX('Bieu chi tiet'!$A$17:$FA$15404,MATCH($A339,'Bieu chi tiet'!$A$17:$A$15404,0),T$2+85)=0,"",INDEX('Bieu chi tiet'!$A$17:$FA$15404,MATCH($A339,'Bieu chi tiet'!$A$17:$A$15404,0),T$2+85)),"")</f>
        <v/>
      </c>
      <c r="U339" s="13" t="str">
        <f>IFERROR(IF(INDEX('Bieu chi tiet'!$A$17:$FA$15404,MATCH($A339,'Bieu chi tiet'!$A$17:$A$15404,0),U$2+85)=0,"",INDEX('Bieu chi tiet'!$A$17:$FA$15404,MATCH($A339,'Bieu chi tiet'!$A$17:$A$15404,0),U$2+85)),"")</f>
        <v/>
      </c>
      <c r="V339" s="13" t="str">
        <f>IFERROR(IF(INDEX('Bieu chi tiet'!$A$17:$FA$15404,MATCH($A339,'Bieu chi tiet'!$A$17:$A$15404,0),V$2+85)=0,"",INDEX('Bieu chi tiet'!$A$17:$FA$15404,MATCH($A339,'Bieu chi tiet'!$A$17:$A$15404,0),V$2+85)),"")</f>
        <v/>
      </c>
      <c r="W339" s="13" t="str">
        <f>IFERROR(IF(INDEX('Bieu chi tiet'!$A$17:$FA$15404,MATCH($A339,'Bieu chi tiet'!$A$17:$A$15404,0),W$2+85)=0,"",INDEX('Bieu chi tiet'!$A$17:$FA$15404,MATCH($A339,'Bieu chi tiet'!$A$17:$A$15404,0),W$2+85)),"")</f>
        <v/>
      </c>
      <c r="X339" s="13" t="str">
        <f>IFERROR(IF(INDEX('Bieu chi tiet'!$A$17:$FA$15404,MATCH($A339,'Bieu chi tiet'!$A$17:$A$15404,0),X$2+85)=0,"",INDEX('Bieu chi tiet'!$A$17:$FA$15404,MATCH($A339,'Bieu chi tiet'!$A$17:$A$15404,0),X$2+85)),"")</f>
        <v/>
      </c>
      <c r="Y339" s="13" t="str">
        <f>IFERROR(IF(INDEX('Bieu chi tiet'!$A$17:$FA$15404,MATCH($A339,'Bieu chi tiet'!$A$17:$A$15404,0),Y$2+85)=0,"",INDEX('Bieu chi tiet'!$A$17:$FA$15404,MATCH($A339,'Bieu chi tiet'!$A$17:$A$15404,0),Y$2+85)),"")</f>
        <v/>
      </c>
      <c r="Z339" s="13" t="str">
        <f>IFERROR(IF(INDEX('Bieu chi tiet'!$A$17:$FA$15404,MATCH($A339,'Bieu chi tiet'!$A$17:$A$15404,0),Z$2+85)=0,"",INDEX('Bieu chi tiet'!$A$17:$FA$15404,MATCH($A339,'Bieu chi tiet'!$A$17:$A$15404,0),Z$2+85)),"")</f>
        <v/>
      </c>
      <c r="AA339" s="13" t="str">
        <f>IFERROR(IF(INDEX('Bieu chi tiet'!$A$17:$FA$15404,MATCH($A339,'Bieu chi tiet'!$A$17:$A$15404,0),AA$2+85)=0,"",INDEX('Bieu chi tiet'!$A$17:$FA$15404,MATCH($A339,'Bieu chi tiet'!$A$17:$A$15404,0),AA$2+85)),"")</f>
        <v/>
      </c>
      <c r="AB339" s="13" t="str">
        <f>IFERROR(IF(INDEX('Bieu chi tiet'!$A$17:$FA$15404,MATCH($A339,'Bieu chi tiet'!$A$17:$A$15404,0),AB$2+85)=0,"",INDEX('Bieu chi tiet'!$A$17:$FA$15404,MATCH($A339,'Bieu chi tiet'!$A$17:$A$15404,0),AB$2+85)),"")</f>
        <v/>
      </c>
      <c r="AC339" s="13" t="str">
        <f>IFERROR(IF(INDEX('Bieu chi tiet'!$A$17:$FA$15404,MATCH($A339,'Bieu chi tiet'!$A$17:$A$15404,0),AC$2+85)=0,"",INDEX('Bieu chi tiet'!$A$17:$FA$15404,MATCH($A339,'Bieu chi tiet'!$A$17:$A$15404,0),AC$2+85)),"")</f>
        <v/>
      </c>
      <c r="AD339" s="13" t="str">
        <f>IFERROR(IF(INDEX('Bieu chi tiet'!$A$17:$FA$15404,MATCH($A339,'Bieu chi tiet'!$A$17:$A$15404,0),AD$2+85)=0,"",INDEX('Bieu chi tiet'!$A$17:$FA$15404,MATCH($A339,'Bieu chi tiet'!$A$17:$A$15404,0),AD$2+85)),"")</f>
        <v/>
      </c>
      <c r="AE339" s="13" t="str">
        <f>IFERROR(IF(INDEX('Bieu chi tiet'!$A$17:$FA$15404,MATCH($A339,'Bieu chi tiet'!$A$17:$A$15404,0),AE$2+85)=0,"",INDEX('Bieu chi tiet'!$A$17:$FA$15404,MATCH($A339,'Bieu chi tiet'!$A$17:$A$15404,0),AE$2+85)),"")</f>
        <v/>
      </c>
      <c r="AF339" s="13" t="str">
        <f>IFERROR(IF(INDEX('Bieu chi tiet'!$A$17:$FA$15404,MATCH($A339,'Bieu chi tiet'!$A$17:$A$15404,0),AF$2+85)=0,"",INDEX('Bieu chi tiet'!$A$17:$FA$15404,MATCH($A339,'Bieu chi tiet'!$A$17:$A$15404,0),AF$2+85)),"")</f>
        <v/>
      </c>
      <c r="AG339" s="13" t="str">
        <f>IFERROR(IF(INDEX('Bieu chi tiet'!$A$17:$FA$15404,MATCH($A339,'Bieu chi tiet'!$A$17:$A$15404,0),AG$2+85)=0,"",INDEX('Bieu chi tiet'!$A$17:$FA$15404,MATCH($A339,'Bieu chi tiet'!$A$17:$A$15404,0),AG$2+85)),"")</f>
        <v/>
      </c>
      <c r="AH339" s="13" t="str">
        <f>IFERROR(IF(INDEX('Bieu chi tiet'!$A$17:$FA$15404,MATCH($A339,'Bieu chi tiet'!$A$17:$A$15404,0),AH$2+85)=0,"",INDEX('Bieu chi tiet'!$A$17:$FA$15404,MATCH($A339,'Bieu chi tiet'!$A$17:$A$15404,0),AH$2+85)),"")</f>
        <v/>
      </c>
      <c r="AI339" s="13" t="str">
        <f>IFERROR(IF(INDEX('Bieu chi tiet'!$A$17:$FA$15404,MATCH($A339,'Bieu chi tiet'!$A$17:$A$15404,0),AI$2+85)=0,"",INDEX('Bieu chi tiet'!$A$17:$FA$15404,MATCH($A339,'Bieu chi tiet'!$A$17:$A$15404,0),AI$2+85)),"")</f>
        <v/>
      </c>
      <c r="AJ339" s="13" t="str">
        <f>IFERROR(IF(INDEX('Bieu chi tiet'!$A$17:$FA$15404,MATCH($A339,'Bieu chi tiet'!$A$17:$A$15404,0),AJ$2+85)=0,"",INDEX('Bieu chi tiet'!$A$17:$FA$15404,MATCH($A339,'Bieu chi tiet'!$A$17:$A$15404,0),AJ$2+85)),"")</f>
        <v/>
      </c>
      <c r="AK339" s="13" t="str">
        <f>IFERROR(IF(INDEX('Bieu chi tiet'!$A$17:$FA$15404,MATCH($A339,'Bieu chi tiet'!$A$17:$A$15404,0),AK$2+85)=0,"",INDEX('Bieu chi tiet'!$A$17:$FA$15404,MATCH($A339,'Bieu chi tiet'!$A$17:$A$15404,0),AK$2+85)),"")</f>
        <v/>
      </c>
      <c r="AL339" s="13" t="str">
        <f>IFERROR(IF(INDEX('Bieu chi tiet'!$A$17:$FA$15404,MATCH($A339,'Bieu chi tiet'!$A$17:$A$15404,0),AL$2+85)=0,"",INDEX('Bieu chi tiet'!$A$17:$FA$15404,MATCH($A339,'Bieu chi tiet'!$A$17:$A$15404,0),AL$2+85)),"")</f>
        <v/>
      </c>
      <c r="AM339" s="13" t="str">
        <f>IFERROR(IF(INDEX('Bieu chi tiet'!$A$17:$FA$15404,MATCH($A339,'Bieu chi tiet'!$A$17:$A$15404,0),AM$2+85)=0,"",INDEX('Bieu chi tiet'!$A$17:$FA$15404,MATCH($A339,'Bieu chi tiet'!$A$17:$A$15404,0),AM$2+85)),"")</f>
        <v/>
      </c>
      <c r="AN339" s="13" t="str">
        <f>IFERROR(IF(INDEX('Bieu chi tiet'!$A$17:$FA$15404,MATCH($A339,'Bieu chi tiet'!$A$17:$A$15404,0),AN$2+85)=0,"",INDEX('Bieu chi tiet'!$A$17:$FA$15404,MATCH($A339,'Bieu chi tiet'!$A$17:$A$15404,0),AN$2+85)),"")</f>
        <v/>
      </c>
      <c r="AO339" s="13" t="str">
        <f>IFERROR(IF(INDEX('Bieu chi tiet'!$A$17:$FA$15404,MATCH($A339,'Bieu chi tiet'!$A$17:$A$15404,0),AO$2+85)=0,"",INDEX('Bieu chi tiet'!$A$17:$FA$15404,MATCH($A339,'Bieu chi tiet'!$A$17:$A$15404,0),AO$2+85)),"")</f>
        <v/>
      </c>
      <c r="AP339" s="13" t="str">
        <f>IFERROR(IF(INDEX('Bieu chi tiet'!$A$17:$FA$15404,MATCH($A339,'Bieu chi tiet'!$A$17:$A$15404,0),AP$2+85)=0,"",INDEX('Bieu chi tiet'!$A$17:$FA$15404,MATCH($A339,'Bieu chi tiet'!$A$17:$A$15404,0),AP$2+85)),"")</f>
        <v/>
      </c>
      <c r="AQ339" s="13" t="str">
        <f>IFERROR(IF(INDEX('Bieu chi tiet'!$A$17:$FA$15404,MATCH($A339,'Bieu chi tiet'!$A$17:$A$15404,0),AQ$2+85)=0,"",INDEX('Bieu chi tiet'!$A$17:$FA$15404,MATCH($A339,'Bieu chi tiet'!$A$17:$A$15404,0),AQ$2+85)),"")</f>
        <v/>
      </c>
      <c r="AR339" s="13" t="str">
        <f>IFERROR(IF(INDEX('Bieu chi tiet'!$A$17:$FA$15404,MATCH($A339,'Bieu chi tiet'!$A$17:$A$15404,0),AR$2+85)=0,"",INDEX('Bieu chi tiet'!$A$17:$FA$15404,MATCH($A339,'Bieu chi tiet'!$A$17:$A$15404,0),AR$2+85)),"")</f>
        <v/>
      </c>
      <c r="AS339" s="13" t="str">
        <f>IFERROR(IF(INDEX('Bieu chi tiet'!$A$17:$FA$15404,MATCH($A339,'Bieu chi tiet'!$A$17:$A$15404,0),AS$2+85)=0,"",INDEX('Bieu chi tiet'!$A$17:$FA$15404,MATCH($A339,'Bieu chi tiet'!$A$17:$A$15404,0),AS$2+85)),"")</f>
        <v/>
      </c>
      <c r="AT339" s="21" t="str">
        <f>IFERROR(IF(INDEX('Bieu chi tiet'!$A$17:$FA$15404,MATCH($A339,'Bieu chi tiet'!$A$17:$A$15404,0),AT$2+85)=0,"",INDEX('Bieu chi tiet'!$A$17:$FA$15404,MATCH($A339,'Bieu chi tiet'!$A$17:$A$15404,0),AT$2+85)),"")</f>
        <v/>
      </c>
      <c r="AU339" s="13" t="str">
        <f>IFERROR(IF(INDEX('Bieu chi tiet'!$A$17:$FA$15404,MATCH($A339,'Bieu chi tiet'!$A$17:$A$15404,0),AU$2+85)=0,"",INDEX('Bieu chi tiet'!$A$17:$FA$15404,MATCH($A339,'Bieu chi tiet'!$A$17:$A$15404,0),AU$2+85)),"")</f>
        <v/>
      </c>
      <c r="AV339" s="21" t="str">
        <f>IFERROR(IF(INDEX('Bieu chi tiet'!$A$17:$FA$15404,MATCH($A339,'Bieu chi tiet'!$A$17:$A$15404,0),AV$2+85)=0,"",INDEX('Bieu chi tiet'!$A$17:$FA$15404,MATCH($A339,'Bieu chi tiet'!$A$17:$A$15404,0),AV$2+85)),"")</f>
        <v/>
      </c>
      <c r="AW339" s="31" t="str">
        <f>IFERROR(IF(INDEX('Bieu chi tiet'!$A$17:$FA$15404,MATCH($A339,'Bieu chi tiet'!$A$17:$A$15404,0),AW$2+85)=0,"",INDEX('Bieu chi tiet'!$A$17:$FA$15404,MATCH($A339,'Bieu chi tiet'!$A$17:$A$15404,0),AW$2+85)),"")</f>
        <v/>
      </c>
      <c r="AX339" s="13" t="str">
        <f>IFERROR(IF(INDEX('Bieu chi tiet'!$A$17:$FA$15404,MATCH($A339,'Bieu chi tiet'!$A$17:$A$15404,0),AX$2+85)=0,"",INDEX('Bieu chi tiet'!$A$17:$FA$15404,MATCH($A339,'Bieu chi tiet'!$A$17:$A$15404,0),AX$2+85)),"")</f>
        <v/>
      </c>
      <c r="AY339" s="13" t="str">
        <f>IFERROR(IF(INDEX('Bieu chi tiet'!$A$17:$FA$15404,MATCH($A339,'Bieu chi tiet'!$A$17:$A$15404,0),AY$2+85)=0,"",INDEX('Bieu chi tiet'!$A$17:$FA$15404,MATCH($A339,'Bieu chi tiet'!$A$17:$A$15404,0),AY$2+85)),"")</f>
        <v/>
      </c>
    </row>
    <row r="340" spans="1:51" ht="15.75">
      <c r="A340" s="25" t="str">
        <f t="shared" si="6"/>
        <v/>
      </c>
      <c r="B340" s="13" t="str">
        <f>IFERROR(IF(INDEX('Bieu chi tiet'!$A$17:$FA$15404,MATCH($A340,'Bieu chi tiet'!$A$17:$A$15404,0),B$2+85)=0,"",INDEX('Bieu chi tiet'!$A$17:$FA$15404,MATCH($A340,'Bieu chi tiet'!$A$17:$A$15404,0),B$2+85)),"")</f>
        <v/>
      </c>
      <c r="C340" s="13" t="str">
        <f>IFERROR(IF(INDEX('Bieu chi tiet'!$A$17:$FA$15404,MATCH($A340,'Bieu chi tiet'!$A$17:$A$15404,0),C$2+85)=0,"",INDEX('Bieu chi tiet'!$A$17:$FA$15404,MATCH($A340,'Bieu chi tiet'!$A$17:$A$15404,0),C$2+85)),"")</f>
        <v/>
      </c>
      <c r="D340" s="13" t="str">
        <f>IFERROR(IF(INDEX('Bieu chi tiet'!$A$17:$FA$15404,MATCH($A340,'Bieu chi tiet'!$A$17:$A$15404,0),D$2+85)=0,"",INDEX('Bieu chi tiet'!$A$17:$FA$15404,MATCH($A340,'Bieu chi tiet'!$A$17:$A$15404,0),D$2+85)),"")</f>
        <v/>
      </c>
      <c r="E340" s="13" t="str">
        <f>IFERROR(IF(INDEX('Bieu chi tiet'!$A$17:$FA$15404,MATCH($A340,'Bieu chi tiet'!$A$17:$A$15404,0),E$2+85)=0,"",INDEX('Bieu chi tiet'!$A$17:$FA$15404,MATCH($A340,'Bieu chi tiet'!$A$17:$A$15404,0),E$2+85)),"")</f>
        <v/>
      </c>
      <c r="F340" s="13" t="str">
        <f>IFERROR(IF(INDEX('Bieu chi tiet'!$A$17:$FA$15404,MATCH($A340,'Bieu chi tiet'!$A$17:$A$15404,0),F$2+85)=0,"",INDEX('Bieu chi tiet'!$A$17:$FA$15404,MATCH($A340,'Bieu chi tiet'!$A$17:$A$15404,0),F$2+85)),"")</f>
        <v/>
      </c>
      <c r="G340" s="21" t="str">
        <f>IFERROR(IF(INDEX('Bieu chi tiet'!$A$17:$FA$15404,MATCH($A340,'Bieu chi tiet'!$A$17:$A$15404,0),G$2+85)=0,"",INDEX('Bieu chi tiet'!$A$17:$FA$15404,MATCH($A340,'Bieu chi tiet'!$A$17:$A$15404,0),G$2+85)),"")</f>
        <v/>
      </c>
      <c r="H340" s="13" t="str">
        <f>IFERROR(IF(INDEX('Bieu chi tiet'!$A$17:$FA$15404,MATCH($A340,'Bieu chi tiet'!$A$17:$A$15404,0),H$2+85)=0,"",INDEX('Bieu chi tiet'!$A$17:$FA$15404,MATCH($A340,'Bieu chi tiet'!$A$17:$A$15404,0),H$2+85)),"")</f>
        <v/>
      </c>
      <c r="I340" s="13" t="str">
        <f>IFERROR(IF(INDEX('Bieu chi tiet'!$A$17:$FA$15404,MATCH($A340,'Bieu chi tiet'!$A$17:$A$15404,0),I$2+85)=0,"",INDEX('Bieu chi tiet'!$A$17:$FA$15404,MATCH($A340,'Bieu chi tiet'!$A$17:$A$15404,0),I$2+85)),"")</f>
        <v/>
      </c>
      <c r="J340" s="13" t="str">
        <f>IFERROR(IF(INDEX('Bieu chi tiet'!$A$17:$FA$15404,MATCH($A340,'Bieu chi tiet'!$A$17:$A$15404,0),J$2+85)=0,"",INDEX('Bieu chi tiet'!$A$17:$FA$15404,MATCH($A340,'Bieu chi tiet'!$A$17:$A$15404,0),J$2+85)),"")</f>
        <v/>
      </c>
      <c r="K340" s="13" t="str">
        <f>IFERROR(IF(INDEX('Bieu chi tiet'!$A$17:$FA$15404,MATCH($A340,'Bieu chi tiet'!$A$17:$A$15404,0),K$2+85)=0,"",INDEX('Bieu chi tiet'!$A$17:$FA$15404,MATCH($A340,'Bieu chi tiet'!$A$17:$A$15404,0),K$2+85)),"")</f>
        <v/>
      </c>
      <c r="L340" s="21" t="str">
        <f>IFERROR(IF(INDEX('Bieu chi tiet'!$A$17:$FA$15404,MATCH($A340,'Bieu chi tiet'!$A$17:$A$15404,0),L$2+85)=0,"",INDEX('Bieu chi tiet'!$A$17:$FA$15404,MATCH($A340,'Bieu chi tiet'!$A$17:$A$15404,0),L$2+85)),"")</f>
        <v/>
      </c>
      <c r="M340" s="13" t="str">
        <f>IFERROR(IF(INDEX('Bieu chi tiet'!$A$17:$FA$15404,MATCH($A340,'Bieu chi tiet'!$A$17:$A$15404,0),M$2+85)=0,"",INDEX('Bieu chi tiet'!$A$17:$FA$15404,MATCH($A340,'Bieu chi tiet'!$A$17:$A$15404,0),M$2+85)),"")</f>
        <v/>
      </c>
      <c r="N340" s="13" t="str">
        <f>IFERROR(IF(INDEX('Bieu chi tiet'!$A$17:$FA$15404,MATCH($A340,'Bieu chi tiet'!$A$17:$A$15404,0),N$2+85)=0,"",INDEX('Bieu chi tiet'!$A$17:$FA$15404,MATCH($A340,'Bieu chi tiet'!$A$17:$A$15404,0),N$2+85)),"")</f>
        <v/>
      </c>
      <c r="O340" s="13" t="str">
        <f>IFERROR(IF(INDEX('Bieu chi tiet'!$A$17:$FA$15404,MATCH($A340,'Bieu chi tiet'!$A$17:$A$15404,0),O$2+85)=0,"",INDEX('Bieu chi tiet'!$A$17:$FA$15404,MATCH($A340,'Bieu chi tiet'!$A$17:$A$15404,0),O$2+85)),"")</f>
        <v/>
      </c>
      <c r="P340" s="13" t="str">
        <f>IFERROR(IF(INDEX('Bieu chi tiet'!$A$17:$FA$15404,MATCH($A340,'Bieu chi tiet'!$A$17:$A$15404,0),P$2+85)=0,"",INDEX('Bieu chi tiet'!$A$17:$FA$15404,MATCH($A340,'Bieu chi tiet'!$A$17:$A$15404,0),P$2+85)),"")</f>
        <v/>
      </c>
      <c r="Q340" s="13" t="str">
        <f>IFERROR(IF(INDEX('Bieu chi tiet'!$A$17:$FA$15404,MATCH($A340,'Bieu chi tiet'!$A$17:$A$15404,0),Q$2+85)=0,"",INDEX('Bieu chi tiet'!$A$17:$FA$15404,MATCH($A340,'Bieu chi tiet'!$A$17:$A$15404,0),Q$2+85)),"")</f>
        <v/>
      </c>
      <c r="R340" s="13" t="str">
        <f>IFERROR(IF(INDEX('Bieu chi tiet'!$A$17:$FA$15404,MATCH($A340,'Bieu chi tiet'!$A$17:$A$15404,0),R$2+85)=0,"",INDEX('Bieu chi tiet'!$A$17:$FA$15404,MATCH($A340,'Bieu chi tiet'!$A$17:$A$15404,0),R$2+85)),"")</f>
        <v/>
      </c>
      <c r="S340" s="13" t="str">
        <f>IFERROR(IF(INDEX('Bieu chi tiet'!$A$17:$FA$15404,MATCH($A340,'Bieu chi tiet'!$A$17:$A$15404,0),S$2+85)=0,"",INDEX('Bieu chi tiet'!$A$17:$FA$15404,MATCH($A340,'Bieu chi tiet'!$A$17:$A$15404,0),S$2+85)),"")</f>
        <v/>
      </c>
      <c r="T340" s="13" t="str">
        <f>IFERROR(IF(INDEX('Bieu chi tiet'!$A$17:$FA$15404,MATCH($A340,'Bieu chi tiet'!$A$17:$A$15404,0),T$2+85)=0,"",INDEX('Bieu chi tiet'!$A$17:$FA$15404,MATCH($A340,'Bieu chi tiet'!$A$17:$A$15404,0),T$2+85)),"")</f>
        <v/>
      </c>
      <c r="U340" s="13" t="str">
        <f>IFERROR(IF(INDEX('Bieu chi tiet'!$A$17:$FA$15404,MATCH($A340,'Bieu chi tiet'!$A$17:$A$15404,0),U$2+85)=0,"",INDEX('Bieu chi tiet'!$A$17:$FA$15404,MATCH($A340,'Bieu chi tiet'!$A$17:$A$15404,0),U$2+85)),"")</f>
        <v/>
      </c>
      <c r="V340" s="13" t="str">
        <f>IFERROR(IF(INDEX('Bieu chi tiet'!$A$17:$FA$15404,MATCH($A340,'Bieu chi tiet'!$A$17:$A$15404,0),V$2+85)=0,"",INDEX('Bieu chi tiet'!$A$17:$FA$15404,MATCH($A340,'Bieu chi tiet'!$A$17:$A$15404,0),V$2+85)),"")</f>
        <v/>
      </c>
      <c r="W340" s="13" t="str">
        <f>IFERROR(IF(INDEX('Bieu chi tiet'!$A$17:$FA$15404,MATCH($A340,'Bieu chi tiet'!$A$17:$A$15404,0),W$2+85)=0,"",INDEX('Bieu chi tiet'!$A$17:$FA$15404,MATCH($A340,'Bieu chi tiet'!$A$17:$A$15404,0),W$2+85)),"")</f>
        <v/>
      </c>
      <c r="X340" s="13" t="str">
        <f>IFERROR(IF(INDEX('Bieu chi tiet'!$A$17:$FA$15404,MATCH($A340,'Bieu chi tiet'!$A$17:$A$15404,0),X$2+85)=0,"",INDEX('Bieu chi tiet'!$A$17:$FA$15404,MATCH($A340,'Bieu chi tiet'!$A$17:$A$15404,0),X$2+85)),"")</f>
        <v/>
      </c>
      <c r="Y340" s="13" t="str">
        <f>IFERROR(IF(INDEX('Bieu chi tiet'!$A$17:$FA$15404,MATCH($A340,'Bieu chi tiet'!$A$17:$A$15404,0),Y$2+85)=0,"",INDEX('Bieu chi tiet'!$A$17:$FA$15404,MATCH($A340,'Bieu chi tiet'!$A$17:$A$15404,0),Y$2+85)),"")</f>
        <v/>
      </c>
      <c r="Z340" s="13" t="str">
        <f>IFERROR(IF(INDEX('Bieu chi tiet'!$A$17:$FA$15404,MATCH($A340,'Bieu chi tiet'!$A$17:$A$15404,0),Z$2+85)=0,"",INDEX('Bieu chi tiet'!$A$17:$FA$15404,MATCH($A340,'Bieu chi tiet'!$A$17:$A$15404,0),Z$2+85)),"")</f>
        <v/>
      </c>
      <c r="AA340" s="13" t="str">
        <f>IFERROR(IF(INDEX('Bieu chi tiet'!$A$17:$FA$15404,MATCH($A340,'Bieu chi tiet'!$A$17:$A$15404,0),AA$2+85)=0,"",INDEX('Bieu chi tiet'!$A$17:$FA$15404,MATCH($A340,'Bieu chi tiet'!$A$17:$A$15404,0),AA$2+85)),"")</f>
        <v/>
      </c>
      <c r="AB340" s="13" t="str">
        <f>IFERROR(IF(INDEX('Bieu chi tiet'!$A$17:$FA$15404,MATCH($A340,'Bieu chi tiet'!$A$17:$A$15404,0),AB$2+85)=0,"",INDEX('Bieu chi tiet'!$A$17:$FA$15404,MATCH($A340,'Bieu chi tiet'!$A$17:$A$15404,0),AB$2+85)),"")</f>
        <v/>
      </c>
      <c r="AC340" s="13" t="str">
        <f>IFERROR(IF(INDEX('Bieu chi tiet'!$A$17:$FA$15404,MATCH($A340,'Bieu chi tiet'!$A$17:$A$15404,0),AC$2+85)=0,"",INDEX('Bieu chi tiet'!$A$17:$FA$15404,MATCH($A340,'Bieu chi tiet'!$A$17:$A$15404,0),AC$2+85)),"")</f>
        <v/>
      </c>
      <c r="AD340" s="13" t="str">
        <f>IFERROR(IF(INDEX('Bieu chi tiet'!$A$17:$FA$15404,MATCH($A340,'Bieu chi tiet'!$A$17:$A$15404,0),AD$2+85)=0,"",INDEX('Bieu chi tiet'!$A$17:$FA$15404,MATCH($A340,'Bieu chi tiet'!$A$17:$A$15404,0),AD$2+85)),"")</f>
        <v/>
      </c>
      <c r="AE340" s="13" t="str">
        <f>IFERROR(IF(INDEX('Bieu chi tiet'!$A$17:$FA$15404,MATCH($A340,'Bieu chi tiet'!$A$17:$A$15404,0),AE$2+85)=0,"",INDEX('Bieu chi tiet'!$A$17:$FA$15404,MATCH($A340,'Bieu chi tiet'!$A$17:$A$15404,0),AE$2+85)),"")</f>
        <v/>
      </c>
      <c r="AF340" s="13" t="str">
        <f>IFERROR(IF(INDEX('Bieu chi tiet'!$A$17:$FA$15404,MATCH($A340,'Bieu chi tiet'!$A$17:$A$15404,0),AF$2+85)=0,"",INDEX('Bieu chi tiet'!$A$17:$FA$15404,MATCH($A340,'Bieu chi tiet'!$A$17:$A$15404,0),AF$2+85)),"")</f>
        <v/>
      </c>
      <c r="AG340" s="13" t="str">
        <f>IFERROR(IF(INDEX('Bieu chi tiet'!$A$17:$FA$15404,MATCH($A340,'Bieu chi tiet'!$A$17:$A$15404,0),AG$2+85)=0,"",INDEX('Bieu chi tiet'!$A$17:$FA$15404,MATCH($A340,'Bieu chi tiet'!$A$17:$A$15404,0),AG$2+85)),"")</f>
        <v/>
      </c>
      <c r="AH340" s="13" t="str">
        <f>IFERROR(IF(INDEX('Bieu chi tiet'!$A$17:$FA$15404,MATCH($A340,'Bieu chi tiet'!$A$17:$A$15404,0),AH$2+85)=0,"",INDEX('Bieu chi tiet'!$A$17:$FA$15404,MATCH($A340,'Bieu chi tiet'!$A$17:$A$15404,0),AH$2+85)),"")</f>
        <v/>
      </c>
      <c r="AI340" s="13" t="str">
        <f>IFERROR(IF(INDEX('Bieu chi tiet'!$A$17:$FA$15404,MATCH($A340,'Bieu chi tiet'!$A$17:$A$15404,0),AI$2+85)=0,"",INDEX('Bieu chi tiet'!$A$17:$FA$15404,MATCH($A340,'Bieu chi tiet'!$A$17:$A$15404,0),AI$2+85)),"")</f>
        <v/>
      </c>
      <c r="AJ340" s="13" t="str">
        <f>IFERROR(IF(INDEX('Bieu chi tiet'!$A$17:$FA$15404,MATCH($A340,'Bieu chi tiet'!$A$17:$A$15404,0),AJ$2+85)=0,"",INDEX('Bieu chi tiet'!$A$17:$FA$15404,MATCH($A340,'Bieu chi tiet'!$A$17:$A$15404,0),AJ$2+85)),"")</f>
        <v/>
      </c>
      <c r="AK340" s="13" t="str">
        <f>IFERROR(IF(INDEX('Bieu chi tiet'!$A$17:$FA$15404,MATCH($A340,'Bieu chi tiet'!$A$17:$A$15404,0),AK$2+85)=0,"",INDEX('Bieu chi tiet'!$A$17:$FA$15404,MATCH($A340,'Bieu chi tiet'!$A$17:$A$15404,0),AK$2+85)),"")</f>
        <v/>
      </c>
      <c r="AL340" s="13" t="str">
        <f>IFERROR(IF(INDEX('Bieu chi tiet'!$A$17:$FA$15404,MATCH($A340,'Bieu chi tiet'!$A$17:$A$15404,0),AL$2+85)=0,"",INDEX('Bieu chi tiet'!$A$17:$FA$15404,MATCH($A340,'Bieu chi tiet'!$A$17:$A$15404,0),AL$2+85)),"")</f>
        <v/>
      </c>
      <c r="AM340" s="13" t="str">
        <f>IFERROR(IF(INDEX('Bieu chi tiet'!$A$17:$FA$15404,MATCH($A340,'Bieu chi tiet'!$A$17:$A$15404,0),AM$2+85)=0,"",INDEX('Bieu chi tiet'!$A$17:$FA$15404,MATCH($A340,'Bieu chi tiet'!$A$17:$A$15404,0),AM$2+85)),"")</f>
        <v/>
      </c>
      <c r="AN340" s="13" t="str">
        <f>IFERROR(IF(INDEX('Bieu chi tiet'!$A$17:$FA$15404,MATCH($A340,'Bieu chi tiet'!$A$17:$A$15404,0),AN$2+85)=0,"",INDEX('Bieu chi tiet'!$A$17:$FA$15404,MATCH($A340,'Bieu chi tiet'!$A$17:$A$15404,0),AN$2+85)),"")</f>
        <v/>
      </c>
      <c r="AO340" s="13" t="str">
        <f>IFERROR(IF(INDEX('Bieu chi tiet'!$A$17:$FA$15404,MATCH($A340,'Bieu chi tiet'!$A$17:$A$15404,0),AO$2+85)=0,"",INDEX('Bieu chi tiet'!$A$17:$FA$15404,MATCH($A340,'Bieu chi tiet'!$A$17:$A$15404,0),AO$2+85)),"")</f>
        <v/>
      </c>
      <c r="AP340" s="13" t="str">
        <f>IFERROR(IF(INDEX('Bieu chi tiet'!$A$17:$FA$15404,MATCH($A340,'Bieu chi tiet'!$A$17:$A$15404,0),AP$2+85)=0,"",INDEX('Bieu chi tiet'!$A$17:$FA$15404,MATCH($A340,'Bieu chi tiet'!$A$17:$A$15404,0),AP$2+85)),"")</f>
        <v/>
      </c>
      <c r="AQ340" s="13" t="str">
        <f>IFERROR(IF(INDEX('Bieu chi tiet'!$A$17:$FA$15404,MATCH($A340,'Bieu chi tiet'!$A$17:$A$15404,0),AQ$2+85)=0,"",INDEX('Bieu chi tiet'!$A$17:$FA$15404,MATCH($A340,'Bieu chi tiet'!$A$17:$A$15404,0),AQ$2+85)),"")</f>
        <v/>
      </c>
      <c r="AR340" s="13" t="str">
        <f>IFERROR(IF(INDEX('Bieu chi tiet'!$A$17:$FA$15404,MATCH($A340,'Bieu chi tiet'!$A$17:$A$15404,0),AR$2+85)=0,"",INDEX('Bieu chi tiet'!$A$17:$FA$15404,MATCH($A340,'Bieu chi tiet'!$A$17:$A$15404,0),AR$2+85)),"")</f>
        <v/>
      </c>
      <c r="AS340" s="13" t="str">
        <f>IFERROR(IF(INDEX('Bieu chi tiet'!$A$17:$FA$15404,MATCH($A340,'Bieu chi tiet'!$A$17:$A$15404,0),AS$2+85)=0,"",INDEX('Bieu chi tiet'!$A$17:$FA$15404,MATCH($A340,'Bieu chi tiet'!$A$17:$A$15404,0),AS$2+85)),"")</f>
        <v/>
      </c>
      <c r="AT340" s="21" t="str">
        <f>IFERROR(IF(INDEX('Bieu chi tiet'!$A$17:$FA$15404,MATCH($A340,'Bieu chi tiet'!$A$17:$A$15404,0),AT$2+85)=0,"",INDEX('Bieu chi tiet'!$A$17:$FA$15404,MATCH($A340,'Bieu chi tiet'!$A$17:$A$15404,0),AT$2+85)),"")</f>
        <v/>
      </c>
      <c r="AU340" s="13" t="str">
        <f>IFERROR(IF(INDEX('Bieu chi tiet'!$A$17:$FA$15404,MATCH($A340,'Bieu chi tiet'!$A$17:$A$15404,0),AU$2+85)=0,"",INDEX('Bieu chi tiet'!$A$17:$FA$15404,MATCH($A340,'Bieu chi tiet'!$A$17:$A$15404,0),AU$2+85)),"")</f>
        <v/>
      </c>
      <c r="AV340" s="21" t="str">
        <f>IFERROR(IF(INDEX('Bieu chi tiet'!$A$17:$FA$15404,MATCH($A340,'Bieu chi tiet'!$A$17:$A$15404,0),AV$2+85)=0,"",INDEX('Bieu chi tiet'!$A$17:$FA$15404,MATCH($A340,'Bieu chi tiet'!$A$17:$A$15404,0),AV$2+85)),"")</f>
        <v/>
      </c>
      <c r="AW340" s="31" t="str">
        <f>IFERROR(IF(INDEX('Bieu chi tiet'!$A$17:$FA$15404,MATCH($A340,'Bieu chi tiet'!$A$17:$A$15404,0),AW$2+85)=0,"",INDEX('Bieu chi tiet'!$A$17:$FA$15404,MATCH($A340,'Bieu chi tiet'!$A$17:$A$15404,0),AW$2+85)),"")</f>
        <v/>
      </c>
      <c r="AX340" s="13" t="str">
        <f>IFERROR(IF(INDEX('Bieu chi tiet'!$A$17:$FA$15404,MATCH($A340,'Bieu chi tiet'!$A$17:$A$15404,0),AX$2+85)=0,"",INDEX('Bieu chi tiet'!$A$17:$FA$15404,MATCH($A340,'Bieu chi tiet'!$A$17:$A$15404,0),AX$2+85)),"")</f>
        <v/>
      </c>
      <c r="AY340" s="13" t="str">
        <f>IFERROR(IF(INDEX('Bieu chi tiet'!$A$17:$FA$15404,MATCH($A340,'Bieu chi tiet'!$A$17:$A$15404,0),AY$2+85)=0,"",INDEX('Bieu chi tiet'!$A$17:$FA$15404,MATCH($A340,'Bieu chi tiet'!$A$17:$A$15404,0),AY$2+85)),"")</f>
        <v/>
      </c>
    </row>
    <row r="341" spans="1:51" ht="15.75">
      <c r="A341" s="25" t="str">
        <f t="shared" si="6"/>
        <v/>
      </c>
      <c r="B341" s="13" t="str">
        <f>IFERROR(IF(INDEX('Bieu chi tiet'!$A$17:$FA$15404,MATCH($A341,'Bieu chi tiet'!$A$17:$A$15404,0),B$2+85)=0,"",INDEX('Bieu chi tiet'!$A$17:$FA$15404,MATCH($A341,'Bieu chi tiet'!$A$17:$A$15404,0),B$2+85)),"")</f>
        <v/>
      </c>
      <c r="C341" s="13" t="str">
        <f>IFERROR(IF(INDEX('Bieu chi tiet'!$A$17:$FA$15404,MATCH($A341,'Bieu chi tiet'!$A$17:$A$15404,0),C$2+85)=0,"",INDEX('Bieu chi tiet'!$A$17:$FA$15404,MATCH($A341,'Bieu chi tiet'!$A$17:$A$15404,0),C$2+85)),"")</f>
        <v/>
      </c>
      <c r="D341" s="13" t="str">
        <f>IFERROR(IF(INDEX('Bieu chi tiet'!$A$17:$FA$15404,MATCH($A341,'Bieu chi tiet'!$A$17:$A$15404,0),D$2+85)=0,"",INDEX('Bieu chi tiet'!$A$17:$FA$15404,MATCH($A341,'Bieu chi tiet'!$A$17:$A$15404,0),D$2+85)),"")</f>
        <v/>
      </c>
      <c r="E341" s="13" t="str">
        <f>IFERROR(IF(INDEX('Bieu chi tiet'!$A$17:$FA$15404,MATCH($A341,'Bieu chi tiet'!$A$17:$A$15404,0),E$2+85)=0,"",INDEX('Bieu chi tiet'!$A$17:$FA$15404,MATCH($A341,'Bieu chi tiet'!$A$17:$A$15404,0),E$2+85)),"")</f>
        <v/>
      </c>
      <c r="F341" s="13" t="str">
        <f>IFERROR(IF(INDEX('Bieu chi tiet'!$A$17:$FA$15404,MATCH($A341,'Bieu chi tiet'!$A$17:$A$15404,0),F$2+85)=0,"",INDEX('Bieu chi tiet'!$A$17:$FA$15404,MATCH($A341,'Bieu chi tiet'!$A$17:$A$15404,0),F$2+85)),"")</f>
        <v/>
      </c>
      <c r="G341" s="21" t="str">
        <f>IFERROR(IF(INDEX('Bieu chi tiet'!$A$17:$FA$15404,MATCH($A341,'Bieu chi tiet'!$A$17:$A$15404,0),G$2+85)=0,"",INDEX('Bieu chi tiet'!$A$17:$FA$15404,MATCH($A341,'Bieu chi tiet'!$A$17:$A$15404,0),G$2+85)),"")</f>
        <v/>
      </c>
      <c r="H341" s="13" t="str">
        <f>IFERROR(IF(INDEX('Bieu chi tiet'!$A$17:$FA$15404,MATCH($A341,'Bieu chi tiet'!$A$17:$A$15404,0),H$2+85)=0,"",INDEX('Bieu chi tiet'!$A$17:$FA$15404,MATCH($A341,'Bieu chi tiet'!$A$17:$A$15404,0),H$2+85)),"")</f>
        <v/>
      </c>
      <c r="I341" s="13" t="str">
        <f>IFERROR(IF(INDEX('Bieu chi tiet'!$A$17:$FA$15404,MATCH($A341,'Bieu chi tiet'!$A$17:$A$15404,0),I$2+85)=0,"",INDEX('Bieu chi tiet'!$A$17:$FA$15404,MATCH($A341,'Bieu chi tiet'!$A$17:$A$15404,0),I$2+85)),"")</f>
        <v/>
      </c>
      <c r="J341" s="13" t="str">
        <f>IFERROR(IF(INDEX('Bieu chi tiet'!$A$17:$FA$15404,MATCH($A341,'Bieu chi tiet'!$A$17:$A$15404,0),J$2+85)=0,"",INDEX('Bieu chi tiet'!$A$17:$FA$15404,MATCH($A341,'Bieu chi tiet'!$A$17:$A$15404,0),J$2+85)),"")</f>
        <v/>
      </c>
      <c r="K341" s="13" t="str">
        <f>IFERROR(IF(INDEX('Bieu chi tiet'!$A$17:$FA$15404,MATCH($A341,'Bieu chi tiet'!$A$17:$A$15404,0),K$2+85)=0,"",INDEX('Bieu chi tiet'!$A$17:$FA$15404,MATCH($A341,'Bieu chi tiet'!$A$17:$A$15404,0),K$2+85)),"")</f>
        <v/>
      </c>
      <c r="L341" s="21" t="str">
        <f>IFERROR(IF(INDEX('Bieu chi tiet'!$A$17:$FA$15404,MATCH($A341,'Bieu chi tiet'!$A$17:$A$15404,0),L$2+85)=0,"",INDEX('Bieu chi tiet'!$A$17:$FA$15404,MATCH($A341,'Bieu chi tiet'!$A$17:$A$15404,0),L$2+85)),"")</f>
        <v/>
      </c>
      <c r="M341" s="13" t="str">
        <f>IFERROR(IF(INDEX('Bieu chi tiet'!$A$17:$FA$15404,MATCH($A341,'Bieu chi tiet'!$A$17:$A$15404,0),M$2+85)=0,"",INDEX('Bieu chi tiet'!$A$17:$FA$15404,MATCH($A341,'Bieu chi tiet'!$A$17:$A$15404,0),M$2+85)),"")</f>
        <v/>
      </c>
      <c r="N341" s="13" t="str">
        <f>IFERROR(IF(INDEX('Bieu chi tiet'!$A$17:$FA$15404,MATCH($A341,'Bieu chi tiet'!$A$17:$A$15404,0),N$2+85)=0,"",INDEX('Bieu chi tiet'!$A$17:$FA$15404,MATCH($A341,'Bieu chi tiet'!$A$17:$A$15404,0),N$2+85)),"")</f>
        <v/>
      </c>
      <c r="O341" s="13" t="str">
        <f>IFERROR(IF(INDEX('Bieu chi tiet'!$A$17:$FA$15404,MATCH($A341,'Bieu chi tiet'!$A$17:$A$15404,0),O$2+85)=0,"",INDEX('Bieu chi tiet'!$A$17:$FA$15404,MATCH($A341,'Bieu chi tiet'!$A$17:$A$15404,0),O$2+85)),"")</f>
        <v/>
      </c>
      <c r="P341" s="13" t="str">
        <f>IFERROR(IF(INDEX('Bieu chi tiet'!$A$17:$FA$15404,MATCH($A341,'Bieu chi tiet'!$A$17:$A$15404,0),P$2+85)=0,"",INDEX('Bieu chi tiet'!$A$17:$FA$15404,MATCH($A341,'Bieu chi tiet'!$A$17:$A$15404,0),P$2+85)),"")</f>
        <v/>
      </c>
      <c r="Q341" s="13" t="str">
        <f>IFERROR(IF(INDEX('Bieu chi tiet'!$A$17:$FA$15404,MATCH($A341,'Bieu chi tiet'!$A$17:$A$15404,0),Q$2+85)=0,"",INDEX('Bieu chi tiet'!$A$17:$FA$15404,MATCH($A341,'Bieu chi tiet'!$A$17:$A$15404,0),Q$2+85)),"")</f>
        <v/>
      </c>
      <c r="R341" s="13" t="str">
        <f>IFERROR(IF(INDEX('Bieu chi tiet'!$A$17:$FA$15404,MATCH($A341,'Bieu chi tiet'!$A$17:$A$15404,0),R$2+85)=0,"",INDEX('Bieu chi tiet'!$A$17:$FA$15404,MATCH($A341,'Bieu chi tiet'!$A$17:$A$15404,0),R$2+85)),"")</f>
        <v/>
      </c>
      <c r="S341" s="13" t="str">
        <f>IFERROR(IF(INDEX('Bieu chi tiet'!$A$17:$FA$15404,MATCH($A341,'Bieu chi tiet'!$A$17:$A$15404,0),S$2+85)=0,"",INDEX('Bieu chi tiet'!$A$17:$FA$15404,MATCH($A341,'Bieu chi tiet'!$A$17:$A$15404,0),S$2+85)),"")</f>
        <v/>
      </c>
      <c r="T341" s="13" t="str">
        <f>IFERROR(IF(INDEX('Bieu chi tiet'!$A$17:$FA$15404,MATCH($A341,'Bieu chi tiet'!$A$17:$A$15404,0),T$2+85)=0,"",INDEX('Bieu chi tiet'!$A$17:$FA$15404,MATCH($A341,'Bieu chi tiet'!$A$17:$A$15404,0),T$2+85)),"")</f>
        <v/>
      </c>
      <c r="U341" s="13" t="str">
        <f>IFERROR(IF(INDEX('Bieu chi tiet'!$A$17:$FA$15404,MATCH($A341,'Bieu chi tiet'!$A$17:$A$15404,0),U$2+85)=0,"",INDEX('Bieu chi tiet'!$A$17:$FA$15404,MATCH($A341,'Bieu chi tiet'!$A$17:$A$15404,0),U$2+85)),"")</f>
        <v/>
      </c>
      <c r="V341" s="13" t="str">
        <f>IFERROR(IF(INDEX('Bieu chi tiet'!$A$17:$FA$15404,MATCH($A341,'Bieu chi tiet'!$A$17:$A$15404,0),V$2+85)=0,"",INDEX('Bieu chi tiet'!$A$17:$FA$15404,MATCH($A341,'Bieu chi tiet'!$A$17:$A$15404,0),V$2+85)),"")</f>
        <v/>
      </c>
      <c r="W341" s="13" t="str">
        <f>IFERROR(IF(INDEX('Bieu chi tiet'!$A$17:$FA$15404,MATCH($A341,'Bieu chi tiet'!$A$17:$A$15404,0),W$2+85)=0,"",INDEX('Bieu chi tiet'!$A$17:$FA$15404,MATCH($A341,'Bieu chi tiet'!$A$17:$A$15404,0),W$2+85)),"")</f>
        <v/>
      </c>
      <c r="X341" s="13" t="str">
        <f>IFERROR(IF(INDEX('Bieu chi tiet'!$A$17:$FA$15404,MATCH($A341,'Bieu chi tiet'!$A$17:$A$15404,0),X$2+85)=0,"",INDEX('Bieu chi tiet'!$A$17:$FA$15404,MATCH($A341,'Bieu chi tiet'!$A$17:$A$15404,0),X$2+85)),"")</f>
        <v/>
      </c>
      <c r="Y341" s="13" t="str">
        <f>IFERROR(IF(INDEX('Bieu chi tiet'!$A$17:$FA$15404,MATCH($A341,'Bieu chi tiet'!$A$17:$A$15404,0),Y$2+85)=0,"",INDEX('Bieu chi tiet'!$A$17:$FA$15404,MATCH($A341,'Bieu chi tiet'!$A$17:$A$15404,0),Y$2+85)),"")</f>
        <v/>
      </c>
      <c r="Z341" s="13" t="str">
        <f>IFERROR(IF(INDEX('Bieu chi tiet'!$A$17:$FA$15404,MATCH($A341,'Bieu chi tiet'!$A$17:$A$15404,0),Z$2+85)=0,"",INDEX('Bieu chi tiet'!$A$17:$FA$15404,MATCH($A341,'Bieu chi tiet'!$A$17:$A$15404,0),Z$2+85)),"")</f>
        <v/>
      </c>
      <c r="AA341" s="13" t="str">
        <f>IFERROR(IF(INDEX('Bieu chi tiet'!$A$17:$FA$15404,MATCH($A341,'Bieu chi tiet'!$A$17:$A$15404,0),AA$2+85)=0,"",INDEX('Bieu chi tiet'!$A$17:$FA$15404,MATCH($A341,'Bieu chi tiet'!$A$17:$A$15404,0),AA$2+85)),"")</f>
        <v/>
      </c>
      <c r="AB341" s="13" t="str">
        <f>IFERROR(IF(INDEX('Bieu chi tiet'!$A$17:$FA$15404,MATCH($A341,'Bieu chi tiet'!$A$17:$A$15404,0),AB$2+85)=0,"",INDEX('Bieu chi tiet'!$A$17:$FA$15404,MATCH($A341,'Bieu chi tiet'!$A$17:$A$15404,0),AB$2+85)),"")</f>
        <v/>
      </c>
      <c r="AC341" s="13" t="str">
        <f>IFERROR(IF(INDEX('Bieu chi tiet'!$A$17:$FA$15404,MATCH($A341,'Bieu chi tiet'!$A$17:$A$15404,0),AC$2+85)=0,"",INDEX('Bieu chi tiet'!$A$17:$FA$15404,MATCH($A341,'Bieu chi tiet'!$A$17:$A$15404,0),AC$2+85)),"")</f>
        <v/>
      </c>
      <c r="AD341" s="13" t="str">
        <f>IFERROR(IF(INDEX('Bieu chi tiet'!$A$17:$FA$15404,MATCH($A341,'Bieu chi tiet'!$A$17:$A$15404,0),AD$2+85)=0,"",INDEX('Bieu chi tiet'!$A$17:$FA$15404,MATCH($A341,'Bieu chi tiet'!$A$17:$A$15404,0),AD$2+85)),"")</f>
        <v/>
      </c>
      <c r="AE341" s="13" t="str">
        <f>IFERROR(IF(INDEX('Bieu chi tiet'!$A$17:$FA$15404,MATCH($A341,'Bieu chi tiet'!$A$17:$A$15404,0),AE$2+85)=0,"",INDEX('Bieu chi tiet'!$A$17:$FA$15404,MATCH($A341,'Bieu chi tiet'!$A$17:$A$15404,0),AE$2+85)),"")</f>
        <v/>
      </c>
      <c r="AF341" s="13" t="str">
        <f>IFERROR(IF(INDEX('Bieu chi tiet'!$A$17:$FA$15404,MATCH($A341,'Bieu chi tiet'!$A$17:$A$15404,0),AF$2+85)=0,"",INDEX('Bieu chi tiet'!$A$17:$FA$15404,MATCH($A341,'Bieu chi tiet'!$A$17:$A$15404,0),AF$2+85)),"")</f>
        <v/>
      </c>
      <c r="AG341" s="13" t="str">
        <f>IFERROR(IF(INDEX('Bieu chi tiet'!$A$17:$FA$15404,MATCH($A341,'Bieu chi tiet'!$A$17:$A$15404,0),AG$2+85)=0,"",INDEX('Bieu chi tiet'!$A$17:$FA$15404,MATCH($A341,'Bieu chi tiet'!$A$17:$A$15404,0),AG$2+85)),"")</f>
        <v/>
      </c>
      <c r="AH341" s="13" t="str">
        <f>IFERROR(IF(INDEX('Bieu chi tiet'!$A$17:$FA$15404,MATCH($A341,'Bieu chi tiet'!$A$17:$A$15404,0),AH$2+85)=0,"",INDEX('Bieu chi tiet'!$A$17:$FA$15404,MATCH($A341,'Bieu chi tiet'!$A$17:$A$15404,0),AH$2+85)),"")</f>
        <v/>
      </c>
      <c r="AI341" s="13" t="str">
        <f>IFERROR(IF(INDEX('Bieu chi tiet'!$A$17:$FA$15404,MATCH($A341,'Bieu chi tiet'!$A$17:$A$15404,0),AI$2+85)=0,"",INDEX('Bieu chi tiet'!$A$17:$FA$15404,MATCH($A341,'Bieu chi tiet'!$A$17:$A$15404,0),AI$2+85)),"")</f>
        <v/>
      </c>
      <c r="AJ341" s="13" t="str">
        <f>IFERROR(IF(INDEX('Bieu chi tiet'!$A$17:$FA$15404,MATCH($A341,'Bieu chi tiet'!$A$17:$A$15404,0),AJ$2+85)=0,"",INDEX('Bieu chi tiet'!$A$17:$FA$15404,MATCH($A341,'Bieu chi tiet'!$A$17:$A$15404,0),AJ$2+85)),"")</f>
        <v/>
      </c>
      <c r="AK341" s="13" t="str">
        <f>IFERROR(IF(INDEX('Bieu chi tiet'!$A$17:$FA$15404,MATCH($A341,'Bieu chi tiet'!$A$17:$A$15404,0),AK$2+85)=0,"",INDEX('Bieu chi tiet'!$A$17:$FA$15404,MATCH($A341,'Bieu chi tiet'!$A$17:$A$15404,0),AK$2+85)),"")</f>
        <v/>
      </c>
      <c r="AL341" s="13" t="str">
        <f>IFERROR(IF(INDEX('Bieu chi tiet'!$A$17:$FA$15404,MATCH($A341,'Bieu chi tiet'!$A$17:$A$15404,0),AL$2+85)=0,"",INDEX('Bieu chi tiet'!$A$17:$FA$15404,MATCH($A341,'Bieu chi tiet'!$A$17:$A$15404,0),AL$2+85)),"")</f>
        <v/>
      </c>
      <c r="AM341" s="13" t="str">
        <f>IFERROR(IF(INDEX('Bieu chi tiet'!$A$17:$FA$15404,MATCH($A341,'Bieu chi tiet'!$A$17:$A$15404,0),AM$2+85)=0,"",INDEX('Bieu chi tiet'!$A$17:$FA$15404,MATCH($A341,'Bieu chi tiet'!$A$17:$A$15404,0),AM$2+85)),"")</f>
        <v/>
      </c>
      <c r="AN341" s="13" t="str">
        <f>IFERROR(IF(INDEX('Bieu chi tiet'!$A$17:$FA$15404,MATCH($A341,'Bieu chi tiet'!$A$17:$A$15404,0),AN$2+85)=0,"",INDEX('Bieu chi tiet'!$A$17:$FA$15404,MATCH($A341,'Bieu chi tiet'!$A$17:$A$15404,0),AN$2+85)),"")</f>
        <v/>
      </c>
      <c r="AO341" s="13" t="str">
        <f>IFERROR(IF(INDEX('Bieu chi tiet'!$A$17:$FA$15404,MATCH($A341,'Bieu chi tiet'!$A$17:$A$15404,0),AO$2+85)=0,"",INDEX('Bieu chi tiet'!$A$17:$FA$15404,MATCH($A341,'Bieu chi tiet'!$A$17:$A$15404,0),AO$2+85)),"")</f>
        <v/>
      </c>
      <c r="AP341" s="13" t="str">
        <f>IFERROR(IF(INDEX('Bieu chi tiet'!$A$17:$FA$15404,MATCH($A341,'Bieu chi tiet'!$A$17:$A$15404,0),AP$2+85)=0,"",INDEX('Bieu chi tiet'!$A$17:$FA$15404,MATCH($A341,'Bieu chi tiet'!$A$17:$A$15404,0),AP$2+85)),"")</f>
        <v/>
      </c>
      <c r="AQ341" s="13" t="str">
        <f>IFERROR(IF(INDEX('Bieu chi tiet'!$A$17:$FA$15404,MATCH($A341,'Bieu chi tiet'!$A$17:$A$15404,0),AQ$2+85)=0,"",INDEX('Bieu chi tiet'!$A$17:$FA$15404,MATCH($A341,'Bieu chi tiet'!$A$17:$A$15404,0),AQ$2+85)),"")</f>
        <v/>
      </c>
      <c r="AR341" s="13" t="str">
        <f>IFERROR(IF(INDEX('Bieu chi tiet'!$A$17:$FA$15404,MATCH($A341,'Bieu chi tiet'!$A$17:$A$15404,0),AR$2+85)=0,"",INDEX('Bieu chi tiet'!$A$17:$FA$15404,MATCH($A341,'Bieu chi tiet'!$A$17:$A$15404,0),AR$2+85)),"")</f>
        <v/>
      </c>
      <c r="AS341" s="13" t="str">
        <f>IFERROR(IF(INDEX('Bieu chi tiet'!$A$17:$FA$15404,MATCH($A341,'Bieu chi tiet'!$A$17:$A$15404,0),AS$2+85)=0,"",INDEX('Bieu chi tiet'!$A$17:$FA$15404,MATCH($A341,'Bieu chi tiet'!$A$17:$A$15404,0),AS$2+85)),"")</f>
        <v/>
      </c>
      <c r="AT341" s="21" t="str">
        <f>IFERROR(IF(INDEX('Bieu chi tiet'!$A$17:$FA$15404,MATCH($A341,'Bieu chi tiet'!$A$17:$A$15404,0),AT$2+85)=0,"",INDEX('Bieu chi tiet'!$A$17:$FA$15404,MATCH($A341,'Bieu chi tiet'!$A$17:$A$15404,0),AT$2+85)),"")</f>
        <v/>
      </c>
      <c r="AU341" s="13" t="str">
        <f>IFERROR(IF(INDEX('Bieu chi tiet'!$A$17:$FA$15404,MATCH($A341,'Bieu chi tiet'!$A$17:$A$15404,0),AU$2+85)=0,"",INDEX('Bieu chi tiet'!$A$17:$FA$15404,MATCH($A341,'Bieu chi tiet'!$A$17:$A$15404,0),AU$2+85)),"")</f>
        <v/>
      </c>
      <c r="AV341" s="21" t="str">
        <f>IFERROR(IF(INDEX('Bieu chi tiet'!$A$17:$FA$15404,MATCH($A341,'Bieu chi tiet'!$A$17:$A$15404,0),AV$2+85)=0,"",INDEX('Bieu chi tiet'!$A$17:$FA$15404,MATCH($A341,'Bieu chi tiet'!$A$17:$A$15404,0),AV$2+85)),"")</f>
        <v/>
      </c>
      <c r="AW341" s="31" t="str">
        <f>IFERROR(IF(INDEX('Bieu chi tiet'!$A$17:$FA$15404,MATCH($A341,'Bieu chi tiet'!$A$17:$A$15404,0),AW$2+85)=0,"",INDEX('Bieu chi tiet'!$A$17:$FA$15404,MATCH($A341,'Bieu chi tiet'!$A$17:$A$15404,0),AW$2+85)),"")</f>
        <v/>
      </c>
      <c r="AX341" s="13" t="str">
        <f>IFERROR(IF(INDEX('Bieu chi tiet'!$A$17:$FA$15404,MATCH($A341,'Bieu chi tiet'!$A$17:$A$15404,0),AX$2+85)=0,"",INDEX('Bieu chi tiet'!$A$17:$FA$15404,MATCH($A341,'Bieu chi tiet'!$A$17:$A$15404,0),AX$2+85)),"")</f>
        <v/>
      </c>
      <c r="AY341" s="13" t="str">
        <f>IFERROR(IF(INDEX('Bieu chi tiet'!$A$17:$FA$15404,MATCH($A341,'Bieu chi tiet'!$A$17:$A$15404,0),AY$2+85)=0,"",INDEX('Bieu chi tiet'!$A$17:$FA$15404,MATCH($A341,'Bieu chi tiet'!$A$17:$A$15404,0),AY$2+85)),"")</f>
        <v/>
      </c>
    </row>
    <row r="342" spans="1:51" ht="15.75">
      <c r="A342" s="25" t="str">
        <f t="shared" si="6"/>
        <v/>
      </c>
      <c r="B342" s="13" t="str">
        <f>IFERROR(IF(INDEX('Bieu chi tiet'!$A$17:$FA$15404,MATCH($A342,'Bieu chi tiet'!$A$17:$A$15404,0),B$2+85)=0,"",INDEX('Bieu chi tiet'!$A$17:$FA$15404,MATCH($A342,'Bieu chi tiet'!$A$17:$A$15404,0),B$2+85)),"")</f>
        <v/>
      </c>
      <c r="C342" s="13" t="str">
        <f>IFERROR(IF(INDEX('Bieu chi tiet'!$A$17:$FA$15404,MATCH($A342,'Bieu chi tiet'!$A$17:$A$15404,0),C$2+85)=0,"",INDEX('Bieu chi tiet'!$A$17:$FA$15404,MATCH($A342,'Bieu chi tiet'!$A$17:$A$15404,0),C$2+85)),"")</f>
        <v/>
      </c>
      <c r="D342" s="13" t="str">
        <f>IFERROR(IF(INDEX('Bieu chi tiet'!$A$17:$FA$15404,MATCH($A342,'Bieu chi tiet'!$A$17:$A$15404,0),D$2+85)=0,"",INDEX('Bieu chi tiet'!$A$17:$FA$15404,MATCH($A342,'Bieu chi tiet'!$A$17:$A$15404,0),D$2+85)),"")</f>
        <v/>
      </c>
      <c r="E342" s="13" t="str">
        <f>IFERROR(IF(INDEX('Bieu chi tiet'!$A$17:$FA$15404,MATCH($A342,'Bieu chi tiet'!$A$17:$A$15404,0),E$2+85)=0,"",INDEX('Bieu chi tiet'!$A$17:$FA$15404,MATCH($A342,'Bieu chi tiet'!$A$17:$A$15404,0),E$2+85)),"")</f>
        <v/>
      </c>
      <c r="F342" s="13" t="str">
        <f>IFERROR(IF(INDEX('Bieu chi tiet'!$A$17:$FA$15404,MATCH($A342,'Bieu chi tiet'!$A$17:$A$15404,0),F$2+85)=0,"",INDEX('Bieu chi tiet'!$A$17:$FA$15404,MATCH($A342,'Bieu chi tiet'!$A$17:$A$15404,0),F$2+85)),"")</f>
        <v/>
      </c>
      <c r="G342" s="21" t="str">
        <f>IFERROR(IF(INDEX('Bieu chi tiet'!$A$17:$FA$15404,MATCH($A342,'Bieu chi tiet'!$A$17:$A$15404,0),G$2+85)=0,"",INDEX('Bieu chi tiet'!$A$17:$FA$15404,MATCH($A342,'Bieu chi tiet'!$A$17:$A$15404,0),G$2+85)),"")</f>
        <v/>
      </c>
      <c r="H342" s="13" t="str">
        <f>IFERROR(IF(INDEX('Bieu chi tiet'!$A$17:$FA$15404,MATCH($A342,'Bieu chi tiet'!$A$17:$A$15404,0),H$2+85)=0,"",INDEX('Bieu chi tiet'!$A$17:$FA$15404,MATCH($A342,'Bieu chi tiet'!$A$17:$A$15404,0),H$2+85)),"")</f>
        <v/>
      </c>
      <c r="I342" s="13" t="str">
        <f>IFERROR(IF(INDEX('Bieu chi tiet'!$A$17:$FA$15404,MATCH($A342,'Bieu chi tiet'!$A$17:$A$15404,0),I$2+85)=0,"",INDEX('Bieu chi tiet'!$A$17:$FA$15404,MATCH($A342,'Bieu chi tiet'!$A$17:$A$15404,0),I$2+85)),"")</f>
        <v/>
      </c>
      <c r="J342" s="13" t="str">
        <f>IFERROR(IF(INDEX('Bieu chi tiet'!$A$17:$FA$15404,MATCH($A342,'Bieu chi tiet'!$A$17:$A$15404,0),J$2+85)=0,"",INDEX('Bieu chi tiet'!$A$17:$FA$15404,MATCH($A342,'Bieu chi tiet'!$A$17:$A$15404,0),J$2+85)),"")</f>
        <v/>
      </c>
      <c r="K342" s="13" t="str">
        <f>IFERROR(IF(INDEX('Bieu chi tiet'!$A$17:$FA$15404,MATCH($A342,'Bieu chi tiet'!$A$17:$A$15404,0),K$2+85)=0,"",INDEX('Bieu chi tiet'!$A$17:$FA$15404,MATCH($A342,'Bieu chi tiet'!$A$17:$A$15404,0),K$2+85)),"")</f>
        <v/>
      </c>
      <c r="L342" s="21" t="str">
        <f>IFERROR(IF(INDEX('Bieu chi tiet'!$A$17:$FA$15404,MATCH($A342,'Bieu chi tiet'!$A$17:$A$15404,0),L$2+85)=0,"",INDEX('Bieu chi tiet'!$A$17:$FA$15404,MATCH($A342,'Bieu chi tiet'!$A$17:$A$15404,0),L$2+85)),"")</f>
        <v/>
      </c>
      <c r="M342" s="13" t="str">
        <f>IFERROR(IF(INDEX('Bieu chi tiet'!$A$17:$FA$15404,MATCH($A342,'Bieu chi tiet'!$A$17:$A$15404,0),M$2+85)=0,"",INDEX('Bieu chi tiet'!$A$17:$FA$15404,MATCH($A342,'Bieu chi tiet'!$A$17:$A$15404,0),M$2+85)),"")</f>
        <v/>
      </c>
      <c r="N342" s="13" t="str">
        <f>IFERROR(IF(INDEX('Bieu chi tiet'!$A$17:$FA$15404,MATCH($A342,'Bieu chi tiet'!$A$17:$A$15404,0),N$2+85)=0,"",INDEX('Bieu chi tiet'!$A$17:$FA$15404,MATCH($A342,'Bieu chi tiet'!$A$17:$A$15404,0),N$2+85)),"")</f>
        <v/>
      </c>
      <c r="O342" s="13" t="str">
        <f>IFERROR(IF(INDEX('Bieu chi tiet'!$A$17:$FA$15404,MATCH($A342,'Bieu chi tiet'!$A$17:$A$15404,0),O$2+85)=0,"",INDEX('Bieu chi tiet'!$A$17:$FA$15404,MATCH($A342,'Bieu chi tiet'!$A$17:$A$15404,0),O$2+85)),"")</f>
        <v/>
      </c>
      <c r="P342" s="13" t="str">
        <f>IFERROR(IF(INDEX('Bieu chi tiet'!$A$17:$FA$15404,MATCH($A342,'Bieu chi tiet'!$A$17:$A$15404,0),P$2+85)=0,"",INDEX('Bieu chi tiet'!$A$17:$FA$15404,MATCH($A342,'Bieu chi tiet'!$A$17:$A$15404,0),P$2+85)),"")</f>
        <v/>
      </c>
      <c r="Q342" s="13" t="str">
        <f>IFERROR(IF(INDEX('Bieu chi tiet'!$A$17:$FA$15404,MATCH($A342,'Bieu chi tiet'!$A$17:$A$15404,0),Q$2+85)=0,"",INDEX('Bieu chi tiet'!$A$17:$FA$15404,MATCH($A342,'Bieu chi tiet'!$A$17:$A$15404,0),Q$2+85)),"")</f>
        <v/>
      </c>
      <c r="R342" s="13" t="str">
        <f>IFERROR(IF(INDEX('Bieu chi tiet'!$A$17:$FA$15404,MATCH($A342,'Bieu chi tiet'!$A$17:$A$15404,0),R$2+85)=0,"",INDEX('Bieu chi tiet'!$A$17:$FA$15404,MATCH($A342,'Bieu chi tiet'!$A$17:$A$15404,0),R$2+85)),"")</f>
        <v/>
      </c>
      <c r="S342" s="13" t="str">
        <f>IFERROR(IF(INDEX('Bieu chi tiet'!$A$17:$FA$15404,MATCH($A342,'Bieu chi tiet'!$A$17:$A$15404,0),S$2+85)=0,"",INDEX('Bieu chi tiet'!$A$17:$FA$15404,MATCH($A342,'Bieu chi tiet'!$A$17:$A$15404,0),S$2+85)),"")</f>
        <v/>
      </c>
      <c r="T342" s="13" t="str">
        <f>IFERROR(IF(INDEX('Bieu chi tiet'!$A$17:$FA$15404,MATCH($A342,'Bieu chi tiet'!$A$17:$A$15404,0),T$2+85)=0,"",INDEX('Bieu chi tiet'!$A$17:$FA$15404,MATCH($A342,'Bieu chi tiet'!$A$17:$A$15404,0),T$2+85)),"")</f>
        <v/>
      </c>
      <c r="U342" s="13" t="str">
        <f>IFERROR(IF(INDEX('Bieu chi tiet'!$A$17:$FA$15404,MATCH($A342,'Bieu chi tiet'!$A$17:$A$15404,0),U$2+85)=0,"",INDEX('Bieu chi tiet'!$A$17:$FA$15404,MATCH($A342,'Bieu chi tiet'!$A$17:$A$15404,0),U$2+85)),"")</f>
        <v/>
      </c>
      <c r="V342" s="13" t="str">
        <f>IFERROR(IF(INDEX('Bieu chi tiet'!$A$17:$FA$15404,MATCH($A342,'Bieu chi tiet'!$A$17:$A$15404,0),V$2+85)=0,"",INDEX('Bieu chi tiet'!$A$17:$FA$15404,MATCH($A342,'Bieu chi tiet'!$A$17:$A$15404,0),V$2+85)),"")</f>
        <v/>
      </c>
      <c r="W342" s="13" t="str">
        <f>IFERROR(IF(INDEX('Bieu chi tiet'!$A$17:$FA$15404,MATCH($A342,'Bieu chi tiet'!$A$17:$A$15404,0),W$2+85)=0,"",INDEX('Bieu chi tiet'!$A$17:$FA$15404,MATCH($A342,'Bieu chi tiet'!$A$17:$A$15404,0),W$2+85)),"")</f>
        <v/>
      </c>
      <c r="X342" s="13" t="str">
        <f>IFERROR(IF(INDEX('Bieu chi tiet'!$A$17:$FA$15404,MATCH($A342,'Bieu chi tiet'!$A$17:$A$15404,0),X$2+85)=0,"",INDEX('Bieu chi tiet'!$A$17:$FA$15404,MATCH($A342,'Bieu chi tiet'!$A$17:$A$15404,0),X$2+85)),"")</f>
        <v/>
      </c>
      <c r="Y342" s="13" t="str">
        <f>IFERROR(IF(INDEX('Bieu chi tiet'!$A$17:$FA$15404,MATCH($A342,'Bieu chi tiet'!$A$17:$A$15404,0),Y$2+85)=0,"",INDEX('Bieu chi tiet'!$A$17:$FA$15404,MATCH($A342,'Bieu chi tiet'!$A$17:$A$15404,0),Y$2+85)),"")</f>
        <v/>
      </c>
      <c r="Z342" s="13" t="str">
        <f>IFERROR(IF(INDEX('Bieu chi tiet'!$A$17:$FA$15404,MATCH($A342,'Bieu chi tiet'!$A$17:$A$15404,0),Z$2+85)=0,"",INDEX('Bieu chi tiet'!$A$17:$FA$15404,MATCH($A342,'Bieu chi tiet'!$A$17:$A$15404,0),Z$2+85)),"")</f>
        <v/>
      </c>
      <c r="AA342" s="13" t="str">
        <f>IFERROR(IF(INDEX('Bieu chi tiet'!$A$17:$FA$15404,MATCH($A342,'Bieu chi tiet'!$A$17:$A$15404,0),AA$2+85)=0,"",INDEX('Bieu chi tiet'!$A$17:$FA$15404,MATCH($A342,'Bieu chi tiet'!$A$17:$A$15404,0),AA$2+85)),"")</f>
        <v/>
      </c>
      <c r="AB342" s="13" t="str">
        <f>IFERROR(IF(INDEX('Bieu chi tiet'!$A$17:$FA$15404,MATCH($A342,'Bieu chi tiet'!$A$17:$A$15404,0),AB$2+85)=0,"",INDEX('Bieu chi tiet'!$A$17:$FA$15404,MATCH($A342,'Bieu chi tiet'!$A$17:$A$15404,0),AB$2+85)),"")</f>
        <v/>
      </c>
      <c r="AC342" s="13" t="str">
        <f>IFERROR(IF(INDEX('Bieu chi tiet'!$A$17:$FA$15404,MATCH($A342,'Bieu chi tiet'!$A$17:$A$15404,0),AC$2+85)=0,"",INDEX('Bieu chi tiet'!$A$17:$FA$15404,MATCH($A342,'Bieu chi tiet'!$A$17:$A$15404,0),AC$2+85)),"")</f>
        <v/>
      </c>
      <c r="AD342" s="13" t="str">
        <f>IFERROR(IF(INDEX('Bieu chi tiet'!$A$17:$FA$15404,MATCH($A342,'Bieu chi tiet'!$A$17:$A$15404,0),AD$2+85)=0,"",INDEX('Bieu chi tiet'!$A$17:$FA$15404,MATCH($A342,'Bieu chi tiet'!$A$17:$A$15404,0),AD$2+85)),"")</f>
        <v/>
      </c>
      <c r="AE342" s="13" t="str">
        <f>IFERROR(IF(INDEX('Bieu chi tiet'!$A$17:$FA$15404,MATCH($A342,'Bieu chi tiet'!$A$17:$A$15404,0),AE$2+85)=0,"",INDEX('Bieu chi tiet'!$A$17:$FA$15404,MATCH($A342,'Bieu chi tiet'!$A$17:$A$15404,0),AE$2+85)),"")</f>
        <v/>
      </c>
      <c r="AF342" s="13" t="str">
        <f>IFERROR(IF(INDEX('Bieu chi tiet'!$A$17:$FA$15404,MATCH($A342,'Bieu chi tiet'!$A$17:$A$15404,0),AF$2+85)=0,"",INDEX('Bieu chi tiet'!$A$17:$FA$15404,MATCH($A342,'Bieu chi tiet'!$A$17:$A$15404,0),AF$2+85)),"")</f>
        <v/>
      </c>
      <c r="AG342" s="13" t="str">
        <f>IFERROR(IF(INDEX('Bieu chi tiet'!$A$17:$FA$15404,MATCH($A342,'Bieu chi tiet'!$A$17:$A$15404,0),AG$2+85)=0,"",INDEX('Bieu chi tiet'!$A$17:$FA$15404,MATCH($A342,'Bieu chi tiet'!$A$17:$A$15404,0),AG$2+85)),"")</f>
        <v/>
      </c>
      <c r="AH342" s="13" t="str">
        <f>IFERROR(IF(INDEX('Bieu chi tiet'!$A$17:$FA$15404,MATCH($A342,'Bieu chi tiet'!$A$17:$A$15404,0),AH$2+85)=0,"",INDEX('Bieu chi tiet'!$A$17:$FA$15404,MATCH($A342,'Bieu chi tiet'!$A$17:$A$15404,0),AH$2+85)),"")</f>
        <v/>
      </c>
      <c r="AI342" s="13" t="str">
        <f>IFERROR(IF(INDEX('Bieu chi tiet'!$A$17:$FA$15404,MATCH($A342,'Bieu chi tiet'!$A$17:$A$15404,0),AI$2+85)=0,"",INDEX('Bieu chi tiet'!$A$17:$FA$15404,MATCH($A342,'Bieu chi tiet'!$A$17:$A$15404,0),AI$2+85)),"")</f>
        <v/>
      </c>
      <c r="AJ342" s="13" t="str">
        <f>IFERROR(IF(INDEX('Bieu chi tiet'!$A$17:$FA$15404,MATCH($A342,'Bieu chi tiet'!$A$17:$A$15404,0),AJ$2+85)=0,"",INDEX('Bieu chi tiet'!$A$17:$FA$15404,MATCH($A342,'Bieu chi tiet'!$A$17:$A$15404,0),AJ$2+85)),"")</f>
        <v/>
      </c>
      <c r="AK342" s="13" t="str">
        <f>IFERROR(IF(INDEX('Bieu chi tiet'!$A$17:$FA$15404,MATCH($A342,'Bieu chi tiet'!$A$17:$A$15404,0),AK$2+85)=0,"",INDEX('Bieu chi tiet'!$A$17:$FA$15404,MATCH($A342,'Bieu chi tiet'!$A$17:$A$15404,0),AK$2+85)),"")</f>
        <v/>
      </c>
      <c r="AL342" s="13" t="str">
        <f>IFERROR(IF(INDEX('Bieu chi tiet'!$A$17:$FA$15404,MATCH($A342,'Bieu chi tiet'!$A$17:$A$15404,0),AL$2+85)=0,"",INDEX('Bieu chi tiet'!$A$17:$FA$15404,MATCH($A342,'Bieu chi tiet'!$A$17:$A$15404,0),AL$2+85)),"")</f>
        <v/>
      </c>
      <c r="AM342" s="13" t="str">
        <f>IFERROR(IF(INDEX('Bieu chi tiet'!$A$17:$FA$15404,MATCH($A342,'Bieu chi tiet'!$A$17:$A$15404,0),AM$2+85)=0,"",INDEX('Bieu chi tiet'!$A$17:$FA$15404,MATCH($A342,'Bieu chi tiet'!$A$17:$A$15404,0),AM$2+85)),"")</f>
        <v/>
      </c>
      <c r="AN342" s="13" t="str">
        <f>IFERROR(IF(INDEX('Bieu chi tiet'!$A$17:$FA$15404,MATCH($A342,'Bieu chi tiet'!$A$17:$A$15404,0),AN$2+85)=0,"",INDEX('Bieu chi tiet'!$A$17:$FA$15404,MATCH($A342,'Bieu chi tiet'!$A$17:$A$15404,0),AN$2+85)),"")</f>
        <v/>
      </c>
      <c r="AO342" s="13" t="str">
        <f>IFERROR(IF(INDEX('Bieu chi tiet'!$A$17:$FA$15404,MATCH($A342,'Bieu chi tiet'!$A$17:$A$15404,0),AO$2+85)=0,"",INDEX('Bieu chi tiet'!$A$17:$FA$15404,MATCH($A342,'Bieu chi tiet'!$A$17:$A$15404,0),AO$2+85)),"")</f>
        <v/>
      </c>
      <c r="AP342" s="13" t="str">
        <f>IFERROR(IF(INDEX('Bieu chi tiet'!$A$17:$FA$15404,MATCH($A342,'Bieu chi tiet'!$A$17:$A$15404,0),AP$2+85)=0,"",INDEX('Bieu chi tiet'!$A$17:$FA$15404,MATCH($A342,'Bieu chi tiet'!$A$17:$A$15404,0),AP$2+85)),"")</f>
        <v/>
      </c>
      <c r="AQ342" s="13" t="str">
        <f>IFERROR(IF(INDEX('Bieu chi tiet'!$A$17:$FA$15404,MATCH($A342,'Bieu chi tiet'!$A$17:$A$15404,0),AQ$2+85)=0,"",INDEX('Bieu chi tiet'!$A$17:$FA$15404,MATCH($A342,'Bieu chi tiet'!$A$17:$A$15404,0),AQ$2+85)),"")</f>
        <v/>
      </c>
      <c r="AR342" s="13" t="str">
        <f>IFERROR(IF(INDEX('Bieu chi tiet'!$A$17:$FA$15404,MATCH($A342,'Bieu chi tiet'!$A$17:$A$15404,0),AR$2+85)=0,"",INDEX('Bieu chi tiet'!$A$17:$FA$15404,MATCH($A342,'Bieu chi tiet'!$A$17:$A$15404,0),AR$2+85)),"")</f>
        <v/>
      </c>
      <c r="AS342" s="13" t="str">
        <f>IFERROR(IF(INDEX('Bieu chi tiet'!$A$17:$FA$15404,MATCH($A342,'Bieu chi tiet'!$A$17:$A$15404,0),AS$2+85)=0,"",INDEX('Bieu chi tiet'!$A$17:$FA$15404,MATCH($A342,'Bieu chi tiet'!$A$17:$A$15404,0),AS$2+85)),"")</f>
        <v/>
      </c>
      <c r="AT342" s="21" t="str">
        <f>IFERROR(IF(INDEX('Bieu chi tiet'!$A$17:$FA$15404,MATCH($A342,'Bieu chi tiet'!$A$17:$A$15404,0),AT$2+85)=0,"",INDEX('Bieu chi tiet'!$A$17:$FA$15404,MATCH($A342,'Bieu chi tiet'!$A$17:$A$15404,0),AT$2+85)),"")</f>
        <v/>
      </c>
      <c r="AU342" s="13" t="str">
        <f>IFERROR(IF(INDEX('Bieu chi tiet'!$A$17:$FA$15404,MATCH($A342,'Bieu chi tiet'!$A$17:$A$15404,0),AU$2+85)=0,"",INDEX('Bieu chi tiet'!$A$17:$FA$15404,MATCH($A342,'Bieu chi tiet'!$A$17:$A$15404,0),AU$2+85)),"")</f>
        <v/>
      </c>
      <c r="AV342" s="21" t="str">
        <f>IFERROR(IF(INDEX('Bieu chi tiet'!$A$17:$FA$15404,MATCH($A342,'Bieu chi tiet'!$A$17:$A$15404,0),AV$2+85)=0,"",INDEX('Bieu chi tiet'!$A$17:$FA$15404,MATCH($A342,'Bieu chi tiet'!$A$17:$A$15404,0),AV$2+85)),"")</f>
        <v/>
      </c>
      <c r="AW342" s="31" t="str">
        <f>IFERROR(IF(INDEX('Bieu chi tiet'!$A$17:$FA$15404,MATCH($A342,'Bieu chi tiet'!$A$17:$A$15404,0),AW$2+85)=0,"",INDEX('Bieu chi tiet'!$A$17:$FA$15404,MATCH($A342,'Bieu chi tiet'!$A$17:$A$15404,0),AW$2+85)),"")</f>
        <v/>
      </c>
      <c r="AX342" s="13" t="str">
        <f>IFERROR(IF(INDEX('Bieu chi tiet'!$A$17:$FA$15404,MATCH($A342,'Bieu chi tiet'!$A$17:$A$15404,0),AX$2+85)=0,"",INDEX('Bieu chi tiet'!$A$17:$FA$15404,MATCH($A342,'Bieu chi tiet'!$A$17:$A$15404,0),AX$2+85)),"")</f>
        <v/>
      </c>
      <c r="AY342" s="13" t="str">
        <f>IFERROR(IF(INDEX('Bieu chi tiet'!$A$17:$FA$15404,MATCH($A342,'Bieu chi tiet'!$A$17:$A$15404,0),AY$2+85)=0,"",INDEX('Bieu chi tiet'!$A$17:$FA$15404,MATCH($A342,'Bieu chi tiet'!$A$17:$A$15404,0),AY$2+85)),"")</f>
        <v/>
      </c>
    </row>
    <row r="343" spans="1:51" ht="15.75">
      <c r="A343" s="25" t="str">
        <f t="shared" si="6"/>
        <v/>
      </c>
      <c r="B343" s="13" t="str">
        <f>IFERROR(IF(INDEX('Bieu chi tiet'!$A$17:$FA$15404,MATCH($A343,'Bieu chi tiet'!$A$17:$A$15404,0),B$2+85)=0,"",INDEX('Bieu chi tiet'!$A$17:$FA$15404,MATCH($A343,'Bieu chi tiet'!$A$17:$A$15404,0),B$2+85)),"")</f>
        <v/>
      </c>
      <c r="C343" s="13" t="str">
        <f>IFERROR(IF(INDEX('Bieu chi tiet'!$A$17:$FA$15404,MATCH($A343,'Bieu chi tiet'!$A$17:$A$15404,0),C$2+85)=0,"",INDEX('Bieu chi tiet'!$A$17:$FA$15404,MATCH($A343,'Bieu chi tiet'!$A$17:$A$15404,0),C$2+85)),"")</f>
        <v/>
      </c>
      <c r="D343" s="13" t="str">
        <f>IFERROR(IF(INDEX('Bieu chi tiet'!$A$17:$FA$15404,MATCH($A343,'Bieu chi tiet'!$A$17:$A$15404,0),D$2+85)=0,"",INDEX('Bieu chi tiet'!$A$17:$FA$15404,MATCH($A343,'Bieu chi tiet'!$A$17:$A$15404,0),D$2+85)),"")</f>
        <v/>
      </c>
      <c r="E343" s="13" t="str">
        <f>IFERROR(IF(INDEX('Bieu chi tiet'!$A$17:$FA$15404,MATCH($A343,'Bieu chi tiet'!$A$17:$A$15404,0),E$2+85)=0,"",INDEX('Bieu chi tiet'!$A$17:$FA$15404,MATCH($A343,'Bieu chi tiet'!$A$17:$A$15404,0),E$2+85)),"")</f>
        <v/>
      </c>
      <c r="F343" s="13" t="str">
        <f>IFERROR(IF(INDEX('Bieu chi tiet'!$A$17:$FA$15404,MATCH($A343,'Bieu chi tiet'!$A$17:$A$15404,0),F$2+85)=0,"",INDEX('Bieu chi tiet'!$A$17:$FA$15404,MATCH($A343,'Bieu chi tiet'!$A$17:$A$15404,0),F$2+85)),"")</f>
        <v/>
      </c>
      <c r="G343" s="21" t="str">
        <f>IFERROR(IF(INDEX('Bieu chi tiet'!$A$17:$FA$15404,MATCH($A343,'Bieu chi tiet'!$A$17:$A$15404,0),G$2+85)=0,"",INDEX('Bieu chi tiet'!$A$17:$FA$15404,MATCH($A343,'Bieu chi tiet'!$A$17:$A$15404,0),G$2+85)),"")</f>
        <v/>
      </c>
      <c r="H343" s="13" t="str">
        <f>IFERROR(IF(INDEX('Bieu chi tiet'!$A$17:$FA$15404,MATCH($A343,'Bieu chi tiet'!$A$17:$A$15404,0),H$2+85)=0,"",INDEX('Bieu chi tiet'!$A$17:$FA$15404,MATCH($A343,'Bieu chi tiet'!$A$17:$A$15404,0),H$2+85)),"")</f>
        <v/>
      </c>
      <c r="I343" s="13" t="str">
        <f>IFERROR(IF(INDEX('Bieu chi tiet'!$A$17:$FA$15404,MATCH($A343,'Bieu chi tiet'!$A$17:$A$15404,0),I$2+85)=0,"",INDEX('Bieu chi tiet'!$A$17:$FA$15404,MATCH($A343,'Bieu chi tiet'!$A$17:$A$15404,0),I$2+85)),"")</f>
        <v/>
      </c>
      <c r="J343" s="13" t="str">
        <f>IFERROR(IF(INDEX('Bieu chi tiet'!$A$17:$FA$15404,MATCH($A343,'Bieu chi tiet'!$A$17:$A$15404,0),J$2+85)=0,"",INDEX('Bieu chi tiet'!$A$17:$FA$15404,MATCH($A343,'Bieu chi tiet'!$A$17:$A$15404,0),J$2+85)),"")</f>
        <v/>
      </c>
      <c r="K343" s="13" t="str">
        <f>IFERROR(IF(INDEX('Bieu chi tiet'!$A$17:$FA$15404,MATCH($A343,'Bieu chi tiet'!$A$17:$A$15404,0),K$2+85)=0,"",INDEX('Bieu chi tiet'!$A$17:$FA$15404,MATCH($A343,'Bieu chi tiet'!$A$17:$A$15404,0),K$2+85)),"")</f>
        <v/>
      </c>
      <c r="L343" s="21" t="str">
        <f>IFERROR(IF(INDEX('Bieu chi tiet'!$A$17:$FA$15404,MATCH($A343,'Bieu chi tiet'!$A$17:$A$15404,0),L$2+85)=0,"",INDEX('Bieu chi tiet'!$A$17:$FA$15404,MATCH($A343,'Bieu chi tiet'!$A$17:$A$15404,0),L$2+85)),"")</f>
        <v/>
      </c>
      <c r="M343" s="13" t="str">
        <f>IFERROR(IF(INDEX('Bieu chi tiet'!$A$17:$FA$15404,MATCH($A343,'Bieu chi tiet'!$A$17:$A$15404,0),M$2+85)=0,"",INDEX('Bieu chi tiet'!$A$17:$FA$15404,MATCH($A343,'Bieu chi tiet'!$A$17:$A$15404,0),M$2+85)),"")</f>
        <v/>
      </c>
      <c r="N343" s="13" t="str">
        <f>IFERROR(IF(INDEX('Bieu chi tiet'!$A$17:$FA$15404,MATCH($A343,'Bieu chi tiet'!$A$17:$A$15404,0),N$2+85)=0,"",INDEX('Bieu chi tiet'!$A$17:$FA$15404,MATCH($A343,'Bieu chi tiet'!$A$17:$A$15404,0),N$2+85)),"")</f>
        <v/>
      </c>
      <c r="O343" s="13" t="str">
        <f>IFERROR(IF(INDEX('Bieu chi tiet'!$A$17:$FA$15404,MATCH($A343,'Bieu chi tiet'!$A$17:$A$15404,0),O$2+85)=0,"",INDEX('Bieu chi tiet'!$A$17:$FA$15404,MATCH($A343,'Bieu chi tiet'!$A$17:$A$15404,0),O$2+85)),"")</f>
        <v/>
      </c>
      <c r="P343" s="13" t="str">
        <f>IFERROR(IF(INDEX('Bieu chi tiet'!$A$17:$FA$15404,MATCH($A343,'Bieu chi tiet'!$A$17:$A$15404,0),P$2+85)=0,"",INDEX('Bieu chi tiet'!$A$17:$FA$15404,MATCH($A343,'Bieu chi tiet'!$A$17:$A$15404,0),P$2+85)),"")</f>
        <v/>
      </c>
      <c r="Q343" s="13" t="str">
        <f>IFERROR(IF(INDEX('Bieu chi tiet'!$A$17:$FA$15404,MATCH($A343,'Bieu chi tiet'!$A$17:$A$15404,0),Q$2+85)=0,"",INDEX('Bieu chi tiet'!$A$17:$FA$15404,MATCH($A343,'Bieu chi tiet'!$A$17:$A$15404,0),Q$2+85)),"")</f>
        <v/>
      </c>
      <c r="R343" s="13" t="str">
        <f>IFERROR(IF(INDEX('Bieu chi tiet'!$A$17:$FA$15404,MATCH($A343,'Bieu chi tiet'!$A$17:$A$15404,0),R$2+85)=0,"",INDEX('Bieu chi tiet'!$A$17:$FA$15404,MATCH($A343,'Bieu chi tiet'!$A$17:$A$15404,0),R$2+85)),"")</f>
        <v/>
      </c>
      <c r="S343" s="13" t="str">
        <f>IFERROR(IF(INDEX('Bieu chi tiet'!$A$17:$FA$15404,MATCH($A343,'Bieu chi tiet'!$A$17:$A$15404,0),S$2+85)=0,"",INDEX('Bieu chi tiet'!$A$17:$FA$15404,MATCH($A343,'Bieu chi tiet'!$A$17:$A$15404,0),S$2+85)),"")</f>
        <v/>
      </c>
      <c r="T343" s="13" t="str">
        <f>IFERROR(IF(INDEX('Bieu chi tiet'!$A$17:$FA$15404,MATCH($A343,'Bieu chi tiet'!$A$17:$A$15404,0),T$2+85)=0,"",INDEX('Bieu chi tiet'!$A$17:$FA$15404,MATCH($A343,'Bieu chi tiet'!$A$17:$A$15404,0),T$2+85)),"")</f>
        <v/>
      </c>
      <c r="U343" s="13" t="str">
        <f>IFERROR(IF(INDEX('Bieu chi tiet'!$A$17:$FA$15404,MATCH($A343,'Bieu chi tiet'!$A$17:$A$15404,0),U$2+85)=0,"",INDEX('Bieu chi tiet'!$A$17:$FA$15404,MATCH($A343,'Bieu chi tiet'!$A$17:$A$15404,0),U$2+85)),"")</f>
        <v/>
      </c>
      <c r="V343" s="13" t="str">
        <f>IFERROR(IF(INDEX('Bieu chi tiet'!$A$17:$FA$15404,MATCH($A343,'Bieu chi tiet'!$A$17:$A$15404,0),V$2+85)=0,"",INDEX('Bieu chi tiet'!$A$17:$FA$15404,MATCH($A343,'Bieu chi tiet'!$A$17:$A$15404,0),V$2+85)),"")</f>
        <v/>
      </c>
      <c r="W343" s="13" t="str">
        <f>IFERROR(IF(INDEX('Bieu chi tiet'!$A$17:$FA$15404,MATCH($A343,'Bieu chi tiet'!$A$17:$A$15404,0),W$2+85)=0,"",INDEX('Bieu chi tiet'!$A$17:$FA$15404,MATCH($A343,'Bieu chi tiet'!$A$17:$A$15404,0),W$2+85)),"")</f>
        <v/>
      </c>
      <c r="X343" s="13" t="str">
        <f>IFERROR(IF(INDEX('Bieu chi tiet'!$A$17:$FA$15404,MATCH($A343,'Bieu chi tiet'!$A$17:$A$15404,0),X$2+85)=0,"",INDEX('Bieu chi tiet'!$A$17:$FA$15404,MATCH($A343,'Bieu chi tiet'!$A$17:$A$15404,0),X$2+85)),"")</f>
        <v/>
      </c>
      <c r="Y343" s="13" t="str">
        <f>IFERROR(IF(INDEX('Bieu chi tiet'!$A$17:$FA$15404,MATCH($A343,'Bieu chi tiet'!$A$17:$A$15404,0),Y$2+85)=0,"",INDEX('Bieu chi tiet'!$A$17:$FA$15404,MATCH($A343,'Bieu chi tiet'!$A$17:$A$15404,0),Y$2+85)),"")</f>
        <v/>
      </c>
      <c r="Z343" s="13" t="str">
        <f>IFERROR(IF(INDEX('Bieu chi tiet'!$A$17:$FA$15404,MATCH($A343,'Bieu chi tiet'!$A$17:$A$15404,0),Z$2+85)=0,"",INDEX('Bieu chi tiet'!$A$17:$FA$15404,MATCH($A343,'Bieu chi tiet'!$A$17:$A$15404,0),Z$2+85)),"")</f>
        <v/>
      </c>
      <c r="AA343" s="13" t="str">
        <f>IFERROR(IF(INDEX('Bieu chi tiet'!$A$17:$FA$15404,MATCH($A343,'Bieu chi tiet'!$A$17:$A$15404,0),AA$2+85)=0,"",INDEX('Bieu chi tiet'!$A$17:$FA$15404,MATCH($A343,'Bieu chi tiet'!$A$17:$A$15404,0),AA$2+85)),"")</f>
        <v/>
      </c>
      <c r="AB343" s="13" t="str">
        <f>IFERROR(IF(INDEX('Bieu chi tiet'!$A$17:$FA$15404,MATCH($A343,'Bieu chi tiet'!$A$17:$A$15404,0),AB$2+85)=0,"",INDEX('Bieu chi tiet'!$A$17:$FA$15404,MATCH($A343,'Bieu chi tiet'!$A$17:$A$15404,0),AB$2+85)),"")</f>
        <v/>
      </c>
      <c r="AC343" s="13" t="str">
        <f>IFERROR(IF(INDEX('Bieu chi tiet'!$A$17:$FA$15404,MATCH($A343,'Bieu chi tiet'!$A$17:$A$15404,0),AC$2+85)=0,"",INDEX('Bieu chi tiet'!$A$17:$FA$15404,MATCH($A343,'Bieu chi tiet'!$A$17:$A$15404,0),AC$2+85)),"")</f>
        <v/>
      </c>
      <c r="AD343" s="13" t="str">
        <f>IFERROR(IF(INDEX('Bieu chi tiet'!$A$17:$FA$15404,MATCH($A343,'Bieu chi tiet'!$A$17:$A$15404,0),AD$2+85)=0,"",INDEX('Bieu chi tiet'!$A$17:$FA$15404,MATCH($A343,'Bieu chi tiet'!$A$17:$A$15404,0),AD$2+85)),"")</f>
        <v/>
      </c>
      <c r="AE343" s="13" t="str">
        <f>IFERROR(IF(INDEX('Bieu chi tiet'!$A$17:$FA$15404,MATCH($A343,'Bieu chi tiet'!$A$17:$A$15404,0),AE$2+85)=0,"",INDEX('Bieu chi tiet'!$A$17:$FA$15404,MATCH($A343,'Bieu chi tiet'!$A$17:$A$15404,0),AE$2+85)),"")</f>
        <v/>
      </c>
      <c r="AF343" s="13" t="str">
        <f>IFERROR(IF(INDEX('Bieu chi tiet'!$A$17:$FA$15404,MATCH($A343,'Bieu chi tiet'!$A$17:$A$15404,0),AF$2+85)=0,"",INDEX('Bieu chi tiet'!$A$17:$FA$15404,MATCH($A343,'Bieu chi tiet'!$A$17:$A$15404,0),AF$2+85)),"")</f>
        <v/>
      </c>
      <c r="AG343" s="13" t="str">
        <f>IFERROR(IF(INDEX('Bieu chi tiet'!$A$17:$FA$15404,MATCH($A343,'Bieu chi tiet'!$A$17:$A$15404,0),AG$2+85)=0,"",INDEX('Bieu chi tiet'!$A$17:$FA$15404,MATCH($A343,'Bieu chi tiet'!$A$17:$A$15404,0),AG$2+85)),"")</f>
        <v/>
      </c>
      <c r="AH343" s="13" t="str">
        <f>IFERROR(IF(INDEX('Bieu chi tiet'!$A$17:$FA$15404,MATCH($A343,'Bieu chi tiet'!$A$17:$A$15404,0),AH$2+85)=0,"",INDEX('Bieu chi tiet'!$A$17:$FA$15404,MATCH($A343,'Bieu chi tiet'!$A$17:$A$15404,0),AH$2+85)),"")</f>
        <v/>
      </c>
      <c r="AI343" s="13" t="str">
        <f>IFERROR(IF(INDEX('Bieu chi tiet'!$A$17:$FA$15404,MATCH($A343,'Bieu chi tiet'!$A$17:$A$15404,0),AI$2+85)=0,"",INDEX('Bieu chi tiet'!$A$17:$FA$15404,MATCH($A343,'Bieu chi tiet'!$A$17:$A$15404,0),AI$2+85)),"")</f>
        <v/>
      </c>
      <c r="AJ343" s="13" t="str">
        <f>IFERROR(IF(INDEX('Bieu chi tiet'!$A$17:$FA$15404,MATCH($A343,'Bieu chi tiet'!$A$17:$A$15404,0),AJ$2+85)=0,"",INDEX('Bieu chi tiet'!$A$17:$FA$15404,MATCH($A343,'Bieu chi tiet'!$A$17:$A$15404,0),AJ$2+85)),"")</f>
        <v/>
      </c>
      <c r="AK343" s="13" t="str">
        <f>IFERROR(IF(INDEX('Bieu chi tiet'!$A$17:$FA$15404,MATCH($A343,'Bieu chi tiet'!$A$17:$A$15404,0),AK$2+85)=0,"",INDEX('Bieu chi tiet'!$A$17:$FA$15404,MATCH($A343,'Bieu chi tiet'!$A$17:$A$15404,0),AK$2+85)),"")</f>
        <v/>
      </c>
      <c r="AL343" s="13" t="str">
        <f>IFERROR(IF(INDEX('Bieu chi tiet'!$A$17:$FA$15404,MATCH($A343,'Bieu chi tiet'!$A$17:$A$15404,0),AL$2+85)=0,"",INDEX('Bieu chi tiet'!$A$17:$FA$15404,MATCH($A343,'Bieu chi tiet'!$A$17:$A$15404,0),AL$2+85)),"")</f>
        <v/>
      </c>
      <c r="AM343" s="13" t="str">
        <f>IFERROR(IF(INDEX('Bieu chi tiet'!$A$17:$FA$15404,MATCH($A343,'Bieu chi tiet'!$A$17:$A$15404,0),AM$2+85)=0,"",INDEX('Bieu chi tiet'!$A$17:$FA$15404,MATCH($A343,'Bieu chi tiet'!$A$17:$A$15404,0),AM$2+85)),"")</f>
        <v/>
      </c>
      <c r="AN343" s="13" t="str">
        <f>IFERROR(IF(INDEX('Bieu chi tiet'!$A$17:$FA$15404,MATCH($A343,'Bieu chi tiet'!$A$17:$A$15404,0),AN$2+85)=0,"",INDEX('Bieu chi tiet'!$A$17:$FA$15404,MATCH($A343,'Bieu chi tiet'!$A$17:$A$15404,0),AN$2+85)),"")</f>
        <v/>
      </c>
      <c r="AO343" s="13" t="str">
        <f>IFERROR(IF(INDEX('Bieu chi tiet'!$A$17:$FA$15404,MATCH($A343,'Bieu chi tiet'!$A$17:$A$15404,0),AO$2+85)=0,"",INDEX('Bieu chi tiet'!$A$17:$FA$15404,MATCH($A343,'Bieu chi tiet'!$A$17:$A$15404,0),AO$2+85)),"")</f>
        <v/>
      </c>
      <c r="AP343" s="13" t="str">
        <f>IFERROR(IF(INDEX('Bieu chi tiet'!$A$17:$FA$15404,MATCH($A343,'Bieu chi tiet'!$A$17:$A$15404,0),AP$2+85)=0,"",INDEX('Bieu chi tiet'!$A$17:$FA$15404,MATCH($A343,'Bieu chi tiet'!$A$17:$A$15404,0),AP$2+85)),"")</f>
        <v/>
      </c>
      <c r="AQ343" s="13" t="str">
        <f>IFERROR(IF(INDEX('Bieu chi tiet'!$A$17:$FA$15404,MATCH($A343,'Bieu chi tiet'!$A$17:$A$15404,0),AQ$2+85)=0,"",INDEX('Bieu chi tiet'!$A$17:$FA$15404,MATCH($A343,'Bieu chi tiet'!$A$17:$A$15404,0),AQ$2+85)),"")</f>
        <v/>
      </c>
      <c r="AR343" s="13" t="str">
        <f>IFERROR(IF(INDEX('Bieu chi tiet'!$A$17:$FA$15404,MATCH($A343,'Bieu chi tiet'!$A$17:$A$15404,0),AR$2+85)=0,"",INDEX('Bieu chi tiet'!$A$17:$FA$15404,MATCH($A343,'Bieu chi tiet'!$A$17:$A$15404,0),AR$2+85)),"")</f>
        <v/>
      </c>
      <c r="AS343" s="13" t="str">
        <f>IFERROR(IF(INDEX('Bieu chi tiet'!$A$17:$FA$15404,MATCH($A343,'Bieu chi tiet'!$A$17:$A$15404,0),AS$2+85)=0,"",INDEX('Bieu chi tiet'!$A$17:$FA$15404,MATCH($A343,'Bieu chi tiet'!$A$17:$A$15404,0),AS$2+85)),"")</f>
        <v/>
      </c>
      <c r="AT343" s="21" t="str">
        <f>IFERROR(IF(INDEX('Bieu chi tiet'!$A$17:$FA$15404,MATCH($A343,'Bieu chi tiet'!$A$17:$A$15404,0),AT$2+85)=0,"",INDEX('Bieu chi tiet'!$A$17:$FA$15404,MATCH($A343,'Bieu chi tiet'!$A$17:$A$15404,0),AT$2+85)),"")</f>
        <v/>
      </c>
      <c r="AU343" s="13" t="str">
        <f>IFERROR(IF(INDEX('Bieu chi tiet'!$A$17:$FA$15404,MATCH($A343,'Bieu chi tiet'!$A$17:$A$15404,0),AU$2+85)=0,"",INDEX('Bieu chi tiet'!$A$17:$FA$15404,MATCH($A343,'Bieu chi tiet'!$A$17:$A$15404,0),AU$2+85)),"")</f>
        <v/>
      </c>
      <c r="AV343" s="21" t="str">
        <f>IFERROR(IF(INDEX('Bieu chi tiet'!$A$17:$FA$15404,MATCH($A343,'Bieu chi tiet'!$A$17:$A$15404,0),AV$2+85)=0,"",INDEX('Bieu chi tiet'!$A$17:$FA$15404,MATCH($A343,'Bieu chi tiet'!$A$17:$A$15404,0),AV$2+85)),"")</f>
        <v/>
      </c>
      <c r="AW343" s="31" t="str">
        <f>IFERROR(IF(INDEX('Bieu chi tiet'!$A$17:$FA$15404,MATCH($A343,'Bieu chi tiet'!$A$17:$A$15404,0),AW$2+85)=0,"",INDEX('Bieu chi tiet'!$A$17:$FA$15404,MATCH($A343,'Bieu chi tiet'!$A$17:$A$15404,0),AW$2+85)),"")</f>
        <v/>
      </c>
      <c r="AX343" s="13" t="str">
        <f>IFERROR(IF(INDEX('Bieu chi tiet'!$A$17:$FA$15404,MATCH($A343,'Bieu chi tiet'!$A$17:$A$15404,0),AX$2+85)=0,"",INDEX('Bieu chi tiet'!$A$17:$FA$15404,MATCH($A343,'Bieu chi tiet'!$A$17:$A$15404,0),AX$2+85)),"")</f>
        <v/>
      </c>
      <c r="AY343" s="13" t="str">
        <f>IFERROR(IF(INDEX('Bieu chi tiet'!$A$17:$FA$15404,MATCH($A343,'Bieu chi tiet'!$A$17:$A$15404,0),AY$2+85)=0,"",INDEX('Bieu chi tiet'!$A$17:$FA$15404,MATCH($A343,'Bieu chi tiet'!$A$17:$A$15404,0),AY$2+85)),"")</f>
        <v/>
      </c>
    </row>
    <row r="344" spans="1:51" ht="15.75">
      <c r="A344" s="25" t="str">
        <f t="shared" si="6"/>
        <v/>
      </c>
      <c r="B344" s="13" t="str">
        <f>IFERROR(IF(INDEX('Bieu chi tiet'!$A$17:$FA$15404,MATCH($A344,'Bieu chi tiet'!$A$17:$A$15404,0),B$2+85)=0,"",INDEX('Bieu chi tiet'!$A$17:$FA$15404,MATCH($A344,'Bieu chi tiet'!$A$17:$A$15404,0),B$2+85)),"")</f>
        <v/>
      </c>
      <c r="C344" s="13" t="str">
        <f>IFERROR(IF(INDEX('Bieu chi tiet'!$A$17:$FA$15404,MATCH($A344,'Bieu chi tiet'!$A$17:$A$15404,0),C$2+85)=0,"",INDEX('Bieu chi tiet'!$A$17:$FA$15404,MATCH($A344,'Bieu chi tiet'!$A$17:$A$15404,0),C$2+85)),"")</f>
        <v/>
      </c>
      <c r="D344" s="13" t="str">
        <f>IFERROR(IF(INDEX('Bieu chi tiet'!$A$17:$FA$15404,MATCH($A344,'Bieu chi tiet'!$A$17:$A$15404,0),D$2+85)=0,"",INDEX('Bieu chi tiet'!$A$17:$FA$15404,MATCH($A344,'Bieu chi tiet'!$A$17:$A$15404,0),D$2+85)),"")</f>
        <v/>
      </c>
      <c r="E344" s="13" t="str">
        <f>IFERROR(IF(INDEX('Bieu chi tiet'!$A$17:$FA$15404,MATCH($A344,'Bieu chi tiet'!$A$17:$A$15404,0),E$2+85)=0,"",INDEX('Bieu chi tiet'!$A$17:$FA$15404,MATCH($A344,'Bieu chi tiet'!$A$17:$A$15404,0),E$2+85)),"")</f>
        <v/>
      </c>
      <c r="F344" s="13" t="str">
        <f>IFERROR(IF(INDEX('Bieu chi tiet'!$A$17:$FA$15404,MATCH($A344,'Bieu chi tiet'!$A$17:$A$15404,0),F$2+85)=0,"",INDEX('Bieu chi tiet'!$A$17:$FA$15404,MATCH($A344,'Bieu chi tiet'!$A$17:$A$15404,0),F$2+85)),"")</f>
        <v/>
      </c>
      <c r="G344" s="21" t="str">
        <f>IFERROR(IF(INDEX('Bieu chi tiet'!$A$17:$FA$15404,MATCH($A344,'Bieu chi tiet'!$A$17:$A$15404,0),G$2+85)=0,"",INDEX('Bieu chi tiet'!$A$17:$FA$15404,MATCH($A344,'Bieu chi tiet'!$A$17:$A$15404,0),G$2+85)),"")</f>
        <v/>
      </c>
      <c r="H344" s="13" t="str">
        <f>IFERROR(IF(INDEX('Bieu chi tiet'!$A$17:$FA$15404,MATCH($A344,'Bieu chi tiet'!$A$17:$A$15404,0),H$2+85)=0,"",INDEX('Bieu chi tiet'!$A$17:$FA$15404,MATCH($A344,'Bieu chi tiet'!$A$17:$A$15404,0),H$2+85)),"")</f>
        <v/>
      </c>
      <c r="I344" s="13" t="str">
        <f>IFERROR(IF(INDEX('Bieu chi tiet'!$A$17:$FA$15404,MATCH($A344,'Bieu chi tiet'!$A$17:$A$15404,0),I$2+85)=0,"",INDEX('Bieu chi tiet'!$A$17:$FA$15404,MATCH($A344,'Bieu chi tiet'!$A$17:$A$15404,0),I$2+85)),"")</f>
        <v/>
      </c>
      <c r="J344" s="13" t="str">
        <f>IFERROR(IF(INDEX('Bieu chi tiet'!$A$17:$FA$15404,MATCH($A344,'Bieu chi tiet'!$A$17:$A$15404,0),J$2+85)=0,"",INDEX('Bieu chi tiet'!$A$17:$FA$15404,MATCH($A344,'Bieu chi tiet'!$A$17:$A$15404,0),J$2+85)),"")</f>
        <v/>
      </c>
      <c r="K344" s="13" t="str">
        <f>IFERROR(IF(INDEX('Bieu chi tiet'!$A$17:$FA$15404,MATCH($A344,'Bieu chi tiet'!$A$17:$A$15404,0),K$2+85)=0,"",INDEX('Bieu chi tiet'!$A$17:$FA$15404,MATCH($A344,'Bieu chi tiet'!$A$17:$A$15404,0),K$2+85)),"")</f>
        <v/>
      </c>
      <c r="L344" s="21" t="str">
        <f>IFERROR(IF(INDEX('Bieu chi tiet'!$A$17:$FA$15404,MATCH($A344,'Bieu chi tiet'!$A$17:$A$15404,0),L$2+85)=0,"",INDEX('Bieu chi tiet'!$A$17:$FA$15404,MATCH($A344,'Bieu chi tiet'!$A$17:$A$15404,0),L$2+85)),"")</f>
        <v/>
      </c>
      <c r="M344" s="13" t="str">
        <f>IFERROR(IF(INDEX('Bieu chi tiet'!$A$17:$FA$15404,MATCH($A344,'Bieu chi tiet'!$A$17:$A$15404,0),M$2+85)=0,"",INDEX('Bieu chi tiet'!$A$17:$FA$15404,MATCH($A344,'Bieu chi tiet'!$A$17:$A$15404,0),M$2+85)),"")</f>
        <v/>
      </c>
      <c r="N344" s="13" t="str">
        <f>IFERROR(IF(INDEX('Bieu chi tiet'!$A$17:$FA$15404,MATCH($A344,'Bieu chi tiet'!$A$17:$A$15404,0),N$2+85)=0,"",INDEX('Bieu chi tiet'!$A$17:$FA$15404,MATCH($A344,'Bieu chi tiet'!$A$17:$A$15404,0),N$2+85)),"")</f>
        <v/>
      </c>
      <c r="O344" s="13" t="str">
        <f>IFERROR(IF(INDEX('Bieu chi tiet'!$A$17:$FA$15404,MATCH($A344,'Bieu chi tiet'!$A$17:$A$15404,0),O$2+85)=0,"",INDEX('Bieu chi tiet'!$A$17:$FA$15404,MATCH($A344,'Bieu chi tiet'!$A$17:$A$15404,0),O$2+85)),"")</f>
        <v/>
      </c>
      <c r="P344" s="13" t="str">
        <f>IFERROR(IF(INDEX('Bieu chi tiet'!$A$17:$FA$15404,MATCH($A344,'Bieu chi tiet'!$A$17:$A$15404,0),P$2+85)=0,"",INDEX('Bieu chi tiet'!$A$17:$FA$15404,MATCH($A344,'Bieu chi tiet'!$A$17:$A$15404,0),P$2+85)),"")</f>
        <v/>
      </c>
      <c r="Q344" s="13" t="str">
        <f>IFERROR(IF(INDEX('Bieu chi tiet'!$A$17:$FA$15404,MATCH($A344,'Bieu chi tiet'!$A$17:$A$15404,0),Q$2+85)=0,"",INDEX('Bieu chi tiet'!$A$17:$FA$15404,MATCH($A344,'Bieu chi tiet'!$A$17:$A$15404,0),Q$2+85)),"")</f>
        <v/>
      </c>
      <c r="R344" s="13" t="str">
        <f>IFERROR(IF(INDEX('Bieu chi tiet'!$A$17:$FA$15404,MATCH($A344,'Bieu chi tiet'!$A$17:$A$15404,0),R$2+85)=0,"",INDEX('Bieu chi tiet'!$A$17:$FA$15404,MATCH($A344,'Bieu chi tiet'!$A$17:$A$15404,0),R$2+85)),"")</f>
        <v/>
      </c>
      <c r="S344" s="13" t="str">
        <f>IFERROR(IF(INDEX('Bieu chi tiet'!$A$17:$FA$15404,MATCH($A344,'Bieu chi tiet'!$A$17:$A$15404,0),S$2+85)=0,"",INDEX('Bieu chi tiet'!$A$17:$FA$15404,MATCH($A344,'Bieu chi tiet'!$A$17:$A$15404,0),S$2+85)),"")</f>
        <v/>
      </c>
      <c r="T344" s="13" t="str">
        <f>IFERROR(IF(INDEX('Bieu chi tiet'!$A$17:$FA$15404,MATCH($A344,'Bieu chi tiet'!$A$17:$A$15404,0),T$2+85)=0,"",INDEX('Bieu chi tiet'!$A$17:$FA$15404,MATCH($A344,'Bieu chi tiet'!$A$17:$A$15404,0),T$2+85)),"")</f>
        <v/>
      </c>
      <c r="U344" s="13" t="str">
        <f>IFERROR(IF(INDEX('Bieu chi tiet'!$A$17:$FA$15404,MATCH($A344,'Bieu chi tiet'!$A$17:$A$15404,0),U$2+85)=0,"",INDEX('Bieu chi tiet'!$A$17:$FA$15404,MATCH($A344,'Bieu chi tiet'!$A$17:$A$15404,0),U$2+85)),"")</f>
        <v/>
      </c>
      <c r="V344" s="13" t="str">
        <f>IFERROR(IF(INDEX('Bieu chi tiet'!$A$17:$FA$15404,MATCH($A344,'Bieu chi tiet'!$A$17:$A$15404,0),V$2+85)=0,"",INDEX('Bieu chi tiet'!$A$17:$FA$15404,MATCH($A344,'Bieu chi tiet'!$A$17:$A$15404,0),V$2+85)),"")</f>
        <v/>
      </c>
      <c r="W344" s="13" t="str">
        <f>IFERROR(IF(INDEX('Bieu chi tiet'!$A$17:$FA$15404,MATCH($A344,'Bieu chi tiet'!$A$17:$A$15404,0),W$2+85)=0,"",INDEX('Bieu chi tiet'!$A$17:$FA$15404,MATCH($A344,'Bieu chi tiet'!$A$17:$A$15404,0),W$2+85)),"")</f>
        <v/>
      </c>
      <c r="X344" s="13" t="str">
        <f>IFERROR(IF(INDEX('Bieu chi tiet'!$A$17:$FA$15404,MATCH($A344,'Bieu chi tiet'!$A$17:$A$15404,0),X$2+85)=0,"",INDEX('Bieu chi tiet'!$A$17:$FA$15404,MATCH($A344,'Bieu chi tiet'!$A$17:$A$15404,0),X$2+85)),"")</f>
        <v/>
      </c>
      <c r="Y344" s="13" t="str">
        <f>IFERROR(IF(INDEX('Bieu chi tiet'!$A$17:$FA$15404,MATCH($A344,'Bieu chi tiet'!$A$17:$A$15404,0),Y$2+85)=0,"",INDEX('Bieu chi tiet'!$A$17:$FA$15404,MATCH($A344,'Bieu chi tiet'!$A$17:$A$15404,0),Y$2+85)),"")</f>
        <v/>
      </c>
      <c r="Z344" s="13" t="str">
        <f>IFERROR(IF(INDEX('Bieu chi tiet'!$A$17:$FA$15404,MATCH($A344,'Bieu chi tiet'!$A$17:$A$15404,0),Z$2+85)=0,"",INDEX('Bieu chi tiet'!$A$17:$FA$15404,MATCH($A344,'Bieu chi tiet'!$A$17:$A$15404,0),Z$2+85)),"")</f>
        <v/>
      </c>
      <c r="AA344" s="13" t="str">
        <f>IFERROR(IF(INDEX('Bieu chi tiet'!$A$17:$FA$15404,MATCH($A344,'Bieu chi tiet'!$A$17:$A$15404,0),AA$2+85)=0,"",INDEX('Bieu chi tiet'!$A$17:$FA$15404,MATCH($A344,'Bieu chi tiet'!$A$17:$A$15404,0),AA$2+85)),"")</f>
        <v/>
      </c>
      <c r="AB344" s="13" t="str">
        <f>IFERROR(IF(INDEX('Bieu chi tiet'!$A$17:$FA$15404,MATCH($A344,'Bieu chi tiet'!$A$17:$A$15404,0),AB$2+85)=0,"",INDEX('Bieu chi tiet'!$A$17:$FA$15404,MATCH($A344,'Bieu chi tiet'!$A$17:$A$15404,0),AB$2+85)),"")</f>
        <v/>
      </c>
      <c r="AC344" s="13" t="str">
        <f>IFERROR(IF(INDEX('Bieu chi tiet'!$A$17:$FA$15404,MATCH($A344,'Bieu chi tiet'!$A$17:$A$15404,0),AC$2+85)=0,"",INDEX('Bieu chi tiet'!$A$17:$FA$15404,MATCH($A344,'Bieu chi tiet'!$A$17:$A$15404,0),AC$2+85)),"")</f>
        <v/>
      </c>
      <c r="AD344" s="13" t="str">
        <f>IFERROR(IF(INDEX('Bieu chi tiet'!$A$17:$FA$15404,MATCH($A344,'Bieu chi tiet'!$A$17:$A$15404,0),AD$2+85)=0,"",INDEX('Bieu chi tiet'!$A$17:$FA$15404,MATCH($A344,'Bieu chi tiet'!$A$17:$A$15404,0),AD$2+85)),"")</f>
        <v/>
      </c>
      <c r="AE344" s="13" t="str">
        <f>IFERROR(IF(INDEX('Bieu chi tiet'!$A$17:$FA$15404,MATCH($A344,'Bieu chi tiet'!$A$17:$A$15404,0),AE$2+85)=0,"",INDEX('Bieu chi tiet'!$A$17:$FA$15404,MATCH($A344,'Bieu chi tiet'!$A$17:$A$15404,0),AE$2+85)),"")</f>
        <v/>
      </c>
      <c r="AF344" s="13" t="str">
        <f>IFERROR(IF(INDEX('Bieu chi tiet'!$A$17:$FA$15404,MATCH($A344,'Bieu chi tiet'!$A$17:$A$15404,0),AF$2+85)=0,"",INDEX('Bieu chi tiet'!$A$17:$FA$15404,MATCH($A344,'Bieu chi tiet'!$A$17:$A$15404,0),AF$2+85)),"")</f>
        <v/>
      </c>
      <c r="AG344" s="13" t="str">
        <f>IFERROR(IF(INDEX('Bieu chi tiet'!$A$17:$FA$15404,MATCH($A344,'Bieu chi tiet'!$A$17:$A$15404,0),AG$2+85)=0,"",INDEX('Bieu chi tiet'!$A$17:$FA$15404,MATCH($A344,'Bieu chi tiet'!$A$17:$A$15404,0),AG$2+85)),"")</f>
        <v/>
      </c>
      <c r="AH344" s="13" t="str">
        <f>IFERROR(IF(INDEX('Bieu chi tiet'!$A$17:$FA$15404,MATCH($A344,'Bieu chi tiet'!$A$17:$A$15404,0),AH$2+85)=0,"",INDEX('Bieu chi tiet'!$A$17:$FA$15404,MATCH($A344,'Bieu chi tiet'!$A$17:$A$15404,0),AH$2+85)),"")</f>
        <v/>
      </c>
      <c r="AI344" s="13" t="str">
        <f>IFERROR(IF(INDEX('Bieu chi tiet'!$A$17:$FA$15404,MATCH($A344,'Bieu chi tiet'!$A$17:$A$15404,0),AI$2+85)=0,"",INDEX('Bieu chi tiet'!$A$17:$FA$15404,MATCH($A344,'Bieu chi tiet'!$A$17:$A$15404,0),AI$2+85)),"")</f>
        <v/>
      </c>
      <c r="AJ344" s="13" t="str">
        <f>IFERROR(IF(INDEX('Bieu chi tiet'!$A$17:$FA$15404,MATCH($A344,'Bieu chi tiet'!$A$17:$A$15404,0),AJ$2+85)=0,"",INDEX('Bieu chi tiet'!$A$17:$FA$15404,MATCH($A344,'Bieu chi tiet'!$A$17:$A$15404,0),AJ$2+85)),"")</f>
        <v/>
      </c>
      <c r="AK344" s="13" t="str">
        <f>IFERROR(IF(INDEX('Bieu chi tiet'!$A$17:$FA$15404,MATCH($A344,'Bieu chi tiet'!$A$17:$A$15404,0),AK$2+85)=0,"",INDEX('Bieu chi tiet'!$A$17:$FA$15404,MATCH($A344,'Bieu chi tiet'!$A$17:$A$15404,0),AK$2+85)),"")</f>
        <v/>
      </c>
      <c r="AL344" s="13" t="str">
        <f>IFERROR(IF(INDEX('Bieu chi tiet'!$A$17:$FA$15404,MATCH($A344,'Bieu chi tiet'!$A$17:$A$15404,0),AL$2+85)=0,"",INDEX('Bieu chi tiet'!$A$17:$FA$15404,MATCH($A344,'Bieu chi tiet'!$A$17:$A$15404,0),AL$2+85)),"")</f>
        <v/>
      </c>
      <c r="AM344" s="13" t="str">
        <f>IFERROR(IF(INDEX('Bieu chi tiet'!$A$17:$FA$15404,MATCH($A344,'Bieu chi tiet'!$A$17:$A$15404,0),AM$2+85)=0,"",INDEX('Bieu chi tiet'!$A$17:$FA$15404,MATCH($A344,'Bieu chi tiet'!$A$17:$A$15404,0),AM$2+85)),"")</f>
        <v/>
      </c>
      <c r="AN344" s="13" t="str">
        <f>IFERROR(IF(INDEX('Bieu chi tiet'!$A$17:$FA$15404,MATCH($A344,'Bieu chi tiet'!$A$17:$A$15404,0),AN$2+85)=0,"",INDEX('Bieu chi tiet'!$A$17:$FA$15404,MATCH($A344,'Bieu chi tiet'!$A$17:$A$15404,0),AN$2+85)),"")</f>
        <v/>
      </c>
      <c r="AO344" s="13" t="str">
        <f>IFERROR(IF(INDEX('Bieu chi tiet'!$A$17:$FA$15404,MATCH($A344,'Bieu chi tiet'!$A$17:$A$15404,0),AO$2+85)=0,"",INDEX('Bieu chi tiet'!$A$17:$FA$15404,MATCH($A344,'Bieu chi tiet'!$A$17:$A$15404,0),AO$2+85)),"")</f>
        <v/>
      </c>
      <c r="AP344" s="13" t="str">
        <f>IFERROR(IF(INDEX('Bieu chi tiet'!$A$17:$FA$15404,MATCH($A344,'Bieu chi tiet'!$A$17:$A$15404,0),AP$2+85)=0,"",INDEX('Bieu chi tiet'!$A$17:$FA$15404,MATCH($A344,'Bieu chi tiet'!$A$17:$A$15404,0),AP$2+85)),"")</f>
        <v/>
      </c>
      <c r="AQ344" s="13" t="str">
        <f>IFERROR(IF(INDEX('Bieu chi tiet'!$A$17:$FA$15404,MATCH($A344,'Bieu chi tiet'!$A$17:$A$15404,0),AQ$2+85)=0,"",INDEX('Bieu chi tiet'!$A$17:$FA$15404,MATCH($A344,'Bieu chi tiet'!$A$17:$A$15404,0),AQ$2+85)),"")</f>
        <v/>
      </c>
      <c r="AR344" s="13" t="str">
        <f>IFERROR(IF(INDEX('Bieu chi tiet'!$A$17:$FA$15404,MATCH($A344,'Bieu chi tiet'!$A$17:$A$15404,0),AR$2+85)=0,"",INDEX('Bieu chi tiet'!$A$17:$FA$15404,MATCH($A344,'Bieu chi tiet'!$A$17:$A$15404,0),AR$2+85)),"")</f>
        <v/>
      </c>
      <c r="AS344" s="13" t="str">
        <f>IFERROR(IF(INDEX('Bieu chi tiet'!$A$17:$FA$15404,MATCH($A344,'Bieu chi tiet'!$A$17:$A$15404,0),AS$2+85)=0,"",INDEX('Bieu chi tiet'!$A$17:$FA$15404,MATCH($A344,'Bieu chi tiet'!$A$17:$A$15404,0),AS$2+85)),"")</f>
        <v/>
      </c>
      <c r="AT344" s="21" t="str">
        <f>IFERROR(IF(INDEX('Bieu chi tiet'!$A$17:$FA$15404,MATCH($A344,'Bieu chi tiet'!$A$17:$A$15404,0),AT$2+85)=0,"",INDEX('Bieu chi tiet'!$A$17:$FA$15404,MATCH($A344,'Bieu chi tiet'!$A$17:$A$15404,0),AT$2+85)),"")</f>
        <v/>
      </c>
      <c r="AU344" s="13" t="str">
        <f>IFERROR(IF(INDEX('Bieu chi tiet'!$A$17:$FA$15404,MATCH($A344,'Bieu chi tiet'!$A$17:$A$15404,0),AU$2+85)=0,"",INDEX('Bieu chi tiet'!$A$17:$FA$15404,MATCH($A344,'Bieu chi tiet'!$A$17:$A$15404,0),AU$2+85)),"")</f>
        <v/>
      </c>
      <c r="AV344" s="21" t="str">
        <f>IFERROR(IF(INDEX('Bieu chi tiet'!$A$17:$FA$15404,MATCH($A344,'Bieu chi tiet'!$A$17:$A$15404,0),AV$2+85)=0,"",INDEX('Bieu chi tiet'!$A$17:$FA$15404,MATCH($A344,'Bieu chi tiet'!$A$17:$A$15404,0),AV$2+85)),"")</f>
        <v/>
      </c>
      <c r="AW344" s="31" t="str">
        <f>IFERROR(IF(INDEX('Bieu chi tiet'!$A$17:$FA$15404,MATCH($A344,'Bieu chi tiet'!$A$17:$A$15404,0),AW$2+85)=0,"",INDEX('Bieu chi tiet'!$A$17:$FA$15404,MATCH($A344,'Bieu chi tiet'!$A$17:$A$15404,0),AW$2+85)),"")</f>
        <v/>
      </c>
      <c r="AX344" s="13" t="str">
        <f>IFERROR(IF(INDEX('Bieu chi tiet'!$A$17:$FA$15404,MATCH($A344,'Bieu chi tiet'!$A$17:$A$15404,0),AX$2+85)=0,"",INDEX('Bieu chi tiet'!$A$17:$FA$15404,MATCH($A344,'Bieu chi tiet'!$A$17:$A$15404,0),AX$2+85)),"")</f>
        <v/>
      </c>
      <c r="AY344" s="13" t="str">
        <f>IFERROR(IF(INDEX('Bieu chi tiet'!$A$17:$FA$15404,MATCH($A344,'Bieu chi tiet'!$A$17:$A$15404,0),AY$2+85)=0,"",INDEX('Bieu chi tiet'!$A$17:$FA$15404,MATCH($A344,'Bieu chi tiet'!$A$17:$A$15404,0),AY$2+85)),"")</f>
        <v/>
      </c>
    </row>
    <row r="345" spans="1:51" ht="15.75">
      <c r="A345" s="25" t="str">
        <f t="shared" si="6"/>
        <v/>
      </c>
      <c r="B345" s="13" t="str">
        <f>IFERROR(IF(INDEX('Bieu chi tiet'!$A$17:$FA$15404,MATCH($A345,'Bieu chi tiet'!$A$17:$A$15404,0),B$2+85)=0,"",INDEX('Bieu chi tiet'!$A$17:$FA$15404,MATCH($A345,'Bieu chi tiet'!$A$17:$A$15404,0),B$2+85)),"")</f>
        <v/>
      </c>
      <c r="C345" s="13" t="str">
        <f>IFERROR(IF(INDEX('Bieu chi tiet'!$A$17:$FA$15404,MATCH($A345,'Bieu chi tiet'!$A$17:$A$15404,0),C$2+85)=0,"",INDEX('Bieu chi tiet'!$A$17:$FA$15404,MATCH($A345,'Bieu chi tiet'!$A$17:$A$15404,0),C$2+85)),"")</f>
        <v/>
      </c>
      <c r="D345" s="13" t="str">
        <f>IFERROR(IF(INDEX('Bieu chi tiet'!$A$17:$FA$15404,MATCH($A345,'Bieu chi tiet'!$A$17:$A$15404,0),D$2+85)=0,"",INDEX('Bieu chi tiet'!$A$17:$FA$15404,MATCH($A345,'Bieu chi tiet'!$A$17:$A$15404,0),D$2+85)),"")</f>
        <v/>
      </c>
      <c r="E345" s="13" t="str">
        <f>IFERROR(IF(INDEX('Bieu chi tiet'!$A$17:$FA$15404,MATCH($A345,'Bieu chi tiet'!$A$17:$A$15404,0),E$2+85)=0,"",INDEX('Bieu chi tiet'!$A$17:$FA$15404,MATCH($A345,'Bieu chi tiet'!$A$17:$A$15404,0),E$2+85)),"")</f>
        <v/>
      </c>
      <c r="F345" s="13" t="str">
        <f>IFERROR(IF(INDEX('Bieu chi tiet'!$A$17:$FA$15404,MATCH($A345,'Bieu chi tiet'!$A$17:$A$15404,0),F$2+85)=0,"",INDEX('Bieu chi tiet'!$A$17:$FA$15404,MATCH($A345,'Bieu chi tiet'!$A$17:$A$15404,0),F$2+85)),"")</f>
        <v/>
      </c>
      <c r="G345" s="21" t="str">
        <f>IFERROR(IF(INDEX('Bieu chi tiet'!$A$17:$FA$15404,MATCH($A345,'Bieu chi tiet'!$A$17:$A$15404,0),G$2+85)=0,"",INDEX('Bieu chi tiet'!$A$17:$FA$15404,MATCH($A345,'Bieu chi tiet'!$A$17:$A$15404,0),G$2+85)),"")</f>
        <v/>
      </c>
      <c r="H345" s="13" t="str">
        <f>IFERROR(IF(INDEX('Bieu chi tiet'!$A$17:$FA$15404,MATCH($A345,'Bieu chi tiet'!$A$17:$A$15404,0),H$2+85)=0,"",INDEX('Bieu chi tiet'!$A$17:$FA$15404,MATCH($A345,'Bieu chi tiet'!$A$17:$A$15404,0),H$2+85)),"")</f>
        <v/>
      </c>
      <c r="I345" s="13" t="str">
        <f>IFERROR(IF(INDEX('Bieu chi tiet'!$A$17:$FA$15404,MATCH($A345,'Bieu chi tiet'!$A$17:$A$15404,0),I$2+85)=0,"",INDEX('Bieu chi tiet'!$A$17:$FA$15404,MATCH($A345,'Bieu chi tiet'!$A$17:$A$15404,0),I$2+85)),"")</f>
        <v/>
      </c>
      <c r="J345" s="13" t="str">
        <f>IFERROR(IF(INDEX('Bieu chi tiet'!$A$17:$FA$15404,MATCH($A345,'Bieu chi tiet'!$A$17:$A$15404,0),J$2+85)=0,"",INDEX('Bieu chi tiet'!$A$17:$FA$15404,MATCH($A345,'Bieu chi tiet'!$A$17:$A$15404,0),J$2+85)),"")</f>
        <v/>
      </c>
      <c r="K345" s="13" t="str">
        <f>IFERROR(IF(INDEX('Bieu chi tiet'!$A$17:$FA$15404,MATCH($A345,'Bieu chi tiet'!$A$17:$A$15404,0),K$2+85)=0,"",INDEX('Bieu chi tiet'!$A$17:$FA$15404,MATCH($A345,'Bieu chi tiet'!$A$17:$A$15404,0),K$2+85)),"")</f>
        <v/>
      </c>
      <c r="L345" s="21" t="str">
        <f>IFERROR(IF(INDEX('Bieu chi tiet'!$A$17:$FA$15404,MATCH($A345,'Bieu chi tiet'!$A$17:$A$15404,0),L$2+85)=0,"",INDEX('Bieu chi tiet'!$A$17:$FA$15404,MATCH($A345,'Bieu chi tiet'!$A$17:$A$15404,0),L$2+85)),"")</f>
        <v/>
      </c>
      <c r="M345" s="13" t="str">
        <f>IFERROR(IF(INDEX('Bieu chi tiet'!$A$17:$FA$15404,MATCH($A345,'Bieu chi tiet'!$A$17:$A$15404,0),M$2+85)=0,"",INDEX('Bieu chi tiet'!$A$17:$FA$15404,MATCH($A345,'Bieu chi tiet'!$A$17:$A$15404,0),M$2+85)),"")</f>
        <v/>
      </c>
      <c r="N345" s="13" t="str">
        <f>IFERROR(IF(INDEX('Bieu chi tiet'!$A$17:$FA$15404,MATCH($A345,'Bieu chi tiet'!$A$17:$A$15404,0),N$2+85)=0,"",INDEX('Bieu chi tiet'!$A$17:$FA$15404,MATCH($A345,'Bieu chi tiet'!$A$17:$A$15404,0),N$2+85)),"")</f>
        <v/>
      </c>
      <c r="O345" s="13" t="str">
        <f>IFERROR(IF(INDEX('Bieu chi tiet'!$A$17:$FA$15404,MATCH($A345,'Bieu chi tiet'!$A$17:$A$15404,0),O$2+85)=0,"",INDEX('Bieu chi tiet'!$A$17:$FA$15404,MATCH($A345,'Bieu chi tiet'!$A$17:$A$15404,0),O$2+85)),"")</f>
        <v/>
      </c>
      <c r="P345" s="13" t="str">
        <f>IFERROR(IF(INDEX('Bieu chi tiet'!$A$17:$FA$15404,MATCH($A345,'Bieu chi tiet'!$A$17:$A$15404,0),P$2+85)=0,"",INDEX('Bieu chi tiet'!$A$17:$FA$15404,MATCH($A345,'Bieu chi tiet'!$A$17:$A$15404,0),P$2+85)),"")</f>
        <v/>
      </c>
      <c r="Q345" s="13" t="str">
        <f>IFERROR(IF(INDEX('Bieu chi tiet'!$A$17:$FA$15404,MATCH($A345,'Bieu chi tiet'!$A$17:$A$15404,0),Q$2+85)=0,"",INDEX('Bieu chi tiet'!$A$17:$FA$15404,MATCH($A345,'Bieu chi tiet'!$A$17:$A$15404,0),Q$2+85)),"")</f>
        <v/>
      </c>
      <c r="R345" s="13" t="str">
        <f>IFERROR(IF(INDEX('Bieu chi tiet'!$A$17:$FA$15404,MATCH($A345,'Bieu chi tiet'!$A$17:$A$15404,0),R$2+85)=0,"",INDEX('Bieu chi tiet'!$A$17:$FA$15404,MATCH($A345,'Bieu chi tiet'!$A$17:$A$15404,0),R$2+85)),"")</f>
        <v/>
      </c>
      <c r="S345" s="13" t="str">
        <f>IFERROR(IF(INDEX('Bieu chi tiet'!$A$17:$FA$15404,MATCH($A345,'Bieu chi tiet'!$A$17:$A$15404,0),S$2+85)=0,"",INDEX('Bieu chi tiet'!$A$17:$FA$15404,MATCH($A345,'Bieu chi tiet'!$A$17:$A$15404,0),S$2+85)),"")</f>
        <v/>
      </c>
      <c r="T345" s="13" t="str">
        <f>IFERROR(IF(INDEX('Bieu chi tiet'!$A$17:$FA$15404,MATCH($A345,'Bieu chi tiet'!$A$17:$A$15404,0),T$2+85)=0,"",INDEX('Bieu chi tiet'!$A$17:$FA$15404,MATCH($A345,'Bieu chi tiet'!$A$17:$A$15404,0),T$2+85)),"")</f>
        <v/>
      </c>
      <c r="U345" s="13" t="str">
        <f>IFERROR(IF(INDEX('Bieu chi tiet'!$A$17:$FA$15404,MATCH($A345,'Bieu chi tiet'!$A$17:$A$15404,0),U$2+85)=0,"",INDEX('Bieu chi tiet'!$A$17:$FA$15404,MATCH($A345,'Bieu chi tiet'!$A$17:$A$15404,0),U$2+85)),"")</f>
        <v/>
      </c>
      <c r="V345" s="13" t="str">
        <f>IFERROR(IF(INDEX('Bieu chi tiet'!$A$17:$FA$15404,MATCH($A345,'Bieu chi tiet'!$A$17:$A$15404,0),V$2+85)=0,"",INDEX('Bieu chi tiet'!$A$17:$FA$15404,MATCH($A345,'Bieu chi tiet'!$A$17:$A$15404,0),V$2+85)),"")</f>
        <v/>
      </c>
      <c r="W345" s="13" t="str">
        <f>IFERROR(IF(INDEX('Bieu chi tiet'!$A$17:$FA$15404,MATCH($A345,'Bieu chi tiet'!$A$17:$A$15404,0),W$2+85)=0,"",INDEX('Bieu chi tiet'!$A$17:$FA$15404,MATCH($A345,'Bieu chi tiet'!$A$17:$A$15404,0),W$2+85)),"")</f>
        <v/>
      </c>
      <c r="X345" s="13" t="str">
        <f>IFERROR(IF(INDEX('Bieu chi tiet'!$A$17:$FA$15404,MATCH($A345,'Bieu chi tiet'!$A$17:$A$15404,0),X$2+85)=0,"",INDEX('Bieu chi tiet'!$A$17:$FA$15404,MATCH($A345,'Bieu chi tiet'!$A$17:$A$15404,0),X$2+85)),"")</f>
        <v/>
      </c>
      <c r="Y345" s="13" t="str">
        <f>IFERROR(IF(INDEX('Bieu chi tiet'!$A$17:$FA$15404,MATCH($A345,'Bieu chi tiet'!$A$17:$A$15404,0),Y$2+85)=0,"",INDEX('Bieu chi tiet'!$A$17:$FA$15404,MATCH($A345,'Bieu chi tiet'!$A$17:$A$15404,0),Y$2+85)),"")</f>
        <v/>
      </c>
      <c r="Z345" s="13" t="str">
        <f>IFERROR(IF(INDEX('Bieu chi tiet'!$A$17:$FA$15404,MATCH($A345,'Bieu chi tiet'!$A$17:$A$15404,0),Z$2+85)=0,"",INDEX('Bieu chi tiet'!$A$17:$FA$15404,MATCH($A345,'Bieu chi tiet'!$A$17:$A$15404,0),Z$2+85)),"")</f>
        <v/>
      </c>
      <c r="AA345" s="13" t="str">
        <f>IFERROR(IF(INDEX('Bieu chi tiet'!$A$17:$FA$15404,MATCH($A345,'Bieu chi tiet'!$A$17:$A$15404,0),AA$2+85)=0,"",INDEX('Bieu chi tiet'!$A$17:$FA$15404,MATCH($A345,'Bieu chi tiet'!$A$17:$A$15404,0),AA$2+85)),"")</f>
        <v/>
      </c>
      <c r="AB345" s="13" t="str">
        <f>IFERROR(IF(INDEX('Bieu chi tiet'!$A$17:$FA$15404,MATCH($A345,'Bieu chi tiet'!$A$17:$A$15404,0),AB$2+85)=0,"",INDEX('Bieu chi tiet'!$A$17:$FA$15404,MATCH($A345,'Bieu chi tiet'!$A$17:$A$15404,0),AB$2+85)),"")</f>
        <v/>
      </c>
      <c r="AC345" s="13" t="str">
        <f>IFERROR(IF(INDEX('Bieu chi tiet'!$A$17:$FA$15404,MATCH($A345,'Bieu chi tiet'!$A$17:$A$15404,0),AC$2+85)=0,"",INDEX('Bieu chi tiet'!$A$17:$FA$15404,MATCH($A345,'Bieu chi tiet'!$A$17:$A$15404,0),AC$2+85)),"")</f>
        <v/>
      </c>
      <c r="AD345" s="13" t="str">
        <f>IFERROR(IF(INDEX('Bieu chi tiet'!$A$17:$FA$15404,MATCH($A345,'Bieu chi tiet'!$A$17:$A$15404,0),AD$2+85)=0,"",INDEX('Bieu chi tiet'!$A$17:$FA$15404,MATCH($A345,'Bieu chi tiet'!$A$17:$A$15404,0),AD$2+85)),"")</f>
        <v/>
      </c>
      <c r="AE345" s="13" t="str">
        <f>IFERROR(IF(INDEX('Bieu chi tiet'!$A$17:$FA$15404,MATCH($A345,'Bieu chi tiet'!$A$17:$A$15404,0),AE$2+85)=0,"",INDEX('Bieu chi tiet'!$A$17:$FA$15404,MATCH($A345,'Bieu chi tiet'!$A$17:$A$15404,0),AE$2+85)),"")</f>
        <v/>
      </c>
      <c r="AF345" s="13" t="str">
        <f>IFERROR(IF(INDEX('Bieu chi tiet'!$A$17:$FA$15404,MATCH($A345,'Bieu chi tiet'!$A$17:$A$15404,0),AF$2+85)=0,"",INDEX('Bieu chi tiet'!$A$17:$FA$15404,MATCH($A345,'Bieu chi tiet'!$A$17:$A$15404,0),AF$2+85)),"")</f>
        <v/>
      </c>
      <c r="AG345" s="13" t="str">
        <f>IFERROR(IF(INDEX('Bieu chi tiet'!$A$17:$FA$15404,MATCH($A345,'Bieu chi tiet'!$A$17:$A$15404,0),AG$2+85)=0,"",INDEX('Bieu chi tiet'!$A$17:$FA$15404,MATCH($A345,'Bieu chi tiet'!$A$17:$A$15404,0),AG$2+85)),"")</f>
        <v/>
      </c>
      <c r="AH345" s="13" t="str">
        <f>IFERROR(IF(INDEX('Bieu chi tiet'!$A$17:$FA$15404,MATCH($A345,'Bieu chi tiet'!$A$17:$A$15404,0),AH$2+85)=0,"",INDEX('Bieu chi tiet'!$A$17:$FA$15404,MATCH($A345,'Bieu chi tiet'!$A$17:$A$15404,0),AH$2+85)),"")</f>
        <v/>
      </c>
      <c r="AI345" s="13" t="str">
        <f>IFERROR(IF(INDEX('Bieu chi tiet'!$A$17:$FA$15404,MATCH($A345,'Bieu chi tiet'!$A$17:$A$15404,0),AI$2+85)=0,"",INDEX('Bieu chi tiet'!$A$17:$FA$15404,MATCH($A345,'Bieu chi tiet'!$A$17:$A$15404,0),AI$2+85)),"")</f>
        <v/>
      </c>
      <c r="AJ345" s="13" t="str">
        <f>IFERROR(IF(INDEX('Bieu chi tiet'!$A$17:$FA$15404,MATCH($A345,'Bieu chi tiet'!$A$17:$A$15404,0),AJ$2+85)=0,"",INDEX('Bieu chi tiet'!$A$17:$FA$15404,MATCH($A345,'Bieu chi tiet'!$A$17:$A$15404,0),AJ$2+85)),"")</f>
        <v/>
      </c>
      <c r="AK345" s="13" t="str">
        <f>IFERROR(IF(INDEX('Bieu chi tiet'!$A$17:$FA$15404,MATCH($A345,'Bieu chi tiet'!$A$17:$A$15404,0),AK$2+85)=0,"",INDEX('Bieu chi tiet'!$A$17:$FA$15404,MATCH($A345,'Bieu chi tiet'!$A$17:$A$15404,0),AK$2+85)),"")</f>
        <v/>
      </c>
      <c r="AL345" s="13" t="str">
        <f>IFERROR(IF(INDEX('Bieu chi tiet'!$A$17:$FA$15404,MATCH($A345,'Bieu chi tiet'!$A$17:$A$15404,0),AL$2+85)=0,"",INDEX('Bieu chi tiet'!$A$17:$FA$15404,MATCH($A345,'Bieu chi tiet'!$A$17:$A$15404,0),AL$2+85)),"")</f>
        <v/>
      </c>
      <c r="AM345" s="13" t="str">
        <f>IFERROR(IF(INDEX('Bieu chi tiet'!$A$17:$FA$15404,MATCH($A345,'Bieu chi tiet'!$A$17:$A$15404,0),AM$2+85)=0,"",INDEX('Bieu chi tiet'!$A$17:$FA$15404,MATCH($A345,'Bieu chi tiet'!$A$17:$A$15404,0),AM$2+85)),"")</f>
        <v/>
      </c>
      <c r="AN345" s="13" t="str">
        <f>IFERROR(IF(INDEX('Bieu chi tiet'!$A$17:$FA$15404,MATCH($A345,'Bieu chi tiet'!$A$17:$A$15404,0),AN$2+85)=0,"",INDEX('Bieu chi tiet'!$A$17:$FA$15404,MATCH($A345,'Bieu chi tiet'!$A$17:$A$15404,0),AN$2+85)),"")</f>
        <v/>
      </c>
      <c r="AO345" s="13" t="str">
        <f>IFERROR(IF(INDEX('Bieu chi tiet'!$A$17:$FA$15404,MATCH($A345,'Bieu chi tiet'!$A$17:$A$15404,0),AO$2+85)=0,"",INDEX('Bieu chi tiet'!$A$17:$FA$15404,MATCH($A345,'Bieu chi tiet'!$A$17:$A$15404,0),AO$2+85)),"")</f>
        <v/>
      </c>
      <c r="AP345" s="13" t="str">
        <f>IFERROR(IF(INDEX('Bieu chi tiet'!$A$17:$FA$15404,MATCH($A345,'Bieu chi tiet'!$A$17:$A$15404,0),AP$2+85)=0,"",INDEX('Bieu chi tiet'!$A$17:$FA$15404,MATCH($A345,'Bieu chi tiet'!$A$17:$A$15404,0),AP$2+85)),"")</f>
        <v/>
      </c>
      <c r="AQ345" s="13" t="str">
        <f>IFERROR(IF(INDEX('Bieu chi tiet'!$A$17:$FA$15404,MATCH($A345,'Bieu chi tiet'!$A$17:$A$15404,0),AQ$2+85)=0,"",INDEX('Bieu chi tiet'!$A$17:$FA$15404,MATCH($A345,'Bieu chi tiet'!$A$17:$A$15404,0),AQ$2+85)),"")</f>
        <v/>
      </c>
      <c r="AR345" s="13" t="str">
        <f>IFERROR(IF(INDEX('Bieu chi tiet'!$A$17:$FA$15404,MATCH($A345,'Bieu chi tiet'!$A$17:$A$15404,0),AR$2+85)=0,"",INDEX('Bieu chi tiet'!$A$17:$FA$15404,MATCH($A345,'Bieu chi tiet'!$A$17:$A$15404,0),AR$2+85)),"")</f>
        <v/>
      </c>
      <c r="AS345" s="13" t="str">
        <f>IFERROR(IF(INDEX('Bieu chi tiet'!$A$17:$FA$15404,MATCH($A345,'Bieu chi tiet'!$A$17:$A$15404,0),AS$2+85)=0,"",INDEX('Bieu chi tiet'!$A$17:$FA$15404,MATCH($A345,'Bieu chi tiet'!$A$17:$A$15404,0),AS$2+85)),"")</f>
        <v/>
      </c>
      <c r="AT345" s="21" t="str">
        <f>IFERROR(IF(INDEX('Bieu chi tiet'!$A$17:$FA$15404,MATCH($A345,'Bieu chi tiet'!$A$17:$A$15404,0),AT$2+85)=0,"",INDEX('Bieu chi tiet'!$A$17:$FA$15404,MATCH($A345,'Bieu chi tiet'!$A$17:$A$15404,0),AT$2+85)),"")</f>
        <v/>
      </c>
      <c r="AU345" s="13" t="str">
        <f>IFERROR(IF(INDEX('Bieu chi tiet'!$A$17:$FA$15404,MATCH($A345,'Bieu chi tiet'!$A$17:$A$15404,0),AU$2+85)=0,"",INDEX('Bieu chi tiet'!$A$17:$FA$15404,MATCH($A345,'Bieu chi tiet'!$A$17:$A$15404,0),AU$2+85)),"")</f>
        <v/>
      </c>
      <c r="AV345" s="21" t="str">
        <f>IFERROR(IF(INDEX('Bieu chi tiet'!$A$17:$FA$15404,MATCH($A345,'Bieu chi tiet'!$A$17:$A$15404,0),AV$2+85)=0,"",INDEX('Bieu chi tiet'!$A$17:$FA$15404,MATCH($A345,'Bieu chi tiet'!$A$17:$A$15404,0),AV$2+85)),"")</f>
        <v/>
      </c>
      <c r="AW345" s="31" t="str">
        <f>IFERROR(IF(INDEX('Bieu chi tiet'!$A$17:$FA$15404,MATCH($A345,'Bieu chi tiet'!$A$17:$A$15404,0),AW$2+85)=0,"",INDEX('Bieu chi tiet'!$A$17:$FA$15404,MATCH($A345,'Bieu chi tiet'!$A$17:$A$15404,0),AW$2+85)),"")</f>
        <v/>
      </c>
      <c r="AX345" s="13" t="str">
        <f>IFERROR(IF(INDEX('Bieu chi tiet'!$A$17:$FA$15404,MATCH($A345,'Bieu chi tiet'!$A$17:$A$15404,0),AX$2+85)=0,"",INDEX('Bieu chi tiet'!$A$17:$FA$15404,MATCH($A345,'Bieu chi tiet'!$A$17:$A$15404,0),AX$2+85)),"")</f>
        <v/>
      </c>
      <c r="AY345" s="13" t="str">
        <f>IFERROR(IF(INDEX('Bieu chi tiet'!$A$17:$FA$15404,MATCH($A345,'Bieu chi tiet'!$A$17:$A$15404,0),AY$2+85)=0,"",INDEX('Bieu chi tiet'!$A$17:$FA$15404,MATCH($A345,'Bieu chi tiet'!$A$17:$A$15404,0),AY$2+85)),"")</f>
        <v/>
      </c>
    </row>
    <row r="346" spans="1:51" ht="15.75">
      <c r="A346" s="25" t="str">
        <f t="shared" si="6"/>
        <v/>
      </c>
      <c r="B346" s="13" t="str">
        <f>IFERROR(IF(INDEX('Bieu chi tiet'!$A$17:$FA$15404,MATCH($A346,'Bieu chi tiet'!$A$17:$A$15404,0),B$2+85)=0,"",INDEX('Bieu chi tiet'!$A$17:$FA$15404,MATCH($A346,'Bieu chi tiet'!$A$17:$A$15404,0),B$2+85)),"")</f>
        <v/>
      </c>
      <c r="C346" s="13" t="str">
        <f>IFERROR(IF(INDEX('Bieu chi tiet'!$A$17:$FA$15404,MATCH($A346,'Bieu chi tiet'!$A$17:$A$15404,0),C$2+85)=0,"",INDEX('Bieu chi tiet'!$A$17:$FA$15404,MATCH($A346,'Bieu chi tiet'!$A$17:$A$15404,0),C$2+85)),"")</f>
        <v/>
      </c>
      <c r="D346" s="13" t="str">
        <f>IFERROR(IF(INDEX('Bieu chi tiet'!$A$17:$FA$15404,MATCH($A346,'Bieu chi tiet'!$A$17:$A$15404,0),D$2+85)=0,"",INDEX('Bieu chi tiet'!$A$17:$FA$15404,MATCH($A346,'Bieu chi tiet'!$A$17:$A$15404,0),D$2+85)),"")</f>
        <v/>
      </c>
      <c r="E346" s="13" t="str">
        <f>IFERROR(IF(INDEX('Bieu chi tiet'!$A$17:$FA$15404,MATCH($A346,'Bieu chi tiet'!$A$17:$A$15404,0),E$2+85)=0,"",INDEX('Bieu chi tiet'!$A$17:$FA$15404,MATCH($A346,'Bieu chi tiet'!$A$17:$A$15404,0),E$2+85)),"")</f>
        <v/>
      </c>
      <c r="F346" s="13" t="str">
        <f>IFERROR(IF(INDEX('Bieu chi tiet'!$A$17:$FA$15404,MATCH($A346,'Bieu chi tiet'!$A$17:$A$15404,0),F$2+85)=0,"",INDEX('Bieu chi tiet'!$A$17:$FA$15404,MATCH($A346,'Bieu chi tiet'!$A$17:$A$15404,0),F$2+85)),"")</f>
        <v/>
      </c>
      <c r="G346" s="21" t="str">
        <f>IFERROR(IF(INDEX('Bieu chi tiet'!$A$17:$FA$15404,MATCH($A346,'Bieu chi tiet'!$A$17:$A$15404,0),G$2+85)=0,"",INDEX('Bieu chi tiet'!$A$17:$FA$15404,MATCH($A346,'Bieu chi tiet'!$A$17:$A$15404,0),G$2+85)),"")</f>
        <v/>
      </c>
      <c r="H346" s="13" t="str">
        <f>IFERROR(IF(INDEX('Bieu chi tiet'!$A$17:$FA$15404,MATCH($A346,'Bieu chi tiet'!$A$17:$A$15404,0),H$2+85)=0,"",INDEX('Bieu chi tiet'!$A$17:$FA$15404,MATCH($A346,'Bieu chi tiet'!$A$17:$A$15404,0),H$2+85)),"")</f>
        <v/>
      </c>
      <c r="I346" s="13" t="str">
        <f>IFERROR(IF(INDEX('Bieu chi tiet'!$A$17:$FA$15404,MATCH($A346,'Bieu chi tiet'!$A$17:$A$15404,0),I$2+85)=0,"",INDEX('Bieu chi tiet'!$A$17:$FA$15404,MATCH($A346,'Bieu chi tiet'!$A$17:$A$15404,0),I$2+85)),"")</f>
        <v/>
      </c>
      <c r="J346" s="13" t="str">
        <f>IFERROR(IF(INDEX('Bieu chi tiet'!$A$17:$FA$15404,MATCH($A346,'Bieu chi tiet'!$A$17:$A$15404,0),J$2+85)=0,"",INDEX('Bieu chi tiet'!$A$17:$FA$15404,MATCH($A346,'Bieu chi tiet'!$A$17:$A$15404,0),J$2+85)),"")</f>
        <v/>
      </c>
      <c r="K346" s="13" t="str">
        <f>IFERROR(IF(INDEX('Bieu chi tiet'!$A$17:$FA$15404,MATCH($A346,'Bieu chi tiet'!$A$17:$A$15404,0),K$2+85)=0,"",INDEX('Bieu chi tiet'!$A$17:$FA$15404,MATCH($A346,'Bieu chi tiet'!$A$17:$A$15404,0),K$2+85)),"")</f>
        <v/>
      </c>
      <c r="L346" s="21" t="str">
        <f>IFERROR(IF(INDEX('Bieu chi tiet'!$A$17:$FA$15404,MATCH($A346,'Bieu chi tiet'!$A$17:$A$15404,0),L$2+85)=0,"",INDEX('Bieu chi tiet'!$A$17:$FA$15404,MATCH($A346,'Bieu chi tiet'!$A$17:$A$15404,0),L$2+85)),"")</f>
        <v/>
      </c>
      <c r="M346" s="13" t="str">
        <f>IFERROR(IF(INDEX('Bieu chi tiet'!$A$17:$FA$15404,MATCH($A346,'Bieu chi tiet'!$A$17:$A$15404,0),M$2+85)=0,"",INDEX('Bieu chi tiet'!$A$17:$FA$15404,MATCH($A346,'Bieu chi tiet'!$A$17:$A$15404,0),M$2+85)),"")</f>
        <v/>
      </c>
      <c r="N346" s="13" t="str">
        <f>IFERROR(IF(INDEX('Bieu chi tiet'!$A$17:$FA$15404,MATCH($A346,'Bieu chi tiet'!$A$17:$A$15404,0),N$2+85)=0,"",INDEX('Bieu chi tiet'!$A$17:$FA$15404,MATCH($A346,'Bieu chi tiet'!$A$17:$A$15404,0),N$2+85)),"")</f>
        <v/>
      </c>
      <c r="O346" s="13" t="str">
        <f>IFERROR(IF(INDEX('Bieu chi tiet'!$A$17:$FA$15404,MATCH($A346,'Bieu chi tiet'!$A$17:$A$15404,0),O$2+85)=0,"",INDEX('Bieu chi tiet'!$A$17:$FA$15404,MATCH($A346,'Bieu chi tiet'!$A$17:$A$15404,0),O$2+85)),"")</f>
        <v/>
      </c>
      <c r="P346" s="13" t="str">
        <f>IFERROR(IF(INDEX('Bieu chi tiet'!$A$17:$FA$15404,MATCH($A346,'Bieu chi tiet'!$A$17:$A$15404,0),P$2+85)=0,"",INDEX('Bieu chi tiet'!$A$17:$FA$15404,MATCH($A346,'Bieu chi tiet'!$A$17:$A$15404,0),P$2+85)),"")</f>
        <v/>
      </c>
      <c r="Q346" s="13" t="str">
        <f>IFERROR(IF(INDEX('Bieu chi tiet'!$A$17:$FA$15404,MATCH($A346,'Bieu chi tiet'!$A$17:$A$15404,0),Q$2+85)=0,"",INDEX('Bieu chi tiet'!$A$17:$FA$15404,MATCH($A346,'Bieu chi tiet'!$A$17:$A$15404,0),Q$2+85)),"")</f>
        <v/>
      </c>
      <c r="R346" s="13" t="str">
        <f>IFERROR(IF(INDEX('Bieu chi tiet'!$A$17:$FA$15404,MATCH($A346,'Bieu chi tiet'!$A$17:$A$15404,0),R$2+85)=0,"",INDEX('Bieu chi tiet'!$A$17:$FA$15404,MATCH($A346,'Bieu chi tiet'!$A$17:$A$15404,0),R$2+85)),"")</f>
        <v/>
      </c>
      <c r="S346" s="13" t="str">
        <f>IFERROR(IF(INDEX('Bieu chi tiet'!$A$17:$FA$15404,MATCH($A346,'Bieu chi tiet'!$A$17:$A$15404,0),S$2+85)=0,"",INDEX('Bieu chi tiet'!$A$17:$FA$15404,MATCH($A346,'Bieu chi tiet'!$A$17:$A$15404,0),S$2+85)),"")</f>
        <v/>
      </c>
      <c r="T346" s="13" t="str">
        <f>IFERROR(IF(INDEX('Bieu chi tiet'!$A$17:$FA$15404,MATCH($A346,'Bieu chi tiet'!$A$17:$A$15404,0),T$2+85)=0,"",INDEX('Bieu chi tiet'!$A$17:$FA$15404,MATCH($A346,'Bieu chi tiet'!$A$17:$A$15404,0),T$2+85)),"")</f>
        <v/>
      </c>
      <c r="U346" s="13" t="str">
        <f>IFERROR(IF(INDEX('Bieu chi tiet'!$A$17:$FA$15404,MATCH($A346,'Bieu chi tiet'!$A$17:$A$15404,0),U$2+85)=0,"",INDEX('Bieu chi tiet'!$A$17:$FA$15404,MATCH($A346,'Bieu chi tiet'!$A$17:$A$15404,0),U$2+85)),"")</f>
        <v/>
      </c>
      <c r="V346" s="13" t="str">
        <f>IFERROR(IF(INDEX('Bieu chi tiet'!$A$17:$FA$15404,MATCH($A346,'Bieu chi tiet'!$A$17:$A$15404,0),V$2+85)=0,"",INDEX('Bieu chi tiet'!$A$17:$FA$15404,MATCH($A346,'Bieu chi tiet'!$A$17:$A$15404,0),V$2+85)),"")</f>
        <v/>
      </c>
      <c r="W346" s="13" t="str">
        <f>IFERROR(IF(INDEX('Bieu chi tiet'!$A$17:$FA$15404,MATCH($A346,'Bieu chi tiet'!$A$17:$A$15404,0),W$2+85)=0,"",INDEX('Bieu chi tiet'!$A$17:$FA$15404,MATCH($A346,'Bieu chi tiet'!$A$17:$A$15404,0),W$2+85)),"")</f>
        <v/>
      </c>
      <c r="X346" s="13" t="str">
        <f>IFERROR(IF(INDEX('Bieu chi tiet'!$A$17:$FA$15404,MATCH($A346,'Bieu chi tiet'!$A$17:$A$15404,0),X$2+85)=0,"",INDEX('Bieu chi tiet'!$A$17:$FA$15404,MATCH($A346,'Bieu chi tiet'!$A$17:$A$15404,0),X$2+85)),"")</f>
        <v/>
      </c>
      <c r="Y346" s="13" t="str">
        <f>IFERROR(IF(INDEX('Bieu chi tiet'!$A$17:$FA$15404,MATCH($A346,'Bieu chi tiet'!$A$17:$A$15404,0),Y$2+85)=0,"",INDEX('Bieu chi tiet'!$A$17:$FA$15404,MATCH($A346,'Bieu chi tiet'!$A$17:$A$15404,0),Y$2+85)),"")</f>
        <v/>
      </c>
      <c r="Z346" s="13" t="str">
        <f>IFERROR(IF(INDEX('Bieu chi tiet'!$A$17:$FA$15404,MATCH($A346,'Bieu chi tiet'!$A$17:$A$15404,0),Z$2+85)=0,"",INDEX('Bieu chi tiet'!$A$17:$FA$15404,MATCH($A346,'Bieu chi tiet'!$A$17:$A$15404,0),Z$2+85)),"")</f>
        <v/>
      </c>
      <c r="AA346" s="13" t="str">
        <f>IFERROR(IF(INDEX('Bieu chi tiet'!$A$17:$FA$15404,MATCH($A346,'Bieu chi tiet'!$A$17:$A$15404,0),AA$2+85)=0,"",INDEX('Bieu chi tiet'!$A$17:$FA$15404,MATCH($A346,'Bieu chi tiet'!$A$17:$A$15404,0),AA$2+85)),"")</f>
        <v/>
      </c>
      <c r="AB346" s="13" t="str">
        <f>IFERROR(IF(INDEX('Bieu chi tiet'!$A$17:$FA$15404,MATCH($A346,'Bieu chi tiet'!$A$17:$A$15404,0),AB$2+85)=0,"",INDEX('Bieu chi tiet'!$A$17:$FA$15404,MATCH($A346,'Bieu chi tiet'!$A$17:$A$15404,0),AB$2+85)),"")</f>
        <v/>
      </c>
      <c r="AC346" s="13" t="str">
        <f>IFERROR(IF(INDEX('Bieu chi tiet'!$A$17:$FA$15404,MATCH($A346,'Bieu chi tiet'!$A$17:$A$15404,0),AC$2+85)=0,"",INDEX('Bieu chi tiet'!$A$17:$FA$15404,MATCH($A346,'Bieu chi tiet'!$A$17:$A$15404,0),AC$2+85)),"")</f>
        <v/>
      </c>
      <c r="AD346" s="13" t="str">
        <f>IFERROR(IF(INDEX('Bieu chi tiet'!$A$17:$FA$15404,MATCH($A346,'Bieu chi tiet'!$A$17:$A$15404,0),AD$2+85)=0,"",INDEX('Bieu chi tiet'!$A$17:$FA$15404,MATCH($A346,'Bieu chi tiet'!$A$17:$A$15404,0),AD$2+85)),"")</f>
        <v/>
      </c>
      <c r="AE346" s="13" t="str">
        <f>IFERROR(IF(INDEX('Bieu chi tiet'!$A$17:$FA$15404,MATCH($A346,'Bieu chi tiet'!$A$17:$A$15404,0),AE$2+85)=0,"",INDEX('Bieu chi tiet'!$A$17:$FA$15404,MATCH($A346,'Bieu chi tiet'!$A$17:$A$15404,0),AE$2+85)),"")</f>
        <v/>
      </c>
      <c r="AF346" s="13" t="str">
        <f>IFERROR(IF(INDEX('Bieu chi tiet'!$A$17:$FA$15404,MATCH($A346,'Bieu chi tiet'!$A$17:$A$15404,0),AF$2+85)=0,"",INDEX('Bieu chi tiet'!$A$17:$FA$15404,MATCH($A346,'Bieu chi tiet'!$A$17:$A$15404,0),AF$2+85)),"")</f>
        <v/>
      </c>
      <c r="AG346" s="13" t="str">
        <f>IFERROR(IF(INDEX('Bieu chi tiet'!$A$17:$FA$15404,MATCH($A346,'Bieu chi tiet'!$A$17:$A$15404,0),AG$2+85)=0,"",INDEX('Bieu chi tiet'!$A$17:$FA$15404,MATCH($A346,'Bieu chi tiet'!$A$17:$A$15404,0),AG$2+85)),"")</f>
        <v/>
      </c>
      <c r="AH346" s="13" t="str">
        <f>IFERROR(IF(INDEX('Bieu chi tiet'!$A$17:$FA$15404,MATCH($A346,'Bieu chi tiet'!$A$17:$A$15404,0),AH$2+85)=0,"",INDEX('Bieu chi tiet'!$A$17:$FA$15404,MATCH($A346,'Bieu chi tiet'!$A$17:$A$15404,0),AH$2+85)),"")</f>
        <v/>
      </c>
      <c r="AI346" s="13" t="str">
        <f>IFERROR(IF(INDEX('Bieu chi tiet'!$A$17:$FA$15404,MATCH($A346,'Bieu chi tiet'!$A$17:$A$15404,0),AI$2+85)=0,"",INDEX('Bieu chi tiet'!$A$17:$FA$15404,MATCH($A346,'Bieu chi tiet'!$A$17:$A$15404,0),AI$2+85)),"")</f>
        <v/>
      </c>
      <c r="AJ346" s="13" t="str">
        <f>IFERROR(IF(INDEX('Bieu chi tiet'!$A$17:$FA$15404,MATCH($A346,'Bieu chi tiet'!$A$17:$A$15404,0),AJ$2+85)=0,"",INDEX('Bieu chi tiet'!$A$17:$FA$15404,MATCH($A346,'Bieu chi tiet'!$A$17:$A$15404,0),AJ$2+85)),"")</f>
        <v/>
      </c>
      <c r="AK346" s="13" t="str">
        <f>IFERROR(IF(INDEX('Bieu chi tiet'!$A$17:$FA$15404,MATCH($A346,'Bieu chi tiet'!$A$17:$A$15404,0),AK$2+85)=0,"",INDEX('Bieu chi tiet'!$A$17:$FA$15404,MATCH($A346,'Bieu chi tiet'!$A$17:$A$15404,0),AK$2+85)),"")</f>
        <v/>
      </c>
      <c r="AL346" s="13" t="str">
        <f>IFERROR(IF(INDEX('Bieu chi tiet'!$A$17:$FA$15404,MATCH($A346,'Bieu chi tiet'!$A$17:$A$15404,0),AL$2+85)=0,"",INDEX('Bieu chi tiet'!$A$17:$FA$15404,MATCH($A346,'Bieu chi tiet'!$A$17:$A$15404,0),AL$2+85)),"")</f>
        <v/>
      </c>
      <c r="AM346" s="13" t="str">
        <f>IFERROR(IF(INDEX('Bieu chi tiet'!$A$17:$FA$15404,MATCH($A346,'Bieu chi tiet'!$A$17:$A$15404,0),AM$2+85)=0,"",INDEX('Bieu chi tiet'!$A$17:$FA$15404,MATCH($A346,'Bieu chi tiet'!$A$17:$A$15404,0),AM$2+85)),"")</f>
        <v/>
      </c>
      <c r="AN346" s="13" t="str">
        <f>IFERROR(IF(INDEX('Bieu chi tiet'!$A$17:$FA$15404,MATCH($A346,'Bieu chi tiet'!$A$17:$A$15404,0),AN$2+85)=0,"",INDEX('Bieu chi tiet'!$A$17:$FA$15404,MATCH($A346,'Bieu chi tiet'!$A$17:$A$15404,0),AN$2+85)),"")</f>
        <v/>
      </c>
      <c r="AO346" s="13" t="str">
        <f>IFERROR(IF(INDEX('Bieu chi tiet'!$A$17:$FA$15404,MATCH($A346,'Bieu chi tiet'!$A$17:$A$15404,0),AO$2+85)=0,"",INDEX('Bieu chi tiet'!$A$17:$FA$15404,MATCH($A346,'Bieu chi tiet'!$A$17:$A$15404,0),AO$2+85)),"")</f>
        <v/>
      </c>
      <c r="AP346" s="13" t="str">
        <f>IFERROR(IF(INDEX('Bieu chi tiet'!$A$17:$FA$15404,MATCH($A346,'Bieu chi tiet'!$A$17:$A$15404,0),AP$2+85)=0,"",INDEX('Bieu chi tiet'!$A$17:$FA$15404,MATCH($A346,'Bieu chi tiet'!$A$17:$A$15404,0),AP$2+85)),"")</f>
        <v/>
      </c>
      <c r="AQ346" s="13" t="str">
        <f>IFERROR(IF(INDEX('Bieu chi tiet'!$A$17:$FA$15404,MATCH($A346,'Bieu chi tiet'!$A$17:$A$15404,0),AQ$2+85)=0,"",INDEX('Bieu chi tiet'!$A$17:$FA$15404,MATCH($A346,'Bieu chi tiet'!$A$17:$A$15404,0),AQ$2+85)),"")</f>
        <v/>
      </c>
      <c r="AR346" s="13" t="str">
        <f>IFERROR(IF(INDEX('Bieu chi tiet'!$A$17:$FA$15404,MATCH($A346,'Bieu chi tiet'!$A$17:$A$15404,0),AR$2+85)=0,"",INDEX('Bieu chi tiet'!$A$17:$FA$15404,MATCH($A346,'Bieu chi tiet'!$A$17:$A$15404,0),AR$2+85)),"")</f>
        <v/>
      </c>
      <c r="AS346" s="13" t="str">
        <f>IFERROR(IF(INDEX('Bieu chi tiet'!$A$17:$FA$15404,MATCH($A346,'Bieu chi tiet'!$A$17:$A$15404,0),AS$2+85)=0,"",INDEX('Bieu chi tiet'!$A$17:$FA$15404,MATCH($A346,'Bieu chi tiet'!$A$17:$A$15404,0),AS$2+85)),"")</f>
        <v/>
      </c>
      <c r="AT346" s="21" t="str">
        <f>IFERROR(IF(INDEX('Bieu chi tiet'!$A$17:$FA$15404,MATCH($A346,'Bieu chi tiet'!$A$17:$A$15404,0),AT$2+85)=0,"",INDEX('Bieu chi tiet'!$A$17:$FA$15404,MATCH($A346,'Bieu chi tiet'!$A$17:$A$15404,0),AT$2+85)),"")</f>
        <v/>
      </c>
      <c r="AU346" s="13" t="str">
        <f>IFERROR(IF(INDEX('Bieu chi tiet'!$A$17:$FA$15404,MATCH($A346,'Bieu chi tiet'!$A$17:$A$15404,0),AU$2+85)=0,"",INDEX('Bieu chi tiet'!$A$17:$FA$15404,MATCH($A346,'Bieu chi tiet'!$A$17:$A$15404,0),AU$2+85)),"")</f>
        <v/>
      </c>
      <c r="AV346" s="21" t="str">
        <f>IFERROR(IF(INDEX('Bieu chi tiet'!$A$17:$FA$15404,MATCH($A346,'Bieu chi tiet'!$A$17:$A$15404,0),AV$2+85)=0,"",INDEX('Bieu chi tiet'!$A$17:$FA$15404,MATCH($A346,'Bieu chi tiet'!$A$17:$A$15404,0),AV$2+85)),"")</f>
        <v/>
      </c>
      <c r="AW346" s="31" t="str">
        <f>IFERROR(IF(INDEX('Bieu chi tiet'!$A$17:$FA$15404,MATCH($A346,'Bieu chi tiet'!$A$17:$A$15404,0),AW$2+85)=0,"",INDEX('Bieu chi tiet'!$A$17:$FA$15404,MATCH($A346,'Bieu chi tiet'!$A$17:$A$15404,0),AW$2+85)),"")</f>
        <v/>
      </c>
      <c r="AX346" s="13" t="str">
        <f>IFERROR(IF(INDEX('Bieu chi tiet'!$A$17:$FA$15404,MATCH($A346,'Bieu chi tiet'!$A$17:$A$15404,0),AX$2+85)=0,"",INDEX('Bieu chi tiet'!$A$17:$FA$15404,MATCH($A346,'Bieu chi tiet'!$A$17:$A$15404,0),AX$2+85)),"")</f>
        <v/>
      </c>
      <c r="AY346" s="13" t="str">
        <f>IFERROR(IF(INDEX('Bieu chi tiet'!$A$17:$FA$15404,MATCH($A346,'Bieu chi tiet'!$A$17:$A$15404,0),AY$2+85)=0,"",INDEX('Bieu chi tiet'!$A$17:$FA$15404,MATCH($A346,'Bieu chi tiet'!$A$17:$A$15404,0),AY$2+85)),"")</f>
        <v/>
      </c>
    </row>
    <row r="347" spans="1:51" ht="15.75">
      <c r="A347" s="25" t="str">
        <f t="shared" si="6"/>
        <v/>
      </c>
      <c r="B347" s="13" t="str">
        <f>IFERROR(IF(INDEX('Bieu chi tiet'!$A$17:$FA$15404,MATCH($A347,'Bieu chi tiet'!$A$17:$A$15404,0),B$2+85)=0,"",INDEX('Bieu chi tiet'!$A$17:$FA$15404,MATCH($A347,'Bieu chi tiet'!$A$17:$A$15404,0),B$2+85)),"")</f>
        <v/>
      </c>
      <c r="C347" s="13" t="str">
        <f>IFERROR(IF(INDEX('Bieu chi tiet'!$A$17:$FA$15404,MATCH($A347,'Bieu chi tiet'!$A$17:$A$15404,0),C$2+85)=0,"",INDEX('Bieu chi tiet'!$A$17:$FA$15404,MATCH($A347,'Bieu chi tiet'!$A$17:$A$15404,0),C$2+85)),"")</f>
        <v/>
      </c>
      <c r="D347" s="13" t="str">
        <f>IFERROR(IF(INDEX('Bieu chi tiet'!$A$17:$FA$15404,MATCH($A347,'Bieu chi tiet'!$A$17:$A$15404,0),D$2+85)=0,"",INDEX('Bieu chi tiet'!$A$17:$FA$15404,MATCH($A347,'Bieu chi tiet'!$A$17:$A$15404,0),D$2+85)),"")</f>
        <v/>
      </c>
      <c r="E347" s="13" t="str">
        <f>IFERROR(IF(INDEX('Bieu chi tiet'!$A$17:$FA$15404,MATCH($A347,'Bieu chi tiet'!$A$17:$A$15404,0),E$2+85)=0,"",INDEX('Bieu chi tiet'!$A$17:$FA$15404,MATCH($A347,'Bieu chi tiet'!$A$17:$A$15404,0),E$2+85)),"")</f>
        <v/>
      </c>
      <c r="F347" s="13" t="str">
        <f>IFERROR(IF(INDEX('Bieu chi tiet'!$A$17:$FA$15404,MATCH($A347,'Bieu chi tiet'!$A$17:$A$15404,0),F$2+85)=0,"",INDEX('Bieu chi tiet'!$A$17:$FA$15404,MATCH($A347,'Bieu chi tiet'!$A$17:$A$15404,0),F$2+85)),"")</f>
        <v/>
      </c>
      <c r="G347" s="21" t="str">
        <f>IFERROR(IF(INDEX('Bieu chi tiet'!$A$17:$FA$15404,MATCH($A347,'Bieu chi tiet'!$A$17:$A$15404,0),G$2+85)=0,"",INDEX('Bieu chi tiet'!$A$17:$FA$15404,MATCH($A347,'Bieu chi tiet'!$A$17:$A$15404,0),G$2+85)),"")</f>
        <v/>
      </c>
      <c r="H347" s="13" t="str">
        <f>IFERROR(IF(INDEX('Bieu chi tiet'!$A$17:$FA$15404,MATCH($A347,'Bieu chi tiet'!$A$17:$A$15404,0),H$2+85)=0,"",INDEX('Bieu chi tiet'!$A$17:$FA$15404,MATCH($A347,'Bieu chi tiet'!$A$17:$A$15404,0),H$2+85)),"")</f>
        <v/>
      </c>
      <c r="I347" s="13" t="str">
        <f>IFERROR(IF(INDEX('Bieu chi tiet'!$A$17:$FA$15404,MATCH($A347,'Bieu chi tiet'!$A$17:$A$15404,0),I$2+85)=0,"",INDEX('Bieu chi tiet'!$A$17:$FA$15404,MATCH($A347,'Bieu chi tiet'!$A$17:$A$15404,0),I$2+85)),"")</f>
        <v/>
      </c>
      <c r="J347" s="13" t="str">
        <f>IFERROR(IF(INDEX('Bieu chi tiet'!$A$17:$FA$15404,MATCH($A347,'Bieu chi tiet'!$A$17:$A$15404,0),J$2+85)=0,"",INDEX('Bieu chi tiet'!$A$17:$FA$15404,MATCH($A347,'Bieu chi tiet'!$A$17:$A$15404,0),J$2+85)),"")</f>
        <v/>
      </c>
      <c r="K347" s="13" t="str">
        <f>IFERROR(IF(INDEX('Bieu chi tiet'!$A$17:$FA$15404,MATCH($A347,'Bieu chi tiet'!$A$17:$A$15404,0),K$2+85)=0,"",INDEX('Bieu chi tiet'!$A$17:$FA$15404,MATCH($A347,'Bieu chi tiet'!$A$17:$A$15404,0),K$2+85)),"")</f>
        <v/>
      </c>
      <c r="L347" s="21" t="str">
        <f>IFERROR(IF(INDEX('Bieu chi tiet'!$A$17:$FA$15404,MATCH($A347,'Bieu chi tiet'!$A$17:$A$15404,0),L$2+85)=0,"",INDEX('Bieu chi tiet'!$A$17:$FA$15404,MATCH($A347,'Bieu chi tiet'!$A$17:$A$15404,0),L$2+85)),"")</f>
        <v/>
      </c>
      <c r="M347" s="13" t="str">
        <f>IFERROR(IF(INDEX('Bieu chi tiet'!$A$17:$FA$15404,MATCH($A347,'Bieu chi tiet'!$A$17:$A$15404,0),M$2+85)=0,"",INDEX('Bieu chi tiet'!$A$17:$FA$15404,MATCH($A347,'Bieu chi tiet'!$A$17:$A$15404,0),M$2+85)),"")</f>
        <v/>
      </c>
      <c r="N347" s="13" t="str">
        <f>IFERROR(IF(INDEX('Bieu chi tiet'!$A$17:$FA$15404,MATCH($A347,'Bieu chi tiet'!$A$17:$A$15404,0),N$2+85)=0,"",INDEX('Bieu chi tiet'!$A$17:$FA$15404,MATCH($A347,'Bieu chi tiet'!$A$17:$A$15404,0),N$2+85)),"")</f>
        <v/>
      </c>
      <c r="O347" s="13" t="str">
        <f>IFERROR(IF(INDEX('Bieu chi tiet'!$A$17:$FA$15404,MATCH($A347,'Bieu chi tiet'!$A$17:$A$15404,0),O$2+85)=0,"",INDEX('Bieu chi tiet'!$A$17:$FA$15404,MATCH($A347,'Bieu chi tiet'!$A$17:$A$15404,0),O$2+85)),"")</f>
        <v/>
      </c>
      <c r="P347" s="13" t="str">
        <f>IFERROR(IF(INDEX('Bieu chi tiet'!$A$17:$FA$15404,MATCH($A347,'Bieu chi tiet'!$A$17:$A$15404,0),P$2+85)=0,"",INDEX('Bieu chi tiet'!$A$17:$FA$15404,MATCH($A347,'Bieu chi tiet'!$A$17:$A$15404,0),P$2+85)),"")</f>
        <v/>
      </c>
      <c r="Q347" s="13" t="str">
        <f>IFERROR(IF(INDEX('Bieu chi tiet'!$A$17:$FA$15404,MATCH($A347,'Bieu chi tiet'!$A$17:$A$15404,0),Q$2+85)=0,"",INDEX('Bieu chi tiet'!$A$17:$FA$15404,MATCH($A347,'Bieu chi tiet'!$A$17:$A$15404,0),Q$2+85)),"")</f>
        <v/>
      </c>
      <c r="R347" s="13" t="str">
        <f>IFERROR(IF(INDEX('Bieu chi tiet'!$A$17:$FA$15404,MATCH($A347,'Bieu chi tiet'!$A$17:$A$15404,0),R$2+85)=0,"",INDEX('Bieu chi tiet'!$A$17:$FA$15404,MATCH($A347,'Bieu chi tiet'!$A$17:$A$15404,0),R$2+85)),"")</f>
        <v/>
      </c>
      <c r="S347" s="13" t="str">
        <f>IFERROR(IF(INDEX('Bieu chi tiet'!$A$17:$FA$15404,MATCH($A347,'Bieu chi tiet'!$A$17:$A$15404,0),S$2+85)=0,"",INDEX('Bieu chi tiet'!$A$17:$FA$15404,MATCH($A347,'Bieu chi tiet'!$A$17:$A$15404,0),S$2+85)),"")</f>
        <v/>
      </c>
      <c r="T347" s="13" t="str">
        <f>IFERROR(IF(INDEX('Bieu chi tiet'!$A$17:$FA$15404,MATCH($A347,'Bieu chi tiet'!$A$17:$A$15404,0),T$2+85)=0,"",INDEX('Bieu chi tiet'!$A$17:$FA$15404,MATCH($A347,'Bieu chi tiet'!$A$17:$A$15404,0),T$2+85)),"")</f>
        <v/>
      </c>
      <c r="U347" s="13" t="str">
        <f>IFERROR(IF(INDEX('Bieu chi tiet'!$A$17:$FA$15404,MATCH($A347,'Bieu chi tiet'!$A$17:$A$15404,0),U$2+85)=0,"",INDEX('Bieu chi tiet'!$A$17:$FA$15404,MATCH($A347,'Bieu chi tiet'!$A$17:$A$15404,0),U$2+85)),"")</f>
        <v/>
      </c>
      <c r="V347" s="13" t="str">
        <f>IFERROR(IF(INDEX('Bieu chi tiet'!$A$17:$FA$15404,MATCH($A347,'Bieu chi tiet'!$A$17:$A$15404,0),V$2+85)=0,"",INDEX('Bieu chi tiet'!$A$17:$FA$15404,MATCH($A347,'Bieu chi tiet'!$A$17:$A$15404,0),V$2+85)),"")</f>
        <v/>
      </c>
      <c r="W347" s="13" t="str">
        <f>IFERROR(IF(INDEX('Bieu chi tiet'!$A$17:$FA$15404,MATCH($A347,'Bieu chi tiet'!$A$17:$A$15404,0),W$2+85)=0,"",INDEX('Bieu chi tiet'!$A$17:$FA$15404,MATCH($A347,'Bieu chi tiet'!$A$17:$A$15404,0),W$2+85)),"")</f>
        <v/>
      </c>
      <c r="X347" s="13" t="str">
        <f>IFERROR(IF(INDEX('Bieu chi tiet'!$A$17:$FA$15404,MATCH($A347,'Bieu chi tiet'!$A$17:$A$15404,0),X$2+85)=0,"",INDEX('Bieu chi tiet'!$A$17:$FA$15404,MATCH($A347,'Bieu chi tiet'!$A$17:$A$15404,0),X$2+85)),"")</f>
        <v/>
      </c>
      <c r="Y347" s="13" t="str">
        <f>IFERROR(IF(INDEX('Bieu chi tiet'!$A$17:$FA$15404,MATCH($A347,'Bieu chi tiet'!$A$17:$A$15404,0),Y$2+85)=0,"",INDEX('Bieu chi tiet'!$A$17:$FA$15404,MATCH($A347,'Bieu chi tiet'!$A$17:$A$15404,0),Y$2+85)),"")</f>
        <v/>
      </c>
      <c r="Z347" s="13" t="str">
        <f>IFERROR(IF(INDEX('Bieu chi tiet'!$A$17:$FA$15404,MATCH($A347,'Bieu chi tiet'!$A$17:$A$15404,0),Z$2+85)=0,"",INDEX('Bieu chi tiet'!$A$17:$FA$15404,MATCH($A347,'Bieu chi tiet'!$A$17:$A$15404,0),Z$2+85)),"")</f>
        <v/>
      </c>
      <c r="AA347" s="13" t="str">
        <f>IFERROR(IF(INDEX('Bieu chi tiet'!$A$17:$FA$15404,MATCH($A347,'Bieu chi tiet'!$A$17:$A$15404,0),AA$2+85)=0,"",INDEX('Bieu chi tiet'!$A$17:$FA$15404,MATCH($A347,'Bieu chi tiet'!$A$17:$A$15404,0),AA$2+85)),"")</f>
        <v/>
      </c>
      <c r="AB347" s="13" t="str">
        <f>IFERROR(IF(INDEX('Bieu chi tiet'!$A$17:$FA$15404,MATCH($A347,'Bieu chi tiet'!$A$17:$A$15404,0),AB$2+85)=0,"",INDEX('Bieu chi tiet'!$A$17:$FA$15404,MATCH($A347,'Bieu chi tiet'!$A$17:$A$15404,0),AB$2+85)),"")</f>
        <v/>
      </c>
      <c r="AC347" s="13" t="str">
        <f>IFERROR(IF(INDEX('Bieu chi tiet'!$A$17:$FA$15404,MATCH($A347,'Bieu chi tiet'!$A$17:$A$15404,0),AC$2+85)=0,"",INDEX('Bieu chi tiet'!$A$17:$FA$15404,MATCH($A347,'Bieu chi tiet'!$A$17:$A$15404,0),AC$2+85)),"")</f>
        <v/>
      </c>
      <c r="AD347" s="13" t="str">
        <f>IFERROR(IF(INDEX('Bieu chi tiet'!$A$17:$FA$15404,MATCH($A347,'Bieu chi tiet'!$A$17:$A$15404,0),AD$2+85)=0,"",INDEX('Bieu chi tiet'!$A$17:$FA$15404,MATCH($A347,'Bieu chi tiet'!$A$17:$A$15404,0),AD$2+85)),"")</f>
        <v/>
      </c>
      <c r="AE347" s="13" t="str">
        <f>IFERROR(IF(INDEX('Bieu chi tiet'!$A$17:$FA$15404,MATCH($A347,'Bieu chi tiet'!$A$17:$A$15404,0),AE$2+85)=0,"",INDEX('Bieu chi tiet'!$A$17:$FA$15404,MATCH($A347,'Bieu chi tiet'!$A$17:$A$15404,0),AE$2+85)),"")</f>
        <v/>
      </c>
      <c r="AF347" s="13" t="str">
        <f>IFERROR(IF(INDEX('Bieu chi tiet'!$A$17:$FA$15404,MATCH($A347,'Bieu chi tiet'!$A$17:$A$15404,0),AF$2+85)=0,"",INDEX('Bieu chi tiet'!$A$17:$FA$15404,MATCH($A347,'Bieu chi tiet'!$A$17:$A$15404,0),AF$2+85)),"")</f>
        <v/>
      </c>
      <c r="AG347" s="13" t="str">
        <f>IFERROR(IF(INDEX('Bieu chi tiet'!$A$17:$FA$15404,MATCH($A347,'Bieu chi tiet'!$A$17:$A$15404,0),AG$2+85)=0,"",INDEX('Bieu chi tiet'!$A$17:$FA$15404,MATCH($A347,'Bieu chi tiet'!$A$17:$A$15404,0),AG$2+85)),"")</f>
        <v/>
      </c>
      <c r="AH347" s="13" t="str">
        <f>IFERROR(IF(INDEX('Bieu chi tiet'!$A$17:$FA$15404,MATCH($A347,'Bieu chi tiet'!$A$17:$A$15404,0),AH$2+85)=0,"",INDEX('Bieu chi tiet'!$A$17:$FA$15404,MATCH($A347,'Bieu chi tiet'!$A$17:$A$15404,0),AH$2+85)),"")</f>
        <v/>
      </c>
      <c r="AI347" s="13" t="str">
        <f>IFERROR(IF(INDEX('Bieu chi tiet'!$A$17:$FA$15404,MATCH($A347,'Bieu chi tiet'!$A$17:$A$15404,0),AI$2+85)=0,"",INDEX('Bieu chi tiet'!$A$17:$FA$15404,MATCH($A347,'Bieu chi tiet'!$A$17:$A$15404,0),AI$2+85)),"")</f>
        <v/>
      </c>
      <c r="AJ347" s="13" t="str">
        <f>IFERROR(IF(INDEX('Bieu chi tiet'!$A$17:$FA$15404,MATCH($A347,'Bieu chi tiet'!$A$17:$A$15404,0),AJ$2+85)=0,"",INDEX('Bieu chi tiet'!$A$17:$FA$15404,MATCH($A347,'Bieu chi tiet'!$A$17:$A$15404,0),AJ$2+85)),"")</f>
        <v/>
      </c>
      <c r="AK347" s="13" t="str">
        <f>IFERROR(IF(INDEX('Bieu chi tiet'!$A$17:$FA$15404,MATCH($A347,'Bieu chi tiet'!$A$17:$A$15404,0),AK$2+85)=0,"",INDEX('Bieu chi tiet'!$A$17:$FA$15404,MATCH($A347,'Bieu chi tiet'!$A$17:$A$15404,0),AK$2+85)),"")</f>
        <v/>
      </c>
      <c r="AL347" s="13" t="str">
        <f>IFERROR(IF(INDEX('Bieu chi tiet'!$A$17:$FA$15404,MATCH($A347,'Bieu chi tiet'!$A$17:$A$15404,0),AL$2+85)=0,"",INDEX('Bieu chi tiet'!$A$17:$FA$15404,MATCH($A347,'Bieu chi tiet'!$A$17:$A$15404,0),AL$2+85)),"")</f>
        <v/>
      </c>
      <c r="AM347" s="13" t="str">
        <f>IFERROR(IF(INDEX('Bieu chi tiet'!$A$17:$FA$15404,MATCH($A347,'Bieu chi tiet'!$A$17:$A$15404,0),AM$2+85)=0,"",INDEX('Bieu chi tiet'!$A$17:$FA$15404,MATCH($A347,'Bieu chi tiet'!$A$17:$A$15404,0),AM$2+85)),"")</f>
        <v/>
      </c>
      <c r="AN347" s="13" t="str">
        <f>IFERROR(IF(INDEX('Bieu chi tiet'!$A$17:$FA$15404,MATCH($A347,'Bieu chi tiet'!$A$17:$A$15404,0),AN$2+85)=0,"",INDEX('Bieu chi tiet'!$A$17:$FA$15404,MATCH($A347,'Bieu chi tiet'!$A$17:$A$15404,0),AN$2+85)),"")</f>
        <v/>
      </c>
      <c r="AO347" s="13" t="str">
        <f>IFERROR(IF(INDEX('Bieu chi tiet'!$A$17:$FA$15404,MATCH($A347,'Bieu chi tiet'!$A$17:$A$15404,0),AO$2+85)=0,"",INDEX('Bieu chi tiet'!$A$17:$FA$15404,MATCH($A347,'Bieu chi tiet'!$A$17:$A$15404,0),AO$2+85)),"")</f>
        <v/>
      </c>
      <c r="AP347" s="13" t="str">
        <f>IFERROR(IF(INDEX('Bieu chi tiet'!$A$17:$FA$15404,MATCH($A347,'Bieu chi tiet'!$A$17:$A$15404,0),AP$2+85)=0,"",INDEX('Bieu chi tiet'!$A$17:$FA$15404,MATCH($A347,'Bieu chi tiet'!$A$17:$A$15404,0),AP$2+85)),"")</f>
        <v/>
      </c>
      <c r="AQ347" s="13" t="str">
        <f>IFERROR(IF(INDEX('Bieu chi tiet'!$A$17:$FA$15404,MATCH($A347,'Bieu chi tiet'!$A$17:$A$15404,0),AQ$2+85)=0,"",INDEX('Bieu chi tiet'!$A$17:$FA$15404,MATCH($A347,'Bieu chi tiet'!$A$17:$A$15404,0),AQ$2+85)),"")</f>
        <v/>
      </c>
      <c r="AR347" s="13" t="str">
        <f>IFERROR(IF(INDEX('Bieu chi tiet'!$A$17:$FA$15404,MATCH($A347,'Bieu chi tiet'!$A$17:$A$15404,0),AR$2+85)=0,"",INDEX('Bieu chi tiet'!$A$17:$FA$15404,MATCH($A347,'Bieu chi tiet'!$A$17:$A$15404,0),AR$2+85)),"")</f>
        <v/>
      </c>
      <c r="AS347" s="13" t="str">
        <f>IFERROR(IF(INDEX('Bieu chi tiet'!$A$17:$FA$15404,MATCH($A347,'Bieu chi tiet'!$A$17:$A$15404,0),AS$2+85)=0,"",INDEX('Bieu chi tiet'!$A$17:$FA$15404,MATCH($A347,'Bieu chi tiet'!$A$17:$A$15404,0),AS$2+85)),"")</f>
        <v/>
      </c>
      <c r="AT347" s="21" t="str">
        <f>IFERROR(IF(INDEX('Bieu chi tiet'!$A$17:$FA$15404,MATCH($A347,'Bieu chi tiet'!$A$17:$A$15404,0),AT$2+85)=0,"",INDEX('Bieu chi tiet'!$A$17:$FA$15404,MATCH($A347,'Bieu chi tiet'!$A$17:$A$15404,0),AT$2+85)),"")</f>
        <v/>
      </c>
      <c r="AU347" s="13" t="str">
        <f>IFERROR(IF(INDEX('Bieu chi tiet'!$A$17:$FA$15404,MATCH($A347,'Bieu chi tiet'!$A$17:$A$15404,0),AU$2+85)=0,"",INDEX('Bieu chi tiet'!$A$17:$FA$15404,MATCH($A347,'Bieu chi tiet'!$A$17:$A$15404,0),AU$2+85)),"")</f>
        <v/>
      </c>
      <c r="AV347" s="21" t="str">
        <f>IFERROR(IF(INDEX('Bieu chi tiet'!$A$17:$FA$15404,MATCH($A347,'Bieu chi tiet'!$A$17:$A$15404,0),AV$2+85)=0,"",INDEX('Bieu chi tiet'!$A$17:$FA$15404,MATCH($A347,'Bieu chi tiet'!$A$17:$A$15404,0),AV$2+85)),"")</f>
        <v/>
      </c>
      <c r="AW347" s="31" t="str">
        <f>IFERROR(IF(INDEX('Bieu chi tiet'!$A$17:$FA$15404,MATCH($A347,'Bieu chi tiet'!$A$17:$A$15404,0),AW$2+85)=0,"",INDEX('Bieu chi tiet'!$A$17:$FA$15404,MATCH($A347,'Bieu chi tiet'!$A$17:$A$15404,0),AW$2+85)),"")</f>
        <v/>
      </c>
      <c r="AX347" s="13" t="str">
        <f>IFERROR(IF(INDEX('Bieu chi tiet'!$A$17:$FA$15404,MATCH($A347,'Bieu chi tiet'!$A$17:$A$15404,0),AX$2+85)=0,"",INDEX('Bieu chi tiet'!$A$17:$FA$15404,MATCH($A347,'Bieu chi tiet'!$A$17:$A$15404,0),AX$2+85)),"")</f>
        <v/>
      </c>
      <c r="AY347" s="13" t="str">
        <f>IFERROR(IF(INDEX('Bieu chi tiet'!$A$17:$FA$15404,MATCH($A347,'Bieu chi tiet'!$A$17:$A$15404,0),AY$2+85)=0,"",INDEX('Bieu chi tiet'!$A$17:$FA$15404,MATCH($A347,'Bieu chi tiet'!$A$17:$A$15404,0),AY$2+85)),"")</f>
        <v/>
      </c>
    </row>
    <row r="348" spans="1:51" ht="15.75">
      <c r="A348" s="25" t="str">
        <f t="shared" si="6"/>
        <v/>
      </c>
      <c r="B348" s="13" t="str">
        <f>IFERROR(IF(INDEX('Bieu chi tiet'!$A$17:$FA$15404,MATCH($A348,'Bieu chi tiet'!$A$17:$A$15404,0),B$2+85)=0,"",INDEX('Bieu chi tiet'!$A$17:$FA$15404,MATCH($A348,'Bieu chi tiet'!$A$17:$A$15404,0),B$2+85)),"")</f>
        <v/>
      </c>
      <c r="C348" s="13" t="str">
        <f>IFERROR(IF(INDEX('Bieu chi tiet'!$A$17:$FA$15404,MATCH($A348,'Bieu chi tiet'!$A$17:$A$15404,0),C$2+85)=0,"",INDEX('Bieu chi tiet'!$A$17:$FA$15404,MATCH($A348,'Bieu chi tiet'!$A$17:$A$15404,0),C$2+85)),"")</f>
        <v/>
      </c>
      <c r="D348" s="13" t="str">
        <f>IFERROR(IF(INDEX('Bieu chi tiet'!$A$17:$FA$15404,MATCH($A348,'Bieu chi tiet'!$A$17:$A$15404,0),D$2+85)=0,"",INDEX('Bieu chi tiet'!$A$17:$FA$15404,MATCH($A348,'Bieu chi tiet'!$A$17:$A$15404,0),D$2+85)),"")</f>
        <v/>
      </c>
      <c r="E348" s="13" t="str">
        <f>IFERROR(IF(INDEX('Bieu chi tiet'!$A$17:$FA$15404,MATCH($A348,'Bieu chi tiet'!$A$17:$A$15404,0),E$2+85)=0,"",INDEX('Bieu chi tiet'!$A$17:$FA$15404,MATCH($A348,'Bieu chi tiet'!$A$17:$A$15404,0),E$2+85)),"")</f>
        <v/>
      </c>
      <c r="F348" s="13" t="str">
        <f>IFERROR(IF(INDEX('Bieu chi tiet'!$A$17:$FA$15404,MATCH($A348,'Bieu chi tiet'!$A$17:$A$15404,0),F$2+85)=0,"",INDEX('Bieu chi tiet'!$A$17:$FA$15404,MATCH($A348,'Bieu chi tiet'!$A$17:$A$15404,0),F$2+85)),"")</f>
        <v/>
      </c>
      <c r="G348" s="21" t="str">
        <f>IFERROR(IF(INDEX('Bieu chi tiet'!$A$17:$FA$15404,MATCH($A348,'Bieu chi tiet'!$A$17:$A$15404,0),G$2+85)=0,"",INDEX('Bieu chi tiet'!$A$17:$FA$15404,MATCH($A348,'Bieu chi tiet'!$A$17:$A$15404,0),G$2+85)),"")</f>
        <v/>
      </c>
      <c r="H348" s="13" t="str">
        <f>IFERROR(IF(INDEX('Bieu chi tiet'!$A$17:$FA$15404,MATCH($A348,'Bieu chi tiet'!$A$17:$A$15404,0),H$2+85)=0,"",INDEX('Bieu chi tiet'!$A$17:$FA$15404,MATCH($A348,'Bieu chi tiet'!$A$17:$A$15404,0),H$2+85)),"")</f>
        <v/>
      </c>
      <c r="I348" s="13" t="str">
        <f>IFERROR(IF(INDEX('Bieu chi tiet'!$A$17:$FA$15404,MATCH($A348,'Bieu chi tiet'!$A$17:$A$15404,0),I$2+85)=0,"",INDEX('Bieu chi tiet'!$A$17:$FA$15404,MATCH($A348,'Bieu chi tiet'!$A$17:$A$15404,0),I$2+85)),"")</f>
        <v/>
      </c>
      <c r="J348" s="13" t="str">
        <f>IFERROR(IF(INDEX('Bieu chi tiet'!$A$17:$FA$15404,MATCH($A348,'Bieu chi tiet'!$A$17:$A$15404,0),J$2+85)=0,"",INDEX('Bieu chi tiet'!$A$17:$FA$15404,MATCH($A348,'Bieu chi tiet'!$A$17:$A$15404,0),J$2+85)),"")</f>
        <v/>
      </c>
      <c r="K348" s="13" t="str">
        <f>IFERROR(IF(INDEX('Bieu chi tiet'!$A$17:$FA$15404,MATCH($A348,'Bieu chi tiet'!$A$17:$A$15404,0),K$2+85)=0,"",INDEX('Bieu chi tiet'!$A$17:$FA$15404,MATCH($A348,'Bieu chi tiet'!$A$17:$A$15404,0),K$2+85)),"")</f>
        <v/>
      </c>
      <c r="L348" s="21" t="str">
        <f>IFERROR(IF(INDEX('Bieu chi tiet'!$A$17:$FA$15404,MATCH($A348,'Bieu chi tiet'!$A$17:$A$15404,0),L$2+85)=0,"",INDEX('Bieu chi tiet'!$A$17:$FA$15404,MATCH($A348,'Bieu chi tiet'!$A$17:$A$15404,0),L$2+85)),"")</f>
        <v/>
      </c>
      <c r="M348" s="13" t="str">
        <f>IFERROR(IF(INDEX('Bieu chi tiet'!$A$17:$FA$15404,MATCH($A348,'Bieu chi tiet'!$A$17:$A$15404,0),M$2+85)=0,"",INDEX('Bieu chi tiet'!$A$17:$FA$15404,MATCH($A348,'Bieu chi tiet'!$A$17:$A$15404,0),M$2+85)),"")</f>
        <v/>
      </c>
      <c r="N348" s="13" t="str">
        <f>IFERROR(IF(INDEX('Bieu chi tiet'!$A$17:$FA$15404,MATCH($A348,'Bieu chi tiet'!$A$17:$A$15404,0),N$2+85)=0,"",INDEX('Bieu chi tiet'!$A$17:$FA$15404,MATCH($A348,'Bieu chi tiet'!$A$17:$A$15404,0),N$2+85)),"")</f>
        <v/>
      </c>
      <c r="O348" s="13" t="str">
        <f>IFERROR(IF(INDEX('Bieu chi tiet'!$A$17:$FA$15404,MATCH($A348,'Bieu chi tiet'!$A$17:$A$15404,0),O$2+85)=0,"",INDEX('Bieu chi tiet'!$A$17:$FA$15404,MATCH($A348,'Bieu chi tiet'!$A$17:$A$15404,0),O$2+85)),"")</f>
        <v/>
      </c>
      <c r="P348" s="13" t="str">
        <f>IFERROR(IF(INDEX('Bieu chi tiet'!$A$17:$FA$15404,MATCH($A348,'Bieu chi tiet'!$A$17:$A$15404,0),P$2+85)=0,"",INDEX('Bieu chi tiet'!$A$17:$FA$15404,MATCH($A348,'Bieu chi tiet'!$A$17:$A$15404,0),P$2+85)),"")</f>
        <v/>
      </c>
      <c r="Q348" s="13" t="str">
        <f>IFERROR(IF(INDEX('Bieu chi tiet'!$A$17:$FA$15404,MATCH($A348,'Bieu chi tiet'!$A$17:$A$15404,0),Q$2+85)=0,"",INDEX('Bieu chi tiet'!$A$17:$FA$15404,MATCH($A348,'Bieu chi tiet'!$A$17:$A$15404,0),Q$2+85)),"")</f>
        <v/>
      </c>
      <c r="R348" s="13" t="str">
        <f>IFERROR(IF(INDEX('Bieu chi tiet'!$A$17:$FA$15404,MATCH($A348,'Bieu chi tiet'!$A$17:$A$15404,0),R$2+85)=0,"",INDEX('Bieu chi tiet'!$A$17:$FA$15404,MATCH($A348,'Bieu chi tiet'!$A$17:$A$15404,0),R$2+85)),"")</f>
        <v/>
      </c>
      <c r="S348" s="13" t="str">
        <f>IFERROR(IF(INDEX('Bieu chi tiet'!$A$17:$FA$15404,MATCH($A348,'Bieu chi tiet'!$A$17:$A$15404,0),S$2+85)=0,"",INDEX('Bieu chi tiet'!$A$17:$FA$15404,MATCH($A348,'Bieu chi tiet'!$A$17:$A$15404,0),S$2+85)),"")</f>
        <v/>
      </c>
      <c r="T348" s="13" t="str">
        <f>IFERROR(IF(INDEX('Bieu chi tiet'!$A$17:$FA$15404,MATCH($A348,'Bieu chi tiet'!$A$17:$A$15404,0),T$2+85)=0,"",INDEX('Bieu chi tiet'!$A$17:$FA$15404,MATCH($A348,'Bieu chi tiet'!$A$17:$A$15404,0),T$2+85)),"")</f>
        <v/>
      </c>
      <c r="U348" s="13" t="str">
        <f>IFERROR(IF(INDEX('Bieu chi tiet'!$A$17:$FA$15404,MATCH($A348,'Bieu chi tiet'!$A$17:$A$15404,0),U$2+85)=0,"",INDEX('Bieu chi tiet'!$A$17:$FA$15404,MATCH($A348,'Bieu chi tiet'!$A$17:$A$15404,0),U$2+85)),"")</f>
        <v/>
      </c>
      <c r="V348" s="13" t="str">
        <f>IFERROR(IF(INDEX('Bieu chi tiet'!$A$17:$FA$15404,MATCH($A348,'Bieu chi tiet'!$A$17:$A$15404,0),V$2+85)=0,"",INDEX('Bieu chi tiet'!$A$17:$FA$15404,MATCH($A348,'Bieu chi tiet'!$A$17:$A$15404,0),V$2+85)),"")</f>
        <v/>
      </c>
      <c r="W348" s="13" t="str">
        <f>IFERROR(IF(INDEX('Bieu chi tiet'!$A$17:$FA$15404,MATCH($A348,'Bieu chi tiet'!$A$17:$A$15404,0),W$2+85)=0,"",INDEX('Bieu chi tiet'!$A$17:$FA$15404,MATCH($A348,'Bieu chi tiet'!$A$17:$A$15404,0),W$2+85)),"")</f>
        <v/>
      </c>
      <c r="X348" s="13" t="str">
        <f>IFERROR(IF(INDEX('Bieu chi tiet'!$A$17:$FA$15404,MATCH($A348,'Bieu chi tiet'!$A$17:$A$15404,0),X$2+85)=0,"",INDEX('Bieu chi tiet'!$A$17:$FA$15404,MATCH($A348,'Bieu chi tiet'!$A$17:$A$15404,0),X$2+85)),"")</f>
        <v/>
      </c>
      <c r="Y348" s="13" t="str">
        <f>IFERROR(IF(INDEX('Bieu chi tiet'!$A$17:$FA$15404,MATCH($A348,'Bieu chi tiet'!$A$17:$A$15404,0),Y$2+85)=0,"",INDEX('Bieu chi tiet'!$A$17:$FA$15404,MATCH($A348,'Bieu chi tiet'!$A$17:$A$15404,0),Y$2+85)),"")</f>
        <v/>
      </c>
      <c r="Z348" s="13" t="str">
        <f>IFERROR(IF(INDEX('Bieu chi tiet'!$A$17:$FA$15404,MATCH($A348,'Bieu chi tiet'!$A$17:$A$15404,0),Z$2+85)=0,"",INDEX('Bieu chi tiet'!$A$17:$FA$15404,MATCH($A348,'Bieu chi tiet'!$A$17:$A$15404,0),Z$2+85)),"")</f>
        <v/>
      </c>
      <c r="AA348" s="13" t="str">
        <f>IFERROR(IF(INDEX('Bieu chi tiet'!$A$17:$FA$15404,MATCH($A348,'Bieu chi tiet'!$A$17:$A$15404,0),AA$2+85)=0,"",INDEX('Bieu chi tiet'!$A$17:$FA$15404,MATCH($A348,'Bieu chi tiet'!$A$17:$A$15404,0),AA$2+85)),"")</f>
        <v/>
      </c>
      <c r="AB348" s="13" t="str">
        <f>IFERROR(IF(INDEX('Bieu chi tiet'!$A$17:$FA$15404,MATCH($A348,'Bieu chi tiet'!$A$17:$A$15404,0),AB$2+85)=0,"",INDEX('Bieu chi tiet'!$A$17:$FA$15404,MATCH($A348,'Bieu chi tiet'!$A$17:$A$15404,0),AB$2+85)),"")</f>
        <v/>
      </c>
      <c r="AC348" s="13" t="str">
        <f>IFERROR(IF(INDEX('Bieu chi tiet'!$A$17:$FA$15404,MATCH($A348,'Bieu chi tiet'!$A$17:$A$15404,0),AC$2+85)=0,"",INDEX('Bieu chi tiet'!$A$17:$FA$15404,MATCH($A348,'Bieu chi tiet'!$A$17:$A$15404,0),AC$2+85)),"")</f>
        <v/>
      </c>
      <c r="AD348" s="13" t="str">
        <f>IFERROR(IF(INDEX('Bieu chi tiet'!$A$17:$FA$15404,MATCH($A348,'Bieu chi tiet'!$A$17:$A$15404,0),AD$2+85)=0,"",INDEX('Bieu chi tiet'!$A$17:$FA$15404,MATCH($A348,'Bieu chi tiet'!$A$17:$A$15404,0),AD$2+85)),"")</f>
        <v/>
      </c>
      <c r="AE348" s="13" t="str">
        <f>IFERROR(IF(INDEX('Bieu chi tiet'!$A$17:$FA$15404,MATCH($A348,'Bieu chi tiet'!$A$17:$A$15404,0),AE$2+85)=0,"",INDEX('Bieu chi tiet'!$A$17:$FA$15404,MATCH($A348,'Bieu chi tiet'!$A$17:$A$15404,0),AE$2+85)),"")</f>
        <v/>
      </c>
      <c r="AF348" s="13" t="str">
        <f>IFERROR(IF(INDEX('Bieu chi tiet'!$A$17:$FA$15404,MATCH($A348,'Bieu chi tiet'!$A$17:$A$15404,0),AF$2+85)=0,"",INDEX('Bieu chi tiet'!$A$17:$FA$15404,MATCH($A348,'Bieu chi tiet'!$A$17:$A$15404,0),AF$2+85)),"")</f>
        <v/>
      </c>
      <c r="AG348" s="13" t="str">
        <f>IFERROR(IF(INDEX('Bieu chi tiet'!$A$17:$FA$15404,MATCH($A348,'Bieu chi tiet'!$A$17:$A$15404,0),AG$2+85)=0,"",INDEX('Bieu chi tiet'!$A$17:$FA$15404,MATCH($A348,'Bieu chi tiet'!$A$17:$A$15404,0),AG$2+85)),"")</f>
        <v/>
      </c>
      <c r="AH348" s="13" t="str">
        <f>IFERROR(IF(INDEX('Bieu chi tiet'!$A$17:$FA$15404,MATCH($A348,'Bieu chi tiet'!$A$17:$A$15404,0),AH$2+85)=0,"",INDEX('Bieu chi tiet'!$A$17:$FA$15404,MATCH($A348,'Bieu chi tiet'!$A$17:$A$15404,0),AH$2+85)),"")</f>
        <v/>
      </c>
      <c r="AI348" s="13" t="str">
        <f>IFERROR(IF(INDEX('Bieu chi tiet'!$A$17:$FA$15404,MATCH($A348,'Bieu chi tiet'!$A$17:$A$15404,0),AI$2+85)=0,"",INDEX('Bieu chi tiet'!$A$17:$FA$15404,MATCH($A348,'Bieu chi tiet'!$A$17:$A$15404,0),AI$2+85)),"")</f>
        <v/>
      </c>
      <c r="AJ348" s="13" t="str">
        <f>IFERROR(IF(INDEX('Bieu chi tiet'!$A$17:$FA$15404,MATCH($A348,'Bieu chi tiet'!$A$17:$A$15404,0),AJ$2+85)=0,"",INDEX('Bieu chi tiet'!$A$17:$FA$15404,MATCH($A348,'Bieu chi tiet'!$A$17:$A$15404,0),AJ$2+85)),"")</f>
        <v/>
      </c>
      <c r="AK348" s="13" t="str">
        <f>IFERROR(IF(INDEX('Bieu chi tiet'!$A$17:$FA$15404,MATCH($A348,'Bieu chi tiet'!$A$17:$A$15404,0),AK$2+85)=0,"",INDEX('Bieu chi tiet'!$A$17:$FA$15404,MATCH($A348,'Bieu chi tiet'!$A$17:$A$15404,0),AK$2+85)),"")</f>
        <v/>
      </c>
      <c r="AL348" s="13" t="str">
        <f>IFERROR(IF(INDEX('Bieu chi tiet'!$A$17:$FA$15404,MATCH($A348,'Bieu chi tiet'!$A$17:$A$15404,0),AL$2+85)=0,"",INDEX('Bieu chi tiet'!$A$17:$FA$15404,MATCH($A348,'Bieu chi tiet'!$A$17:$A$15404,0),AL$2+85)),"")</f>
        <v/>
      </c>
      <c r="AM348" s="13" t="str">
        <f>IFERROR(IF(INDEX('Bieu chi tiet'!$A$17:$FA$15404,MATCH($A348,'Bieu chi tiet'!$A$17:$A$15404,0),AM$2+85)=0,"",INDEX('Bieu chi tiet'!$A$17:$FA$15404,MATCH($A348,'Bieu chi tiet'!$A$17:$A$15404,0),AM$2+85)),"")</f>
        <v/>
      </c>
      <c r="AN348" s="13" t="str">
        <f>IFERROR(IF(INDEX('Bieu chi tiet'!$A$17:$FA$15404,MATCH($A348,'Bieu chi tiet'!$A$17:$A$15404,0),AN$2+85)=0,"",INDEX('Bieu chi tiet'!$A$17:$FA$15404,MATCH($A348,'Bieu chi tiet'!$A$17:$A$15404,0),AN$2+85)),"")</f>
        <v/>
      </c>
      <c r="AO348" s="13" t="str">
        <f>IFERROR(IF(INDEX('Bieu chi tiet'!$A$17:$FA$15404,MATCH($A348,'Bieu chi tiet'!$A$17:$A$15404,0),AO$2+85)=0,"",INDEX('Bieu chi tiet'!$A$17:$FA$15404,MATCH($A348,'Bieu chi tiet'!$A$17:$A$15404,0),AO$2+85)),"")</f>
        <v/>
      </c>
      <c r="AP348" s="13" t="str">
        <f>IFERROR(IF(INDEX('Bieu chi tiet'!$A$17:$FA$15404,MATCH($A348,'Bieu chi tiet'!$A$17:$A$15404,0),AP$2+85)=0,"",INDEX('Bieu chi tiet'!$A$17:$FA$15404,MATCH($A348,'Bieu chi tiet'!$A$17:$A$15404,0),AP$2+85)),"")</f>
        <v/>
      </c>
      <c r="AQ348" s="13" t="str">
        <f>IFERROR(IF(INDEX('Bieu chi tiet'!$A$17:$FA$15404,MATCH($A348,'Bieu chi tiet'!$A$17:$A$15404,0),AQ$2+85)=0,"",INDEX('Bieu chi tiet'!$A$17:$FA$15404,MATCH($A348,'Bieu chi tiet'!$A$17:$A$15404,0),AQ$2+85)),"")</f>
        <v/>
      </c>
      <c r="AR348" s="13" t="str">
        <f>IFERROR(IF(INDEX('Bieu chi tiet'!$A$17:$FA$15404,MATCH($A348,'Bieu chi tiet'!$A$17:$A$15404,0),AR$2+85)=0,"",INDEX('Bieu chi tiet'!$A$17:$FA$15404,MATCH($A348,'Bieu chi tiet'!$A$17:$A$15404,0),AR$2+85)),"")</f>
        <v/>
      </c>
      <c r="AS348" s="13" t="str">
        <f>IFERROR(IF(INDEX('Bieu chi tiet'!$A$17:$FA$15404,MATCH($A348,'Bieu chi tiet'!$A$17:$A$15404,0),AS$2+85)=0,"",INDEX('Bieu chi tiet'!$A$17:$FA$15404,MATCH($A348,'Bieu chi tiet'!$A$17:$A$15404,0),AS$2+85)),"")</f>
        <v/>
      </c>
      <c r="AT348" s="21" t="str">
        <f>IFERROR(IF(INDEX('Bieu chi tiet'!$A$17:$FA$15404,MATCH($A348,'Bieu chi tiet'!$A$17:$A$15404,0),AT$2+85)=0,"",INDEX('Bieu chi tiet'!$A$17:$FA$15404,MATCH($A348,'Bieu chi tiet'!$A$17:$A$15404,0),AT$2+85)),"")</f>
        <v/>
      </c>
      <c r="AU348" s="13" t="str">
        <f>IFERROR(IF(INDEX('Bieu chi tiet'!$A$17:$FA$15404,MATCH($A348,'Bieu chi tiet'!$A$17:$A$15404,0),AU$2+85)=0,"",INDEX('Bieu chi tiet'!$A$17:$FA$15404,MATCH($A348,'Bieu chi tiet'!$A$17:$A$15404,0),AU$2+85)),"")</f>
        <v/>
      </c>
      <c r="AV348" s="21" t="str">
        <f>IFERROR(IF(INDEX('Bieu chi tiet'!$A$17:$FA$15404,MATCH($A348,'Bieu chi tiet'!$A$17:$A$15404,0),AV$2+85)=0,"",INDEX('Bieu chi tiet'!$A$17:$FA$15404,MATCH($A348,'Bieu chi tiet'!$A$17:$A$15404,0),AV$2+85)),"")</f>
        <v/>
      </c>
      <c r="AW348" s="31" t="str">
        <f>IFERROR(IF(INDEX('Bieu chi tiet'!$A$17:$FA$15404,MATCH($A348,'Bieu chi tiet'!$A$17:$A$15404,0),AW$2+85)=0,"",INDEX('Bieu chi tiet'!$A$17:$FA$15404,MATCH($A348,'Bieu chi tiet'!$A$17:$A$15404,0),AW$2+85)),"")</f>
        <v/>
      </c>
      <c r="AX348" s="13" t="str">
        <f>IFERROR(IF(INDEX('Bieu chi tiet'!$A$17:$FA$15404,MATCH($A348,'Bieu chi tiet'!$A$17:$A$15404,0),AX$2+85)=0,"",INDEX('Bieu chi tiet'!$A$17:$FA$15404,MATCH($A348,'Bieu chi tiet'!$A$17:$A$15404,0),AX$2+85)),"")</f>
        <v/>
      </c>
      <c r="AY348" s="13" t="str">
        <f>IFERROR(IF(INDEX('Bieu chi tiet'!$A$17:$FA$15404,MATCH($A348,'Bieu chi tiet'!$A$17:$A$15404,0),AY$2+85)=0,"",INDEX('Bieu chi tiet'!$A$17:$FA$15404,MATCH($A348,'Bieu chi tiet'!$A$17:$A$15404,0),AY$2+85)),"")</f>
        <v/>
      </c>
    </row>
    <row r="349" spans="1:51" ht="15.75">
      <c r="A349" s="25" t="str">
        <f t="shared" si="6"/>
        <v/>
      </c>
      <c r="B349" s="13" t="str">
        <f>IFERROR(IF(INDEX('Bieu chi tiet'!$A$17:$FA$15404,MATCH($A349,'Bieu chi tiet'!$A$17:$A$15404,0),B$2+85)=0,"",INDEX('Bieu chi tiet'!$A$17:$FA$15404,MATCH($A349,'Bieu chi tiet'!$A$17:$A$15404,0),B$2+85)),"")</f>
        <v/>
      </c>
      <c r="C349" s="13" t="str">
        <f>IFERROR(IF(INDEX('Bieu chi tiet'!$A$17:$FA$15404,MATCH($A349,'Bieu chi tiet'!$A$17:$A$15404,0),C$2+85)=0,"",INDEX('Bieu chi tiet'!$A$17:$FA$15404,MATCH($A349,'Bieu chi tiet'!$A$17:$A$15404,0),C$2+85)),"")</f>
        <v/>
      </c>
      <c r="D349" s="13" t="str">
        <f>IFERROR(IF(INDEX('Bieu chi tiet'!$A$17:$FA$15404,MATCH($A349,'Bieu chi tiet'!$A$17:$A$15404,0),D$2+85)=0,"",INDEX('Bieu chi tiet'!$A$17:$FA$15404,MATCH($A349,'Bieu chi tiet'!$A$17:$A$15404,0),D$2+85)),"")</f>
        <v/>
      </c>
      <c r="E349" s="13" t="str">
        <f>IFERROR(IF(INDEX('Bieu chi tiet'!$A$17:$FA$15404,MATCH($A349,'Bieu chi tiet'!$A$17:$A$15404,0),E$2+85)=0,"",INDEX('Bieu chi tiet'!$A$17:$FA$15404,MATCH($A349,'Bieu chi tiet'!$A$17:$A$15404,0),E$2+85)),"")</f>
        <v/>
      </c>
      <c r="F349" s="13" t="str">
        <f>IFERROR(IF(INDEX('Bieu chi tiet'!$A$17:$FA$15404,MATCH($A349,'Bieu chi tiet'!$A$17:$A$15404,0),F$2+85)=0,"",INDEX('Bieu chi tiet'!$A$17:$FA$15404,MATCH($A349,'Bieu chi tiet'!$A$17:$A$15404,0),F$2+85)),"")</f>
        <v/>
      </c>
      <c r="G349" s="21" t="str">
        <f>IFERROR(IF(INDEX('Bieu chi tiet'!$A$17:$FA$15404,MATCH($A349,'Bieu chi tiet'!$A$17:$A$15404,0),G$2+85)=0,"",INDEX('Bieu chi tiet'!$A$17:$FA$15404,MATCH($A349,'Bieu chi tiet'!$A$17:$A$15404,0),G$2+85)),"")</f>
        <v/>
      </c>
      <c r="H349" s="13" t="str">
        <f>IFERROR(IF(INDEX('Bieu chi tiet'!$A$17:$FA$15404,MATCH($A349,'Bieu chi tiet'!$A$17:$A$15404,0),H$2+85)=0,"",INDEX('Bieu chi tiet'!$A$17:$FA$15404,MATCH($A349,'Bieu chi tiet'!$A$17:$A$15404,0),H$2+85)),"")</f>
        <v/>
      </c>
      <c r="I349" s="13" t="str">
        <f>IFERROR(IF(INDEX('Bieu chi tiet'!$A$17:$FA$15404,MATCH($A349,'Bieu chi tiet'!$A$17:$A$15404,0),I$2+85)=0,"",INDEX('Bieu chi tiet'!$A$17:$FA$15404,MATCH($A349,'Bieu chi tiet'!$A$17:$A$15404,0),I$2+85)),"")</f>
        <v/>
      </c>
      <c r="J349" s="13" t="str">
        <f>IFERROR(IF(INDEX('Bieu chi tiet'!$A$17:$FA$15404,MATCH($A349,'Bieu chi tiet'!$A$17:$A$15404,0),J$2+85)=0,"",INDEX('Bieu chi tiet'!$A$17:$FA$15404,MATCH($A349,'Bieu chi tiet'!$A$17:$A$15404,0),J$2+85)),"")</f>
        <v/>
      </c>
      <c r="K349" s="13" t="str">
        <f>IFERROR(IF(INDEX('Bieu chi tiet'!$A$17:$FA$15404,MATCH($A349,'Bieu chi tiet'!$A$17:$A$15404,0),K$2+85)=0,"",INDEX('Bieu chi tiet'!$A$17:$FA$15404,MATCH($A349,'Bieu chi tiet'!$A$17:$A$15404,0),K$2+85)),"")</f>
        <v/>
      </c>
      <c r="L349" s="21" t="str">
        <f>IFERROR(IF(INDEX('Bieu chi tiet'!$A$17:$FA$15404,MATCH($A349,'Bieu chi tiet'!$A$17:$A$15404,0),L$2+85)=0,"",INDEX('Bieu chi tiet'!$A$17:$FA$15404,MATCH($A349,'Bieu chi tiet'!$A$17:$A$15404,0),L$2+85)),"")</f>
        <v/>
      </c>
      <c r="M349" s="13" t="str">
        <f>IFERROR(IF(INDEX('Bieu chi tiet'!$A$17:$FA$15404,MATCH($A349,'Bieu chi tiet'!$A$17:$A$15404,0),M$2+85)=0,"",INDEX('Bieu chi tiet'!$A$17:$FA$15404,MATCH($A349,'Bieu chi tiet'!$A$17:$A$15404,0),M$2+85)),"")</f>
        <v/>
      </c>
      <c r="N349" s="13" t="str">
        <f>IFERROR(IF(INDEX('Bieu chi tiet'!$A$17:$FA$15404,MATCH($A349,'Bieu chi tiet'!$A$17:$A$15404,0),N$2+85)=0,"",INDEX('Bieu chi tiet'!$A$17:$FA$15404,MATCH($A349,'Bieu chi tiet'!$A$17:$A$15404,0),N$2+85)),"")</f>
        <v/>
      </c>
      <c r="O349" s="13" t="str">
        <f>IFERROR(IF(INDEX('Bieu chi tiet'!$A$17:$FA$15404,MATCH($A349,'Bieu chi tiet'!$A$17:$A$15404,0),O$2+85)=0,"",INDEX('Bieu chi tiet'!$A$17:$FA$15404,MATCH($A349,'Bieu chi tiet'!$A$17:$A$15404,0),O$2+85)),"")</f>
        <v/>
      </c>
      <c r="P349" s="13" t="str">
        <f>IFERROR(IF(INDEX('Bieu chi tiet'!$A$17:$FA$15404,MATCH($A349,'Bieu chi tiet'!$A$17:$A$15404,0),P$2+85)=0,"",INDEX('Bieu chi tiet'!$A$17:$FA$15404,MATCH($A349,'Bieu chi tiet'!$A$17:$A$15404,0),P$2+85)),"")</f>
        <v/>
      </c>
      <c r="Q349" s="13" t="str">
        <f>IFERROR(IF(INDEX('Bieu chi tiet'!$A$17:$FA$15404,MATCH($A349,'Bieu chi tiet'!$A$17:$A$15404,0),Q$2+85)=0,"",INDEX('Bieu chi tiet'!$A$17:$FA$15404,MATCH($A349,'Bieu chi tiet'!$A$17:$A$15404,0),Q$2+85)),"")</f>
        <v/>
      </c>
      <c r="R349" s="13" t="str">
        <f>IFERROR(IF(INDEX('Bieu chi tiet'!$A$17:$FA$15404,MATCH($A349,'Bieu chi tiet'!$A$17:$A$15404,0),R$2+85)=0,"",INDEX('Bieu chi tiet'!$A$17:$FA$15404,MATCH($A349,'Bieu chi tiet'!$A$17:$A$15404,0),R$2+85)),"")</f>
        <v/>
      </c>
      <c r="S349" s="13" t="str">
        <f>IFERROR(IF(INDEX('Bieu chi tiet'!$A$17:$FA$15404,MATCH($A349,'Bieu chi tiet'!$A$17:$A$15404,0),S$2+85)=0,"",INDEX('Bieu chi tiet'!$A$17:$FA$15404,MATCH($A349,'Bieu chi tiet'!$A$17:$A$15404,0),S$2+85)),"")</f>
        <v/>
      </c>
      <c r="T349" s="13" t="str">
        <f>IFERROR(IF(INDEX('Bieu chi tiet'!$A$17:$FA$15404,MATCH($A349,'Bieu chi tiet'!$A$17:$A$15404,0),T$2+85)=0,"",INDEX('Bieu chi tiet'!$A$17:$FA$15404,MATCH($A349,'Bieu chi tiet'!$A$17:$A$15404,0),T$2+85)),"")</f>
        <v/>
      </c>
      <c r="U349" s="13" t="str">
        <f>IFERROR(IF(INDEX('Bieu chi tiet'!$A$17:$FA$15404,MATCH($A349,'Bieu chi tiet'!$A$17:$A$15404,0),U$2+85)=0,"",INDEX('Bieu chi tiet'!$A$17:$FA$15404,MATCH($A349,'Bieu chi tiet'!$A$17:$A$15404,0),U$2+85)),"")</f>
        <v/>
      </c>
      <c r="V349" s="13" t="str">
        <f>IFERROR(IF(INDEX('Bieu chi tiet'!$A$17:$FA$15404,MATCH($A349,'Bieu chi tiet'!$A$17:$A$15404,0),V$2+85)=0,"",INDEX('Bieu chi tiet'!$A$17:$FA$15404,MATCH($A349,'Bieu chi tiet'!$A$17:$A$15404,0),V$2+85)),"")</f>
        <v/>
      </c>
      <c r="W349" s="13" t="str">
        <f>IFERROR(IF(INDEX('Bieu chi tiet'!$A$17:$FA$15404,MATCH($A349,'Bieu chi tiet'!$A$17:$A$15404,0),W$2+85)=0,"",INDEX('Bieu chi tiet'!$A$17:$FA$15404,MATCH($A349,'Bieu chi tiet'!$A$17:$A$15404,0),W$2+85)),"")</f>
        <v/>
      </c>
      <c r="X349" s="13" t="str">
        <f>IFERROR(IF(INDEX('Bieu chi tiet'!$A$17:$FA$15404,MATCH($A349,'Bieu chi tiet'!$A$17:$A$15404,0),X$2+85)=0,"",INDEX('Bieu chi tiet'!$A$17:$FA$15404,MATCH($A349,'Bieu chi tiet'!$A$17:$A$15404,0),X$2+85)),"")</f>
        <v/>
      </c>
      <c r="Y349" s="13" t="str">
        <f>IFERROR(IF(INDEX('Bieu chi tiet'!$A$17:$FA$15404,MATCH($A349,'Bieu chi tiet'!$A$17:$A$15404,0),Y$2+85)=0,"",INDEX('Bieu chi tiet'!$A$17:$FA$15404,MATCH($A349,'Bieu chi tiet'!$A$17:$A$15404,0),Y$2+85)),"")</f>
        <v/>
      </c>
      <c r="Z349" s="13" t="str">
        <f>IFERROR(IF(INDEX('Bieu chi tiet'!$A$17:$FA$15404,MATCH($A349,'Bieu chi tiet'!$A$17:$A$15404,0),Z$2+85)=0,"",INDEX('Bieu chi tiet'!$A$17:$FA$15404,MATCH($A349,'Bieu chi tiet'!$A$17:$A$15404,0),Z$2+85)),"")</f>
        <v/>
      </c>
      <c r="AA349" s="13" t="str">
        <f>IFERROR(IF(INDEX('Bieu chi tiet'!$A$17:$FA$15404,MATCH($A349,'Bieu chi tiet'!$A$17:$A$15404,0),AA$2+85)=0,"",INDEX('Bieu chi tiet'!$A$17:$FA$15404,MATCH($A349,'Bieu chi tiet'!$A$17:$A$15404,0),AA$2+85)),"")</f>
        <v/>
      </c>
      <c r="AB349" s="13" t="str">
        <f>IFERROR(IF(INDEX('Bieu chi tiet'!$A$17:$FA$15404,MATCH($A349,'Bieu chi tiet'!$A$17:$A$15404,0),AB$2+85)=0,"",INDEX('Bieu chi tiet'!$A$17:$FA$15404,MATCH($A349,'Bieu chi tiet'!$A$17:$A$15404,0),AB$2+85)),"")</f>
        <v/>
      </c>
      <c r="AC349" s="13" t="str">
        <f>IFERROR(IF(INDEX('Bieu chi tiet'!$A$17:$FA$15404,MATCH($A349,'Bieu chi tiet'!$A$17:$A$15404,0),AC$2+85)=0,"",INDEX('Bieu chi tiet'!$A$17:$FA$15404,MATCH($A349,'Bieu chi tiet'!$A$17:$A$15404,0),AC$2+85)),"")</f>
        <v/>
      </c>
      <c r="AD349" s="13" t="str">
        <f>IFERROR(IF(INDEX('Bieu chi tiet'!$A$17:$FA$15404,MATCH($A349,'Bieu chi tiet'!$A$17:$A$15404,0),AD$2+85)=0,"",INDEX('Bieu chi tiet'!$A$17:$FA$15404,MATCH($A349,'Bieu chi tiet'!$A$17:$A$15404,0),AD$2+85)),"")</f>
        <v/>
      </c>
      <c r="AE349" s="13" t="str">
        <f>IFERROR(IF(INDEX('Bieu chi tiet'!$A$17:$FA$15404,MATCH($A349,'Bieu chi tiet'!$A$17:$A$15404,0),AE$2+85)=0,"",INDEX('Bieu chi tiet'!$A$17:$FA$15404,MATCH($A349,'Bieu chi tiet'!$A$17:$A$15404,0),AE$2+85)),"")</f>
        <v/>
      </c>
      <c r="AF349" s="13" t="str">
        <f>IFERROR(IF(INDEX('Bieu chi tiet'!$A$17:$FA$15404,MATCH($A349,'Bieu chi tiet'!$A$17:$A$15404,0),AF$2+85)=0,"",INDEX('Bieu chi tiet'!$A$17:$FA$15404,MATCH($A349,'Bieu chi tiet'!$A$17:$A$15404,0),AF$2+85)),"")</f>
        <v/>
      </c>
      <c r="AG349" s="13" t="str">
        <f>IFERROR(IF(INDEX('Bieu chi tiet'!$A$17:$FA$15404,MATCH($A349,'Bieu chi tiet'!$A$17:$A$15404,0),AG$2+85)=0,"",INDEX('Bieu chi tiet'!$A$17:$FA$15404,MATCH($A349,'Bieu chi tiet'!$A$17:$A$15404,0),AG$2+85)),"")</f>
        <v/>
      </c>
      <c r="AH349" s="13" t="str">
        <f>IFERROR(IF(INDEX('Bieu chi tiet'!$A$17:$FA$15404,MATCH($A349,'Bieu chi tiet'!$A$17:$A$15404,0),AH$2+85)=0,"",INDEX('Bieu chi tiet'!$A$17:$FA$15404,MATCH($A349,'Bieu chi tiet'!$A$17:$A$15404,0),AH$2+85)),"")</f>
        <v/>
      </c>
      <c r="AI349" s="13" t="str">
        <f>IFERROR(IF(INDEX('Bieu chi tiet'!$A$17:$FA$15404,MATCH($A349,'Bieu chi tiet'!$A$17:$A$15404,0),AI$2+85)=0,"",INDEX('Bieu chi tiet'!$A$17:$FA$15404,MATCH($A349,'Bieu chi tiet'!$A$17:$A$15404,0),AI$2+85)),"")</f>
        <v/>
      </c>
      <c r="AJ349" s="13" t="str">
        <f>IFERROR(IF(INDEX('Bieu chi tiet'!$A$17:$FA$15404,MATCH($A349,'Bieu chi tiet'!$A$17:$A$15404,0),AJ$2+85)=0,"",INDEX('Bieu chi tiet'!$A$17:$FA$15404,MATCH($A349,'Bieu chi tiet'!$A$17:$A$15404,0),AJ$2+85)),"")</f>
        <v/>
      </c>
      <c r="AK349" s="13" t="str">
        <f>IFERROR(IF(INDEX('Bieu chi tiet'!$A$17:$FA$15404,MATCH($A349,'Bieu chi tiet'!$A$17:$A$15404,0),AK$2+85)=0,"",INDEX('Bieu chi tiet'!$A$17:$FA$15404,MATCH($A349,'Bieu chi tiet'!$A$17:$A$15404,0),AK$2+85)),"")</f>
        <v/>
      </c>
      <c r="AL349" s="13" t="str">
        <f>IFERROR(IF(INDEX('Bieu chi tiet'!$A$17:$FA$15404,MATCH($A349,'Bieu chi tiet'!$A$17:$A$15404,0),AL$2+85)=0,"",INDEX('Bieu chi tiet'!$A$17:$FA$15404,MATCH($A349,'Bieu chi tiet'!$A$17:$A$15404,0),AL$2+85)),"")</f>
        <v/>
      </c>
      <c r="AM349" s="13" t="str">
        <f>IFERROR(IF(INDEX('Bieu chi tiet'!$A$17:$FA$15404,MATCH($A349,'Bieu chi tiet'!$A$17:$A$15404,0),AM$2+85)=0,"",INDEX('Bieu chi tiet'!$A$17:$FA$15404,MATCH($A349,'Bieu chi tiet'!$A$17:$A$15404,0),AM$2+85)),"")</f>
        <v/>
      </c>
      <c r="AN349" s="13" t="str">
        <f>IFERROR(IF(INDEX('Bieu chi tiet'!$A$17:$FA$15404,MATCH($A349,'Bieu chi tiet'!$A$17:$A$15404,0),AN$2+85)=0,"",INDEX('Bieu chi tiet'!$A$17:$FA$15404,MATCH($A349,'Bieu chi tiet'!$A$17:$A$15404,0),AN$2+85)),"")</f>
        <v/>
      </c>
      <c r="AO349" s="13" t="str">
        <f>IFERROR(IF(INDEX('Bieu chi tiet'!$A$17:$FA$15404,MATCH($A349,'Bieu chi tiet'!$A$17:$A$15404,0),AO$2+85)=0,"",INDEX('Bieu chi tiet'!$A$17:$FA$15404,MATCH($A349,'Bieu chi tiet'!$A$17:$A$15404,0),AO$2+85)),"")</f>
        <v/>
      </c>
      <c r="AP349" s="13" t="str">
        <f>IFERROR(IF(INDEX('Bieu chi tiet'!$A$17:$FA$15404,MATCH($A349,'Bieu chi tiet'!$A$17:$A$15404,0),AP$2+85)=0,"",INDEX('Bieu chi tiet'!$A$17:$FA$15404,MATCH($A349,'Bieu chi tiet'!$A$17:$A$15404,0),AP$2+85)),"")</f>
        <v/>
      </c>
      <c r="AQ349" s="13" t="str">
        <f>IFERROR(IF(INDEX('Bieu chi tiet'!$A$17:$FA$15404,MATCH($A349,'Bieu chi tiet'!$A$17:$A$15404,0),AQ$2+85)=0,"",INDEX('Bieu chi tiet'!$A$17:$FA$15404,MATCH($A349,'Bieu chi tiet'!$A$17:$A$15404,0),AQ$2+85)),"")</f>
        <v/>
      </c>
      <c r="AR349" s="13" t="str">
        <f>IFERROR(IF(INDEX('Bieu chi tiet'!$A$17:$FA$15404,MATCH($A349,'Bieu chi tiet'!$A$17:$A$15404,0),AR$2+85)=0,"",INDEX('Bieu chi tiet'!$A$17:$FA$15404,MATCH($A349,'Bieu chi tiet'!$A$17:$A$15404,0),AR$2+85)),"")</f>
        <v/>
      </c>
      <c r="AS349" s="13" t="str">
        <f>IFERROR(IF(INDEX('Bieu chi tiet'!$A$17:$FA$15404,MATCH($A349,'Bieu chi tiet'!$A$17:$A$15404,0),AS$2+85)=0,"",INDEX('Bieu chi tiet'!$A$17:$FA$15404,MATCH($A349,'Bieu chi tiet'!$A$17:$A$15404,0),AS$2+85)),"")</f>
        <v/>
      </c>
      <c r="AT349" s="21" t="str">
        <f>IFERROR(IF(INDEX('Bieu chi tiet'!$A$17:$FA$15404,MATCH($A349,'Bieu chi tiet'!$A$17:$A$15404,0),AT$2+85)=0,"",INDEX('Bieu chi tiet'!$A$17:$FA$15404,MATCH($A349,'Bieu chi tiet'!$A$17:$A$15404,0),AT$2+85)),"")</f>
        <v/>
      </c>
      <c r="AU349" s="13" t="str">
        <f>IFERROR(IF(INDEX('Bieu chi tiet'!$A$17:$FA$15404,MATCH($A349,'Bieu chi tiet'!$A$17:$A$15404,0),AU$2+85)=0,"",INDEX('Bieu chi tiet'!$A$17:$FA$15404,MATCH($A349,'Bieu chi tiet'!$A$17:$A$15404,0),AU$2+85)),"")</f>
        <v/>
      </c>
      <c r="AV349" s="21" t="str">
        <f>IFERROR(IF(INDEX('Bieu chi tiet'!$A$17:$FA$15404,MATCH($A349,'Bieu chi tiet'!$A$17:$A$15404,0),AV$2+85)=0,"",INDEX('Bieu chi tiet'!$A$17:$FA$15404,MATCH($A349,'Bieu chi tiet'!$A$17:$A$15404,0),AV$2+85)),"")</f>
        <v/>
      </c>
      <c r="AW349" s="31" t="str">
        <f>IFERROR(IF(INDEX('Bieu chi tiet'!$A$17:$FA$15404,MATCH($A349,'Bieu chi tiet'!$A$17:$A$15404,0),AW$2+85)=0,"",INDEX('Bieu chi tiet'!$A$17:$FA$15404,MATCH($A349,'Bieu chi tiet'!$A$17:$A$15404,0),AW$2+85)),"")</f>
        <v/>
      </c>
      <c r="AX349" s="13" t="str">
        <f>IFERROR(IF(INDEX('Bieu chi tiet'!$A$17:$FA$15404,MATCH($A349,'Bieu chi tiet'!$A$17:$A$15404,0),AX$2+85)=0,"",INDEX('Bieu chi tiet'!$A$17:$FA$15404,MATCH($A349,'Bieu chi tiet'!$A$17:$A$15404,0),AX$2+85)),"")</f>
        <v/>
      </c>
      <c r="AY349" s="13" t="str">
        <f>IFERROR(IF(INDEX('Bieu chi tiet'!$A$17:$FA$15404,MATCH($A349,'Bieu chi tiet'!$A$17:$A$15404,0),AY$2+85)=0,"",INDEX('Bieu chi tiet'!$A$17:$FA$15404,MATCH($A349,'Bieu chi tiet'!$A$17:$A$15404,0),AY$2+85)),"")</f>
        <v/>
      </c>
    </row>
    <row r="350" spans="1:51" ht="15.75">
      <c r="A350" s="25" t="str">
        <f t="shared" si="6"/>
        <v/>
      </c>
      <c r="B350" s="13" t="str">
        <f>IFERROR(IF(INDEX('Bieu chi tiet'!$A$17:$FA$15404,MATCH($A350,'Bieu chi tiet'!$A$17:$A$15404,0),B$2+85)=0,"",INDEX('Bieu chi tiet'!$A$17:$FA$15404,MATCH($A350,'Bieu chi tiet'!$A$17:$A$15404,0),B$2+85)),"")</f>
        <v/>
      </c>
      <c r="C350" s="13" t="str">
        <f>IFERROR(IF(INDEX('Bieu chi tiet'!$A$17:$FA$15404,MATCH($A350,'Bieu chi tiet'!$A$17:$A$15404,0),C$2+85)=0,"",INDEX('Bieu chi tiet'!$A$17:$FA$15404,MATCH($A350,'Bieu chi tiet'!$A$17:$A$15404,0),C$2+85)),"")</f>
        <v/>
      </c>
      <c r="D350" s="13" t="str">
        <f>IFERROR(IF(INDEX('Bieu chi tiet'!$A$17:$FA$15404,MATCH($A350,'Bieu chi tiet'!$A$17:$A$15404,0),D$2+85)=0,"",INDEX('Bieu chi tiet'!$A$17:$FA$15404,MATCH($A350,'Bieu chi tiet'!$A$17:$A$15404,0),D$2+85)),"")</f>
        <v/>
      </c>
      <c r="E350" s="13" t="str">
        <f>IFERROR(IF(INDEX('Bieu chi tiet'!$A$17:$FA$15404,MATCH($A350,'Bieu chi tiet'!$A$17:$A$15404,0),E$2+85)=0,"",INDEX('Bieu chi tiet'!$A$17:$FA$15404,MATCH($A350,'Bieu chi tiet'!$A$17:$A$15404,0),E$2+85)),"")</f>
        <v/>
      </c>
      <c r="F350" s="13" t="str">
        <f>IFERROR(IF(INDEX('Bieu chi tiet'!$A$17:$FA$15404,MATCH($A350,'Bieu chi tiet'!$A$17:$A$15404,0),F$2+85)=0,"",INDEX('Bieu chi tiet'!$A$17:$FA$15404,MATCH($A350,'Bieu chi tiet'!$A$17:$A$15404,0),F$2+85)),"")</f>
        <v/>
      </c>
      <c r="G350" s="21" t="str">
        <f>IFERROR(IF(INDEX('Bieu chi tiet'!$A$17:$FA$15404,MATCH($A350,'Bieu chi tiet'!$A$17:$A$15404,0),G$2+85)=0,"",INDEX('Bieu chi tiet'!$A$17:$FA$15404,MATCH($A350,'Bieu chi tiet'!$A$17:$A$15404,0),G$2+85)),"")</f>
        <v/>
      </c>
      <c r="H350" s="13" t="str">
        <f>IFERROR(IF(INDEX('Bieu chi tiet'!$A$17:$FA$15404,MATCH($A350,'Bieu chi tiet'!$A$17:$A$15404,0),H$2+85)=0,"",INDEX('Bieu chi tiet'!$A$17:$FA$15404,MATCH($A350,'Bieu chi tiet'!$A$17:$A$15404,0),H$2+85)),"")</f>
        <v/>
      </c>
      <c r="I350" s="13" t="str">
        <f>IFERROR(IF(INDEX('Bieu chi tiet'!$A$17:$FA$15404,MATCH($A350,'Bieu chi tiet'!$A$17:$A$15404,0),I$2+85)=0,"",INDEX('Bieu chi tiet'!$A$17:$FA$15404,MATCH($A350,'Bieu chi tiet'!$A$17:$A$15404,0),I$2+85)),"")</f>
        <v/>
      </c>
      <c r="J350" s="13" t="str">
        <f>IFERROR(IF(INDEX('Bieu chi tiet'!$A$17:$FA$15404,MATCH($A350,'Bieu chi tiet'!$A$17:$A$15404,0),J$2+85)=0,"",INDEX('Bieu chi tiet'!$A$17:$FA$15404,MATCH($A350,'Bieu chi tiet'!$A$17:$A$15404,0),J$2+85)),"")</f>
        <v/>
      </c>
      <c r="K350" s="13" t="str">
        <f>IFERROR(IF(INDEX('Bieu chi tiet'!$A$17:$FA$15404,MATCH($A350,'Bieu chi tiet'!$A$17:$A$15404,0),K$2+85)=0,"",INDEX('Bieu chi tiet'!$A$17:$FA$15404,MATCH($A350,'Bieu chi tiet'!$A$17:$A$15404,0),K$2+85)),"")</f>
        <v/>
      </c>
      <c r="L350" s="21" t="str">
        <f>IFERROR(IF(INDEX('Bieu chi tiet'!$A$17:$FA$15404,MATCH($A350,'Bieu chi tiet'!$A$17:$A$15404,0),L$2+85)=0,"",INDEX('Bieu chi tiet'!$A$17:$FA$15404,MATCH($A350,'Bieu chi tiet'!$A$17:$A$15404,0),L$2+85)),"")</f>
        <v/>
      </c>
      <c r="M350" s="13" t="str">
        <f>IFERROR(IF(INDEX('Bieu chi tiet'!$A$17:$FA$15404,MATCH($A350,'Bieu chi tiet'!$A$17:$A$15404,0),M$2+85)=0,"",INDEX('Bieu chi tiet'!$A$17:$FA$15404,MATCH($A350,'Bieu chi tiet'!$A$17:$A$15404,0),M$2+85)),"")</f>
        <v/>
      </c>
      <c r="N350" s="13" t="str">
        <f>IFERROR(IF(INDEX('Bieu chi tiet'!$A$17:$FA$15404,MATCH($A350,'Bieu chi tiet'!$A$17:$A$15404,0),N$2+85)=0,"",INDEX('Bieu chi tiet'!$A$17:$FA$15404,MATCH($A350,'Bieu chi tiet'!$A$17:$A$15404,0),N$2+85)),"")</f>
        <v/>
      </c>
      <c r="O350" s="13" t="str">
        <f>IFERROR(IF(INDEX('Bieu chi tiet'!$A$17:$FA$15404,MATCH($A350,'Bieu chi tiet'!$A$17:$A$15404,0),O$2+85)=0,"",INDEX('Bieu chi tiet'!$A$17:$FA$15404,MATCH($A350,'Bieu chi tiet'!$A$17:$A$15404,0),O$2+85)),"")</f>
        <v/>
      </c>
      <c r="P350" s="13" t="str">
        <f>IFERROR(IF(INDEX('Bieu chi tiet'!$A$17:$FA$15404,MATCH($A350,'Bieu chi tiet'!$A$17:$A$15404,0),P$2+85)=0,"",INDEX('Bieu chi tiet'!$A$17:$FA$15404,MATCH($A350,'Bieu chi tiet'!$A$17:$A$15404,0),P$2+85)),"")</f>
        <v/>
      </c>
      <c r="Q350" s="13" t="str">
        <f>IFERROR(IF(INDEX('Bieu chi tiet'!$A$17:$FA$15404,MATCH($A350,'Bieu chi tiet'!$A$17:$A$15404,0),Q$2+85)=0,"",INDEX('Bieu chi tiet'!$A$17:$FA$15404,MATCH($A350,'Bieu chi tiet'!$A$17:$A$15404,0),Q$2+85)),"")</f>
        <v/>
      </c>
      <c r="R350" s="13" t="str">
        <f>IFERROR(IF(INDEX('Bieu chi tiet'!$A$17:$FA$15404,MATCH($A350,'Bieu chi tiet'!$A$17:$A$15404,0),R$2+85)=0,"",INDEX('Bieu chi tiet'!$A$17:$FA$15404,MATCH($A350,'Bieu chi tiet'!$A$17:$A$15404,0),R$2+85)),"")</f>
        <v/>
      </c>
      <c r="S350" s="13" t="str">
        <f>IFERROR(IF(INDEX('Bieu chi tiet'!$A$17:$FA$15404,MATCH($A350,'Bieu chi tiet'!$A$17:$A$15404,0),S$2+85)=0,"",INDEX('Bieu chi tiet'!$A$17:$FA$15404,MATCH($A350,'Bieu chi tiet'!$A$17:$A$15404,0),S$2+85)),"")</f>
        <v/>
      </c>
      <c r="T350" s="13" t="str">
        <f>IFERROR(IF(INDEX('Bieu chi tiet'!$A$17:$FA$15404,MATCH($A350,'Bieu chi tiet'!$A$17:$A$15404,0),T$2+85)=0,"",INDEX('Bieu chi tiet'!$A$17:$FA$15404,MATCH($A350,'Bieu chi tiet'!$A$17:$A$15404,0),T$2+85)),"")</f>
        <v/>
      </c>
      <c r="U350" s="13" t="str">
        <f>IFERROR(IF(INDEX('Bieu chi tiet'!$A$17:$FA$15404,MATCH($A350,'Bieu chi tiet'!$A$17:$A$15404,0),U$2+85)=0,"",INDEX('Bieu chi tiet'!$A$17:$FA$15404,MATCH($A350,'Bieu chi tiet'!$A$17:$A$15404,0),U$2+85)),"")</f>
        <v/>
      </c>
      <c r="V350" s="13" t="str">
        <f>IFERROR(IF(INDEX('Bieu chi tiet'!$A$17:$FA$15404,MATCH($A350,'Bieu chi tiet'!$A$17:$A$15404,0),V$2+85)=0,"",INDEX('Bieu chi tiet'!$A$17:$FA$15404,MATCH($A350,'Bieu chi tiet'!$A$17:$A$15404,0),V$2+85)),"")</f>
        <v/>
      </c>
      <c r="W350" s="13" t="str">
        <f>IFERROR(IF(INDEX('Bieu chi tiet'!$A$17:$FA$15404,MATCH($A350,'Bieu chi tiet'!$A$17:$A$15404,0),W$2+85)=0,"",INDEX('Bieu chi tiet'!$A$17:$FA$15404,MATCH($A350,'Bieu chi tiet'!$A$17:$A$15404,0),W$2+85)),"")</f>
        <v/>
      </c>
      <c r="X350" s="13" t="str">
        <f>IFERROR(IF(INDEX('Bieu chi tiet'!$A$17:$FA$15404,MATCH($A350,'Bieu chi tiet'!$A$17:$A$15404,0),X$2+85)=0,"",INDEX('Bieu chi tiet'!$A$17:$FA$15404,MATCH($A350,'Bieu chi tiet'!$A$17:$A$15404,0),X$2+85)),"")</f>
        <v/>
      </c>
      <c r="Y350" s="13" t="str">
        <f>IFERROR(IF(INDEX('Bieu chi tiet'!$A$17:$FA$15404,MATCH($A350,'Bieu chi tiet'!$A$17:$A$15404,0),Y$2+85)=0,"",INDEX('Bieu chi tiet'!$A$17:$FA$15404,MATCH($A350,'Bieu chi tiet'!$A$17:$A$15404,0),Y$2+85)),"")</f>
        <v/>
      </c>
      <c r="Z350" s="13" t="str">
        <f>IFERROR(IF(INDEX('Bieu chi tiet'!$A$17:$FA$15404,MATCH($A350,'Bieu chi tiet'!$A$17:$A$15404,0),Z$2+85)=0,"",INDEX('Bieu chi tiet'!$A$17:$FA$15404,MATCH($A350,'Bieu chi tiet'!$A$17:$A$15404,0),Z$2+85)),"")</f>
        <v/>
      </c>
      <c r="AA350" s="13" t="str">
        <f>IFERROR(IF(INDEX('Bieu chi tiet'!$A$17:$FA$15404,MATCH($A350,'Bieu chi tiet'!$A$17:$A$15404,0),AA$2+85)=0,"",INDEX('Bieu chi tiet'!$A$17:$FA$15404,MATCH($A350,'Bieu chi tiet'!$A$17:$A$15404,0),AA$2+85)),"")</f>
        <v/>
      </c>
      <c r="AB350" s="13" t="str">
        <f>IFERROR(IF(INDEX('Bieu chi tiet'!$A$17:$FA$15404,MATCH($A350,'Bieu chi tiet'!$A$17:$A$15404,0),AB$2+85)=0,"",INDEX('Bieu chi tiet'!$A$17:$FA$15404,MATCH($A350,'Bieu chi tiet'!$A$17:$A$15404,0),AB$2+85)),"")</f>
        <v/>
      </c>
      <c r="AC350" s="13" t="str">
        <f>IFERROR(IF(INDEX('Bieu chi tiet'!$A$17:$FA$15404,MATCH($A350,'Bieu chi tiet'!$A$17:$A$15404,0),AC$2+85)=0,"",INDEX('Bieu chi tiet'!$A$17:$FA$15404,MATCH($A350,'Bieu chi tiet'!$A$17:$A$15404,0),AC$2+85)),"")</f>
        <v/>
      </c>
      <c r="AD350" s="13" t="str">
        <f>IFERROR(IF(INDEX('Bieu chi tiet'!$A$17:$FA$15404,MATCH($A350,'Bieu chi tiet'!$A$17:$A$15404,0),AD$2+85)=0,"",INDEX('Bieu chi tiet'!$A$17:$FA$15404,MATCH($A350,'Bieu chi tiet'!$A$17:$A$15404,0),AD$2+85)),"")</f>
        <v/>
      </c>
      <c r="AE350" s="13" t="str">
        <f>IFERROR(IF(INDEX('Bieu chi tiet'!$A$17:$FA$15404,MATCH($A350,'Bieu chi tiet'!$A$17:$A$15404,0),AE$2+85)=0,"",INDEX('Bieu chi tiet'!$A$17:$FA$15404,MATCH($A350,'Bieu chi tiet'!$A$17:$A$15404,0),AE$2+85)),"")</f>
        <v/>
      </c>
      <c r="AF350" s="13" t="str">
        <f>IFERROR(IF(INDEX('Bieu chi tiet'!$A$17:$FA$15404,MATCH($A350,'Bieu chi tiet'!$A$17:$A$15404,0),AF$2+85)=0,"",INDEX('Bieu chi tiet'!$A$17:$FA$15404,MATCH($A350,'Bieu chi tiet'!$A$17:$A$15404,0),AF$2+85)),"")</f>
        <v/>
      </c>
      <c r="AG350" s="13" t="str">
        <f>IFERROR(IF(INDEX('Bieu chi tiet'!$A$17:$FA$15404,MATCH($A350,'Bieu chi tiet'!$A$17:$A$15404,0),AG$2+85)=0,"",INDEX('Bieu chi tiet'!$A$17:$FA$15404,MATCH($A350,'Bieu chi tiet'!$A$17:$A$15404,0),AG$2+85)),"")</f>
        <v/>
      </c>
      <c r="AH350" s="13" t="str">
        <f>IFERROR(IF(INDEX('Bieu chi tiet'!$A$17:$FA$15404,MATCH($A350,'Bieu chi tiet'!$A$17:$A$15404,0),AH$2+85)=0,"",INDEX('Bieu chi tiet'!$A$17:$FA$15404,MATCH($A350,'Bieu chi tiet'!$A$17:$A$15404,0),AH$2+85)),"")</f>
        <v/>
      </c>
      <c r="AI350" s="13" t="str">
        <f>IFERROR(IF(INDEX('Bieu chi tiet'!$A$17:$FA$15404,MATCH($A350,'Bieu chi tiet'!$A$17:$A$15404,0),AI$2+85)=0,"",INDEX('Bieu chi tiet'!$A$17:$FA$15404,MATCH($A350,'Bieu chi tiet'!$A$17:$A$15404,0),AI$2+85)),"")</f>
        <v/>
      </c>
      <c r="AJ350" s="13" t="str">
        <f>IFERROR(IF(INDEX('Bieu chi tiet'!$A$17:$FA$15404,MATCH($A350,'Bieu chi tiet'!$A$17:$A$15404,0),AJ$2+85)=0,"",INDEX('Bieu chi tiet'!$A$17:$FA$15404,MATCH($A350,'Bieu chi tiet'!$A$17:$A$15404,0),AJ$2+85)),"")</f>
        <v/>
      </c>
      <c r="AK350" s="13" t="str">
        <f>IFERROR(IF(INDEX('Bieu chi tiet'!$A$17:$FA$15404,MATCH($A350,'Bieu chi tiet'!$A$17:$A$15404,0),AK$2+85)=0,"",INDEX('Bieu chi tiet'!$A$17:$FA$15404,MATCH($A350,'Bieu chi tiet'!$A$17:$A$15404,0),AK$2+85)),"")</f>
        <v/>
      </c>
      <c r="AL350" s="13" t="str">
        <f>IFERROR(IF(INDEX('Bieu chi tiet'!$A$17:$FA$15404,MATCH($A350,'Bieu chi tiet'!$A$17:$A$15404,0),AL$2+85)=0,"",INDEX('Bieu chi tiet'!$A$17:$FA$15404,MATCH($A350,'Bieu chi tiet'!$A$17:$A$15404,0),AL$2+85)),"")</f>
        <v/>
      </c>
      <c r="AM350" s="13" t="str">
        <f>IFERROR(IF(INDEX('Bieu chi tiet'!$A$17:$FA$15404,MATCH($A350,'Bieu chi tiet'!$A$17:$A$15404,0),AM$2+85)=0,"",INDEX('Bieu chi tiet'!$A$17:$FA$15404,MATCH($A350,'Bieu chi tiet'!$A$17:$A$15404,0),AM$2+85)),"")</f>
        <v/>
      </c>
      <c r="AN350" s="13" t="str">
        <f>IFERROR(IF(INDEX('Bieu chi tiet'!$A$17:$FA$15404,MATCH($A350,'Bieu chi tiet'!$A$17:$A$15404,0),AN$2+85)=0,"",INDEX('Bieu chi tiet'!$A$17:$FA$15404,MATCH($A350,'Bieu chi tiet'!$A$17:$A$15404,0),AN$2+85)),"")</f>
        <v/>
      </c>
      <c r="AO350" s="13" t="str">
        <f>IFERROR(IF(INDEX('Bieu chi tiet'!$A$17:$FA$15404,MATCH($A350,'Bieu chi tiet'!$A$17:$A$15404,0),AO$2+85)=0,"",INDEX('Bieu chi tiet'!$A$17:$FA$15404,MATCH($A350,'Bieu chi tiet'!$A$17:$A$15404,0),AO$2+85)),"")</f>
        <v/>
      </c>
      <c r="AP350" s="13" t="str">
        <f>IFERROR(IF(INDEX('Bieu chi tiet'!$A$17:$FA$15404,MATCH($A350,'Bieu chi tiet'!$A$17:$A$15404,0),AP$2+85)=0,"",INDEX('Bieu chi tiet'!$A$17:$FA$15404,MATCH($A350,'Bieu chi tiet'!$A$17:$A$15404,0),AP$2+85)),"")</f>
        <v/>
      </c>
      <c r="AQ350" s="13" t="str">
        <f>IFERROR(IF(INDEX('Bieu chi tiet'!$A$17:$FA$15404,MATCH($A350,'Bieu chi tiet'!$A$17:$A$15404,0),AQ$2+85)=0,"",INDEX('Bieu chi tiet'!$A$17:$FA$15404,MATCH($A350,'Bieu chi tiet'!$A$17:$A$15404,0),AQ$2+85)),"")</f>
        <v/>
      </c>
      <c r="AR350" s="13" t="str">
        <f>IFERROR(IF(INDEX('Bieu chi tiet'!$A$17:$FA$15404,MATCH($A350,'Bieu chi tiet'!$A$17:$A$15404,0),AR$2+85)=0,"",INDEX('Bieu chi tiet'!$A$17:$FA$15404,MATCH($A350,'Bieu chi tiet'!$A$17:$A$15404,0),AR$2+85)),"")</f>
        <v/>
      </c>
      <c r="AS350" s="13" t="str">
        <f>IFERROR(IF(INDEX('Bieu chi tiet'!$A$17:$FA$15404,MATCH($A350,'Bieu chi tiet'!$A$17:$A$15404,0),AS$2+85)=0,"",INDEX('Bieu chi tiet'!$A$17:$FA$15404,MATCH($A350,'Bieu chi tiet'!$A$17:$A$15404,0),AS$2+85)),"")</f>
        <v/>
      </c>
      <c r="AT350" s="21" t="str">
        <f>IFERROR(IF(INDEX('Bieu chi tiet'!$A$17:$FA$15404,MATCH($A350,'Bieu chi tiet'!$A$17:$A$15404,0),AT$2+85)=0,"",INDEX('Bieu chi tiet'!$A$17:$FA$15404,MATCH($A350,'Bieu chi tiet'!$A$17:$A$15404,0),AT$2+85)),"")</f>
        <v/>
      </c>
      <c r="AU350" s="13" t="str">
        <f>IFERROR(IF(INDEX('Bieu chi tiet'!$A$17:$FA$15404,MATCH($A350,'Bieu chi tiet'!$A$17:$A$15404,0),AU$2+85)=0,"",INDEX('Bieu chi tiet'!$A$17:$FA$15404,MATCH($A350,'Bieu chi tiet'!$A$17:$A$15404,0),AU$2+85)),"")</f>
        <v/>
      </c>
      <c r="AV350" s="21" t="str">
        <f>IFERROR(IF(INDEX('Bieu chi tiet'!$A$17:$FA$15404,MATCH($A350,'Bieu chi tiet'!$A$17:$A$15404,0),AV$2+85)=0,"",INDEX('Bieu chi tiet'!$A$17:$FA$15404,MATCH($A350,'Bieu chi tiet'!$A$17:$A$15404,0),AV$2+85)),"")</f>
        <v/>
      </c>
      <c r="AW350" s="31" t="str">
        <f>IFERROR(IF(INDEX('Bieu chi tiet'!$A$17:$FA$15404,MATCH($A350,'Bieu chi tiet'!$A$17:$A$15404,0),AW$2+85)=0,"",INDEX('Bieu chi tiet'!$A$17:$FA$15404,MATCH($A350,'Bieu chi tiet'!$A$17:$A$15404,0),AW$2+85)),"")</f>
        <v/>
      </c>
      <c r="AX350" s="13" t="str">
        <f>IFERROR(IF(INDEX('Bieu chi tiet'!$A$17:$FA$15404,MATCH($A350,'Bieu chi tiet'!$A$17:$A$15404,0),AX$2+85)=0,"",INDEX('Bieu chi tiet'!$A$17:$FA$15404,MATCH($A350,'Bieu chi tiet'!$A$17:$A$15404,0),AX$2+85)),"")</f>
        <v/>
      </c>
      <c r="AY350" s="13" t="str">
        <f>IFERROR(IF(INDEX('Bieu chi tiet'!$A$17:$FA$15404,MATCH($A350,'Bieu chi tiet'!$A$17:$A$15404,0),AY$2+85)=0,"",INDEX('Bieu chi tiet'!$A$17:$FA$15404,MATCH($A350,'Bieu chi tiet'!$A$17:$A$15404,0),AY$2+85)),"")</f>
        <v/>
      </c>
    </row>
    <row r="351" spans="1:51" ht="15.75">
      <c r="A351" s="25" t="str">
        <f t="shared" si="6"/>
        <v/>
      </c>
      <c r="B351" s="13" t="str">
        <f>IFERROR(IF(INDEX('Bieu chi tiet'!$A$17:$FA$15404,MATCH($A351,'Bieu chi tiet'!$A$17:$A$15404,0),B$2+85)=0,"",INDEX('Bieu chi tiet'!$A$17:$FA$15404,MATCH($A351,'Bieu chi tiet'!$A$17:$A$15404,0),B$2+85)),"")</f>
        <v/>
      </c>
      <c r="C351" s="13" t="str">
        <f>IFERROR(IF(INDEX('Bieu chi tiet'!$A$17:$FA$15404,MATCH($A351,'Bieu chi tiet'!$A$17:$A$15404,0),C$2+85)=0,"",INDEX('Bieu chi tiet'!$A$17:$FA$15404,MATCH($A351,'Bieu chi tiet'!$A$17:$A$15404,0),C$2+85)),"")</f>
        <v/>
      </c>
      <c r="D351" s="13" t="str">
        <f>IFERROR(IF(INDEX('Bieu chi tiet'!$A$17:$FA$15404,MATCH($A351,'Bieu chi tiet'!$A$17:$A$15404,0),D$2+85)=0,"",INDEX('Bieu chi tiet'!$A$17:$FA$15404,MATCH($A351,'Bieu chi tiet'!$A$17:$A$15404,0),D$2+85)),"")</f>
        <v/>
      </c>
      <c r="E351" s="13" t="str">
        <f>IFERROR(IF(INDEX('Bieu chi tiet'!$A$17:$FA$15404,MATCH($A351,'Bieu chi tiet'!$A$17:$A$15404,0),E$2+85)=0,"",INDEX('Bieu chi tiet'!$A$17:$FA$15404,MATCH($A351,'Bieu chi tiet'!$A$17:$A$15404,0),E$2+85)),"")</f>
        <v/>
      </c>
      <c r="F351" s="13" t="str">
        <f>IFERROR(IF(INDEX('Bieu chi tiet'!$A$17:$FA$15404,MATCH($A351,'Bieu chi tiet'!$A$17:$A$15404,0),F$2+85)=0,"",INDEX('Bieu chi tiet'!$A$17:$FA$15404,MATCH($A351,'Bieu chi tiet'!$A$17:$A$15404,0),F$2+85)),"")</f>
        <v/>
      </c>
      <c r="G351" s="21" t="str">
        <f>IFERROR(IF(INDEX('Bieu chi tiet'!$A$17:$FA$15404,MATCH($A351,'Bieu chi tiet'!$A$17:$A$15404,0),G$2+85)=0,"",INDEX('Bieu chi tiet'!$A$17:$FA$15404,MATCH($A351,'Bieu chi tiet'!$A$17:$A$15404,0),G$2+85)),"")</f>
        <v/>
      </c>
      <c r="H351" s="13" t="str">
        <f>IFERROR(IF(INDEX('Bieu chi tiet'!$A$17:$FA$15404,MATCH($A351,'Bieu chi tiet'!$A$17:$A$15404,0),H$2+85)=0,"",INDEX('Bieu chi tiet'!$A$17:$FA$15404,MATCH($A351,'Bieu chi tiet'!$A$17:$A$15404,0),H$2+85)),"")</f>
        <v/>
      </c>
      <c r="I351" s="13" t="str">
        <f>IFERROR(IF(INDEX('Bieu chi tiet'!$A$17:$FA$15404,MATCH($A351,'Bieu chi tiet'!$A$17:$A$15404,0),I$2+85)=0,"",INDEX('Bieu chi tiet'!$A$17:$FA$15404,MATCH($A351,'Bieu chi tiet'!$A$17:$A$15404,0),I$2+85)),"")</f>
        <v/>
      </c>
      <c r="J351" s="13" t="str">
        <f>IFERROR(IF(INDEX('Bieu chi tiet'!$A$17:$FA$15404,MATCH($A351,'Bieu chi tiet'!$A$17:$A$15404,0),J$2+85)=0,"",INDEX('Bieu chi tiet'!$A$17:$FA$15404,MATCH($A351,'Bieu chi tiet'!$A$17:$A$15404,0),J$2+85)),"")</f>
        <v/>
      </c>
      <c r="K351" s="13" t="str">
        <f>IFERROR(IF(INDEX('Bieu chi tiet'!$A$17:$FA$15404,MATCH($A351,'Bieu chi tiet'!$A$17:$A$15404,0),K$2+85)=0,"",INDEX('Bieu chi tiet'!$A$17:$FA$15404,MATCH($A351,'Bieu chi tiet'!$A$17:$A$15404,0),K$2+85)),"")</f>
        <v/>
      </c>
      <c r="L351" s="21" t="str">
        <f>IFERROR(IF(INDEX('Bieu chi tiet'!$A$17:$FA$15404,MATCH($A351,'Bieu chi tiet'!$A$17:$A$15404,0),L$2+85)=0,"",INDEX('Bieu chi tiet'!$A$17:$FA$15404,MATCH($A351,'Bieu chi tiet'!$A$17:$A$15404,0),L$2+85)),"")</f>
        <v/>
      </c>
      <c r="M351" s="13" t="str">
        <f>IFERROR(IF(INDEX('Bieu chi tiet'!$A$17:$FA$15404,MATCH($A351,'Bieu chi tiet'!$A$17:$A$15404,0),M$2+85)=0,"",INDEX('Bieu chi tiet'!$A$17:$FA$15404,MATCH($A351,'Bieu chi tiet'!$A$17:$A$15404,0),M$2+85)),"")</f>
        <v/>
      </c>
      <c r="N351" s="13" t="str">
        <f>IFERROR(IF(INDEX('Bieu chi tiet'!$A$17:$FA$15404,MATCH($A351,'Bieu chi tiet'!$A$17:$A$15404,0),N$2+85)=0,"",INDEX('Bieu chi tiet'!$A$17:$FA$15404,MATCH($A351,'Bieu chi tiet'!$A$17:$A$15404,0),N$2+85)),"")</f>
        <v/>
      </c>
      <c r="O351" s="13" t="str">
        <f>IFERROR(IF(INDEX('Bieu chi tiet'!$A$17:$FA$15404,MATCH($A351,'Bieu chi tiet'!$A$17:$A$15404,0),O$2+85)=0,"",INDEX('Bieu chi tiet'!$A$17:$FA$15404,MATCH($A351,'Bieu chi tiet'!$A$17:$A$15404,0),O$2+85)),"")</f>
        <v/>
      </c>
      <c r="P351" s="13" t="str">
        <f>IFERROR(IF(INDEX('Bieu chi tiet'!$A$17:$FA$15404,MATCH($A351,'Bieu chi tiet'!$A$17:$A$15404,0),P$2+85)=0,"",INDEX('Bieu chi tiet'!$A$17:$FA$15404,MATCH($A351,'Bieu chi tiet'!$A$17:$A$15404,0),P$2+85)),"")</f>
        <v/>
      </c>
      <c r="Q351" s="13" t="str">
        <f>IFERROR(IF(INDEX('Bieu chi tiet'!$A$17:$FA$15404,MATCH($A351,'Bieu chi tiet'!$A$17:$A$15404,0),Q$2+85)=0,"",INDEX('Bieu chi tiet'!$A$17:$FA$15404,MATCH($A351,'Bieu chi tiet'!$A$17:$A$15404,0),Q$2+85)),"")</f>
        <v/>
      </c>
      <c r="R351" s="13" t="str">
        <f>IFERROR(IF(INDEX('Bieu chi tiet'!$A$17:$FA$15404,MATCH($A351,'Bieu chi tiet'!$A$17:$A$15404,0),R$2+85)=0,"",INDEX('Bieu chi tiet'!$A$17:$FA$15404,MATCH($A351,'Bieu chi tiet'!$A$17:$A$15404,0),R$2+85)),"")</f>
        <v/>
      </c>
      <c r="S351" s="13" t="str">
        <f>IFERROR(IF(INDEX('Bieu chi tiet'!$A$17:$FA$15404,MATCH($A351,'Bieu chi tiet'!$A$17:$A$15404,0),S$2+85)=0,"",INDEX('Bieu chi tiet'!$A$17:$FA$15404,MATCH($A351,'Bieu chi tiet'!$A$17:$A$15404,0),S$2+85)),"")</f>
        <v/>
      </c>
      <c r="T351" s="13" t="str">
        <f>IFERROR(IF(INDEX('Bieu chi tiet'!$A$17:$FA$15404,MATCH($A351,'Bieu chi tiet'!$A$17:$A$15404,0),T$2+85)=0,"",INDEX('Bieu chi tiet'!$A$17:$FA$15404,MATCH($A351,'Bieu chi tiet'!$A$17:$A$15404,0),T$2+85)),"")</f>
        <v/>
      </c>
      <c r="U351" s="13" t="str">
        <f>IFERROR(IF(INDEX('Bieu chi tiet'!$A$17:$FA$15404,MATCH($A351,'Bieu chi tiet'!$A$17:$A$15404,0),U$2+85)=0,"",INDEX('Bieu chi tiet'!$A$17:$FA$15404,MATCH($A351,'Bieu chi tiet'!$A$17:$A$15404,0),U$2+85)),"")</f>
        <v/>
      </c>
      <c r="V351" s="13" t="str">
        <f>IFERROR(IF(INDEX('Bieu chi tiet'!$A$17:$FA$15404,MATCH($A351,'Bieu chi tiet'!$A$17:$A$15404,0),V$2+85)=0,"",INDEX('Bieu chi tiet'!$A$17:$FA$15404,MATCH($A351,'Bieu chi tiet'!$A$17:$A$15404,0),V$2+85)),"")</f>
        <v/>
      </c>
      <c r="W351" s="13" t="str">
        <f>IFERROR(IF(INDEX('Bieu chi tiet'!$A$17:$FA$15404,MATCH($A351,'Bieu chi tiet'!$A$17:$A$15404,0),W$2+85)=0,"",INDEX('Bieu chi tiet'!$A$17:$FA$15404,MATCH($A351,'Bieu chi tiet'!$A$17:$A$15404,0),W$2+85)),"")</f>
        <v/>
      </c>
      <c r="X351" s="13" t="str">
        <f>IFERROR(IF(INDEX('Bieu chi tiet'!$A$17:$FA$15404,MATCH($A351,'Bieu chi tiet'!$A$17:$A$15404,0),X$2+85)=0,"",INDEX('Bieu chi tiet'!$A$17:$FA$15404,MATCH($A351,'Bieu chi tiet'!$A$17:$A$15404,0),X$2+85)),"")</f>
        <v/>
      </c>
      <c r="Y351" s="13" t="str">
        <f>IFERROR(IF(INDEX('Bieu chi tiet'!$A$17:$FA$15404,MATCH($A351,'Bieu chi tiet'!$A$17:$A$15404,0),Y$2+85)=0,"",INDEX('Bieu chi tiet'!$A$17:$FA$15404,MATCH($A351,'Bieu chi tiet'!$A$17:$A$15404,0),Y$2+85)),"")</f>
        <v/>
      </c>
      <c r="Z351" s="13" t="str">
        <f>IFERROR(IF(INDEX('Bieu chi tiet'!$A$17:$FA$15404,MATCH($A351,'Bieu chi tiet'!$A$17:$A$15404,0),Z$2+85)=0,"",INDEX('Bieu chi tiet'!$A$17:$FA$15404,MATCH($A351,'Bieu chi tiet'!$A$17:$A$15404,0),Z$2+85)),"")</f>
        <v/>
      </c>
      <c r="AA351" s="13" t="str">
        <f>IFERROR(IF(INDEX('Bieu chi tiet'!$A$17:$FA$15404,MATCH($A351,'Bieu chi tiet'!$A$17:$A$15404,0),AA$2+85)=0,"",INDEX('Bieu chi tiet'!$A$17:$FA$15404,MATCH($A351,'Bieu chi tiet'!$A$17:$A$15404,0),AA$2+85)),"")</f>
        <v/>
      </c>
      <c r="AB351" s="13" t="str">
        <f>IFERROR(IF(INDEX('Bieu chi tiet'!$A$17:$FA$15404,MATCH($A351,'Bieu chi tiet'!$A$17:$A$15404,0),AB$2+85)=0,"",INDEX('Bieu chi tiet'!$A$17:$FA$15404,MATCH($A351,'Bieu chi tiet'!$A$17:$A$15404,0),AB$2+85)),"")</f>
        <v/>
      </c>
      <c r="AC351" s="13" t="str">
        <f>IFERROR(IF(INDEX('Bieu chi tiet'!$A$17:$FA$15404,MATCH($A351,'Bieu chi tiet'!$A$17:$A$15404,0),AC$2+85)=0,"",INDEX('Bieu chi tiet'!$A$17:$FA$15404,MATCH($A351,'Bieu chi tiet'!$A$17:$A$15404,0),AC$2+85)),"")</f>
        <v/>
      </c>
      <c r="AD351" s="13" t="str">
        <f>IFERROR(IF(INDEX('Bieu chi tiet'!$A$17:$FA$15404,MATCH($A351,'Bieu chi tiet'!$A$17:$A$15404,0),AD$2+85)=0,"",INDEX('Bieu chi tiet'!$A$17:$FA$15404,MATCH($A351,'Bieu chi tiet'!$A$17:$A$15404,0),AD$2+85)),"")</f>
        <v/>
      </c>
      <c r="AE351" s="13" t="str">
        <f>IFERROR(IF(INDEX('Bieu chi tiet'!$A$17:$FA$15404,MATCH($A351,'Bieu chi tiet'!$A$17:$A$15404,0),AE$2+85)=0,"",INDEX('Bieu chi tiet'!$A$17:$FA$15404,MATCH($A351,'Bieu chi tiet'!$A$17:$A$15404,0),AE$2+85)),"")</f>
        <v/>
      </c>
      <c r="AF351" s="13" t="str">
        <f>IFERROR(IF(INDEX('Bieu chi tiet'!$A$17:$FA$15404,MATCH($A351,'Bieu chi tiet'!$A$17:$A$15404,0),AF$2+85)=0,"",INDEX('Bieu chi tiet'!$A$17:$FA$15404,MATCH($A351,'Bieu chi tiet'!$A$17:$A$15404,0),AF$2+85)),"")</f>
        <v/>
      </c>
      <c r="AG351" s="13" t="str">
        <f>IFERROR(IF(INDEX('Bieu chi tiet'!$A$17:$FA$15404,MATCH($A351,'Bieu chi tiet'!$A$17:$A$15404,0),AG$2+85)=0,"",INDEX('Bieu chi tiet'!$A$17:$FA$15404,MATCH($A351,'Bieu chi tiet'!$A$17:$A$15404,0),AG$2+85)),"")</f>
        <v/>
      </c>
      <c r="AH351" s="13" t="str">
        <f>IFERROR(IF(INDEX('Bieu chi tiet'!$A$17:$FA$15404,MATCH($A351,'Bieu chi tiet'!$A$17:$A$15404,0),AH$2+85)=0,"",INDEX('Bieu chi tiet'!$A$17:$FA$15404,MATCH($A351,'Bieu chi tiet'!$A$17:$A$15404,0),AH$2+85)),"")</f>
        <v/>
      </c>
      <c r="AI351" s="13" t="str">
        <f>IFERROR(IF(INDEX('Bieu chi tiet'!$A$17:$FA$15404,MATCH($A351,'Bieu chi tiet'!$A$17:$A$15404,0),AI$2+85)=0,"",INDEX('Bieu chi tiet'!$A$17:$FA$15404,MATCH($A351,'Bieu chi tiet'!$A$17:$A$15404,0),AI$2+85)),"")</f>
        <v/>
      </c>
      <c r="AJ351" s="13" t="str">
        <f>IFERROR(IF(INDEX('Bieu chi tiet'!$A$17:$FA$15404,MATCH($A351,'Bieu chi tiet'!$A$17:$A$15404,0),AJ$2+85)=0,"",INDEX('Bieu chi tiet'!$A$17:$FA$15404,MATCH($A351,'Bieu chi tiet'!$A$17:$A$15404,0),AJ$2+85)),"")</f>
        <v/>
      </c>
      <c r="AK351" s="13" t="str">
        <f>IFERROR(IF(INDEX('Bieu chi tiet'!$A$17:$FA$15404,MATCH($A351,'Bieu chi tiet'!$A$17:$A$15404,0),AK$2+85)=0,"",INDEX('Bieu chi tiet'!$A$17:$FA$15404,MATCH($A351,'Bieu chi tiet'!$A$17:$A$15404,0),AK$2+85)),"")</f>
        <v/>
      </c>
      <c r="AL351" s="13" t="str">
        <f>IFERROR(IF(INDEX('Bieu chi tiet'!$A$17:$FA$15404,MATCH($A351,'Bieu chi tiet'!$A$17:$A$15404,0),AL$2+85)=0,"",INDEX('Bieu chi tiet'!$A$17:$FA$15404,MATCH($A351,'Bieu chi tiet'!$A$17:$A$15404,0),AL$2+85)),"")</f>
        <v/>
      </c>
      <c r="AM351" s="13" t="str">
        <f>IFERROR(IF(INDEX('Bieu chi tiet'!$A$17:$FA$15404,MATCH($A351,'Bieu chi tiet'!$A$17:$A$15404,0),AM$2+85)=0,"",INDEX('Bieu chi tiet'!$A$17:$FA$15404,MATCH($A351,'Bieu chi tiet'!$A$17:$A$15404,0),AM$2+85)),"")</f>
        <v/>
      </c>
      <c r="AN351" s="13" t="str">
        <f>IFERROR(IF(INDEX('Bieu chi tiet'!$A$17:$FA$15404,MATCH($A351,'Bieu chi tiet'!$A$17:$A$15404,0),AN$2+85)=0,"",INDEX('Bieu chi tiet'!$A$17:$FA$15404,MATCH($A351,'Bieu chi tiet'!$A$17:$A$15404,0),AN$2+85)),"")</f>
        <v/>
      </c>
      <c r="AO351" s="13" t="str">
        <f>IFERROR(IF(INDEX('Bieu chi tiet'!$A$17:$FA$15404,MATCH($A351,'Bieu chi tiet'!$A$17:$A$15404,0),AO$2+85)=0,"",INDEX('Bieu chi tiet'!$A$17:$FA$15404,MATCH($A351,'Bieu chi tiet'!$A$17:$A$15404,0),AO$2+85)),"")</f>
        <v/>
      </c>
      <c r="AP351" s="13" t="str">
        <f>IFERROR(IF(INDEX('Bieu chi tiet'!$A$17:$FA$15404,MATCH($A351,'Bieu chi tiet'!$A$17:$A$15404,0),AP$2+85)=0,"",INDEX('Bieu chi tiet'!$A$17:$FA$15404,MATCH($A351,'Bieu chi tiet'!$A$17:$A$15404,0),AP$2+85)),"")</f>
        <v/>
      </c>
      <c r="AQ351" s="13" t="str">
        <f>IFERROR(IF(INDEX('Bieu chi tiet'!$A$17:$FA$15404,MATCH($A351,'Bieu chi tiet'!$A$17:$A$15404,0),AQ$2+85)=0,"",INDEX('Bieu chi tiet'!$A$17:$FA$15404,MATCH($A351,'Bieu chi tiet'!$A$17:$A$15404,0),AQ$2+85)),"")</f>
        <v/>
      </c>
      <c r="AR351" s="13" t="str">
        <f>IFERROR(IF(INDEX('Bieu chi tiet'!$A$17:$FA$15404,MATCH($A351,'Bieu chi tiet'!$A$17:$A$15404,0),AR$2+85)=0,"",INDEX('Bieu chi tiet'!$A$17:$FA$15404,MATCH($A351,'Bieu chi tiet'!$A$17:$A$15404,0),AR$2+85)),"")</f>
        <v/>
      </c>
      <c r="AS351" s="13" t="str">
        <f>IFERROR(IF(INDEX('Bieu chi tiet'!$A$17:$FA$15404,MATCH($A351,'Bieu chi tiet'!$A$17:$A$15404,0),AS$2+85)=0,"",INDEX('Bieu chi tiet'!$A$17:$FA$15404,MATCH($A351,'Bieu chi tiet'!$A$17:$A$15404,0),AS$2+85)),"")</f>
        <v/>
      </c>
      <c r="AT351" s="21" t="str">
        <f>IFERROR(IF(INDEX('Bieu chi tiet'!$A$17:$FA$15404,MATCH($A351,'Bieu chi tiet'!$A$17:$A$15404,0),AT$2+85)=0,"",INDEX('Bieu chi tiet'!$A$17:$FA$15404,MATCH($A351,'Bieu chi tiet'!$A$17:$A$15404,0),AT$2+85)),"")</f>
        <v/>
      </c>
      <c r="AU351" s="13" t="str">
        <f>IFERROR(IF(INDEX('Bieu chi tiet'!$A$17:$FA$15404,MATCH($A351,'Bieu chi tiet'!$A$17:$A$15404,0),AU$2+85)=0,"",INDEX('Bieu chi tiet'!$A$17:$FA$15404,MATCH($A351,'Bieu chi tiet'!$A$17:$A$15404,0),AU$2+85)),"")</f>
        <v/>
      </c>
      <c r="AV351" s="21" t="str">
        <f>IFERROR(IF(INDEX('Bieu chi tiet'!$A$17:$FA$15404,MATCH($A351,'Bieu chi tiet'!$A$17:$A$15404,0),AV$2+85)=0,"",INDEX('Bieu chi tiet'!$A$17:$FA$15404,MATCH($A351,'Bieu chi tiet'!$A$17:$A$15404,0),AV$2+85)),"")</f>
        <v/>
      </c>
      <c r="AW351" s="31" t="str">
        <f>IFERROR(IF(INDEX('Bieu chi tiet'!$A$17:$FA$15404,MATCH($A351,'Bieu chi tiet'!$A$17:$A$15404,0),AW$2+85)=0,"",INDEX('Bieu chi tiet'!$A$17:$FA$15404,MATCH($A351,'Bieu chi tiet'!$A$17:$A$15404,0),AW$2+85)),"")</f>
        <v/>
      </c>
      <c r="AX351" s="13" t="str">
        <f>IFERROR(IF(INDEX('Bieu chi tiet'!$A$17:$FA$15404,MATCH($A351,'Bieu chi tiet'!$A$17:$A$15404,0),AX$2+85)=0,"",INDEX('Bieu chi tiet'!$A$17:$FA$15404,MATCH($A351,'Bieu chi tiet'!$A$17:$A$15404,0),AX$2+85)),"")</f>
        <v/>
      </c>
      <c r="AY351" s="13" t="str">
        <f>IFERROR(IF(INDEX('Bieu chi tiet'!$A$17:$FA$15404,MATCH($A351,'Bieu chi tiet'!$A$17:$A$15404,0),AY$2+85)=0,"",INDEX('Bieu chi tiet'!$A$17:$FA$15404,MATCH($A351,'Bieu chi tiet'!$A$17:$A$15404,0),AY$2+85)),"")</f>
        <v/>
      </c>
    </row>
    <row r="352" spans="1:51" ht="15.75">
      <c r="A352" s="25" t="str">
        <f t="shared" si="6"/>
        <v/>
      </c>
      <c r="B352" s="13" t="str">
        <f>IFERROR(IF(INDEX('Bieu chi tiet'!$A$17:$FA$15404,MATCH($A352,'Bieu chi tiet'!$A$17:$A$15404,0),B$2+85)=0,"",INDEX('Bieu chi tiet'!$A$17:$FA$15404,MATCH($A352,'Bieu chi tiet'!$A$17:$A$15404,0),B$2+85)),"")</f>
        <v/>
      </c>
      <c r="C352" s="13" t="str">
        <f>IFERROR(IF(INDEX('Bieu chi tiet'!$A$17:$FA$15404,MATCH($A352,'Bieu chi tiet'!$A$17:$A$15404,0),C$2+85)=0,"",INDEX('Bieu chi tiet'!$A$17:$FA$15404,MATCH($A352,'Bieu chi tiet'!$A$17:$A$15404,0),C$2+85)),"")</f>
        <v/>
      </c>
      <c r="D352" s="13" t="str">
        <f>IFERROR(IF(INDEX('Bieu chi tiet'!$A$17:$FA$15404,MATCH($A352,'Bieu chi tiet'!$A$17:$A$15404,0),D$2+85)=0,"",INDEX('Bieu chi tiet'!$A$17:$FA$15404,MATCH($A352,'Bieu chi tiet'!$A$17:$A$15404,0),D$2+85)),"")</f>
        <v/>
      </c>
      <c r="E352" s="13" t="str">
        <f>IFERROR(IF(INDEX('Bieu chi tiet'!$A$17:$FA$15404,MATCH($A352,'Bieu chi tiet'!$A$17:$A$15404,0),E$2+85)=0,"",INDEX('Bieu chi tiet'!$A$17:$FA$15404,MATCH($A352,'Bieu chi tiet'!$A$17:$A$15404,0),E$2+85)),"")</f>
        <v/>
      </c>
      <c r="F352" s="13" t="str">
        <f>IFERROR(IF(INDEX('Bieu chi tiet'!$A$17:$FA$15404,MATCH($A352,'Bieu chi tiet'!$A$17:$A$15404,0),F$2+85)=0,"",INDEX('Bieu chi tiet'!$A$17:$FA$15404,MATCH($A352,'Bieu chi tiet'!$A$17:$A$15404,0),F$2+85)),"")</f>
        <v/>
      </c>
      <c r="G352" s="21" t="str">
        <f>IFERROR(IF(INDEX('Bieu chi tiet'!$A$17:$FA$15404,MATCH($A352,'Bieu chi tiet'!$A$17:$A$15404,0),G$2+85)=0,"",INDEX('Bieu chi tiet'!$A$17:$FA$15404,MATCH($A352,'Bieu chi tiet'!$A$17:$A$15404,0),G$2+85)),"")</f>
        <v/>
      </c>
      <c r="H352" s="13" t="str">
        <f>IFERROR(IF(INDEX('Bieu chi tiet'!$A$17:$FA$15404,MATCH($A352,'Bieu chi tiet'!$A$17:$A$15404,0),H$2+85)=0,"",INDEX('Bieu chi tiet'!$A$17:$FA$15404,MATCH($A352,'Bieu chi tiet'!$A$17:$A$15404,0),H$2+85)),"")</f>
        <v/>
      </c>
      <c r="I352" s="13" t="str">
        <f>IFERROR(IF(INDEX('Bieu chi tiet'!$A$17:$FA$15404,MATCH($A352,'Bieu chi tiet'!$A$17:$A$15404,0),I$2+85)=0,"",INDEX('Bieu chi tiet'!$A$17:$FA$15404,MATCH($A352,'Bieu chi tiet'!$A$17:$A$15404,0),I$2+85)),"")</f>
        <v/>
      </c>
      <c r="J352" s="13" t="str">
        <f>IFERROR(IF(INDEX('Bieu chi tiet'!$A$17:$FA$15404,MATCH($A352,'Bieu chi tiet'!$A$17:$A$15404,0),J$2+85)=0,"",INDEX('Bieu chi tiet'!$A$17:$FA$15404,MATCH($A352,'Bieu chi tiet'!$A$17:$A$15404,0),J$2+85)),"")</f>
        <v/>
      </c>
      <c r="K352" s="13" t="str">
        <f>IFERROR(IF(INDEX('Bieu chi tiet'!$A$17:$FA$15404,MATCH($A352,'Bieu chi tiet'!$A$17:$A$15404,0),K$2+85)=0,"",INDEX('Bieu chi tiet'!$A$17:$FA$15404,MATCH($A352,'Bieu chi tiet'!$A$17:$A$15404,0),K$2+85)),"")</f>
        <v/>
      </c>
      <c r="L352" s="21" t="str">
        <f>IFERROR(IF(INDEX('Bieu chi tiet'!$A$17:$FA$15404,MATCH($A352,'Bieu chi tiet'!$A$17:$A$15404,0),L$2+85)=0,"",INDEX('Bieu chi tiet'!$A$17:$FA$15404,MATCH($A352,'Bieu chi tiet'!$A$17:$A$15404,0),L$2+85)),"")</f>
        <v/>
      </c>
      <c r="M352" s="13" t="str">
        <f>IFERROR(IF(INDEX('Bieu chi tiet'!$A$17:$FA$15404,MATCH($A352,'Bieu chi tiet'!$A$17:$A$15404,0),M$2+85)=0,"",INDEX('Bieu chi tiet'!$A$17:$FA$15404,MATCH($A352,'Bieu chi tiet'!$A$17:$A$15404,0),M$2+85)),"")</f>
        <v/>
      </c>
      <c r="N352" s="13" t="str">
        <f>IFERROR(IF(INDEX('Bieu chi tiet'!$A$17:$FA$15404,MATCH($A352,'Bieu chi tiet'!$A$17:$A$15404,0),N$2+85)=0,"",INDEX('Bieu chi tiet'!$A$17:$FA$15404,MATCH($A352,'Bieu chi tiet'!$A$17:$A$15404,0),N$2+85)),"")</f>
        <v/>
      </c>
      <c r="O352" s="13" t="str">
        <f>IFERROR(IF(INDEX('Bieu chi tiet'!$A$17:$FA$15404,MATCH($A352,'Bieu chi tiet'!$A$17:$A$15404,0),O$2+85)=0,"",INDEX('Bieu chi tiet'!$A$17:$FA$15404,MATCH($A352,'Bieu chi tiet'!$A$17:$A$15404,0),O$2+85)),"")</f>
        <v/>
      </c>
      <c r="P352" s="13" t="str">
        <f>IFERROR(IF(INDEX('Bieu chi tiet'!$A$17:$FA$15404,MATCH($A352,'Bieu chi tiet'!$A$17:$A$15404,0),P$2+85)=0,"",INDEX('Bieu chi tiet'!$A$17:$FA$15404,MATCH($A352,'Bieu chi tiet'!$A$17:$A$15404,0),P$2+85)),"")</f>
        <v/>
      </c>
      <c r="Q352" s="13" t="str">
        <f>IFERROR(IF(INDEX('Bieu chi tiet'!$A$17:$FA$15404,MATCH($A352,'Bieu chi tiet'!$A$17:$A$15404,0),Q$2+85)=0,"",INDEX('Bieu chi tiet'!$A$17:$FA$15404,MATCH($A352,'Bieu chi tiet'!$A$17:$A$15404,0),Q$2+85)),"")</f>
        <v/>
      </c>
      <c r="R352" s="13" t="str">
        <f>IFERROR(IF(INDEX('Bieu chi tiet'!$A$17:$FA$15404,MATCH($A352,'Bieu chi tiet'!$A$17:$A$15404,0),R$2+85)=0,"",INDEX('Bieu chi tiet'!$A$17:$FA$15404,MATCH($A352,'Bieu chi tiet'!$A$17:$A$15404,0),R$2+85)),"")</f>
        <v/>
      </c>
      <c r="S352" s="13" t="str">
        <f>IFERROR(IF(INDEX('Bieu chi tiet'!$A$17:$FA$15404,MATCH($A352,'Bieu chi tiet'!$A$17:$A$15404,0),S$2+85)=0,"",INDEX('Bieu chi tiet'!$A$17:$FA$15404,MATCH($A352,'Bieu chi tiet'!$A$17:$A$15404,0),S$2+85)),"")</f>
        <v/>
      </c>
      <c r="T352" s="13" t="str">
        <f>IFERROR(IF(INDEX('Bieu chi tiet'!$A$17:$FA$15404,MATCH($A352,'Bieu chi tiet'!$A$17:$A$15404,0),T$2+85)=0,"",INDEX('Bieu chi tiet'!$A$17:$FA$15404,MATCH($A352,'Bieu chi tiet'!$A$17:$A$15404,0),T$2+85)),"")</f>
        <v/>
      </c>
      <c r="U352" s="13" t="str">
        <f>IFERROR(IF(INDEX('Bieu chi tiet'!$A$17:$FA$15404,MATCH($A352,'Bieu chi tiet'!$A$17:$A$15404,0),U$2+85)=0,"",INDEX('Bieu chi tiet'!$A$17:$FA$15404,MATCH($A352,'Bieu chi tiet'!$A$17:$A$15404,0),U$2+85)),"")</f>
        <v/>
      </c>
      <c r="V352" s="13" t="str">
        <f>IFERROR(IF(INDEX('Bieu chi tiet'!$A$17:$FA$15404,MATCH($A352,'Bieu chi tiet'!$A$17:$A$15404,0),V$2+85)=0,"",INDEX('Bieu chi tiet'!$A$17:$FA$15404,MATCH($A352,'Bieu chi tiet'!$A$17:$A$15404,0),V$2+85)),"")</f>
        <v/>
      </c>
      <c r="W352" s="13" t="str">
        <f>IFERROR(IF(INDEX('Bieu chi tiet'!$A$17:$FA$15404,MATCH($A352,'Bieu chi tiet'!$A$17:$A$15404,0),W$2+85)=0,"",INDEX('Bieu chi tiet'!$A$17:$FA$15404,MATCH($A352,'Bieu chi tiet'!$A$17:$A$15404,0),W$2+85)),"")</f>
        <v/>
      </c>
      <c r="X352" s="13" t="str">
        <f>IFERROR(IF(INDEX('Bieu chi tiet'!$A$17:$FA$15404,MATCH($A352,'Bieu chi tiet'!$A$17:$A$15404,0),X$2+85)=0,"",INDEX('Bieu chi tiet'!$A$17:$FA$15404,MATCH($A352,'Bieu chi tiet'!$A$17:$A$15404,0),X$2+85)),"")</f>
        <v/>
      </c>
      <c r="Y352" s="13" t="str">
        <f>IFERROR(IF(INDEX('Bieu chi tiet'!$A$17:$FA$15404,MATCH($A352,'Bieu chi tiet'!$A$17:$A$15404,0),Y$2+85)=0,"",INDEX('Bieu chi tiet'!$A$17:$FA$15404,MATCH($A352,'Bieu chi tiet'!$A$17:$A$15404,0),Y$2+85)),"")</f>
        <v/>
      </c>
      <c r="Z352" s="13" t="str">
        <f>IFERROR(IF(INDEX('Bieu chi tiet'!$A$17:$FA$15404,MATCH($A352,'Bieu chi tiet'!$A$17:$A$15404,0),Z$2+85)=0,"",INDEX('Bieu chi tiet'!$A$17:$FA$15404,MATCH($A352,'Bieu chi tiet'!$A$17:$A$15404,0),Z$2+85)),"")</f>
        <v/>
      </c>
      <c r="AA352" s="13" t="str">
        <f>IFERROR(IF(INDEX('Bieu chi tiet'!$A$17:$FA$15404,MATCH($A352,'Bieu chi tiet'!$A$17:$A$15404,0),AA$2+85)=0,"",INDEX('Bieu chi tiet'!$A$17:$FA$15404,MATCH($A352,'Bieu chi tiet'!$A$17:$A$15404,0),AA$2+85)),"")</f>
        <v/>
      </c>
      <c r="AB352" s="13" t="str">
        <f>IFERROR(IF(INDEX('Bieu chi tiet'!$A$17:$FA$15404,MATCH($A352,'Bieu chi tiet'!$A$17:$A$15404,0),AB$2+85)=0,"",INDEX('Bieu chi tiet'!$A$17:$FA$15404,MATCH($A352,'Bieu chi tiet'!$A$17:$A$15404,0),AB$2+85)),"")</f>
        <v/>
      </c>
      <c r="AC352" s="13" t="str">
        <f>IFERROR(IF(INDEX('Bieu chi tiet'!$A$17:$FA$15404,MATCH($A352,'Bieu chi tiet'!$A$17:$A$15404,0),AC$2+85)=0,"",INDEX('Bieu chi tiet'!$A$17:$FA$15404,MATCH($A352,'Bieu chi tiet'!$A$17:$A$15404,0),AC$2+85)),"")</f>
        <v/>
      </c>
      <c r="AD352" s="13" t="str">
        <f>IFERROR(IF(INDEX('Bieu chi tiet'!$A$17:$FA$15404,MATCH($A352,'Bieu chi tiet'!$A$17:$A$15404,0),AD$2+85)=0,"",INDEX('Bieu chi tiet'!$A$17:$FA$15404,MATCH($A352,'Bieu chi tiet'!$A$17:$A$15404,0),AD$2+85)),"")</f>
        <v/>
      </c>
      <c r="AE352" s="13" t="str">
        <f>IFERROR(IF(INDEX('Bieu chi tiet'!$A$17:$FA$15404,MATCH($A352,'Bieu chi tiet'!$A$17:$A$15404,0),AE$2+85)=0,"",INDEX('Bieu chi tiet'!$A$17:$FA$15404,MATCH($A352,'Bieu chi tiet'!$A$17:$A$15404,0),AE$2+85)),"")</f>
        <v/>
      </c>
      <c r="AF352" s="13" t="str">
        <f>IFERROR(IF(INDEX('Bieu chi tiet'!$A$17:$FA$15404,MATCH($A352,'Bieu chi tiet'!$A$17:$A$15404,0),AF$2+85)=0,"",INDEX('Bieu chi tiet'!$A$17:$FA$15404,MATCH($A352,'Bieu chi tiet'!$A$17:$A$15404,0),AF$2+85)),"")</f>
        <v/>
      </c>
      <c r="AG352" s="13" t="str">
        <f>IFERROR(IF(INDEX('Bieu chi tiet'!$A$17:$FA$15404,MATCH($A352,'Bieu chi tiet'!$A$17:$A$15404,0),AG$2+85)=0,"",INDEX('Bieu chi tiet'!$A$17:$FA$15404,MATCH($A352,'Bieu chi tiet'!$A$17:$A$15404,0),AG$2+85)),"")</f>
        <v/>
      </c>
      <c r="AH352" s="13" t="str">
        <f>IFERROR(IF(INDEX('Bieu chi tiet'!$A$17:$FA$15404,MATCH($A352,'Bieu chi tiet'!$A$17:$A$15404,0),AH$2+85)=0,"",INDEX('Bieu chi tiet'!$A$17:$FA$15404,MATCH($A352,'Bieu chi tiet'!$A$17:$A$15404,0),AH$2+85)),"")</f>
        <v/>
      </c>
      <c r="AI352" s="13" t="str">
        <f>IFERROR(IF(INDEX('Bieu chi tiet'!$A$17:$FA$15404,MATCH($A352,'Bieu chi tiet'!$A$17:$A$15404,0),AI$2+85)=0,"",INDEX('Bieu chi tiet'!$A$17:$FA$15404,MATCH($A352,'Bieu chi tiet'!$A$17:$A$15404,0),AI$2+85)),"")</f>
        <v/>
      </c>
      <c r="AJ352" s="13" t="str">
        <f>IFERROR(IF(INDEX('Bieu chi tiet'!$A$17:$FA$15404,MATCH($A352,'Bieu chi tiet'!$A$17:$A$15404,0),AJ$2+85)=0,"",INDEX('Bieu chi tiet'!$A$17:$FA$15404,MATCH($A352,'Bieu chi tiet'!$A$17:$A$15404,0),AJ$2+85)),"")</f>
        <v/>
      </c>
      <c r="AK352" s="13" t="str">
        <f>IFERROR(IF(INDEX('Bieu chi tiet'!$A$17:$FA$15404,MATCH($A352,'Bieu chi tiet'!$A$17:$A$15404,0),AK$2+85)=0,"",INDEX('Bieu chi tiet'!$A$17:$FA$15404,MATCH($A352,'Bieu chi tiet'!$A$17:$A$15404,0),AK$2+85)),"")</f>
        <v/>
      </c>
      <c r="AL352" s="13" t="str">
        <f>IFERROR(IF(INDEX('Bieu chi tiet'!$A$17:$FA$15404,MATCH($A352,'Bieu chi tiet'!$A$17:$A$15404,0),AL$2+85)=0,"",INDEX('Bieu chi tiet'!$A$17:$FA$15404,MATCH($A352,'Bieu chi tiet'!$A$17:$A$15404,0),AL$2+85)),"")</f>
        <v/>
      </c>
      <c r="AM352" s="13" t="str">
        <f>IFERROR(IF(INDEX('Bieu chi tiet'!$A$17:$FA$15404,MATCH($A352,'Bieu chi tiet'!$A$17:$A$15404,0),AM$2+85)=0,"",INDEX('Bieu chi tiet'!$A$17:$FA$15404,MATCH($A352,'Bieu chi tiet'!$A$17:$A$15404,0),AM$2+85)),"")</f>
        <v/>
      </c>
      <c r="AN352" s="13" t="str">
        <f>IFERROR(IF(INDEX('Bieu chi tiet'!$A$17:$FA$15404,MATCH($A352,'Bieu chi tiet'!$A$17:$A$15404,0),AN$2+85)=0,"",INDEX('Bieu chi tiet'!$A$17:$FA$15404,MATCH($A352,'Bieu chi tiet'!$A$17:$A$15404,0),AN$2+85)),"")</f>
        <v/>
      </c>
      <c r="AO352" s="13" t="str">
        <f>IFERROR(IF(INDEX('Bieu chi tiet'!$A$17:$FA$15404,MATCH($A352,'Bieu chi tiet'!$A$17:$A$15404,0),AO$2+85)=0,"",INDEX('Bieu chi tiet'!$A$17:$FA$15404,MATCH($A352,'Bieu chi tiet'!$A$17:$A$15404,0),AO$2+85)),"")</f>
        <v/>
      </c>
      <c r="AP352" s="13" t="str">
        <f>IFERROR(IF(INDEX('Bieu chi tiet'!$A$17:$FA$15404,MATCH($A352,'Bieu chi tiet'!$A$17:$A$15404,0),AP$2+85)=0,"",INDEX('Bieu chi tiet'!$A$17:$FA$15404,MATCH($A352,'Bieu chi tiet'!$A$17:$A$15404,0),AP$2+85)),"")</f>
        <v/>
      </c>
      <c r="AQ352" s="13" t="str">
        <f>IFERROR(IF(INDEX('Bieu chi tiet'!$A$17:$FA$15404,MATCH($A352,'Bieu chi tiet'!$A$17:$A$15404,0),AQ$2+85)=0,"",INDEX('Bieu chi tiet'!$A$17:$FA$15404,MATCH($A352,'Bieu chi tiet'!$A$17:$A$15404,0),AQ$2+85)),"")</f>
        <v/>
      </c>
      <c r="AR352" s="13" t="str">
        <f>IFERROR(IF(INDEX('Bieu chi tiet'!$A$17:$FA$15404,MATCH($A352,'Bieu chi tiet'!$A$17:$A$15404,0),AR$2+85)=0,"",INDEX('Bieu chi tiet'!$A$17:$FA$15404,MATCH($A352,'Bieu chi tiet'!$A$17:$A$15404,0),AR$2+85)),"")</f>
        <v/>
      </c>
      <c r="AS352" s="13" t="str">
        <f>IFERROR(IF(INDEX('Bieu chi tiet'!$A$17:$FA$15404,MATCH($A352,'Bieu chi tiet'!$A$17:$A$15404,0),AS$2+85)=0,"",INDEX('Bieu chi tiet'!$A$17:$FA$15404,MATCH($A352,'Bieu chi tiet'!$A$17:$A$15404,0),AS$2+85)),"")</f>
        <v/>
      </c>
      <c r="AT352" s="21" t="str">
        <f>IFERROR(IF(INDEX('Bieu chi tiet'!$A$17:$FA$15404,MATCH($A352,'Bieu chi tiet'!$A$17:$A$15404,0),AT$2+85)=0,"",INDEX('Bieu chi tiet'!$A$17:$FA$15404,MATCH($A352,'Bieu chi tiet'!$A$17:$A$15404,0),AT$2+85)),"")</f>
        <v/>
      </c>
      <c r="AU352" s="13" t="str">
        <f>IFERROR(IF(INDEX('Bieu chi tiet'!$A$17:$FA$15404,MATCH($A352,'Bieu chi tiet'!$A$17:$A$15404,0),AU$2+85)=0,"",INDEX('Bieu chi tiet'!$A$17:$FA$15404,MATCH($A352,'Bieu chi tiet'!$A$17:$A$15404,0),AU$2+85)),"")</f>
        <v/>
      </c>
      <c r="AV352" s="21" t="str">
        <f>IFERROR(IF(INDEX('Bieu chi tiet'!$A$17:$FA$15404,MATCH($A352,'Bieu chi tiet'!$A$17:$A$15404,0),AV$2+85)=0,"",INDEX('Bieu chi tiet'!$A$17:$FA$15404,MATCH($A352,'Bieu chi tiet'!$A$17:$A$15404,0),AV$2+85)),"")</f>
        <v/>
      </c>
      <c r="AW352" s="31" t="str">
        <f>IFERROR(IF(INDEX('Bieu chi tiet'!$A$17:$FA$15404,MATCH($A352,'Bieu chi tiet'!$A$17:$A$15404,0),AW$2+85)=0,"",INDEX('Bieu chi tiet'!$A$17:$FA$15404,MATCH($A352,'Bieu chi tiet'!$A$17:$A$15404,0),AW$2+85)),"")</f>
        <v/>
      </c>
      <c r="AX352" s="13" t="str">
        <f>IFERROR(IF(INDEX('Bieu chi tiet'!$A$17:$FA$15404,MATCH($A352,'Bieu chi tiet'!$A$17:$A$15404,0),AX$2+85)=0,"",INDEX('Bieu chi tiet'!$A$17:$FA$15404,MATCH($A352,'Bieu chi tiet'!$A$17:$A$15404,0),AX$2+85)),"")</f>
        <v/>
      </c>
      <c r="AY352" s="13" t="str">
        <f>IFERROR(IF(INDEX('Bieu chi tiet'!$A$17:$FA$15404,MATCH($A352,'Bieu chi tiet'!$A$17:$A$15404,0),AY$2+85)=0,"",INDEX('Bieu chi tiet'!$A$17:$FA$15404,MATCH($A352,'Bieu chi tiet'!$A$17:$A$15404,0),AY$2+85)),"")</f>
        <v/>
      </c>
    </row>
    <row r="353" spans="1:51" ht="15.75">
      <c r="A353" s="25" t="str">
        <f t="shared" si="6"/>
        <v/>
      </c>
      <c r="B353" s="13" t="str">
        <f>IFERROR(IF(INDEX('Bieu chi tiet'!$A$17:$FA$15404,MATCH($A353,'Bieu chi tiet'!$A$17:$A$15404,0),B$2+85)=0,"",INDEX('Bieu chi tiet'!$A$17:$FA$15404,MATCH($A353,'Bieu chi tiet'!$A$17:$A$15404,0),B$2+85)),"")</f>
        <v/>
      </c>
      <c r="C353" s="13" t="str">
        <f>IFERROR(IF(INDEX('Bieu chi tiet'!$A$17:$FA$15404,MATCH($A353,'Bieu chi tiet'!$A$17:$A$15404,0),C$2+85)=0,"",INDEX('Bieu chi tiet'!$A$17:$FA$15404,MATCH($A353,'Bieu chi tiet'!$A$17:$A$15404,0),C$2+85)),"")</f>
        <v/>
      </c>
      <c r="D353" s="13" t="str">
        <f>IFERROR(IF(INDEX('Bieu chi tiet'!$A$17:$FA$15404,MATCH($A353,'Bieu chi tiet'!$A$17:$A$15404,0),D$2+85)=0,"",INDEX('Bieu chi tiet'!$A$17:$FA$15404,MATCH($A353,'Bieu chi tiet'!$A$17:$A$15404,0),D$2+85)),"")</f>
        <v/>
      </c>
      <c r="E353" s="13" t="str">
        <f>IFERROR(IF(INDEX('Bieu chi tiet'!$A$17:$FA$15404,MATCH($A353,'Bieu chi tiet'!$A$17:$A$15404,0),E$2+85)=0,"",INDEX('Bieu chi tiet'!$A$17:$FA$15404,MATCH($A353,'Bieu chi tiet'!$A$17:$A$15404,0),E$2+85)),"")</f>
        <v/>
      </c>
      <c r="F353" s="13" t="str">
        <f>IFERROR(IF(INDEX('Bieu chi tiet'!$A$17:$FA$15404,MATCH($A353,'Bieu chi tiet'!$A$17:$A$15404,0),F$2+85)=0,"",INDEX('Bieu chi tiet'!$A$17:$FA$15404,MATCH($A353,'Bieu chi tiet'!$A$17:$A$15404,0),F$2+85)),"")</f>
        <v/>
      </c>
      <c r="G353" s="21" t="str">
        <f>IFERROR(IF(INDEX('Bieu chi tiet'!$A$17:$FA$15404,MATCH($A353,'Bieu chi tiet'!$A$17:$A$15404,0),G$2+85)=0,"",INDEX('Bieu chi tiet'!$A$17:$FA$15404,MATCH($A353,'Bieu chi tiet'!$A$17:$A$15404,0),G$2+85)),"")</f>
        <v/>
      </c>
      <c r="H353" s="13" t="str">
        <f>IFERROR(IF(INDEX('Bieu chi tiet'!$A$17:$FA$15404,MATCH($A353,'Bieu chi tiet'!$A$17:$A$15404,0),H$2+85)=0,"",INDEX('Bieu chi tiet'!$A$17:$FA$15404,MATCH($A353,'Bieu chi tiet'!$A$17:$A$15404,0),H$2+85)),"")</f>
        <v/>
      </c>
      <c r="I353" s="13" t="str">
        <f>IFERROR(IF(INDEX('Bieu chi tiet'!$A$17:$FA$15404,MATCH($A353,'Bieu chi tiet'!$A$17:$A$15404,0),I$2+85)=0,"",INDEX('Bieu chi tiet'!$A$17:$FA$15404,MATCH($A353,'Bieu chi tiet'!$A$17:$A$15404,0),I$2+85)),"")</f>
        <v/>
      </c>
      <c r="J353" s="13" t="str">
        <f>IFERROR(IF(INDEX('Bieu chi tiet'!$A$17:$FA$15404,MATCH($A353,'Bieu chi tiet'!$A$17:$A$15404,0),J$2+85)=0,"",INDEX('Bieu chi tiet'!$A$17:$FA$15404,MATCH($A353,'Bieu chi tiet'!$A$17:$A$15404,0),J$2+85)),"")</f>
        <v/>
      </c>
      <c r="K353" s="13" t="str">
        <f>IFERROR(IF(INDEX('Bieu chi tiet'!$A$17:$FA$15404,MATCH($A353,'Bieu chi tiet'!$A$17:$A$15404,0),K$2+85)=0,"",INDEX('Bieu chi tiet'!$A$17:$FA$15404,MATCH($A353,'Bieu chi tiet'!$A$17:$A$15404,0),K$2+85)),"")</f>
        <v/>
      </c>
      <c r="L353" s="21" t="str">
        <f>IFERROR(IF(INDEX('Bieu chi tiet'!$A$17:$FA$15404,MATCH($A353,'Bieu chi tiet'!$A$17:$A$15404,0),L$2+85)=0,"",INDEX('Bieu chi tiet'!$A$17:$FA$15404,MATCH($A353,'Bieu chi tiet'!$A$17:$A$15404,0),L$2+85)),"")</f>
        <v/>
      </c>
      <c r="M353" s="13" t="str">
        <f>IFERROR(IF(INDEX('Bieu chi tiet'!$A$17:$FA$15404,MATCH($A353,'Bieu chi tiet'!$A$17:$A$15404,0),M$2+85)=0,"",INDEX('Bieu chi tiet'!$A$17:$FA$15404,MATCH($A353,'Bieu chi tiet'!$A$17:$A$15404,0),M$2+85)),"")</f>
        <v/>
      </c>
      <c r="N353" s="13" t="str">
        <f>IFERROR(IF(INDEX('Bieu chi tiet'!$A$17:$FA$15404,MATCH($A353,'Bieu chi tiet'!$A$17:$A$15404,0),N$2+85)=0,"",INDEX('Bieu chi tiet'!$A$17:$FA$15404,MATCH($A353,'Bieu chi tiet'!$A$17:$A$15404,0),N$2+85)),"")</f>
        <v/>
      </c>
      <c r="O353" s="13" t="str">
        <f>IFERROR(IF(INDEX('Bieu chi tiet'!$A$17:$FA$15404,MATCH($A353,'Bieu chi tiet'!$A$17:$A$15404,0),O$2+85)=0,"",INDEX('Bieu chi tiet'!$A$17:$FA$15404,MATCH($A353,'Bieu chi tiet'!$A$17:$A$15404,0),O$2+85)),"")</f>
        <v/>
      </c>
      <c r="P353" s="13" t="str">
        <f>IFERROR(IF(INDEX('Bieu chi tiet'!$A$17:$FA$15404,MATCH($A353,'Bieu chi tiet'!$A$17:$A$15404,0),P$2+85)=0,"",INDEX('Bieu chi tiet'!$A$17:$FA$15404,MATCH($A353,'Bieu chi tiet'!$A$17:$A$15404,0),P$2+85)),"")</f>
        <v/>
      </c>
      <c r="Q353" s="13" t="str">
        <f>IFERROR(IF(INDEX('Bieu chi tiet'!$A$17:$FA$15404,MATCH($A353,'Bieu chi tiet'!$A$17:$A$15404,0),Q$2+85)=0,"",INDEX('Bieu chi tiet'!$A$17:$FA$15404,MATCH($A353,'Bieu chi tiet'!$A$17:$A$15404,0),Q$2+85)),"")</f>
        <v/>
      </c>
      <c r="R353" s="13" t="str">
        <f>IFERROR(IF(INDEX('Bieu chi tiet'!$A$17:$FA$15404,MATCH($A353,'Bieu chi tiet'!$A$17:$A$15404,0),R$2+85)=0,"",INDEX('Bieu chi tiet'!$A$17:$FA$15404,MATCH($A353,'Bieu chi tiet'!$A$17:$A$15404,0),R$2+85)),"")</f>
        <v/>
      </c>
      <c r="S353" s="13" t="str">
        <f>IFERROR(IF(INDEX('Bieu chi tiet'!$A$17:$FA$15404,MATCH($A353,'Bieu chi tiet'!$A$17:$A$15404,0),S$2+85)=0,"",INDEX('Bieu chi tiet'!$A$17:$FA$15404,MATCH($A353,'Bieu chi tiet'!$A$17:$A$15404,0),S$2+85)),"")</f>
        <v/>
      </c>
      <c r="T353" s="13" t="str">
        <f>IFERROR(IF(INDEX('Bieu chi tiet'!$A$17:$FA$15404,MATCH($A353,'Bieu chi tiet'!$A$17:$A$15404,0),T$2+85)=0,"",INDEX('Bieu chi tiet'!$A$17:$FA$15404,MATCH($A353,'Bieu chi tiet'!$A$17:$A$15404,0),T$2+85)),"")</f>
        <v/>
      </c>
      <c r="U353" s="13" t="str">
        <f>IFERROR(IF(INDEX('Bieu chi tiet'!$A$17:$FA$15404,MATCH($A353,'Bieu chi tiet'!$A$17:$A$15404,0),U$2+85)=0,"",INDEX('Bieu chi tiet'!$A$17:$FA$15404,MATCH($A353,'Bieu chi tiet'!$A$17:$A$15404,0),U$2+85)),"")</f>
        <v/>
      </c>
      <c r="V353" s="13" t="str">
        <f>IFERROR(IF(INDEX('Bieu chi tiet'!$A$17:$FA$15404,MATCH($A353,'Bieu chi tiet'!$A$17:$A$15404,0),V$2+85)=0,"",INDEX('Bieu chi tiet'!$A$17:$FA$15404,MATCH($A353,'Bieu chi tiet'!$A$17:$A$15404,0),V$2+85)),"")</f>
        <v/>
      </c>
      <c r="W353" s="13" t="str">
        <f>IFERROR(IF(INDEX('Bieu chi tiet'!$A$17:$FA$15404,MATCH($A353,'Bieu chi tiet'!$A$17:$A$15404,0),W$2+85)=0,"",INDEX('Bieu chi tiet'!$A$17:$FA$15404,MATCH($A353,'Bieu chi tiet'!$A$17:$A$15404,0),W$2+85)),"")</f>
        <v/>
      </c>
      <c r="X353" s="13" t="str">
        <f>IFERROR(IF(INDEX('Bieu chi tiet'!$A$17:$FA$15404,MATCH($A353,'Bieu chi tiet'!$A$17:$A$15404,0),X$2+85)=0,"",INDEX('Bieu chi tiet'!$A$17:$FA$15404,MATCH($A353,'Bieu chi tiet'!$A$17:$A$15404,0),X$2+85)),"")</f>
        <v/>
      </c>
      <c r="Y353" s="13" t="str">
        <f>IFERROR(IF(INDEX('Bieu chi tiet'!$A$17:$FA$15404,MATCH($A353,'Bieu chi tiet'!$A$17:$A$15404,0),Y$2+85)=0,"",INDEX('Bieu chi tiet'!$A$17:$FA$15404,MATCH($A353,'Bieu chi tiet'!$A$17:$A$15404,0),Y$2+85)),"")</f>
        <v/>
      </c>
      <c r="Z353" s="13" t="str">
        <f>IFERROR(IF(INDEX('Bieu chi tiet'!$A$17:$FA$15404,MATCH($A353,'Bieu chi tiet'!$A$17:$A$15404,0),Z$2+85)=0,"",INDEX('Bieu chi tiet'!$A$17:$FA$15404,MATCH($A353,'Bieu chi tiet'!$A$17:$A$15404,0),Z$2+85)),"")</f>
        <v/>
      </c>
      <c r="AA353" s="13" t="str">
        <f>IFERROR(IF(INDEX('Bieu chi tiet'!$A$17:$FA$15404,MATCH($A353,'Bieu chi tiet'!$A$17:$A$15404,0),AA$2+85)=0,"",INDEX('Bieu chi tiet'!$A$17:$FA$15404,MATCH($A353,'Bieu chi tiet'!$A$17:$A$15404,0),AA$2+85)),"")</f>
        <v/>
      </c>
      <c r="AB353" s="13" t="str">
        <f>IFERROR(IF(INDEX('Bieu chi tiet'!$A$17:$FA$15404,MATCH($A353,'Bieu chi tiet'!$A$17:$A$15404,0),AB$2+85)=0,"",INDEX('Bieu chi tiet'!$A$17:$FA$15404,MATCH($A353,'Bieu chi tiet'!$A$17:$A$15404,0),AB$2+85)),"")</f>
        <v/>
      </c>
      <c r="AC353" s="13" t="str">
        <f>IFERROR(IF(INDEX('Bieu chi tiet'!$A$17:$FA$15404,MATCH($A353,'Bieu chi tiet'!$A$17:$A$15404,0),AC$2+85)=0,"",INDEX('Bieu chi tiet'!$A$17:$FA$15404,MATCH($A353,'Bieu chi tiet'!$A$17:$A$15404,0),AC$2+85)),"")</f>
        <v/>
      </c>
      <c r="AD353" s="13" t="str">
        <f>IFERROR(IF(INDEX('Bieu chi tiet'!$A$17:$FA$15404,MATCH($A353,'Bieu chi tiet'!$A$17:$A$15404,0),AD$2+85)=0,"",INDEX('Bieu chi tiet'!$A$17:$FA$15404,MATCH($A353,'Bieu chi tiet'!$A$17:$A$15404,0),AD$2+85)),"")</f>
        <v/>
      </c>
      <c r="AE353" s="13" t="str">
        <f>IFERROR(IF(INDEX('Bieu chi tiet'!$A$17:$FA$15404,MATCH($A353,'Bieu chi tiet'!$A$17:$A$15404,0),AE$2+85)=0,"",INDEX('Bieu chi tiet'!$A$17:$FA$15404,MATCH($A353,'Bieu chi tiet'!$A$17:$A$15404,0),AE$2+85)),"")</f>
        <v/>
      </c>
      <c r="AF353" s="13" t="str">
        <f>IFERROR(IF(INDEX('Bieu chi tiet'!$A$17:$FA$15404,MATCH($A353,'Bieu chi tiet'!$A$17:$A$15404,0),AF$2+85)=0,"",INDEX('Bieu chi tiet'!$A$17:$FA$15404,MATCH($A353,'Bieu chi tiet'!$A$17:$A$15404,0),AF$2+85)),"")</f>
        <v/>
      </c>
      <c r="AG353" s="13" t="str">
        <f>IFERROR(IF(INDEX('Bieu chi tiet'!$A$17:$FA$15404,MATCH($A353,'Bieu chi tiet'!$A$17:$A$15404,0),AG$2+85)=0,"",INDEX('Bieu chi tiet'!$A$17:$FA$15404,MATCH($A353,'Bieu chi tiet'!$A$17:$A$15404,0),AG$2+85)),"")</f>
        <v/>
      </c>
      <c r="AH353" s="13" t="str">
        <f>IFERROR(IF(INDEX('Bieu chi tiet'!$A$17:$FA$15404,MATCH($A353,'Bieu chi tiet'!$A$17:$A$15404,0),AH$2+85)=0,"",INDEX('Bieu chi tiet'!$A$17:$FA$15404,MATCH($A353,'Bieu chi tiet'!$A$17:$A$15404,0),AH$2+85)),"")</f>
        <v/>
      </c>
      <c r="AI353" s="13" t="str">
        <f>IFERROR(IF(INDEX('Bieu chi tiet'!$A$17:$FA$15404,MATCH($A353,'Bieu chi tiet'!$A$17:$A$15404,0),AI$2+85)=0,"",INDEX('Bieu chi tiet'!$A$17:$FA$15404,MATCH($A353,'Bieu chi tiet'!$A$17:$A$15404,0),AI$2+85)),"")</f>
        <v/>
      </c>
      <c r="AJ353" s="13" t="str">
        <f>IFERROR(IF(INDEX('Bieu chi tiet'!$A$17:$FA$15404,MATCH($A353,'Bieu chi tiet'!$A$17:$A$15404,0),AJ$2+85)=0,"",INDEX('Bieu chi tiet'!$A$17:$FA$15404,MATCH($A353,'Bieu chi tiet'!$A$17:$A$15404,0),AJ$2+85)),"")</f>
        <v/>
      </c>
      <c r="AK353" s="13" t="str">
        <f>IFERROR(IF(INDEX('Bieu chi tiet'!$A$17:$FA$15404,MATCH($A353,'Bieu chi tiet'!$A$17:$A$15404,0),AK$2+85)=0,"",INDEX('Bieu chi tiet'!$A$17:$FA$15404,MATCH($A353,'Bieu chi tiet'!$A$17:$A$15404,0),AK$2+85)),"")</f>
        <v/>
      </c>
      <c r="AL353" s="13" t="str">
        <f>IFERROR(IF(INDEX('Bieu chi tiet'!$A$17:$FA$15404,MATCH($A353,'Bieu chi tiet'!$A$17:$A$15404,0),AL$2+85)=0,"",INDEX('Bieu chi tiet'!$A$17:$FA$15404,MATCH($A353,'Bieu chi tiet'!$A$17:$A$15404,0),AL$2+85)),"")</f>
        <v/>
      </c>
      <c r="AM353" s="13" t="str">
        <f>IFERROR(IF(INDEX('Bieu chi tiet'!$A$17:$FA$15404,MATCH($A353,'Bieu chi tiet'!$A$17:$A$15404,0),AM$2+85)=0,"",INDEX('Bieu chi tiet'!$A$17:$FA$15404,MATCH($A353,'Bieu chi tiet'!$A$17:$A$15404,0),AM$2+85)),"")</f>
        <v/>
      </c>
      <c r="AN353" s="13" t="str">
        <f>IFERROR(IF(INDEX('Bieu chi tiet'!$A$17:$FA$15404,MATCH($A353,'Bieu chi tiet'!$A$17:$A$15404,0),AN$2+85)=0,"",INDEX('Bieu chi tiet'!$A$17:$FA$15404,MATCH($A353,'Bieu chi tiet'!$A$17:$A$15404,0),AN$2+85)),"")</f>
        <v/>
      </c>
      <c r="AO353" s="13" t="str">
        <f>IFERROR(IF(INDEX('Bieu chi tiet'!$A$17:$FA$15404,MATCH($A353,'Bieu chi tiet'!$A$17:$A$15404,0),AO$2+85)=0,"",INDEX('Bieu chi tiet'!$A$17:$FA$15404,MATCH($A353,'Bieu chi tiet'!$A$17:$A$15404,0),AO$2+85)),"")</f>
        <v/>
      </c>
      <c r="AP353" s="13" t="str">
        <f>IFERROR(IF(INDEX('Bieu chi tiet'!$A$17:$FA$15404,MATCH($A353,'Bieu chi tiet'!$A$17:$A$15404,0),AP$2+85)=0,"",INDEX('Bieu chi tiet'!$A$17:$FA$15404,MATCH($A353,'Bieu chi tiet'!$A$17:$A$15404,0),AP$2+85)),"")</f>
        <v/>
      </c>
      <c r="AQ353" s="13" t="str">
        <f>IFERROR(IF(INDEX('Bieu chi tiet'!$A$17:$FA$15404,MATCH($A353,'Bieu chi tiet'!$A$17:$A$15404,0),AQ$2+85)=0,"",INDEX('Bieu chi tiet'!$A$17:$FA$15404,MATCH($A353,'Bieu chi tiet'!$A$17:$A$15404,0),AQ$2+85)),"")</f>
        <v/>
      </c>
      <c r="AR353" s="13" t="str">
        <f>IFERROR(IF(INDEX('Bieu chi tiet'!$A$17:$FA$15404,MATCH($A353,'Bieu chi tiet'!$A$17:$A$15404,0),AR$2+85)=0,"",INDEX('Bieu chi tiet'!$A$17:$FA$15404,MATCH($A353,'Bieu chi tiet'!$A$17:$A$15404,0),AR$2+85)),"")</f>
        <v/>
      </c>
      <c r="AS353" s="13" t="str">
        <f>IFERROR(IF(INDEX('Bieu chi tiet'!$A$17:$FA$15404,MATCH($A353,'Bieu chi tiet'!$A$17:$A$15404,0),AS$2+85)=0,"",INDEX('Bieu chi tiet'!$A$17:$FA$15404,MATCH($A353,'Bieu chi tiet'!$A$17:$A$15404,0),AS$2+85)),"")</f>
        <v/>
      </c>
      <c r="AT353" s="21" t="str">
        <f>IFERROR(IF(INDEX('Bieu chi tiet'!$A$17:$FA$15404,MATCH($A353,'Bieu chi tiet'!$A$17:$A$15404,0),AT$2+85)=0,"",INDEX('Bieu chi tiet'!$A$17:$FA$15404,MATCH($A353,'Bieu chi tiet'!$A$17:$A$15404,0),AT$2+85)),"")</f>
        <v/>
      </c>
      <c r="AU353" s="13" t="str">
        <f>IFERROR(IF(INDEX('Bieu chi tiet'!$A$17:$FA$15404,MATCH($A353,'Bieu chi tiet'!$A$17:$A$15404,0),AU$2+85)=0,"",INDEX('Bieu chi tiet'!$A$17:$FA$15404,MATCH($A353,'Bieu chi tiet'!$A$17:$A$15404,0),AU$2+85)),"")</f>
        <v/>
      </c>
      <c r="AV353" s="21" t="str">
        <f>IFERROR(IF(INDEX('Bieu chi tiet'!$A$17:$FA$15404,MATCH($A353,'Bieu chi tiet'!$A$17:$A$15404,0),AV$2+85)=0,"",INDEX('Bieu chi tiet'!$A$17:$FA$15404,MATCH($A353,'Bieu chi tiet'!$A$17:$A$15404,0),AV$2+85)),"")</f>
        <v/>
      </c>
      <c r="AW353" s="31" t="str">
        <f>IFERROR(IF(INDEX('Bieu chi tiet'!$A$17:$FA$15404,MATCH($A353,'Bieu chi tiet'!$A$17:$A$15404,0),AW$2+85)=0,"",INDEX('Bieu chi tiet'!$A$17:$FA$15404,MATCH($A353,'Bieu chi tiet'!$A$17:$A$15404,0),AW$2+85)),"")</f>
        <v/>
      </c>
      <c r="AX353" s="13" t="str">
        <f>IFERROR(IF(INDEX('Bieu chi tiet'!$A$17:$FA$15404,MATCH($A353,'Bieu chi tiet'!$A$17:$A$15404,0),AX$2+85)=0,"",INDEX('Bieu chi tiet'!$A$17:$FA$15404,MATCH($A353,'Bieu chi tiet'!$A$17:$A$15404,0),AX$2+85)),"")</f>
        <v/>
      </c>
      <c r="AY353" s="13" t="str">
        <f>IFERROR(IF(INDEX('Bieu chi tiet'!$A$17:$FA$15404,MATCH($A353,'Bieu chi tiet'!$A$17:$A$15404,0),AY$2+85)=0,"",INDEX('Bieu chi tiet'!$A$17:$FA$15404,MATCH($A353,'Bieu chi tiet'!$A$17:$A$15404,0),AY$2+85)),"")</f>
        <v/>
      </c>
    </row>
    <row r="354" spans="1:51" ht="15.75">
      <c r="A354" s="25" t="str">
        <f t="shared" si="6"/>
        <v/>
      </c>
      <c r="B354" s="13" t="str">
        <f>IFERROR(IF(INDEX('Bieu chi tiet'!$A$17:$FA$15404,MATCH($A354,'Bieu chi tiet'!$A$17:$A$15404,0),B$2+85)=0,"",INDEX('Bieu chi tiet'!$A$17:$FA$15404,MATCH($A354,'Bieu chi tiet'!$A$17:$A$15404,0),B$2+85)),"")</f>
        <v/>
      </c>
      <c r="C354" s="13" t="str">
        <f>IFERROR(IF(INDEX('Bieu chi tiet'!$A$17:$FA$15404,MATCH($A354,'Bieu chi tiet'!$A$17:$A$15404,0),C$2+85)=0,"",INDEX('Bieu chi tiet'!$A$17:$FA$15404,MATCH($A354,'Bieu chi tiet'!$A$17:$A$15404,0),C$2+85)),"")</f>
        <v/>
      </c>
      <c r="D354" s="13" t="str">
        <f>IFERROR(IF(INDEX('Bieu chi tiet'!$A$17:$FA$15404,MATCH($A354,'Bieu chi tiet'!$A$17:$A$15404,0),D$2+85)=0,"",INDEX('Bieu chi tiet'!$A$17:$FA$15404,MATCH($A354,'Bieu chi tiet'!$A$17:$A$15404,0),D$2+85)),"")</f>
        <v/>
      </c>
      <c r="E354" s="13" t="str">
        <f>IFERROR(IF(INDEX('Bieu chi tiet'!$A$17:$FA$15404,MATCH($A354,'Bieu chi tiet'!$A$17:$A$15404,0),E$2+85)=0,"",INDEX('Bieu chi tiet'!$A$17:$FA$15404,MATCH($A354,'Bieu chi tiet'!$A$17:$A$15404,0),E$2+85)),"")</f>
        <v/>
      </c>
      <c r="F354" s="13" t="str">
        <f>IFERROR(IF(INDEX('Bieu chi tiet'!$A$17:$FA$15404,MATCH($A354,'Bieu chi tiet'!$A$17:$A$15404,0),F$2+85)=0,"",INDEX('Bieu chi tiet'!$A$17:$FA$15404,MATCH($A354,'Bieu chi tiet'!$A$17:$A$15404,0),F$2+85)),"")</f>
        <v/>
      </c>
      <c r="G354" s="21" t="str">
        <f>IFERROR(IF(INDEX('Bieu chi tiet'!$A$17:$FA$15404,MATCH($A354,'Bieu chi tiet'!$A$17:$A$15404,0),G$2+85)=0,"",INDEX('Bieu chi tiet'!$A$17:$FA$15404,MATCH($A354,'Bieu chi tiet'!$A$17:$A$15404,0),G$2+85)),"")</f>
        <v/>
      </c>
      <c r="H354" s="13" t="str">
        <f>IFERROR(IF(INDEX('Bieu chi tiet'!$A$17:$FA$15404,MATCH($A354,'Bieu chi tiet'!$A$17:$A$15404,0),H$2+85)=0,"",INDEX('Bieu chi tiet'!$A$17:$FA$15404,MATCH($A354,'Bieu chi tiet'!$A$17:$A$15404,0),H$2+85)),"")</f>
        <v/>
      </c>
      <c r="I354" s="13" t="str">
        <f>IFERROR(IF(INDEX('Bieu chi tiet'!$A$17:$FA$15404,MATCH($A354,'Bieu chi tiet'!$A$17:$A$15404,0),I$2+85)=0,"",INDEX('Bieu chi tiet'!$A$17:$FA$15404,MATCH($A354,'Bieu chi tiet'!$A$17:$A$15404,0),I$2+85)),"")</f>
        <v/>
      </c>
      <c r="J354" s="13" t="str">
        <f>IFERROR(IF(INDEX('Bieu chi tiet'!$A$17:$FA$15404,MATCH($A354,'Bieu chi tiet'!$A$17:$A$15404,0),J$2+85)=0,"",INDEX('Bieu chi tiet'!$A$17:$FA$15404,MATCH($A354,'Bieu chi tiet'!$A$17:$A$15404,0),J$2+85)),"")</f>
        <v/>
      </c>
      <c r="K354" s="13" t="str">
        <f>IFERROR(IF(INDEX('Bieu chi tiet'!$A$17:$FA$15404,MATCH($A354,'Bieu chi tiet'!$A$17:$A$15404,0),K$2+85)=0,"",INDEX('Bieu chi tiet'!$A$17:$FA$15404,MATCH($A354,'Bieu chi tiet'!$A$17:$A$15404,0),K$2+85)),"")</f>
        <v/>
      </c>
      <c r="L354" s="21" t="str">
        <f>IFERROR(IF(INDEX('Bieu chi tiet'!$A$17:$FA$15404,MATCH($A354,'Bieu chi tiet'!$A$17:$A$15404,0),L$2+85)=0,"",INDEX('Bieu chi tiet'!$A$17:$FA$15404,MATCH($A354,'Bieu chi tiet'!$A$17:$A$15404,0),L$2+85)),"")</f>
        <v/>
      </c>
      <c r="M354" s="13" t="str">
        <f>IFERROR(IF(INDEX('Bieu chi tiet'!$A$17:$FA$15404,MATCH($A354,'Bieu chi tiet'!$A$17:$A$15404,0),M$2+85)=0,"",INDEX('Bieu chi tiet'!$A$17:$FA$15404,MATCH($A354,'Bieu chi tiet'!$A$17:$A$15404,0),M$2+85)),"")</f>
        <v/>
      </c>
      <c r="N354" s="13" t="str">
        <f>IFERROR(IF(INDEX('Bieu chi tiet'!$A$17:$FA$15404,MATCH($A354,'Bieu chi tiet'!$A$17:$A$15404,0),N$2+85)=0,"",INDEX('Bieu chi tiet'!$A$17:$FA$15404,MATCH($A354,'Bieu chi tiet'!$A$17:$A$15404,0),N$2+85)),"")</f>
        <v/>
      </c>
      <c r="O354" s="13" t="str">
        <f>IFERROR(IF(INDEX('Bieu chi tiet'!$A$17:$FA$15404,MATCH($A354,'Bieu chi tiet'!$A$17:$A$15404,0),O$2+85)=0,"",INDEX('Bieu chi tiet'!$A$17:$FA$15404,MATCH($A354,'Bieu chi tiet'!$A$17:$A$15404,0),O$2+85)),"")</f>
        <v/>
      </c>
      <c r="P354" s="13" t="str">
        <f>IFERROR(IF(INDEX('Bieu chi tiet'!$A$17:$FA$15404,MATCH($A354,'Bieu chi tiet'!$A$17:$A$15404,0),P$2+85)=0,"",INDEX('Bieu chi tiet'!$A$17:$FA$15404,MATCH($A354,'Bieu chi tiet'!$A$17:$A$15404,0),P$2+85)),"")</f>
        <v/>
      </c>
      <c r="Q354" s="13" t="str">
        <f>IFERROR(IF(INDEX('Bieu chi tiet'!$A$17:$FA$15404,MATCH($A354,'Bieu chi tiet'!$A$17:$A$15404,0),Q$2+85)=0,"",INDEX('Bieu chi tiet'!$A$17:$FA$15404,MATCH($A354,'Bieu chi tiet'!$A$17:$A$15404,0),Q$2+85)),"")</f>
        <v/>
      </c>
      <c r="R354" s="13" t="str">
        <f>IFERROR(IF(INDEX('Bieu chi tiet'!$A$17:$FA$15404,MATCH($A354,'Bieu chi tiet'!$A$17:$A$15404,0),R$2+85)=0,"",INDEX('Bieu chi tiet'!$A$17:$FA$15404,MATCH($A354,'Bieu chi tiet'!$A$17:$A$15404,0),R$2+85)),"")</f>
        <v/>
      </c>
      <c r="S354" s="13" t="str">
        <f>IFERROR(IF(INDEX('Bieu chi tiet'!$A$17:$FA$15404,MATCH($A354,'Bieu chi tiet'!$A$17:$A$15404,0),S$2+85)=0,"",INDEX('Bieu chi tiet'!$A$17:$FA$15404,MATCH($A354,'Bieu chi tiet'!$A$17:$A$15404,0),S$2+85)),"")</f>
        <v/>
      </c>
      <c r="T354" s="13" t="str">
        <f>IFERROR(IF(INDEX('Bieu chi tiet'!$A$17:$FA$15404,MATCH($A354,'Bieu chi tiet'!$A$17:$A$15404,0),T$2+85)=0,"",INDEX('Bieu chi tiet'!$A$17:$FA$15404,MATCH($A354,'Bieu chi tiet'!$A$17:$A$15404,0),T$2+85)),"")</f>
        <v/>
      </c>
      <c r="U354" s="13" t="str">
        <f>IFERROR(IF(INDEX('Bieu chi tiet'!$A$17:$FA$15404,MATCH($A354,'Bieu chi tiet'!$A$17:$A$15404,0),U$2+85)=0,"",INDEX('Bieu chi tiet'!$A$17:$FA$15404,MATCH($A354,'Bieu chi tiet'!$A$17:$A$15404,0),U$2+85)),"")</f>
        <v/>
      </c>
      <c r="V354" s="13" t="str">
        <f>IFERROR(IF(INDEX('Bieu chi tiet'!$A$17:$FA$15404,MATCH($A354,'Bieu chi tiet'!$A$17:$A$15404,0),V$2+85)=0,"",INDEX('Bieu chi tiet'!$A$17:$FA$15404,MATCH($A354,'Bieu chi tiet'!$A$17:$A$15404,0),V$2+85)),"")</f>
        <v/>
      </c>
      <c r="W354" s="13" t="str">
        <f>IFERROR(IF(INDEX('Bieu chi tiet'!$A$17:$FA$15404,MATCH($A354,'Bieu chi tiet'!$A$17:$A$15404,0),W$2+85)=0,"",INDEX('Bieu chi tiet'!$A$17:$FA$15404,MATCH($A354,'Bieu chi tiet'!$A$17:$A$15404,0),W$2+85)),"")</f>
        <v/>
      </c>
      <c r="X354" s="13" t="str">
        <f>IFERROR(IF(INDEX('Bieu chi tiet'!$A$17:$FA$15404,MATCH($A354,'Bieu chi tiet'!$A$17:$A$15404,0),X$2+85)=0,"",INDEX('Bieu chi tiet'!$A$17:$FA$15404,MATCH($A354,'Bieu chi tiet'!$A$17:$A$15404,0),X$2+85)),"")</f>
        <v/>
      </c>
      <c r="Y354" s="13" t="str">
        <f>IFERROR(IF(INDEX('Bieu chi tiet'!$A$17:$FA$15404,MATCH($A354,'Bieu chi tiet'!$A$17:$A$15404,0),Y$2+85)=0,"",INDEX('Bieu chi tiet'!$A$17:$FA$15404,MATCH($A354,'Bieu chi tiet'!$A$17:$A$15404,0),Y$2+85)),"")</f>
        <v/>
      </c>
      <c r="Z354" s="13" t="str">
        <f>IFERROR(IF(INDEX('Bieu chi tiet'!$A$17:$FA$15404,MATCH($A354,'Bieu chi tiet'!$A$17:$A$15404,0),Z$2+85)=0,"",INDEX('Bieu chi tiet'!$A$17:$FA$15404,MATCH($A354,'Bieu chi tiet'!$A$17:$A$15404,0),Z$2+85)),"")</f>
        <v/>
      </c>
      <c r="AA354" s="13" t="str">
        <f>IFERROR(IF(INDEX('Bieu chi tiet'!$A$17:$FA$15404,MATCH($A354,'Bieu chi tiet'!$A$17:$A$15404,0),AA$2+85)=0,"",INDEX('Bieu chi tiet'!$A$17:$FA$15404,MATCH($A354,'Bieu chi tiet'!$A$17:$A$15404,0),AA$2+85)),"")</f>
        <v/>
      </c>
      <c r="AB354" s="13" t="str">
        <f>IFERROR(IF(INDEX('Bieu chi tiet'!$A$17:$FA$15404,MATCH($A354,'Bieu chi tiet'!$A$17:$A$15404,0),AB$2+85)=0,"",INDEX('Bieu chi tiet'!$A$17:$FA$15404,MATCH($A354,'Bieu chi tiet'!$A$17:$A$15404,0),AB$2+85)),"")</f>
        <v/>
      </c>
      <c r="AC354" s="13" t="str">
        <f>IFERROR(IF(INDEX('Bieu chi tiet'!$A$17:$FA$15404,MATCH($A354,'Bieu chi tiet'!$A$17:$A$15404,0),AC$2+85)=0,"",INDEX('Bieu chi tiet'!$A$17:$FA$15404,MATCH($A354,'Bieu chi tiet'!$A$17:$A$15404,0),AC$2+85)),"")</f>
        <v/>
      </c>
      <c r="AD354" s="13" t="str">
        <f>IFERROR(IF(INDEX('Bieu chi tiet'!$A$17:$FA$15404,MATCH($A354,'Bieu chi tiet'!$A$17:$A$15404,0),AD$2+85)=0,"",INDEX('Bieu chi tiet'!$A$17:$FA$15404,MATCH($A354,'Bieu chi tiet'!$A$17:$A$15404,0),AD$2+85)),"")</f>
        <v/>
      </c>
      <c r="AE354" s="13" t="str">
        <f>IFERROR(IF(INDEX('Bieu chi tiet'!$A$17:$FA$15404,MATCH($A354,'Bieu chi tiet'!$A$17:$A$15404,0),AE$2+85)=0,"",INDEX('Bieu chi tiet'!$A$17:$FA$15404,MATCH($A354,'Bieu chi tiet'!$A$17:$A$15404,0),AE$2+85)),"")</f>
        <v/>
      </c>
      <c r="AF354" s="13" t="str">
        <f>IFERROR(IF(INDEX('Bieu chi tiet'!$A$17:$FA$15404,MATCH($A354,'Bieu chi tiet'!$A$17:$A$15404,0),AF$2+85)=0,"",INDEX('Bieu chi tiet'!$A$17:$FA$15404,MATCH($A354,'Bieu chi tiet'!$A$17:$A$15404,0),AF$2+85)),"")</f>
        <v/>
      </c>
      <c r="AG354" s="13" t="str">
        <f>IFERROR(IF(INDEX('Bieu chi tiet'!$A$17:$FA$15404,MATCH($A354,'Bieu chi tiet'!$A$17:$A$15404,0),AG$2+85)=0,"",INDEX('Bieu chi tiet'!$A$17:$FA$15404,MATCH($A354,'Bieu chi tiet'!$A$17:$A$15404,0),AG$2+85)),"")</f>
        <v/>
      </c>
      <c r="AH354" s="13" t="str">
        <f>IFERROR(IF(INDEX('Bieu chi tiet'!$A$17:$FA$15404,MATCH($A354,'Bieu chi tiet'!$A$17:$A$15404,0),AH$2+85)=0,"",INDEX('Bieu chi tiet'!$A$17:$FA$15404,MATCH($A354,'Bieu chi tiet'!$A$17:$A$15404,0),AH$2+85)),"")</f>
        <v/>
      </c>
      <c r="AI354" s="13" t="str">
        <f>IFERROR(IF(INDEX('Bieu chi tiet'!$A$17:$FA$15404,MATCH($A354,'Bieu chi tiet'!$A$17:$A$15404,0),AI$2+85)=0,"",INDEX('Bieu chi tiet'!$A$17:$FA$15404,MATCH($A354,'Bieu chi tiet'!$A$17:$A$15404,0),AI$2+85)),"")</f>
        <v/>
      </c>
      <c r="AJ354" s="13" t="str">
        <f>IFERROR(IF(INDEX('Bieu chi tiet'!$A$17:$FA$15404,MATCH($A354,'Bieu chi tiet'!$A$17:$A$15404,0),AJ$2+85)=0,"",INDEX('Bieu chi tiet'!$A$17:$FA$15404,MATCH($A354,'Bieu chi tiet'!$A$17:$A$15404,0),AJ$2+85)),"")</f>
        <v/>
      </c>
      <c r="AK354" s="13" t="str">
        <f>IFERROR(IF(INDEX('Bieu chi tiet'!$A$17:$FA$15404,MATCH($A354,'Bieu chi tiet'!$A$17:$A$15404,0),AK$2+85)=0,"",INDEX('Bieu chi tiet'!$A$17:$FA$15404,MATCH($A354,'Bieu chi tiet'!$A$17:$A$15404,0),AK$2+85)),"")</f>
        <v/>
      </c>
      <c r="AL354" s="13" t="str">
        <f>IFERROR(IF(INDEX('Bieu chi tiet'!$A$17:$FA$15404,MATCH($A354,'Bieu chi tiet'!$A$17:$A$15404,0),AL$2+85)=0,"",INDEX('Bieu chi tiet'!$A$17:$FA$15404,MATCH($A354,'Bieu chi tiet'!$A$17:$A$15404,0),AL$2+85)),"")</f>
        <v/>
      </c>
      <c r="AM354" s="13" t="str">
        <f>IFERROR(IF(INDEX('Bieu chi tiet'!$A$17:$FA$15404,MATCH($A354,'Bieu chi tiet'!$A$17:$A$15404,0),AM$2+85)=0,"",INDEX('Bieu chi tiet'!$A$17:$FA$15404,MATCH($A354,'Bieu chi tiet'!$A$17:$A$15404,0),AM$2+85)),"")</f>
        <v/>
      </c>
      <c r="AN354" s="13" t="str">
        <f>IFERROR(IF(INDEX('Bieu chi tiet'!$A$17:$FA$15404,MATCH($A354,'Bieu chi tiet'!$A$17:$A$15404,0),AN$2+85)=0,"",INDEX('Bieu chi tiet'!$A$17:$FA$15404,MATCH($A354,'Bieu chi tiet'!$A$17:$A$15404,0),AN$2+85)),"")</f>
        <v/>
      </c>
      <c r="AO354" s="13" t="str">
        <f>IFERROR(IF(INDEX('Bieu chi tiet'!$A$17:$FA$15404,MATCH($A354,'Bieu chi tiet'!$A$17:$A$15404,0),AO$2+85)=0,"",INDEX('Bieu chi tiet'!$A$17:$FA$15404,MATCH($A354,'Bieu chi tiet'!$A$17:$A$15404,0),AO$2+85)),"")</f>
        <v/>
      </c>
      <c r="AP354" s="13" t="str">
        <f>IFERROR(IF(INDEX('Bieu chi tiet'!$A$17:$FA$15404,MATCH($A354,'Bieu chi tiet'!$A$17:$A$15404,0),AP$2+85)=0,"",INDEX('Bieu chi tiet'!$A$17:$FA$15404,MATCH($A354,'Bieu chi tiet'!$A$17:$A$15404,0),AP$2+85)),"")</f>
        <v/>
      </c>
      <c r="AQ354" s="13" t="str">
        <f>IFERROR(IF(INDEX('Bieu chi tiet'!$A$17:$FA$15404,MATCH($A354,'Bieu chi tiet'!$A$17:$A$15404,0),AQ$2+85)=0,"",INDEX('Bieu chi tiet'!$A$17:$FA$15404,MATCH($A354,'Bieu chi tiet'!$A$17:$A$15404,0),AQ$2+85)),"")</f>
        <v/>
      </c>
      <c r="AR354" s="13" t="str">
        <f>IFERROR(IF(INDEX('Bieu chi tiet'!$A$17:$FA$15404,MATCH($A354,'Bieu chi tiet'!$A$17:$A$15404,0),AR$2+85)=0,"",INDEX('Bieu chi tiet'!$A$17:$FA$15404,MATCH($A354,'Bieu chi tiet'!$A$17:$A$15404,0),AR$2+85)),"")</f>
        <v/>
      </c>
      <c r="AS354" s="13" t="str">
        <f>IFERROR(IF(INDEX('Bieu chi tiet'!$A$17:$FA$15404,MATCH($A354,'Bieu chi tiet'!$A$17:$A$15404,0),AS$2+85)=0,"",INDEX('Bieu chi tiet'!$A$17:$FA$15404,MATCH($A354,'Bieu chi tiet'!$A$17:$A$15404,0),AS$2+85)),"")</f>
        <v/>
      </c>
      <c r="AT354" s="21" t="str">
        <f>IFERROR(IF(INDEX('Bieu chi tiet'!$A$17:$FA$15404,MATCH($A354,'Bieu chi tiet'!$A$17:$A$15404,0),AT$2+85)=0,"",INDEX('Bieu chi tiet'!$A$17:$FA$15404,MATCH($A354,'Bieu chi tiet'!$A$17:$A$15404,0),AT$2+85)),"")</f>
        <v/>
      </c>
      <c r="AU354" s="13" t="str">
        <f>IFERROR(IF(INDEX('Bieu chi tiet'!$A$17:$FA$15404,MATCH($A354,'Bieu chi tiet'!$A$17:$A$15404,0),AU$2+85)=0,"",INDEX('Bieu chi tiet'!$A$17:$FA$15404,MATCH($A354,'Bieu chi tiet'!$A$17:$A$15404,0),AU$2+85)),"")</f>
        <v/>
      </c>
      <c r="AV354" s="21" t="str">
        <f>IFERROR(IF(INDEX('Bieu chi tiet'!$A$17:$FA$15404,MATCH($A354,'Bieu chi tiet'!$A$17:$A$15404,0),AV$2+85)=0,"",INDEX('Bieu chi tiet'!$A$17:$FA$15404,MATCH($A354,'Bieu chi tiet'!$A$17:$A$15404,0),AV$2+85)),"")</f>
        <v/>
      </c>
      <c r="AW354" s="31" t="str">
        <f>IFERROR(IF(INDEX('Bieu chi tiet'!$A$17:$FA$15404,MATCH($A354,'Bieu chi tiet'!$A$17:$A$15404,0),AW$2+85)=0,"",INDEX('Bieu chi tiet'!$A$17:$FA$15404,MATCH($A354,'Bieu chi tiet'!$A$17:$A$15404,0),AW$2+85)),"")</f>
        <v/>
      </c>
      <c r="AX354" s="13" t="str">
        <f>IFERROR(IF(INDEX('Bieu chi tiet'!$A$17:$FA$15404,MATCH($A354,'Bieu chi tiet'!$A$17:$A$15404,0),AX$2+85)=0,"",INDEX('Bieu chi tiet'!$A$17:$FA$15404,MATCH($A354,'Bieu chi tiet'!$A$17:$A$15404,0),AX$2+85)),"")</f>
        <v/>
      </c>
      <c r="AY354" s="13" t="str">
        <f>IFERROR(IF(INDEX('Bieu chi tiet'!$A$17:$FA$15404,MATCH($A354,'Bieu chi tiet'!$A$17:$A$15404,0),AY$2+85)=0,"",INDEX('Bieu chi tiet'!$A$17:$FA$15404,MATCH($A354,'Bieu chi tiet'!$A$17:$A$15404,0),AY$2+85)),"")</f>
        <v/>
      </c>
    </row>
    <row r="355" spans="1:51" ht="15.75">
      <c r="A355" s="25" t="str">
        <f t="shared" si="6"/>
        <v/>
      </c>
      <c r="B355" s="13" t="str">
        <f>IFERROR(IF(INDEX('Bieu chi tiet'!$A$17:$FA$15404,MATCH($A355,'Bieu chi tiet'!$A$17:$A$15404,0),B$2+85)=0,"",INDEX('Bieu chi tiet'!$A$17:$FA$15404,MATCH($A355,'Bieu chi tiet'!$A$17:$A$15404,0),B$2+85)),"")</f>
        <v/>
      </c>
      <c r="C355" s="13" t="str">
        <f>IFERROR(IF(INDEX('Bieu chi tiet'!$A$17:$FA$15404,MATCH($A355,'Bieu chi tiet'!$A$17:$A$15404,0),C$2+85)=0,"",INDEX('Bieu chi tiet'!$A$17:$FA$15404,MATCH($A355,'Bieu chi tiet'!$A$17:$A$15404,0),C$2+85)),"")</f>
        <v/>
      </c>
      <c r="D355" s="13" t="str">
        <f>IFERROR(IF(INDEX('Bieu chi tiet'!$A$17:$FA$15404,MATCH($A355,'Bieu chi tiet'!$A$17:$A$15404,0),D$2+85)=0,"",INDEX('Bieu chi tiet'!$A$17:$FA$15404,MATCH($A355,'Bieu chi tiet'!$A$17:$A$15404,0),D$2+85)),"")</f>
        <v/>
      </c>
      <c r="E355" s="13" t="str">
        <f>IFERROR(IF(INDEX('Bieu chi tiet'!$A$17:$FA$15404,MATCH($A355,'Bieu chi tiet'!$A$17:$A$15404,0),E$2+85)=0,"",INDEX('Bieu chi tiet'!$A$17:$FA$15404,MATCH($A355,'Bieu chi tiet'!$A$17:$A$15404,0),E$2+85)),"")</f>
        <v/>
      </c>
      <c r="F355" s="13" t="str">
        <f>IFERROR(IF(INDEX('Bieu chi tiet'!$A$17:$FA$15404,MATCH($A355,'Bieu chi tiet'!$A$17:$A$15404,0),F$2+85)=0,"",INDEX('Bieu chi tiet'!$A$17:$FA$15404,MATCH($A355,'Bieu chi tiet'!$A$17:$A$15404,0),F$2+85)),"")</f>
        <v/>
      </c>
      <c r="G355" s="21" t="str">
        <f>IFERROR(IF(INDEX('Bieu chi tiet'!$A$17:$FA$15404,MATCH($A355,'Bieu chi tiet'!$A$17:$A$15404,0),G$2+85)=0,"",INDEX('Bieu chi tiet'!$A$17:$FA$15404,MATCH($A355,'Bieu chi tiet'!$A$17:$A$15404,0),G$2+85)),"")</f>
        <v/>
      </c>
      <c r="H355" s="13" t="str">
        <f>IFERROR(IF(INDEX('Bieu chi tiet'!$A$17:$FA$15404,MATCH($A355,'Bieu chi tiet'!$A$17:$A$15404,0),H$2+85)=0,"",INDEX('Bieu chi tiet'!$A$17:$FA$15404,MATCH($A355,'Bieu chi tiet'!$A$17:$A$15404,0),H$2+85)),"")</f>
        <v/>
      </c>
      <c r="I355" s="13" t="str">
        <f>IFERROR(IF(INDEX('Bieu chi tiet'!$A$17:$FA$15404,MATCH($A355,'Bieu chi tiet'!$A$17:$A$15404,0),I$2+85)=0,"",INDEX('Bieu chi tiet'!$A$17:$FA$15404,MATCH($A355,'Bieu chi tiet'!$A$17:$A$15404,0),I$2+85)),"")</f>
        <v/>
      </c>
      <c r="J355" s="13" t="str">
        <f>IFERROR(IF(INDEX('Bieu chi tiet'!$A$17:$FA$15404,MATCH($A355,'Bieu chi tiet'!$A$17:$A$15404,0),J$2+85)=0,"",INDEX('Bieu chi tiet'!$A$17:$FA$15404,MATCH($A355,'Bieu chi tiet'!$A$17:$A$15404,0),J$2+85)),"")</f>
        <v/>
      </c>
      <c r="K355" s="13" t="str">
        <f>IFERROR(IF(INDEX('Bieu chi tiet'!$A$17:$FA$15404,MATCH($A355,'Bieu chi tiet'!$A$17:$A$15404,0),K$2+85)=0,"",INDEX('Bieu chi tiet'!$A$17:$FA$15404,MATCH($A355,'Bieu chi tiet'!$A$17:$A$15404,0),K$2+85)),"")</f>
        <v/>
      </c>
      <c r="L355" s="21" t="str">
        <f>IFERROR(IF(INDEX('Bieu chi tiet'!$A$17:$FA$15404,MATCH($A355,'Bieu chi tiet'!$A$17:$A$15404,0),L$2+85)=0,"",INDEX('Bieu chi tiet'!$A$17:$FA$15404,MATCH($A355,'Bieu chi tiet'!$A$17:$A$15404,0),L$2+85)),"")</f>
        <v/>
      </c>
      <c r="M355" s="13" t="str">
        <f>IFERROR(IF(INDEX('Bieu chi tiet'!$A$17:$FA$15404,MATCH($A355,'Bieu chi tiet'!$A$17:$A$15404,0),M$2+85)=0,"",INDEX('Bieu chi tiet'!$A$17:$FA$15404,MATCH($A355,'Bieu chi tiet'!$A$17:$A$15404,0),M$2+85)),"")</f>
        <v/>
      </c>
      <c r="N355" s="13" t="str">
        <f>IFERROR(IF(INDEX('Bieu chi tiet'!$A$17:$FA$15404,MATCH($A355,'Bieu chi tiet'!$A$17:$A$15404,0),N$2+85)=0,"",INDEX('Bieu chi tiet'!$A$17:$FA$15404,MATCH($A355,'Bieu chi tiet'!$A$17:$A$15404,0),N$2+85)),"")</f>
        <v/>
      </c>
      <c r="O355" s="13" t="str">
        <f>IFERROR(IF(INDEX('Bieu chi tiet'!$A$17:$FA$15404,MATCH($A355,'Bieu chi tiet'!$A$17:$A$15404,0),O$2+85)=0,"",INDEX('Bieu chi tiet'!$A$17:$FA$15404,MATCH($A355,'Bieu chi tiet'!$A$17:$A$15404,0),O$2+85)),"")</f>
        <v/>
      </c>
      <c r="P355" s="13" t="str">
        <f>IFERROR(IF(INDEX('Bieu chi tiet'!$A$17:$FA$15404,MATCH($A355,'Bieu chi tiet'!$A$17:$A$15404,0),P$2+85)=0,"",INDEX('Bieu chi tiet'!$A$17:$FA$15404,MATCH($A355,'Bieu chi tiet'!$A$17:$A$15404,0),P$2+85)),"")</f>
        <v/>
      </c>
      <c r="Q355" s="13" t="str">
        <f>IFERROR(IF(INDEX('Bieu chi tiet'!$A$17:$FA$15404,MATCH($A355,'Bieu chi tiet'!$A$17:$A$15404,0),Q$2+85)=0,"",INDEX('Bieu chi tiet'!$A$17:$FA$15404,MATCH($A355,'Bieu chi tiet'!$A$17:$A$15404,0),Q$2+85)),"")</f>
        <v/>
      </c>
      <c r="R355" s="13" t="str">
        <f>IFERROR(IF(INDEX('Bieu chi tiet'!$A$17:$FA$15404,MATCH($A355,'Bieu chi tiet'!$A$17:$A$15404,0),R$2+85)=0,"",INDEX('Bieu chi tiet'!$A$17:$FA$15404,MATCH($A355,'Bieu chi tiet'!$A$17:$A$15404,0),R$2+85)),"")</f>
        <v/>
      </c>
      <c r="S355" s="13" t="str">
        <f>IFERROR(IF(INDEX('Bieu chi tiet'!$A$17:$FA$15404,MATCH($A355,'Bieu chi tiet'!$A$17:$A$15404,0),S$2+85)=0,"",INDEX('Bieu chi tiet'!$A$17:$FA$15404,MATCH($A355,'Bieu chi tiet'!$A$17:$A$15404,0),S$2+85)),"")</f>
        <v/>
      </c>
      <c r="T355" s="13" t="str">
        <f>IFERROR(IF(INDEX('Bieu chi tiet'!$A$17:$FA$15404,MATCH($A355,'Bieu chi tiet'!$A$17:$A$15404,0),T$2+85)=0,"",INDEX('Bieu chi tiet'!$A$17:$FA$15404,MATCH($A355,'Bieu chi tiet'!$A$17:$A$15404,0),T$2+85)),"")</f>
        <v/>
      </c>
      <c r="U355" s="13" t="str">
        <f>IFERROR(IF(INDEX('Bieu chi tiet'!$A$17:$FA$15404,MATCH($A355,'Bieu chi tiet'!$A$17:$A$15404,0),U$2+85)=0,"",INDEX('Bieu chi tiet'!$A$17:$FA$15404,MATCH($A355,'Bieu chi tiet'!$A$17:$A$15404,0),U$2+85)),"")</f>
        <v/>
      </c>
      <c r="V355" s="13" t="str">
        <f>IFERROR(IF(INDEX('Bieu chi tiet'!$A$17:$FA$15404,MATCH($A355,'Bieu chi tiet'!$A$17:$A$15404,0),V$2+85)=0,"",INDEX('Bieu chi tiet'!$A$17:$FA$15404,MATCH($A355,'Bieu chi tiet'!$A$17:$A$15404,0),V$2+85)),"")</f>
        <v/>
      </c>
      <c r="W355" s="13" t="str">
        <f>IFERROR(IF(INDEX('Bieu chi tiet'!$A$17:$FA$15404,MATCH($A355,'Bieu chi tiet'!$A$17:$A$15404,0),W$2+85)=0,"",INDEX('Bieu chi tiet'!$A$17:$FA$15404,MATCH($A355,'Bieu chi tiet'!$A$17:$A$15404,0),W$2+85)),"")</f>
        <v/>
      </c>
      <c r="X355" s="13" t="str">
        <f>IFERROR(IF(INDEX('Bieu chi tiet'!$A$17:$FA$15404,MATCH($A355,'Bieu chi tiet'!$A$17:$A$15404,0),X$2+85)=0,"",INDEX('Bieu chi tiet'!$A$17:$FA$15404,MATCH($A355,'Bieu chi tiet'!$A$17:$A$15404,0),X$2+85)),"")</f>
        <v/>
      </c>
      <c r="Y355" s="13" t="str">
        <f>IFERROR(IF(INDEX('Bieu chi tiet'!$A$17:$FA$15404,MATCH($A355,'Bieu chi tiet'!$A$17:$A$15404,0),Y$2+85)=0,"",INDEX('Bieu chi tiet'!$A$17:$FA$15404,MATCH($A355,'Bieu chi tiet'!$A$17:$A$15404,0),Y$2+85)),"")</f>
        <v/>
      </c>
      <c r="Z355" s="13" t="str">
        <f>IFERROR(IF(INDEX('Bieu chi tiet'!$A$17:$FA$15404,MATCH($A355,'Bieu chi tiet'!$A$17:$A$15404,0),Z$2+85)=0,"",INDEX('Bieu chi tiet'!$A$17:$FA$15404,MATCH($A355,'Bieu chi tiet'!$A$17:$A$15404,0),Z$2+85)),"")</f>
        <v/>
      </c>
      <c r="AA355" s="13" t="str">
        <f>IFERROR(IF(INDEX('Bieu chi tiet'!$A$17:$FA$15404,MATCH($A355,'Bieu chi tiet'!$A$17:$A$15404,0),AA$2+85)=0,"",INDEX('Bieu chi tiet'!$A$17:$FA$15404,MATCH($A355,'Bieu chi tiet'!$A$17:$A$15404,0),AA$2+85)),"")</f>
        <v/>
      </c>
      <c r="AB355" s="13" t="str">
        <f>IFERROR(IF(INDEX('Bieu chi tiet'!$A$17:$FA$15404,MATCH($A355,'Bieu chi tiet'!$A$17:$A$15404,0),AB$2+85)=0,"",INDEX('Bieu chi tiet'!$A$17:$FA$15404,MATCH($A355,'Bieu chi tiet'!$A$17:$A$15404,0),AB$2+85)),"")</f>
        <v/>
      </c>
      <c r="AC355" s="13" t="str">
        <f>IFERROR(IF(INDEX('Bieu chi tiet'!$A$17:$FA$15404,MATCH($A355,'Bieu chi tiet'!$A$17:$A$15404,0),AC$2+85)=0,"",INDEX('Bieu chi tiet'!$A$17:$FA$15404,MATCH($A355,'Bieu chi tiet'!$A$17:$A$15404,0),AC$2+85)),"")</f>
        <v/>
      </c>
      <c r="AD355" s="13" t="str">
        <f>IFERROR(IF(INDEX('Bieu chi tiet'!$A$17:$FA$15404,MATCH($A355,'Bieu chi tiet'!$A$17:$A$15404,0),AD$2+85)=0,"",INDEX('Bieu chi tiet'!$A$17:$FA$15404,MATCH($A355,'Bieu chi tiet'!$A$17:$A$15404,0),AD$2+85)),"")</f>
        <v/>
      </c>
      <c r="AE355" s="13" t="str">
        <f>IFERROR(IF(INDEX('Bieu chi tiet'!$A$17:$FA$15404,MATCH($A355,'Bieu chi tiet'!$A$17:$A$15404,0),AE$2+85)=0,"",INDEX('Bieu chi tiet'!$A$17:$FA$15404,MATCH($A355,'Bieu chi tiet'!$A$17:$A$15404,0),AE$2+85)),"")</f>
        <v/>
      </c>
      <c r="AF355" s="13" t="str">
        <f>IFERROR(IF(INDEX('Bieu chi tiet'!$A$17:$FA$15404,MATCH($A355,'Bieu chi tiet'!$A$17:$A$15404,0),AF$2+85)=0,"",INDEX('Bieu chi tiet'!$A$17:$FA$15404,MATCH($A355,'Bieu chi tiet'!$A$17:$A$15404,0),AF$2+85)),"")</f>
        <v/>
      </c>
      <c r="AG355" s="13" t="str">
        <f>IFERROR(IF(INDEX('Bieu chi tiet'!$A$17:$FA$15404,MATCH($A355,'Bieu chi tiet'!$A$17:$A$15404,0),AG$2+85)=0,"",INDEX('Bieu chi tiet'!$A$17:$FA$15404,MATCH($A355,'Bieu chi tiet'!$A$17:$A$15404,0),AG$2+85)),"")</f>
        <v/>
      </c>
      <c r="AH355" s="13" t="str">
        <f>IFERROR(IF(INDEX('Bieu chi tiet'!$A$17:$FA$15404,MATCH($A355,'Bieu chi tiet'!$A$17:$A$15404,0),AH$2+85)=0,"",INDEX('Bieu chi tiet'!$A$17:$FA$15404,MATCH($A355,'Bieu chi tiet'!$A$17:$A$15404,0),AH$2+85)),"")</f>
        <v/>
      </c>
      <c r="AI355" s="13" t="str">
        <f>IFERROR(IF(INDEX('Bieu chi tiet'!$A$17:$FA$15404,MATCH($A355,'Bieu chi tiet'!$A$17:$A$15404,0),AI$2+85)=0,"",INDEX('Bieu chi tiet'!$A$17:$FA$15404,MATCH($A355,'Bieu chi tiet'!$A$17:$A$15404,0),AI$2+85)),"")</f>
        <v/>
      </c>
      <c r="AJ355" s="13" t="str">
        <f>IFERROR(IF(INDEX('Bieu chi tiet'!$A$17:$FA$15404,MATCH($A355,'Bieu chi tiet'!$A$17:$A$15404,0),AJ$2+85)=0,"",INDEX('Bieu chi tiet'!$A$17:$FA$15404,MATCH($A355,'Bieu chi tiet'!$A$17:$A$15404,0),AJ$2+85)),"")</f>
        <v/>
      </c>
      <c r="AK355" s="13" t="str">
        <f>IFERROR(IF(INDEX('Bieu chi tiet'!$A$17:$FA$15404,MATCH($A355,'Bieu chi tiet'!$A$17:$A$15404,0),AK$2+85)=0,"",INDEX('Bieu chi tiet'!$A$17:$FA$15404,MATCH($A355,'Bieu chi tiet'!$A$17:$A$15404,0),AK$2+85)),"")</f>
        <v/>
      </c>
      <c r="AL355" s="13" t="str">
        <f>IFERROR(IF(INDEX('Bieu chi tiet'!$A$17:$FA$15404,MATCH($A355,'Bieu chi tiet'!$A$17:$A$15404,0),AL$2+85)=0,"",INDEX('Bieu chi tiet'!$A$17:$FA$15404,MATCH($A355,'Bieu chi tiet'!$A$17:$A$15404,0),AL$2+85)),"")</f>
        <v/>
      </c>
      <c r="AM355" s="13" t="str">
        <f>IFERROR(IF(INDEX('Bieu chi tiet'!$A$17:$FA$15404,MATCH($A355,'Bieu chi tiet'!$A$17:$A$15404,0),AM$2+85)=0,"",INDEX('Bieu chi tiet'!$A$17:$FA$15404,MATCH($A355,'Bieu chi tiet'!$A$17:$A$15404,0),AM$2+85)),"")</f>
        <v/>
      </c>
      <c r="AN355" s="13" t="str">
        <f>IFERROR(IF(INDEX('Bieu chi tiet'!$A$17:$FA$15404,MATCH($A355,'Bieu chi tiet'!$A$17:$A$15404,0),AN$2+85)=0,"",INDEX('Bieu chi tiet'!$A$17:$FA$15404,MATCH($A355,'Bieu chi tiet'!$A$17:$A$15404,0),AN$2+85)),"")</f>
        <v/>
      </c>
      <c r="AO355" s="13" t="str">
        <f>IFERROR(IF(INDEX('Bieu chi tiet'!$A$17:$FA$15404,MATCH($A355,'Bieu chi tiet'!$A$17:$A$15404,0),AO$2+85)=0,"",INDEX('Bieu chi tiet'!$A$17:$FA$15404,MATCH($A355,'Bieu chi tiet'!$A$17:$A$15404,0),AO$2+85)),"")</f>
        <v/>
      </c>
      <c r="AP355" s="13" t="str">
        <f>IFERROR(IF(INDEX('Bieu chi tiet'!$A$17:$FA$15404,MATCH($A355,'Bieu chi tiet'!$A$17:$A$15404,0),AP$2+85)=0,"",INDEX('Bieu chi tiet'!$A$17:$FA$15404,MATCH($A355,'Bieu chi tiet'!$A$17:$A$15404,0),AP$2+85)),"")</f>
        <v/>
      </c>
      <c r="AQ355" s="13" t="str">
        <f>IFERROR(IF(INDEX('Bieu chi tiet'!$A$17:$FA$15404,MATCH($A355,'Bieu chi tiet'!$A$17:$A$15404,0),AQ$2+85)=0,"",INDEX('Bieu chi tiet'!$A$17:$FA$15404,MATCH($A355,'Bieu chi tiet'!$A$17:$A$15404,0),AQ$2+85)),"")</f>
        <v/>
      </c>
      <c r="AR355" s="13" t="str">
        <f>IFERROR(IF(INDEX('Bieu chi tiet'!$A$17:$FA$15404,MATCH($A355,'Bieu chi tiet'!$A$17:$A$15404,0),AR$2+85)=0,"",INDEX('Bieu chi tiet'!$A$17:$FA$15404,MATCH($A355,'Bieu chi tiet'!$A$17:$A$15404,0),AR$2+85)),"")</f>
        <v/>
      </c>
      <c r="AS355" s="13" t="str">
        <f>IFERROR(IF(INDEX('Bieu chi tiet'!$A$17:$FA$15404,MATCH($A355,'Bieu chi tiet'!$A$17:$A$15404,0),AS$2+85)=0,"",INDEX('Bieu chi tiet'!$A$17:$FA$15404,MATCH($A355,'Bieu chi tiet'!$A$17:$A$15404,0),AS$2+85)),"")</f>
        <v/>
      </c>
      <c r="AT355" s="21" t="str">
        <f>IFERROR(IF(INDEX('Bieu chi tiet'!$A$17:$FA$15404,MATCH($A355,'Bieu chi tiet'!$A$17:$A$15404,0),AT$2+85)=0,"",INDEX('Bieu chi tiet'!$A$17:$FA$15404,MATCH($A355,'Bieu chi tiet'!$A$17:$A$15404,0),AT$2+85)),"")</f>
        <v/>
      </c>
      <c r="AU355" s="13" t="str">
        <f>IFERROR(IF(INDEX('Bieu chi tiet'!$A$17:$FA$15404,MATCH($A355,'Bieu chi tiet'!$A$17:$A$15404,0),AU$2+85)=0,"",INDEX('Bieu chi tiet'!$A$17:$FA$15404,MATCH($A355,'Bieu chi tiet'!$A$17:$A$15404,0),AU$2+85)),"")</f>
        <v/>
      </c>
      <c r="AV355" s="21" t="str">
        <f>IFERROR(IF(INDEX('Bieu chi tiet'!$A$17:$FA$15404,MATCH($A355,'Bieu chi tiet'!$A$17:$A$15404,0),AV$2+85)=0,"",INDEX('Bieu chi tiet'!$A$17:$FA$15404,MATCH($A355,'Bieu chi tiet'!$A$17:$A$15404,0),AV$2+85)),"")</f>
        <v/>
      </c>
      <c r="AW355" s="31" t="str">
        <f>IFERROR(IF(INDEX('Bieu chi tiet'!$A$17:$FA$15404,MATCH($A355,'Bieu chi tiet'!$A$17:$A$15404,0),AW$2+85)=0,"",INDEX('Bieu chi tiet'!$A$17:$FA$15404,MATCH($A355,'Bieu chi tiet'!$A$17:$A$15404,0),AW$2+85)),"")</f>
        <v/>
      </c>
      <c r="AX355" s="13" t="str">
        <f>IFERROR(IF(INDEX('Bieu chi tiet'!$A$17:$FA$15404,MATCH($A355,'Bieu chi tiet'!$A$17:$A$15404,0),AX$2+85)=0,"",INDEX('Bieu chi tiet'!$A$17:$FA$15404,MATCH($A355,'Bieu chi tiet'!$A$17:$A$15404,0),AX$2+85)),"")</f>
        <v/>
      </c>
      <c r="AY355" s="13" t="str">
        <f>IFERROR(IF(INDEX('Bieu chi tiet'!$A$17:$FA$15404,MATCH($A355,'Bieu chi tiet'!$A$17:$A$15404,0),AY$2+85)=0,"",INDEX('Bieu chi tiet'!$A$17:$FA$15404,MATCH($A355,'Bieu chi tiet'!$A$17:$A$15404,0),AY$2+85)),"")</f>
        <v/>
      </c>
    </row>
    <row r="356" spans="1:51" ht="15.75">
      <c r="A356" s="25" t="str">
        <f t="shared" si="6"/>
        <v/>
      </c>
      <c r="B356" s="13" t="str">
        <f>IFERROR(IF(INDEX('Bieu chi tiet'!$A$17:$FA$15404,MATCH($A356,'Bieu chi tiet'!$A$17:$A$15404,0),B$2+85)=0,"",INDEX('Bieu chi tiet'!$A$17:$FA$15404,MATCH($A356,'Bieu chi tiet'!$A$17:$A$15404,0),B$2+85)),"")</f>
        <v/>
      </c>
      <c r="C356" s="13" t="str">
        <f>IFERROR(IF(INDEX('Bieu chi tiet'!$A$17:$FA$15404,MATCH($A356,'Bieu chi tiet'!$A$17:$A$15404,0),C$2+85)=0,"",INDEX('Bieu chi tiet'!$A$17:$FA$15404,MATCH($A356,'Bieu chi tiet'!$A$17:$A$15404,0),C$2+85)),"")</f>
        <v/>
      </c>
      <c r="D356" s="13" t="str">
        <f>IFERROR(IF(INDEX('Bieu chi tiet'!$A$17:$FA$15404,MATCH($A356,'Bieu chi tiet'!$A$17:$A$15404,0),D$2+85)=0,"",INDEX('Bieu chi tiet'!$A$17:$FA$15404,MATCH($A356,'Bieu chi tiet'!$A$17:$A$15404,0),D$2+85)),"")</f>
        <v/>
      </c>
      <c r="E356" s="13" t="str">
        <f>IFERROR(IF(INDEX('Bieu chi tiet'!$A$17:$FA$15404,MATCH($A356,'Bieu chi tiet'!$A$17:$A$15404,0),E$2+85)=0,"",INDEX('Bieu chi tiet'!$A$17:$FA$15404,MATCH($A356,'Bieu chi tiet'!$A$17:$A$15404,0),E$2+85)),"")</f>
        <v/>
      </c>
      <c r="F356" s="13" t="str">
        <f>IFERROR(IF(INDEX('Bieu chi tiet'!$A$17:$FA$15404,MATCH($A356,'Bieu chi tiet'!$A$17:$A$15404,0),F$2+85)=0,"",INDEX('Bieu chi tiet'!$A$17:$FA$15404,MATCH($A356,'Bieu chi tiet'!$A$17:$A$15404,0),F$2+85)),"")</f>
        <v/>
      </c>
      <c r="G356" s="21" t="str">
        <f>IFERROR(IF(INDEX('Bieu chi tiet'!$A$17:$FA$15404,MATCH($A356,'Bieu chi tiet'!$A$17:$A$15404,0),G$2+85)=0,"",INDEX('Bieu chi tiet'!$A$17:$FA$15404,MATCH($A356,'Bieu chi tiet'!$A$17:$A$15404,0),G$2+85)),"")</f>
        <v/>
      </c>
      <c r="H356" s="13" t="str">
        <f>IFERROR(IF(INDEX('Bieu chi tiet'!$A$17:$FA$15404,MATCH($A356,'Bieu chi tiet'!$A$17:$A$15404,0),H$2+85)=0,"",INDEX('Bieu chi tiet'!$A$17:$FA$15404,MATCH($A356,'Bieu chi tiet'!$A$17:$A$15404,0),H$2+85)),"")</f>
        <v/>
      </c>
      <c r="I356" s="13" t="str">
        <f>IFERROR(IF(INDEX('Bieu chi tiet'!$A$17:$FA$15404,MATCH($A356,'Bieu chi tiet'!$A$17:$A$15404,0),I$2+85)=0,"",INDEX('Bieu chi tiet'!$A$17:$FA$15404,MATCH($A356,'Bieu chi tiet'!$A$17:$A$15404,0),I$2+85)),"")</f>
        <v/>
      </c>
      <c r="J356" s="13" t="str">
        <f>IFERROR(IF(INDEX('Bieu chi tiet'!$A$17:$FA$15404,MATCH($A356,'Bieu chi tiet'!$A$17:$A$15404,0),J$2+85)=0,"",INDEX('Bieu chi tiet'!$A$17:$FA$15404,MATCH($A356,'Bieu chi tiet'!$A$17:$A$15404,0),J$2+85)),"")</f>
        <v/>
      </c>
      <c r="K356" s="13" t="str">
        <f>IFERROR(IF(INDEX('Bieu chi tiet'!$A$17:$FA$15404,MATCH($A356,'Bieu chi tiet'!$A$17:$A$15404,0),K$2+85)=0,"",INDEX('Bieu chi tiet'!$A$17:$FA$15404,MATCH($A356,'Bieu chi tiet'!$A$17:$A$15404,0),K$2+85)),"")</f>
        <v/>
      </c>
      <c r="L356" s="21" t="str">
        <f>IFERROR(IF(INDEX('Bieu chi tiet'!$A$17:$FA$15404,MATCH($A356,'Bieu chi tiet'!$A$17:$A$15404,0),L$2+85)=0,"",INDEX('Bieu chi tiet'!$A$17:$FA$15404,MATCH($A356,'Bieu chi tiet'!$A$17:$A$15404,0),L$2+85)),"")</f>
        <v/>
      </c>
      <c r="M356" s="13" t="str">
        <f>IFERROR(IF(INDEX('Bieu chi tiet'!$A$17:$FA$15404,MATCH($A356,'Bieu chi tiet'!$A$17:$A$15404,0),M$2+85)=0,"",INDEX('Bieu chi tiet'!$A$17:$FA$15404,MATCH($A356,'Bieu chi tiet'!$A$17:$A$15404,0),M$2+85)),"")</f>
        <v/>
      </c>
      <c r="N356" s="13" t="str">
        <f>IFERROR(IF(INDEX('Bieu chi tiet'!$A$17:$FA$15404,MATCH($A356,'Bieu chi tiet'!$A$17:$A$15404,0),N$2+85)=0,"",INDEX('Bieu chi tiet'!$A$17:$FA$15404,MATCH($A356,'Bieu chi tiet'!$A$17:$A$15404,0),N$2+85)),"")</f>
        <v/>
      </c>
      <c r="O356" s="13" t="str">
        <f>IFERROR(IF(INDEX('Bieu chi tiet'!$A$17:$FA$15404,MATCH($A356,'Bieu chi tiet'!$A$17:$A$15404,0),O$2+85)=0,"",INDEX('Bieu chi tiet'!$A$17:$FA$15404,MATCH($A356,'Bieu chi tiet'!$A$17:$A$15404,0),O$2+85)),"")</f>
        <v/>
      </c>
      <c r="P356" s="13" t="str">
        <f>IFERROR(IF(INDEX('Bieu chi tiet'!$A$17:$FA$15404,MATCH($A356,'Bieu chi tiet'!$A$17:$A$15404,0),P$2+85)=0,"",INDEX('Bieu chi tiet'!$A$17:$FA$15404,MATCH($A356,'Bieu chi tiet'!$A$17:$A$15404,0),P$2+85)),"")</f>
        <v/>
      </c>
      <c r="Q356" s="13" t="str">
        <f>IFERROR(IF(INDEX('Bieu chi tiet'!$A$17:$FA$15404,MATCH($A356,'Bieu chi tiet'!$A$17:$A$15404,0),Q$2+85)=0,"",INDEX('Bieu chi tiet'!$A$17:$FA$15404,MATCH($A356,'Bieu chi tiet'!$A$17:$A$15404,0),Q$2+85)),"")</f>
        <v/>
      </c>
      <c r="R356" s="13" t="str">
        <f>IFERROR(IF(INDEX('Bieu chi tiet'!$A$17:$FA$15404,MATCH($A356,'Bieu chi tiet'!$A$17:$A$15404,0),R$2+85)=0,"",INDEX('Bieu chi tiet'!$A$17:$FA$15404,MATCH($A356,'Bieu chi tiet'!$A$17:$A$15404,0),R$2+85)),"")</f>
        <v/>
      </c>
      <c r="S356" s="13" t="str">
        <f>IFERROR(IF(INDEX('Bieu chi tiet'!$A$17:$FA$15404,MATCH($A356,'Bieu chi tiet'!$A$17:$A$15404,0),S$2+85)=0,"",INDEX('Bieu chi tiet'!$A$17:$FA$15404,MATCH($A356,'Bieu chi tiet'!$A$17:$A$15404,0),S$2+85)),"")</f>
        <v/>
      </c>
      <c r="T356" s="13" t="str">
        <f>IFERROR(IF(INDEX('Bieu chi tiet'!$A$17:$FA$15404,MATCH($A356,'Bieu chi tiet'!$A$17:$A$15404,0),T$2+85)=0,"",INDEX('Bieu chi tiet'!$A$17:$FA$15404,MATCH($A356,'Bieu chi tiet'!$A$17:$A$15404,0),T$2+85)),"")</f>
        <v/>
      </c>
      <c r="U356" s="13" t="str">
        <f>IFERROR(IF(INDEX('Bieu chi tiet'!$A$17:$FA$15404,MATCH($A356,'Bieu chi tiet'!$A$17:$A$15404,0),U$2+85)=0,"",INDEX('Bieu chi tiet'!$A$17:$FA$15404,MATCH($A356,'Bieu chi tiet'!$A$17:$A$15404,0),U$2+85)),"")</f>
        <v/>
      </c>
      <c r="V356" s="13" t="str">
        <f>IFERROR(IF(INDEX('Bieu chi tiet'!$A$17:$FA$15404,MATCH($A356,'Bieu chi tiet'!$A$17:$A$15404,0),V$2+85)=0,"",INDEX('Bieu chi tiet'!$A$17:$FA$15404,MATCH($A356,'Bieu chi tiet'!$A$17:$A$15404,0),V$2+85)),"")</f>
        <v/>
      </c>
      <c r="W356" s="13" t="str">
        <f>IFERROR(IF(INDEX('Bieu chi tiet'!$A$17:$FA$15404,MATCH($A356,'Bieu chi tiet'!$A$17:$A$15404,0),W$2+85)=0,"",INDEX('Bieu chi tiet'!$A$17:$FA$15404,MATCH($A356,'Bieu chi tiet'!$A$17:$A$15404,0),W$2+85)),"")</f>
        <v/>
      </c>
      <c r="X356" s="13" t="str">
        <f>IFERROR(IF(INDEX('Bieu chi tiet'!$A$17:$FA$15404,MATCH($A356,'Bieu chi tiet'!$A$17:$A$15404,0),X$2+85)=0,"",INDEX('Bieu chi tiet'!$A$17:$FA$15404,MATCH($A356,'Bieu chi tiet'!$A$17:$A$15404,0),X$2+85)),"")</f>
        <v/>
      </c>
      <c r="Y356" s="13" t="str">
        <f>IFERROR(IF(INDEX('Bieu chi tiet'!$A$17:$FA$15404,MATCH($A356,'Bieu chi tiet'!$A$17:$A$15404,0),Y$2+85)=0,"",INDEX('Bieu chi tiet'!$A$17:$FA$15404,MATCH($A356,'Bieu chi tiet'!$A$17:$A$15404,0),Y$2+85)),"")</f>
        <v/>
      </c>
      <c r="Z356" s="13" t="str">
        <f>IFERROR(IF(INDEX('Bieu chi tiet'!$A$17:$FA$15404,MATCH($A356,'Bieu chi tiet'!$A$17:$A$15404,0),Z$2+85)=0,"",INDEX('Bieu chi tiet'!$A$17:$FA$15404,MATCH($A356,'Bieu chi tiet'!$A$17:$A$15404,0),Z$2+85)),"")</f>
        <v/>
      </c>
      <c r="AA356" s="13" t="str">
        <f>IFERROR(IF(INDEX('Bieu chi tiet'!$A$17:$FA$15404,MATCH($A356,'Bieu chi tiet'!$A$17:$A$15404,0),AA$2+85)=0,"",INDEX('Bieu chi tiet'!$A$17:$FA$15404,MATCH($A356,'Bieu chi tiet'!$A$17:$A$15404,0),AA$2+85)),"")</f>
        <v/>
      </c>
      <c r="AB356" s="13" t="str">
        <f>IFERROR(IF(INDEX('Bieu chi tiet'!$A$17:$FA$15404,MATCH($A356,'Bieu chi tiet'!$A$17:$A$15404,0),AB$2+85)=0,"",INDEX('Bieu chi tiet'!$A$17:$FA$15404,MATCH($A356,'Bieu chi tiet'!$A$17:$A$15404,0),AB$2+85)),"")</f>
        <v/>
      </c>
      <c r="AC356" s="13" t="str">
        <f>IFERROR(IF(INDEX('Bieu chi tiet'!$A$17:$FA$15404,MATCH($A356,'Bieu chi tiet'!$A$17:$A$15404,0),AC$2+85)=0,"",INDEX('Bieu chi tiet'!$A$17:$FA$15404,MATCH($A356,'Bieu chi tiet'!$A$17:$A$15404,0),AC$2+85)),"")</f>
        <v/>
      </c>
      <c r="AD356" s="13" t="str">
        <f>IFERROR(IF(INDEX('Bieu chi tiet'!$A$17:$FA$15404,MATCH($A356,'Bieu chi tiet'!$A$17:$A$15404,0),AD$2+85)=0,"",INDEX('Bieu chi tiet'!$A$17:$FA$15404,MATCH($A356,'Bieu chi tiet'!$A$17:$A$15404,0),AD$2+85)),"")</f>
        <v/>
      </c>
      <c r="AE356" s="13" t="str">
        <f>IFERROR(IF(INDEX('Bieu chi tiet'!$A$17:$FA$15404,MATCH($A356,'Bieu chi tiet'!$A$17:$A$15404,0),AE$2+85)=0,"",INDEX('Bieu chi tiet'!$A$17:$FA$15404,MATCH($A356,'Bieu chi tiet'!$A$17:$A$15404,0),AE$2+85)),"")</f>
        <v/>
      </c>
      <c r="AF356" s="13" t="str">
        <f>IFERROR(IF(INDEX('Bieu chi tiet'!$A$17:$FA$15404,MATCH($A356,'Bieu chi tiet'!$A$17:$A$15404,0),AF$2+85)=0,"",INDEX('Bieu chi tiet'!$A$17:$FA$15404,MATCH($A356,'Bieu chi tiet'!$A$17:$A$15404,0),AF$2+85)),"")</f>
        <v/>
      </c>
      <c r="AG356" s="13" t="str">
        <f>IFERROR(IF(INDEX('Bieu chi tiet'!$A$17:$FA$15404,MATCH($A356,'Bieu chi tiet'!$A$17:$A$15404,0),AG$2+85)=0,"",INDEX('Bieu chi tiet'!$A$17:$FA$15404,MATCH($A356,'Bieu chi tiet'!$A$17:$A$15404,0),AG$2+85)),"")</f>
        <v/>
      </c>
      <c r="AH356" s="13" t="str">
        <f>IFERROR(IF(INDEX('Bieu chi tiet'!$A$17:$FA$15404,MATCH($A356,'Bieu chi tiet'!$A$17:$A$15404,0),AH$2+85)=0,"",INDEX('Bieu chi tiet'!$A$17:$FA$15404,MATCH($A356,'Bieu chi tiet'!$A$17:$A$15404,0),AH$2+85)),"")</f>
        <v/>
      </c>
      <c r="AI356" s="13" t="str">
        <f>IFERROR(IF(INDEX('Bieu chi tiet'!$A$17:$FA$15404,MATCH($A356,'Bieu chi tiet'!$A$17:$A$15404,0),AI$2+85)=0,"",INDEX('Bieu chi tiet'!$A$17:$FA$15404,MATCH($A356,'Bieu chi tiet'!$A$17:$A$15404,0),AI$2+85)),"")</f>
        <v/>
      </c>
      <c r="AJ356" s="13" t="str">
        <f>IFERROR(IF(INDEX('Bieu chi tiet'!$A$17:$FA$15404,MATCH($A356,'Bieu chi tiet'!$A$17:$A$15404,0),AJ$2+85)=0,"",INDEX('Bieu chi tiet'!$A$17:$FA$15404,MATCH($A356,'Bieu chi tiet'!$A$17:$A$15404,0),AJ$2+85)),"")</f>
        <v/>
      </c>
      <c r="AK356" s="13" t="str">
        <f>IFERROR(IF(INDEX('Bieu chi tiet'!$A$17:$FA$15404,MATCH($A356,'Bieu chi tiet'!$A$17:$A$15404,0),AK$2+85)=0,"",INDEX('Bieu chi tiet'!$A$17:$FA$15404,MATCH($A356,'Bieu chi tiet'!$A$17:$A$15404,0),AK$2+85)),"")</f>
        <v/>
      </c>
      <c r="AL356" s="13" t="str">
        <f>IFERROR(IF(INDEX('Bieu chi tiet'!$A$17:$FA$15404,MATCH($A356,'Bieu chi tiet'!$A$17:$A$15404,0),AL$2+85)=0,"",INDEX('Bieu chi tiet'!$A$17:$FA$15404,MATCH($A356,'Bieu chi tiet'!$A$17:$A$15404,0),AL$2+85)),"")</f>
        <v/>
      </c>
      <c r="AM356" s="13" t="str">
        <f>IFERROR(IF(INDEX('Bieu chi tiet'!$A$17:$FA$15404,MATCH($A356,'Bieu chi tiet'!$A$17:$A$15404,0),AM$2+85)=0,"",INDEX('Bieu chi tiet'!$A$17:$FA$15404,MATCH($A356,'Bieu chi tiet'!$A$17:$A$15404,0),AM$2+85)),"")</f>
        <v/>
      </c>
      <c r="AN356" s="13" t="str">
        <f>IFERROR(IF(INDEX('Bieu chi tiet'!$A$17:$FA$15404,MATCH($A356,'Bieu chi tiet'!$A$17:$A$15404,0),AN$2+85)=0,"",INDEX('Bieu chi tiet'!$A$17:$FA$15404,MATCH($A356,'Bieu chi tiet'!$A$17:$A$15404,0),AN$2+85)),"")</f>
        <v/>
      </c>
      <c r="AO356" s="13" t="str">
        <f>IFERROR(IF(INDEX('Bieu chi tiet'!$A$17:$FA$15404,MATCH($A356,'Bieu chi tiet'!$A$17:$A$15404,0),AO$2+85)=0,"",INDEX('Bieu chi tiet'!$A$17:$FA$15404,MATCH($A356,'Bieu chi tiet'!$A$17:$A$15404,0),AO$2+85)),"")</f>
        <v/>
      </c>
      <c r="AP356" s="13" t="str">
        <f>IFERROR(IF(INDEX('Bieu chi tiet'!$A$17:$FA$15404,MATCH($A356,'Bieu chi tiet'!$A$17:$A$15404,0),AP$2+85)=0,"",INDEX('Bieu chi tiet'!$A$17:$FA$15404,MATCH($A356,'Bieu chi tiet'!$A$17:$A$15404,0),AP$2+85)),"")</f>
        <v/>
      </c>
      <c r="AQ356" s="13" t="str">
        <f>IFERROR(IF(INDEX('Bieu chi tiet'!$A$17:$FA$15404,MATCH($A356,'Bieu chi tiet'!$A$17:$A$15404,0),AQ$2+85)=0,"",INDEX('Bieu chi tiet'!$A$17:$FA$15404,MATCH($A356,'Bieu chi tiet'!$A$17:$A$15404,0),AQ$2+85)),"")</f>
        <v/>
      </c>
      <c r="AR356" s="13" t="str">
        <f>IFERROR(IF(INDEX('Bieu chi tiet'!$A$17:$FA$15404,MATCH($A356,'Bieu chi tiet'!$A$17:$A$15404,0),AR$2+85)=0,"",INDEX('Bieu chi tiet'!$A$17:$FA$15404,MATCH($A356,'Bieu chi tiet'!$A$17:$A$15404,0),AR$2+85)),"")</f>
        <v/>
      </c>
      <c r="AS356" s="13" t="str">
        <f>IFERROR(IF(INDEX('Bieu chi tiet'!$A$17:$FA$15404,MATCH($A356,'Bieu chi tiet'!$A$17:$A$15404,0),AS$2+85)=0,"",INDEX('Bieu chi tiet'!$A$17:$FA$15404,MATCH($A356,'Bieu chi tiet'!$A$17:$A$15404,0),AS$2+85)),"")</f>
        <v/>
      </c>
      <c r="AT356" s="21" t="str">
        <f>IFERROR(IF(INDEX('Bieu chi tiet'!$A$17:$FA$15404,MATCH($A356,'Bieu chi tiet'!$A$17:$A$15404,0),AT$2+85)=0,"",INDEX('Bieu chi tiet'!$A$17:$FA$15404,MATCH($A356,'Bieu chi tiet'!$A$17:$A$15404,0),AT$2+85)),"")</f>
        <v/>
      </c>
      <c r="AU356" s="13" t="str">
        <f>IFERROR(IF(INDEX('Bieu chi tiet'!$A$17:$FA$15404,MATCH($A356,'Bieu chi tiet'!$A$17:$A$15404,0),AU$2+85)=0,"",INDEX('Bieu chi tiet'!$A$17:$FA$15404,MATCH($A356,'Bieu chi tiet'!$A$17:$A$15404,0),AU$2+85)),"")</f>
        <v/>
      </c>
      <c r="AV356" s="21" t="str">
        <f>IFERROR(IF(INDEX('Bieu chi tiet'!$A$17:$FA$15404,MATCH($A356,'Bieu chi tiet'!$A$17:$A$15404,0),AV$2+85)=0,"",INDEX('Bieu chi tiet'!$A$17:$FA$15404,MATCH($A356,'Bieu chi tiet'!$A$17:$A$15404,0),AV$2+85)),"")</f>
        <v/>
      </c>
      <c r="AW356" s="31" t="str">
        <f>IFERROR(IF(INDEX('Bieu chi tiet'!$A$17:$FA$15404,MATCH($A356,'Bieu chi tiet'!$A$17:$A$15404,0),AW$2+85)=0,"",INDEX('Bieu chi tiet'!$A$17:$FA$15404,MATCH($A356,'Bieu chi tiet'!$A$17:$A$15404,0),AW$2+85)),"")</f>
        <v/>
      </c>
      <c r="AX356" s="13" t="str">
        <f>IFERROR(IF(INDEX('Bieu chi tiet'!$A$17:$FA$15404,MATCH($A356,'Bieu chi tiet'!$A$17:$A$15404,0),AX$2+85)=0,"",INDEX('Bieu chi tiet'!$A$17:$FA$15404,MATCH($A356,'Bieu chi tiet'!$A$17:$A$15404,0),AX$2+85)),"")</f>
        <v/>
      </c>
      <c r="AY356" s="13" t="str">
        <f>IFERROR(IF(INDEX('Bieu chi tiet'!$A$17:$FA$15404,MATCH($A356,'Bieu chi tiet'!$A$17:$A$15404,0),AY$2+85)=0,"",INDEX('Bieu chi tiet'!$A$17:$FA$15404,MATCH($A356,'Bieu chi tiet'!$A$17:$A$15404,0),AY$2+85)),"")</f>
        <v/>
      </c>
    </row>
    <row r="357" spans="1:51" ht="15.75">
      <c r="A357" s="25" t="str">
        <f t="shared" si="6"/>
        <v/>
      </c>
      <c r="B357" s="13" t="str">
        <f>IFERROR(IF(INDEX('Bieu chi tiet'!$A$17:$FA$15404,MATCH($A357,'Bieu chi tiet'!$A$17:$A$15404,0),B$2+85)=0,"",INDEX('Bieu chi tiet'!$A$17:$FA$15404,MATCH($A357,'Bieu chi tiet'!$A$17:$A$15404,0),B$2+85)),"")</f>
        <v/>
      </c>
      <c r="C357" s="13" t="str">
        <f>IFERROR(IF(INDEX('Bieu chi tiet'!$A$17:$FA$15404,MATCH($A357,'Bieu chi tiet'!$A$17:$A$15404,0),C$2+85)=0,"",INDEX('Bieu chi tiet'!$A$17:$FA$15404,MATCH($A357,'Bieu chi tiet'!$A$17:$A$15404,0),C$2+85)),"")</f>
        <v/>
      </c>
      <c r="D357" s="13" t="str">
        <f>IFERROR(IF(INDEX('Bieu chi tiet'!$A$17:$FA$15404,MATCH($A357,'Bieu chi tiet'!$A$17:$A$15404,0),D$2+85)=0,"",INDEX('Bieu chi tiet'!$A$17:$FA$15404,MATCH($A357,'Bieu chi tiet'!$A$17:$A$15404,0),D$2+85)),"")</f>
        <v/>
      </c>
      <c r="E357" s="13" t="str">
        <f>IFERROR(IF(INDEX('Bieu chi tiet'!$A$17:$FA$15404,MATCH($A357,'Bieu chi tiet'!$A$17:$A$15404,0),E$2+85)=0,"",INDEX('Bieu chi tiet'!$A$17:$FA$15404,MATCH($A357,'Bieu chi tiet'!$A$17:$A$15404,0),E$2+85)),"")</f>
        <v/>
      </c>
      <c r="F357" s="13" t="str">
        <f>IFERROR(IF(INDEX('Bieu chi tiet'!$A$17:$FA$15404,MATCH($A357,'Bieu chi tiet'!$A$17:$A$15404,0),F$2+85)=0,"",INDEX('Bieu chi tiet'!$A$17:$FA$15404,MATCH($A357,'Bieu chi tiet'!$A$17:$A$15404,0),F$2+85)),"")</f>
        <v/>
      </c>
      <c r="G357" s="21" t="str">
        <f>IFERROR(IF(INDEX('Bieu chi tiet'!$A$17:$FA$15404,MATCH($A357,'Bieu chi tiet'!$A$17:$A$15404,0),G$2+85)=0,"",INDEX('Bieu chi tiet'!$A$17:$FA$15404,MATCH($A357,'Bieu chi tiet'!$A$17:$A$15404,0),G$2+85)),"")</f>
        <v/>
      </c>
      <c r="H357" s="13" t="str">
        <f>IFERROR(IF(INDEX('Bieu chi tiet'!$A$17:$FA$15404,MATCH($A357,'Bieu chi tiet'!$A$17:$A$15404,0),H$2+85)=0,"",INDEX('Bieu chi tiet'!$A$17:$FA$15404,MATCH($A357,'Bieu chi tiet'!$A$17:$A$15404,0),H$2+85)),"")</f>
        <v/>
      </c>
      <c r="I357" s="13" t="str">
        <f>IFERROR(IF(INDEX('Bieu chi tiet'!$A$17:$FA$15404,MATCH($A357,'Bieu chi tiet'!$A$17:$A$15404,0),I$2+85)=0,"",INDEX('Bieu chi tiet'!$A$17:$FA$15404,MATCH($A357,'Bieu chi tiet'!$A$17:$A$15404,0),I$2+85)),"")</f>
        <v/>
      </c>
      <c r="J357" s="13" t="str">
        <f>IFERROR(IF(INDEX('Bieu chi tiet'!$A$17:$FA$15404,MATCH($A357,'Bieu chi tiet'!$A$17:$A$15404,0),J$2+85)=0,"",INDEX('Bieu chi tiet'!$A$17:$FA$15404,MATCH($A357,'Bieu chi tiet'!$A$17:$A$15404,0),J$2+85)),"")</f>
        <v/>
      </c>
      <c r="K357" s="13" t="str">
        <f>IFERROR(IF(INDEX('Bieu chi tiet'!$A$17:$FA$15404,MATCH($A357,'Bieu chi tiet'!$A$17:$A$15404,0),K$2+85)=0,"",INDEX('Bieu chi tiet'!$A$17:$FA$15404,MATCH($A357,'Bieu chi tiet'!$A$17:$A$15404,0),K$2+85)),"")</f>
        <v/>
      </c>
      <c r="L357" s="21" t="str">
        <f>IFERROR(IF(INDEX('Bieu chi tiet'!$A$17:$FA$15404,MATCH($A357,'Bieu chi tiet'!$A$17:$A$15404,0),L$2+85)=0,"",INDEX('Bieu chi tiet'!$A$17:$FA$15404,MATCH($A357,'Bieu chi tiet'!$A$17:$A$15404,0),L$2+85)),"")</f>
        <v/>
      </c>
      <c r="M357" s="13" t="str">
        <f>IFERROR(IF(INDEX('Bieu chi tiet'!$A$17:$FA$15404,MATCH($A357,'Bieu chi tiet'!$A$17:$A$15404,0),M$2+85)=0,"",INDEX('Bieu chi tiet'!$A$17:$FA$15404,MATCH($A357,'Bieu chi tiet'!$A$17:$A$15404,0),M$2+85)),"")</f>
        <v/>
      </c>
      <c r="N357" s="13" t="str">
        <f>IFERROR(IF(INDEX('Bieu chi tiet'!$A$17:$FA$15404,MATCH($A357,'Bieu chi tiet'!$A$17:$A$15404,0),N$2+85)=0,"",INDEX('Bieu chi tiet'!$A$17:$FA$15404,MATCH($A357,'Bieu chi tiet'!$A$17:$A$15404,0),N$2+85)),"")</f>
        <v/>
      </c>
      <c r="O357" s="13" t="str">
        <f>IFERROR(IF(INDEX('Bieu chi tiet'!$A$17:$FA$15404,MATCH($A357,'Bieu chi tiet'!$A$17:$A$15404,0),O$2+85)=0,"",INDEX('Bieu chi tiet'!$A$17:$FA$15404,MATCH($A357,'Bieu chi tiet'!$A$17:$A$15404,0),O$2+85)),"")</f>
        <v/>
      </c>
      <c r="P357" s="13" t="str">
        <f>IFERROR(IF(INDEX('Bieu chi tiet'!$A$17:$FA$15404,MATCH($A357,'Bieu chi tiet'!$A$17:$A$15404,0),P$2+85)=0,"",INDEX('Bieu chi tiet'!$A$17:$FA$15404,MATCH($A357,'Bieu chi tiet'!$A$17:$A$15404,0),P$2+85)),"")</f>
        <v/>
      </c>
      <c r="Q357" s="13" t="str">
        <f>IFERROR(IF(INDEX('Bieu chi tiet'!$A$17:$FA$15404,MATCH($A357,'Bieu chi tiet'!$A$17:$A$15404,0),Q$2+85)=0,"",INDEX('Bieu chi tiet'!$A$17:$FA$15404,MATCH($A357,'Bieu chi tiet'!$A$17:$A$15404,0),Q$2+85)),"")</f>
        <v/>
      </c>
      <c r="R357" s="13" t="str">
        <f>IFERROR(IF(INDEX('Bieu chi tiet'!$A$17:$FA$15404,MATCH($A357,'Bieu chi tiet'!$A$17:$A$15404,0),R$2+85)=0,"",INDEX('Bieu chi tiet'!$A$17:$FA$15404,MATCH($A357,'Bieu chi tiet'!$A$17:$A$15404,0),R$2+85)),"")</f>
        <v/>
      </c>
      <c r="S357" s="13" t="str">
        <f>IFERROR(IF(INDEX('Bieu chi tiet'!$A$17:$FA$15404,MATCH($A357,'Bieu chi tiet'!$A$17:$A$15404,0),S$2+85)=0,"",INDEX('Bieu chi tiet'!$A$17:$FA$15404,MATCH($A357,'Bieu chi tiet'!$A$17:$A$15404,0),S$2+85)),"")</f>
        <v/>
      </c>
      <c r="T357" s="13" t="str">
        <f>IFERROR(IF(INDEX('Bieu chi tiet'!$A$17:$FA$15404,MATCH($A357,'Bieu chi tiet'!$A$17:$A$15404,0),T$2+85)=0,"",INDEX('Bieu chi tiet'!$A$17:$FA$15404,MATCH($A357,'Bieu chi tiet'!$A$17:$A$15404,0),T$2+85)),"")</f>
        <v/>
      </c>
      <c r="U357" s="13" t="str">
        <f>IFERROR(IF(INDEX('Bieu chi tiet'!$A$17:$FA$15404,MATCH($A357,'Bieu chi tiet'!$A$17:$A$15404,0),U$2+85)=0,"",INDEX('Bieu chi tiet'!$A$17:$FA$15404,MATCH($A357,'Bieu chi tiet'!$A$17:$A$15404,0),U$2+85)),"")</f>
        <v/>
      </c>
      <c r="V357" s="13" t="str">
        <f>IFERROR(IF(INDEX('Bieu chi tiet'!$A$17:$FA$15404,MATCH($A357,'Bieu chi tiet'!$A$17:$A$15404,0),V$2+85)=0,"",INDEX('Bieu chi tiet'!$A$17:$FA$15404,MATCH($A357,'Bieu chi tiet'!$A$17:$A$15404,0),V$2+85)),"")</f>
        <v/>
      </c>
      <c r="W357" s="13" t="str">
        <f>IFERROR(IF(INDEX('Bieu chi tiet'!$A$17:$FA$15404,MATCH($A357,'Bieu chi tiet'!$A$17:$A$15404,0),W$2+85)=0,"",INDEX('Bieu chi tiet'!$A$17:$FA$15404,MATCH($A357,'Bieu chi tiet'!$A$17:$A$15404,0),W$2+85)),"")</f>
        <v/>
      </c>
      <c r="X357" s="13" t="str">
        <f>IFERROR(IF(INDEX('Bieu chi tiet'!$A$17:$FA$15404,MATCH($A357,'Bieu chi tiet'!$A$17:$A$15404,0),X$2+85)=0,"",INDEX('Bieu chi tiet'!$A$17:$FA$15404,MATCH($A357,'Bieu chi tiet'!$A$17:$A$15404,0),X$2+85)),"")</f>
        <v/>
      </c>
      <c r="Y357" s="13" t="str">
        <f>IFERROR(IF(INDEX('Bieu chi tiet'!$A$17:$FA$15404,MATCH($A357,'Bieu chi tiet'!$A$17:$A$15404,0),Y$2+85)=0,"",INDEX('Bieu chi tiet'!$A$17:$FA$15404,MATCH($A357,'Bieu chi tiet'!$A$17:$A$15404,0),Y$2+85)),"")</f>
        <v/>
      </c>
      <c r="Z357" s="13" t="str">
        <f>IFERROR(IF(INDEX('Bieu chi tiet'!$A$17:$FA$15404,MATCH($A357,'Bieu chi tiet'!$A$17:$A$15404,0),Z$2+85)=0,"",INDEX('Bieu chi tiet'!$A$17:$FA$15404,MATCH($A357,'Bieu chi tiet'!$A$17:$A$15404,0),Z$2+85)),"")</f>
        <v/>
      </c>
      <c r="AA357" s="13" t="str">
        <f>IFERROR(IF(INDEX('Bieu chi tiet'!$A$17:$FA$15404,MATCH($A357,'Bieu chi tiet'!$A$17:$A$15404,0),AA$2+85)=0,"",INDEX('Bieu chi tiet'!$A$17:$FA$15404,MATCH($A357,'Bieu chi tiet'!$A$17:$A$15404,0),AA$2+85)),"")</f>
        <v/>
      </c>
      <c r="AB357" s="13" t="str">
        <f>IFERROR(IF(INDEX('Bieu chi tiet'!$A$17:$FA$15404,MATCH($A357,'Bieu chi tiet'!$A$17:$A$15404,0),AB$2+85)=0,"",INDEX('Bieu chi tiet'!$A$17:$FA$15404,MATCH($A357,'Bieu chi tiet'!$A$17:$A$15404,0),AB$2+85)),"")</f>
        <v/>
      </c>
      <c r="AC357" s="13" t="str">
        <f>IFERROR(IF(INDEX('Bieu chi tiet'!$A$17:$FA$15404,MATCH($A357,'Bieu chi tiet'!$A$17:$A$15404,0),AC$2+85)=0,"",INDEX('Bieu chi tiet'!$A$17:$FA$15404,MATCH($A357,'Bieu chi tiet'!$A$17:$A$15404,0),AC$2+85)),"")</f>
        <v/>
      </c>
      <c r="AD357" s="13" t="str">
        <f>IFERROR(IF(INDEX('Bieu chi tiet'!$A$17:$FA$15404,MATCH($A357,'Bieu chi tiet'!$A$17:$A$15404,0),AD$2+85)=0,"",INDEX('Bieu chi tiet'!$A$17:$FA$15404,MATCH($A357,'Bieu chi tiet'!$A$17:$A$15404,0),AD$2+85)),"")</f>
        <v/>
      </c>
      <c r="AE357" s="13" t="str">
        <f>IFERROR(IF(INDEX('Bieu chi tiet'!$A$17:$FA$15404,MATCH($A357,'Bieu chi tiet'!$A$17:$A$15404,0),AE$2+85)=0,"",INDEX('Bieu chi tiet'!$A$17:$FA$15404,MATCH($A357,'Bieu chi tiet'!$A$17:$A$15404,0),AE$2+85)),"")</f>
        <v/>
      </c>
      <c r="AF357" s="13" t="str">
        <f>IFERROR(IF(INDEX('Bieu chi tiet'!$A$17:$FA$15404,MATCH($A357,'Bieu chi tiet'!$A$17:$A$15404,0),AF$2+85)=0,"",INDEX('Bieu chi tiet'!$A$17:$FA$15404,MATCH($A357,'Bieu chi tiet'!$A$17:$A$15404,0),AF$2+85)),"")</f>
        <v/>
      </c>
      <c r="AG357" s="13" t="str">
        <f>IFERROR(IF(INDEX('Bieu chi tiet'!$A$17:$FA$15404,MATCH($A357,'Bieu chi tiet'!$A$17:$A$15404,0),AG$2+85)=0,"",INDEX('Bieu chi tiet'!$A$17:$FA$15404,MATCH($A357,'Bieu chi tiet'!$A$17:$A$15404,0),AG$2+85)),"")</f>
        <v/>
      </c>
      <c r="AH357" s="13" t="str">
        <f>IFERROR(IF(INDEX('Bieu chi tiet'!$A$17:$FA$15404,MATCH($A357,'Bieu chi tiet'!$A$17:$A$15404,0),AH$2+85)=0,"",INDEX('Bieu chi tiet'!$A$17:$FA$15404,MATCH($A357,'Bieu chi tiet'!$A$17:$A$15404,0),AH$2+85)),"")</f>
        <v/>
      </c>
      <c r="AI357" s="13" t="str">
        <f>IFERROR(IF(INDEX('Bieu chi tiet'!$A$17:$FA$15404,MATCH($A357,'Bieu chi tiet'!$A$17:$A$15404,0),AI$2+85)=0,"",INDEX('Bieu chi tiet'!$A$17:$FA$15404,MATCH($A357,'Bieu chi tiet'!$A$17:$A$15404,0),AI$2+85)),"")</f>
        <v/>
      </c>
      <c r="AJ357" s="13" t="str">
        <f>IFERROR(IF(INDEX('Bieu chi tiet'!$A$17:$FA$15404,MATCH($A357,'Bieu chi tiet'!$A$17:$A$15404,0),AJ$2+85)=0,"",INDEX('Bieu chi tiet'!$A$17:$FA$15404,MATCH($A357,'Bieu chi tiet'!$A$17:$A$15404,0),AJ$2+85)),"")</f>
        <v/>
      </c>
      <c r="AK357" s="13" t="str">
        <f>IFERROR(IF(INDEX('Bieu chi tiet'!$A$17:$FA$15404,MATCH($A357,'Bieu chi tiet'!$A$17:$A$15404,0),AK$2+85)=0,"",INDEX('Bieu chi tiet'!$A$17:$FA$15404,MATCH($A357,'Bieu chi tiet'!$A$17:$A$15404,0),AK$2+85)),"")</f>
        <v/>
      </c>
      <c r="AL357" s="13" t="str">
        <f>IFERROR(IF(INDEX('Bieu chi tiet'!$A$17:$FA$15404,MATCH($A357,'Bieu chi tiet'!$A$17:$A$15404,0),AL$2+85)=0,"",INDEX('Bieu chi tiet'!$A$17:$FA$15404,MATCH($A357,'Bieu chi tiet'!$A$17:$A$15404,0),AL$2+85)),"")</f>
        <v/>
      </c>
      <c r="AM357" s="13" t="str">
        <f>IFERROR(IF(INDEX('Bieu chi tiet'!$A$17:$FA$15404,MATCH($A357,'Bieu chi tiet'!$A$17:$A$15404,0),AM$2+85)=0,"",INDEX('Bieu chi tiet'!$A$17:$FA$15404,MATCH($A357,'Bieu chi tiet'!$A$17:$A$15404,0),AM$2+85)),"")</f>
        <v/>
      </c>
      <c r="AN357" s="13" t="str">
        <f>IFERROR(IF(INDEX('Bieu chi tiet'!$A$17:$FA$15404,MATCH($A357,'Bieu chi tiet'!$A$17:$A$15404,0),AN$2+85)=0,"",INDEX('Bieu chi tiet'!$A$17:$FA$15404,MATCH($A357,'Bieu chi tiet'!$A$17:$A$15404,0),AN$2+85)),"")</f>
        <v/>
      </c>
      <c r="AO357" s="13" t="str">
        <f>IFERROR(IF(INDEX('Bieu chi tiet'!$A$17:$FA$15404,MATCH($A357,'Bieu chi tiet'!$A$17:$A$15404,0),AO$2+85)=0,"",INDEX('Bieu chi tiet'!$A$17:$FA$15404,MATCH($A357,'Bieu chi tiet'!$A$17:$A$15404,0),AO$2+85)),"")</f>
        <v/>
      </c>
      <c r="AP357" s="13" t="str">
        <f>IFERROR(IF(INDEX('Bieu chi tiet'!$A$17:$FA$15404,MATCH($A357,'Bieu chi tiet'!$A$17:$A$15404,0),AP$2+85)=0,"",INDEX('Bieu chi tiet'!$A$17:$FA$15404,MATCH($A357,'Bieu chi tiet'!$A$17:$A$15404,0),AP$2+85)),"")</f>
        <v/>
      </c>
      <c r="AQ357" s="13" t="str">
        <f>IFERROR(IF(INDEX('Bieu chi tiet'!$A$17:$FA$15404,MATCH($A357,'Bieu chi tiet'!$A$17:$A$15404,0),AQ$2+85)=0,"",INDEX('Bieu chi tiet'!$A$17:$FA$15404,MATCH($A357,'Bieu chi tiet'!$A$17:$A$15404,0),AQ$2+85)),"")</f>
        <v/>
      </c>
      <c r="AR357" s="13" t="str">
        <f>IFERROR(IF(INDEX('Bieu chi tiet'!$A$17:$FA$15404,MATCH($A357,'Bieu chi tiet'!$A$17:$A$15404,0),AR$2+85)=0,"",INDEX('Bieu chi tiet'!$A$17:$FA$15404,MATCH($A357,'Bieu chi tiet'!$A$17:$A$15404,0),AR$2+85)),"")</f>
        <v/>
      </c>
      <c r="AS357" s="13" t="str">
        <f>IFERROR(IF(INDEX('Bieu chi tiet'!$A$17:$FA$15404,MATCH($A357,'Bieu chi tiet'!$A$17:$A$15404,0),AS$2+85)=0,"",INDEX('Bieu chi tiet'!$A$17:$FA$15404,MATCH($A357,'Bieu chi tiet'!$A$17:$A$15404,0),AS$2+85)),"")</f>
        <v/>
      </c>
      <c r="AT357" s="21" t="str">
        <f>IFERROR(IF(INDEX('Bieu chi tiet'!$A$17:$FA$15404,MATCH($A357,'Bieu chi tiet'!$A$17:$A$15404,0),AT$2+85)=0,"",INDEX('Bieu chi tiet'!$A$17:$FA$15404,MATCH($A357,'Bieu chi tiet'!$A$17:$A$15404,0),AT$2+85)),"")</f>
        <v/>
      </c>
      <c r="AU357" s="13" t="str">
        <f>IFERROR(IF(INDEX('Bieu chi tiet'!$A$17:$FA$15404,MATCH($A357,'Bieu chi tiet'!$A$17:$A$15404,0),AU$2+85)=0,"",INDEX('Bieu chi tiet'!$A$17:$FA$15404,MATCH($A357,'Bieu chi tiet'!$A$17:$A$15404,0),AU$2+85)),"")</f>
        <v/>
      </c>
      <c r="AV357" s="21" t="str">
        <f>IFERROR(IF(INDEX('Bieu chi tiet'!$A$17:$FA$15404,MATCH($A357,'Bieu chi tiet'!$A$17:$A$15404,0),AV$2+85)=0,"",INDEX('Bieu chi tiet'!$A$17:$FA$15404,MATCH($A357,'Bieu chi tiet'!$A$17:$A$15404,0),AV$2+85)),"")</f>
        <v/>
      </c>
      <c r="AW357" s="31" t="str">
        <f>IFERROR(IF(INDEX('Bieu chi tiet'!$A$17:$FA$15404,MATCH($A357,'Bieu chi tiet'!$A$17:$A$15404,0),AW$2+85)=0,"",INDEX('Bieu chi tiet'!$A$17:$FA$15404,MATCH($A357,'Bieu chi tiet'!$A$17:$A$15404,0),AW$2+85)),"")</f>
        <v/>
      </c>
      <c r="AX357" s="13" t="str">
        <f>IFERROR(IF(INDEX('Bieu chi tiet'!$A$17:$FA$15404,MATCH($A357,'Bieu chi tiet'!$A$17:$A$15404,0),AX$2+85)=0,"",INDEX('Bieu chi tiet'!$A$17:$FA$15404,MATCH($A357,'Bieu chi tiet'!$A$17:$A$15404,0),AX$2+85)),"")</f>
        <v/>
      </c>
      <c r="AY357" s="13" t="str">
        <f>IFERROR(IF(INDEX('Bieu chi tiet'!$A$17:$FA$15404,MATCH($A357,'Bieu chi tiet'!$A$17:$A$15404,0),AY$2+85)=0,"",INDEX('Bieu chi tiet'!$A$17:$FA$15404,MATCH($A357,'Bieu chi tiet'!$A$17:$A$15404,0),AY$2+85)),"")</f>
        <v/>
      </c>
    </row>
    <row r="358" spans="1:51" ht="15.75">
      <c r="A358" s="25" t="str">
        <f t="shared" si="6"/>
        <v/>
      </c>
      <c r="B358" s="13" t="str">
        <f>IFERROR(IF(INDEX('Bieu chi tiet'!$A$17:$FA$15404,MATCH($A358,'Bieu chi tiet'!$A$17:$A$15404,0),B$2+85)=0,"",INDEX('Bieu chi tiet'!$A$17:$FA$15404,MATCH($A358,'Bieu chi tiet'!$A$17:$A$15404,0),B$2+85)),"")</f>
        <v/>
      </c>
      <c r="C358" s="13" t="str">
        <f>IFERROR(IF(INDEX('Bieu chi tiet'!$A$17:$FA$15404,MATCH($A358,'Bieu chi tiet'!$A$17:$A$15404,0),C$2+85)=0,"",INDEX('Bieu chi tiet'!$A$17:$FA$15404,MATCH($A358,'Bieu chi tiet'!$A$17:$A$15404,0),C$2+85)),"")</f>
        <v/>
      </c>
      <c r="D358" s="13" t="str">
        <f>IFERROR(IF(INDEX('Bieu chi tiet'!$A$17:$FA$15404,MATCH($A358,'Bieu chi tiet'!$A$17:$A$15404,0),D$2+85)=0,"",INDEX('Bieu chi tiet'!$A$17:$FA$15404,MATCH($A358,'Bieu chi tiet'!$A$17:$A$15404,0),D$2+85)),"")</f>
        <v/>
      </c>
      <c r="E358" s="13" t="str">
        <f>IFERROR(IF(INDEX('Bieu chi tiet'!$A$17:$FA$15404,MATCH($A358,'Bieu chi tiet'!$A$17:$A$15404,0),E$2+85)=0,"",INDEX('Bieu chi tiet'!$A$17:$FA$15404,MATCH($A358,'Bieu chi tiet'!$A$17:$A$15404,0),E$2+85)),"")</f>
        <v/>
      </c>
      <c r="F358" s="13" t="str">
        <f>IFERROR(IF(INDEX('Bieu chi tiet'!$A$17:$FA$15404,MATCH($A358,'Bieu chi tiet'!$A$17:$A$15404,0),F$2+85)=0,"",INDEX('Bieu chi tiet'!$A$17:$FA$15404,MATCH($A358,'Bieu chi tiet'!$A$17:$A$15404,0),F$2+85)),"")</f>
        <v/>
      </c>
      <c r="G358" s="21" t="str">
        <f>IFERROR(IF(INDEX('Bieu chi tiet'!$A$17:$FA$15404,MATCH($A358,'Bieu chi tiet'!$A$17:$A$15404,0),G$2+85)=0,"",INDEX('Bieu chi tiet'!$A$17:$FA$15404,MATCH($A358,'Bieu chi tiet'!$A$17:$A$15404,0),G$2+85)),"")</f>
        <v/>
      </c>
      <c r="H358" s="13" t="str">
        <f>IFERROR(IF(INDEX('Bieu chi tiet'!$A$17:$FA$15404,MATCH($A358,'Bieu chi tiet'!$A$17:$A$15404,0),H$2+85)=0,"",INDEX('Bieu chi tiet'!$A$17:$FA$15404,MATCH($A358,'Bieu chi tiet'!$A$17:$A$15404,0),H$2+85)),"")</f>
        <v/>
      </c>
      <c r="I358" s="13" t="str">
        <f>IFERROR(IF(INDEX('Bieu chi tiet'!$A$17:$FA$15404,MATCH($A358,'Bieu chi tiet'!$A$17:$A$15404,0),I$2+85)=0,"",INDEX('Bieu chi tiet'!$A$17:$FA$15404,MATCH($A358,'Bieu chi tiet'!$A$17:$A$15404,0),I$2+85)),"")</f>
        <v/>
      </c>
      <c r="J358" s="13" t="str">
        <f>IFERROR(IF(INDEX('Bieu chi tiet'!$A$17:$FA$15404,MATCH($A358,'Bieu chi tiet'!$A$17:$A$15404,0),J$2+85)=0,"",INDEX('Bieu chi tiet'!$A$17:$FA$15404,MATCH($A358,'Bieu chi tiet'!$A$17:$A$15404,0),J$2+85)),"")</f>
        <v/>
      </c>
      <c r="K358" s="13" t="str">
        <f>IFERROR(IF(INDEX('Bieu chi tiet'!$A$17:$FA$15404,MATCH($A358,'Bieu chi tiet'!$A$17:$A$15404,0),K$2+85)=0,"",INDEX('Bieu chi tiet'!$A$17:$FA$15404,MATCH($A358,'Bieu chi tiet'!$A$17:$A$15404,0),K$2+85)),"")</f>
        <v/>
      </c>
      <c r="L358" s="21" t="str">
        <f>IFERROR(IF(INDEX('Bieu chi tiet'!$A$17:$FA$15404,MATCH($A358,'Bieu chi tiet'!$A$17:$A$15404,0),L$2+85)=0,"",INDEX('Bieu chi tiet'!$A$17:$FA$15404,MATCH($A358,'Bieu chi tiet'!$A$17:$A$15404,0),L$2+85)),"")</f>
        <v/>
      </c>
      <c r="M358" s="13" t="str">
        <f>IFERROR(IF(INDEX('Bieu chi tiet'!$A$17:$FA$15404,MATCH($A358,'Bieu chi tiet'!$A$17:$A$15404,0),M$2+85)=0,"",INDEX('Bieu chi tiet'!$A$17:$FA$15404,MATCH($A358,'Bieu chi tiet'!$A$17:$A$15404,0),M$2+85)),"")</f>
        <v/>
      </c>
      <c r="N358" s="13" t="str">
        <f>IFERROR(IF(INDEX('Bieu chi tiet'!$A$17:$FA$15404,MATCH($A358,'Bieu chi tiet'!$A$17:$A$15404,0),N$2+85)=0,"",INDEX('Bieu chi tiet'!$A$17:$FA$15404,MATCH($A358,'Bieu chi tiet'!$A$17:$A$15404,0),N$2+85)),"")</f>
        <v/>
      </c>
      <c r="O358" s="13" t="str">
        <f>IFERROR(IF(INDEX('Bieu chi tiet'!$A$17:$FA$15404,MATCH($A358,'Bieu chi tiet'!$A$17:$A$15404,0),O$2+85)=0,"",INDEX('Bieu chi tiet'!$A$17:$FA$15404,MATCH($A358,'Bieu chi tiet'!$A$17:$A$15404,0),O$2+85)),"")</f>
        <v/>
      </c>
      <c r="P358" s="13" t="str">
        <f>IFERROR(IF(INDEX('Bieu chi tiet'!$A$17:$FA$15404,MATCH($A358,'Bieu chi tiet'!$A$17:$A$15404,0),P$2+85)=0,"",INDEX('Bieu chi tiet'!$A$17:$FA$15404,MATCH($A358,'Bieu chi tiet'!$A$17:$A$15404,0),P$2+85)),"")</f>
        <v/>
      </c>
      <c r="Q358" s="13" t="str">
        <f>IFERROR(IF(INDEX('Bieu chi tiet'!$A$17:$FA$15404,MATCH($A358,'Bieu chi tiet'!$A$17:$A$15404,0),Q$2+85)=0,"",INDEX('Bieu chi tiet'!$A$17:$FA$15404,MATCH($A358,'Bieu chi tiet'!$A$17:$A$15404,0),Q$2+85)),"")</f>
        <v/>
      </c>
      <c r="R358" s="13" t="str">
        <f>IFERROR(IF(INDEX('Bieu chi tiet'!$A$17:$FA$15404,MATCH($A358,'Bieu chi tiet'!$A$17:$A$15404,0),R$2+85)=0,"",INDEX('Bieu chi tiet'!$A$17:$FA$15404,MATCH($A358,'Bieu chi tiet'!$A$17:$A$15404,0),R$2+85)),"")</f>
        <v/>
      </c>
      <c r="S358" s="13" t="str">
        <f>IFERROR(IF(INDEX('Bieu chi tiet'!$A$17:$FA$15404,MATCH($A358,'Bieu chi tiet'!$A$17:$A$15404,0),S$2+85)=0,"",INDEX('Bieu chi tiet'!$A$17:$FA$15404,MATCH($A358,'Bieu chi tiet'!$A$17:$A$15404,0),S$2+85)),"")</f>
        <v/>
      </c>
      <c r="T358" s="13" t="str">
        <f>IFERROR(IF(INDEX('Bieu chi tiet'!$A$17:$FA$15404,MATCH($A358,'Bieu chi tiet'!$A$17:$A$15404,0),T$2+85)=0,"",INDEX('Bieu chi tiet'!$A$17:$FA$15404,MATCH($A358,'Bieu chi tiet'!$A$17:$A$15404,0),T$2+85)),"")</f>
        <v/>
      </c>
      <c r="U358" s="13" t="str">
        <f>IFERROR(IF(INDEX('Bieu chi tiet'!$A$17:$FA$15404,MATCH($A358,'Bieu chi tiet'!$A$17:$A$15404,0),U$2+85)=0,"",INDEX('Bieu chi tiet'!$A$17:$FA$15404,MATCH($A358,'Bieu chi tiet'!$A$17:$A$15404,0),U$2+85)),"")</f>
        <v/>
      </c>
      <c r="V358" s="13" t="str">
        <f>IFERROR(IF(INDEX('Bieu chi tiet'!$A$17:$FA$15404,MATCH($A358,'Bieu chi tiet'!$A$17:$A$15404,0),V$2+85)=0,"",INDEX('Bieu chi tiet'!$A$17:$FA$15404,MATCH($A358,'Bieu chi tiet'!$A$17:$A$15404,0),V$2+85)),"")</f>
        <v/>
      </c>
      <c r="W358" s="13" t="str">
        <f>IFERROR(IF(INDEX('Bieu chi tiet'!$A$17:$FA$15404,MATCH($A358,'Bieu chi tiet'!$A$17:$A$15404,0),W$2+85)=0,"",INDEX('Bieu chi tiet'!$A$17:$FA$15404,MATCH($A358,'Bieu chi tiet'!$A$17:$A$15404,0),W$2+85)),"")</f>
        <v/>
      </c>
      <c r="X358" s="13" t="str">
        <f>IFERROR(IF(INDEX('Bieu chi tiet'!$A$17:$FA$15404,MATCH($A358,'Bieu chi tiet'!$A$17:$A$15404,0),X$2+85)=0,"",INDEX('Bieu chi tiet'!$A$17:$FA$15404,MATCH($A358,'Bieu chi tiet'!$A$17:$A$15404,0),X$2+85)),"")</f>
        <v/>
      </c>
      <c r="Y358" s="13" t="str">
        <f>IFERROR(IF(INDEX('Bieu chi tiet'!$A$17:$FA$15404,MATCH($A358,'Bieu chi tiet'!$A$17:$A$15404,0),Y$2+85)=0,"",INDEX('Bieu chi tiet'!$A$17:$FA$15404,MATCH($A358,'Bieu chi tiet'!$A$17:$A$15404,0),Y$2+85)),"")</f>
        <v/>
      </c>
      <c r="Z358" s="13" t="str">
        <f>IFERROR(IF(INDEX('Bieu chi tiet'!$A$17:$FA$15404,MATCH($A358,'Bieu chi tiet'!$A$17:$A$15404,0),Z$2+85)=0,"",INDEX('Bieu chi tiet'!$A$17:$FA$15404,MATCH($A358,'Bieu chi tiet'!$A$17:$A$15404,0),Z$2+85)),"")</f>
        <v/>
      </c>
      <c r="AA358" s="13" t="str">
        <f>IFERROR(IF(INDEX('Bieu chi tiet'!$A$17:$FA$15404,MATCH($A358,'Bieu chi tiet'!$A$17:$A$15404,0),AA$2+85)=0,"",INDEX('Bieu chi tiet'!$A$17:$FA$15404,MATCH($A358,'Bieu chi tiet'!$A$17:$A$15404,0),AA$2+85)),"")</f>
        <v/>
      </c>
      <c r="AB358" s="13" t="str">
        <f>IFERROR(IF(INDEX('Bieu chi tiet'!$A$17:$FA$15404,MATCH($A358,'Bieu chi tiet'!$A$17:$A$15404,0),AB$2+85)=0,"",INDEX('Bieu chi tiet'!$A$17:$FA$15404,MATCH($A358,'Bieu chi tiet'!$A$17:$A$15404,0),AB$2+85)),"")</f>
        <v/>
      </c>
      <c r="AC358" s="13" t="str">
        <f>IFERROR(IF(INDEX('Bieu chi tiet'!$A$17:$FA$15404,MATCH($A358,'Bieu chi tiet'!$A$17:$A$15404,0),AC$2+85)=0,"",INDEX('Bieu chi tiet'!$A$17:$FA$15404,MATCH($A358,'Bieu chi tiet'!$A$17:$A$15404,0),AC$2+85)),"")</f>
        <v/>
      </c>
      <c r="AD358" s="13" t="str">
        <f>IFERROR(IF(INDEX('Bieu chi tiet'!$A$17:$FA$15404,MATCH($A358,'Bieu chi tiet'!$A$17:$A$15404,0),AD$2+85)=0,"",INDEX('Bieu chi tiet'!$A$17:$FA$15404,MATCH($A358,'Bieu chi tiet'!$A$17:$A$15404,0),AD$2+85)),"")</f>
        <v/>
      </c>
      <c r="AE358" s="13" t="str">
        <f>IFERROR(IF(INDEX('Bieu chi tiet'!$A$17:$FA$15404,MATCH($A358,'Bieu chi tiet'!$A$17:$A$15404,0),AE$2+85)=0,"",INDEX('Bieu chi tiet'!$A$17:$FA$15404,MATCH($A358,'Bieu chi tiet'!$A$17:$A$15404,0),AE$2+85)),"")</f>
        <v/>
      </c>
      <c r="AF358" s="13" t="str">
        <f>IFERROR(IF(INDEX('Bieu chi tiet'!$A$17:$FA$15404,MATCH($A358,'Bieu chi tiet'!$A$17:$A$15404,0),AF$2+85)=0,"",INDEX('Bieu chi tiet'!$A$17:$FA$15404,MATCH($A358,'Bieu chi tiet'!$A$17:$A$15404,0),AF$2+85)),"")</f>
        <v/>
      </c>
      <c r="AG358" s="13" t="str">
        <f>IFERROR(IF(INDEX('Bieu chi tiet'!$A$17:$FA$15404,MATCH($A358,'Bieu chi tiet'!$A$17:$A$15404,0),AG$2+85)=0,"",INDEX('Bieu chi tiet'!$A$17:$FA$15404,MATCH($A358,'Bieu chi tiet'!$A$17:$A$15404,0),AG$2+85)),"")</f>
        <v/>
      </c>
      <c r="AH358" s="13" t="str">
        <f>IFERROR(IF(INDEX('Bieu chi tiet'!$A$17:$FA$15404,MATCH($A358,'Bieu chi tiet'!$A$17:$A$15404,0),AH$2+85)=0,"",INDEX('Bieu chi tiet'!$A$17:$FA$15404,MATCH($A358,'Bieu chi tiet'!$A$17:$A$15404,0),AH$2+85)),"")</f>
        <v/>
      </c>
      <c r="AI358" s="13" t="str">
        <f>IFERROR(IF(INDEX('Bieu chi tiet'!$A$17:$FA$15404,MATCH($A358,'Bieu chi tiet'!$A$17:$A$15404,0),AI$2+85)=0,"",INDEX('Bieu chi tiet'!$A$17:$FA$15404,MATCH($A358,'Bieu chi tiet'!$A$17:$A$15404,0),AI$2+85)),"")</f>
        <v/>
      </c>
      <c r="AJ358" s="13" t="str">
        <f>IFERROR(IF(INDEX('Bieu chi tiet'!$A$17:$FA$15404,MATCH($A358,'Bieu chi tiet'!$A$17:$A$15404,0),AJ$2+85)=0,"",INDEX('Bieu chi tiet'!$A$17:$FA$15404,MATCH($A358,'Bieu chi tiet'!$A$17:$A$15404,0),AJ$2+85)),"")</f>
        <v/>
      </c>
      <c r="AK358" s="13" t="str">
        <f>IFERROR(IF(INDEX('Bieu chi tiet'!$A$17:$FA$15404,MATCH($A358,'Bieu chi tiet'!$A$17:$A$15404,0),AK$2+85)=0,"",INDEX('Bieu chi tiet'!$A$17:$FA$15404,MATCH($A358,'Bieu chi tiet'!$A$17:$A$15404,0),AK$2+85)),"")</f>
        <v/>
      </c>
      <c r="AL358" s="13" t="str">
        <f>IFERROR(IF(INDEX('Bieu chi tiet'!$A$17:$FA$15404,MATCH($A358,'Bieu chi tiet'!$A$17:$A$15404,0),AL$2+85)=0,"",INDEX('Bieu chi tiet'!$A$17:$FA$15404,MATCH($A358,'Bieu chi tiet'!$A$17:$A$15404,0),AL$2+85)),"")</f>
        <v/>
      </c>
      <c r="AM358" s="13" t="str">
        <f>IFERROR(IF(INDEX('Bieu chi tiet'!$A$17:$FA$15404,MATCH($A358,'Bieu chi tiet'!$A$17:$A$15404,0),AM$2+85)=0,"",INDEX('Bieu chi tiet'!$A$17:$FA$15404,MATCH($A358,'Bieu chi tiet'!$A$17:$A$15404,0),AM$2+85)),"")</f>
        <v/>
      </c>
      <c r="AN358" s="13" t="str">
        <f>IFERROR(IF(INDEX('Bieu chi tiet'!$A$17:$FA$15404,MATCH($A358,'Bieu chi tiet'!$A$17:$A$15404,0),AN$2+85)=0,"",INDEX('Bieu chi tiet'!$A$17:$FA$15404,MATCH($A358,'Bieu chi tiet'!$A$17:$A$15404,0),AN$2+85)),"")</f>
        <v/>
      </c>
      <c r="AO358" s="13" t="str">
        <f>IFERROR(IF(INDEX('Bieu chi tiet'!$A$17:$FA$15404,MATCH($A358,'Bieu chi tiet'!$A$17:$A$15404,0),AO$2+85)=0,"",INDEX('Bieu chi tiet'!$A$17:$FA$15404,MATCH($A358,'Bieu chi tiet'!$A$17:$A$15404,0),AO$2+85)),"")</f>
        <v/>
      </c>
      <c r="AP358" s="13" t="str">
        <f>IFERROR(IF(INDEX('Bieu chi tiet'!$A$17:$FA$15404,MATCH($A358,'Bieu chi tiet'!$A$17:$A$15404,0),AP$2+85)=0,"",INDEX('Bieu chi tiet'!$A$17:$FA$15404,MATCH($A358,'Bieu chi tiet'!$A$17:$A$15404,0),AP$2+85)),"")</f>
        <v/>
      </c>
      <c r="AQ358" s="13" t="str">
        <f>IFERROR(IF(INDEX('Bieu chi tiet'!$A$17:$FA$15404,MATCH($A358,'Bieu chi tiet'!$A$17:$A$15404,0),AQ$2+85)=0,"",INDEX('Bieu chi tiet'!$A$17:$FA$15404,MATCH($A358,'Bieu chi tiet'!$A$17:$A$15404,0),AQ$2+85)),"")</f>
        <v/>
      </c>
      <c r="AR358" s="13" t="str">
        <f>IFERROR(IF(INDEX('Bieu chi tiet'!$A$17:$FA$15404,MATCH($A358,'Bieu chi tiet'!$A$17:$A$15404,0),AR$2+85)=0,"",INDEX('Bieu chi tiet'!$A$17:$FA$15404,MATCH($A358,'Bieu chi tiet'!$A$17:$A$15404,0),AR$2+85)),"")</f>
        <v/>
      </c>
      <c r="AS358" s="13" t="str">
        <f>IFERROR(IF(INDEX('Bieu chi tiet'!$A$17:$FA$15404,MATCH($A358,'Bieu chi tiet'!$A$17:$A$15404,0),AS$2+85)=0,"",INDEX('Bieu chi tiet'!$A$17:$FA$15404,MATCH($A358,'Bieu chi tiet'!$A$17:$A$15404,0),AS$2+85)),"")</f>
        <v/>
      </c>
      <c r="AT358" s="21" t="str">
        <f>IFERROR(IF(INDEX('Bieu chi tiet'!$A$17:$FA$15404,MATCH($A358,'Bieu chi tiet'!$A$17:$A$15404,0),AT$2+85)=0,"",INDEX('Bieu chi tiet'!$A$17:$FA$15404,MATCH($A358,'Bieu chi tiet'!$A$17:$A$15404,0),AT$2+85)),"")</f>
        <v/>
      </c>
      <c r="AU358" s="13" t="str">
        <f>IFERROR(IF(INDEX('Bieu chi tiet'!$A$17:$FA$15404,MATCH($A358,'Bieu chi tiet'!$A$17:$A$15404,0),AU$2+85)=0,"",INDEX('Bieu chi tiet'!$A$17:$FA$15404,MATCH($A358,'Bieu chi tiet'!$A$17:$A$15404,0),AU$2+85)),"")</f>
        <v/>
      </c>
      <c r="AV358" s="21" t="str">
        <f>IFERROR(IF(INDEX('Bieu chi tiet'!$A$17:$FA$15404,MATCH($A358,'Bieu chi tiet'!$A$17:$A$15404,0),AV$2+85)=0,"",INDEX('Bieu chi tiet'!$A$17:$FA$15404,MATCH($A358,'Bieu chi tiet'!$A$17:$A$15404,0),AV$2+85)),"")</f>
        <v/>
      </c>
      <c r="AW358" s="31" t="str">
        <f>IFERROR(IF(INDEX('Bieu chi tiet'!$A$17:$FA$15404,MATCH($A358,'Bieu chi tiet'!$A$17:$A$15404,0),AW$2+85)=0,"",INDEX('Bieu chi tiet'!$A$17:$FA$15404,MATCH($A358,'Bieu chi tiet'!$A$17:$A$15404,0),AW$2+85)),"")</f>
        <v/>
      </c>
      <c r="AX358" s="13" t="str">
        <f>IFERROR(IF(INDEX('Bieu chi tiet'!$A$17:$FA$15404,MATCH($A358,'Bieu chi tiet'!$A$17:$A$15404,0),AX$2+85)=0,"",INDEX('Bieu chi tiet'!$A$17:$FA$15404,MATCH($A358,'Bieu chi tiet'!$A$17:$A$15404,0),AX$2+85)),"")</f>
        <v/>
      </c>
      <c r="AY358" s="13" t="str">
        <f>IFERROR(IF(INDEX('Bieu chi tiet'!$A$17:$FA$15404,MATCH($A358,'Bieu chi tiet'!$A$17:$A$15404,0),AY$2+85)=0,"",INDEX('Bieu chi tiet'!$A$17:$FA$15404,MATCH($A358,'Bieu chi tiet'!$A$17:$A$15404,0),AY$2+85)),"")</f>
        <v/>
      </c>
    </row>
    <row r="359" spans="1:51" ht="15.75">
      <c r="A359" s="25" t="str">
        <f t="shared" si="6"/>
        <v/>
      </c>
      <c r="B359" s="13" t="str">
        <f>IFERROR(IF(INDEX('Bieu chi tiet'!$A$17:$FA$15404,MATCH($A359,'Bieu chi tiet'!$A$17:$A$15404,0),B$2+85)=0,"",INDEX('Bieu chi tiet'!$A$17:$FA$15404,MATCH($A359,'Bieu chi tiet'!$A$17:$A$15404,0),B$2+85)),"")</f>
        <v/>
      </c>
      <c r="C359" s="13" t="str">
        <f>IFERROR(IF(INDEX('Bieu chi tiet'!$A$17:$FA$15404,MATCH($A359,'Bieu chi tiet'!$A$17:$A$15404,0),C$2+85)=0,"",INDEX('Bieu chi tiet'!$A$17:$FA$15404,MATCH($A359,'Bieu chi tiet'!$A$17:$A$15404,0),C$2+85)),"")</f>
        <v/>
      </c>
      <c r="D359" s="13" t="str">
        <f>IFERROR(IF(INDEX('Bieu chi tiet'!$A$17:$FA$15404,MATCH($A359,'Bieu chi tiet'!$A$17:$A$15404,0),D$2+85)=0,"",INDEX('Bieu chi tiet'!$A$17:$FA$15404,MATCH($A359,'Bieu chi tiet'!$A$17:$A$15404,0),D$2+85)),"")</f>
        <v/>
      </c>
      <c r="E359" s="13" t="str">
        <f>IFERROR(IF(INDEX('Bieu chi tiet'!$A$17:$FA$15404,MATCH($A359,'Bieu chi tiet'!$A$17:$A$15404,0),E$2+85)=0,"",INDEX('Bieu chi tiet'!$A$17:$FA$15404,MATCH($A359,'Bieu chi tiet'!$A$17:$A$15404,0),E$2+85)),"")</f>
        <v/>
      </c>
      <c r="F359" s="13" t="str">
        <f>IFERROR(IF(INDEX('Bieu chi tiet'!$A$17:$FA$15404,MATCH($A359,'Bieu chi tiet'!$A$17:$A$15404,0),F$2+85)=0,"",INDEX('Bieu chi tiet'!$A$17:$FA$15404,MATCH($A359,'Bieu chi tiet'!$A$17:$A$15404,0),F$2+85)),"")</f>
        <v/>
      </c>
      <c r="G359" s="21" t="str">
        <f>IFERROR(IF(INDEX('Bieu chi tiet'!$A$17:$FA$15404,MATCH($A359,'Bieu chi tiet'!$A$17:$A$15404,0),G$2+85)=0,"",INDEX('Bieu chi tiet'!$A$17:$FA$15404,MATCH($A359,'Bieu chi tiet'!$A$17:$A$15404,0),G$2+85)),"")</f>
        <v/>
      </c>
      <c r="H359" s="13" t="str">
        <f>IFERROR(IF(INDEX('Bieu chi tiet'!$A$17:$FA$15404,MATCH($A359,'Bieu chi tiet'!$A$17:$A$15404,0),H$2+85)=0,"",INDEX('Bieu chi tiet'!$A$17:$FA$15404,MATCH($A359,'Bieu chi tiet'!$A$17:$A$15404,0),H$2+85)),"")</f>
        <v/>
      </c>
      <c r="I359" s="13" t="str">
        <f>IFERROR(IF(INDEX('Bieu chi tiet'!$A$17:$FA$15404,MATCH($A359,'Bieu chi tiet'!$A$17:$A$15404,0),I$2+85)=0,"",INDEX('Bieu chi tiet'!$A$17:$FA$15404,MATCH($A359,'Bieu chi tiet'!$A$17:$A$15404,0),I$2+85)),"")</f>
        <v/>
      </c>
      <c r="J359" s="13" t="str">
        <f>IFERROR(IF(INDEX('Bieu chi tiet'!$A$17:$FA$15404,MATCH($A359,'Bieu chi tiet'!$A$17:$A$15404,0),J$2+85)=0,"",INDEX('Bieu chi tiet'!$A$17:$FA$15404,MATCH($A359,'Bieu chi tiet'!$A$17:$A$15404,0),J$2+85)),"")</f>
        <v/>
      </c>
      <c r="K359" s="13" t="str">
        <f>IFERROR(IF(INDEX('Bieu chi tiet'!$A$17:$FA$15404,MATCH($A359,'Bieu chi tiet'!$A$17:$A$15404,0),K$2+85)=0,"",INDEX('Bieu chi tiet'!$A$17:$FA$15404,MATCH($A359,'Bieu chi tiet'!$A$17:$A$15404,0),K$2+85)),"")</f>
        <v/>
      </c>
      <c r="L359" s="21" t="str">
        <f>IFERROR(IF(INDEX('Bieu chi tiet'!$A$17:$FA$15404,MATCH($A359,'Bieu chi tiet'!$A$17:$A$15404,0),L$2+85)=0,"",INDEX('Bieu chi tiet'!$A$17:$FA$15404,MATCH($A359,'Bieu chi tiet'!$A$17:$A$15404,0),L$2+85)),"")</f>
        <v/>
      </c>
      <c r="M359" s="13" t="str">
        <f>IFERROR(IF(INDEX('Bieu chi tiet'!$A$17:$FA$15404,MATCH($A359,'Bieu chi tiet'!$A$17:$A$15404,0),M$2+85)=0,"",INDEX('Bieu chi tiet'!$A$17:$FA$15404,MATCH($A359,'Bieu chi tiet'!$A$17:$A$15404,0),M$2+85)),"")</f>
        <v/>
      </c>
      <c r="N359" s="13" t="str">
        <f>IFERROR(IF(INDEX('Bieu chi tiet'!$A$17:$FA$15404,MATCH($A359,'Bieu chi tiet'!$A$17:$A$15404,0),N$2+85)=0,"",INDEX('Bieu chi tiet'!$A$17:$FA$15404,MATCH($A359,'Bieu chi tiet'!$A$17:$A$15404,0),N$2+85)),"")</f>
        <v/>
      </c>
      <c r="O359" s="13" t="str">
        <f>IFERROR(IF(INDEX('Bieu chi tiet'!$A$17:$FA$15404,MATCH($A359,'Bieu chi tiet'!$A$17:$A$15404,0),O$2+85)=0,"",INDEX('Bieu chi tiet'!$A$17:$FA$15404,MATCH($A359,'Bieu chi tiet'!$A$17:$A$15404,0),O$2+85)),"")</f>
        <v/>
      </c>
      <c r="P359" s="13" t="str">
        <f>IFERROR(IF(INDEX('Bieu chi tiet'!$A$17:$FA$15404,MATCH($A359,'Bieu chi tiet'!$A$17:$A$15404,0),P$2+85)=0,"",INDEX('Bieu chi tiet'!$A$17:$FA$15404,MATCH($A359,'Bieu chi tiet'!$A$17:$A$15404,0),P$2+85)),"")</f>
        <v/>
      </c>
      <c r="Q359" s="13" t="str">
        <f>IFERROR(IF(INDEX('Bieu chi tiet'!$A$17:$FA$15404,MATCH($A359,'Bieu chi tiet'!$A$17:$A$15404,0),Q$2+85)=0,"",INDEX('Bieu chi tiet'!$A$17:$FA$15404,MATCH($A359,'Bieu chi tiet'!$A$17:$A$15404,0),Q$2+85)),"")</f>
        <v/>
      </c>
      <c r="R359" s="13" t="str">
        <f>IFERROR(IF(INDEX('Bieu chi tiet'!$A$17:$FA$15404,MATCH($A359,'Bieu chi tiet'!$A$17:$A$15404,0),R$2+85)=0,"",INDEX('Bieu chi tiet'!$A$17:$FA$15404,MATCH($A359,'Bieu chi tiet'!$A$17:$A$15404,0),R$2+85)),"")</f>
        <v/>
      </c>
      <c r="S359" s="13" t="str">
        <f>IFERROR(IF(INDEX('Bieu chi tiet'!$A$17:$FA$15404,MATCH($A359,'Bieu chi tiet'!$A$17:$A$15404,0),S$2+85)=0,"",INDEX('Bieu chi tiet'!$A$17:$FA$15404,MATCH($A359,'Bieu chi tiet'!$A$17:$A$15404,0),S$2+85)),"")</f>
        <v/>
      </c>
      <c r="T359" s="13" t="str">
        <f>IFERROR(IF(INDEX('Bieu chi tiet'!$A$17:$FA$15404,MATCH($A359,'Bieu chi tiet'!$A$17:$A$15404,0),T$2+85)=0,"",INDEX('Bieu chi tiet'!$A$17:$FA$15404,MATCH($A359,'Bieu chi tiet'!$A$17:$A$15404,0),T$2+85)),"")</f>
        <v/>
      </c>
      <c r="U359" s="13" t="str">
        <f>IFERROR(IF(INDEX('Bieu chi tiet'!$A$17:$FA$15404,MATCH($A359,'Bieu chi tiet'!$A$17:$A$15404,0),U$2+85)=0,"",INDEX('Bieu chi tiet'!$A$17:$FA$15404,MATCH($A359,'Bieu chi tiet'!$A$17:$A$15404,0),U$2+85)),"")</f>
        <v/>
      </c>
      <c r="V359" s="13" t="str">
        <f>IFERROR(IF(INDEX('Bieu chi tiet'!$A$17:$FA$15404,MATCH($A359,'Bieu chi tiet'!$A$17:$A$15404,0),V$2+85)=0,"",INDEX('Bieu chi tiet'!$A$17:$FA$15404,MATCH($A359,'Bieu chi tiet'!$A$17:$A$15404,0),V$2+85)),"")</f>
        <v/>
      </c>
      <c r="W359" s="13" t="str">
        <f>IFERROR(IF(INDEX('Bieu chi tiet'!$A$17:$FA$15404,MATCH($A359,'Bieu chi tiet'!$A$17:$A$15404,0),W$2+85)=0,"",INDEX('Bieu chi tiet'!$A$17:$FA$15404,MATCH($A359,'Bieu chi tiet'!$A$17:$A$15404,0),W$2+85)),"")</f>
        <v/>
      </c>
      <c r="X359" s="13" t="str">
        <f>IFERROR(IF(INDEX('Bieu chi tiet'!$A$17:$FA$15404,MATCH($A359,'Bieu chi tiet'!$A$17:$A$15404,0),X$2+85)=0,"",INDEX('Bieu chi tiet'!$A$17:$FA$15404,MATCH($A359,'Bieu chi tiet'!$A$17:$A$15404,0),X$2+85)),"")</f>
        <v/>
      </c>
      <c r="Y359" s="13" t="str">
        <f>IFERROR(IF(INDEX('Bieu chi tiet'!$A$17:$FA$15404,MATCH($A359,'Bieu chi tiet'!$A$17:$A$15404,0),Y$2+85)=0,"",INDEX('Bieu chi tiet'!$A$17:$FA$15404,MATCH($A359,'Bieu chi tiet'!$A$17:$A$15404,0),Y$2+85)),"")</f>
        <v/>
      </c>
      <c r="Z359" s="13" t="str">
        <f>IFERROR(IF(INDEX('Bieu chi tiet'!$A$17:$FA$15404,MATCH($A359,'Bieu chi tiet'!$A$17:$A$15404,0),Z$2+85)=0,"",INDEX('Bieu chi tiet'!$A$17:$FA$15404,MATCH($A359,'Bieu chi tiet'!$A$17:$A$15404,0),Z$2+85)),"")</f>
        <v/>
      </c>
      <c r="AA359" s="13" t="str">
        <f>IFERROR(IF(INDEX('Bieu chi tiet'!$A$17:$FA$15404,MATCH($A359,'Bieu chi tiet'!$A$17:$A$15404,0),AA$2+85)=0,"",INDEX('Bieu chi tiet'!$A$17:$FA$15404,MATCH($A359,'Bieu chi tiet'!$A$17:$A$15404,0),AA$2+85)),"")</f>
        <v/>
      </c>
      <c r="AB359" s="13" t="str">
        <f>IFERROR(IF(INDEX('Bieu chi tiet'!$A$17:$FA$15404,MATCH($A359,'Bieu chi tiet'!$A$17:$A$15404,0),AB$2+85)=0,"",INDEX('Bieu chi tiet'!$A$17:$FA$15404,MATCH($A359,'Bieu chi tiet'!$A$17:$A$15404,0),AB$2+85)),"")</f>
        <v/>
      </c>
      <c r="AC359" s="13" t="str">
        <f>IFERROR(IF(INDEX('Bieu chi tiet'!$A$17:$FA$15404,MATCH($A359,'Bieu chi tiet'!$A$17:$A$15404,0),AC$2+85)=0,"",INDEX('Bieu chi tiet'!$A$17:$FA$15404,MATCH($A359,'Bieu chi tiet'!$A$17:$A$15404,0),AC$2+85)),"")</f>
        <v/>
      </c>
      <c r="AD359" s="13" t="str">
        <f>IFERROR(IF(INDEX('Bieu chi tiet'!$A$17:$FA$15404,MATCH($A359,'Bieu chi tiet'!$A$17:$A$15404,0),AD$2+85)=0,"",INDEX('Bieu chi tiet'!$A$17:$FA$15404,MATCH($A359,'Bieu chi tiet'!$A$17:$A$15404,0),AD$2+85)),"")</f>
        <v/>
      </c>
      <c r="AE359" s="13" t="str">
        <f>IFERROR(IF(INDEX('Bieu chi tiet'!$A$17:$FA$15404,MATCH($A359,'Bieu chi tiet'!$A$17:$A$15404,0),AE$2+85)=0,"",INDEX('Bieu chi tiet'!$A$17:$FA$15404,MATCH($A359,'Bieu chi tiet'!$A$17:$A$15404,0),AE$2+85)),"")</f>
        <v/>
      </c>
      <c r="AF359" s="13" t="str">
        <f>IFERROR(IF(INDEX('Bieu chi tiet'!$A$17:$FA$15404,MATCH($A359,'Bieu chi tiet'!$A$17:$A$15404,0),AF$2+85)=0,"",INDEX('Bieu chi tiet'!$A$17:$FA$15404,MATCH($A359,'Bieu chi tiet'!$A$17:$A$15404,0),AF$2+85)),"")</f>
        <v/>
      </c>
      <c r="AG359" s="13" t="str">
        <f>IFERROR(IF(INDEX('Bieu chi tiet'!$A$17:$FA$15404,MATCH($A359,'Bieu chi tiet'!$A$17:$A$15404,0),AG$2+85)=0,"",INDEX('Bieu chi tiet'!$A$17:$FA$15404,MATCH($A359,'Bieu chi tiet'!$A$17:$A$15404,0),AG$2+85)),"")</f>
        <v/>
      </c>
      <c r="AH359" s="13" t="str">
        <f>IFERROR(IF(INDEX('Bieu chi tiet'!$A$17:$FA$15404,MATCH($A359,'Bieu chi tiet'!$A$17:$A$15404,0),AH$2+85)=0,"",INDEX('Bieu chi tiet'!$A$17:$FA$15404,MATCH($A359,'Bieu chi tiet'!$A$17:$A$15404,0),AH$2+85)),"")</f>
        <v/>
      </c>
      <c r="AI359" s="13" t="str">
        <f>IFERROR(IF(INDEX('Bieu chi tiet'!$A$17:$FA$15404,MATCH($A359,'Bieu chi tiet'!$A$17:$A$15404,0),AI$2+85)=0,"",INDEX('Bieu chi tiet'!$A$17:$FA$15404,MATCH($A359,'Bieu chi tiet'!$A$17:$A$15404,0),AI$2+85)),"")</f>
        <v/>
      </c>
      <c r="AJ359" s="13" t="str">
        <f>IFERROR(IF(INDEX('Bieu chi tiet'!$A$17:$FA$15404,MATCH($A359,'Bieu chi tiet'!$A$17:$A$15404,0),AJ$2+85)=0,"",INDEX('Bieu chi tiet'!$A$17:$FA$15404,MATCH($A359,'Bieu chi tiet'!$A$17:$A$15404,0),AJ$2+85)),"")</f>
        <v/>
      </c>
      <c r="AK359" s="13" t="str">
        <f>IFERROR(IF(INDEX('Bieu chi tiet'!$A$17:$FA$15404,MATCH($A359,'Bieu chi tiet'!$A$17:$A$15404,0),AK$2+85)=0,"",INDEX('Bieu chi tiet'!$A$17:$FA$15404,MATCH($A359,'Bieu chi tiet'!$A$17:$A$15404,0),AK$2+85)),"")</f>
        <v/>
      </c>
      <c r="AL359" s="13" t="str">
        <f>IFERROR(IF(INDEX('Bieu chi tiet'!$A$17:$FA$15404,MATCH($A359,'Bieu chi tiet'!$A$17:$A$15404,0),AL$2+85)=0,"",INDEX('Bieu chi tiet'!$A$17:$FA$15404,MATCH($A359,'Bieu chi tiet'!$A$17:$A$15404,0),AL$2+85)),"")</f>
        <v/>
      </c>
      <c r="AM359" s="13" t="str">
        <f>IFERROR(IF(INDEX('Bieu chi tiet'!$A$17:$FA$15404,MATCH($A359,'Bieu chi tiet'!$A$17:$A$15404,0),AM$2+85)=0,"",INDEX('Bieu chi tiet'!$A$17:$FA$15404,MATCH($A359,'Bieu chi tiet'!$A$17:$A$15404,0),AM$2+85)),"")</f>
        <v/>
      </c>
      <c r="AN359" s="13" t="str">
        <f>IFERROR(IF(INDEX('Bieu chi tiet'!$A$17:$FA$15404,MATCH($A359,'Bieu chi tiet'!$A$17:$A$15404,0),AN$2+85)=0,"",INDEX('Bieu chi tiet'!$A$17:$FA$15404,MATCH($A359,'Bieu chi tiet'!$A$17:$A$15404,0),AN$2+85)),"")</f>
        <v/>
      </c>
      <c r="AO359" s="13" t="str">
        <f>IFERROR(IF(INDEX('Bieu chi tiet'!$A$17:$FA$15404,MATCH($A359,'Bieu chi tiet'!$A$17:$A$15404,0),AO$2+85)=0,"",INDEX('Bieu chi tiet'!$A$17:$FA$15404,MATCH($A359,'Bieu chi tiet'!$A$17:$A$15404,0),AO$2+85)),"")</f>
        <v/>
      </c>
      <c r="AP359" s="13" t="str">
        <f>IFERROR(IF(INDEX('Bieu chi tiet'!$A$17:$FA$15404,MATCH($A359,'Bieu chi tiet'!$A$17:$A$15404,0),AP$2+85)=0,"",INDEX('Bieu chi tiet'!$A$17:$FA$15404,MATCH($A359,'Bieu chi tiet'!$A$17:$A$15404,0),AP$2+85)),"")</f>
        <v/>
      </c>
      <c r="AQ359" s="13" t="str">
        <f>IFERROR(IF(INDEX('Bieu chi tiet'!$A$17:$FA$15404,MATCH($A359,'Bieu chi tiet'!$A$17:$A$15404,0),AQ$2+85)=0,"",INDEX('Bieu chi tiet'!$A$17:$FA$15404,MATCH($A359,'Bieu chi tiet'!$A$17:$A$15404,0),AQ$2+85)),"")</f>
        <v/>
      </c>
      <c r="AR359" s="13" t="str">
        <f>IFERROR(IF(INDEX('Bieu chi tiet'!$A$17:$FA$15404,MATCH($A359,'Bieu chi tiet'!$A$17:$A$15404,0),AR$2+85)=0,"",INDEX('Bieu chi tiet'!$A$17:$FA$15404,MATCH($A359,'Bieu chi tiet'!$A$17:$A$15404,0),AR$2+85)),"")</f>
        <v/>
      </c>
      <c r="AS359" s="13" t="str">
        <f>IFERROR(IF(INDEX('Bieu chi tiet'!$A$17:$FA$15404,MATCH($A359,'Bieu chi tiet'!$A$17:$A$15404,0),AS$2+85)=0,"",INDEX('Bieu chi tiet'!$A$17:$FA$15404,MATCH($A359,'Bieu chi tiet'!$A$17:$A$15404,0),AS$2+85)),"")</f>
        <v/>
      </c>
      <c r="AT359" s="21" t="str">
        <f>IFERROR(IF(INDEX('Bieu chi tiet'!$A$17:$FA$15404,MATCH($A359,'Bieu chi tiet'!$A$17:$A$15404,0),AT$2+85)=0,"",INDEX('Bieu chi tiet'!$A$17:$FA$15404,MATCH($A359,'Bieu chi tiet'!$A$17:$A$15404,0),AT$2+85)),"")</f>
        <v/>
      </c>
      <c r="AU359" s="13" t="str">
        <f>IFERROR(IF(INDEX('Bieu chi tiet'!$A$17:$FA$15404,MATCH($A359,'Bieu chi tiet'!$A$17:$A$15404,0),AU$2+85)=0,"",INDEX('Bieu chi tiet'!$A$17:$FA$15404,MATCH($A359,'Bieu chi tiet'!$A$17:$A$15404,0),AU$2+85)),"")</f>
        <v/>
      </c>
      <c r="AV359" s="21" t="str">
        <f>IFERROR(IF(INDEX('Bieu chi tiet'!$A$17:$FA$15404,MATCH($A359,'Bieu chi tiet'!$A$17:$A$15404,0),AV$2+85)=0,"",INDEX('Bieu chi tiet'!$A$17:$FA$15404,MATCH($A359,'Bieu chi tiet'!$A$17:$A$15404,0),AV$2+85)),"")</f>
        <v/>
      </c>
      <c r="AW359" s="31" t="str">
        <f>IFERROR(IF(INDEX('Bieu chi tiet'!$A$17:$FA$15404,MATCH($A359,'Bieu chi tiet'!$A$17:$A$15404,0),AW$2+85)=0,"",INDEX('Bieu chi tiet'!$A$17:$FA$15404,MATCH($A359,'Bieu chi tiet'!$A$17:$A$15404,0),AW$2+85)),"")</f>
        <v/>
      </c>
      <c r="AX359" s="13" t="str">
        <f>IFERROR(IF(INDEX('Bieu chi tiet'!$A$17:$FA$15404,MATCH($A359,'Bieu chi tiet'!$A$17:$A$15404,0),AX$2+85)=0,"",INDEX('Bieu chi tiet'!$A$17:$FA$15404,MATCH($A359,'Bieu chi tiet'!$A$17:$A$15404,0),AX$2+85)),"")</f>
        <v/>
      </c>
      <c r="AY359" s="13" t="str">
        <f>IFERROR(IF(INDEX('Bieu chi tiet'!$A$17:$FA$15404,MATCH($A359,'Bieu chi tiet'!$A$17:$A$15404,0),AY$2+85)=0,"",INDEX('Bieu chi tiet'!$A$17:$FA$15404,MATCH($A359,'Bieu chi tiet'!$A$17:$A$15404,0),AY$2+85)),"")</f>
        <v/>
      </c>
    </row>
    <row r="360" spans="1:51" ht="15.75">
      <c r="A360" s="25" t="str">
        <f t="shared" si="6"/>
        <v/>
      </c>
      <c r="B360" s="13" t="str">
        <f>IFERROR(IF(INDEX('Bieu chi tiet'!$A$17:$FA$15404,MATCH($A360,'Bieu chi tiet'!$A$17:$A$15404,0),B$2+85)=0,"",INDEX('Bieu chi tiet'!$A$17:$FA$15404,MATCH($A360,'Bieu chi tiet'!$A$17:$A$15404,0),B$2+85)),"")</f>
        <v/>
      </c>
      <c r="C360" s="13" t="str">
        <f>IFERROR(IF(INDEX('Bieu chi tiet'!$A$17:$FA$15404,MATCH($A360,'Bieu chi tiet'!$A$17:$A$15404,0),C$2+85)=0,"",INDEX('Bieu chi tiet'!$A$17:$FA$15404,MATCH($A360,'Bieu chi tiet'!$A$17:$A$15404,0),C$2+85)),"")</f>
        <v/>
      </c>
      <c r="D360" s="13" t="str">
        <f>IFERROR(IF(INDEX('Bieu chi tiet'!$A$17:$FA$15404,MATCH($A360,'Bieu chi tiet'!$A$17:$A$15404,0),D$2+85)=0,"",INDEX('Bieu chi tiet'!$A$17:$FA$15404,MATCH($A360,'Bieu chi tiet'!$A$17:$A$15404,0),D$2+85)),"")</f>
        <v/>
      </c>
      <c r="E360" s="13" t="str">
        <f>IFERROR(IF(INDEX('Bieu chi tiet'!$A$17:$FA$15404,MATCH($A360,'Bieu chi tiet'!$A$17:$A$15404,0),E$2+85)=0,"",INDEX('Bieu chi tiet'!$A$17:$FA$15404,MATCH($A360,'Bieu chi tiet'!$A$17:$A$15404,0),E$2+85)),"")</f>
        <v/>
      </c>
      <c r="F360" s="13" t="str">
        <f>IFERROR(IF(INDEX('Bieu chi tiet'!$A$17:$FA$15404,MATCH($A360,'Bieu chi tiet'!$A$17:$A$15404,0),F$2+85)=0,"",INDEX('Bieu chi tiet'!$A$17:$FA$15404,MATCH($A360,'Bieu chi tiet'!$A$17:$A$15404,0),F$2+85)),"")</f>
        <v/>
      </c>
      <c r="G360" s="21" t="str">
        <f>IFERROR(IF(INDEX('Bieu chi tiet'!$A$17:$FA$15404,MATCH($A360,'Bieu chi tiet'!$A$17:$A$15404,0),G$2+85)=0,"",INDEX('Bieu chi tiet'!$A$17:$FA$15404,MATCH($A360,'Bieu chi tiet'!$A$17:$A$15404,0),G$2+85)),"")</f>
        <v/>
      </c>
      <c r="H360" s="13" t="str">
        <f>IFERROR(IF(INDEX('Bieu chi tiet'!$A$17:$FA$15404,MATCH($A360,'Bieu chi tiet'!$A$17:$A$15404,0),H$2+85)=0,"",INDEX('Bieu chi tiet'!$A$17:$FA$15404,MATCH($A360,'Bieu chi tiet'!$A$17:$A$15404,0),H$2+85)),"")</f>
        <v/>
      </c>
      <c r="I360" s="13" t="str">
        <f>IFERROR(IF(INDEX('Bieu chi tiet'!$A$17:$FA$15404,MATCH($A360,'Bieu chi tiet'!$A$17:$A$15404,0),I$2+85)=0,"",INDEX('Bieu chi tiet'!$A$17:$FA$15404,MATCH($A360,'Bieu chi tiet'!$A$17:$A$15404,0),I$2+85)),"")</f>
        <v/>
      </c>
      <c r="J360" s="13" t="str">
        <f>IFERROR(IF(INDEX('Bieu chi tiet'!$A$17:$FA$15404,MATCH($A360,'Bieu chi tiet'!$A$17:$A$15404,0),J$2+85)=0,"",INDEX('Bieu chi tiet'!$A$17:$FA$15404,MATCH($A360,'Bieu chi tiet'!$A$17:$A$15404,0),J$2+85)),"")</f>
        <v/>
      </c>
      <c r="K360" s="13" t="str">
        <f>IFERROR(IF(INDEX('Bieu chi tiet'!$A$17:$FA$15404,MATCH($A360,'Bieu chi tiet'!$A$17:$A$15404,0),K$2+85)=0,"",INDEX('Bieu chi tiet'!$A$17:$FA$15404,MATCH($A360,'Bieu chi tiet'!$A$17:$A$15404,0),K$2+85)),"")</f>
        <v/>
      </c>
      <c r="L360" s="21" t="str">
        <f>IFERROR(IF(INDEX('Bieu chi tiet'!$A$17:$FA$15404,MATCH($A360,'Bieu chi tiet'!$A$17:$A$15404,0),L$2+85)=0,"",INDEX('Bieu chi tiet'!$A$17:$FA$15404,MATCH($A360,'Bieu chi tiet'!$A$17:$A$15404,0),L$2+85)),"")</f>
        <v/>
      </c>
      <c r="M360" s="13" t="str">
        <f>IFERROR(IF(INDEX('Bieu chi tiet'!$A$17:$FA$15404,MATCH($A360,'Bieu chi tiet'!$A$17:$A$15404,0),M$2+85)=0,"",INDEX('Bieu chi tiet'!$A$17:$FA$15404,MATCH($A360,'Bieu chi tiet'!$A$17:$A$15404,0),M$2+85)),"")</f>
        <v/>
      </c>
      <c r="N360" s="13" t="str">
        <f>IFERROR(IF(INDEX('Bieu chi tiet'!$A$17:$FA$15404,MATCH($A360,'Bieu chi tiet'!$A$17:$A$15404,0),N$2+85)=0,"",INDEX('Bieu chi tiet'!$A$17:$FA$15404,MATCH($A360,'Bieu chi tiet'!$A$17:$A$15404,0),N$2+85)),"")</f>
        <v/>
      </c>
      <c r="O360" s="13" t="str">
        <f>IFERROR(IF(INDEX('Bieu chi tiet'!$A$17:$FA$15404,MATCH($A360,'Bieu chi tiet'!$A$17:$A$15404,0),O$2+85)=0,"",INDEX('Bieu chi tiet'!$A$17:$FA$15404,MATCH($A360,'Bieu chi tiet'!$A$17:$A$15404,0),O$2+85)),"")</f>
        <v/>
      </c>
      <c r="P360" s="13" t="str">
        <f>IFERROR(IF(INDEX('Bieu chi tiet'!$A$17:$FA$15404,MATCH($A360,'Bieu chi tiet'!$A$17:$A$15404,0),P$2+85)=0,"",INDEX('Bieu chi tiet'!$A$17:$FA$15404,MATCH($A360,'Bieu chi tiet'!$A$17:$A$15404,0),P$2+85)),"")</f>
        <v/>
      </c>
      <c r="Q360" s="13" t="str">
        <f>IFERROR(IF(INDEX('Bieu chi tiet'!$A$17:$FA$15404,MATCH($A360,'Bieu chi tiet'!$A$17:$A$15404,0),Q$2+85)=0,"",INDEX('Bieu chi tiet'!$A$17:$FA$15404,MATCH($A360,'Bieu chi tiet'!$A$17:$A$15404,0),Q$2+85)),"")</f>
        <v/>
      </c>
      <c r="R360" s="13" t="str">
        <f>IFERROR(IF(INDEX('Bieu chi tiet'!$A$17:$FA$15404,MATCH($A360,'Bieu chi tiet'!$A$17:$A$15404,0),R$2+85)=0,"",INDEX('Bieu chi tiet'!$A$17:$FA$15404,MATCH($A360,'Bieu chi tiet'!$A$17:$A$15404,0),R$2+85)),"")</f>
        <v/>
      </c>
      <c r="S360" s="13" t="str">
        <f>IFERROR(IF(INDEX('Bieu chi tiet'!$A$17:$FA$15404,MATCH($A360,'Bieu chi tiet'!$A$17:$A$15404,0),S$2+85)=0,"",INDEX('Bieu chi tiet'!$A$17:$FA$15404,MATCH($A360,'Bieu chi tiet'!$A$17:$A$15404,0),S$2+85)),"")</f>
        <v/>
      </c>
      <c r="T360" s="13" t="str">
        <f>IFERROR(IF(INDEX('Bieu chi tiet'!$A$17:$FA$15404,MATCH($A360,'Bieu chi tiet'!$A$17:$A$15404,0),T$2+85)=0,"",INDEX('Bieu chi tiet'!$A$17:$FA$15404,MATCH($A360,'Bieu chi tiet'!$A$17:$A$15404,0),T$2+85)),"")</f>
        <v/>
      </c>
      <c r="U360" s="13" t="str">
        <f>IFERROR(IF(INDEX('Bieu chi tiet'!$A$17:$FA$15404,MATCH($A360,'Bieu chi tiet'!$A$17:$A$15404,0),U$2+85)=0,"",INDEX('Bieu chi tiet'!$A$17:$FA$15404,MATCH($A360,'Bieu chi tiet'!$A$17:$A$15404,0),U$2+85)),"")</f>
        <v/>
      </c>
      <c r="V360" s="13" t="str">
        <f>IFERROR(IF(INDEX('Bieu chi tiet'!$A$17:$FA$15404,MATCH($A360,'Bieu chi tiet'!$A$17:$A$15404,0),V$2+85)=0,"",INDEX('Bieu chi tiet'!$A$17:$FA$15404,MATCH($A360,'Bieu chi tiet'!$A$17:$A$15404,0),V$2+85)),"")</f>
        <v/>
      </c>
      <c r="W360" s="13" t="str">
        <f>IFERROR(IF(INDEX('Bieu chi tiet'!$A$17:$FA$15404,MATCH($A360,'Bieu chi tiet'!$A$17:$A$15404,0),W$2+85)=0,"",INDEX('Bieu chi tiet'!$A$17:$FA$15404,MATCH($A360,'Bieu chi tiet'!$A$17:$A$15404,0),W$2+85)),"")</f>
        <v/>
      </c>
      <c r="X360" s="13" t="str">
        <f>IFERROR(IF(INDEX('Bieu chi tiet'!$A$17:$FA$15404,MATCH($A360,'Bieu chi tiet'!$A$17:$A$15404,0),X$2+85)=0,"",INDEX('Bieu chi tiet'!$A$17:$FA$15404,MATCH($A360,'Bieu chi tiet'!$A$17:$A$15404,0),X$2+85)),"")</f>
        <v/>
      </c>
      <c r="Y360" s="13" t="str">
        <f>IFERROR(IF(INDEX('Bieu chi tiet'!$A$17:$FA$15404,MATCH($A360,'Bieu chi tiet'!$A$17:$A$15404,0),Y$2+85)=0,"",INDEX('Bieu chi tiet'!$A$17:$FA$15404,MATCH($A360,'Bieu chi tiet'!$A$17:$A$15404,0),Y$2+85)),"")</f>
        <v/>
      </c>
      <c r="Z360" s="13" t="str">
        <f>IFERROR(IF(INDEX('Bieu chi tiet'!$A$17:$FA$15404,MATCH($A360,'Bieu chi tiet'!$A$17:$A$15404,0),Z$2+85)=0,"",INDEX('Bieu chi tiet'!$A$17:$FA$15404,MATCH($A360,'Bieu chi tiet'!$A$17:$A$15404,0),Z$2+85)),"")</f>
        <v/>
      </c>
      <c r="AA360" s="13" t="str">
        <f>IFERROR(IF(INDEX('Bieu chi tiet'!$A$17:$FA$15404,MATCH($A360,'Bieu chi tiet'!$A$17:$A$15404,0),AA$2+85)=0,"",INDEX('Bieu chi tiet'!$A$17:$FA$15404,MATCH($A360,'Bieu chi tiet'!$A$17:$A$15404,0),AA$2+85)),"")</f>
        <v/>
      </c>
      <c r="AB360" s="13" t="str">
        <f>IFERROR(IF(INDEX('Bieu chi tiet'!$A$17:$FA$15404,MATCH($A360,'Bieu chi tiet'!$A$17:$A$15404,0),AB$2+85)=0,"",INDEX('Bieu chi tiet'!$A$17:$FA$15404,MATCH($A360,'Bieu chi tiet'!$A$17:$A$15404,0),AB$2+85)),"")</f>
        <v/>
      </c>
      <c r="AC360" s="13" t="str">
        <f>IFERROR(IF(INDEX('Bieu chi tiet'!$A$17:$FA$15404,MATCH($A360,'Bieu chi tiet'!$A$17:$A$15404,0),AC$2+85)=0,"",INDEX('Bieu chi tiet'!$A$17:$FA$15404,MATCH($A360,'Bieu chi tiet'!$A$17:$A$15404,0),AC$2+85)),"")</f>
        <v/>
      </c>
      <c r="AD360" s="13" t="str">
        <f>IFERROR(IF(INDEX('Bieu chi tiet'!$A$17:$FA$15404,MATCH($A360,'Bieu chi tiet'!$A$17:$A$15404,0),AD$2+85)=0,"",INDEX('Bieu chi tiet'!$A$17:$FA$15404,MATCH($A360,'Bieu chi tiet'!$A$17:$A$15404,0),AD$2+85)),"")</f>
        <v/>
      </c>
      <c r="AE360" s="13" t="str">
        <f>IFERROR(IF(INDEX('Bieu chi tiet'!$A$17:$FA$15404,MATCH($A360,'Bieu chi tiet'!$A$17:$A$15404,0),AE$2+85)=0,"",INDEX('Bieu chi tiet'!$A$17:$FA$15404,MATCH($A360,'Bieu chi tiet'!$A$17:$A$15404,0),AE$2+85)),"")</f>
        <v/>
      </c>
      <c r="AF360" s="13" t="str">
        <f>IFERROR(IF(INDEX('Bieu chi tiet'!$A$17:$FA$15404,MATCH($A360,'Bieu chi tiet'!$A$17:$A$15404,0),AF$2+85)=0,"",INDEX('Bieu chi tiet'!$A$17:$FA$15404,MATCH($A360,'Bieu chi tiet'!$A$17:$A$15404,0),AF$2+85)),"")</f>
        <v/>
      </c>
      <c r="AG360" s="13" t="str">
        <f>IFERROR(IF(INDEX('Bieu chi tiet'!$A$17:$FA$15404,MATCH($A360,'Bieu chi tiet'!$A$17:$A$15404,0),AG$2+85)=0,"",INDEX('Bieu chi tiet'!$A$17:$FA$15404,MATCH($A360,'Bieu chi tiet'!$A$17:$A$15404,0),AG$2+85)),"")</f>
        <v/>
      </c>
      <c r="AH360" s="13" t="str">
        <f>IFERROR(IF(INDEX('Bieu chi tiet'!$A$17:$FA$15404,MATCH($A360,'Bieu chi tiet'!$A$17:$A$15404,0),AH$2+85)=0,"",INDEX('Bieu chi tiet'!$A$17:$FA$15404,MATCH($A360,'Bieu chi tiet'!$A$17:$A$15404,0),AH$2+85)),"")</f>
        <v/>
      </c>
      <c r="AI360" s="13" t="str">
        <f>IFERROR(IF(INDEX('Bieu chi tiet'!$A$17:$FA$15404,MATCH($A360,'Bieu chi tiet'!$A$17:$A$15404,0),AI$2+85)=0,"",INDEX('Bieu chi tiet'!$A$17:$FA$15404,MATCH($A360,'Bieu chi tiet'!$A$17:$A$15404,0),AI$2+85)),"")</f>
        <v/>
      </c>
      <c r="AJ360" s="13" t="str">
        <f>IFERROR(IF(INDEX('Bieu chi tiet'!$A$17:$FA$15404,MATCH($A360,'Bieu chi tiet'!$A$17:$A$15404,0),AJ$2+85)=0,"",INDEX('Bieu chi tiet'!$A$17:$FA$15404,MATCH($A360,'Bieu chi tiet'!$A$17:$A$15404,0),AJ$2+85)),"")</f>
        <v/>
      </c>
      <c r="AK360" s="13" t="str">
        <f>IFERROR(IF(INDEX('Bieu chi tiet'!$A$17:$FA$15404,MATCH($A360,'Bieu chi tiet'!$A$17:$A$15404,0),AK$2+85)=0,"",INDEX('Bieu chi tiet'!$A$17:$FA$15404,MATCH($A360,'Bieu chi tiet'!$A$17:$A$15404,0),AK$2+85)),"")</f>
        <v/>
      </c>
      <c r="AL360" s="13" t="str">
        <f>IFERROR(IF(INDEX('Bieu chi tiet'!$A$17:$FA$15404,MATCH($A360,'Bieu chi tiet'!$A$17:$A$15404,0),AL$2+85)=0,"",INDEX('Bieu chi tiet'!$A$17:$FA$15404,MATCH($A360,'Bieu chi tiet'!$A$17:$A$15404,0),AL$2+85)),"")</f>
        <v/>
      </c>
      <c r="AM360" s="13" t="str">
        <f>IFERROR(IF(INDEX('Bieu chi tiet'!$A$17:$FA$15404,MATCH($A360,'Bieu chi tiet'!$A$17:$A$15404,0),AM$2+85)=0,"",INDEX('Bieu chi tiet'!$A$17:$FA$15404,MATCH($A360,'Bieu chi tiet'!$A$17:$A$15404,0),AM$2+85)),"")</f>
        <v/>
      </c>
      <c r="AN360" s="13" t="str">
        <f>IFERROR(IF(INDEX('Bieu chi tiet'!$A$17:$FA$15404,MATCH($A360,'Bieu chi tiet'!$A$17:$A$15404,0),AN$2+85)=0,"",INDEX('Bieu chi tiet'!$A$17:$FA$15404,MATCH($A360,'Bieu chi tiet'!$A$17:$A$15404,0),AN$2+85)),"")</f>
        <v/>
      </c>
      <c r="AO360" s="13" t="str">
        <f>IFERROR(IF(INDEX('Bieu chi tiet'!$A$17:$FA$15404,MATCH($A360,'Bieu chi tiet'!$A$17:$A$15404,0),AO$2+85)=0,"",INDEX('Bieu chi tiet'!$A$17:$FA$15404,MATCH($A360,'Bieu chi tiet'!$A$17:$A$15404,0),AO$2+85)),"")</f>
        <v/>
      </c>
      <c r="AP360" s="13" t="str">
        <f>IFERROR(IF(INDEX('Bieu chi tiet'!$A$17:$FA$15404,MATCH($A360,'Bieu chi tiet'!$A$17:$A$15404,0),AP$2+85)=0,"",INDEX('Bieu chi tiet'!$A$17:$FA$15404,MATCH($A360,'Bieu chi tiet'!$A$17:$A$15404,0),AP$2+85)),"")</f>
        <v/>
      </c>
      <c r="AQ360" s="13" t="str">
        <f>IFERROR(IF(INDEX('Bieu chi tiet'!$A$17:$FA$15404,MATCH($A360,'Bieu chi tiet'!$A$17:$A$15404,0),AQ$2+85)=0,"",INDEX('Bieu chi tiet'!$A$17:$FA$15404,MATCH($A360,'Bieu chi tiet'!$A$17:$A$15404,0),AQ$2+85)),"")</f>
        <v/>
      </c>
      <c r="AR360" s="13" t="str">
        <f>IFERROR(IF(INDEX('Bieu chi tiet'!$A$17:$FA$15404,MATCH($A360,'Bieu chi tiet'!$A$17:$A$15404,0),AR$2+85)=0,"",INDEX('Bieu chi tiet'!$A$17:$FA$15404,MATCH($A360,'Bieu chi tiet'!$A$17:$A$15404,0),AR$2+85)),"")</f>
        <v/>
      </c>
      <c r="AS360" s="13" t="str">
        <f>IFERROR(IF(INDEX('Bieu chi tiet'!$A$17:$FA$15404,MATCH($A360,'Bieu chi tiet'!$A$17:$A$15404,0),AS$2+85)=0,"",INDEX('Bieu chi tiet'!$A$17:$FA$15404,MATCH($A360,'Bieu chi tiet'!$A$17:$A$15404,0),AS$2+85)),"")</f>
        <v/>
      </c>
      <c r="AT360" s="21" t="str">
        <f>IFERROR(IF(INDEX('Bieu chi tiet'!$A$17:$FA$15404,MATCH($A360,'Bieu chi tiet'!$A$17:$A$15404,0),AT$2+85)=0,"",INDEX('Bieu chi tiet'!$A$17:$FA$15404,MATCH($A360,'Bieu chi tiet'!$A$17:$A$15404,0),AT$2+85)),"")</f>
        <v/>
      </c>
      <c r="AU360" s="13" t="str">
        <f>IFERROR(IF(INDEX('Bieu chi tiet'!$A$17:$FA$15404,MATCH($A360,'Bieu chi tiet'!$A$17:$A$15404,0),AU$2+85)=0,"",INDEX('Bieu chi tiet'!$A$17:$FA$15404,MATCH($A360,'Bieu chi tiet'!$A$17:$A$15404,0),AU$2+85)),"")</f>
        <v/>
      </c>
      <c r="AV360" s="21" t="str">
        <f>IFERROR(IF(INDEX('Bieu chi tiet'!$A$17:$FA$15404,MATCH($A360,'Bieu chi tiet'!$A$17:$A$15404,0),AV$2+85)=0,"",INDEX('Bieu chi tiet'!$A$17:$FA$15404,MATCH($A360,'Bieu chi tiet'!$A$17:$A$15404,0),AV$2+85)),"")</f>
        <v/>
      </c>
      <c r="AW360" s="31" t="str">
        <f>IFERROR(IF(INDEX('Bieu chi tiet'!$A$17:$FA$15404,MATCH($A360,'Bieu chi tiet'!$A$17:$A$15404,0),AW$2+85)=0,"",INDEX('Bieu chi tiet'!$A$17:$FA$15404,MATCH($A360,'Bieu chi tiet'!$A$17:$A$15404,0),AW$2+85)),"")</f>
        <v/>
      </c>
      <c r="AX360" s="13" t="str">
        <f>IFERROR(IF(INDEX('Bieu chi tiet'!$A$17:$FA$15404,MATCH($A360,'Bieu chi tiet'!$A$17:$A$15404,0),AX$2+85)=0,"",INDEX('Bieu chi tiet'!$A$17:$FA$15404,MATCH($A360,'Bieu chi tiet'!$A$17:$A$15404,0),AX$2+85)),"")</f>
        <v/>
      </c>
      <c r="AY360" s="13" t="str">
        <f>IFERROR(IF(INDEX('Bieu chi tiet'!$A$17:$FA$15404,MATCH($A360,'Bieu chi tiet'!$A$17:$A$15404,0),AY$2+85)=0,"",INDEX('Bieu chi tiet'!$A$17:$FA$15404,MATCH($A360,'Bieu chi tiet'!$A$17:$A$15404,0),AY$2+85)),"")</f>
        <v/>
      </c>
    </row>
    <row r="361" spans="1:51" ht="15.75">
      <c r="A361" s="25" t="str">
        <f t="shared" si="6"/>
        <v/>
      </c>
      <c r="B361" s="13" t="str">
        <f>IFERROR(IF(INDEX('Bieu chi tiet'!$A$17:$FA$15404,MATCH($A361,'Bieu chi tiet'!$A$17:$A$15404,0),B$2+85)=0,"",INDEX('Bieu chi tiet'!$A$17:$FA$15404,MATCH($A361,'Bieu chi tiet'!$A$17:$A$15404,0),B$2+85)),"")</f>
        <v/>
      </c>
      <c r="C361" s="13" t="str">
        <f>IFERROR(IF(INDEX('Bieu chi tiet'!$A$17:$FA$15404,MATCH($A361,'Bieu chi tiet'!$A$17:$A$15404,0),C$2+85)=0,"",INDEX('Bieu chi tiet'!$A$17:$FA$15404,MATCH($A361,'Bieu chi tiet'!$A$17:$A$15404,0),C$2+85)),"")</f>
        <v/>
      </c>
      <c r="D361" s="13" t="str">
        <f>IFERROR(IF(INDEX('Bieu chi tiet'!$A$17:$FA$15404,MATCH($A361,'Bieu chi tiet'!$A$17:$A$15404,0),D$2+85)=0,"",INDEX('Bieu chi tiet'!$A$17:$FA$15404,MATCH($A361,'Bieu chi tiet'!$A$17:$A$15404,0),D$2+85)),"")</f>
        <v/>
      </c>
      <c r="E361" s="13" t="str">
        <f>IFERROR(IF(INDEX('Bieu chi tiet'!$A$17:$FA$15404,MATCH($A361,'Bieu chi tiet'!$A$17:$A$15404,0),E$2+85)=0,"",INDEX('Bieu chi tiet'!$A$17:$FA$15404,MATCH($A361,'Bieu chi tiet'!$A$17:$A$15404,0),E$2+85)),"")</f>
        <v/>
      </c>
      <c r="F361" s="13" t="str">
        <f>IFERROR(IF(INDEX('Bieu chi tiet'!$A$17:$FA$15404,MATCH($A361,'Bieu chi tiet'!$A$17:$A$15404,0),F$2+85)=0,"",INDEX('Bieu chi tiet'!$A$17:$FA$15404,MATCH($A361,'Bieu chi tiet'!$A$17:$A$15404,0),F$2+85)),"")</f>
        <v/>
      </c>
      <c r="G361" s="21" t="str">
        <f>IFERROR(IF(INDEX('Bieu chi tiet'!$A$17:$FA$15404,MATCH($A361,'Bieu chi tiet'!$A$17:$A$15404,0),G$2+85)=0,"",INDEX('Bieu chi tiet'!$A$17:$FA$15404,MATCH($A361,'Bieu chi tiet'!$A$17:$A$15404,0),G$2+85)),"")</f>
        <v/>
      </c>
      <c r="H361" s="13" t="str">
        <f>IFERROR(IF(INDEX('Bieu chi tiet'!$A$17:$FA$15404,MATCH($A361,'Bieu chi tiet'!$A$17:$A$15404,0),H$2+85)=0,"",INDEX('Bieu chi tiet'!$A$17:$FA$15404,MATCH($A361,'Bieu chi tiet'!$A$17:$A$15404,0),H$2+85)),"")</f>
        <v/>
      </c>
      <c r="I361" s="13" t="str">
        <f>IFERROR(IF(INDEX('Bieu chi tiet'!$A$17:$FA$15404,MATCH($A361,'Bieu chi tiet'!$A$17:$A$15404,0),I$2+85)=0,"",INDEX('Bieu chi tiet'!$A$17:$FA$15404,MATCH($A361,'Bieu chi tiet'!$A$17:$A$15404,0),I$2+85)),"")</f>
        <v/>
      </c>
      <c r="J361" s="13" t="str">
        <f>IFERROR(IF(INDEX('Bieu chi tiet'!$A$17:$FA$15404,MATCH($A361,'Bieu chi tiet'!$A$17:$A$15404,0),J$2+85)=0,"",INDEX('Bieu chi tiet'!$A$17:$FA$15404,MATCH($A361,'Bieu chi tiet'!$A$17:$A$15404,0),J$2+85)),"")</f>
        <v/>
      </c>
      <c r="K361" s="13" t="str">
        <f>IFERROR(IF(INDEX('Bieu chi tiet'!$A$17:$FA$15404,MATCH($A361,'Bieu chi tiet'!$A$17:$A$15404,0),K$2+85)=0,"",INDEX('Bieu chi tiet'!$A$17:$FA$15404,MATCH($A361,'Bieu chi tiet'!$A$17:$A$15404,0),K$2+85)),"")</f>
        <v/>
      </c>
      <c r="L361" s="21" t="str">
        <f>IFERROR(IF(INDEX('Bieu chi tiet'!$A$17:$FA$15404,MATCH($A361,'Bieu chi tiet'!$A$17:$A$15404,0),L$2+85)=0,"",INDEX('Bieu chi tiet'!$A$17:$FA$15404,MATCH($A361,'Bieu chi tiet'!$A$17:$A$15404,0),L$2+85)),"")</f>
        <v/>
      </c>
      <c r="M361" s="13" t="str">
        <f>IFERROR(IF(INDEX('Bieu chi tiet'!$A$17:$FA$15404,MATCH($A361,'Bieu chi tiet'!$A$17:$A$15404,0),M$2+85)=0,"",INDEX('Bieu chi tiet'!$A$17:$FA$15404,MATCH($A361,'Bieu chi tiet'!$A$17:$A$15404,0),M$2+85)),"")</f>
        <v/>
      </c>
      <c r="N361" s="13" t="str">
        <f>IFERROR(IF(INDEX('Bieu chi tiet'!$A$17:$FA$15404,MATCH($A361,'Bieu chi tiet'!$A$17:$A$15404,0),N$2+85)=0,"",INDEX('Bieu chi tiet'!$A$17:$FA$15404,MATCH($A361,'Bieu chi tiet'!$A$17:$A$15404,0),N$2+85)),"")</f>
        <v/>
      </c>
      <c r="O361" s="13" t="str">
        <f>IFERROR(IF(INDEX('Bieu chi tiet'!$A$17:$FA$15404,MATCH($A361,'Bieu chi tiet'!$A$17:$A$15404,0),O$2+85)=0,"",INDEX('Bieu chi tiet'!$A$17:$FA$15404,MATCH($A361,'Bieu chi tiet'!$A$17:$A$15404,0),O$2+85)),"")</f>
        <v/>
      </c>
      <c r="P361" s="13" t="str">
        <f>IFERROR(IF(INDEX('Bieu chi tiet'!$A$17:$FA$15404,MATCH($A361,'Bieu chi tiet'!$A$17:$A$15404,0),P$2+85)=0,"",INDEX('Bieu chi tiet'!$A$17:$FA$15404,MATCH($A361,'Bieu chi tiet'!$A$17:$A$15404,0),P$2+85)),"")</f>
        <v/>
      </c>
      <c r="Q361" s="13" t="str">
        <f>IFERROR(IF(INDEX('Bieu chi tiet'!$A$17:$FA$15404,MATCH($A361,'Bieu chi tiet'!$A$17:$A$15404,0),Q$2+85)=0,"",INDEX('Bieu chi tiet'!$A$17:$FA$15404,MATCH($A361,'Bieu chi tiet'!$A$17:$A$15404,0),Q$2+85)),"")</f>
        <v/>
      </c>
      <c r="R361" s="13" t="str">
        <f>IFERROR(IF(INDEX('Bieu chi tiet'!$A$17:$FA$15404,MATCH($A361,'Bieu chi tiet'!$A$17:$A$15404,0),R$2+85)=0,"",INDEX('Bieu chi tiet'!$A$17:$FA$15404,MATCH($A361,'Bieu chi tiet'!$A$17:$A$15404,0),R$2+85)),"")</f>
        <v/>
      </c>
      <c r="S361" s="13" t="str">
        <f>IFERROR(IF(INDEX('Bieu chi tiet'!$A$17:$FA$15404,MATCH($A361,'Bieu chi tiet'!$A$17:$A$15404,0),S$2+85)=0,"",INDEX('Bieu chi tiet'!$A$17:$FA$15404,MATCH($A361,'Bieu chi tiet'!$A$17:$A$15404,0),S$2+85)),"")</f>
        <v/>
      </c>
      <c r="T361" s="13" t="str">
        <f>IFERROR(IF(INDEX('Bieu chi tiet'!$A$17:$FA$15404,MATCH($A361,'Bieu chi tiet'!$A$17:$A$15404,0),T$2+85)=0,"",INDEX('Bieu chi tiet'!$A$17:$FA$15404,MATCH($A361,'Bieu chi tiet'!$A$17:$A$15404,0),T$2+85)),"")</f>
        <v/>
      </c>
      <c r="U361" s="13" t="str">
        <f>IFERROR(IF(INDEX('Bieu chi tiet'!$A$17:$FA$15404,MATCH($A361,'Bieu chi tiet'!$A$17:$A$15404,0),U$2+85)=0,"",INDEX('Bieu chi tiet'!$A$17:$FA$15404,MATCH($A361,'Bieu chi tiet'!$A$17:$A$15404,0),U$2+85)),"")</f>
        <v/>
      </c>
      <c r="V361" s="13" t="str">
        <f>IFERROR(IF(INDEX('Bieu chi tiet'!$A$17:$FA$15404,MATCH($A361,'Bieu chi tiet'!$A$17:$A$15404,0),V$2+85)=0,"",INDEX('Bieu chi tiet'!$A$17:$FA$15404,MATCH($A361,'Bieu chi tiet'!$A$17:$A$15404,0),V$2+85)),"")</f>
        <v/>
      </c>
      <c r="W361" s="13" t="str">
        <f>IFERROR(IF(INDEX('Bieu chi tiet'!$A$17:$FA$15404,MATCH($A361,'Bieu chi tiet'!$A$17:$A$15404,0),W$2+85)=0,"",INDEX('Bieu chi tiet'!$A$17:$FA$15404,MATCH($A361,'Bieu chi tiet'!$A$17:$A$15404,0),W$2+85)),"")</f>
        <v/>
      </c>
      <c r="X361" s="13" t="str">
        <f>IFERROR(IF(INDEX('Bieu chi tiet'!$A$17:$FA$15404,MATCH($A361,'Bieu chi tiet'!$A$17:$A$15404,0),X$2+85)=0,"",INDEX('Bieu chi tiet'!$A$17:$FA$15404,MATCH($A361,'Bieu chi tiet'!$A$17:$A$15404,0),X$2+85)),"")</f>
        <v/>
      </c>
      <c r="Y361" s="13" t="str">
        <f>IFERROR(IF(INDEX('Bieu chi tiet'!$A$17:$FA$15404,MATCH($A361,'Bieu chi tiet'!$A$17:$A$15404,0),Y$2+85)=0,"",INDEX('Bieu chi tiet'!$A$17:$FA$15404,MATCH($A361,'Bieu chi tiet'!$A$17:$A$15404,0),Y$2+85)),"")</f>
        <v/>
      </c>
      <c r="Z361" s="13" t="str">
        <f>IFERROR(IF(INDEX('Bieu chi tiet'!$A$17:$FA$15404,MATCH($A361,'Bieu chi tiet'!$A$17:$A$15404,0),Z$2+85)=0,"",INDEX('Bieu chi tiet'!$A$17:$FA$15404,MATCH($A361,'Bieu chi tiet'!$A$17:$A$15404,0),Z$2+85)),"")</f>
        <v/>
      </c>
      <c r="AA361" s="13" t="str">
        <f>IFERROR(IF(INDEX('Bieu chi tiet'!$A$17:$FA$15404,MATCH($A361,'Bieu chi tiet'!$A$17:$A$15404,0),AA$2+85)=0,"",INDEX('Bieu chi tiet'!$A$17:$FA$15404,MATCH($A361,'Bieu chi tiet'!$A$17:$A$15404,0),AA$2+85)),"")</f>
        <v/>
      </c>
      <c r="AB361" s="13" t="str">
        <f>IFERROR(IF(INDEX('Bieu chi tiet'!$A$17:$FA$15404,MATCH($A361,'Bieu chi tiet'!$A$17:$A$15404,0),AB$2+85)=0,"",INDEX('Bieu chi tiet'!$A$17:$FA$15404,MATCH($A361,'Bieu chi tiet'!$A$17:$A$15404,0),AB$2+85)),"")</f>
        <v/>
      </c>
      <c r="AC361" s="13" t="str">
        <f>IFERROR(IF(INDEX('Bieu chi tiet'!$A$17:$FA$15404,MATCH($A361,'Bieu chi tiet'!$A$17:$A$15404,0),AC$2+85)=0,"",INDEX('Bieu chi tiet'!$A$17:$FA$15404,MATCH($A361,'Bieu chi tiet'!$A$17:$A$15404,0),AC$2+85)),"")</f>
        <v/>
      </c>
      <c r="AD361" s="13" t="str">
        <f>IFERROR(IF(INDEX('Bieu chi tiet'!$A$17:$FA$15404,MATCH($A361,'Bieu chi tiet'!$A$17:$A$15404,0),AD$2+85)=0,"",INDEX('Bieu chi tiet'!$A$17:$FA$15404,MATCH($A361,'Bieu chi tiet'!$A$17:$A$15404,0),AD$2+85)),"")</f>
        <v/>
      </c>
      <c r="AE361" s="13" t="str">
        <f>IFERROR(IF(INDEX('Bieu chi tiet'!$A$17:$FA$15404,MATCH($A361,'Bieu chi tiet'!$A$17:$A$15404,0),AE$2+85)=0,"",INDEX('Bieu chi tiet'!$A$17:$FA$15404,MATCH($A361,'Bieu chi tiet'!$A$17:$A$15404,0),AE$2+85)),"")</f>
        <v/>
      </c>
      <c r="AF361" s="13" t="str">
        <f>IFERROR(IF(INDEX('Bieu chi tiet'!$A$17:$FA$15404,MATCH($A361,'Bieu chi tiet'!$A$17:$A$15404,0),AF$2+85)=0,"",INDEX('Bieu chi tiet'!$A$17:$FA$15404,MATCH($A361,'Bieu chi tiet'!$A$17:$A$15404,0),AF$2+85)),"")</f>
        <v/>
      </c>
      <c r="AG361" s="13" t="str">
        <f>IFERROR(IF(INDEX('Bieu chi tiet'!$A$17:$FA$15404,MATCH($A361,'Bieu chi tiet'!$A$17:$A$15404,0),AG$2+85)=0,"",INDEX('Bieu chi tiet'!$A$17:$FA$15404,MATCH($A361,'Bieu chi tiet'!$A$17:$A$15404,0),AG$2+85)),"")</f>
        <v/>
      </c>
      <c r="AH361" s="13" t="str">
        <f>IFERROR(IF(INDEX('Bieu chi tiet'!$A$17:$FA$15404,MATCH($A361,'Bieu chi tiet'!$A$17:$A$15404,0),AH$2+85)=0,"",INDEX('Bieu chi tiet'!$A$17:$FA$15404,MATCH($A361,'Bieu chi tiet'!$A$17:$A$15404,0),AH$2+85)),"")</f>
        <v/>
      </c>
      <c r="AI361" s="13" t="str">
        <f>IFERROR(IF(INDEX('Bieu chi tiet'!$A$17:$FA$15404,MATCH($A361,'Bieu chi tiet'!$A$17:$A$15404,0),AI$2+85)=0,"",INDEX('Bieu chi tiet'!$A$17:$FA$15404,MATCH($A361,'Bieu chi tiet'!$A$17:$A$15404,0),AI$2+85)),"")</f>
        <v/>
      </c>
      <c r="AJ361" s="13" t="str">
        <f>IFERROR(IF(INDEX('Bieu chi tiet'!$A$17:$FA$15404,MATCH($A361,'Bieu chi tiet'!$A$17:$A$15404,0),AJ$2+85)=0,"",INDEX('Bieu chi tiet'!$A$17:$FA$15404,MATCH($A361,'Bieu chi tiet'!$A$17:$A$15404,0),AJ$2+85)),"")</f>
        <v/>
      </c>
      <c r="AK361" s="13" t="str">
        <f>IFERROR(IF(INDEX('Bieu chi tiet'!$A$17:$FA$15404,MATCH($A361,'Bieu chi tiet'!$A$17:$A$15404,0),AK$2+85)=0,"",INDEX('Bieu chi tiet'!$A$17:$FA$15404,MATCH($A361,'Bieu chi tiet'!$A$17:$A$15404,0),AK$2+85)),"")</f>
        <v/>
      </c>
      <c r="AL361" s="13" t="str">
        <f>IFERROR(IF(INDEX('Bieu chi tiet'!$A$17:$FA$15404,MATCH($A361,'Bieu chi tiet'!$A$17:$A$15404,0),AL$2+85)=0,"",INDEX('Bieu chi tiet'!$A$17:$FA$15404,MATCH($A361,'Bieu chi tiet'!$A$17:$A$15404,0),AL$2+85)),"")</f>
        <v/>
      </c>
      <c r="AM361" s="13" t="str">
        <f>IFERROR(IF(INDEX('Bieu chi tiet'!$A$17:$FA$15404,MATCH($A361,'Bieu chi tiet'!$A$17:$A$15404,0),AM$2+85)=0,"",INDEX('Bieu chi tiet'!$A$17:$FA$15404,MATCH($A361,'Bieu chi tiet'!$A$17:$A$15404,0),AM$2+85)),"")</f>
        <v/>
      </c>
      <c r="AN361" s="13" t="str">
        <f>IFERROR(IF(INDEX('Bieu chi tiet'!$A$17:$FA$15404,MATCH($A361,'Bieu chi tiet'!$A$17:$A$15404,0),AN$2+85)=0,"",INDEX('Bieu chi tiet'!$A$17:$FA$15404,MATCH($A361,'Bieu chi tiet'!$A$17:$A$15404,0),AN$2+85)),"")</f>
        <v/>
      </c>
      <c r="AO361" s="13" t="str">
        <f>IFERROR(IF(INDEX('Bieu chi tiet'!$A$17:$FA$15404,MATCH($A361,'Bieu chi tiet'!$A$17:$A$15404,0),AO$2+85)=0,"",INDEX('Bieu chi tiet'!$A$17:$FA$15404,MATCH($A361,'Bieu chi tiet'!$A$17:$A$15404,0),AO$2+85)),"")</f>
        <v/>
      </c>
      <c r="AP361" s="13" t="str">
        <f>IFERROR(IF(INDEX('Bieu chi tiet'!$A$17:$FA$15404,MATCH($A361,'Bieu chi tiet'!$A$17:$A$15404,0),AP$2+85)=0,"",INDEX('Bieu chi tiet'!$A$17:$FA$15404,MATCH($A361,'Bieu chi tiet'!$A$17:$A$15404,0),AP$2+85)),"")</f>
        <v/>
      </c>
      <c r="AQ361" s="13" t="str">
        <f>IFERROR(IF(INDEX('Bieu chi tiet'!$A$17:$FA$15404,MATCH($A361,'Bieu chi tiet'!$A$17:$A$15404,0),AQ$2+85)=0,"",INDEX('Bieu chi tiet'!$A$17:$FA$15404,MATCH($A361,'Bieu chi tiet'!$A$17:$A$15404,0),AQ$2+85)),"")</f>
        <v/>
      </c>
      <c r="AR361" s="13" t="str">
        <f>IFERROR(IF(INDEX('Bieu chi tiet'!$A$17:$FA$15404,MATCH($A361,'Bieu chi tiet'!$A$17:$A$15404,0),AR$2+85)=0,"",INDEX('Bieu chi tiet'!$A$17:$FA$15404,MATCH($A361,'Bieu chi tiet'!$A$17:$A$15404,0),AR$2+85)),"")</f>
        <v/>
      </c>
      <c r="AS361" s="13" t="str">
        <f>IFERROR(IF(INDEX('Bieu chi tiet'!$A$17:$FA$15404,MATCH($A361,'Bieu chi tiet'!$A$17:$A$15404,0),AS$2+85)=0,"",INDEX('Bieu chi tiet'!$A$17:$FA$15404,MATCH($A361,'Bieu chi tiet'!$A$17:$A$15404,0),AS$2+85)),"")</f>
        <v/>
      </c>
      <c r="AT361" s="21" t="str">
        <f>IFERROR(IF(INDEX('Bieu chi tiet'!$A$17:$FA$15404,MATCH($A361,'Bieu chi tiet'!$A$17:$A$15404,0),AT$2+85)=0,"",INDEX('Bieu chi tiet'!$A$17:$FA$15404,MATCH($A361,'Bieu chi tiet'!$A$17:$A$15404,0),AT$2+85)),"")</f>
        <v/>
      </c>
      <c r="AU361" s="13" t="str">
        <f>IFERROR(IF(INDEX('Bieu chi tiet'!$A$17:$FA$15404,MATCH($A361,'Bieu chi tiet'!$A$17:$A$15404,0),AU$2+85)=0,"",INDEX('Bieu chi tiet'!$A$17:$FA$15404,MATCH($A361,'Bieu chi tiet'!$A$17:$A$15404,0),AU$2+85)),"")</f>
        <v/>
      </c>
      <c r="AV361" s="21" t="str">
        <f>IFERROR(IF(INDEX('Bieu chi tiet'!$A$17:$FA$15404,MATCH($A361,'Bieu chi tiet'!$A$17:$A$15404,0),AV$2+85)=0,"",INDEX('Bieu chi tiet'!$A$17:$FA$15404,MATCH($A361,'Bieu chi tiet'!$A$17:$A$15404,0),AV$2+85)),"")</f>
        <v/>
      </c>
      <c r="AW361" s="31" t="str">
        <f>IFERROR(IF(INDEX('Bieu chi tiet'!$A$17:$FA$15404,MATCH($A361,'Bieu chi tiet'!$A$17:$A$15404,0),AW$2+85)=0,"",INDEX('Bieu chi tiet'!$A$17:$FA$15404,MATCH($A361,'Bieu chi tiet'!$A$17:$A$15404,0),AW$2+85)),"")</f>
        <v/>
      </c>
      <c r="AX361" s="13" t="str">
        <f>IFERROR(IF(INDEX('Bieu chi tiet'!$A$17:$FA$15404,MATCH($A361,'Bieu chi tiet'!$A$17:$A$15404,0),AX$2+85)=0,"",INDEX('Bieu chi tiet'!$A$17:$FA$15404,MATCH($A361,'Bieu chi tiet'!$A$17:$A$15404,0),AX$2+85)),"")</f>
        <v/>
      </c>
      <c r="AY361" s="13" t="str">
        <f>IFERROR(IF(INDEX('Bieu chi tiet'!$A$17:$FA$15404,MATCH($A361,'Bieu chi tiet'!$A$17:$A$15404,0),AY$2+85)=0,"",INDEX('Bieu chi tiet'!$A$17:$FA$15404,MATCH($A361,'Bieu chi tiet'!$A$17:$A$15404,0),AY$2+85)),"")</f>
        <v/>
      </c>
    </row>
    <row r="362" spans="1:51" ht="15.75">
      <c r="A362" s="25" t="str">
        <f t="shared" si="6"/>
        <v/>
      </c>
      <c r="B362" s="13" t="str">
        <f>IFERROR(IF(INDEX('Bieu chi tiet'!$A$17:$FA$15404,MATCH($A362,'Bieu chi tiet'!$A$17:$A$15404,0),B$2+85)=0,"",INDEX('Bieu chi tiet'!$A$17:$FA$15404,MATCH($A362,'Bieu chi tiet'!$A$17:$A$15404,0),B$2+85)),"")</f>
        <v/>
      </c>
      <c r="C362" s="13" t="str">
        <f>IFERROR(IF(INDEX('Bieu chi tiet'!$A$17:$FA$15404,MATCH($A362,'Bieu chi tiet'!$A$17:$A$15404,0),C$2+85)=0,"",INDEX('Bieu chi tiet'!$A$17:$FA$15404,MATCH($A362,'Bieu chi tiet'!$A$17:$A$15404,0),C$2+85)),"")</f>
        <v/>
      </c>
      <c r="D362" s="13" t="str">
        <f>IFERROR(IF(INDEX('Bieu chi tiet'!$A$17:$FA$15404,MATCH($A362,'Bieu chi tiet'!$A$17:$A$15404,0),D$2+85)=0,"",INDEX('Bieu chi tiet'!$A$17:$FA$15404,MATCH($A362,'Bieu chi tiet'!$A$17:$A$15404,0),D$2+85)),"")</f>
        <v/>
      </c>
      <c r="E362" s="13" t="str">
        <f>IFERROR(IF(INDEX('Bieu chi tiet'!$A$17:$FA$15404,MATCH($A362,'Bieu chi tiet'!$A$17:$A$15404,0),E$2+85)=0,"",INDEX('Bieu chi tiet'!$A$17:$FA$15404,MATCH($A362,'Bieu chi tiet'!$A$17:$A$15404,0),E$2+85)),"")</f>
        <v/>
      </c>
      <c r="F362" s="13" t="str">
        <f>IFERROR(IF(INDEX('Bieu chi tiet'!$A$17:$FA$15404,MATCH($A362,'Bieu chi tiet'!$A$17:$A$15404,0),F$2+85)=0,"",INDEX('Bieu chi tiet'!$A$17:$FA$15404,MATCH($A362,'Bieu chi tiet'!$A$17:$A$15404,0),F$2+85)),"")</f>
        <v/>
      </c>
      <c r="G362" s="21" t="str">
        <f>IFERROR(IF(INDEX('Bieu chi tiet'!$A$17:$FA$15404,MATCH($A362,'Bieu chi tiet'!$A$17:$A$15404,0),G$2+85)=0,"",INDEX('Bieu chi tiet'!$A$17:$FA$15404,MATCH($A362,'Bieu chi tiet'!$A$17:$A$15404,0),G$2+85)),"")</f>
        <v/>
      </c>
      <c r="H362" s="13" t="str">
        <f>IFERROR(IF(INDEX('Bieu chi tiet'!$A$17:$FA$15404,MATCH($A362,'Bieu chi tiet'!$A$17:$A$15404,0),H$2+85)=0,"",INDEX('Bieu chi tiet'!$A$17:$FA$15404,MATCH($A362,'Bieu chi tiet'!$A$17:$A$15404,0),H$2+85)),"")</f>
        <v/>
      </c>
      <c r="I362" s="13" t="str">
        <f>IFERROR(IF(INDEX('Bieu chi tiet'!$A$17:$FA$15404,MATCH($A362,'Bieu chi tiet'!$A$17:$A$15404,0),I$2+85)=0,"",INDEX('Bieu chi tiet'!$A$17:$FA$15404,MATCH($A362,'Bieu chi tiet'!$A$17:$A$15404,0),I$2+85)),"")</f>
        <v/>
      </c>
      <c r="J362" s="13" t="str">
        <f>IFERROR(IF(INDEX('Bieu chi tiet'!$A$17:$FA$15404,MATCH($A362,'Bieu chi tiet'!$A$17:$A$15404,0),J$2+85)=0,"",INDEX('Bieu chi tiet'!$A$17:$FA$15404,MATCH($A362,'Bieu chi tiet'!$A$17:$A$15404,0),J$2+85)),"")</f>
        <v/>
      </c>
      <c r="K362" s="13" t="str">
        <f>IFERROR(IF(INDEX('Bieu chi tiet'!$A$17:$FA$15404,MATCH($A362,'Bieu chi tiet'!$A$17:$A$15404,0),K$2+85)=0,"",INDEX('Bieu chi tiet'!$A$17:$FA$15404,MATCH($A362,'Bieu chi tiet'!$A$17:$A$15404,0),K$2+85)),"")</f>
        <v/>
      </c>
      <c r="L362" s="21" t="str">
        <f>IFERROR(IF(INDEX('Bieu chi tiet'!$A$17:$FA$15404,MATCH($A362,'Bieu chi tiet'!$A$17:$A$15404,0),L$2+85)=0,"",INDEX('Bieu chi tiet'!$A$17:$FA$15404,MATCH($A362,'Bieu chi tiet'!$A$17:$A$15404,0),L$2+85)),"")</f>
        <v/>
      </c>
      <c r="M362" s="13" t="str">
        <f>IFERROR(IF(INDEX('Bieu chi tiet'!$A$17:$FA$15404,MATCH($A362,'Bieu chi tiet'!$A$17:$A$15404,0),M$2+85)=0,"",INDEX('Bieu chi tiet'!$A$17:$FA$15404,MATCH($A362,'Bieu chi tiet'!$A$17:$A$15404,0),M$2+85)),"")</f>
        <v/>
      </c>
      <c r="N362" s="13" t="str">
        <f>IFERROR(IF(INDEX('Bieu chi tiet'!$A$17:$FA$15404,MATCH($A362,'Bieu chi tiet'!$A$17:$A$15404,0),N$2+85)=0,"",INDEX('Bieu chi tiet'!$A$17:$FA$15404,MATCH($A362,'Bieu chi tiet'!$A$17:$A$15404,0),N$2+85)),"")</f>
        <v/>
      </c>
      <c r="O362" s="13" t="str">
        <f>IFERROR(IF(INDEX('Bieu chi tiet'!$A$17:$FA$15404,MATCH($A362,'Bieu chi tiet'!$A$17:$A$15404,0),O$2+85)=0,"",INDEX('Bieu chi tiet'!$A$17:$FA$15404,MATCH($A362,'Bieu chi tiet'!$A$17:$A$15404,0),O$2+85)),"")</f>
        <v/>
      </c>
      <c r="P362" s="13" t="str">
        <f>IFERROR(IF(INDEX('Bieu chi tiet'!$A$17:$FA$15404,MATCH($A362,'Bieu chi tiet'!$A$17:$A$15404,0),P$2+85)=0,"",INDEX('Bieu chi tiet'!$A$17:$FA$15404,MATCH($A362,'Bieu chi tiet'!$A$17:$A$15404,0),P$2+85)),"")</f>
        <v/>
      </c>
      <c r="Q362" s="13" t="str">
        <f>IFERROR(IF(INDEX('Bieu chi tiet'!$A$17:$FA$15404,MATCH($A362,'Bieu chi tiet'!$A$17:$A$15404,0),Q$2+85)=0,"",INDEX('Bieu chi tiet'!$A$17:$FA$15404,MATCH($A362,'Bieu chi tiet'!$A$17:$A$15404,0),Q$2+85)),"")</f>
        <v/>
      </c>
      <c r="R362" s="13" t="str">
        <f>IFERROR(IF(INDEX('Bieu chi tiet'!$A$17:$FA$15404,MATCH($A362,'Bieu chi tiet'!$A$17:$A$15404,0),R$2+85)=0,"",INDEX('Bieu chi tiet'!$A$17:$FA$15404,MATCH($A362,'Bieu chi tiet'!$A$17:$A$15404,0),R$2+85)),"")</f>
        <v/>
      </c>
      <c r="S362" s="13" t="str">
        <f>IFERROR(IF(INDEX('Bieu chi tiet'!$A$17:$FA$15404,MATCH($A362,'Bieu chi tiet'!$A$17:$A$15404,0),S$2+85)=0,"",INDEX('Bieu chi tiet'!$A$17:$FA$15404,MATCH($A362,'Bieu chi tiet'!$A$17:$A$15404,0),S$2+85)),"")</f>
        <v/>
      </c>
      <c r="T362" s="13" t="str">
        <f>IFERROR(IF(INDEX('Bieu chi tiet'!$A$17:$FA$15404,MATCH($A362,'Bieu chi tiet'!$A$17:$A$15404,0),T$2+85)=0,"",INDEX('Bieu chi tiet'!$A$17:$FA$15404,MATCH($A362,'Bieu chi tiet'!$A$17:$A$15404,0),T$2+85)),"")</f>
        <v/>
      </c>
      <c r="U362" s="13" t="str">
        <f>IFERROR(IF(INDEX('Bieu chi tiet'!$A$17:$FA$15404,MATCH($A362,'Bieu chi tiet'!$A$17:$A$15404,0),U$2+85)=0,"",INDEX('Bieu chi tiet'!$A$17:$FA$15404,MATCH($A362,'Bieu chi tiet'!$A$17:$A$15404,0),U$2+85)),"")</f>
        <v/>
      </c>
      <c r="V362" s="13" t="str">
        <f>IFERROR(IF(INDEX('Bieu chi tiet'!$A$17:$FA$15404,MATCH($A362,'Bieu chi tiet'!$A$17:$A$15404,0),V$2+85)=0,"",INDEX('Bieu chi tiet'!$A$17:$FA$15404,MATCH($A362,'Bieu chi tiet'!$A$17:$A$15404,0),V$2+85)),"")</f>
        <v/>
      </c>
      <c r="W362" s="13" t="str">
        <f>IFERROR(IF(INDEX('Bieu chi tiet'!$A$17:$FA$15404,MATCH($A362,'Bieu chi tiet'!$A$17:$A$15404,0),W$2+85)=0,"",INDEX('Bieu chi tiet'!$A$17:$FA$15404,MATCH($A362,'Bieu chi tiet'!$A$17:$A$15404,0),W$2+85)),"")</f>
        <v/>
      </c>
      <c r="X362" s="13" t="str">
        <f>IFERROR(IF(INDEX('Bieu chi tiet'!$A$17:$FA$15404,MATCH($A362,'Bieu chi tiet'!$A$17:$A$15404,0),X$2+85)=0,"",INDEX('Bieu chi tiet'!$A$17:$FA$15404,MATCH($A362,'Bieu chi tiet'!$A$17:$A$15404,0),X$2+85)),"")</f>
        <v/>
      </c>
      <c r="Y362" s="13" t="str">
        <f>IFERROR(IF(INDEX('Bieu chi tiet'!$A$17:$FA$15404,MATCH($A362,'Bieu chi tiet'!$A$17:$A$15404,0),Y$2+85)=0,"",INDEX('Bieu chi tiet'!$A$17:$FA$15404,MATCH($A362,'Bieu chi tiet'!$A$17:$A$15404,0),Y$2+85)),"")</f>
        <v/>
      </c>
      <c r="Z362" s="13" t="str">
        <f>IFERROR(IF(INDEX('Bieu chi tiet'!$A$17:$FA$15404,MATCH($A362,'Bieu chi tiet'!$A$17:$A$15404,0),Z$2+85)=0,"",INDEX('Bieu chi tiet'!$A$17:$FA$15404,MATCH($A362,'Bieu chi tiet'!$A$17:$A$15404,0),Z$2+85)),"")</f>
        <v/>
      </c>
      <c r="AA362" s="13" t="str">
        <f>IFERROR(IF(INDEX('Bieu chi tiet'!$A$17:$FA$15404,MATCH($A362,'Bieu chi tiet'!$A$17:$A$15404,0),AA$2+85)=0,"",INDEX('Bieu chi tiet'!$A$17:$FA$15404,MATCH($A362,'Bieu chi tiet'!$A$17:$A$15404,0),AA$2+85)),"")</f>
        <v/>
      </c>
      <c r="AB362" s="13" t="str">
        <f>IFERROR(IF(INDEX('Bieu chi tiet'!$A$17:$FA$15404,MATCH($A362,'Bieu chi tiet'!$A$17:$A$15404,0),AB$2+85)=0,"",INDEX('Bieu chi tiet'!$A$17:$FA$15404,MATCH($A362,'Bieu chi tiet'!$A$17:$A$15404,0),AB$2+85)),"")</f>
        <v/>
      </c>
      <c r="AC362" s="13" t="str">
        <f>IFERROR(IF(INDEX('Bieu chi tiet'!$A$17:$FA$15404,MATCH($A362,'Bieu chi tiet'!$A$17:$A$15404,0),AC$2+85)=0,"",INDEX('Bieu chi tiet'!$A$17:$FA$15404,MATCH($A362,'Bieu chi tiet'!$A$17:$A$15404,0),AC$2+85)),"")</f>
        <v/>
      </c>
      <c r="AD362" s="13" t="str">
        <f>IFERROR(IF(INDEX('Bieu chi tiet'!$A$17:$FA$15404,MATCH($A362,'Bieu chi tiet'!$A$17:$A$15404,0),AD$2+85)=0,"",INDEX('Bieu chi tiet'!$A$17:$FA$15404,MATCH($A362,'Bieu chi tiet'!$A$17:$A$15404,0),AD$2+85)),"")</f>
        <v/>
      </c>
      <c r="AE362" s="13" t="str">
        <f>IFERROR(IF(INDEX('Bieu chi tiet'!$A$17:$FA$15404,MATCH($A362,'Bieu chi tiet'!$A$17:$A$15404,0),AE$2+85)=0,"",INDEX('Bieu chi tiet'!$A$17:$FA$15404,MATCH($A362,'Bieu chi tiet'!$A$17:$A$15404,0),AE$2+85)),"")</f>
        <v/>
      </c>
      <c r="AF362" s="13" t="str">
        <f>IFERROR(IF(INDEX('Bieu chi tiet'!$A$17:$FA$15404,MATCH($A362,'Bieu chi tiet'!$A$17:$A$15404,0),AF$2+85)=0,"",INDEX('Bieu chi tiet'!$A$17:$FA$15404,MATCH($A362,'Bieu chi tiet'!$A$17:$A$15404,0),AF$2+85)),"")</f>
        <v/>
      </c>
      <c r="AG362" s="13" t="str">
        <f>IFERROR(IF(INDEX('Bieu chi tiet'!$A$17:$FA$15404,MATCH($A362,'Bieu chi tiet'!$A$17:$A$15404,0),AG$2+85)=0,"",INDEX('Bieu chi tiet'!$A$17:$FA$15404,MATCH($A362,'Bieu chi tiet'!$A$17:$A$15404,0),AG$2+85)),"")</f>
        <v/>
      </c>
      <c r="AH362" s="13" t="str">
        <f>IFERROR(IF(INDEX('Bieu chi tiet'!$A$17:$FA$15404,MATCH($A362,'Bieu chi tiet'!$A$17:$A$15404,0),AH$2+85)=0,"",INDEX('Bieu chi tiet'!$A$17:$FA$15404,MATCH($A362,'Bieu chi tiet'!$A$17:$A$15404,0),AH$2+85)),"")</f>
        <v/>
      </c>
      <c r="AI362" s="13" t="str">
        <f>IFERROR(IF(INDEX('Bieu chi tiet'!$A$17:$FA$15404,MATCH($A362,'Bieu chi tiet'!$A$17:$A$15404,0),AI$2+85)=0,"",INDEX('Bieu chi tiet'!$A$17:$FA$15404,MATCH($A362,'Bieu chi tiet'!$A$17:$A$15404,0),AI$2+85)),"")</f>
        <v/>
      </c>
      <c r="AJ362" s="13" t="str">
        <f>IFERROR(IF(INDEX('Bieu chi tiet'!$A$17:$FA$15404,MATCH($A362,'Bieu chi tiet'!$A$17:$A$15404,0),AJ$2+85)=0,"",INDEX('Bieu chi tiet'!$A$17:$FA$15404,MATCH($A362,'Bieu chi tiet'!$A$17:$A$15404,0),AJ$2+85)),"")</f>
        <v/>
      </c>
      <c r="AK362" s="13" t="str">
        <f>IFERROR(IF(INDEX('Bieu chi tiet'!$A$17:$FA$15404,MATCH($A362,'Bieu chi tiet'!$A$17:$A$15404,0),AK$2+85)=0,"",INDEX('Bieu chi tiet'!$A$17:$FA$15404,MATCH($A362,'Bieu chi tiet'!$A$17:$A$15404,0),AK$2+85)),"")</f>
        <v/>
      </c>
      <c r="AL362" s="13" t="str">
        <f>IFERROR(IF(INDEX('Bieu chi tiet'!$A$17:$FA$15404,MATCH($A362,'Bieu chi tiet'!$A$17:$A$15404,0),AL$2+85)=0,"",INDEX('Bieu chi tiet'!$A$17:$FA$15404,MATCH($A362,'Bieu chi tiet'!$A$17:$A$15404,0),AL$2+85)),"")</f>
        <v/>
      </c>
      <c r="AM362" s="13" t="str">
        <f>IFERROR(IF(INDEX('Bieu chi tiet'!$A$17:$FA$15404,MATCH($A362,'Bieu chi tiet'!$A$17:$A$15404,0),AM$2+85)=0,"",INDEX('Bieu chi tiet'!$A$17:$FA$15404,MATCH($A362,'Bieu chi tiet'!$A$17:$A$15404,0),AM$2+85)),"")</f>
        <v/>
      </c>
      <c r="AN362" s="13" t="str">
        <f>IFERROR(IF(INDEX('Bieu chi tiet'!$A$17:$FA$15404,MATCH($A362,'Bieu chi tiet'!$A$17:$A$15404,0),AN$2+85)=0,"",INDEX('Bieu chi tiet'!$A$17:$FA$15404,MATCH($A362,'Bieu chi tiet'!$A$17:$A$15404,0),AN$2+85)),"")</f>
        <v/>
      </c>
      <c r="AO362" s="13" t="str">
        <f>IFERROR(IF(INDEX('Bieu chi tiet'!$A$17:$FA$15404,MATCH($A362,'Bieu chi tiet'!$A$17:$A$15404,0),AO$2+85)=0,"",INDEX('Bieu chi tiet'!$A$17:$FA$15404,MATCH($A362,'Bieu chi tiet'!$A$17:$A$15404,0),AO$2+85)),"")</f>
        <v/>
      </c>
      <c r="AP362" s="13" t="str">
        <f>IFERROR(IF(INDEX('Bieu chi tiet'!$A$17:$FA$15404,MATCH($A362,'Bieu chi tiet'!$A$17:$A$15404,0),AP$2+85)=0,"",INDEX('Bieu chi tiet'!$A$17:$FA$15404,MATCH($A362,'Bieu chi tiet'!$A$17:$A$15404,0),AP$2+85)),"")</f>
        <v/>
      </c>
      <c r="AQ362" s="13" t="str">
        <f>IFERROR(IF(INDEX('Bieu chi tiet'!$A$17:$FA$15404,MATCH($A362,'Bieu chi tiet'!$A$17:$A$15404,0),AQ$2+85)=0,"",INDEX('Bieu chi tiet'!$A$17:$FA$15404,MATCH($A362,'Bieu chi tiet'!$A$17:$A$15404,0),AQ$2+85)),"")</f>
        <v/>
      </c>
      <c r="AR362" s="13" t="str">
        <f>IFERROR(IF(INDEX('Bieu chi tiet'!$A$17:$FA$15404,MATCH($A362,'Bieu chi tiet'!$A$17:$A$15404,0),AR$2+85)=0,"",INDEX('Bieu chi tiet'!$A$17:$FA$15404,MATCH($A362,'Bieu chi tiet'!$A$17:$A$15404,0),AR$2+85)),"")</f>
        <v/>
      </c>
      <c r="AS362" s="13" t="str">
        <f>IFERROR(IF(INDEX('Bieu chi tiet'!$A$17:$FA$15404,MATCH($A362,'Bieu chi tiet'!$A$17:$A$15404,0),AS$2+85)=0,"",INDEX('Bieu chi tiet'!$A$17:$FA$15404,MATCH($A362,'Bieu chi tiet'!$A$17:$A$15404,0),AS$2+85)),"")</f>
        <v/>
      </c>
      <c r="AT362" s="21" t="str">
        <f>IFERROR(IF(INDEX('Bieu chi tiet'!$A$17:$FA$15404,MATCH($A362,'Bieu chi tiet'!$A$17:$A$15404,0),AT$2+85)=0,"",INDEX('Bieu chi tiet'!$A$17:$FA$15404,MATCH($A362,'Bieu chi tiet'!$A$17:$A$15404,0),AT$2+85)),"")</f>
        <v/>
      </c>
      <c r="AU362" s="13" t="str">
        <f>IFERROR(IF(INDEX('Bieu chi tiet'!$A$17:$FA$15404,MATCH($A362,'Bieu chi tiet'!$A$17:$A$15404,0),AU$2+85)=0,"",INDEX('Bieu chi tiet'!$A$17:$FA$15404,MATCH($A362,'Bieu chi tiet'!$A$17:$A$15404,0),AU$2+85)),"")</f>
        <v/>
      </c>
      <c r="AV362" s="21" t="str">
        <f>IFERROR(IF(INDEX('Bieu chi tiet'!$A$17:$FA$15404,MATCH($A362,'Bieu chi tiet'!$A$17:$A$15404,0),AV$2+85)=0,"",INDEX('Bieu chi tiet'!$A$17:$FA$15404,MATCH($A362,'Bieu chi tiet'!$A$17:$A$15404,0),AV$2+85)),"")</f>
        <v/>
      </c>
      <c r="AW362" s="31" t="str">
        <f>IFERROR(IF(INDEX('Bieu chi tiet'!$A$17:$FA$15404,MATCH($A362,'Bieu chi tiet'!$A$17:$A$15404,0),AW$2+85)=0,"",INDEX('Bieu chi tiet'!$A$17:$FA$15404,MATCH($A362,'Bieu chi tiet'!$A$17:$A$15404,0),AW$2+85)),"")</f>
        <v/>
      </c>
      <c r="AX362" s="13" t="str">
        <f>IFERROR(IF(INDEX('Bieu chi tiet'!$A$17:$FA$15404,MATCH($A362,'Bieu chi tiet'!$A$17:$A$15404,0),AX$2+85)=0,"",INDEX('Bieu chi tiet'!$A$17:$FA$15404,MATCH($A362,'Bieu chi tiet'!$A$17:$A$15404,0),AX$2+85)),"")</f>
        <v/>
      </c>
      <c r="AY362" s="13" t="str">
        <f>IFERROR(IF(INDEX('Bieu chi tiet'!$A$17:$FA$15404,MATCH($A362,'Bieu chi tiet'!$A$17:$A$15404,0),AY$2+85)=0,"",INDEX('Bieu chi tiet'!$A$17:$FA$15404,MATCH($A362,'Bieu chi tiet'!$A$17:$A$15404,0),AY$2+85)),"")</f>
        <v/>
      </c>
    </row>
    <row r="363" spans="1:51" ht="15.75">
      <c r="A363" s="25" t="str">
        <f t="shared" si="6"/>
        <v/>
      </c>
      <c r="B363" s="13" t="str">
        <f>IFERROR(IF(INDEX('Bieu chi tiet'!$A$17:$FA$15404,MATCH($A363,'Bieu chi tiet'!$A$17:$A$15404,0),B$2+85)=0,"",INDEX('Bieu chi tiet'!$A$17:$FA$15404,MATCH($A363,'Bieu chi tiet'!$A$17:$A$15404,0),B$2+85)),"")</f>
        <v/>
      </c>
      <c r="C363" s="13" t="str">
        <f>IFERROR(IF(INDEX('Bieu chi tiet'!$A$17:$FA$15404,MATCH($A363,'Bieu chi tiet'!$A$17:$A$15404,0),C$2+85)=0,"",INDEX('Bieu chi tiet'!$A$17:$FA$15404,MATCH($A363,'Bieu chi tiet'!$A$17:$A$15404,0),C$2+85)),"")</f>
        <v/>
      </c>
      <c r="D363" s="13" t="str">
        <f>IFERROR(IF(INDEX('Bieu chi tiet'!$A$17:$FA$15404,MATCH($A363,'Bieu chi tiet'!$A$17:$A$15404,0),D$2+85)=0,"",INDEX('Bieu chi tiet'!$A$17:$FA$15404,MATCH($A363,'Bieu chi tiet'!$A$17:$A$15404,0),D$2+85)),"")</f>
        <v/>
      </c>
      <c r="E363" s="13" t="str">
        <f>IFERROR(IF(INDEX('Bieu chi tiet'!$A$17:$FA$15404,MATCH($A363,'Bieu chi tiet'!$A$17:$A$15404,0),E$2+85)=0,"",INDEX('Bieu chi tiet'!$A$17:$FA$15404,MATCH($A363,'Bieu chi tiet'!$A$17:$A$15404,0),E$2+85)),"")</f>
        <v/>
      </c>
      <c r="F363" s="13" t="str">
        <f>IFERROR(IF(INDEX('Bieu chi tiet'!$A$17:$FA$15404,MATCH($A363,'Bieu chi tiet'!$A$17:$A$15404,0),F$2+85)=0,"",INDEX('Bieu chi tiet'!$A$17:$FA$15404,MATCH($A363,'Bieu chi tiet'!$A$17:$A$15404,0),F$2+85)),"")</f>
        <v/>
      </c>
      <c r="G363" s="21" t="str">
        <f>IFERROR(IF(INDEX('Bieu chi tiet'!$A$17:$FA$15404,MATCH($A363,'Bieu chi tiet'!$A$17:$A$15404,0),G$2+85)=0,"",INDEX('Bieu chi tiet'!$A$17:$FA$15404,MATCH($A363,'Bieu chi tiet'!$A$17:$A$15404,0),G$2+85)),"")</f>
        <v/>
      </c>
      <c r="H363" s="13" t="str">
        <f>IFERROR(IF(INDEX('Bieu chi tiet'!$A$17:$FA$15404,MATCH($A363,'Bieu chi tiet'!$A$17:$A$15404,0),H$2+85)=0,"",INDEX('Bieu chi tiet'!$A$17:$FA$15404,MATCH($A363,'Bieu chi tiet'!$A$17:$A$15404,0),H$2+85)),"")</f>
        <v/>
      </c>
      <c r="I363" s="13" t="str">
        <f>IFERROR(IF(INDEX('Bieu chi tiet'!$A$17:$FA$15404,MATCH($A363,'Bieu chi tiet'!$A$17:$A$15404,0),I$2+85)=0,"",INDEX('Bieu chi tiet'!$A$17:$FA$15404,MATCH($A363,'Bieu chi tiet'!$A$17:$A$15404,0),I$2+85)),"")</f>
        <v/>
      </c>
      <c r="J363" s="13" t="str">
        <f>IFERROR(IF(INDEX('Bieu chi tiet'!$A$17:$FA$15404,MATCH($A363,'Bieu chi tiet'!$A$17:$A$15404,0),J$2+85)=0,"",INDEX('Bieu chi tiet'!$A$17:$FA$15404,MATCH($A363,'Bieu chi tiet'!$A$17:$A$15404,0),J$2+85)),"")</f>
        <v/>
      </c>
      <c r="K363" s="13" t="str">
        <f>IFERROR(IF(INDEX('Bieu chi tiet'!$A$17:$FA$15404,MATCH($A363,'Bieu chi tiet'!$A$17:$A$15404,0),K$2+85)=0,"",INDEX('Bieu chi tiet'!$A$17:$FA$15404,MATCH($A363,'Bieu chi tiet'!$A$17:$A$15404,0),K$2+85)),"")</f>
        <v/>
      </c>
      <c r="L363" s="21" t="str">
        <f>IFERROR(IF(INDEX('Bieu chi tiet'!$A$17:$FA$15404,MATCH($A363,'Bieu chi tiet'!$A$17:$A$15404,0),L$2+85)=0,"",INDEX('Bieu chi tiet'!$A$17:$FA$15404,MATCH($A363,'Bieu chi tiet'!$A$17:$A$15404,0),L$2+85)),"")</f>
        <v/>
      </c>
      <c r="M363" s="13" t="str">
        <f>IFERROR(IF(INDEX('Bieu chi tiet'!$A$17:$FA$15404,MATCH($A363,'Bieu chi tiet'!$A$17:$A$15404,0),M$2+85)=0,"",INDEX('Bieu chi tiet'!$A$17:$FA$15404,MATCH($A363,'Bieu chi tiet'!$A$17:$A$15404,0),M$2+85)),"")</f>
        <v/>
      </c>
      <c r="N363" s="13" t="str">
        <f>IFERROR(IF(INDEX('Bieu chi tiet'!$A$17:$FA$15404,MATCH($A363,'Bieu chi tiet'!$A$17:$A$15404,0),N$2+85)=0,"",INDEX('Bieu chi tiet'!$A$17:$FA$15404,MATCH($A363,'Bieu chi tiet'!$A$17:$A$15404,0),N$2+85)),"")</f>
        <v/>
      </c>
      <c r="O363" s="13" t="str">
        <f>IFERROR(IF(INDEX('Bieu chi tiet'!$A$17:$FA$15404,MATCH($A363,'Bieu chi tiet'!$A$17:$A$15404,0),O$2+85)=0,"",INDEX('Bieu chi tiet'!$A$17:$FA$15404,MATCH($A363,'Bieu chi tiet'!$A$17:$A$15404,0),O$2+85)),"")</f>
        <v/>
      </c>
      <c r="P363" s="13" t="str">
        <f>IFERROR(IF(INDEX('Bieu chi tiet'!$A$17:$FA$15404,MATCH($A363,'Bieu chi tiet'!$A$17:$A$15404,0),P$2+85)=0,"",INDEX('Bieu chi tiet'!$A$17:$FA$15404,MATCH($A363,'Bieu chi tiet'!$A$17:$A$15404,0),P$2+85)),"")</f>
        <v/>
      </c>
      <c r="Q363" s="13" t="str">
        <f>IFERROR(IF(INDEX('Bieu chi tiet'!$A$17:$FA$15404,MATCH($A363,'Bieu chi tiet'!$A$17:$A$15404,0),Q$2+85)=0,"",INDEX('Bieu chi tiet'!$A$17:$FA$15404,MATCH($A363,'Bieu chi tiet'!$A$17:$A$15404,0),Q$2+85)),"")</f>
        <v/>
      </c>
      <c r="R363" s="13" t="str">
        <f>IFERROR(IF(INDEX('Bieu chi tiet'!$A$17:$FA$15404,MATCH($A363,'Bieu chi tiet'!$A$17:$A$15404,0),R$2+85)=0,"",INDEX('Bieu chi tiet'!$A$17:$FA$15404,MATCH($A363,'Bieu chi tiet'!$A$17:$A$15404,0),R$2+85)),"")</f>
        <v/>
      </c>
      <c r="S363" s="13" t="str">
        <f>IFERROR(IF(INDEX('Bieu chi tiet'!$A$17:$FA$15404,MATCH($A363,'Bieu chi tiet'!$A$17:$A$15404,0),S$2+85)=0,"",INDEX('Bieu chi tiet'!$A$17:$FA$15404,MATCH($A363,'Bieu chi tiet'!$A$17:$A$15404,0),S$2+85)),"")</f>
        <v/>
      </c>
      <c r="T363" s="13" t="str">
        <f>IFERROR(IF(INDEX('Bieu chi tiet'!$A$17:$FA$15404,MATCH($A363,'Bieu chi tiet'!$A$17:$A$15404,0),T$2+85)=0,"",INDEX('Bieu chi tiet'!$A$17:$FA$15404,MATCH($A363,'Bieu chi tiet'!$A$17:$A$15404,0),T$2+85)),"")</f>
        <v/>
      </c>
      <c r="U363" s="13" t="str">
        <f>IFERROR(IF(INDEX('Bieu chi tiet'!$A$17:$FA$15404,MATCH($A363,'Bieu chi tiet'!$A$17:$A$15404,0),U$2+85)=0,"",INDEX('Bieu chi tiet'!$A$17:$FA$15404,MATCH($A363,'Bieu chi tiet'!$A$17:$A$15404,0),U$2+85)),"")</f>
        <v/>
      </c>
      <c r="V363" s="13" t="str">
        <f>IFERROR(IF(INDEX('Bieu chi tiet'!$A$17:$FA$15404,MATCH($A363,'Bieu chi tiet'!$A$17:$A$15404,0),V$2+85)=0,"",INDEX('Bieu chi tiet'!$A$17:$FA$15404,MATCH($A363,'Bieu chi tiet'!$A$17:$A$15404,0),V$2+85)),"")</f>
        <v/>
      </c>
      <c r="W363" s="13" t="str">
        <f>IFERROR(IF(INDEX('Bieu chi tiet'!$A$17:$FA$15404,MATCH($A363,'Bieu chi tiet'!$A$17:$A$15404,0),W$2+85)=0,"",INDEX('Bieu chi tiet'!$A$17:$FA$15404,MATCH($A363,'Bieu chi tiet'!$A$17:$A$15404,0),W$2+85)),"")</f>
        <v/>
      </c>
      <c r="X363" s="13" t="str">
        <f>IFERROR(IF(INDEX('Bieu chi tiet'!$A$17:$FA$15404,MATCH($A363,'Bieu chi tiet'!$A$17:$A$15404,0),X$2+85)=0,"",INDEX('Bieu chi tiet'!$A$17:$FA$15404,MATCH($A363,'Bieu chi tiet'!$A$17:$A$15404,0),X$2+85)),"")</f>
        <v/>
      </c>
      <c r="Y363" s="13" t="str">
        <f>IFERROR(IF(INDEX('Bieu chi tiet'!$A$17:$FA$15404,MATCH($A363,'Bieu chi tiet'!$A$17:$A$15404,0),Y$2+85)=0,"",INDEX('Bieu chi tiet'!$A$17:$FA$15404,MATCH($A363,'Bieu chi tiet'!$A$17:$A$15404,0),Y$2+85)),"")</f>
        <v/>
      </c>
      <c r="Z363" s="13" t="str">
        <f>IFERROR(IF(INDEX('Bieu chi tiet'!$A$17:$FA$15404,MATCH($A363,'Bieu chi tiet'!$A$17:$A$15404,0),Z$2+85)=0,"",INDEX('Bieu chi tiet'!$A$17:$FA$15404,MATCH($A363,'Bieu chi tiet'!$A$17:$A$15404,0),Z$2+85)),"")</f>
        <v/>
      </c>
      <c r="AA363" s="13" t="str">
        <f>IFERROR(IF(INDEX('Bieu chi tiet'!$A$17:$FA$15404,MATCH($A363,'Bieu chi tiet'!$A$17:$A$15404,0),AA$2+85)=0,"",INDEX('Bieu chi tiet'!$A$17:$FA$15404,MATCH($A363,'Bieu chi tiet'!$A$17:$A$15404,0),AA$2+85)),"")</f>
        <v/>
      </c>
      <c r="AB363" s="13" t="str">
        <f>IFERROR(IF(INDEX('Bieu chi tiet'!$A$17:$FA$15404,MATCH($A363,'Bieu chi tiet'!$A$17:$A$15404,0),AB$2+85)=0,"",INDEX('Bieu chi tiet'!$A$17:$FA$15404,MATCH($A363,'Bieu chi tiet'!$A$17:$A$15404,0),AB$2+85)),"")</f>
        <v/>
      </c>
      <c r="AC363" s="13" t="str">
        <f>IFERROR(IF(INDEX('Bieu chi tiet'!$A$17:$FA$15404,MATCH($A363,'Bieu chi tiet'!$A$17:$A$15404,0),AC$2+85)=0,"",INDEX('Bieu chi tiet'!$A$17:$FA$15404,MATCH($A363,'Bieu chi tiet'!$A$17:$A$15404,0),AC$2+85)),"")</f>
        <v/>
      </c>
      <c r="AD363" s="13" t="str">
        <f>IFERROR(IF(INDEX('Bieu chi tiet'!$A$17:$FA$15404,MATCH($A363,'Bieu chi tiet'!$A$17:$A$15404,0),AD$2+85)=0,"",INDEX('Bieu chi tiet'!$A$17:$FA$15404,MATCH($A363,'Bieu chi tiet'!$A$17:$A$15404,0),AD$2+85)),"")</f>
        <v/>
      </c>
      <c r="AE363" s="13" t="str">
        <f>IFERROR(IF(INDEX('Bieu chi tiet'!$A$17:$FA$15404,MATCH($A363,'Bieu chi tiet'!$A$17:$A$15404,0),AE$2+85)=0,"",INDEX('Bieu chi tiet'!$A$17:$FA$15404,MATCH($A363,'Bieu chi tiet'!$A$17:$A$15404,0),AE$2+85)),"")</f>
        <v/>
      </c>
      <c r="AF363" s="13" t="str">
        <f>IFERROR(IF(INDEX('Bieu chi tiet'!$A$17:$FA$15404,MATCH($A363,'Bieu chi tiet'!$A$17:$A$15404,0),AF$2+85)=0,"",INDEX('Bieu chi tiet'!$A$17:$FA$15404,MATCH($A363,'Bieu chi tiet'!$A$17:$A$15404,0),AF$2+85)),"")</f>
        <v/>
      </c>
      <c r="AG363" s="13" t="str">
        <f>IFERROR(IF(INDEX('Bieu chi tiet'!$A$17:$FA$15404,MATCH($A363,'Bieu chi tiet'!$A$17:$A$15404,0),AG$2+85)=0,"",INDEX('Bieu chi tiet'!$A$17:$FA$15404,MATCH($A363,'Bieu chi tiet'!$A$17:$A$15404,0),AG$2+85)),"")</f>
        <v/>
      </c>
      <c r="AH363" s="13" t="str">
        <f>IFERROR(IF(INDEX('Bieu chi tiet'!$A$17:$FA$15404,MATCH($A363,'Bieu chi tiet'!$A$17:$A$15404,0),AH$2+85)=0,"",INDEX('Bieu chi tiet'!$A$17:$FA$15404,MATCH($A363,'Bieu chi tiet'!$A$17:$A$15404,0),AH$2+85)),"")</f>
        <v/>
      </c>
      <c r="AI363" s="13" t="str">
        <f>IFERROR(IF(INDEX('Bieu chi tiet'!$A$17:$FA$15404,MATCH($A363,'Bieu chi tiet'!$A$17:$A$15404,0),AI$2+85)=0,"",INDEX('Bieu chi tiet'!$A$17:$FA$15404,MATCH($A363,'Bieu chi tiet'!$A$17:$A$15404,0),AI$2+85)),"")</f>
        <v/>
      </c>
      <c r="AJ363" s="13" t="str">
        <f>IFERROR(IF(INDEX('Bieu chi tiet'!$A$17:$FA$15404,MATCH($A363,'Bieu chi tiet'!$A$17:$A$15404,0),AJ$2+85)=0,"",INDEX('Bieu chi tiet'!$A$17:$FA$15404,MATCH($A363,'Bieu chi tiet'!$A$17:$A$15404,0),AJ$2+85)),"")</f>
        <v/>
      </c>
      <c r="AK363" s="13" t="str">
        <f>IFERROR(IF(INDEX('Bieu chi tiet'!$A$17:$FA$15404,MATCH($A363,'Bieu chi tiet'!$A$17:$A$15404,0),AK$2+85)=0,"",INDEX('Bieu chi tiet'!$A$17:$FA$15404,MATCH($A363,'Bieu chi tiet'!$A$17:$A$15404,0),AK$2+85)),"")</f>
        <v/>
      </c>
      <c r="AL363" s="13" t="str">
        <f>IFERROR(IF(INDEX('Bieu chi tiet'!$A$17:$FA$15404,MATCH($A363,'Bieu chi tiet'!$A$17:$A$15404,0),AL$2+85)=0,"",INDEX('Bieu chi tiet'!$A$17:$FA$15404,MATCH($A363,'Bieu chi tiet'!$A$17:$A$15404,0),AL$2+85)),"")</f>
        <v/>
      </c>
      <c r="AM363" s="13" t="str">
        <f>IFERROR(IF(INDEX('Bieu chi tiet'!$A$17:$FA$15404,MATCH($A363,'Bieu chi tiet'!$A$17:$A$15404,0),AM$2+85)=0,"",INDEX('Bieu chi tiet'!$A$17:$FA$15404,MATCH($A363,'Bieu chi tiet'!$A$17:$A$15404,0),AM$2+85)),"")</f>
        <v/>
      </c>
      <c r="AN363" s="13" t="str">
        <f>IFERROR(IF(INDEX('Bieu chi tiet'!$A$17:$FA$15404,MATCH($A363,'Bieu chi tiet'!$A$17:$A$15404,0),AN$2+85)=0,"",INDEX('Bieu chi tiet'!$A$17:$FA$15404,MATCH($A363,'Bieu chi tiet'!$A$17:$A$15404,0),AN$2+85)),"")</f>
        <v/>
      </c>
      <c r="AO363" s="13" t="str">
        <f>IFERROR(IF(INDEX('Bieu chi tiet'!$A$17:$FA$15404,MATCH($A363,'Bieu chi tiet'!$A$17:$A$15404,0),AO$2+85)=0,"",INDEX('Bieu chi tiet'!$A$17:$FA$15404,MATCH($A363,'Bieu chi tiet'!$A$17:$A$15404,0),AO$2+85)),"")</f>
        <v/>
      </c>
      <c r="AP363" s="13" t="str">
        <f>IFERROR(IF(INDEX('Bieu chi tiet'!$A$17:$FA$15404,MATCH($A363,'Bieu chi tiet'!$A$17:$A$15404,0),AP$2+85)=0,"",INDEX('Bieu chi tiet'!$A$17:$FA$15404,MATCH($A363,'Bieu chi tiet'!$A$17:$A$15404,0),AP$2+85)),"")</f>
        <v/>
      </c>
      <c r="AQ363" s="13" t="str">
        <f>IFERROR(IF(INDEX('Bieu chi tiet'!$A$17:$FA$15404,MATCH($A363,'Bieu chi tiet'!$A$17:$A$15404,0),AQ$2+85)=0,"",INDEX('Bieu chi tiet'!$A$17:$FA$15404,MATCH($A363,'Bieu chi tiet'!$A$17:$A$15404,0),AQ$2+85)),"")</f>
        <v/>
      </c>
      <c r="AR363" s="13" t="str">
        <f>IFERROR(IF(INDEX('Bieu chi tiet'!$A$17:$FA$15404,MATCH($A363,'Bieu chi tiet'!$A$17:$A$15404,0),AR$2+85)=0,"",INDEX('Bieu chi tiet'!$A$17:$FA$15404,MATCH($A363,'Bieu chi tiet'!$A$17:$A$15404,0),AR$2+85)),"")</f>
        <v/>
      </c>
      <c r="AS363" s="13" t="str">
        <f>IFERROR(IF(INDEX('Bieu chi tiet'!$A$17:$FA$15404,MATCH($A363,'Bieu chi tiet'!$A$17:$A$15404,0),AS$2+85)=0,"",INDEX('Bieu chi tiet'!$A$17:$FA$15404,MATCH($A363,'Bieu chi tiet'!$A$17:$A$15404,0),AS$2+85)),"")</f>
        <v/>
      </c>
      <c r="AT363" s="21" t="str">
        <f>IFERROR(IF(INDEX('Bieu chi tiet'!$A$17:$FA$15404,MATCH($A363,'Bieu chi tiet'!$A$17:$A$15404,0),AT$2+85)=0,"",INDEX('Bieu chi tiet'!$A$17:$FA$15404,MATCH($A363,'Bieu chi tiet'!$A$17:$A$15404,0),AT$2+85)),"")</f>
        <v/>
      </c>
      <c r="AU363" s="13" t="str">
        <f>IFERROR(IF(INDEX('Bieu chi tiet'!$A$17:$FA$15404,MATCH($A363,'Bieu chi tiet'!$A$17:$A$15404,0),AU$2+85)=0,"",INDEX('Bieu chi tiet'!$A$17:$FA$15404,MATCH($A363,'Bieu chi tiet'!$A$17:$A$15404,0),AU$2+85)),"")</f>
        <v/>
      </c>
      <c r="AV363" s="21" t="str">
        <f>IFERROR(IF(INDEX('Bieu chi tiet'!$A$17:$FA$15404,MATCH($A363,'Bieu chi tiet'!$A$17:$A$15404,0),AV$2+85)=0,"",INDEX('Bieu chi tiet'!$A$17:$FA$15404,MATCH($A363,'Bieu chi tiet'!$A$17:$A$15404,0),AV$2+85)),"")</f>
        <v/>
      </c>
      <c r="AW363" s="31" t="str">
        <f>IFERROR(IF(INDEX('Bieu chi tiet'!$A$17:$FA$15404,MATCH($A363,'Bieu chi tiet'!$A$17:$A$15404,0),AW$2+85)=0,"",INDEX('Bieu chi tiet'!$A$17:$FA$15404,MATCH($A363,'Bieu chi tiet'!$A$17:$A$15404,0),AW$2+85)),"")</f>
        <v/>
      </c>
      <c r="AX363" s="13" t="str">
        <f>IFERROR(IF(INDEX('Bieu chi tiet'!$A$17:$FA$15404,MATCH($A363,'Bieu chi tiet'!$A$17:$A$15404,0),AX$2+85)=0,"",INDEX('Bieu chi tiet'!$A$17:$FA$15404,MATCH($A363,'Bieu chi tiet'!$A$17:$A$15404,0),AX$2+85)),"")</f>
        <v/>
      </c>
      <c r="AY363" s="13" t="str">
        <f>IFERROR(IF(INDEX('Bieu chi tiet'!$A$17:$FA$15404,MATCH($A363,'Bieu chi tiet'!$A$17:$A$15404,0),AY$2+85)=0,"",INDEX('Bieu chi tiet'!$A$17:$FA$15404,MATCH($A363,'Bieu chi tiet'!$A$17:$A$15404,0),AY$2+85)),"")</f>
        <v/>
      </c>
    </row>
    <row r="364" spans="1:51" ht="15.75">
      <c r="A364" s="25" t="str">
        <f t="shared" si="6"/>
        <v/>
      </c>
      <c r="B364" s="13" t="str">
        <f>IFERROR(IF(INDEX('Bieu chi tiet'!$A$17:$FA$15404,MATCH($A364,'Bieu chi tiet'!$A$17:$A$15404,0),B$2+85)=0,"",INDEX('Bieu chi tiet'!$A$17:$FA$15404,MATCH($A364,'Bieu chi tiet'!$A$17:$A$15404,0),B$2+85)),"")</f>
        <v/>
      </c>
      <c r="C364" s="13" t="str">
        <f>IFERROR(IF(INDEX('Bieu chi tiet'!$A$17:$FA$15404,MATCH($A364,'Bieu chi tiet'!$A$17:$A$15404,0),C$2+85)=0,"",INDEX('Bieu chi tiet'!$A$17:$FA$15404,MATCH($A364,'Bieu chi tiet'!$A$17:$A$15404,0),C$2+85)),"")</f>
        <v/>
      </c>
      <c r="D364" s="13" t="str">
        <f>IFERROR(IF(INDEX('Bieu chi tiet'!$A$17:$FA$15404,MATCH($A364,'Bieu chi tiet'!$A$17:$A$15404,0),D$2+85)=0,"",INDEX('Bieu chi tiet'!$A$17:$FA$15404,MATCH($A364,'Bieu chi tiet'!$A$17:$A$15404,0),D$2+85)),"")</f>
        <v/>
      </c>
      <c r="E364" s="13" t="str">
        <f>IFERROR(IF(INDEX('Bieu chi tiet'!$A$17:$FA$15404,MATCH($A364,'Bieu chi tiet'!$A$17:$A$15404,0),E$2+85)=0,"",INDEX('Bieu chi tiet'!$A$17:$FA$15404,MATCH($A364,'Bieu chi tiet'!$A$17:$A$15404,0),E$2+85)),"")</f>
        <v/>
      </c>
      <c r="F364" s="13" t="str">
        <f>IFERROR(IF(INDEX('Bieu chi tiet'!$A$17:$FA$15404,MATCH($A364,'Bieu chi tiet'!$A$17:$A$15404,0),F$2+85)=0,"",INDEX('Bieu chi tiet'!$A$17:$FA$15404,MATCH($A364,'Bieu chi tiet'!$A$17:$A$15404,0),F$2+85)),"")</f>
        <v/>
      </c>
      <c r="G364" s="21" t="str">
        <f>IFERROR(IF(INDEX('Bieu chi tiet'!$A$17:$FA$15404,MATCH($A364,'Bieu chi tiet'!$A$17:$A$15404,0),G$2+85)=0,"",INDEX('Bieu chi tiet'!$A$17:$FA$15404,MATCH($A364,'Bieu chi tiet'!$A$17:$A$15404,0),G$2+85)),"")</f>
        <v/>
      </c>
      <c r="H364" s="13" t="str">
        <f>IFERROR(IF(INDEX('Bieu chi tiet'!$A$17:$FA$15404,MATCH($A364,'Bieu chi tiet'!$A$17:$A$15404,0),H$2+85)=0,"",INDEX('Bieu chi tiet'!$A$17:$FA$15404,MATCH($A364,'Bieu chi tiet'!$A$17:$A$15404,0),H$2+85)),"")</f>
        <v/>
      </c>
      <c r="I364" s="13" t="str">
        <f>IFERROR(IF(INDEX('Bieu chi tiet'!$A$17:$FA$15404,MATCH($A364,'Bieu chi tiet'!$A$17:$A$15404,0),I$2+85)=0,"",INDEX('Bieu chi tiet'!$A$17:$FA$15404,MATCH($A364,'Bieu chi tiet'!$A$17:$A$15404,0),I$2+85)),"")</f>
        <v/>
      </c>
      <c r="J364" s="13" t="str">
        <f>IFERROR(IF(INDEX('Bieu chi tiet'!$A$17:$FA$15404,MATCH($A364,'Bieu chi tiet'!$A$17:$A$15404,0),J$2+85)=0,"",INDEX('Bieu chi tiet'!$A$17:$FA$15404,MATCH($A364,'Bieu chi tiet'!$A$17:$A$15404,0),J$2+85)),"")</f>
        <v/>
      </c>
      <c r="K364" s="13" t="str">
        <f>IFERROR(IF(INDEX('Bieu chi tiet'!$A$17:$FA$15404,MATCH($A364,'Bieu chi tiet'!$A$17:$A$15404,0),K$2+85)=0,"",INDEX('Bieu chi tiet'!$A$17:$FA$15404,MATCH($A364,'Bieu chi tiet'!$A$17:$A$15404,0),K$2+85)),"")</f>
        <v/>
      </c>
      <c r="L364" s="21" t="str">
        <f>IFERROR(IF(INDEX('Bieu chi tiet'!$A$17:$FA$15404,MATCH($A364,'Bieu chi tiet'!$A$17:$A$15404,0),L$2+85)=0,"",INDEX('Bieu chi tiet'!$A$17:$FA$15404,MATCH($A364,'Bieu chi tiet'!$A$17:$A$15404,0),L$2+85)),"")</f>
        <v/>
      </c>
      <c r="M364" s="13" t="str">
        <f>IFERROR(IF(INDEX('Bieu chi tiet'!$A$17:$FA$15404,MATCH($A364,'Bieu chi tiet'!$A$17:$A$15404,0),M$2+85)=0,"",INDEX('Bieu chi tiet'!$A$17:$FA$15404,MATCH($A364,'Bieu chi tiet'!$A$17:$A$15404,0),M$2+85)),"")</f>
        <v/>
      </c>
      <c r="N364" s="13" t="str">
        <f>IFERROR(IF(INDEX('Bieu chi tiet'!$A$17:$FA$15404,MATCH($A364,'Bieu chi tiet'!$A$17:$A$15404,0),N$2+85)=0,"",INDEX('Bieu chi tiet'!$A$17:$FA$15404,MATCH($A364,'Bieu chi tiet'!$A$17:$A$15404,0),N$2+85)),"")</f>
        <v/>
      </c>
      <c r="O364" s="13" t="str">
        <f>IFERROR(IF(INDEX('Bieu chi tiet'!$A$17:$FA$15404,MATCH($A364,'Bieu chi tiet'!$A$17:$A$15404,0),O$2+85)=0,"",INDEX('Bieu chi tiet'!$A$17:$FA$15404,MATCH($A364,'Bieu chi tiet'!$A$17:$A$15404,0),O$2+85)),"")</f>
        <v/>
      </c>
      <c r="P364" s="13" t="str">
        <f>IFERROR(IF(INDEX('Bieu chi tiet'!$A$17:$FA$15404,MATCH($A364,'Bieu chi tiet'!$A$17:$A$15404,0),P$2+85)=0,"",INDEX('Bieu chi tiet'!$A$17:$FA$15404,MATCH($A364,'Bieu chi tiet'!$A$17:$A$15404,0),P$2+85)),"")</f>
        <v/>
      </c>
      <c r="Q364" s="13" t="str">
        <f>IFERROR(IF(INDEX('Bieu chi tiet'!$A$17:$FA$15404,MATCH($A364,'Bieu chi tiet'!$A$17:$A$15404,0),Q$2+85)=0,"",INDEX('Bieu chi tiet'!$A$17:$FA$15404,MATCH($A364,'Bieu chi tiet'!$A$17:$A$15404,0),Q$2+85)),"")</f>
        <v/>
      </c>
      <c r="R364" s="13" t="str">
        <f>IFERROR(IF(INDEX('Bieu chi tiet'!$A$17:$FA$15404,MATCH($A364,'Bieu chi tiet'!$A$17:$A$15404,0),R$2+85)=0,"",INDEX('Bieu chi tiet'!$A$17:$FA$15404,MATCH($A364,'Bieu chi tiet'!$A$17:$A$15404,0),R$2+85)),"")</f>
        <v/>
      </c>
      <c r="S364" s="13" t="str">
        <f>IFERROR(IF(INDEX('Bieu chi tiet'!$A$17:$FA$15404,MATCH($A364,'Bieu chi tiet'!$A$17:$A$15404,0),S$2+85)=0,"",INDEX('Bieu chi tiet'!$A$17:$FA$15404,MATCH($A364,'Bieu chi tiet'!$A$17:$A$15404,0),S$2+85)),"")</f>
        <v/>
      </c>
      <c r="T364" s="13" t="str">
        <f>IFERROR(IF(INDEX('Bieu chi tiet'!$A$17:$FA$15404,MATCH($A364,'Bieu chi tiet'!$A$17:$A$15404,0),T$2+85)=0,"",INDEX('Bieu chi tiet'!$A$17:$FA$15404,MATCH($A364,'Bieu chi tiet'!$A$17:$A$15404,0),T$2+85)),"")</f>
        <v/>
      </c>
      <c r="U364" s="13" t="str">
        <f>IFERROR(IF(INDEX('Bieu chi tiet'!$A$17:$FA$15404,MATCH($A364,'Bieu chi tiet'!$A$17:$A$15404,0),U$2+85)=0,"",INDEX('Bieu chi tiet'!$A$17:$FA$15404,MATCH($A364,'Bieu chi tiet'!$A$17:$A$15404,0),U$2+85)),"")</f>
        <v/>
      </c>
      <c r="V364" s="13" t="str">
        <f>IFERROR(IF(INDEX('Bieu chi tiet'!$A$17:$FA$15404,MATCH($A364,'Bieu chi tiet'!$A$17:$A$15404,0),V$2+85)=0,"",INDEX('Bieu chi tiet'!$A$17:$FA$15404,MATCH($A364,'Bieu chi tiet'!$A$17:$A$15404,0),V$2+85)),"")</f>
        <v/>
      </c>
      <c r="W364" s="13" t="str">
        <f>IFERROR(IF(INDEX('Bieu chi tiet'!$A$17:$FA$15404,MATCH($A364,'Bieu chi tiet'!$A$17:$A$15404,0),W$2+85)=0,"",INDEX('Bieu chi tiet'!$A$17:$FA$15404,MATCH($A364,'Bieu chi tiet'!$A$17:$A$15404,0),W$2+85)),"")</f>
        <v/>
      </c>
      <c r="X364" s="13" t="str">
        <f>IFERROR(IF(INDEX('Bieu chi tiet'!$A$17:$FA$15404,MATCH($A364,'Bieu chi tiet'!$A$17:$A$15404,0),X$2+85)=0,"",INDEX('Bieu chi tiet'!$A$17:$FA$15404,MATCH($A364,'Bieu chi tiet'!$A$17:$A$15404,0),X$2+85)),"")</f>
        <v/>
      </c>
      <c r="Y364" s="13" t="str">
        <f>IFERROR(IF(INDEX('Bieu chi tiet'!$A$17:$FA$15404,MATCH($A364,'Bieu chi tiet'!$A$17:$A$15404,0),Y$2+85)=0,"",INDEX('Bieu chi tiet'!$A$17:$FA$15404,MATCH($A364,'Bieu chi tiet'!$A$17:$A$15404,0),Y$2+85)),"")</f>
        <v/>
      </c>
      <c r="Z364" s="13" t="str">
        <f>IFERROR(IF(INDEX('Bieu chi tiet'!$A$17:$FA$15404,MATCH($A364,'Bieu chi tiet'!$A$17:$A$15404,0),Z$2+85)=0,"",INDEX('Bieu chi tiet'!$A$17:$FA$15404,MATCH($A364,'Bieu chi tiet'!$A$17:$A$15404,0),Z$2+85)),"")</f>
        <v/>
      </c>
      <c r="AA364" s="13" t="str">
        <f>IFERROR(IF(INDEX('Bieu chi tiet'!$A$17:$FA$15404,MATCH($A364,'Bieu chi tiet'!$A$17:$A$15404,0),AA$2+85)=0,"",INDEX('Bieu chi tiet'!$A$17:$FA$15404,MATCH($A364,'Bieu chi tiet'!$A$17:$A$15404,0),AA$2+85)),"")</f>
        <v/>
      </c>
      <c r="AB364" s="13" t="str">
        <f>IFERROR(IF(INDEX('Bieu chi tiet'!$A$17:$FA$15404,MATCH($A364,'Bieu chi tiet'!$A$17:$A$15404,0),AB$2+85)=0,"",INDEX('Bieu chi tiet'!$A$17:$FA$15404,MATCH($A364,'Bieu chi tiet'!$A$17:$A$15404,0),AB$2+85)),"")</f>
        <v/>
      </c>
      <c r="AC364" s="13" t="str">
        <f>IFERROR(IF(INDEX('Bieu chi tiet'!$A$17:$FA$15404,MATCH($A364,'Bieu chi tiet'!$A$17:$A$15404,0),AC$2+85)=0,"",INDEX('Bieu chi tiet'!$A$17:$FA$15404,MATCH($A364,'Bieu chi tiet'!$A$17:$A$15404,0),AC$2+85)),"")</f>
        <v/>
      </c>
      <c r="AD364" s="13" t="str">
        <f>IFERROR(IF(INDEX('Bieu chi tiet'!$A$17:$FA$15404,MATCH($A364,'Bieu chi tiet'!$A$17:$A$15404,0),AD$2+85)=0,"",INDEX('Bieu chi tiet'!$A$17:$FA$15404,MATCH($A364,'Bieu chi tiet'!$A$17:$A$15404,0),AD$2+85)),"")</f>
        <v/>
      </c>
      <c r="AE364" s="13" t="str">
        <f>IFERROR(IF(INDEX('Bieu chi tiet'!$A$17:$FA$15404,MATCH($A364,'Bieu chi tiet'!$A$17:$A$15404,0),AE$2+85)=0,"",INDEX('Bieu chi tiet'!$A$17:$FA$15404,MATCH($A364,'Bieu chi tiet'!$A$17:$A$15404,0),AE$2+85)),"")</f>
        <v/>
      </c>
      <c r="AF364" s="13" t="str">
        <f>IFERROR(IF(INDEX('Bieu chi tiet'!$A$17:$FA$15404,MATCH($A364,'Bieu chi tiet'!$A$17:$A$15404,0),AF$2+85)=0,"",INDEX('Bieu chi tiet'!$A$17:$FA$15404,MATCH($A364,'Bieu chi tiet'!$A$17:$A$15404,0),AF$2+85)),"")</f>
        <v/>
      </c>
      <c r="AG364" s="13" t="str">
        <f>IFERROR(IF(INDEX('Bieu chi tiet'!$A$17:$FA$15404,MATCH($A364,'Bieu chi tiet'!$A$17:$A$15404,0),AG$2+85)=0,"",INDEX('Bieu chi tiet'!$A$17:$FA$15404,MATCH($A364,'Bieu chi tiet'!$A$17:$A$15404,0),AG$2+85)),"")</f>
        <v/>
      </c>
      <c r="AH364" s="13" t="str">
        <f>IFERROR(IF(INDEX('Bieu chi tiet'!$A$17:$FA$15404,MATCH($A364,'Bieu chi tiet'!$A$17:$A$15404,0),AH$2+85)=0,"",INDEX('Bieu chi tiet'!$A$17:$FA$15404,MATCH($A364,'Bieu chi tiet'!$A$17:$A$15404,0),AH$2+85)),"")</f>
        <v/>
      </c>
      <c r="AI364" s="13" t="str">
        <f>IFERROR(IF(INDEX('Bieu chi tiet'!$A$17:$FA$15404,MATCH($A364,'Bieu chi tiet'!$A$17:$A$15404,0),AI$2+85)=0,"",INDEX('Bieu chi tiet'!$A$17:$FA$15404,MATCH($A364,'Bieu chi tiet'!$A$17:$A$15404,0),AI$2+85)),"")</f>
        <v/>
      </c>
      <c r="AJ364" s="13" t="str">
        <f>IFERROR(IF(INDEX('Bieu chi tiet'!$A$17:$FA$15404,MATCH($A364,'Bieu chi tiet'!$A$17:$A$15404,0),AJ$2+85)=0,"",INDEX('Bieu chi tiet'!$A$17:$FA$15404,MATCH($A364,'Bieu chi tiet'!$A$17:$A$15404,0),AJ$2+85)),"")</f>
        <v/>
      </c>
      <c r="AK364" s="13" t="str">
        <f>IFERROR(IF(INDEX('Bieu chi tiet'!$A$17:$FA$15404,MATCH($A364,'Bieu chi tiet'!$A$17:$A$15404,0),AK$2+85)=0,"",INDEX('Bieu chi tiet'!$A$17:$FA$15404,MATCH($A364,'Bieu chi tiet'!$A$17:$A$15404,0),AK$2+85)),"")</f>
        <v/>
      </c>
      <c r="AL364" s="13" t="str">
        <f>IFERROR(IF(INDEX('Bieu chi tiet'!$A$17:$FA$15404,MATCH($A364,'Bieu chi tiet'!$A$17:$A$15404,0),AL$2+85)=0,"",INDEX('Bieu chi tiet'!$A$17:$FA$15404,MATCH($A364,'Bieu chi tiet'!$A$17:$A$15404,0),AL$2+85)),"")</f>
        <v/>
      </c>
      <c r="AM364" s="13" t="str">
        <f>IFERROR(IF(INDEX('Bieu chi tiet'!$A$17:$FA$15404,MATCH($A364,'Bieu chi tiet'!$A$17:$A$15404,0),AM$2+85)=0,"",INDEX('Bieu chi tiet'!$A$17:$FA$15404,MATCH($A364,'Bieu chi tiet'!$A$17:$A$15404,0),AM$2+85)),"")</f>
        <v/>
      </c>
      <c r="AN364" s="13" t="str">
        <f>IFERROR(IF(INDEX('Bieu chi tiet'!$A$17:$FA$15404,MATCH($A364,'Bieu chi tiet'!$A$17:$A$15404,0),AN$2+85)=0,"",INDEX('Bieu chi tiet'!$A$17:$FA$15404,MATCH($A364,'Bieu chi tiet'!$A$17:$A$15404,0),AN$2+85)),"")</f>
        <v/>
      </c>
      <c r="AO364" s="13" t="str">
        <f>IFERROR(IF(INDEX('Bieu chi tiet'!$A$17:$FA$15404,MATCH($A364,'Bieu chi tiet'!$A$17:$A$15404,0),AO$2+85)=0,"",INDEX('Bieu chi tiet'!$A$17:$FA$15404,MATCH($A364,'Bieu chi tiet'!$A$17:$A$15404,0),AO$2+85)),"")</f>
        <v/>
      </c>
      <c r="AP364" s="13" t="str">
        <f>IFERROR(IF(INDEX('Bieu chi tiet'!$A$17:$FA$15404,MATCH($A364,'Bieu chi tiet'!$A$17:$A$15404,0),AP$2+85)=0,"",INDEX('Bieu chi tiet'!$A$17:$FA$15404,MATCH($A364,'Bieu chi tiet'!$A$17:$A$15404,0),AP$2+85)),"")</f>
        <v/>
      </c>
      <c r="AQ364" s="13" t="str">
        <f>IFERROR(IF(INDEX('Bieu chi tiet'!$A$17:$FA$15404,MATCH($A364,'Bieu chi tiet'!$A$17:$A$15404,0),AQ$2+85)=0,"",INDEX('Bieu chi tiet'!$A$17:$FA$15404,MATCH($A364,'Bieu chi tiet'!$A$17:$A$15404,0),AQ$2+85)),"")</f>
        <v/>
      </c>
      <c r="AR364" s="13" t="str">
        <f>IFERROR(IF(INDEX('Bieu chi tiet'!$A$17:$FA$15404,MATCH($A364,'Bieu chi tiet'!$A$17:$A$15404,0),AR$2+85)=0,"",INDEX('Bieu chi tiet'!$A$17:$FA$15404,MATCH($A364,'Bieu chi tiet'!$A$17:$A$15404,0),AR$2+85)),"")</f>
        <v/>
      </c>
      <c r="AS364" s="13" t="str">
        <f>IFERROR(IF(INDEX('Bieu chi tiet'!$A$17:$FA$15404,MATCH($A364,'Bieu chi tiet'!$A$17:$A$15404,0),AS$2+85)=0,"",INDEX('Bieu chi tiet'!$A$17:$FA$15404,MATCH($A364,'Bieu chi tiet'!$A$17:$A$15404,0),AS$2+85)),"")</f>
        <v/>
      </c>
      <c r="AT364" s="21" t="str">
        <f>IFERROR(IF(INDEX('Bieu chi tiet'!$A$17:$FA$15404,MATCH($A364,'Bieu chi tiet'!$A$17:$A$15404,0),AT$2+85)=0,"",INDEX('Bieu chi tiet'!$A$17:$FA$15404,MATCH($A364,'Bieu chi tiet'!$A$17:$A$15404,0),AT$2+85)),"")</f>
        <v/>
      </c>
      <c r="AU364" s="13" t="str">
        <f>IFERROR(IF(INDEX('Bieu chi tiet'!$A$17:$FA$15404,MATCH($A364,'Bieu chi tiet'!$A$17:$A$15404,0),AU$2+85)=0,"",INDEX('Bieu chi tiet'!$A$17:$FA$15404,MATCH($A364,'Bieu chi tiet'!$A$17:$A$15404,0),AU$2+85)),"")</f>
        <v/>
      </c>
      <c r="AV364" s="21" t="str">
        <f>IFERROR(IF(INDEX('Bieu chi tiet'!$A$17:$FA$15404,MATCH($A364,'Bieu chi tiet'!$A$17:$A$15404,0),AV$2+85)=0,"",INDEX('Bieu chi tiet'!$A$17:$FA$15404,MATCH($A364,'Bieu chi tiet'!$A$17:$A$15404,0),AV$2+85)),"")</f>
        <v/>
      </c>
      <c r="AW364" s="31" t="str">
        <f>IFERROR(IF(INDEX('Bieu chi tiet'!$A$17:$FA$15404,MATCH($A364,'Bieu chi tiet'!$A$17:$A$15404,0),AW$2+85)=0,"",INDEX('Bieu chi tiet'!$A$17:$FA$15404,MATCH($A364,'Bieu chi tiet'!$A$17:$A$15404,0),AW$2+85)),"")</f>
        <v/>
      </c>
      <c r="AX364" s="13" t="str">
        <f>IFERROR(IF(INDEX('Bieu chi tiet'!$A$17:$FA$15404,MATCH($A364,'Bieu chi tiet'!$A$17:$A$15404,0),AX$2+85)=0,"",INDEX('Bieu chi tiet'!$A$17:$FA$15404,MATCH($A364,'Bieu chi tiet'!$A$17:$A$15404,0),AX$2+85)),"")</f>
        <v/>
      </c>
      <c r="AY364" s="13" t="str">
        <f>IFERROR(IF(INDEX('Bieu chi tiet'!$A$17:$FA$15404,MATCH($A364,'Bieu chi tiet'!$A$17:$A$15404,0),AY$2+85)=0,"",INDEX('Bieu chi tiet'!$A$17:$FA$15404,MATCH($A364,'Bieu chi tiet'!$A$17:$A$15404,0),AY$2+85)),"")</f>
        <v/>
      </c>
    </row>
    <row r="365" spans="1:51" ht="15.75">
      <c r="A365" s="25" t="str">
        <f t="shared" si="6"/>
        <v/>
      </c>
      <c r="B365" s="13" t="str">
        <f>IFERROR(IF(INDEX('Bieu chi tiet'!$A$17:$FA$15404,MATCH($A365,'Bieu chi tiet'!$A$17:$A$15404,0),B$2+85)=0,"",INDEX('Bieu chi tiet'!$A$17:$FA$15404,MATCH($A365,'Bieu chi tiet'!$A$17:$A$15404,0),B$2+85)),"")</f>
        <v/>
      </c>
      <c r="C365" s="13" t="str">
        <f>IFERROR(IF(INDEX('Bieu chi tiet'!$A$17:$FA$15404,MATCH($A365,'Bieu chi tiet'!$A$17:$A$15404,0),C$2+85)=0,"",INDEX('Bieu chi tiet'!$A$17:$FA$15404,MATCH($A365,'Bieu chi tiet'!$A$17:$A$15404,0),C$2+85)),"")</f>
        <v/>
      </c>
      <c r="D365" s="13" t="str">
        <f>IFERROR(IF(INDEX('Bieu chi tiet'!$A$17:$FA$15404,MATCH($A365,'Bieu chi tiet'!$A$17:$A$15404,0),D$2+85)=0,"",INDEX('Bieu chi tiet'!$A$17:$FA$15404,MATCH($A365,'Bieu chi tiet'!$A$17:$A$15404,0),D$2+85)),"")</f>
        <v/>
      </c>
      <c r="E365" s="13" t="str">
        <f>IFERROR(IF(INDEX('Bieu chi tiet'!$A$17:$FA$15404,MATCH($A365,'Bieu chi tiet'!$A$17:$A$15404,0),E$2+85)=0,"",INDEX('Bieu chi tiet'!$A$17:$FA$15404,MATCH($A365,'Bieu chi tiet'!$A$17:$A$15404,0),E$2+85)),"")</f>
        <v/>
      </c>
      <c r="F365" s="13" t="str">
        <f>IFERROR(IF(INDEX('Bieu chi tiet'!$A$17:$FA$15404,MATCH($A365,'Bieu chi tiet'!$A$17:$A$15404,0),F$2+85)=0,"",INDEX('Bieu chi tiet'!$A$17:$FA$15404,MATCH($A365,'Bieu chi tiet'!$A$17:$A$15404,0),F$2+85)),"")</f>
        <v/>
      </c>
      <c r="G365" s="21" t="str">
        <f>IFERROR(IF(INDEX('Bieu chi tiet'!$A$17:$FA$15404,MATCH($A365,'Bieu chi tiet'!$A$17:$A$15404,0),G$2+85)=0,"",INDEX('Bieu chi tiet'!$A$17:$FA$15404,MATCH($A365,'Bieu chi tiet'!$A$17:$A$15404,0),G$2+85)),"")</f>
        <v/>
      </c>
      <c r="H365" s="13" t="str">
        <f>IFERROR(IF(INDEX('Bieu chi tiet'!$A$17:$FA$15404,MATCH($A365,'Bieu chi tiet'!$A$17:$A$15404,0),H$2+85)=0,"",INDEX('Bieu chi tiet'!$A$17:$FA$15404,MATCH($A365,'Bieu chi tiet'!$A$17:$A$15404,0),H$2+85)),"")</f>
        <v/>
      </c>
      <c r="I365" s="13" t="str">
        <f>IFERROR(IF(INDEX('Bieu chi tiet'!$A$17:$FA$15404,MATCH($A365,'Bieu chi tiet'!$A$17:$A$15404,0),I$2+85)=0,"",INDEX('Bieu chi tiet'!$A$17:$FA$15404,MATCH($A365,'Bieu chi tiet'!$A$17:$A$15404,0),I$2+85)),"")</f>
        <v/>
      </c>
      <c r="J365" s="13" t="str">
        <f>IFERROR(IF(INDEX('Bieu chi tiet'!$A$17:$FA$15404,MATCH($A365,'Bieu chi tiet'!$A$17:$A$15404,0),J$2+85)=0,"",INDEX('Bieu chi tiet'!$A$17:$FA$15404,MATCH($A365,'Bieu chi tiet'!$A$17:$A$15404,0),J$2+85)),"")</f>
        <v/>
      </c>
      <c r="K365" s="13" t="str">
        <f>IFERROR(IF(INDEX('Bieu chi tiet'!$A$17:$FA$15404,MATCH($A365,'Bieu chi tiet'!$A$17:$A$15404,0),K$2+85)=0,"",INDEX('Bieu chi tiet'!$A$17:$FA$15404,MATCH($A365,'Bieu chi tiet'!$A$17:$A$15404,0),K$2+85)),"")</f>
        <v/>
      </c>
      <c r="L365" s="21" t="str">
        <f>IFERROR(IF(INDEX('Bieu chi tiet'!$A$17:$FA$15404,MATCH($A365,'Bieu chi tiet'!$A$17:$A$15404,0),L$2+85)=0,"",INDEX('Bieu chi tiet'!$A$17:$FA$15404,MATCH($A365,'Bieu chi tiet'!$A$17:$A$15404,0),L$2+85)),"")</f>
        <v/>
      </c>
      <c r="M365" s="13" t="str">
        <f>IFERROR(IF(INDEX('Bieu chi tiet'!$A$17:$FA$15404,MATCH($A365,'Bieu chi tiet'!$A$17:$A$15404,0),M$2+85)=0,"",INDEX('Bieu chi tiet'!$A$17:$FA$15404,MATCH($A365,'Bieu chi tiet'!$A$17:$A$15404,0),M$2+85)),"")</f>
        <v/>
      </c>
      <c r="N365" s="13" t="str">
        <f>IFERROR(IF(INDEX('Bieu chi tiet'!$A$17:$FA$15404,MATCH($A365,'Bieu chi tiet'!$A$17:$A$15404,0),N$2+85)=0,"",INDEX('Bieu chi tiet'!$A$17:$FA$15404,MATCH($A365,'Bieu chi tiet'!$A$17:$A$15404,0),N$2+85)),"")</f>
        <v/>
      </c>
      <c r="O365" s="13" t="str">
        <f>IFERROR(IF(INDEX('Bieu chi tiet'!$A$17:$FA$15404,MATCH($A365,'Bieu chi tiet'!$A$17:$A$15404,0),O$2+85)=0,"",INDEX('Bieu chi tiet'!$A$17:$FA$15404,MATCH($A365,'Bieu chi tiet'!$A$17:$A$15404,0),O$2+85)),"")</f>
        <v/>
      </c>
      <c r="P365" s="13" t="str">
        <f>IFERROR(IF(INDEX('Bieu chi tiet'!$A$17:$FA$15404,MATCH($A365,'Bieu chi tiet'!$A$17:$A$15404,0),P$2+85)=0,"",INDEX('Bieu chi tiet'!$A$17:$FA$15404,MATCH($A365,'Bieu chi tiet'!$A$17:$A$15404,0),P$2+85)),"")</f>
        <v/>
      </c>
      <c r="Q365" s="13" t="str">
        <f>IFERROR(IF(INDEX('Bieu chi tiet'!$A$17:$FA$15404,MATCH($A365,'Bieu chi tiet'!$A$17:$A$15404,0),Q$2+85)=0,"",INDEX('Bieu chi tiet'!$A$17:$FA$15404,MATCH($A365,'Bieu chi tiet'!$A$17:$A$15404,0),Q$2+85)),"")</f>
        <v/>
      </c>
      <c r="R365" s="13" t="str">
        <f>IFERROR(IF(INDEX('Bieu chi tiet'!$A$17:$FA$15404,MATCH($A365,'Bieu chi tiet'!$A$17:$A$15404,0),R$2+85)=0,"",INDEX('Bieu chi tiet'!$A$17:$FA$15404,MATCH($A365,'Bieu chi tiet'!$A$17:$A$15404,0),R$2+85)),"")</f>
        <v/>
      </c>
      <c r="S365" s="13" t="str">
        <f>IFERROR(IF(INDEX('Bieu chi tiet'!$A$17:$FA$15404,MATCH($A365,'Bieu chi tiet'!$A$17:$A$15404,0),S$2+85)=0,"",INDEX('Bieu chi tiet'!$A$17:$FA$15404,MATCH($A365,'Bieu chi tiet'!$A$17:$A$15404,0),S$2+85)),"")</f>
        <v/>
      </c>
      <c r="T365" s="13" t="str">
        <f>IFERROR(IF(INDEX('Bieu chi tiet'!$A$17:$FA$15404,MATCH($A365,'Bieu chi tiet'!$A$17:$A$15404,0),T$2+85)=0,"",INDEX('Bieu chi tiet'!$A$17:$FA$15404,MATCH($A365,'Bieu chi tiet'!$A$17:$A$15404,0),T$2+85)),"")</f>
        <v/>
      </c>
      <c r="U365" s="13" t="str">
        <f>IFERROR(IF(INDEX('Bieu chi tiet'!$A$17:$FA$15404,MATCH($A365,'Bieu chi tiet'!$A$17:$A$15404,0),U$2+85)=0,"",INDEX('Bieu chi tiet'!$A$17:$FA$15404,MATCH($A365,'Bieu chi tiet'!$A$17:$A$15404,0),U$2+85)),"")</f>
        <v/>
      </c>
      <c r="V365" s="13" t="str">
        <f>IFERROR(IF(INDEX('Bieu chi tiet'!$A$17:$FA$15404,MATCH($A365,'Bieu chi tiet'!$A$17:$A$15404,0),V$2+85)=0,"",INDEX('Bieu chi tiet'!$A$17:$FA$15404,MATCH($A365,'Bieu chi tiet'!$A$17:$A$15404,0),V$2+85)),"")</f>
        <v/>
      </c>
      <c r="W365" s="13" t="str">
        <f>IFERROR(IF(INDEX('Bieu chi tiet'!$A$17:$FA$15404,MATCH($A365,'Bieu chi tiet'!$A$17:$A$15404,0),W$2+85)=0,"",INDEX('Bieu chi tiet'!$A$17:$FA$15404,MATCH($A365,'Bieu chi tiet'!$A$17:$A$15404,0),W$2+85)),"")</f>
        <v/>
      </c>
      <c r="X365" s="13" t="str">
        <f>IFERROR(IF(INDEX('Bieu chi tiet'!$A$17:$FA$15404,MATCH($A365,'Bieu chi tiet'!$A$17:$A$15404,0),X$2+85)=0,"",INDEX('Bieu chi tiet'!$A$17:$FA$15404,MATCH($A365,'Bieu chi tiet'!$A$17:$A$15404,0),X$2+85)),"")</f>
        <v/>
      </c>
      <c r="Y365" s="13" t="str">
        <f>IFERROR(IF(INDEX('Bieu chi tiet'!$A$17:$FA$15404,MATCH($A365,'Bieu chi tiet'!$A$17:$A$15404,0),Y$2+85)=0,"",INDEX('Bieu chi tiet'!$A$17:$FA$15404,MATCH($A365,'Bieu chi tiet'!$A$17:$A$15404,0),Y$2+85)),"")</f>
        <v/>
      </c>
      <c r="Z365" s="13" t="str">
        <f>IFERROR(IF(INDEX('Bieu chi tiet'!$A$17:$FA$15404,MATCH($A365,'Bieu chi tiet'!$A$17:$A$15404,0),Z$2+85)=0,"",INDEX('Bieu chi tiet'!$A$17:$FA$15404,MATCH($A365,'Bieu chi tiet'!$A$17:$A$15404,0),Z$2+85)),"")</f>
        <v/>
      </c>
      <c r="AA365" s="13" t="str">
        <f>IFERROR(IF(INDEX('Bieu chi tiet'!$A$17:$FA$15404,MATCH($A365,'Bieu chi tiet'!$A$17:$A$15404,0),AA$2+85)=0,"",INDEX('Bieu chi tiet'!$A$17:$FA$15404,MATCH($A365,'Bieu chi tiet'!$A$17:$A$15404,0),AA$2+85)),"")</f>
        <v/>
      </c>
      <c r="AB365" s="13" t="str">
        <f>IFERROR(IF(INDEX('Bieu chi tiet'!$A$17:$FA$15404,MATCH($A365,'Bieu chi tiet'!$A$17:$A$15404,0),AB$2+85)=0,"",INDEX('Bieu chi tiet'!$A$17:$FA$15404,MATCH($A365,'Bieu chi tiet'!$A$17:$A$15404,0),AB$2+85)),"")</f>
        <v/>
      </c>
      <c r="AC365" s="13" t="str">
        <f>IFERROR(IF(INDEX('Bieu chi tiet'!$A$17:$FA$15404,MATCH($A365,'Bieu chi tiet'!$A$17:$A$15404,0),AC$2+85)=0,"",INDEX('Bieu chi tiet'!$A$17:$FA$15404,MATCH($A365,'Bieu chi tiet'!$A$17:$A$15404,0),AC$2+85)),"")</f>
        <v/>
      </c>
      <c r="AD365" s="13" t="str">
        <f>IFERROR(IF(INDEX('Bieu chi tiet'!$A$17:$FA$15404,MATCH($A365,'Bieu chi tiet'!$A$17:$A$15404,0),AD$2+85)=0,"",INDEX('Bieu chi tiet'!$A$17:$FA$15404,MATCH($A365,'Bieu chi tiet'!$A$17:$A$15404,0),AD$2+85)),"")</f>
        <v/>
      </c>
      <c r="AE365" s="13" t="str">
        <f>IFERROR(IF(INDEX('Bieu chi tiet'!$A$17:$FA$15404,MATCH($A365,'Bieu chi tiet'!$A$17:$A$15404,0),AE$2+85)=0,"",INDEX('Bieu chi tiet'!$A$17:$FA$15404,MATCH($A365,'Bieu chi tiet'!$A$17:$A$15404,0),AE$2+85)),"")</f>
        <v/>
      </c>
      <c r="AF365" s="13" t="str">
        <f>IFERROR(IF(INDEX('Bieu chi tiet'!$A$17:$FA$15404,MATCH($A365,'Bieu chi tiet'!$A$17:$A$15404,0),AF$2+85)=0,"",INDEX('Bieu chi tiet'!$A$17:$FA$15404,MATCH($A365,'Bieu chi tiet'!$A$17:$A$15404,0),AF$2+85)),"")</f>
        <v/>
      </c>
      <c r="AG365" s="13" t="str">
        <f>IFERROR(IF(INDEX('Bieu chi tiet'!$A$17:$FA$15404,MATCH($A365,'Bieu chi tiet'!$A$17:$A$15404,0),AG$2+85)=0,"",INDEX('Bieu chi tiet'!$A$17:$FA$15404,MATCH($A365,'Bieu chi tiet'!$A$17:$A$15404,0),AG$2+85)),"")</f>
        <v/>
      </c>
      <c r="AH365" s="13" t="str">
        <f>IFERROR(IF(INDEX('Bieu chi tiet'!$A$17:$FA$15404,MATCH($A365,'Bieu chi tiet'!$A$17:$A$15404,0),AH$2+85)=0,"",INDEX('Bieu chi tiet'!$A$17:$FA$15404,MATCH($A365,'Bieu chi tiet'!$A$17:$A$15404,0),AH$2+85)),"")</f>
        <v/>
      </c>
      <c r="AI365" s="13" t="str">
        <f>IFERROR(IF(INDEX('Bieu chi tiet'!$A$17:$FA$15404,MATCH($A365,'Bieu chi tiet'!$A$17:$A$15404,0),AI$2+85)=0,"",INDEX('Bieu chi tiet'!$A$17:$FA$15404,MATCH($A365,'Bieu chi tiet'!$A$17:$A$15404,0),AI$2+85)),"")</f>
        <v/>
      </c>
      <c r="AJ365" s="13" t="str">
        <f>IFERROR(IF(INDEX('Bieu chi tiet'!$A$17:$FA$15404,MATCH($A365,'Bieu chi tiet'!$A$17:$A$15404,0),AJ$2+85)=0,"",INDEX('Bieu chi tiet'!$A$17:$FA$15404,MATCH($A365,'Bieu chi tiet'!$A$17:$A$15404,0),AJ$2+85)),"")</f>
        <v/>
      </c>
      <c r="AK365" s="13" t="str">
        <f>IFERROR(IF(INDEX('Bieu chi tiet'!$A$17:$FA$15404,MATCH($A365,'Bieu chi tiet'!$A$17:$A$15404,0),AK$2+85)=0,"",INDEX('Bieu chi tiet'!$A$17:$FA$15404,MATCH($A365,'Bieu chi tiet'!$A$17:$A$15404,0),AK$2+85)),"")</f>
        <v/>
      </c>
      <c r="AL365" s="13" t="str">
        <f>IFERROR(IF(INDEX('Bieu chi tiet'!$A$17:$FA$15404,MATCH($A365,'Bieu chi tiet'!$A$17:$A$15404,0),AL$2+85)=0,"",INDEX('Bieu chi tiet'!$A$17:$FA$15404,MATCH($A365,'Bieu chi tiet'!$A$17:$A$15404,0),AL$2+85)),"")</f>
        <v/>
      </c>
      <c r="AM365" s="13" t="str">
        <f>IFERROR(IF(INDEX('Bieu chi tiet'!$A$17:$FA$15404,MATCH($A365,'Bieu chi tiet'!$A$17:$A$15404,0),AM$2+85)=0,"",INDEX('Bieu chi tiet'!$A$17:$FA$15404,MATCH($A365,'Bieu chi tiet'!$A$17:$A$15404,0),AM$2+85)),"")</f>
        <v/>
      </c>
      <c r="AN365" s="13" t="str">
        <f>IFERROR(IF(INDEX('Bieu chi tiet'!$A$17:$FA$15404,MATCH($A365,'Bieu chi tiet'!$A$17:$A$15404,0),AN$2+85)=0,"",INDEX('Bieu chi tiet'!$A$17:$FA$15404,MATCH($A365,'Bieu chi tiet'!$A$17:$A$15404,0),AN$2+85)),"")</f>
        <v/>
      </c>
      <c r="AO365" s="13" t="str">
        <f>IFERROR(IF(INDEX('Bieu chi tiet'!$A$17:$FA$15404,MATCH($A365,'Bieu chi tiet'!$A$17:$A$15404,0),AO$2+85)=0,"",INDEX('Bieu chi tiet'!$A$17:$FA$15404,MATCH($A365,'Bieu chi tiet'!$A$17:$A$15404,0),AO$2+85)),"")</f>
        <v/>
      </c>
      <c r="AP365" s="13" t="str">
        <f>IFERROR(IF(INDEX('Bieu chi tiet'!$A$17:$FA$15404,MATCH($A365,'Bieu chi tiet'!$A$17:$A$15404,0),AP$2+85)=0,"",INDEX('Bieu chi tiet'!$A$17:$FA$15404,MATCH($A365,'Bieu chi tiet'!$A$17:$A$15404,0),AP$2+85)),"")</f>
        <v/>
      </c>
      <c r="AQ365" s="13" t="str">
        <f>IFERROR(IF(INDEX('Bieu chi tiet'!$A$17:$FA$15404,MATCH($A365,'Bieu chi tiet'!$A$17:$A$15404,0),AQ$2+85)=0,"",INDEX('Bieu chi tiet'!$A$17:$FA$15404,MATCH($A365,'Bieu chi tiet'!$A$17:$A$15404,0),AQ$2+85)),"")</f>
        <v/>
      </c>
      <c r="AR365" s="13" t="str">
        <f>IFERROR(IF(INDEX('Bieu chi tiet'!$A$17:$FA$15404,MATCH($A365,'Bieu chi tiet'!$A$17:$A$15404,0),AR$2+85)=0,"",INDEX('Bieu chi tiet'!$A$17:$FA$15404,MATCH($A365,'Bieu chi tiet'!$A$17:$A$15404,0),AR$2+85)),"")</f>
        <v/>
      </c>
      <c r="AS365" s="13" t="str">
        <f>IFERROR(IF(INDEX('Bieu chi tiet'!$A$17:$FA$15404,MATCH($A365,'Bieu chi tiet'!$A$17:$A$15404,0),AS$2+85)=0,"",INDEX('Bieu chi tiet'!$A$17:$FA$15404,MATCH($A365,'Bieu chi tiet'!$A$17:$A$15404,0),AS$2+85)),"")</f>
        <v/>
      </c>
      <c r="AT365" s="21" t="str">
        <f>IFERROR(IF(INDEX('Bieu chi tiet'!$A$17:$FA$15404,MATCH($A365,'Bieu chi tiet'!$A$17:$A$15404,0),AT$2+85)=0,"",INDEX('Bieu chi tiet'!$A$17:$FA$15404,MATCH($A365,'Bieu chi tiet'!$A$17:$A$15404,0),AT$2+85)),"")</f>
        <v/>
      </c>
      <c r="AU365" s="13" t="str">
        <f>IFERROR(IF(INDEX('Bieu chi tiet'!$A$17:$FA$15404,MATCH($A365,'Bieu chi tiet'!$A$17:$A$15404,0),AU$2+85)=0,"",INDEX('Bieu chi tiet'!$A$17:$FA$15404,MATCH($A365,'Bieu chi tiet'!$A$17:$A$15404,0),AU$2+85)),"")</f>
        <v/>
      </c>
      <c r="AV365" s="21" t="str">
        <f>IFERROR(IF(INDEX('Bieu chi tiet'!$A$17:$FA$15404,MATCH($A365,'Bieu chi tiet'!$A$17:$A$15404,0),AV$2+85)=0,"",INDEX('Bieu chi tiet'!$A$17:$FA$15404,MATCH($A365,'Bieu chi tiet'!$A$17:$A$15404,0),AV$2+85)),"")</f>
        <v/>
      </c>
      <c r="AW365" s="31" t="str">
        <f>IFERROR(IF(INDEX('Bieu chi tiet'!$A$17:$FA$15404,MATCH($A365,'Bieu chi tiet'!$A$17:$A$15404,0),AW$2+85)=0,"",INDEX('Bieu chi tiet'!$A$17:$FA$15404,MATCH($A365,'Bieu chi tiet'!$A$17:$A$15404,0),AW$2+85)),"")</f>
        <v/>
      </c>
      <c r="AX365" s="13" t="str">
        <f>IFERROR(IF(INDEX('Bieu chi tiet'!$A$17:$FA$15404,MATCH($A365,'Bieu chi tiet'!$A$17:$A$15404,0),AX$2+85)=0,"",INDEX('Bieu chi tiet'!$A$17:$FA$15404,MATCH($A365,'Bieu chi tiet'!$A$17:$A$15404,0),AX$2+85)),"")</f>
        <v/>
      </c>
      <c r="AY365" s="13" t="str">
        <f>IFERROR(IF(INDEX('Bieu chi tiet'!$A$17:$FA$15404,MATCH($A365,'Bieu chi tiet'!$A$17:$A$15404,0),AY$2+85)=0,"",INDEX('Bieu chi tiet'!$A$17:$FA$15404,MATCH($A365,'Bieu chi tiet'!$A$17:$A$15404,0),AY$2+85)),"")</f>
        <v/>
      </c>
    </row>
    <row r="366" spans="1:51" ht="15.75">
      <c r="A366" s="25" t="str">
        <f t="shared" si="6"/>
        <v/>
      </c>
      <c r="B366" s="13" t="str">
        <f>IFERROR(IF(INDEX('Bieu chi tiet'!$A$17:$FA$15404,MATCH($A366,'Bieu chi tiet'!$A$17:$A$15404,0),B$2+85)=0,"",INDEX('Bieu chi tiet'!$A$17:$FA$15404,MATCH($A366,'Bieu chi tiet'!$A$17:$A$15404,0),B$2+85)),"")</f>
        <v/>
      </c>
      <c r="C366" s="13" t="str">
        <f>IFERROR(IF(INDEX('Bieu chi tiet'!$A$17:$FA$15404,MATCH($A366,'Bieu chi tiet'!$A$17:$A$15404,0),C$2+85)=0,"",INDEX('Bieu chi tiet'!$A$17:$FA$15404,MATCH($A366,'Bieu chi tiet'!$A$17:$A$15404,0),C$2+85)),"")</f>
        <v/>
      </c>
      <c r="D366" s="13" t="str">
        <f>IFERROR(IF(INDEX('Bieu chi tiet'!$A$17:$FA$15404,MATCH($A366,'Bieu chi tiet'!$A$17:$A$15404,0),D$2+85)=0,"",INDEX('Bieu chi tiet'!$A$17:$FA$15404,MATCH($A366,'Bieu chi tiet'!$A$17:$A$15404,0),D$2+85)),"")</f>
        <v/>
      </c>
      <c r="E366" s="13" t="str">
        <f>IFERROR(IF(INDEX('Bieu chi tiet'!$A$17:$FA$15404,MATCH($A366,'Bieu chi tiet'!$A$17:$A$15404,0),E$2+85)=0,"",INDEX('Bieu chi tiet'!$A$17:$FA$15404,MATCH($A366,'Bieu chi tiet'!$A$17:$A$15404,0),E$2+85)),"")</f>
        <v/>
      </c>
      <c r="F366" s="13" t="str">
        <f>IFERROR(IF(INDEX('Bieu chi tiet'!$A$17:$FA$15404,MATCH($A366,'Bieu chi tiet'!$A$17:$A$15404,0),F$2+85)=0,"",INDEX('Bieu chi tiet'!$A$17:$FA$15404,MATCH($A366,'Bieu chi tiet'!$A$17:$A$15404,0),F$2+85)),"")</f>
        <v/>
      </c>
      <c r="G366" s="21" t="str">
        <f>IFERROR(IF(INDEX('Bieu chi tiet'!$A$17:$FA$15404,MATCH($A366,'Bieu chi tiet'!$A$17:$A$15404,0),G$2+85)=0,"",INDEX('Bieu chi tiet'!$A$17:$FA$15404,MATCH($A366,'Bieu chi tiet'!$A$17:$A$15404,0),G$2+85)),"")</f>
        <v/>
      </c>
      <c r="H366" s="13" t="str">
        <f>IFERROR(IF(INDEX('Bieu chi tiet'!$A$17:$FA$15404,MATCH($A366,'Bieu chi tiet'!$A$17:$A$15404,0),H$2+85)=0,"",INDEX('Bieu chi tiet'!$A$17:$FA$15404,MATCH($A366,'Bieu chi tiet'!$A$17:$A$15404,0),H$2+85)),"")</f>
        <v/>
      </c>
      <c r="I366" s="13" t="str">
        <f>IFERROR(IF(INDEX('Bieu chi tiet'!$A$17:$FA$15404,MATCH($A366,'Bieu chi tiet'!$A$17:$A$15404,0),I$2+85)=0,"",INDEX('Bieu chi tiet'!$A$17:$FA$15404,MATCH($A366,'Bieu chi tiet'!$A$17:$A$15404,0),I$2+85)),"")</f>
        <v/>
      </c>
      <c r="J366" s="13" t="str">
        <f>IFERROR(IF(INDEX('Bieu chi tiet'!$A$17:$FA$15404,MATCH($A366,'Bieu chi tiet'!$A$17:$A$15404,0),J$2+85)=0,"",INDEX('Bieu chi tiet'!$A$17:$FA$15404,MATCH($A366,'Bieu chi tiet'!$A$17:$A$15404,0),J$2+85)),"")</f>
        <v/>
      </c>
      <c r="K366" s="13" t="str">
        <f>IFERROR(IF(INDEX('Bieu chi tiet'!$A$17:$FA$15404,MATCH($A366,'Bieu chi tiet'!$A$17:$A$15404,0),K$2+85)=0,"",INDEX('Bieu chi tiet'!$A$17:$FA$15404,MATCH($A366,'Bieu chi tiet'!$A$17:$A$15404,0),K$2+85)),"")</f>
        <v/>
      </c>
      <c r="L366" s="21" t="str">
        <f>IFERROR(IF(INDEX('Bieu chi tiet'!$A$17:$FA$15404,MATCH($A366,'Bieu chi tiet'!$A$17:$A$15404,0),L$2+85)=0,"",INDEX('Bieu chi tiet'!$A$17:$FA$15404,MATCH($A366,'Bieu chi tiet'!$A$17:$A$15404,0),L$2+85)),"")</f>
        <v/>
      </c>
      <c r="M366" s="13" t="str">
        <f>IFERROR(IF(INDEX('Bieu chi tiet'!$A$17:$FA$15404,MATCH($A366,'Bieu chi tiet'!$A$17:$A$15404,0),M$2+85)=0,"",INDEX('Bieu chi tiet'!$A$17:$FA$15404,MATCH($A366,'Bieu chi tiet'!$A$17:$A$15404,0),M$2+85)),"")</f>
        <v/>
      </c>
      <c r="N366" s="13" t="str">
        <f>IFERROR(IF(INDEX('Bieu chi tiet'!$A$17:$FA$15404,MATCH($A366,'Bieu chi tiet'!$A$17:$A$15404,0),N$2+85)=0,"",INDEX('Bieu chi tiet'!$A$17:$FA$15404,MATCH($A366,'Bieu chi tiet'!$A$17:$A$15404,0),N$2+85)),"")</f>
        <v/>
      </c>
      <c r="O366" s="13" t="str">
        <f>IFERROR(IF(INDEX('Bieu chi tiet'!$A$17:$FA$15404,MATCH($A366,'Bieu chi tiet'!$A$17:$A$15404,0),O$2+85)=0,"",INDEX('Bieu chi tiet'!$A$17:$FA$15404,MATCH($A366,'Bieu chi tiet'!$A$17:$A$15404,0),O$2+85)),"")</f>
        <v/>
      </c>
      <c r="P366" s="13" t="str">
        <f>IFERROR(IF(INDEX('Bieu chi tiet'!$A$17:$FA$15404,MATCH($A366,'Bieu chi tiet'!$A$17:$A$15404,0),P$2+85)=0,"",INDEX('Bieu chi tiet'!$A$17:$FA$15404,MATCH($A366,'Bieu chi tiet'!$A$17:$A$15404,0),P$2+85)),"")</f>
        <v/>
      </c>
      <c r="Q366" s="13" t="str">
        <f>IFERROR(IF(INDEX('Bieu chi tiet'!$A$17:$FA$15404,MATCH($A366,'Bieu chi tiet'!$A$17:$A$15404,0),Q$2+85)=0,"",INDEX('Bieu chi tiet'!$A$17:$FA$15404,MATCH($A366,'Bieu chi tiet'!$A$17:$A$15404,0),Q$2+85)),"")</f>
        <v/>
      </c>
      <c r="R366" s="13" t="str">
        <f>IFERROR(IF(INDEX('Bieu chi tiet'!$A$17:$FA$15404,MATCH($A366,'Bieu chi tiet'!$A$17:$A$15404,0),R$2+85)=0,"",INDEX('Bieu chi tiet'!$A$17:$FA$15404,MATCH($A366,'Bieu chi tiet'!$A$17:$A$15404,0),R$2+85)),"")</f>
        <v/>
      </c>
      <c r="S366" s="13" t="str">
        <f>IFERROR(IF(INDEX('Bieu chi tiet'!$A$17:$FA$15404,MATCH($A366,'Bieu chi tiet'!$A$17:$A$15404,0),S$2+85)=0,"",INDEX('Bieu chi tiet'!$A$17:$FA$15404,MATCH($A366,'Bieu chi tiet'!$A$17:$A$15404,0),S$2+85)),"")</f>
        <v/>
      </c>
      <c r="T366" s="13" t="str">
        <f>IFERROR(IF(INDEX('Bieu chi tiet'!$A$17:$FA$15404,MATCH($A366,'Bieu chi tiet'!$A$17:$A$15404,0),T$2+85)=0,"",INDEX('Bieu chi tiet'!$A$17:$FA$15404,MATCH($A366,'Bieu chi tiet'!$A$17:$A$15404,0),T$2+85)),"")</f>
        <v/>
      </c>
      <c r="U366" s="13" t="str">
        <f>IFERROR(IF(INDEX('Bieu chi tiet'!$A$17:$FA$15404,MATCH($A366,'Bieu chi tiet'!$A$17:$A$15404,0),U$2+85)=0,"",INDEX('Bieu chi tiet'!$A$17:$FA$15404,MATCH($A366,'Bieu chi tiet'!$A$17:$A$15404,0),U$2+85)),"")</f>
        <v/>
      </c>
      <c r="V366" s="13" t="str">
        <f>IFERROR(IF(INDEX('Bieu chi tiet'!$A$17:$FA$15404,MATCH($A366,'Bieu chi tiet'!$A$17:$A$15404,0),V$2+85)=0,"",INDEX('Bieu chi tiet'!$A$17:$FA$15404,MATCH($A366,'Bieu chi tiet'!$A$17:$A$15404,0),V$2+85)),"")</f>
        <v/>
      </c>
      <c r="W366" s="13" t="str">
        <f>IFERROR(IF(INDEX('Bieu chi tiet'!$A$17:$FA$15404,MATCH($A366,'Bieu chi tiet'!$A$17:$A$15404,0),W$2+85)=0,"",INDEX('Bieu chi tiet'!$A$17:$FA$15404,MATCH($A366,'Bieu chi tiet'!$A$17:$A$15404,0),W$2+85)),"")</f>
        <v/>
      </c>
      <c r="X366" s="13" t="str">
        <f>IFERROR(IF(INDEX('Bieu chi tiet'!$A$17:$FA$15404,MATCH($A366,'Bieu chi tiet'!$A$17:$A$15404,0),X$2+85)=0,"",INDEX('Bieu chi tiet'!$A$17:$FA$15404,MATCH($A366,'Bieu chi tiet'!$A$17:$A$15404,0),X$2+85)),"")</f>
        <v/>
      </c>
      <c r="Y366" s="13" t="str">
        <f>IFERROR(IF(INDEX('Bieu chi tiet'!$A$17:$FA$15404,MATCH($A366,'Bieu chi tiet'!$A$17:$A$15404,0),Y$2+85)=0,"",INDEX('Bieu chi tiet'!$A$17:$FA$15404,MATCH($A366,'Bieu chi tiet'!$A$17:$A$15404,0),Y$2+85)),"")</f>
        <v/>
      </c>
      <c r="Z366" s="13" t="str">
        <f>IFERROR(IF(INDEX('Bieu chi tiet'!$A$17:$FA$15404,MATCH($A366,'Bieu chi tiet'!$A$17:$A$15404,0),Z$2+85)=0,"",INDEX('Bieu chi tiet'!$A$17:$FA$15404,MATCH($A366,'Bieu chi tiet'!$A$17:$A$15404,0),Z$2+85)),"")</f>
        <v/>
      </c>
      <c r="AA366" s="13" t="str">
        <f>IFERROR(IF(INDEX('Bieu chi tiet'!$A$17:$FA$15404,MATCH($A366,'Bieu chi tiet'!$A$17:$A$15404,0),AA$2+85)=0,"",INDEX('Bieu chi tiet'!$A$17:$FA$15404,MATCH($A366,'Bieu chi tiet'!$A$17:$A$15404,0),AA$2+85)),"")</f>
        <v/>
      </c>
      <c r="AB366" s="13" t="str">
        <f>IFERROR(IF(INDEX('Bieu chi tiet'!$A$17:$FA$15404,MATCH($A366,'Bieu chi tiet'!$A$17:$A$15404,0),AB$2+85)=0,"",INDEX('Bieu chi tiet'!$A$17:$FA$15404,MATCH($A366,'Bieu chi tiet'!$A$17:$A$15404,0),AB$2+85)),"")</f>
        <v/>
      </c>
      <c r="AC366" s="13" t="str">
        <f>IFERROR(IF(INDEX('Bieu chi tiet'!$A$17:$FA$15404,MATCH($A366,'Bieu chi tiet'!$A$17:$A$15404,0),AC$2+85)=0,"",INDEX('Bieu chi tiet'!$A$17:$FA$15404,MATCH($A366,'Bieu chi tiet'!$A$17:$A$15404,0),AC$2+85)),"")</f>
        <v/>
      </c>
      <c r="AD366" s="13" t="str">
        <f>IFERROR(IF(INDEX('Bieu chi tiet'!$A$17:$FA$15404,MATCH($A366,'Bieu chi tiet'!$A$17:$A$15404,0),AD$2+85)=0,"",INDEX('Bieu chi tiet'!$A$17:$FA$15404,MATCH($A366,'Bieu chi tiet'!$A$17:$A$15404,0),AD$2+85)),"")</f>
        <v/>
      </c>
      <c r="AE366" s="13" t="str">
        <f>IFERROR(IF(INDEX('Bieu chi tiet'!$A$17:$FA$15404,MATCH($A366,'Bieu chi tiet'!$A$17:$A$15404,0),AE$2+85)=0,"",INDEX('Bieu chi tiet'!$A$17:$FA$15404,MATCH($A366,'Bieu chi tiet'!$A$17:$A$15404,0),AE$2+85)),"")</f>
        <v/>
      </c>
      <c r="AF366" s="13" t="str">
        <f>IFERROR(IF(INDEX('Bieu chi tiet'!$A$17:$FA$15404,MATCH($A366,'Bieu chi tiet'!$A$17:$A$15404,0),AF$2+85)=0,"",INDEX('Bieu chi tiet'!$A$17:$FA$15404,MATCH($A366,'Bieu chi tiet'!$A$17:$A$15404,0),AF$2+85)),"")</f>
        <v/>
      </c>
      <c r="AG366" s="13" t="str">
        <f>IFERROR(IF(INDEX('Bieu chi tiet'!$A$17:$FA$15404,MATCH($A366,'Bieu chi tiet'!$A$17:$A$15404,0),AG$2+85)=0,"",INDEX('Bieu chi tiet'!$A$17:$FA$15404,MATCH($A366,'Bieu chi tiet'!$A$17:$A$15404,0),AG$2+85)),"")</f>
        <v/>
      </c>
      <c r="AH366" s="13" t="str">
        <f>IFERROR(IF(INDEX('Bieu chi tiet'!$A$17:$FA$15404,MATCH($A366,'Bieu chi tiet'!$A$17:$A$15404,0),AH$2+85)=0,"",INDEX('Bieu chi tiet'!$A$17:$FA$15404,MATCH($A366,'Bieu chi tiet'!$A$17:$A$15404,0),AH$2+85)),"")</f>
        <v/>
      </c>
      <c r="AI366" s="13" t="str">
        <f>IFERROR(IF(INDEX('Bieu chi tiet'!$A$17:$FA$15404,MATCH($A366,'Bieu chi tiet'!$A$17:$A$15404,0),AI$2+85)=0,"",INDEX('Bieu chi tiet'!$A$17:$FA$15404,MATCH($A366,'Bieu chi tiet'!$A$17:$A$15404,0),AI$2+85)),"")</f>
        <v/>
      </c>
      <c r="AJ366" s="13" t="str">
        <f>IFERROR(IF(INDEX('Bieu chi tiet'!$A$17:$FA$15404,MATCH($A366,'Bieu chi tiet'!$A$17:$A$15404,0),AJ$2+85)=0,"",INDEX('Bieu chi tiet'!$A$17:$FA$15404,MATCH($A366,'Bieu chi tiet'!$A$17:$A$15404,0),AJ$2+85)),"")</f>
        <v/>
      </c>
      <c r="AK366" s="13" t="str">
        <f>IFERROR(IF(INDEX('Bieu chi tiet'!$A$17:$FA$15404,MATCH($A366,'Bieu chi tiet'!$A$17:$A$15404,0),AK$2+85)=0,"",INDEX('Bieu chi tiet'!$A$17:$FA$15404,MATCH($A366,'Bieu chi tiet'!$A$17:$A$15404,0),AK$2+85)),"")</f>
        <v/>
      </c>
      <c r="AL366" s="13" t="str">
        <f>IFERROR(IF(INDEX('Bieu chi tiet'!$A$17:$FA$15404,MATCH($A366,'Bieu chi tiet'!$A$17:$A$15404,0),AL$2+85)=0,"",INDEX('Bieu chi tiet'!$A$17:$FA$15404,MATCH($A366,'Bieu chi tiet'!$A$17:$A$15404,0),AL$2+85)),"")</f>
        <v/>
      </c>
      <c r="AM366" s="13" t="str">
        <f>IFERROR(IF(INDEX('Bieu chi tiet'!$A$17:$FA$15404,MATCH($A366,'Bieu chi tiet'!$A$17:$A$15404,0),AM$2+85)=0,"",INDEX('Bieu chi tiet'!$A$17:$FA$15404,MATCH($A366,'Bieu chi tiet'!$A$17:$A$15404,0),AM$2+85)),"")</f>
        <v/>
      </c>
      <c r="AN366" s="13" t="str">
        <f>IFERROR(IF(INDEX('Bieu chi tiet'!$A$17:$FA$15404,MATCH($A366,'Bieu chi tiet'!$A$17:$A$15404,0),AN$2+85)=0,"",INDEX('Bieu chi tiet'!$A$17:$FA$15404,MATCH($A366,'Bieu chi tiet'!$A$17:$A$15404,0),AN$2+85)),"")</f>
        <v/>
      </c>
      <c r="AO366" s="13" t="str">
        <f>IFERROR(IF(INDEX('Bieu chi tiet'!$A$17:$FA$15404,MATCH($A366,'Bieu chi tiet'!$A$17:$A$15404,0),AO$2+85)=0,"",INDEX('Bieu chi tiet'!$A$17:$FA$15404,MATCH($A366,'Bieu chi tiet'!$A$17:$A$15404,0),AO$2+85)),"")</f>
        <v/>
      </c>
      <c r="AP366" s="13" t="str">
        <f>IFERROR(IF(INDEX('Bieu chi tiet'!$A$17:$FA$15404,MATCH($A366,'Bieu chi tiet'!$A$17:$A$15404,0),AP$2+85)=0,"",INDEX('Bieu chi tiet'!$A$17:$FA$15404,MATCH($A366,'Bieu chi tiet'!$A$17:$A$15404,0),AP$2+85)),"")</f>
        <v/>
      </c>
      <c r="AQ366" s="13" t="str">
        <f>IFERROR(IF(INDEX('Bieu chi tiet'!$A$17:$FA$15404,MATCH($A366,'Bieu chi tiet'!$A$17:$A$15404,0),AQ$2+85)=0,"",INDEX('Bieu chi tiet'!$A$17:$FA$15404,MATCH($A366,'Bieu chi tiet'!$A$17:$A$15404,0),AQ$2+85)),"")</f>
        <v/>
      </c>
      <c r="AR366" s="13" t="str">
        <f>IFERROR(IF(INDEX('Bieu chi tiet'!$A$17:$FA$15404,MATCH($A366,'Bieu chi tiet'!$A$17:$A$15404,0),AR$2+85)=0,"",INDEX('Bieu chi tiet'!$A$17:$FA$15404,MATCH($A366,'Bieu chi tiet'!$A$17:$A$15404,0),AR$2+85)),"")</f>
        <v/>
      </c>
      <c r="AS366" s="13" t="str">
        <f>IFERROR(IF(INDEX('Bieu chi tiet'!$A$17:$FA$15404,MATCH($A366,'Bieu chi tiet'!$A$17:$A$15404,0),AS$2+85)=0,"",INDEX('Bieu chi tiet'!$A$17:$FA$15404,MATCH($A366,'Bieu chi tiet'!$A$17:$A$15404,0),AS$2+85)),"")</f>
        <v/>
      </c>
      <c r="AT366" s="21" t="str">
        <f>IFERROR(IF(INDEX('Bieu chi tiet'!$A$17:$FA$15404,MATCH($A366,'Bieu chi tiet'!$A$17:$A$15404,0),AT$2+85)=0,"",INDEX('Bieu chi tiet'!$A$17:$FA$15404,MATCH($A366,'Bieu chi tiet'!$A$17:$A$15404,0),AT$2+85)),"")</f>
        <v/>
      </c>
      <c r="AU366" s="13" t="str">
        <f>IFERROR(IF(INDEX('Bieu chi tiet'!$A$17:$FA$15404,MATCH($A366,'Bieu chi tiet'!$A$17:$A$15404,0),AU$2+85)=0,"",INDEX('Bieu chi tiet'!$A$17:$FA$15404,MATCH($A366,'Bieu chi tiet'!$A$17:$A$15404,0),AU$2+85)),"")</f>
        <v/>
      </c>
      <c r="AV366" s="21" t="str">
        <f>IFERROR(IF(INDEX('Bieu chi tiet'!$A$17:$FA$15404,MATCH($A366,'Bieu chi tiet'!$A$17:$A$15404,0),AV$2+85)=0,"",INDEX('Bieu chi tiet'!$A$17:$FA$15404,MATCH($A366,'Bieu chi tiet'!$A$17:$A$15404,0),AV$2+85)),"")</f>
        <v/>
      </c>
      <c r="AW366" s="31" t="str">
        <f>IFERROR(IF(INDEX('Bieu chi tiet'!$A$17:$FA$15404,MATCH($A366,'Bieu chi tiet'!$A$17:$A$15404,0),AW$2+85)=0,"",INDEX('Bieu chi tiet'!$A$17:$FA$15404,MATCH($A366,'Bieu chi tiet'!$A$17:$A$15404,0),AW$2+85)),"")</f>
        <v/>
      </c>
      <c r="AX366" s="13" t="str">
        <f>IFERROR(IF(INDEX('Bieu chi tiet'!$A$17:$FA$15404,MATCH($A366,'Bieu chi tiet'!$A$17:$A$15404,0),AX$2+85)=0,"",INDEX('Bieu chi tiet'!$A$17:$FA$15404,MATCH($A366,'Bieu chi tiet'!$A$17:$A$15404,0),AX$2+85)),"")</f>
        <v/>
      </c>
      <c r="AY366" s="13" t="str">
        <f>IFERROR(IF(INDEX('Bieu chi tiet'!$A$17:$FA$15404,MATCH($A366,'Bieu chi tiet'!$A$17:$A$15404,0),AY$2+85)=0,"",INDEX('Bieu chi tiet'!$A$17:$FA$15404,MATCH($A366,'Bieu chi tiet'!$A$17:$A$15404,0),AY$2+85)),"")</f>
        <v/>
      </c>
    </row>
    <row r="367" spans="1:51" ht="15.75">
      <c r="A367" s="25" t="str">
        <f t="shared" si="6"/>
        <v/>
      </c>
      <c r="B367" s="13" t="str">
        <f>IFERROR(IF(INDEX('Bieu chi tiet'!$A$17:$FA$15404,MATCH($A367,'Bieu chi tiet'!$A$17:$A$15404,0),B$2+85)=0,"",INDEX('Bieu chi tiet'!$A$17:$FA$15404,MATCH($A367,'Bieu chi tiet'!$A$17:$A$15404,0),B$2+85)),"")</f>
        <v/>
      </c>
      <c r="C367" s="13" t="str">
        <f>IFERROR(IF(INDEX('Bieu chi tiet'!$A$17:$FA$15404,MATCH($A367,'Bieu chi tiet'!$A$17:$A$15404,0),C$2+85)=0,"",INDEX('Bieu chi tiet'!$A$17:$FA$15404,MATCH($A367,'Bieu chi tiet'!$A$17:$A$15404,0),C$2+85)),"")</f>
        <v/>
      </c>
      <c r="D367" s="13" t="str">
        <f>IFERROR(IF(INDEX('Bieu chi tiet'!$A$17:$FA$15404,MATCH($A367,'Bieu chi tiet'!$A$17:$A$15404,0),D$2+85)=0,"",INDEX('Bieu chi tiet'!$A$17:$FA$15404,MATCH($A367,'Bieu chi tiet'!$A$17:$A$15404,0),D$2+85)),"")</f>
        <v/>
      </c>
      <c r="E367" s="13" t="str">
        <f>IFERROR(IF(INDEX('Bieu chi tiet'!$A$17:$FA$15404,MATCH($A367,'Bieu chi tiet'!$A$17:$A$15404,0),E$2+85)=0,"",INDEX('Bieu chi tiet'!$A$17:$FA$15404,MATCH($A367,'Bieu chi tiet'!$A$17:$A$15404,0),E$2+85)),"")</f>
        <v/>
      </c>
      <c r="F367" s="13" t="str">
        <f>IFERROR(IF(INDEX('Bieu chi tiet'!$A$17:$FA$15404,MATCH($A367,'Bieu chi tiet'!$A$17:$A$15404,0),F$2+85)=0,"",INDEX('Bieu chi tiet'!$A$17:$FA$15404,MATCH($A367,'Bieu chi tiet'!$A$17:$A$15404,0),F$2+85)),"")</f>
        <v/>
      </c>
      <c r="G367" s="21" t="str">
        <f>IFERROR(IF(INDEX('Bieu chi tiet'!$A$17:$FA$15404,MATCH($A367,'Bieu chi tiet'!$A$17:$A$15404,0),G$2+85)=0,"",INDEX('Bieu chi tiet'!$A$17:$FA$15404,MATCH($A367,'Bieu chi tiet'!$A$17:$A$15404,0),G$2+85)),"")</f>
        <v/>
      </c>
      <c r="H367" s="13" t="str">
        <f>IFERROR(IF(INDEX('Bieu chi tiet'!$A$17:$FA$15404,MATCH($A367,'Bieu chi tiet'!$A$17:$A$15404,0),H$2+85)=0,"",INDEX('Bieu chi tiet'!$A$17:$FA$15404,MATCH($A367,'Bieu chi tiet'!$A$17:$A$15404,0),H$2+85)),"")</f>
        <v/>
      </c>
      <c r="I367" s="13" t="str">
        <f>IFERROR(IF(INDEX('Bieu chi tiet'!$A$17:$FA$15404,MATCH($A367,'Bieu chi tiet'!$A$17:$A$15404,0),I$2+85)=0,"",INDEX('Bieu chi tiet'!$A$17:$FA$15404,MATCH($A367,'Bieu chi tiet'!$A$17:$A$15404,0),I$2+85)),"")</f>
        <v/>
      </c>
      <c r="J367" s="13" t="str">
        <f>IFERROR(IF(INDEX('Bieu chi tiet'!$A$17:$FA$15404,MATCH($A367,'Bieu chi tiet'!$A$17:$A$15404,0),J$2+85)=0,"",INDEX('Bieu chi tiet'!$A$17:$FA$15404,MATCH($A367,'Bieu chi tiet'!$A$17:$A$15404,0),J$2+85)),"")</f>
        <v/>
      </c>
      <c r="K367" s="13" t="str">
        <f>IFERROR(IF(INDEX('Bieu chi tiet'!$A$17:$FA$15404,MATCH($A367,'Bieu chi tiet'!$A$17:$A$15404,0),K$2+85)=0,"",INDEX('Bieu chi tiet'!$A$17:$FA$15404,MATCH($A367,'Bieu chi tiet'!$A$17:$A$15404,0),K$2+85)),"")</f>
        <v/>
      </c>
      <c r="L367" s="21" t="str">
        <f>IFERROR(IF(INDEX('Bieu chi tiet'!$A$17:$FA$15404,MATCH($A367,'Bieu chi tiet'!$A$17:$A$15404,0),L$2+85)=0,"",INDEX('Bieu chi tiet'!$A$17:$FA$15404,MATCH($A367,'Bieu chi tiet'!$A$17:$A$15404,0),L$2+85)),"")</f>
        <v/>
      </c>
      <c r="M367" s="13" t="str">
        <f>IFERROR(IF(INDEX('Bieu chi tiet'!$A$17:$FA$15404,MATCH($A367,'Bieu chi tiet'!$A$17:$A$15404,0),M$2+85)=0,"",INDEX('Bieu chi tiet'!$A$17:$FA$15404,MATCH($A367,'Bieu chi tiet'!$A$17:$A$15404,0),M$2+85)),"")</f>
        <v/>
      </c>
      <c r="N367" s="13" t="str">
        <f>IFERROR(IF(INDEX('Bieu chi tiet'!$A$17:$FA$15404,MATCH($A367,'Bieu chi tiet'!$A$17:$A$15404,0),N$2+85)=0,"",INDEX('Bieu chi tiet'!$A$17:$FA$15404,MATCH($A367,'Bieu chi tiet'!$A$17:$A$15404,0),N$2+85)),"")</f>
        <v/>
      </c>
      <c r="O367" s="13" t="str">
        <f>IFERROR(IF(INDEX('Bieu chi tiet'!$A$17:$FA$15404,MATCH($A367,'Bieu chi tiet'!$A$17:$A$15404,0),O$2+85)=0,"",INDEX('Bieu chi tiet'!$A$17:$FA$15404,MATCH($A367,'Bieu chi tiet'!$A$17:$A$15404,0),O$2+85)),"")</f>
        <v/>
      </c>
      <c r="P367" s="13" t="str">
        <f>IFERROR(IF(INDEX('Bieu chi tiet'!$A$17:$FA$15404,MATCH($A367,'Bieu chi tiet'!$A$17:$A$15404,0),P$2+85)=0,"",INDEX('Bieu chi tiet'!$A$17:$FA$15404,MATCH($A367,'Bieu chi tiet'!$A$17:$A$15404,0),P$2+85)),"")</f>
        <v/>
      </c>
      <c r="Q367" s="13" t="str">
        <f>IFERROR(IF(INDEX('Bieu chi tiet'!$A$17:$FA$15404,MATCH($A367,'Bieu chi tiet'!$A$17:$A$15404,0),Q$2+85)=0,"",INDEX('Bieu chi tiet'!$A$17:$FA$15404,MATCH($A367,'Bieu chi tiet'!$A$17:$A$15404,0),Q$2+85)),"")</f>
        <v/>
      </c>
      <c r="R367" s="13" t="str">
        <f>IFERROR(IF(INDEX('Bieu chi tiet'!$A$17:$FA$15404,MATCH($A367,'Bieu chi tiet'!$A$17:$A$15404,0),R$2+85)=0,"",INDEX('Bieu chi tiet'!$A$17:$FA$15404,MATCH($A367,'Bieu chi tiet'!$A$17:$A$15404,0),R$2+85)),"")</f>
        <v/>
      </c>
      <c r="S367" s="13" t="str">
        <f>IFERROR(IF(INDEX('Bieu chi tiet'!$A$17:$FA$15404,MATCH($A367,'Bieu chi tiet'!$A$17:$A$15404,0),S$2+85)=0,"",INDEX('Bieu chi tiet'!$A$17:$FA$15404,MATCH($A367,'Bieu chi tiet'!$A$17:$A$15404,0),S$2+85)),"")</f>
        <v/>
      </c>
      <c r="T367" s="13" t="str">
        <f>IFERROR(IF(INDEX('Bieu chi tiet'!$A$17:$FA$15404,MATCH($A367,'Bieu chi tiet'!$A$17:$A$15404,0),T$2+85)=0,"",INDEX('Bieu chi tiet'!$A$17:$FA$15404,MATCH($A367,'Bieu chi tiet'!$A$17:$A$15404,0),T$2+85)),"")</f>
        <v/>
      </c>
      <c r="U367" s="13" t="str">
        <f>IFERROR(IF(INDEX('Bieu chi tiet'!$A$17:$FA$15404,MATCH($A367,'Bieu chi tiet'!$A$17:$A$15404,0),U$2+85)=0,"",INDEX('Bieu chi tiet'!$A$17:$FA$15404,MATCH($A367,'Bieu chi tiet'!$A$17:$A$15404,0),U$2+85)),"")</f>
        <v/>
      </c>
      <c r="V367" s="13" t="str">
        <f>IFERROR(IF(INDEX('Bieu chi tiet'!$A$17:$FA$15404,MATCH($A367,'Bieu chi tiet'!$A$17:$A$15404,0),V$2+85)=0,"",INDEX('Bieu chi tiet'!$A$17:$FA$15404,MATCH($A367,'Bieu chi tiet'!$A$17:$A$15404,0),V$2+85)),"")</f>
        <v/>
      </c>
      <c r="W367" s="13" t="str">
        <f>IFERROR(IF(INDEX('Bieu chi tiet'!$A$17:$FA$15404,MATCH($A367,'Bieu chi tiet'!$A$17:$A$15404,0),W$2+85)=0,"",INDEX('Bieu chi tiet'!$A$17:$FA$15404,MATCH($A367,'Bieu chi tiet'!$A$17:$A$15404,0),W$2+85)),"")</f>
        <v/>
      </c>
      <c r="X367" s="13" t="str">
        <f>IFERROR(IF(INDEX('Bieu chi tiet'!$A$17:$FA$15404,MATCH($A367,'Bieu chi tiet'!$A$17:$A$15404,0),X$2+85)=0,"",INDEX('Bieu chi tiet'!$A$17:$FA$15404,MATCH($A367,'Bieu chi tiet'!$A$17:$A$15404,0),X$2+85)),"")</f>
        <v/>
      </c>
      <c r="Y367" s="13" t="str">
        <f>IFERROR(IF(INDEX('Bieu chi tiet'!$A$17:$FA$15404,MATCH($A367,'Bieu chi tiet'!$A$17:$A$15404,0),Y$2+85)=0,"",INDEX('Bieu chi tiet'!$A$17:$FA$15404,MATCH($A367,'Bieu chi tiet'!$A$17:$A$15404,0),Y$2+85)),"")</f>
        <v/>
      </c>
      <c r="Z367" s="13" t="str">
        <f>IFERROR(IF(INDEX('Bieu chi tiet'!$A$17:$FA$15404,MATCH($A367,'Bieu chi tiet'!$A$17:$A$15404,0),Z$2+85)=0,"",INDEX('Bieu chi tiet'!$A$17:$FA$15404,MATCH($A367,'Bieu chi tiet'!$A$17:$A$15404,0),Z$2+85)),"")</f>
        <v/>
      </c>
      <c r="AA367" s="13" t="str">
        <f>IFERROR(IF(INDEX('Bieu chi tiet'!$A$17:$FA$15404,MATCH($A367,'Bieu chi tiet'!$A$17:$A$15404,0),AA$2+85)=0,"",INDEX('Bieu chi tiet'!$A$17:$FA$15404,MATCH($A367,'Bieu chi tiet'!$A$17:$A$15404,0),AA$2+85)),"")</f>
        <v/>
      </c>
      <c r="AB367" s="13" t="str">
        <f>IFERROR(IF(INDEX('Bieu chi tiet'!$A$17:$FA$15404,MATCH($A367,'Bieu chi tiet'!$A$17:$A$15404,0),AB$2+85)=0,"",INDEX('Bieu chi tiet'!$A$17:$FA$15404,MATCH($A367,'Bieu chi tiet'!$A$17:$A$15404,0),AB$2+85)),"")</f>
        <v/>
      </c>
      <c r="AC367" s="13" t="str">
        <f>IFERROR(IF(INDEX('Bieu chi tiet'!$A$17:$FA$15404,MATCH($A367,'Bieu chi tiet'!$A$17:$A$15404,0),AC$2+85)=0,"",INDEX('Bieu chi tiet'!$A$17:$FA$15404,MATCH($A367,'Bieu chi tiet'!$A$17:$A$15404,0),AC$2+85)),"")</f>
        <v/>
      </c>
      <c r="AD367" s="13" t="str">
        <f>IFERROR(IF(INDEX('Bieu chi tiet'!$A$17:$FA$15404,MATCH($A367,'Bieu chi tiet'!$A$17:$A$15404,0),AD$2+85)=0,"",INDEX('Bieu chi tiet'!$A$17:$FA$15404,MATCH($A367,'Bieu chi tiet'!$A$17:$A$15404,0),AD$2+85)),"")</f>
        <v/>
      </c>
      <c r="AE367" s="13" t="str">
        <f>IFERROR(IF(INDEX('Bieu chi tiet'!$A$17:$FA$15404,MATCH($A367,'Bieu chi tiet'!$A$17:$A$15404,0),AE$2+85)=0,"",INDEX('Bieu chi tiet'!$A$17:$FA$15404,MATCH($A367,'Bieu chi tiet'!$A$17:$A$15404,0),AE$2+85)),"")</f>
        <v/>
      </c>
      <c r="AF367" s="13" t="str">
        <f>IFERROR(IF(INDEX('Bieu chi tiet'!$A$17:$FA$15404,MATCH($A367,'Bieu chi tiet'!$A$17:$A$15404,0),AF$2+85)=0,"",INDEX('Bieu chi tiet'!$A$17:$FA$15404,MATCH($A367,'Bieu chi tiet'!$A$17:$A$15404,0),AF$2+85)),"")</f>
        <v/>
      </c>
      <c r="AG367" s="13" t="str">
        <f>IFERROR(IF(INDEX('Bieu chi tiet'!$A$17:$FA$15404,MATCH($A367,'Bieu chi tiet'!$A$17:$A$15404,0),AG$2+85)=0,"",INDEX('Bieu chi tiet'!$A$17:$FA$15404,MATCH($A367,'Bieu chi tiet'!$A$17:$A$15404,0),AG$2+85)),"")</f>
        <v/>
      </c>
      <c r="AH367" s="13" t="str">
        <f>IFERROR(IF(INDEX('Bieu chi tiet'!$A$17:$FA$15404,MATCH($A367,'Bieu chi tiet'!$A$17:$A$15404,0),AH$2+85)=0,"",INDEX('Bieu chi tiet'!$A$17:$FA$15404,MATCH($A367,'Bieu chi tiet'!$A$17:$A$15404,0),AH$2+85)),"")</f>
        <v/>
      </c>
      <c r="AI367" s="13" t="str">
        <f>IFERROR(IF(INDEX('Bieu chi tiet'!$A$17:$FA$15404,MATCH($A367,'Bieu chi tiet'!$A$17:$A$15404,0),AI$2+85)=0,"",INDEX('Bieu chi tiet'!$A$17:$FA$15404,MATCH($A367,'Bieu chi tiet'!$A$17:$A$15404,0),AI$2+85)),"")</f>
        <v/>
      </c>
      <c r="AJ367" s="13" t="str">
        <f>IFERROR(IF(INDEX('Bieu chi tiet'!$A$17:$FA$15404,MATCH($A367,'Bieu chi tiet'!$A$17:$A$15404,0),AJ$2+85)=0,"",INDEX('Bieu chi tiet'!$A$17:$FA$15404,MATCH($A367,'Bieu chi tiet'!$A$17:$A$15404,0),AJ$2+85)),"")</f>
        <v/>
      </c>
      <c r="AK367" s="13" t="str">
        <f>IFERROR(IF(INDEX('Bieu chi tiet'!$A$17:$FA$15404,MATCH($A367,'Bieu chi tiet'!$A$17:$A$15404,0),AK$2+85)=0,"",INDEX('Bieu chi tiet'!$A$17:$FA$15404,MATCH($A367,'Bieu chi tiet'!$A$17:$A$15404,0),AK$2+85)),"")</f>
        <v/>
      </c>
      <c r="AL367" s="13" t="str">
        <f>IFERROR(IF(INDEX('Bieu chi tiet'!$A$17:$FA$15404,MATCH($A367,'Bieu chi tiet'!$A$17:$A$15404,0),AL$2+85)=0,"",INDEX('Bieu chi tiet'!$A$17:$FA$15404,MATCH($A367,'Bieu chi tiet'!$A$17:$A$15404,0),AL$2+85)),"")</f>
        <v/>
      </c>
      <c r="AM367" s="13" t="str">
        <f>IFERROR(IF(INDEX('Bieu chi tiet'!$A$17:$FA$15404,MATCH($A367,'Bieu chi tiet'!$A$17:$A$15404,0),AM$2+85)=0,"",INDEX('Bieu chi tiet'!$A$17:$FA$15404,MATCH($A367,'Bieu chi tiet'!$A$17:$A$15404,0),AM$2+85)),"")</f>
        <v/>
      </c>
      <c r="AN367" s="13" t="str">
        <f>IFERROR(IF(INDEX('Bieu chi tiet'!$A$17:$FA$15404,MATCH($A367,'Bieu chi tiet'!$A$17:$A$15404,0),AN$2+85)=0,"",INDEX('Bieu chi tiet'!$A$17:$FA$15404,MATCH($A367,'Bieu chi tiet'!$A$17:$A$15404,0),AN$2+85)),"")</f>
        <v/>
      </c>
      <c r="AO367" s="13" t="str">
        <f>IFERROR(IF(INDEX('Bieu chi tiet'!$A$17:$FA$15404,MATCH($A367,'Bieu chi tiet'!$A$17:$A$15404,0),AO$2+85)=0,"",INDEX('Bieu chi tiet'!$A$17:$FA$15404,MATCH($A367,'Bieu chi tiet'!$A$17:$A$15404,0),AO$2+85)),"")</f>
        <v/>
      </c>
      <c r="AP367" s="13" t="str">
        <f>IFERROR(IF(INDEX('Bieu chi tiet'!$A$17:$FA$15404,MATCH($A367,'Bieu chi tiet'!$A$17:$A$15404,0),AP$2+85)=0,"",INDEX('Bieu chi tiet'!$A$17:$FA$15404,MATCH($A367,'Bieu chi tiet'!$A$17:$A$15404,0),AP$2+85)),"")</f>
        <v/>
      </c>
      <c r="AQ367" s="13" t="str">
        <f>IFERROR(IF(INDEX('Bieu chi tiet'!$A$17:$FA$15404,MATCH($A367,'Bieu chi tiet'!$A$17:$A$15404,0),AQ$2+85)=0,"",INDEX('Bieu chi tiet'!$A$17:$FA$15404,MATCH($A367,'Bieu chi tiet'!$A$17:$A$15404,0),AQ$2+85)),"")</f>
        <v/>
      </c>
      <c r="AR367" s="13" t="str">
        <f>IFERROR(IF(INDEX('Bieu chi tiet'!$A$17:$FA$15404,MATCH($A367,'Bieu chi tiet'!$A$17:$A$15404,0),AR$2+85)=0,"",INDEX('Bieu chi tiet'!$A$17:$FA$15404,MATCH($A367,'Bieu chi tiet'!$A$17:$A$15404,0),AR$2+85)),"")</f>
        <v/>
      </c>
      <c r="AS367" s="13" t="str">
        <f>IFERROR(IF(INDEX('Bieu chi tiet'!$A$17:$FA$15404,MATCH($A367,'Bieu chi tiet'!$A$17:$A$15404,0),AS$2+85)=0,"",INDEX('Bieu chi tiet'!$A$17:$FA$15404,MATCH($A367,'Bieu chi tiet'!$A$17:$A$15404,0),AS$2+85)),"")</f>
        <v/>
      </c>
      <c r="AT367" s="21" t="str">
        <f>IFERROR(IF(INDEX('Bieu chi tiet'!$A$17:$FA$15404,MATCH($A367,'Bieu chi tiet'!$A$17:$A$15404,0),AT$2+85)=0,"",INDEX('Bieu chi tiet'!$A$17:$FA$15404,MATCH($A367,'Bieu chi tiet'!$A$17:$A$15404,0),AT$2+85)),"")</f>
        <v/>
      </c>
      <c r="AU367" s="13" t="str">
        <f>IFERROR(IF(INDEX('Bieu chi tiet'!$A$17:$FA$15404,MATCH($A367,'Bieu chi tiet'!$A$17:$A$15404,0),AU$2+85)=0,"",INDEX('Bieu chi tiet'!$A$17:$FA$15404,MATCH($A367,'Bieu chi tiet'!$A$17:$A$15404,0),AU$2+85)),"")</f>
        <v/>
      </c>
      <c r="AV367" s="21" t="str">
        <f>IFERROR(IF(INDEX('Bieu chi tiet'!$A$17:$FA$15404,MATCH($A367,'Bieu chi tiet'!$A$17:$A$15404,0),AV$2+85)=0,"",INDEX('Bieu chi tiet'!$A$17:$FA$15404,MATCH($A367,'Bieu chi tiet'!$A$17:$A$15404,0),AV$2+85)),"")</f>
        <v/>
      </c>
      <c r="AW367" s="31" t="str">
        <f>IFERROR(IF(INDEX('Bieu chi tiet'!$A$17:$FA$15404,MATCH($A367,'Bieu chi tiet'!$A$17:$A$15404,0),AW$2+85)=0,"",INDEX('Bieu chi tiet'!$A$17:$FA$15404,MATCH($A367,'Bieu chi tiet'!$A$17:$A$15404,0),AW$2+85)),"")</f>
        <v/>
      </c>
      <c r="AX367" s="13" t="str">
        <f>IFERROR(IF(INDEX('Bieu chi tiet'!$A$17:$FA$15404,MATCH($A367,'Bieu chi tiet'!$A$17:$A$15404,0),AX$2+85)=0,"",INDEX('Bieu chi tiet'!$A$17:$FA$15404,MATCH($A367,'Bieu chi tiet'!$A$17:$A$15404,0),AX$2+85)),"")</f>
        <v/>
      </c>
      <c r="AY367" s="13" t="str">
        <f>IFERROR(IF(INDEX('Bieu chi tiet'!$A$17:$FA$15404,MATCH($A367,'Bieu chi tiet'!$A$17:$A$15404,0),AY$2+85)=0,"",INDEX('Bieu chi tiet'!$A$17:$FA$15404,MATCH($A367,'Bieu chi tiet'!$A$17:$A$15404,0),AY$2+85)),"")</f>
        <v/>
      </c>
    </row>
    <row r="368" spans="1:51" ht="15.75">
      <c r="A368" s="25" t="str">
        <f t="shared" si="6"/>
        <v/>
      </c>
      <c r="B368" s="13" t="str">
        <f>IFERROR(IF(INDEX('Bieu chi tiet'!$A$17:$FA$15404,MATCH($A368,'Bieu chi tiet'!$A$17:$A$15404,0),B$2+85)=0,"",INDEX('Bieu chi tiet'!$A$17:$FA$15404,MATCH($A368,'Bieu chi tiet'!$A$17:$A$15404,0),B$2+85)),"")</f>
        <v/>
      </c>
      <c r="C368" s="13" t="str">
        <f>IFERROR(IF(INDEX('Bieu chi tiet'!$A$17:$FA$15404,MATCH($A368,'Bieu chi tiet'!$A$17:$A$15404,0),C$2+85)=0,"",INDEX('Bieu chi tiet'!$A$17:$FA$15404,MATCH($A368,'Bieu chi tiet'!$A$17:$A$15404,0),C$2+85)),"")</f>
        <v/>
      </c>
      <c r="D368" s="13" t="str">
        <f>IFERROR(IF(INDEX('Bieu chi tiet'!$A$17:$FA$15404,MATCH($A368,'Bieu chi tiet'!$A$17:$A$15404,0),D$2+85)=0,"",INDEX('Bieu chi tiet'!$A$17:$FA$15404,MATCH($A368,'Bieu chi tiet'!$A$17:$A$15404,0),D$2+85)),"")</f>
        <v/>
      </c>
      <c r="E368" s="13" t="str">
        <f>IFERROR(IF(INDEX('Bieu chi tiet'!$A$17:$FA$15404,MATCH($A368,'Bieu chi tiet'!$A$17:$A$15404,0),E$2+85)=0,"",INDEX('Bieu chi tiet'!$A$17:$FA$15404,MATCH($A368,'Bieu chi tiet'!$A$17:$A$15404,0),E$2+85)),"")</f>
        <v/>
      </c>
      <c r="F368" s="13" t="str">
        <f>IFERROR(IF(INDEX('Bieu chi tiet'!$A$17:$FA$15404,MATCH($A368,'Bieu chi tiet'!$A$17:$A$15404,0),F$2+85)=0,"",INDEX('Bieu chi tiet'!$A$17:$FA$15404,MATCH($A368,'Bieu chi tiet'!$A$17:$A$15404,0),F$2+85)),"")</f>
        <v/>
      </c>
      <c r="G368" s="21" t="str">
        <f>IFERROR(IF(INDEX('Bieu chi tiet'!$A$17:$FA$15404,MATCH($A368,'Bieu chi tiet'!$A$17:$A$15404,0),G$2+85)=0,"",INDEX('Bieu chi tiet'!$A$17:$FA$15404,MATCH($A368,'Bieu chi tiet'!$A$17:$A$15404,0),G$2+85)),"")</f>
        <v/>
      </c>
      <c r="H368" s="13" t="str">
        <f>IFERROR(IF(INDEX('Bieu chi tiet'!$A$17:$FA$15404,MATCH($A368,'Bieu chi tiet'!$A$17:$A$15404,0),H$2+85)=0,"",INDEX('Bieu chi tiet'!$A$17:$FA$15404,MATCH($A368,'Bieu chi tiet'!$A$17:$A$15404,0),H$2+85)),"")</f>
        <v/>
      </c>
      <c r="I368" s="13" t="str">
        <f>IFERROR(IF(INDEX('Bieu chi tiet'!$A$17:$FA$15404,MATCH($A368,'Bieu chi tiet'!$A$17:$A$15404,0),I$2+85)=0,"",INDEX('Bieu chi tiet'!$A$17:$FA$15404,MATCH($A368,'Bieu chi tiet'!$A$17:$A$15404,0),I$2+85)),"")</f>
        <v/>
      </c>
      <c r="J368" s="13" t="str">
        <f>IFERROR(IF(INDEX('Bieu chi tiet'!$A$17:$FA$15404,MATCH($A368,'Bieu chi tiet'!$A$17:$A$15404,0),J$2+85)=0,"",INDEX('Bieu chi tiet'!$A$17:$FA$15404,MATCH($A368,'Bieu chi tiet'!$A$17:$A$15404,0),J$2+85)),"")</f>
        <v/>
      </c>
      <c r="K368" s="13" t="str">
        <f>IFERROR(IF(INDEX('Bieu chi tiet'!$A$17:$FA$15404,MATCH($A368,'Bieu chi tiet'!$A$17:$A$15404,0),K$2+85)=0,"",INDEX('Bieu chi tiet'!$A$17:$FA$15404,MATCH($A368,'Bieu chi tiet'!$A$17:$A$15404,0),K$2+85)),"")</f>
        <v/>
      </c>
      <c r="L368" s="21" t="str">
        <f>IFERROR(IF(INDEX('Bieu chi tiet'!$A$17:$FA$15404,MATCH($A368,'Bieu chi tiet'!$A$17:$A$15404,0),L$2+85)=0,"",INDEX('Bieu chi tiet'!$A$17:$FA$15404,MATCH($A368,'Bieu chi tiet'!$A$17:$A$15404,0),L$2+85)),"")</f>
        <v/>
      </c>
      <c r="M368" s="13" t="str">
        <f>IFERROR(IF(INDEX('Bieu chi tiet'!$A$17:$FA$15404,MATCH($A368,'Bieu chi tiet'!$A$17:$A$15404,0),M$2+85)=0,"",INDEX('Bieu chi tiet'!$A$17:$FA$15404,MATCH($A368,'Bieu chi tiet'!$A$17:$A$15404,0),M$2+85)),"")</f>
        <v/>
      </c>
      <c r="N368" s="13" t="str">
        <f>IFERROR(IF(INDEX('Bieu chi tiet'!$A$17:$FA$15404,MATCH($A368,'Bieu chi tiet'!$A$17:$A$15404,0),N$2+85)=0,"",INDEX('Bieu chi tiet'!$A$17:$FA$15404,MATCH($A368,'Bieu chi tiet'!$A$17:$A$15404,0),N$2+85)),"")</f>
        <v/>
      </c>
      <c r="O368" s="13" t="str">
        <f>IFERROR(IF(INDEX('Bieu chi tiet'!$A$17:$FA$15404,MATCH($A368,'Bieu chi tiet'!$A$17:$A$15404,0),O$2+85)=0,"",INDEX('Bieu chi tiet'!$A$17:$FA$15404,MATCH($A368,'Bieu chi tiet'!$A$17:$A$15404,0),O$2+85)),"")</f>
        <v/>
      </c>
      <c r="P368" s="13" t="str">
        <f>IFERROR(IF(INDEX('Bieu chi tiet'!$A$17:$FA$15404,MATCH($A368,'Bieu chi tiet'!$A$17:$A$15404,0),P$2+85)=0,"",INDEX('Bieu chi tiet'!$A$17:$FA$15404,MATCH($A368,'Bieu chi tiet'!$A$17:$A$15404,0),P$2+85)),"")</f>
        <v/>
      </c>
      <c r="Q368" s="13" t="str">
        <f>IFERROR(IF(INDEX('Bieu chi tiet'!$A$17:$FA$15404,MATCH($A368,'Bieu chi tiet'!$A$17:$A$15404,0),Q$2+85)=0,"",INDEX('Bieu chi tiet'!$A$17:$FA$15404,MATCH($A368,'Bieu chi tiet'!$A$17:$A$15404,0),Q$2+85)),"")</f>
        <v/>
      </c>
      <c r="R368" s="13" t="str">
        <f>IFERROR(IF(INDEX('Bieu chi tiet'!$A$17:$FA$15404,MATCH($A368,'Bieu chi tiet'!$A$17:$A$15404,0),R$2+85)=0,"",INDEX('Bieu chi tiet'!$A$17:$FA$15404,MATCH($A368,'Bieu chi tiet'!$A$17:$A$15404,0),R$2+85)),"")</f>
        <v/>
      </c>
      <c r="S368" s="13" t="str">
        <f>IFERROR(IF(INDEX('Bieu chi tiet'!$A$17:$FA$15404,MATCH($A368,'Bieu chi tiet'!$A$17:$A$15404,0),S$2+85)=0,"",INDEX('Bieu chi tiet'!$A$17:$FA$15404,MATCH($A368,'Bieu chi tiet'!$A$17:$A$15404,0),S$2+85)),"")</f>
        <v/>
      </c>
      <c r="T368" s="13" t="str">
        <f>IFERROR(IF(INDEX('Bieu chi tiet'!$A$17:$FA$15404,MATCH($A368,'Bieu chi tiet'!$A$17:$A$15404,0),T$2+85)=0,"",INDEX('Bieu chi tiet'!$A$17:$FA$15404,MATCH($A368,'Bieu chi tiet'!$A$17:$A$15404,0),T$2+85)),"")</f>
        <v/>
      </c>
      <c r="U368" s="13" t="str">
        <f>IFERROR(IF(INDEX('Bieu chi tiet'!$A$17:$FA$15404,MATCH($A368,'Bieu chi tiet'!$A$17:$A$15404,0),U$2+85)=0,"",INDEX('Bieu chi tiet'!$A$17:$FA$15404,MATCH($A368,'Bieu chi tiet'!$A$17:$A$15404,0),U$2+85)),"")</f>
        <v/>
      </c>
      <c r="V368" s="13" t="str">
        <f>IFERROR(IF(INDEX('Bieu chi tiet'!$A$17:$FA$15404,MATCH($A368,'Bieu chi tiet'!$A$17:$A$15404,0),V$2+85)=0,"",INDEX('Bieu chi tiet'!$A$17:$FA$15404,MATCH($A368,'Bieu chi tiet'!$A$17:$A$15404,0),V$2+85)),"")</f>
        <v/>
      </c>
      <c r="W368" s="13" t="str">
        <f>IFERROR(IF(INDEX('Bieu chi tiet'!$A$17:$FA$15404,MATCH($A368,'Bieu chi tiet'!$A$17:$A$15404,0),W$2+85)=0,"",INDEX('Bieu chi tiet'!$A$17:$FA$15404,MATCH($A368,'Bieu chi tiet'!$A$17:$A$15404,0),W$2+85)),"")</f>
        <v/>
      </c>
      <c r="X368" s="13" t="str">
        <f>IFERROR(IF(INDEX('Bieu chi tiet'!$A$17:$FA$15404,MATCH($A368,'Bieu chi tiet'!$A$17:$A$15404,0),X$2+85)=0,"",INDEX('Bieu chi tiet'!$A$17:$FA$15404,MATCH($A368,'Bieu chi tiet'!$A$17:$A$15404,0),X$2+85)),"")</f>
        <v/>
      </c>
      <c r="Y368" s="13" t="str">
        <f>IFERROR(IF(INDEX('Bieu chi tiet'!$A$17:$FA$15404,MATCH($A368,'Bieu chi tiet'!$A$17:$A$15404,0),Y$2+85)=0,"",INDEX('Bieu chi tiet'!$A$17:$FA$15404,MATCH($A368,'Bieu chi tiet'!$A$17:$A$15404,0),Y$2+85)),"")</f>
        <v/>
      </c>
      <c r="Z368" s="13" t="str">
        <f>IFERROR(IF(INDEX('Bieu chi tiet'!$A$17:$FA$15404,MATCH($A368,'Bieu chi tiet'!$A$17:$A$15404,0),Z$2+85)=0,"",INDEX('Bieu chi tiet'!$A$17:$FA$15404,MATCH($A368,'Bieu chi tiet'!$A$17:$A$15404,0),Z$2+85)),"")</f>
        <v/>
      </c>
      <c r="AA368" s="13" t="str">
        <f>IFERROR(IF(INDEX('Bieu chi tiet'!$A$17:$FA$15404,MATCH($A368,'Bieu chi tiet'!$A$17:$A$15404,0),AA$2+85)=0,"",INDEX('Bieu chi tiet'!$A$17:$FA$15404,MATCH($A368,'Bieu chi tiet'!$A$17:$A$15404,0),AA$2+85)),"")</f>
        <v/>
      </c>
      <c r="AB368" s="13" t="str">
        <f>IFERROR(IF(INDEX('Bieu chi tiet'!$A$17:$FA$15404,MATCH($A368,'Bieu chi tiet'!$A$17:$A$15404,0),AB$2+85)=0,"",INDEX('Bieu chi tiet'!$A$17:$FA$15404,MATCH($A368,'Bieu chi tiet'!$A$17:$A$15404,0),AB$2+85)),"")</f>
        <v/>
      </c>
      <c r="AC368" s="13" t="str">
        <f>IFERROR(IF(INDEX('Bieu chi tiet'!$A$17:$FA$15404,MATCH($A368,'Bieu chi tiet'!$A$17:$A$15404,0),AC$2+85)=0,"",INDEX('Bieu chi tiet'!$A$17:$FA$15404,MATCH($A368,'Bieu chi tiet'!$A$17:$A$15404,0),AC$2+85)),"")</f>
        <v/>
      </c>
      <c r="AD368" s="13" t="str">
        <f>IFERROR(IF(INDEX('Bieu chi tiet'!$A$17:$FA$15404,MATCH($A368,'Bieu chi tiet'!$A$17:$A$15404,0),AD$2+85)=0,"",INDEX('Bieu chi tiet'!$A$17:$FA$15404,MATCH($A368,'Bieu chi tiet'!$A$17:$A$15404,0),AD$2+85)),"")</f>
        <v/>
      </c>
      <c r="AE368" s="13" t="str">
        <f>IFERROR(IF(INDEX('Bieu chi tiet'!$A$17:$FA$15404,MATCH($A368,'Bieu chi tiet'!$A$17:$A$15404,0),AE$2+85)=0,"",INDEX('Bieu chi tiet'!$A$17:$FA$15404,MATCH($A368,'Bieu chi tiet'!$A$17:$A$15404,0),AE$2+85)),"")</f>
        <v/>
      </c>
      <c r="AF368" s="13" t="str">
        <f>IFERROR(IF(INDEX('Bieu chi tiet'!$A$17:$FA$15404,MATCH($A368,'Bieu chi tiet'!$A$17:$A$15404,0),AF$2+85)=0,"",INDEX('Bieu chi tiet'!$A$17:$FA$15404,MATCH($A368,'Bieu chi tiet'!$A$17:$A$15404,0),AF$2+85)),"")</f>
        <v/>
      </c>
      <c r="AG368" s="13" t="str">
        <f>IFERROR(IF(INDEX('Bieu chi tiet'!$A$17:$FA$15404,MATCH($A368,'Bieu chi tiet'!$A$17:$A$15404,0),AG$2+85)=0,"",INDEX('Bieu chi tiet'!$A$17:$FA$15404,MATCH($A368,'Bieu chi tiet'!$A$17:$A$15404,0),AG$2+85)),"")</f>
        <v/>
      </c>
      <c r="AH368" s="13" t="str">
        <f>IFERROR(IF(INDEX('Bieu chi tiet'!$A$17:$FA$15404,MATCH($A368,'Bieu chi tiet'!$A$17:$A$15404,0),AH$2+85)=0,"",INDEX('Bieu chi tiet'!$A$17:$FA$15404,MATCH($A368,'Bieu chi tiet'!$A$17:$A$15404,0),AH$2+85)),"")</f>
        <v/>
      </c>
      <c r="AI368" s="13" t="str">
        <f>IFERROR(IF(INDEX('Bieu chi tiet'!$A$17:$FA$15404,MATCH($A368,'Bieu chi tiet'!$A$17:$A$15404,0),AI$2+85)=0,"",INDEX('Bieu chi tiet'!$A$17:$FA$15404,MATCH($A368,'Bieu chi tiet'!$A$17:$A$15404,0),AI$2+85)),"")</f>
        <v/>
      </c>
      <c r="AJ368" s="13" t="str">
        <f>IFERROR(IF(INDEX('Bieu chi tiet'!$A$17:$FA$15404,MATCH($A368,'Bieu chi tiet'!$A$17:$A$15404,0),AJ$2+85)=0,"",INDEX('Bieu chi tiet'!$A$17:$FA$15404,MATCH($A368,'Bieu chi tiet'!$A$17:$A$15404,0),AJ$2+85)),"")</f>
        <v/>
      </c>
      <c r="AK368" s="13" t="str">
        <f>IFERROR(IF(INDEX('Bieu chi tiet'!$A$17:$FA$15404,MATCH($A368,'Bieu chi tiet'!$A$17:$A$15404,0),AK$2+85)=0,"",INDEX('Bieu chi tiet'!$A$17:$FA$15404,MATCH($A368,'Bieu chi tiet'!$A$17:$A$15404,0),AK$2+85)),"")</f>
        <v/>
      </c>
      <c r="AL368" s="13" t="str">
        <f>IFERROR(IF(INDEX('Bieu chi tiet'!$A$17:$FA$15404,MATCH($A368,'Bieu chi tiet'!$A$17:$A$15404,0),AL$2+85)=0,"",INDEX('Bieu chi tiet'!$A$17:$FA$15404,MATCH($A368,'Bieu chi tiet'!$A$17:$A$15404,0),AL$2+85)),"")</f>
        <v/>
      </c>
      <c r="AM368" s="13" t="str">
        <f>IFERROR(IF(INDEX('Bieu chi tiet'!$A$17:$FA$15404,MATCH($A368,'Bieu chi tiet'!$A$17:$A$15404,0),AM$2+85)=0,"",INDEX('Bieu chi tiet'!$A$17:$FA$15404,MATCH($A368,'Bieu chi tiet'!$A$17:$A$15404,0),AM$2+85)),"")</f>
        <v/>
      </c>
      <c r="AN368" s="13" t="str">
        <f>IFERROR(IF(INDEX('Bieu chi tiet'!$A$17:$FA$15404,MATCH($A368,'Bieu chi tiet'!$A$17:$A$15404,0),AN$2+85)=0,"",INDEX('Bieu chi tiet'!$A$17:$FA$15404,MATCH($A368,'Bieu chi tiet'!$A$17:$A$15404,0),AN$2+85)),"")</f>
        <v/>
      </c>
      <c r="AO368" s="13" t="str">
        <f>IFERROR(IF(INDEX('Bieu chi tiet'!$A$17:$FA$15404,MATCH($A368,'Bieu chi tiet'!$A$17:$A$15404,0),AO$2+85)=0,"",INDEX('Bieu chi tiet'!$A$17:$FA$15404,MATCH($A368,'Bieu chi tiet'!$A$17:$A$15404,0),AO$2+85)),"")</f>
        <v/>
      </c>
      <c r="AP368" s="13" t="str">
        <f>IFERROR(IF(INDEX('Bieu chi tiet'!$A$17:$FA$15404,MATCH($A368,'Bieu chi tiet'!$A$17:$A$15404,0),AP$2+85)=0,"",INDEX('Bieu chi tiet'!$A$17:$FA$15404,MATCH($A368,'Bieu chi tiet'!$A$17:$A$15404,0),AP$2+85)),"")</f>
        <v/>
      </c>
      <c r="AQ368" s="13" t="str">
        <f>IFERROR(IF(INDEX('Bieu chi tiet'!$A$17:$FA$15404,MATCH($A368,'Bieu chi tiet'!$A$17:$A$15404,0),AQ$2+85)=0,"",INDEX('Bieu chi tiet'!$A$17:$FA$15404,MATCH($A368,'Bieu chi tiet'!$A$17:$A$15404,0),AQ$2+85)),"")</f>
        <v/>
      </c>
      <c r="AR368" s="13" t="str">
        <f>IFERROR(IF(INDEX('Bieu chi tiet'!$A$17:$FA$15404,MATCH($A368,'Bieu chi tiet'!$A$17:$A$15404,0),AR$2+85)=0,"",INDEX('Bieu chi tiet'!$A$17:$FA$15404,MATCH($A368,'Bieu chi tiet'!$A$17:$A$15404,0),AR$2+85)),"")</f>
        <v/>
      </c>
      <c r="AS368" s="13" t="str">
        <f>IFERROR(IF(INDEX('Bieu chi tiet'!$A$17:$FA$15404,MATCH($A368,'Bieu chi tiet'!$A$17:$A$15404,0),AS$2+85)=0,"",INDEX('Bieu chi tiet'!$A$17:$FA$15404,MATCH($A368,'Bieu chi tiet'!$A$17:$A$15404,0),AS$2+85)),"")</f>
        <v/>
      </c>
      <c r="AT368" s="21" t="str">
        <f>IFERROR(IF(INDEX('Bieu chi tiet'!$A$17:$FA$15404,MATCH($A368,'Bieu chi tiet'!$A$17:$A$15404,0),AT$2+85)=0,"",INDEX('Bieu chi tiet'!$A$17:$FA$15404,MATCH($A368,'Bieu chi tiet'!$A$17:$A$15404,0),AT$2+85)),"")</f>
        <v/>
      </c>
      <c r="AU368" s="13" t="str">
        <f>IFERROR(IF(INDEX('Bieu chi tiet'!$A$17:$FA$15404,MATCH($A368,'Bieu chi tiet'!$A$17:$A$15404,0),AU$2+85)=0,"",INDEX('Bieu chi tiet'!$A$17:$FA$15404,MATCH($A368,'Bieu chi tiet'!$A$17:$A$15404,0),AU$2+85)),"")</f>
        <v/>
      </c>
      <c r="AV368" s="21" t="str">
        <f>IFERROR(IF(INDEX('Bieu chi tiet'!$A$17:$FA$15404,MATCH($A368,'Bieu chi tiet'!$A$17:$A$15404,0),AV$2+85)=0,"",INDEX('Bieu chi tiet'!$A$17:$FA$15404,MATCH($A368,'Bieu chi tiet'!$A$17:$A$15404,0),AV$2+85)),"")</f>
        <v/>
      </c>
      <c r="AW368" s="31" t="str">
        <f>IFERROR(IF(INDEX('Bieu chi tiet'!$A$17:$FA$15404,MATCH($A368,'Bieu chi tiet'!$A$17:$A$15404,0),AW$2+85)=0,"",INDEX('Bieu chi tiet'!$A$17:$FA$15404,MATCH($A368,'Bieu chi tiet'!$A$17:$A$15404,0),AW$2+85)),"")</f>
        <v/>
      </c>
      <c r="AX368" s="13" t="str">
        <f>IFERROR(IF(INDEX('Bieu chi tiet'!$A$17:$FA$15404,MATCH($A368,'Bieu chi tiet'!$A$17:$A$15404,0),AX$2+85)=0,"",INDEX('Bieu chi tiet'!$A$17:$FA$15404,MATCH($A368,'Bieu chi tiet'!$A$17:$A$15404,0),AX$2+85)),"")</f>
        <v/>
      </c>
      <c r="AY368" s="13" t="str">
        <f>IFERROR(IF(INDEX('Bieu chi tiet'!$A$17:$FA$15404,MATCH($A368,'Bieu chi tiet'!$A$17:$A$15404,0),AY$2+85)=0,"",INDEX('Bieu chi tiet'!$A$17:$FA$15404,MATCH($A368,'Bieu chi tiet'!$A$17:$A$15404,0),AY$2+85)),"")</f>
        <v/>
      </c>
    </row>
    <row r="369" spans="1:51" ht="15.75">
      <c r="A369" s="25" t="str">
        <f t="shared" si="6"/>
        <v/>
      </c>
      <c r="B369" s="13" t="str">
        <f>IFERROR(IF(INDEX('Bieu chi tiet'!$A$17:$FA$15404,MATCH($A369,'Bieu chi tiet'!$A$17:$A$15404,0),B$2+85)=0,"",INDEX('Bieu chi tiet'!$A$17:$FA$15404,MATCH($A369,'Bieu chi tiet'!$A$17:$A$15404,0),B$2+85)),"")</f>
        <v/>
      </c>
      <c r="C369" s="13" t="str">
        <f>IFERROR(IF(INDEX('Bieu chi tiet'!$A$17:$FA$15404,MATCH($A369,'Bieu chi tiet'!$A$17:$A$15404,0),C$2+85)=0,"",INDEX('Bieu chi tiet'!$A$17:$FA$15404,MATCH($A369,'Bieu chi tiet'!$A$17:$A$15404,0),C$2+85)),"")</f>
        <v/>
      </c>
      <c r="D369" s="13" t="str">
        <f>IFERROR(IF(INDEX('Bieu chi tiet'!$A$17:$FA$15404,MATCH($A369,'Bieu chi tiet'!$A$17:$A$15404,0),D$2+85)=0,"",INDEX('Bieu chi tiet'!$A$17:$FA$15404,MATCH($A369,'Bieu chi tiet'!$A$17:$A$15404,0),D$2+85)),"")</f>
        <v/>
      </c>
      <c r="E369" s="13" t="str">
        <f>IFERROR(IF(INDEX('Bieu chi tiet'!$A$17:$FA$15404,MATCH($A369,'Bieu chi tiet'!$A$17:$A$15404,0),E$2+85)=0,"",INDEX('Bieu chi tiet'!$A$17:$FA$15404,MATCH($A369,'Bieu chi tiet'!$A$17:$A$15404,0),E$2+85)),"")</f>
        <v/>
      </c>
      <c r="F369" s="13" t="str">
        <f>IFERROR(IF(INDEX('Bieu chi tiet'!$A$17:$FA$15404,MATCH($A369,'Bieu chi tiet'!$A$17:$A$15404,0),F$2+85)=0,"",INDEX('Bieu chi tiet'!$A$17:$FA$15404,MATCH($A369,'Bieu chi tiet'!$A$17:$A$15404,0),F$2+85)),"")</f>
        <v/>
      </c>
      <c r="G369" s="21" t="str">
        <f>IFERROR(IF(INDEX('Bieu chi tiet'!$A$17:$FA$15404,MATCH($A369,'Bieu chi tiet'!$A$17:$A$15404,0),G$2+85)=0,"",INDEX('Bieu chi tiet'!$A$17:$FA$15404,MATCH($A369,'Bieu chi tiet'!$A$17:$A$15404,0),G$2+85)),"")</f>
        <v/>
      </c>
      <c r="H369" s="13" t="str">
        <f>IFERROR(IF(INDEX('Bieu chi tiet'!$A$17:$FA$15404,MATCH($A369,'Bieu chi tiet'!$A$17:$A$15404,0),H$2+85)=0,"",INDEX('Bieu chi tiet'!$A$17:$FA$15404,MATCH($A369,'Bieu chi tiet'!$A$17:$A$15404,0),H$2+85)),"")</f>
        <v/>
      </c>
      <c r="I369" s="13" t="str">
        <f>IFERROR(IF(INDEX('Bieu chi tiet'!$A$17:$FA$15404,MATCH($A369,'Bieu chi tiet'!$A$17:$A$15404,0),I$2+85)=0,"",INDEX('Bieu chi tiet'!$A$17:$FA$15404,MATCH($A369,'Bieu chi tiet'!$A$17:$A$15404,0),I$2+85)),"")</f>
        <v/>
      </c>
      <c r="J369" s="13" t="str">
        <f>IFERROR(IF(INDEX('Bieu chi tiet'!$A$17:$FA$15404,MATCH($A369,'Bieu chi tiet'!$A$17:$A$15404,0),J$2+85)=0,"",INDEX('Bieu chi tiet'!$A$17:$FA$15404,MATCH($A369,'Bieu chi tiet'!$A$17:$A$15404,0),J$2+85)),"")</f>
        <v/>
      </c>
      <c r="K369" s="13" t="str">
        <f>IFERROR(IF(INDEX('Bieu chi tiet'!$A$17:$FA$15404,MATCH($A369,'Bieu chi tiet'!$A$17:$A$15404,0),K$2+85)=0,"",INDEX('Bieu chi tiet'!$A$17:$FA$15404,MATCH($A369,'Bieu chi tiet'!$A$17:$A$15404,0),K$2+85)),"")</f>
        <v/>
      </c>
      <c r="L369" s="21" t="str">
        <f>IFERROR(IF(INDEX('Bieu chi tiet'!$A$17:$FA$15404,MATCH($A369,'Bieu chi tiet'!$A$17:$A$15404,0),L$2+85)=0,"",INDEX('Bieu chi tiet'!$A$17:$FA$15404,MATCH($A369,'Bieu chi tiet'!$A$17:$A$15404,0),L$2+85)),"")</f>
        <v/>
      </c>
      <c r="M369" s="13" t="str">
        <f>IFERROR(IF(INDEX('Bieu chi tiet'!$A$17:$FA$15404,MATCH($A369,'Bieu chi tiet'!$A$17:$A$15404,0),M$2+85)=0,"",INDEX('Bieu chi tiet'!$A$17:$FA$15404,MATCH($A369,'Bieu chi tiet'!$A$17:$A$15404,0),M$2+85)),"")</f>
        <v/>
      </c>
      <c r="N369" s="13" t="str">
        <f>IFERROR(IF(INDEX('Bieu chi tiet'!$A$17:$FA$15404,MATCH($A369,'Bieu chi tiet'!$A$17:$A$15404,0),N$2+85)=0,"",INDEX('Bieu chi tiet'!$A$17:$FA$15404,MATCH($A369,'Bieu chi tiet'!$A$17:$A$15404,0),N$2+85)),"")</f>
        <v/>
      </c>
      <c r="O369" s="13" t="str">
        <f>IFERROR(IF(INDEX('Bieu chi tiet'!$A$17:$FA$15404,MATCH($A369,'Bieu chi tiet'!$A$17:$A$15404,0),O$2+85)=0,"",INDEX('Bieu chi tiet'!$A$17:$FA$15404,MATCH($A369,'Bieu chi tiet'!$A$17:$A$15404,0),O$2+85)),"")</f>
        <v/>
      </c>
      <c r="P369" s="13" t="str">
        <f>IFERROR(IF(INDEX('Bieu chi tiet'!$A$17:$FA$15404,MATCH($A369,'Bieu chi tiet'!$A$17:$A$15404,0),P$2+85)=0,"",INDEX('Bieu chi tiet'!$A$17:$FA$15404,MATCH($A369,'Bieu chi tiet'!$A$17:$A$15404,0),P$2+85)),"")</f>
        <v/>
      </c>
      <c r="Q369" s="13" t="str">
        <f>IFERROR(IF(INDEX('Bieu chi tiet'!$A$17:$FA$15404,MATCH($A369,'Bieu chi tiet'!$A$17:$A$15404,0),Q$2+85)=0,"",INDEX('Bieu chi tiet'!$A$17:$FA$15404,MATCH($A369,'Bieu chi tiet'!$A$17:$A$15404,0),Q$2+85)),"")</f>
        <v/>
      </c>
      <c r="R369" s="13" t="str">
        <f>IFERROR(IF(INDEX('Bieu chi tiet'!$A$17:$FA$15404,MATCH($A369,'Bieu chi tiet'!$A$17:$A$15404,0),R$2+85)=0,"",INDEX('Bieu chi tiet'!$A$17:$FA$15404,MATCH($A369,'Bieu chi tiet'!$A$17:$A$15404,0),R$2+85)),"")</f>
        <v/>
      </c>
      <c r="S369" s="13" t="str">
        <f>IFERROR(IF(INDEX('Bieu chi tiet'!$A$17:$FA$15404,MATCH($A369,'Bieu chi tiet'!$A$17:$A$15404,0),S$2+85)=0,"",INDEX('Bieu chi tiet'!$A$17:$FA$15404,MATCH($A369,'Bieu chi tiet'!$A$17:$A$15404,0),S$2+85)),"")</f>
        <v/>
      </c>
      <c r="T369" s="13" t="str">
        <f>IFERROR(IF(INDEX('Bieu chi tiet'!$A$17:$FA$15404,MATCH($A369,'Bieu chi tiet'!$A$17:$A$15404,0),T$2+85)=0,"",INDEX('Bieu chi tiet'!$A$17:$FA$15404,MATCH($A369,'Bieu chi tiet'!$A$17:$A$15404,0),T$2+85)),"")</f>
        <v/>
      </c>
      <c r="U369" s="13" t="str">
        <f>IFERROR(IF(INDEX('Bieu chi tiet'!$A$17:$FA$15404,MATCH($A369,'Bieu chi tiet'!$A$17:$A$15404,0),U$2+85)=0,"",INDEX('Bieu chi tiet'!$A$17:$FA$15404,MATCH($A369,'Bieu chi tiet'!$A$17:$A$15404,0),U$2+85)),"")</f>
        <v/>
      </c>
      <c r="V369" s="13" t="str">
        <f>IFERROR(IF(INDEX('Bieu chi tiet'!$A$17:$FA$15404,MATCH($A369,'Bieu chi tiet'!$A$17:$A$15404,0),V$2+85)=0,"",INDEX('Bieu chi tiet'!$A$17:$FA$15404,MATCH($A369,'Bieu chi tiet'!$A$17:$A$15404,0),V$2+85)),"")</f>
        <v/>
      </c>
      <c r="W369" s="13" t="str">
        <f>IFERROR(IF(INDEX('Bieu chi tiet'!$A$17:$FA$15404,MATCH($A369,'Bieu chi tiet'!$A$17:$A$15404,0),W$2+85)=0,"",INDEX('Bieu chi tiet'!$A$17:$FA$15404,MATCH($A369,'Bieu chi tiet'!$A$17:$A$15404,0),W$2+85)),"")</f>
        <v/>
      </c>
      <c r="X369" s="13" t="str">
        <f>IFERROR(IF(INDEX('Bieu chi tiet'!$A$17:$FA$15404,MATCH($A369,'Bieu chi tiet'!$A$17:$A$15404,0),X$2+85)=0,"",INDEX('Bieu chi tiet'!$A$17:$FA$15404,MATCH($A369,'Bieu chi tiet'!$A$17:$A$15404,0),X$2+85)),"")</f>
        <v/>
      </c>
      <c r="Y369" s="13" t="str">
        <f>IFERROR(IF(INDEX('Bieu chi tiet'!$A$17:$FA$15404,MATCH($A369,'Bieu chi tiet'!$A$17:$A$15404,0),Y$2+85)=0,"",INDEX('Bieu chi tiet'!$A$17:$FA$15404,MATCH($A369,'Bieu chi tiet'!$A$17:$A$15404,0),Y$2+85)),"")</f>
        <v/>
      </c>
      <c r="Z369" s="13" t="str">
        <f>IFERROR(IF(INDEX('Bieu chi tiet'!$A$17:$FA$15404,MATCH($A369,'Bieu chi tiet'!$A$17:$A$15404,0),Z$2+85)=0,"",INDEX('Bieu chi tiet'!$A$17:$FA$15404,MATCH($A369,'Bieu chi tiet'!$A$17:$A$15404,0),Z$2+85)),"")</f>
        <v/>
      </c>
      <c r="AA369" s="13" t="str">
        <f>IFERROR(IF(INDEX('Bieu chi tiet'!$A$17:$FA$15404,MATCH($A369,'Bieu chi tiet'!$A$17:$A$15404,0),AA$2+85)=0,"",INDEX('Bieu chi tiet'!$A$17:$FA$15404,MATCH($A369,'Bieu chi tiet'!$A$17:$A$15404,0),AA$2+85)),"")</f>
        <v/>
      </c>
      <c r="AB369" s="13" t="str">
        <f>IFERROR(IF(INDEX('Bieu chi tiet'!$A$17:$FA$15404,MATCH($A369,'Bieu chi tiet'!$A$17:$A$15404,0),AB$2+85)=0,"",INDEX('Bieu chi tiet'!$A$17:$FA$15404,MATCH($A369,'Bieu chi tiet'!$A$17:$A$15404,0),AB$2+85)),"")</f>
        <v/>
      </c>
      <c r="AC369" s="13" t="str">
        <f>IFERROR(IF(INDEX('Bieu chi tiet'!$A$17:$FA$15404,MATCH($A369,'Bieu chi tiet'!$A$17:$A$15404,0),AC$2+85)=0,"",INDEX('Bieu chi tiet'!$A$17:$FA$15404,MATCH($A369,'Bieu chi tiet'!$A$17:$A$15404,0),AC$2+85)),"")</f>
        <v/>
      </c>
      <c r="AD369" s="13" t="str">
        <f>IFERROR(IF(INDEX('Bieu chi tiet'!$A$17:$FA$15404,MATCH($A369,'Bieu chi tiet'!$A$17:$A$15404,0),AD$2+85)=0,"",INDEX('Bieu chi tiet'!$A$17:$FA$15404,MATCH($A369,'Bieu chi tiet'!$A$17:$A$15404,0),AD$2+85)),"")</f>
        <v/>
      </c>
      <c r="AE369" s="13" t="str">
        <f>IFERROR(IF(INDEX('Bieu chi tiet'!$A$17:$FA$15404,MATCH($A369,'Bieu chi tiet'!$A$17:$A$15404,0),AE$2+85)=0,"",INDEX('Bieu chi tiet'!$A$17:$FA$15404,MATCH($A369,'Bieu chi tiet'!$A$17:$A$15404,0),AE$2+85)),"")</f>
        <v/>
      </c>
      <c r="AF369" s="13" t="str">
        <f>IFERROR(IF(INDEX('Bieu chi tiet'!$A$17:$FA$15404,MATCH($A369,'Bieu chi tiet'!$A$17:$A$15404,0),AF$2+85)=0,"",INDEX('Bieu chi tiet'!$A$17:$FA$15404,MATCH($A369,'Bieu chi tiet'!$A$17:$A$15404,0),AF$2+85)),"")</f>
        <v/>
      </c>
      <c r="AG369" s="13" t="str">
        <f>IFERROR(IF(INDEX('Bieu chi tiet'!$A$17:$FA$15404,MATCH($A369,'Bieu chi tiet'!$A$17:$A$15404,0),AG$2+85)=0,"",INDEX('Bieu chi tiet'!$A$17:$FA$15404,MATCH($A369,'Bieu chi tiet'!$A$17:$A$15404,0),AG$2+85)),"")</f>
        <v/>
      </c>
      <c r="AH369" s="13" t="str">
        <f>IFERROR(IF(INDEX('Bieu chi tiet'!$A$17:$FA$15404,MATCH($A369,'Bieu chi tiet'!$A$17:$A$15404,0),AH$2+85)=0,"",INDEX('Bieu chi tiet'!$A$17:$FA$15404,MATCH($A369,'Bieu chi tiet'!$A$17:$A$15404,0),AH$2+85)),"")</f>
        <v/>
      </c>
      <c r="AI369" s="13" t="str">
        <f>IFERROR(IF(INDEX('Bieu chi tiet'!$A$17:$FA$15404,MATCH($A369,'Bieu chi tiet'!$A$17:$A$15404,0),AI$2+85)=0,"",INDEX('Bieu chi tiet'!$A$17:$FA$15404,MATCH($A369,'Bieu chi tiet'!$A$17:$A$15404,0),AI$2+85)),"")</f>
        <v/>
      </c>
      <c r="AJ369" s="13" t="str">
        <f>IFERROR(IF(INDEX('Bieu chi tiet'!$A$17:$FA$15404,MATCH($A369,'Bieu chi tiet'!$A$17:$A$15404,0),AJ$2+85)=0,"",INDEX('Bieu chi tiet'!$A$17:$FA$15404,MATCH($A369,'Bieu chi tiet'!$A$17:$A$15404,0),AJ$2+85)),"")</f>
        <v/>
      </c>
      <c r="AK369" s="13" t="str">
        <f>IFERROR(IF(INDEX('Bieu chi tiet'!$A$17:$FA$15404,MATCH($A369,'Bieu chi tiet'!$A$17:$A$15404,0),AK$2+85)=0,"",INDEX('Bieu chi tiet'!$A$17:$FA$15404,MATCH($A369,'Bieu chi tiet'!$A$17:$A$15404,0),AK$2+85)),"")</f>
        <v/>
      </c>
      <c r="AL369" s="13" t="str">
        <f>IFERROR(IF(INDEX('Bieu chi tiet'!$A$17:$FA$15404,MATCH($A369,'Bieu chi tiet'!$A$17:$A$15404,0),AL$2+85)=0,"",INDEX('Bieu chi tiet'!$A$17:$FA$15404,MATCH($A369,'Bieu chi tiet'!$A$17:$A$15404,0),AL$2+85)),"")</f>
        <v/>
      </c>
      <c r="AM369" s="13" t="str">
        <f>IFERROR(IF(INDEX('Bieu chi tiet'!$A$17:$FA$15404,MATCH($A369,'Bieu chi tiet'!$A$17:$A$15404,0),AM$2+85)=0,"",INDEX('Bieu chi tiet'!$A$17:$FA$15404,MATCH($A369,'Bieu chi tiet'!$A$17:$A$15404,0),AM$2+85)),"")</f>
        <v/>
      </c>
      <c r="AN369" s="13" t="str">
        <f>IFERROR(IF(INDEX('Bieu chi tiet'!$A$17:$FA$15404,MATCH($A369,'Bieu chi tiet'!$A$17:$A$15404,0),AN$2+85)=0,"",INDEX('Bieu chi tiet'!$A$17:$FA$15404,MATCH($A369,'Bieu chi tiet'!$A$17:$A$15404,0),AN$2+85)),"")</f>
        <v/>
      </c>
      <c r="AO369" s="13" t="str">
        <f>IFERROR(IF(INDEX('Bieu chi tiet'!$A$17:$FA$15404,MATCH($A369,'Bieu chi tiet'!$A$17:$A$15404,0),AO$2+85)=0,"",INDEX('Bieu chi tiet'!$A$17:$FA$15404,MATCH($A369,'Bieu chi tiet'!$A$17:$A$15404,0),AO$2+85)),"")</f>
        <v/>
      </c>
      <c r="AP369" s="13" t="str">
        <f>IFERROR(IF(INDEX('Bieu chi tiet'!$A$17:$FA$15404,MATCH($A369,'Bieu chi tiet'!$A$17:$A$15404,0),AP$2+85)=0,"",INDEX('Bieu chi tiet'!$A$17:$FA$15404,MATCH($A369,'Bieu chi tiet'!$A$17:$A$15404,0),AP$2+85)),"")</f>
        <v/>
      </c>
      <c r="AQ369" s="13" t="str">
        <f>IFERROR(IF(INDEX('Bieu chi tiet'!$A$17:$FA$15404,MATCH($A369,'Bieu chi tiet'!$A$17:$A$15404,0),AQ$2+85)=0,"",INDEX('Bieu chi tiet'!$A$17:$FA$15404,MATCH($A369,'Bieu chi tiet'!$A$17:$A$15404,0),AQ$2+85)),"")</f>
        <v/>
      </c>
      <c r="AR369" s="13" t="str">
        <f>IFERROR(IF(INDEX('Bieu chi tiet'!$A$17:$FA$15404,MATCH($A369,'Bieu chi tiet'!$A$17:$A$15404,0),AR$2+85)=0,"",INDEX('Bieu chi tiet'!$A$17:$FA$15404,MATCH($A369,'Bieu chi tiet'!$A$17:$A$15404,0),AR$2+85)),"")</f>
        <v/>
      </c>
      <c r="AS369" s="13" t="str">
        <f>IFERROR(IF(INDEX('Bieu chi tiet'!$A$17:$FA$15404,MATCH($A369,'Bieu chi tiet'!$A$17:$A$15404,0),AS$2+85)=0,"",INDEX('Bieu chi tiet'!$A$17:$FA$15404,MATCH($A369,'Bieu chi tiet'!$A$17:$A$15404,0),AS$2+85)),"")</f>
        <v/>
      </c>
      <c r="AT369" s="21" t="str">
        <f>IFERROR(IF(INDEX('Bieu chi tiet'!$A$17:$FA$15404,MATCH($A369,'Bieu chi tiet'!$A$17:$A$15404,0),AT$2+85)=0,"",INDEX('Bieu chi tiet'!$A$17:$FA$15404,MATCH($A369,'Bieu chi tiet'!$A$17:$A$15404,0),AT$2+85)),"")</f>
        <v/>
      </c>
      <c r="AU369" s="13" t="str">
        <f>IFERROR(IF(INDEX('Bieu chi tiet'!$A$17:$FA$15404,MATCH($A369,'Bieu chi tiet'!$A$17:$A$15404,0),AU$2+85)=0,"",INDEX('Bieu chi tiet'!$A$17:$FA$15404,MATCH($A369,'Bieu chi tiet'!$A$17:$A$15404,0),AU$2+85)),"")</f>
        <v/>
      </c>
      <c r="AV369" s="21" t="str">
        <f>IFERROR(IF(INDEX('Bieu chi tiet'!$A$17:$FA$15404,MATCH($A369,'Bieu chi tiet'!$A$17:$A$15404,0),AV$2+85)=0,"",INDEX('Bieu chi tiet'!$A$17:$FA$15404,MATCH($A369,'Bieu chi tiet'!$A$17:$A$15404,0),AV$2+85)),"")</f>
        <v/>
      </c>
      <c r="AW369" s="31" t="str">
        <f>IFERROR(IF(INDEX('Bieu chi tiet'!$A$17:$FA$15404,MATCH($A369,'Bieu chi tiet'!$A$17:$A$15404,0),AW$2+85)=0,"",INDEX('Bieu chi tiet'!$A$17:$FA$15404,MATCH($A369,'Bieu chi tiet'!$A$17:$A$15404,0),AW$2+85)),"")</f>
        <v/>
      </c>
      <c r="AX369" s="13" t="str">
        <f>IFERROR(IF(INDEX('Bieu chi tiet'!$A$17:$FA$15404,MATCH($A369,'Bieu chi tiet'!$A$17:$A$15404,0),AX$2+85)=0,"",INDEX('Bieu chi tiet'!$A$17:$FA$15404,MATCH($A369,'Bieu chi tiet'!$A$17:$A$15404,0),AX$2+85)),"")</f>
        <v/>
      </c>
      <c r="AY369" s="13" t="str">
        <f>IFERROR(IF(INDEX('Bieu chi tiet'!$A$17:$FA$15404,MATCH($A369,'Bieu chi tiet'!$A$17:$A$15404,0),AY$2+85)=0,"",INDEX('Bieu chi tiet'!$A$17:$FA$15404,MATCH($A369,'Bieu chi tiet'!$A$17:$A$15404,0),AY$2+85)),"")</f>
        <v/>
      </c>
    </row>
    <row r="370" spans="1:51" ht="15.75">
      <c r="A370" s="25" t="str">
        <f t="shared" si="6"/>
        <v/>
      </c>
      <c r="B370" s="13" t="str">
        <f>IFERROR(IF(INDEX('Bieu chi tiet'!$A$17:$FA$15404,MATCH($A370,'Bieu chi tiet'!$A$17:$A$15404,0),B$2+85)=0,"",INDEX('Bieu chi tiet'!$A$17:$FA$15404,MATCH($A370,'Bieu chi tiet'!$A$17:$A$15404,0),B$2+85)),"")</f>
        <v/>
      </c>
      <c r="C370" s="13" t="str">
        <f>IFERROR(IF(INDEX('Bieu chi tiet'!$A$17:$FA$15404,MATCH($A370,'Bieu chi tiet'!$A$17:$A$15404,0),C$2+85)=0,"",INDEX('Bieu chi tiet'!$A$17:$FA$15404,MATCH($A370,'Bieu chi tiet'!$A$17:$A$15404,0),C$2+85)),"")</f>
        <v/>
      </c>
      <c r="D370" s="13" t="str">
        <f>IFERROR(IF(INDEX('Bieu chi tiet'!$A$17:$FA$15404,MATCH($A370,'Bieu chi tiet'!$A$17:$A$15404,0),D$2+85)=0,"",INDEX('Bieu chi tiet'!$A$17:$FA$15404,MATCH($A370,'Bieu chi tiet'!$A$17:$A$15404,0),D$2+85)),"")</f>
        <v/>
      </c>
      <c r="E370" s="13" t="str">
        <f>IFERROR(IF(INDEX('Bieu chi tiet'!$A$17:$FA$15404,MATCH($A370,'Bieu chi tiet'!$A$17:$A$15404,0),E$2+85)=0,"",INDEX('Bieu chi tiet'!$A$17:$FA$15404,MATCH($A370,'Bieu chi tiet'!$A$17:$A$15404,0),E$2+85)),"")</f>
        <v/>
      </c>
      <c r="F370" s="13" t="str">
        <f>IFERROR(IF(INDEX('Bieu chi tiet'!$A$17:$FA$15404,MATCH($A370,'Bieu chi tiet'!$A$17:$A$15404,0),F$2+85)=0,"",INDEX('Bieu chi tiet'!$A$17:$FA$15404,MATCH($A370,'Bieu chi tiet'!$A$17:$A$15404,0),F$2+85)),"")</f>
        <v/>
      </c>
      <c r="G370" s="21" t="str">
        <f>IFERROR(IF(INDEX('Bieu chi tiet'!$A$17:$FA$15404,MATCH($A370,'Bieu chi tiet'!$A$17:$A$15404,0),G$2+85)=0,"",INDEX('Bieu chi tiet'!$A$17:$FA$15404,MATCH($A370,'Bieu chi tiet'!$A$17:$A$15404,0),G$2+85)),"")</f>
        <v/>
      </c>
      <c r="H370" s="13" t="str">
        <f>IFERROR(IF(INDEX('Bieu chi tiet'!$A$17:$FA$15404,MATCH($A370,'Bieu chi tiet'!$A$17:$A$15404,0),H$2+85)=0,"",INDEX('Bieu chi tiet'!$A$17:$FA$15404,MATCH($A370,'Bieu chi tiet'!$A$17:$A$15404,0),H$2+85)),"")</f>
        <v/>
      </c>
      <c r="I370" s="13" t="str">
        <f>IFERROR(IF(INDEX('Bieu chi tiet'!$A$17:$FA$15404,MATCH($A370,'Bieu chi tiet'!$A$17:$A$15404,0),I$2+85)=0,"",INDEX('Bieu chi tiet'!$A$17:$FA$15404,MATCH($A370,'Bieu chi tiet'!$A$17:$A$15404,0),I$2+85)),"")</f>
        <v/>
      </c>
      <c r="J370" s="13" t="str">
        <f>IFERROR(IF(INDEX('Bieu chi tiet'!$A$17:$FA$15404,MATCH($A370,'Bieu chi tiet'!$A$17:$A$15404,0),J$2+85)=0,"",INDEX('Bieu chi tiet'!$A$17:$FA$15404,MATCH($A370,'Bieu chi tiet'!$A$17:$A$15404,0),J$2+85)),"")</f>
        <v/>
      </c>
      <c r="K370" s="13" t="str">
        <f>IFERROR(IF(INDEX('Bieu chi tiet'!$A$17:$FA$15404,MATCH($A370,'Bieu chi tiet'!$A$17:$A$15404,0),K$2+85)=0,"",INDEX('Bieu chi tiet'!$A$17:$FA$15404,MATCH($A370,'Bieu chi tiet'!$A$17:$A$15404,0),K$2+85)),"")</f>
        <v/>
      </c>
      <c r="L370" s="21" t="str">
        <f>IFERROR(IF(INDEX('Bieu chi tiet'!$A$17:$FA$15404,MATCH($A370,'Bieu chi tiet'!$A$17:$A$15404,0),L$2+85)=0,"",INDEX('Bieu chi tiet'!$A$17:$FA$15404,MATCH($A370,'Bieu chi tiet'!$A$17:$A$15404,0),L$2+85)),"")</f>
        <v/>
      </c>
      <c r="M370" s="13" t="str">
        <f>IFERROR(IF(INDEX('Bieu chi tiet'!$A$17:$FA$15404,MATCH($A370,'Bieu chi tiet'!$A$17:$A$15404,0),M$2+85)=0,"",INDEX('Bieu chi tiet'!$A$17:$FA$15404,MATCH($A370,'Bieu chi tiet'!$A$17:$A$15404,0),M$2+85)),"")</f>
        <v/>
      </c>
      <c r="N370" s="13" t="str">
        <f>IFERROR(IF(INDEX('Bieu chi tiet'!$A$17:$FA$15404,MATCH($A370,'Bieu chi tiet'!$A$17:$A$15404,0),N$2+85)=0,"",INDEX('Bieu chi tiet'!$A$17:$FA$15404,MATCH($A370,'Bieu chi tiet'!$A$17:$A$15404,0),N$2+85)),"")</f>
        <v/>
      </c>
      <c r="O370" s="13" t="str">
        <f>IFERROR(IF(INDEX('Bieu chi tiet'!$A$17:$FA$15404,MATCH($A370,'Bieu chi tiet'!$A$17:$A$15404,0),O$2+85)=0,"",INDEX('Bieu chi tiet'!$A$17:$FA$15404,MATCH($A370,'Bieu chi tiet'!$A$17:$A$15404,0),O$2+85)),"")</f>
        <v/>
      </c>
      <c r="P370" s="13" t="str">
        <f>IFERROR(IF(INDEX('Bieu chi tiet'!$A$17:$FA$15404,MATCH($A370,'Bieu chi tiet'!$A$17:$A$15404,0),P$2+85)=0,"",INDEX('Bieu chi tiet'!$A$17:$FA$15404,MATCH($A370,'Bieu chi tiet'!$A$17:$A$15404,0),P$2+85)),"")</f>
        <v/>
      </c>
      <c r="Q370" s="13" t="str">
        <f>IFERROR(IF(INDEX('Bieu chi tiet'!$A$17:$FA$15404,MATCH($A370,'Bieu chi tiet'!$A$17:$A$15404,0),Q$2+85)=0,"",INDEX('Bieu chi tiet'!$A$17:$FA$15404,MATCH($A370,'Bieu chi tiet'!$A$17:$A$15404,0),Q$2+85)),"")</f>
        <v/>
      </c>
      <c r="R370" s="13" t="str">
        <f>IFERROR(IF(INDEX('Bieu chi tiet'!$A$17:$FA$15404,MATCH($A370,'Bieu chi tiet'!$A$17:$A$15404,0),R$2+85)=0,"",INDEX('Bieu chi tiet'!$A$17:$FA$15404,MATCH($A370,'Bieu chi tiet'!$A$17:$A$15404,0),R$2+85)),"")</f>
        <v/>
      </c>
      <c r="S370" s="13" t="str">
        <f>IFERROR(IF(INDEX('Bieu chi tiet'!$A$17:$FA$15404,MATCH($A370,'Bieu chi tiet'!$A$17:$A$15404,0),S$2+85)=0,"",INDEX('Bieu chi tiet'!$A$17:$FA$15404,MATCH($A370,'Bieu chi tiet'!$A$17:$A$15404,0),S$2+85)),"")</f>
        <v/>
      </c>
      <c r="T370" s="13" t="str">
        <f>IFERROR(IF(INDEX('Bieu chi tiet'!$A$17:$FA$15404,MATCH($A370,'Bieu chi tiet'!$A$17:$A$15404,0),T$2+85)=0,"",INDEX('Bieu chi tiet'!$A$17:$FA$15404,MATCH($A370,'Bieu chi tiet'!$A$17:$A$15404,0),T$2+85)),"")</f>
        <v/>
      </c>
      <c r="U370" s="13" t="str">
        <f>IFERROR(IF(INDEX('Bieu chi tiet'!$A$17:$FA$15404,MATCH($A370,'Bieu chi tiet'!$A$17:$A$15404,0),U$2+85)=0,"",INDEX('Bieu chi tiet'!$A$17:$FA$15404,MATCH($A370,'Bieu chi tiet'!$A$17:$A$15404,0),U$2+85)),"")</f>
        <v/>
      </c>
      <c r="V370" s="13" t="str">
        <f>IFERROR(IF(INDEX('Bieu chi tiet'!$A$17:$FA$15404,MATCH($A370,'Bieu chi tiet'!$A$17:$A$15404,0),V$2+85)=0,"",INDEX('Bieu chi tiet'!$A$17:$FA$15404,MATCH($A370,'Bieu chi tiet'!$A$17:$A$15404,0),V$2+85)),"")</f>
        <v/>
      </c>
      <c r="W370" s="13" t="str">
        <f>IFERROR(IF(INDEX('Bieu chi tiet'!$A$17:$FA$15404,MATCH($A370,'Bieu chi tiet'!$A$17:$A$15404,0),W$2+85)=0,"",INDEX('Bieu chi tiet'!$A$17:$FA$15404,MATCH($A370,'Bieu chi tiet'!$A$17:$A$15404,0),W$2+85)),"")</f>
        <v/>
      </c>
      <c r="X370" s="13" t="str">
        <f>IFERROR(IF(INDEX('Bieu chi tiet'!$A$17:$FA$15404,MATCH($A370,'Bieu chi tiet'!$A$17:$A$15404,0),X$2+85)=0,"",INDEX('Bieu chi tiet'!$A$17:$FA$15404,MATCH($A370,'Bieu chi tiet'!$A$17:$A$15404,0),X$2+85)),"")</f>
        <v/>
      </c>
      <c r="Y370" s="13" t="str">
        <f>IFERROR(IF(INDEX('Bieu chi tiet'!$A$17:$FA$15404,MATCH($A370,'Bieu chi tiet'!$A$17:$A$15404,0),Y$2+85)=0,"",INDEX('Bieu chi tiet'!$A$17:$FA$15404,MATCH($A370,'Bieu chi tiet'!$A$17:$A$15404,0),Y$2+85)),"")</f>
        <v/>
      </c>
      <c r="Z370" s="13" t="str">
        <f>IFERROR(IF(INDEX('Bieu chi tiet'!$A$17:$FA$15404,MATCH($A370,'Bieu chi tiet'!$A$17:$A$15404,0),Z$2+85)=0,"",INDEX('Bieu chi tiet'!$A$17:$FA$15404,MATCH($A370,'Bieu chi tiet'!$A$17:$A$15404,0),Z$2+85)),"")</f>
        <v/>
      </c>
      <c r="AA370" s="13" t="str">
        <f>IFERROR(IF(INDEX('Bieu chi tiet'!$A$17:$FA$15404,MATCH($A370,'Bieu chi tiet'!$A$17:$A$15404,0),AA$2+85)=0,"",INDEX('Bieu chi tiet'!$A$17:$FA$15404,MATCH($A370,'Bieu chi tiet'!$A$17:$A$15404,0),AA$2+85)),"")</f>
        <v/>
      </c>
      <c r="AB370" s="13" t="str">
        <f>IFERROR(IF(INDEX('Bieu chi tiet'!$A$17:$FA$15404,MATCH($A370,'Bieu chi tiet'!$A$17:$A$15404,0),AB$2+85)=0,"",INDEX('Bieu chi tiet'!$A$17:$FA$15404,MATCH($A370,'Bieu chi tiet'!$A$17:$A$15404,0),AB$2+85)),"")</f>
        <v/>
      </c>
      <c r="AC370" s="13" t="str">
        <f>IFERROR(IF(INDEX('Bieu chi tiet'!$A$17:$FA$15404,MATCH($A370,'Bieu chi tiet'!$A$17:$A$15404,0),AC$2+85)=0,"",INDEX('Bieu chi tiet'!$A$17:$FA$15404,MATCH($A370,'Bieu chi tiet'!$A$17:$A$15404,0),AC$2+85)),"")</f>
        <v/>
      </c>
      <c r="AD370" s="13" t="str">
        <f>IFERROR(IF(INDEX('Bieu chi tiet'!$A$17:$FA$15404,MATCH($A370,'Bieu chi tiet'!$A$17:$A$15404,0),AD$2+85)=0,"",INDEX('Bieu chi tiet'!$A$17:$FA$15404,MATCH($A370,'Bieu chi tiet'!$A$17:$A$15404,0),AD$2+85)),"")</f>
        <v/>
      </c>
      <c r="AE370" s="13" t="str">
        <f>IFERROR(IF(INDEX('Bieu chi tiet'!$A$17:$FA$15404,MATCH($A370,'Bieu chi tiet'!$A$17:$A$15404,0),AE$2+85)=0,"",INDEX('Bieu chi tiet'!$A$17:$FA$15404,MATCH($A370,'Bieu chi tiet'!$A$17:$A$15404,0),AE$2+85)),"")</f>
        <v/>
      </c>
      <c r="AF370" s="13" t="str">
        <f>IFERROR(IF(INDEX('Bieu chi tiet'!$A$17:$FA$15404,MATCH($A370,'Bieu chi tiet'!$A$17:$A$15404,0),AF$2+85)=0,"",INDEX('Bieu chi tiet'!$A$17:$FA$15404,MATCH($A370,'Bieu chi tiet'!$A$17:$A$15404,0),AF$2+85)),"")</f>
        <v/>
      </c>
      <c r="AG370" s="13" t="str">
        <f>IFERROR(IF(INDEX('Bieu chi tiet'!$A$17:$FA$15404,MATCH($A370,'Bieu chi tiet'!$A$17:$A$15404,0),AG$2+85)=0,"",INDEX('Bieu chi tiet'!$A$17:$FA$15404,MATCH($A370,'Bieu chi tiet'!$A$17:$A$15404,0),AG$2+85)),"")</f>
        <v/>
      </c>
      <c r="AH370" s="13" t="str">
        <f>IFERROR(IF(INDEX('Bieu chi tiet'!$A$17:$FA$15404,MATCH($A370,'Bieu chi tiet'!$A$17:$A$15404,0),AH$2+85)=0,"",INDEX('Bieu chi tiet'!$A$17:$FA$15404,MATCH($A370,'Bieu chi tiet'!$A$17:$A$15404,0),AH$2+85)),"")</f>
        <v/>
      </c>
      <c r="AI370" s="13" t="str">
        <f>IFERROR(IF(INDEX('Bieu chi tiet'!$A$17:$FA$15404,MATCH($A370,'Bieu chi tiet'!$A$17:$A$15404,0),AI$2+85)=0,"",INDEX('Bieu chi tiet'!$A$17:$FA$15404,MATCH($A370,'Bieu chi tiet'!$A$17:$A$15404,0),AI$2+85)),"")</f>
        <v/>
      </c>
      <c r="AJ370" s="13" t="str">
        <f>IFERROR(IF(INDEX('Bieu chi tiet'!$A$17:$FA$15404,MATCH($A370,'Bieu chi tiet'!$A$17:$A$15404,0),AJ$2+85)=0,"",INDEX('Bieu chi tiet'!$A$17:$FA$15404,MATCH($A370,'Bieu chi tiet'!$A$17:$A$15404,0),AJ$2+85)),"")</f>
        <v/>
      </c>
      <c r="AK370" s="13" t="str">
        <f>IFERROR(IF(INDEX('Bieu chi tiet'!$A$17:$FA$15404,MATCH($A370,'Bieu chi tiet'!$A$17:$A$15404,0),AK$2+85)=0,"",INDEX('Bieu chi tiet'!$A$17:$FA$15404,MATCH($A370,'Bieu chi tiet'!$A$17:$A$15404,0),AK$2+85)),"")</f>
        <v/>
      </c>
      <c r="AL370" s="13" t="str">
        <f>IFERROR(IF(INDEX('Bieu chi tiet'!$A$17:$FA$15404,MATCH($A370,'Bieu chi tiet'!$A$17:$A$15404,0),AL$2+85)=0,"",INDEX('Bieu chi tiet'!$A$17:$FA$15404,MATCH($A370,'Bieu chi tiet'!$A$17:$A$15404,0),AL$2+85)),"")</f>
        <v/>
      </c>
      <c r="AM370" s="13" t="str">
        <f>IFERROR(IF(INDEX('Bieu chi tiet'!$A$17:$FA$15404,MATCH($A370,'Bieu chi tiet'!$A$17:$A$15404,0),AM$2+85)=0,"",INDEX('Bieu chi tiet'!$A$17:$FA$15404,MATCH($A370,'Bieu chi tiet'!$A$17:$A$15404,0),AM$2+85)),"")</f>
        <v/>
      </c>
      <c r="AN370" s="13" t="str">
        <f>IFERROR(IF(INDEX('Bieu chi tiet'!$A$17:$FA$15404,MATCH($A370,'Bieu chi tiet'!$A$17:$A$15404,0),AN$2+85)=0,"",INDEX('Bieu chi tiet'!$A$17:$FA$15404,MATCH($A370,'Bieu chi tiet'!$A$17:$A$15404,0),AN$2+85)),"")</f>
        <v/>
      </c>
      <c r="AO370" s="13" t="str">
        <f>IFERROR(IF(INDEX('Bieu chi tiet'!$A$17:$FA$15404,MATCH($A370,'Bieu chi tiet'!$A$17:$A$15404,0),AO$2+85)=0,"",INDEX('Bieu chi tiet'!$A$17:$FA$15404,MATCH($A370,'Bieu chi tiet'!$A$17:$A$15404,0),AO$2+85)),"")</f>
        <v/>
      </c>
      <c r="AP370" s="13" t="str">
        <f>IFERROR(IF(INDEX('Bieu chi tiet'!$A$17:$FA$15404,MATCH($A370,'Bieu chi tiet'!$A$17:$A$15404,0),AP$2+85)=0,"",INDEX('Bieu chi tiet'!$A$17:$FA$15404,MATCH($A370,'Bieu chi tiet'!$A$17:$A$15404,0),AP$2+85)),"")</f>
        <v/>
      </c>
      <c r="AQ370" s="13" t="str">
        <f>IFERROR(IF(INDEX('Bieu chi tiet'!$A$17:$FA$15404,MATCH($A370,'Bieu chi tiet'!$A$17:$A$15404,0),AQ$2+85)=0,"",INDEX('Bieu chi tiet'!$A$17:$FA$15404,MATCH($A370,'Bieu chi tiet'!$A$17:$A$15404,0),AQ$2+85)),"")</f>
        <v/>
      </c>
      <c r="AR370" s="13" t="str">
        <f>IFERROR(IF(INDEX('Bieu chi tiet'!$A$17:$FA$15404,MATCH($A370,'Bieu chi tiet'!$A$17:$A$15404,0),AR$2+85)=0,"",INDEX('Bieu chi tiet'!$A$17:$FA$15404,MATCH($A370,'Bieu chi tiet'!$A$17:$A$15404,0),AR$2+85)),"")</f>
        <v/>
      </c>
      <c r="AS370" s="13" t="str">
        <f>IFERROR(IF(INDEX('Bieu chi tiet'!$A$17:$FA$15404,MATCH($A370,'Bieu chi tiet'!$A$17:$A$15404,0),AS$2+85)=0,"",INDEX('Bieu chi tiet'!$A$17:$FA$15404,MATCH($A370,'Bieu chi tiet'!$A$17:$A$15404,0),AS$2+85)),"")</f>
        <v/>
      </c>
      <c r="AT370" s="21" t="str">
        <f>IFERROR(IF(INDEX('Bieu chi tiet'!$A$17:$FA$15404,MATCH($A370,'Bieu chi tiet'!$A$17:$A$15404,0),AT$2+85)=0,"",INDEX('Bieu chi tiet'!$A$17:$FA$15404,MATCH($A370,'Bieu chi tiet'!$A$17:$A$15404,0),AT$2+85)),"")</f>
        <v/>
      </c>
      <c r="AU370" s="13" t="str">
        <f>IFERROR(IF(INDEX('Bieu chi tiet'!$A$17:$FA$15404,MATCH($A370,'Bieu chi tiet'!$A$17:$A$15404,0),AU$2+85)=0,"",INDEX('Bieu chi tiet'!$A$17:$FA$15404,MATCH($A370,'Bieu chi tiet'!$A$17:$A$15404,0),AU$2+85)),"")</f>
        <v/>
      </c>
      <c r="AV370" s="21" t="str">
        <f>IFERROR(IF(INDEX('Bieu chi tiet'!$A$17:$FA$15404,MATCH($A370,'Bieu chi tiet'!$A$17:$A$15404,0),AV$2+85)=0,"",INDEX('Bieu chi tiet'!$A$17:$FA$15404,MATCH($A370,'Bieu chi tiet'!$A$17:$A$15404,0),AV$2+85)),"")</f>
        <v/>
      </c>
      <c r="AW370" s="31" t="str">
        <f>IFERROR(IF(INDEX('Bieu chi tiet'!$A$17:$FA$15404,MATCH($A370,'Bieu chi tiet'!$A$17:$A$15404,0),AW$2+85)=0,"",INDEX('Bieu chi tiet'!$A$17:$FA$15404,MATCH($A370,'Bieu chi tiet'!$A$17:$A$15404,0),AW$2+85)),"")</f>
        <v/>
      </c>
      <c r="AX370" s="13" t="str">
        <f>IFERROR(IF(INDEX('Bieu chi tiet'!$A$17:$FA$15404,MATCH($A370,'Bieu chi tiet'!$A$17:$A$15404,0),AX$2+85)=0,"",INDEX('Bieu chi tiet'!$A$17:$FA$15404,MATCH($A370,'Bieu chi tiet'!$A$17:$A$15404,0),AX$2+85)),"")</f>
        <v/>
      </c>
      <c r="AY370" s="13" t="str">
        <f>IFERROR(IF(INDEX('Bieu chi tiet'!$A$17:$FA$15404,MATCH($A370,'Bieu chi tiet'!$A$17:$A$15404,0),AY$2+85)=0,"",INDEX('Bieu chi tiet'!$A$17:$FA$15404,MATCH($A370,'Bieu chi tiet'!$A$17:$A$15404,0),AY$2+85)),"")</f>
        <v/>
      </c>
    </row>
    <row r="371" spans="1:51" ht="15.75">
      <c r="A371" s="25" t="str">
        <f t="shared" si="6"/>
        <v/>
      </c>
      <c r="B371" s="13" t="str">
        <f>IFERROR(IF(INDEX('Bieu chi tiet'!$A$17:$FA$15404,MATCH($A371,'Bieu chi tiet'!$A$17:$A$15404,0),B$2+85)=0,"",INDEX('Bieu chi tiet'!$A$17:$FA$15404,MATCH($A371,'Bieu chi tiet'!$A$17:$A$15404,0),B$2+85)),"")</f>
        <v/>
      </c>
      <c r="C371" s="13" t="str">
        <f>IFERROR(IF(INDEX('Bieu chi tiet'!$A$17:$FA$15404,MATCH($A371,'Bieu chi tiet'!$A$17:$A$15404,0),C$2+85)=0,"",INDEX('Bieu chi tiet'!$A$17:$FA$15404,MATCH($A371,'Bieu chi tiet'!$A$17:$A$15404,0),C$2+85)),"")</f>
        <v/>
      </c>
      <c r="D371" s="13" t="str">
        <f>IFERROR(IF(INDEX('Bieu chi tiet'!$A$17:$FA$15404,MATCH($A371,'Bieu chi tiet'!$A$17:$A$15404,0),D$2+85)=0,"",INDEX('Bieu chi tiet'!$A$17:$FA$15404,MATCH($A371,'Bieu chi tiet'!$A$17:$A$15404,0),D$2+85)),"")</f>
        <v/>
      </c>
      <c r="E371" s="13" t="str">
        <f>IFERROR(IF(INDEX('Bieu chi tiet'!$A$17:$FA$15404,MATCH($A371,'Bieu chi tiet'!$A$17:$A$15404,0),E$2+85)=0,"",INDEX('Bieu chi tiet'!$A$17:$FA$15404,MATCH($A371,'Bieu chi tiet'!$A$17:$A$15404,0),E$2+85)),"")</f>
        <v/>
      </c>
      <c r="F371" s="13" t="str">
        <f>IFERROR(IF(INDEX('Bieu chi tiet'!$A$17:$FA$15404,MATCH($A371,'Bieu chi tiet'!$A$17:$A$15404,0),F$2+85)=0,"",INDEX('Bieu chi tiet'!$A$17:$FA$15404,MATCH($A371,'Bieu chi tiet'!$A$17:$A$15404,0),F$2+85)),"")</f>
        <v/>
      </c>
      <c r="G371" s="21" t="str">
        <f>IFERROR(IF(INDEX('Bieu chi tiet'!$A$17:$FA$15404,MATCH($A371,'Bieu chi tiet'!$A$17:$A$15404,0),G$2+85)=0,"",INDEX('Bieu chi tiet'!$A$17:$FA$15404,MATCH($A371,'Bieu chi tiet'!$A$17:$A$15404,0),G$2+85)),"")</f>
        <v/>
      </c>
      <c r="H371" s="13" t="str">
        <f>IFERROR(IF(INDEX('Bieu chi tiet'!$A$17:$FA$15404,MATCH($A371,'Bieu chi tiet'!$A$17:$A$15404,0),H$2+85)=0,"",INDEX('Bieu chi tiet'!$A$17:$FA$15404,MATCH($A371,'Bieu chi tiet'!$A$17:$A$15404,0),H$2+85)),"")</f>
        <v/>
      </c>
      <c r="I371" s="13" t="str">
        <f>IFERROR(IF(INDEX('Bieu chi tiet'!$A$17:$FA$15404,MATCH($A371,'Bieu chi tiet'!$A$17:$A$15404,0),I$2+85)=0,"",INDEX('Bieu chi tiet'!$A$17:$FA$15404,MATCH($A371,'Bieu chi tiet'!$A$17:$A$15404,0),I$2+85)),"")</f>
        <v/>
      </c>
      <c r="J371" s="13" t="str">
        <f>IFERROR(IF(INDEX('Bieu chi tiet'!$A$17:$FA$15404,MATCH($A371,'Bieu chi tiet'!$A$17:$A$15404,0),J$2+85)=0,"",INDEX('Bieu chi tiet'!$A$17:$FA$15404,MATCH($A371,'Bieu chi tiet'!$A$17:$A$15404,0),J$2+85)),"")</f>
        <v/>
      </c>
      <c r="K371" s="13" t="str">
        <f>IFERROR(IF(INDEX('Bieu chi tiet'!$A$17:$FA$15404,MATCH($A371,'Bieu chi tiet'!$A$17:$A$15404,0),K$2+85)=0,"",INDEX('Bieu chi tiet'!$A$17:$FA$15404,MATCH($A371,'Bieu chi tiet'!$A$17:$A$15404,0),K$2+85)),"")</f>
        <v/>
      </c>
      <c r="L371" s="21" t="str">
        <f>IFERROR(IF(INDEX('Bieu chi tiet'!$A$17:$FA$15404,MATCH($A371,'Bieu chi tiet'!$A$17:$A$15404,0),L$2+85)=0,"",INDEX('Bieu chi tiet'!$A$17:$FA$15404,MATCH($A371,'Bieu chi tiet'!$A$17:$A$15404,0),L$2+85)),"")</f>
        <v/>
      </c>
      <c r="M371" s="13" t="str">
        <f>IFERROR(IF(INDEX('Bieu chi tiet'!$A$17:$FA$15404,MATCH($A371,'Bieu chi tiet'!$A$17:$A$15404,0),M$2+85)=0,"",INDEX('Bieu chi tiet'!$A$17:$FA$15404,MATCH($A371,'Bieu chi tiet'!$A$17:$A$15404,0),M$2+85)),"")</f>
        <v/>
      </c>
      <c r="N371" s="13" t="str">
        <f>IFERROR(IF(INDEX('Bieu chi tiet'!$A$17:$FA$15404,MATCH($A371,'Bieu chi tiet'!$A$17:$A$15404,0),N$2+85)=0,"",INDEX('Bieu chi tiet'!$A$17:$FA$15404,MATCH($A371,'Bieu chi tiet'!$A$17:$A$15404,0),N$2+85)),"")</f>
        <v/>
      </c>
      <c r="O371" s="13" t="str">
        <f>IFERROR(IF(INDEX('Bieu chi tiet'!$A$17:$FA$15404,MATCH($A371,'Bieu chi tiet'!$A$17:$A$15404,0),O$2+85)=0,"",INDEX('Bieu chi tiet'!$A$17:$FA$15404,MATCH($A371,'Bieu chi tiet'!$A$17:$A$15404,0),O$2+85)),"")</f>
        <v/>
      </c>
      <c r="P371" s="13" t="str">
        <f>IFERROR(IF(INDEX('Bieu chi tiet'!$A$17:$FA$15404,MATCH($A371,'Bieu chi tiet'!$A$17:$A$15404,0),P$2+85)=0,"",INDEX('Bieu chi tiet'!$A$17:$FA$15404,MATCH($A371,'Bieu chi tiet'!$A$17:$A$15404,0),P$2+85)),"")</f>
        <v/>
      </c>
      <c r="Q371" s="13" t="str">
        <f>IFERROR(IF(INDEX('Bieu chi tiet'!$A$17:$FA$15404,MATCH($A371,'Bieu chi tiet'!$A$17:$A$15404,0),Q$2+85)=0,"",INDEX('Bieu chi tiet'!$A$17:$FA$15404,MATCH($A371,'Bieu chi tiet'!$A$17:$A$15404,0),Q$2+85)),"")</f>
        <v/>
      </c>
      <c r="R371" s="13" t="str">
        <f>IFERROR(IF(INDEX('Bieu chi tiet'!$A$17:$FA$15404,MATCH($A371,'Bieu chi tiet'!$A$17:$A$15404,0),R$2+85)=0,"",INDEX('Bieu chi tiet'!$A$17:$FA$15404,MATCH($A371,'Bieu chi tiet'!$A$17:$A$15404,0),R$2+85)),"")</f>
        <v/>
      </c>
      <c r="S371" s="13" t="str">
        <f>IFERROR(IF(INDEX('Bieu chi tiet'!$A$17:$FA$15404,MATCH($A371,'Bieu chi tiet'!$A$17:$A$15404,0),S$2+85)=0,"",INDEX('Bieu chi tiet'!$A$17:$FA$15404,MATCH($A371,'Bieu chi tiet'!$A$17:$A$15404,0),S$2+85)),"")</f>
        <v/>
      </c>
      <c r="T371" s="13" t="str">
        <f>IFERROR(IF(INDEX('Bieu chi tiet'!$A$17:$FA$15404,MATCH($A371,'Bieu chi tiet'!$A$17:$A$15404,0),T$2+85)=0,"",INDEX('Bieu chi tiet'!$A$17:$FA$15404,MATCH($A371,'Bieu chi tiet'!$A$17:$A$15404,0),T$2+85)),"")</f>
        <v/>
      </c>
      <c r="U371" s="13" t="str">
        <f>IFERROR(IF(INDEX('Bieu chi tiet'!$A$17:$FA$15404,MATCH($A371,'Bieu chi tiet'!$A$17:$A$15404,0),U$2+85)=0,"",INDEX('Bieu chi tiet'!$A$17:$FA$15404,MATCH($A371,'Bieu chi tiet'!$A$17:$A$15404,0),U$2+85)),"")</f>
        <v/>
      </c>
      <c r="V371" s="13" t="str">
        <f>IFERROR(IF(INDEX('Bieu chi tiet'!$A$17:$FA$15404,MATCH($A371,'Bieu chi tiet'!$A$17:$A$15404,0),V$2+85)=0,"",INDEX('Bieu chi tiet'!$A$17:$FA$15404,MATCH($A371,'Bieu chi tiet'!$A$17:$A$15404,0),V$2+85)),"")</f>
        <v/>
      </c>
      <c r="W371" s="13" t="str">
        <f>IFERROR(IF(INDEX('Bieu chi tiet'!$A$17:$FA$15404,MATCH($A371,'Bieu chi tiet'!$A$17:$A$15404,0),W$2+85)=0,"",INDEX('Bieu chi tiet'!$A$17:$FA$15404,MATCH($A371,'Bieu chi tiet'!$A$17:$A$15404,0),W$2+85)),"")</f>
        <v/>
      </c>
      <c r="X371" s="13" t="str">
        <f>IFERROR(IF(INDEX('Bieu chi tiet'!$A$17:$FA$15404,MATCH($A371,'Bieu chi tiet'!$A$17:$A$15404,0),X$2+85)=0,"",INDEX('Bieu chi tiet'!$A$17:$FA$15404,MATCH($A371,'Bieu chi tiet'!$A$17:$A$15404,0),X$2+85)),"")</f>
        <v/>
      </c>
      <c r="Y371" s="13" t="str">
        <f>IFERROR(IF(INDEX('Bieu chi tiet'!$A$17:$FA$15404,MATCH($A371,'Bieu chi tiet'!$A$17:$A$15404,0),Y$2+85)=0,"",INDEX('Bieu chi tiet'!$A$17:$FA$15404,MATCH($A371,'Bieu chi tiet'!$A$17:$A$15404,0),Y$2+85)),"")</f>
        <v/>
      </c>
      <c r="Z371" s="13" t="str">
        <f>IFERROR(IF(INDEX('Bieu chi tiet'!$A$17:$FA$15404,MATCH($A371,'Bieu chi tiet'!$A$17:$A$15404,0),Z$2+85)=0,"",INDEX('Bieu chi tiet'!$A$17:$FA$15404,MATCH($A371,'Bieu chi tiet'!$A$17:$A$15404,0),Z$2+85)),"")</f>
        <v/>
      </c>
      <c r="AA371" s="13" t="str">
        <f>IFERROR(IF(INDEX('Bieu chi tiet'!$A$17:$FA$15404,MATCH($A371,'Bieu chi tiet'!$A$17:$A$15404,0),AA$2+85)=0,"",INDEX('Bieu chi tiet'!$A$17:$FA$15404,MATCH($A371,'Bieu chi tiet'!$A$17:$A$15404,0),AA$2+85)),"")</f>
        <v/>
      </c>
      <c r="AB371" s="13" t="str">
        <f>IFERROR(IF(INDEX('Bieu chi tiet'!$A$17:$FA$15404,MATCH($A371,'Bieu chi tiet'!$A$17:$A$15404,0),AB$2+85)=0,"",INDEX('Bieu chi tiet'!$A$17:$FA$15404,MATCH($A371,'Bieu chi tiet'!$A$17:$A$15404,0),AB$2+85)),"")</f>
        <v/>
      </c>
      <c r="AC371" s="13" t="str">
        <f>IFERROR(IF(INDEX('Bieu chi tiet'!$A$17:$FA$15404,MATCH($A371,'Bieu chi tiet'!$A$17:$A$15404,0),AC$2+85)=0,"",INDEX('Bieu chi tiet'!$A$17:$FA$15404,MATCH($A371,'Bieu chi tiet'!$A$17:$A$15404,0),AC$2+85)),"")</f>
        <v/>
      </c>
      <c r="AD371" s="13" t="str">
        <f>IFERROR(IF(INDEX('Bieu chi tiet'!$A$17:$FA$15404,MATCH($A371,'Bieu chi tiet'!$A$17:$A$15404,0),AD$2+85)=0,"",INDEX('Bieu chi tiet'!$A$17:$FA$15404,MATCH($A371,'Bieu chi tiet'!$A$17:$A$15404,0),AD$2+85)),"")</f>
        <v/>
      </c>
      <c r="AE371" s="13" t="str">
        <f>IFERROR(IF(INDEX('Bieu chi tiet'!$A$17:$FA$15404,MATCH($A371,'Bieu chi tiet'!$A$17:$A$15404,0),AE$2+85)=0,"",INDEX('Bieu chi tiet'!$A$17:$FA$15404,MATCH($A371,'Bieu chi tiet'!$A$17:$A$15404,0),AE$2+85)),"")</f>
        <v/>
      </c>
      <c r="AF371" s="13" t="str">
        <f>IFERROR(IF(INDEX('Bieu chi tiet'!$A$17:$FA$15404,MATCH($A371,'Bieu chi tiet'!$A$17:$A$15404,0),AF$2+85)=0,"",INDEX('Bieu chi tiet'!$A$17:$FA$15404,MATCH($A371,'Bieu chi tiet'!$A$17:$A$15404,0),AF$2+85)),"")</f>
        <v/>
      </c>
      <c r="AG371" s="13" t="str">
        <f>IFERROR(IF(INDEX('Bieu chi tiet'!$A$17:$FA$15404,MATCH($A371,'Bieu chi tiet'!$A$17:$A$15404,0),AG$2+85)=0,"",INDEX('Bieu chi tiet'!$A$17:$FA$15404,MATCH($A371,'Bieu chi tiet'!$A$17:$A$15404,0),AG$2+85)),"")</f>
        <v/>
      </c>
      <c r="AH371" s="13" t="str">
        <f>IFERROR(IF(INDEX('Bieu chi tiet'!$A$17:$FA$15404,MATCH($A371,'Bieu chi tiet'!$A$17:$A$15404,0),AH$2+85)=0,"",INDEX('Bieu chi tiet'!$A$17:$FA$15404,MATCH($A371,'Bieu chi tiet'!$A$17:$A$15404,0),AH$2+85)),"")</f>
        <v/>
      </c>
      <c r="AI371" s="13" t="str">
        <f>IFERROR(IF(INDEX('Bieu chi tiet'!$A$17:$FA$15404,MATCH($A371,'Bieu chi tiet'!$A$17:$A$15404,0),AI$2+85)=0,"",INDEX('Bieu chi tiet'!$A$17:$FA$15404,MATCH($A371,'Bieu chi tiet'!$A$17:$A$15404,0),AI$2+85)),"")</f>
        <v/>
      </c>
      <c r="AJ371" s="13" t="str">
        <f>IFERROR(IF(INDEX('Bieu chi tiet'!$A$17:$FA$15404,MATCH($A371,'Bieu chi tiet'!$A$17:$A$15404,0),AJ$2+85)=0,"",INDEX('Bieu chi tiet'!$A$17:$FA$15404,MATCH($A371,'Bieu chi tiet'!$A$17:$A$15404,0),AJ$2+85)),"")</f>
        <v/>
      </c>
      <c r="AK371" s="13" t="str">
        <f>IFERROR(IF(INDEX('Bieu chi tiet'!$A$17:$FA$15404,MATCH($A371,'Bieu chi tiet'!$A$17:$A$15404,0),AK$2+85)=0,"",INDEX('Bieu chi tiet'!$A$17:$FA$15404,MATCH($A371,'Bieu chi tiet'!$A$17:$A$15404,0),AK$2+85)),"")</f>
        <v/>
      </c>
      <c r="AL371" s="13" t="str">
        <f>IFERROR(IF(INDEX('Bieu chi tiet'!$A$17:$FA$15404,MATCH($A371,'Bieu chi tiet'!$A$17:$A$15404,0),AL$2+85)=0,"",INDEX('Bieu chi tiet'!$A$17:$FA$15404,MATCH($A371,'Bieu chi tiet'!$A$17:$A$15404,0),AL$2+85)),"")</f>
        <v/>
      </c>
      <c r="AM371" s="13" t="str">
        <f>IFERROR(IF(INDEX('Bieu chi tiet'!$A$17:$FA$15404,MATCH($A371,'Bieu chi tiet'!$A$17:$A$15404,0),AM$2+85)=0,"",INDEX('Bieu chi tiet'!$A$17:$FA$15404,MATCH($A371,'Bieu chi tiet'!$A$17:$A$15404,0),AM$2+85)),"")</f>
        <v/>
      </c>
      <c r="AN371" s="13" t="str">
        <f>IFERROR(IF(INDEX('Bieu chi tiet'!$A$17:$FA$15404,MATCH($A371,'Bieu chi tiet'!$A$17:$A$15404,0),AN$2+85)=0,"",INDEX('Bieu chi tiet'!$A$17:$FA$15404,MATCH($A371,'Bieu chi tiet'!$A$17:$A$15404,0),AN$2+85)),"")</f>
        <v/>
      </c>
      <c r="AO371" s="13" t="str">
        <f>IFERROR(IF(INDEX('Bieu chi tiet'!$A$17:$FA$15404,MATCH($A371,'Bieu chi tiet'!$A$17:$A$15404,0),AO$2+85)=0,"",INDEX('Bieu chi tiet'!$A$17:$FA$15404,MATCH($A371,'Bieu chi tiet'!$A$17:$A$15404,0),AO$2+85)),"")</f>
        <v/>
      </c>
      <c r="AP371" s="13" t="str">
        <f>IFERROR(IF(INDEX('Bieu chi tiet'!$A$17:$FA$15404,MATCH($A371,'Bieu chi tiet'!$A$17:$A$15404,0),AP$2+85)=0,"",INDEX('Bieu chi tiet'!$A$17:$FA$15404,MATCH($A371,'Bieu chi tiet'!$A$17:$A$15404,0),AP$2+85)),"")</f>
        <v/>
      </c>
      <c r="AQ371" s="13" t="str">
        <f>IFERROR(IF(INDEX('Bieu chi tiet'!$A$17:$FA$15404,MATCH($A371,'Bieu chi tiet'!$A$17:$A$15404,0),AQ$2+85)=0,"",INDEX('Bieu chi tiet'!$A$17:$FA$15404,MATCH($A371,'Bieu chi tiet'!$A$17:$A$15404,0),AQ$2+85)),"")</f>
        <v/>
      </c>
      <c r="AR371" s="13" t="str">
        <f>IFERROR(IF(INDEX('Bieu chi tiet'!$A$17:$FA$15404,MATCH($A371,'Bieu chi tiet'!$A$17:$A$15404,0),AR$2+85)=0,"",INDEX('Bieu chi tiet'!$A$17:$FA$15404,MATCH($A371,'Bieu chi tiet'!$A$17:$A$15404,0),AR$2+85)),"")</f>
        <v/>
      </c>
      <c r="AS371" s="13" t="str">
        <f>IFERROR(IF(INDEX('Bieu chi tiet'!$A$17:$FA$15404,MATCH($A371,'Bieu chi tiet'!$A$17:$A$15404,0),AS$2+85)=0,"",INDEX('Bieu chi tiet'!$A$17:$FA$15404,MATCH($A371,'Bieu chi tiet'!$A$17:$A$15404,0),AS$2+85)),"")</f>
        <v/>
      </c>
      <c r="AT371" s="21" t="str">
        <f>IFERROR(IF(INDEX('Bieu chi tiet'!$A$17:$FA$15404,MATCH($A371,'Bieu chi tiet'!$A$17:$A$15404,0),AT$2+85)=0,"",INDEX('Bieu chi tiet'!$A$17:$FA$15404,MATCH($A371,'Bieu chi tiet'!$A$17:$A$15404,0),AT$2+85)),"")</f>
        <v/>
      </c>
      <c r="AU371" s="13" t="str">
        <f>IFERROR(IF(INDEX('Bieu chi tiet'!$A$17:$FA$15404,MATCH($A371,'Bieu chi tiet'!$A$17:$A$15404,0),AU$2+85)=0,"",INDEX('Bieu chi tiet'!$A$17:$FA$15404,MATCH($A371,'Bieu chi tiet'!$A$17:$A$15404,0),AU$2+85)),"")</f>
        <v/>
      </c>
      <c r="AV371" s="21" t="str">
        <f>IFERROR(IF(INDEX('Bieu chi tiet'!$A$17:$FA$15404,MATCH($A371,'Bieu chi tiet'!$A$17:$A$15404,0),AV$2+85)=0,"",INDEX('Bieu chi tiet'!$A$17:$FA$15404,MATCH($A371,'Bieu chi tiet'!$A$17:$A$15404,0),AV$2+85)),"")</f>
        <v/>
      </c>
      <c r="AW371" s="31" t="str">
        <f>IFERROR(IF(INDEX('Bieu chi tiet'!$A$17:$FA$15404,MATCH($A371,'Bieu chi tiet'!$A$17:$A$15404,0),AW$2+85)=0,"",INDEX('Bieu chi tiet'!$A$17:$FA$15404,MATCH($A371,'Bieu chi tiet'!$A$17:$A$15404,0),AW$2+85)),"")</f>
        <v/>
      </c>
      <c r="AX371" s="13" t="str">
        <f>IFERROR(IF(INDEX('Bieu chi tiet'!$A$17:$FA$15404,MATCH($A371,'Bieu chi tiet'!$A$17:$A$15404,0),AX$2+85)=0,"",INDEX('Bieu chi tiet'!$A$17:$FA$15404,MATCH($A371,'Bieu chi tiet'!$A$17:$A$15404,0),AX$2+85)),"")</f>
        <v/>
      </c>
      <c r="AY371" s="13" t="str">
        <f>IFERROR(IF(INDEX('Bieu chi tiet'!$A$17:$FA$15404,MATCH($A371,'Bieu chi tiet'!$A$17:$A$15404,0),AY$2+85)=0,"",INDEX('Bieu chi tiet'!$A$17:$FA$15404,MATCH($A371,'Bieu chi tiet'!$A$17:$A$15404,0),AY$2+85)),"")</f>
        <v/>
      </c>
    </row>
    <row r="372" spans="1:51" ht="15.75">
      <c r="A372" s="25" t="str">
        <f t="shared" si="6"/>
        <v/>
      </c>
      <c r="B372" s="13" t="str">
        <f>IFERROR(IF(INDEX('Bieu chi tiet'!$A$17:$FA$15404,MATCH($A372,'Bieu chi tiet'!$A$17:$A$15404,0),B$2+85)=0,"",INDEX('Bieu chi tiet'!$A$17:$FA$15404,MATCH($A372,'Bieu chi tiet'!$A$17:$A$15404,0),B$2+85)),"")</f>
        <v/>
      </c>
      <c r="C372" s="13" t="str">
        <f>IFERROR(IF(INDEX('Bieu chi tiet'!$A$17:$FA$15404,MATCH($A372,'Bieu chi tiet'!$A$17:$A$15404,0),C$2+85)=0,"",INDEX('Bieu chi tiet'!$A$17:$FA$15404,MATCH($A372,'Bieu chi tiet'!$A$17:$A$15404,0),C$2+85)),"")</f>
        <v/>
      </c>
      <c r="D372" s="13" t="str">
        <f>IFERROR(IF(INDEX('Bieu chi tiet'!$A$17:$FA$15404,MATCH($A372,'Bieu chi tiet'!$A$17:$A$15404,0),D$2+85)=0,"",INDEX('Bieu chi tiet'!$A$17:$FA$15404,MATCH($A372,'Bieu chi tiet'!$A$17:$A$15404,0),D$2+85)),"")</f>
        <v/>
      </c>
      <c r="E372" s="13" t="str">
        <f>IFERROR(IF(INDEX('Bieu chi tiet'!$A$17:$FA$15404,MATCH($A372,'Bieu chi tiet'!$A$17:$A$15404,0),E$2+85)=0,"",INDEX('Bieu chi tiet'!$A$17:$FA$15404,MATCH($A372,'Bieu chi tiet'!$A$17:$A$15404,0),E$2+85)),"")</f>
        <v/>
      </c>
      <c r="F372" s="13" t="str">
        <f>IFERROR(IF(INDEX('Bieu chi tiet'!$A$17:$FA$15404,MATCH($A372,'Bieu chi tiet'!$A$17:$A$15404,0),F$2+85)=0,"",INDEX('Bieu chi tiet'!$A$17:$FA$15404,MATCH($A372,'Bieu chi tiet'!$A$17:$A$15404,0),F$2+85)),"")</f>
        <v/>
      </c>
      <c r="G372" s="21" t="str">
        <f>IFERROR(IF(INDEX('Bieu chi tiet'!$A$17:$FA$15404,MATCH($A372,'Bieu chi tiet'!$A$17:$A$15404,0),G$2+85)=0,"",INDEX('Bieu chi tiet'!$A$17:$FA$15404,MATCH($A372,'Bieu chi tiet'!$A$17:$A$15404,0),G$2+85)),"")</f>
        <v/>
      </c>
      <c r="H372" s="13" t="str">
        <f>IFERROR(IF(INDEX('Bieu chi tiet'!$A$17:$FA$15404,MATCH($A372,'Bieu chi tiet'!$A$17:$A$15404,0),H$2+85)=0,"",INDEX('Bieu chi tiet'!$A$17:$FA$15404,MATCH($A372,'Bieu chi tiet'!$A$17:$A$15404,0),H$2+85)),"")</f>
        <v/>
      </c>
      <c r="I372" s="13" t="str">
        <f>IFERROR(IF(INDEX('Bieu chi tiet'!$A$17:$FA$15404,MATCH($A372,'Bieu chi tiet'!$A$17:$A$15404,0),I$2+85)=0,"",INDEX('Bieu chi tiet'!$A$17:$FA$15404,MATCH($A372,'Bieu chi tiet'!$A$17:$A$15404,0),I$2+85)),"")</f>
        <v/>
      </c>
      <c r="J372" s="13" t="str">
        <f>IFERROR(IF(INDEX('Bieu chi tiet'!$A$17:$FA$15404,MATCH($A372,'Bieu chi tiet'!$A$17:$A$15404,0),J$2+85)=0,"",INDEX('Bieu chi tiet'!$A$17:$FA$15404,MATCH($A372,'Bieu chi tiet'!$A$17:$A$15404,0),J$2+85)),"")</f>
        <v/>
      </c>
      <c r="K372" s="13" t="str">
        <f>IFERROR(IF(INDEX('Bieu chi tiet'!$A$17:$FA$15404,MATCH($A372,'Bieu chi tiet'!$A$17:$A$15404,0),K$2+85)=0,"",INDEX('Bieu chi tiet'!$A$17:$FA$15404,MATCH($A372,'Bieu chi tiet'!$A$17:$A$15404,0),K$2+85)),"")</f>
        <v/>
      </c>
      <c r="L372" s="21" t="str">
        <f>IFERROR(IF(INDEX('Bieu chi tiet'!$A$17:$FA$15404,MATCH($A372,'Bieu chi tiet'!$A$17:$A$15404,0),L$2+85)=0,"",INDEX('Bieu chi tiet'!$A$17:$FA$15404,MATCH($A372,'Bieu chi tiet'!$A$17:$A$15404,0),L$2+85)),"")</f>
        <v/>
      </c>
      <c r="M372" s="13" t="str">
        <f>IFERROR(IF(INDEX('Bieu chi tiet'!$A$17:$FA$15404,MATCH($A372,'Bieu chi tiet'!$A$17:$A$15404,0),M$2+85)=0,"",INDEX('Bieu chi tiet'!$A$17:$FA$15404,MATCH($A372,'Bieu chi tiet'!$A$17:$A$15404,0),M$2+85)),"")</f>
        <v/>
      </c>
      <c r="N372" s="13" t="str">
        <f>IFERROR(IF(INDEX('Bieu chi tiet'!$A$17:$FA$15404,MATCH($A372,'Bieu chi tiet'!$A$17:$A$15404,0),N$2+85)=0,"",INDEX('Bieu chi tiet'!$A$17:$FA$15404,MATCH($A372,'Bieu chi tiet'!$A$17:$A$15404,0),N$2+85)),"")</f>
        <v/>
      </c>
      <c r="O372" s="13" t="str">
        <f>IFERROR(IF(INDEX('Bieu chi tiet'!$A$17:$FA$15404,MATCH($A372,'Bieu chi tiet'!$A$17:$A$15404,0),O$2+85)=0,"",INDEX('Bieu chi tiet'!$A$17:$FA$15404,MATCH($A372,'Bieu chi tiet'!$A$17:$A$15404,0),O$2+85)),"")</f>
        <v/>
      </c>
      <c r="P372" s="13" t="str">
        <f>IFERROR(IF(INDEX('Bieu chi tiet'!$A$17:$FA$15404,MATCH($A372,'Bieu chi tiet'!$A$17:$A$15404,0),P$2+85)=0,"",INDEX('Bieu chi tiet'!$A$17:$FA$15404,MATCH($A372,'Bieu chi tiet'!$A$17:$A$15404,0),P$2+85)),"")</f>
        <v/>
      </c>
      <c r="Q372" s="13" t="str">
        <f>IFERROR(IF(INDEX('Bieu chi tiet'!$A$17:$FA$15404,MATCH($A372,'Bieu chi tiet'!$A$17:$A$15404,0),Q$2+85)=0,"",INDEX('Bieu chi tiet'!$A$17:$FA$15404,MATCH($A372,'Bieu chi tiet'!$A$17:$A$15404,0),Q$2+85)),"")</f>
        <v/>
      </c>
      <c r="R372" s="13" t="str">
        <f>IFERROR(IF(INDEX('Bieu chi tiet'!$A$17:$FA$15404,MATCH($A372,'Bieu chi tiet'!$A$17:$A$15404,0),R$2+85)=0,"",INDEX('Bieu chi tiet'!$A$17:$FA$15404,MATCH($A372,'Bieu chi tiet'!$A$17:$A$15404,0),R$2+85)),"")</f>
        <v/>
      </c>
      <c r="S372" s="13" t="str">
        <f>IFERROR(IF(INDEX('Bieu chi tiet'!$A$17:$FA$15404,MATCH($A372,'Bieu chi tiet'!$A$17:$A$15404,0),S$2+85)=0,"",INDEX('Bieu chi tiet'!$A$17:$FA$15404,MATCH($A372,'Bieu chi tiet'!$A$17:$A$15404,0),S$2+85)),"")</f>
        <v/>
      </c>
      <c r="T372" s="13" t="str">
        <f>IFERROR(IF(INDEX('Bieu chi tiet'!$A$17:$FA$15404,MATCH($A372,'Bieu chi tiet'!$A$17:$A$15404,0),T$2+85)=0,"",INDEX('Bieu chi tiet'!$A$17:$FA$15404,MATCH($A372,'Bieu chi tiet'!$A$17:$A$15404,0),T$2+85)),"")</f>
        <v/>
      </c>
      <c r="U372" s="13" t="str">
        <f>IFERROR(IF(INDEX('Bieu chi tiet'!$A$17:$FA$15404,MATCH($A372,'Bieu chi tiet'!$A$17:$A$15404,0),U$2+85)=0,"",INDEX('Bieu chi tiet'!$A$17:$FA$15404,MATCH($A372,'Bieu chi tiet'!$A$17:$A$15404,0),U$2+85)),"")</f>
        <v/>
      </c>
      <c r="V372" s="13" t="str">
        <f>IFERROR(IF(INDEX('Bieu chi tiet'!$A$17:$FA$15404,MATCH($A372,'Bieu chi tiet'!$A$17:$A$15404,0),V$2+85)=0,"",INDEX('Bieu chi tiet'!$A$17:$FA$15404,MATCH($A372,'Bieu chi tiet'!$A$17:$A$15404,0),V$2+85)),"")</f>
        <v/>
      </c>
      <c r="W372" s="13" t="str">
        <f>IFERROR(IF(INDEX('Bieu chi tiet'!$A$17:$FA$15404,MATCH($A372,'Bieu chi tiet'!$A$17:$A$15404,0),W$2+85)=0,"",INDEX('Bieu chi tiet'!$A$17:$FA$15404,MATCH($A372,'Bieu chi tiet'!$A$17:$A$15404,0),W$2+85)),"")</f>
        <v/>
      </c>
      <c r="X372" s="13" t="str">
        <f>IFERROR(IF(INDEX('Bieu chi tiet'!$A$17:$FA$15404,MATCH($A372,'Bieu chi tiet'!$A$17:$A$15404,0),X$2+85)=0,"",INDEX('Bieu chi tiet'!$A$17:$FA$15404,MATCH($A372,'Bieu chi tiet'!$A$17:$A$15404,0),X$2+85)),"")</f>
        <v/>
      </c>
      <c r="Y372" s="13" t="str">
        <f>IFERROR(IF(INDEX('Bieu chi tiet'!$A$17:$FA$15404,MATCH($A372,'Bieu chi tiet'!$A$17:$A$15404,0),Y$2+85)=0,"",INDEX('Bieu chi tiet'!$A$17:$FA$15404,MATCH($A372,'Bieu chi tiet'!$A$17:$A$15404,0),Y$2+85)),"")</f>
        <v/>
      </c>
      <c r="Z372" s="13" t="str">
        <f>IFERROR(IF(INDEX('Bieu chi tiet'!$A$17:$FA$15404,MATCH($A372,'Bieu chi tiet'!$A$17:$A$15404,0),Z$2+85)=0,"",INDEX('Bieu chi tiet'!$A$17:$FA$15404,MATCH($A372,'Bieu chi tiet'!$A$17:$A$15404,0),Z$2+85)),"")</f>
        <v/>
      </c>
      <c r="AA372" s="13" t="str">
        <f>IFERROR(IF(INDEX('Bieu chi tiet'!$A$17:$FA$15404,MATCH($A372,'Bieu chi tiet'!$A$17:$A$15404,0),AA$2+85)=0,"",INDEX('Bieu chi tiet'!$A$17:$FA$15404,MATCH($A372,'Bieu chi tiet'!$A$17:$A$15404,0),AA$2+85)),"")</f>
        <v/>
      </c>
      <c r="AB372" s="13" t="str">
        <f>IFERROR(IF(INDEX('Bieu chi tiet'!$A$17:$FA$15404,MATCH($A372,'Bieu chi tiet'!$A$17:$A$15404,0),AB$2+85)=0,"",INDEX('Bieu chi tiet'!$A$17:$FA$15404,MATCH($A372,'Bieu chi tiet'!$A$17:$A$15404,0),AB$2+85)),"")</f>
        <v/>
      </c>
      <c r="AC372" s="13" t="str">
        <f>IFERROR(IF(INDEX('Bieu chi tiet'!$A$17:$FA$15404,MATCH($A372,'Bieu chi tiet'!$A$17:$A$15404,0),AC$2+85)=0,"",INDEX('Bieu chi tiet'!$A$17:$FA$15404,MATCH($A372,'Bieu chi tiet'!$A$17:$A$15404,0),AC$2+85)),"")</f>
        <v/>
      </c>
      <c r="AD372" s="13" t="str">
        <f>IFERROR(IF(INDEX('Bieu chi tiet'!$A$17:$FA$15404,MATCH($A372,'Bieu chi tiet'!$A$17:$A$15404,0),AD$2+85)=0,"",INDEX('Bieu chi tiet'!$A$17:$FA$15404,MATCH($A372,'Bieu chi tiet'!$A$17:$A$15404,0),AD$2+85)),"")</f>
        <v/>
      </c>
      <c r="AE372" s="13" t="str">
        <f>IFERROR(IF(INDEX('Bieu chi tiet'!$A$17:$FA$15404,MATCH($A372,'Bieu chi tiet'!$A$17:$A$15404,0),AE$2+85)=0,"",INDEX('Bieu chi tiet'!$A$17:$FA$15404,MATCH($A372,'Bieu chi tiet'!$A$17:$A$15404,0),AE$2+85)),"")</f>
        <v/>
      </c>
      <c r="AF372" s="13" t="str">
        <f>IFERROR(IF(INDEX('Bieu chi tiet'!$A$17:$FA$15404,MATCH($A372,'Bieu chi tiet'!$A$17:$A$15404,0),AF$2+85)=0,"",INDEX('Bieu chi tiet'!$A$17:$FA$15404,MATCH($A372,'Bieu chi tiet'!$A$17:$A$15404,0),AF$2+85)),"")</f>
        <v/>
      </c>
      <c r="AG372" s="13" t="str">
        <f>IFERROR(IF(INDEX('Bieu chi tiet'!$A$17:$FA$15404,MATCH($A372,'Bieu chi tiet'!$A$17:$A$15404,0),AG$2+85)=0,"",INDEX('Bieu chi tiet'!$A$17:$FA$15404,MATCH($A372,'Bieu chi tiet'!$A$17:$A$15404,0),AG$2+85)),"")</f>
        <v/>
      </c>
      <c r="AH372" s="13" t="str">
        <f>IFERROR(IF(INDEX('Bieu chi tiet'!$A$17:$FA$15404,MATCH($A372,'Bieu chi tiet'!$A$17:$A$15404,0),AH$2+85)=0,"",INDEX('Bieu chi tiet'!$A$17:$FA$15404,MATCH($A372,'Bieu chi tiet'!$A$17:$A$15404,0),AH$2+85)),"")</f>
        <v/>
      </c>
      <c r="AI372" s="13" t="str">
        <f>IFERROR(IF(INDEX('Bieu chi tiet'!$A$17:$FA$15404,MATCH($A372,'Bieu chi tiet'!$A$17:$A$15404,0),AI$2+85)=0,"",INDEX('Bieu chi tiet'!$A$17:$FA$15404,MATCH($A372,'Bieu chi tiet'!$A$17:$A$15404,0),AI$2+85)),"")</f>
        <v/>
      </c>
      <c r="AJ372" s="13" t="str">
        <f>IFERROR(IF(INDEX('Bieu chi tiet'!$A$17:$FA$15404,MATCH($A372,'Bieu chi tiet'!$A$17:$A$15404,0),AJ$2+85)=0,"",INDEX('Bieu chi tiet'!$A$17:$FA$15404,MATCH($A372,'Bieu chi tiet'!$A$17:$A$15404,0),AJ$2+85)),"")</f>
        <v/>
      </c>
      <c r="AK372" s="13" t="str">
        <f>IFERROR(IF(INDEX('Bieu chi tiet'!$A$17:$FA$15404,MATCH($A372,'Bieu chi tiet'!$A$17:$A$15404,0),AK$2+85)=0,"",INDEX('Bieu chi tiet'!$A$17:$FA$15404,MATCH($A372,'Bieu chi tiet'!$A$17:$A$15404,0),AK$2+85)),"")</f>
        <v/>
      </c>
      <c r="AL372" s="13" t="str">
        <f>IFERROR(IF(INDEX('Bieu chi tiet'!$A$17:$FA$15404,MATCH($A372,'Bieu chi tiet'!$A$17:$A$15404,0),AL$2+85)=0,"",INDEX('Bieu chi tiet'!$A$17:$FA$15404,MATCH($A372,'Bieu chi tiet'!$A$17:$A$15404,0),AL$2+85)),"")</f>
        <v/>
      </c>
      <c r="AM372" s="13" t="str">
        <f>IFERROR(IF(INDEX('Bieu chi tiet'!$A$17:$FA$15404,MATCH($A372,'Bieu chi tiet'!$A$17:$A$15404,0),AM$2+85)=0,"",INDEX('Bieu chi tiet'!$A$17:$FA$15404,MATCH($A372,'Bieu chi tiet'!$A$17:$A$15404,0),AM$2+85)),"")</f>
        <v/>
      </c>
      <c r="AN372" s="13" t="str">
        <f>IFERROR(IF(INDEX('Bieu chi tiet'!$A$17:$FA$15404,MATCH($A372,'Bieu chi tiet'!$A$17:$A$15404,0),AN$2+85)=0,"",INDEX('Bieu chi tiet'!$A$17:$FA$15404,MATCH($A372,'Bieu chi tiet'!$A$17:$A$15404,0),AN$2+85)),"")</f>
        <v/>
      </c>
      <c r="AO372" s="13" t="str">
        <f>IFERROR(IF(INDEX('Bieu chi tiet'!$A$17:$FA$15404,MATCH($A372,'Bieu chi tiet'!$A$17:$A$15404,0),AO$2+85)=0,"",INDEX('Bieu chi tiet'!$A$17:$FA$15404,MATCH($A372,'Bieu chi tiet'!$A$17:$A$15404,0),AO$2+85)),"")</f>
        <v/>
      </c>
      <c r="AP372" s="13" t="str">
        <f>IFERROR(IF(INDEX('Bieu chi tiet'!$A$17:$FA$15404,MATCH($A372,'Bieu chi tiet'!$A$17:$A$15404,0),AP$2+85)=0,"",INDEX('Bieu chi tiet'!$A$17:$FA$15404,MATCH($A372,'Bieu chi tiet'!$A$17:$A$15404,0),AP$2+85)),"")</f>
        <v/>
      </c>
      <c r="AQ372" s="13" t="str">
        <f>IFERROR(IF(INDEX('Bieu chi tiet'!$A$17:$FA$15404,MATCH($A372,'Bieu chi tiet'!$A$17:$A$15404,0),AQ$2+85)=0,"",INDEX('Bieu chi tiet'!$A$17:$FA$15404,MATCH($A372,'Bieu chi tiet'!$A$17:$A$15404,0),AQ$2+85)),"")</f>
        <v/>
      </c>
      <c r="AR372" s="13" t="str">
        <f>IFERROR(IF(INDEX('Bieu chi tiet'!$A$17:$FA$15404,MATCH($A372,'Bieu chi tiet'!$A$17:$A$15404,0),AR$2+85)=0,"",INDEX('Bieu chi tiet'!$A$17:$FA$15404,MATCH($A372,'Bieu chi tiet'!$A$17:$A$15404,0),AR$2+85)),"")</f>
        <v/>
      </c>
      <c r="AS372" s="13" t="str">
        <f>IFERROR(IF(INDEX('Bieu chi tiet'!$A$17:$FA$15404,MATCH($A372,'Bieu chi tiet'!$A$17:$A$15404,0),AS$2+85)=0,"",INDEX('Bieu chi tiet'!$A$17:$FA$15404,MATCH($A372,'Bieu chi tiet'!$A$17:$A$15404,0),AS$2+85)),"")</f>
        <v/>
      </c>
      <c r="AT372" s="21" t="str">
        <f>IFERROR(IF(INDEX('Bieu chi tiet'!$A$17:$FA$15404,MATCH($A372,'Bieu chi tiet'!$A$17:$A$15404,0),AT$2+85)=0,"",INDEX('Bieu chi tiet'!$A$17:$FA$15404,MATCH($A372,'Bieu chi tiet'!$A$17:$A$15404,0),AT$2+85)),"")</f>
        <v/>
      </c>
      <c r="AU372" s="13" t="str">
        <f>IFERROR(IF(INDEX('Bieu chi tiet'!$A$17:$FA$15404,MATCH($A372,'Bieu chi tiet'!$A$17:$A$15404,0),AU$2+85)=0,"",INDEX('Bieu chi tiet'!$A$17:$FA$15404,MATCH($A372,'Bieu chi tiet'!$A$17:$A$15404,0),AU$2+85)),"")</f>
        <v/>
      </c>
      <c r="AV372" s="21" t="str">
        <f>IFERROR(IF(INDEX('Bieu chi tiet'!$A$17:$FA$15404,MATCH($A372,'Bieu chi tiet'!$A$17:$A$15404,0),AV$2+85)=0,"",INDEX('Bieu chi tiet'!$A$17:$FA$15404,MATCH($A372,'Bieu chi tiet'!$A$17:$A$15404,0),AV$2+85)),"")</f>
        <v/>
      </c>
      <c r="AW372" s="31" t="str">
        <f>IFERROR(IF(INDEX('Bieu chi tiet'!$A$17:$FA$15404,MATCH($A372,'Bieu chi tiet'!$A$17:$A$15404,0),AW$2+85)=0,"",INDEX('Bieu chi tiet'!$A$17:$FA$15404,MATCH($A372,'Bieu chi tiet'!$A$17:$A$15404,0),AW$2+85)),"")</f>
        <v/>
      </c>
      <c r="AX372" s="13" t="str">
        <f>IFERROR(IF(INDEX('Bieu chi tiet'!$A$17:$FA$15404,MATCH($A372,'Bieu chi tiet'!$A$17:$A$15404,0),AX$2+85)=0,"",INDEX('Bieu chi tiet'!$A$17:$FA$15404,MATCH($A372,'Bieu chi tiet'!$A$17:$A$15404,0),AX$2+85)),"")</f>
        <v/>
      </c>
      <c r="AY372" s="13" t="str">
        <f>IFERROR(IF(INDEX('Bieu chi tiet'!$A$17:$FA$15404,MATCH($A372,'Bieu chi tiet'!$A$17:$A$15404,0),AY$2+85)=0,"",INDEX('Bieu chi tiet'!$A$17:$FA$15404,MATCH($A372,'Bieu chi tiet'!$A$17:$A$15404,0),AY$2+85)),"")</f>
        <v/>
      </c>
    </row>
    <row r="373" spans="1:51" ht="15.75">
      <c r="A373" s="25" t="str">
        <f t="shared" si="6"/>
        <v/>
      </c>
      <c r="B373" s="13" t="str">
        <f>IFERROR(IF(INDEX('Bieu chi tiet'!$A$17:$FA$15404,MATCH($A373,'Bieu chi tiet'!$A$17:$A$15404,0),B$2+85)=0,"",INDEX('Bieu chi tiet'!$A$17:$FA$15404,MATCH($A373,'Bieu chi tiet'!$A$17:$A$15404,0),B$2+85)),"")</f>
        <v/>
      </c>
      <c r="C373" s="13" t="str">
        <f>IFERROR(IF(INDEX('Bieu chi tiet'!$A$17:$FA$15404,MATCH($A373,'Bieu chi tiet'!$A$17:$A$15404,0),C$2+85)=0,"",INDEX('Bieu chi tiet'!$A$17:$FA$15404,MATCH($A373,'Bieu chi tiet'!$A$17:$A$15404,0),C$2+85)),"")</f>
        <v/>
      </c>
      <c r="D373" s="13" t="str">
        <f>IFERROR(IF(INDEX('Bieu chi tiet'!$A$17:$FA$15404,MATCH($A373,'Bieu chi tiet'!$A$17:$A$15404,0),D$2+85)=0,"",INDEX('Bieu chi tiet'!$A$17:$FA$15404,MATCH($A373,'Bieu chi tiet'!$A$17:$A$15404,0),D$2+85)),"")</f>
        <v/>
      </c>
      <c r="E373" s="13" t="str">
        <f>IFERROR(IF(INDEX('Bieu chi tiet'!$A$17:$FA$15404,MATCH($A373,'Bieu chi tiet'!$A$17:$A$15404,0),E$2+85)=0,"",INDEX('Bieu chi tiet'!$A$17:$FA$15404,MATCH($A373,'Bieu chi tiet'!$A$17:$A$15404,0),E$2+85)),"")</f>
        <v/>
      </c>
      <c r="F373" s="13" t="str">
        <f>IFERROR(IF(INDEX('Bieu chi tiet'!$A$17:$FA$15404,MATCH($A373,'Bieu chi tiet'!$A$17:$A$15404,0),F$2+85)=0,"",INDEX('Bieu chi tiet'!$A$17:$FA$15404,MATCH($A373,'Bieu chi tiet'!$A$17:$A$15404,0),F$2+85)),"")</f>
        <v/>
      </c>
      <c r="G373" s="21" t="str">
        <f>IFERROR(IF(INDEX('Bieu chi tiet'!$A$17:$FA$15404,MATCH($A373,'Bieu chi tiet'!$A$17:$A$15404,0),G$2+85)=0,"",INDEX('Bieu chi tiet'!$A$17:$FA$15404,MATCH($A373,'Bieu chi tiet'!$A$17:$A$15404,0),G$2+85)),"")</f>
        <v/>
      </c>
      <c r="H373" s="13" t="str">
        <f>IFERROR(IF(INDEX('Bieu chi tiet'!$A$17:$FA$15404,MATCH($A373,'Bieu chi tiet'!$A$17:$A$15404,0),H$2+85)=0,"",INDEX('Bieu chi tiet'!$A$17:$FA$15404,MATCH($A373,'Bieu chi tiet'!$A$17:$A$15404,0),H$2+85)),"")</f>
        <v/>
      </c>
      <c r="I373" s="13" t="str">
        <f>IFERROR(IF(INDEX('Bieu chi tiet'!$A$17:$FA$15404,MATCH($A373,'Bieu chi tiet'!$A$17:$A$15404,0),I$2+85)=0,"",INDEX('Bieu chi tiet'!$A$17:$FA$15404,MATCH($A373,'Bieu chi tiet'!$A$17:$A$15404,0),I$2+85)),"")</f>
        <v/>
      </c>
      <c r="J373" s="13" t="str">
        <f>IFERROR(IF(INDEX('Bieu chi tiet'!$A$17:$FA$15404,MATCH($A373,'Bieu chi tiet'!$A$17:$A$15404,0),J$2+85)=0,"",INDEX('Bieu chi tiet'!$A$17:$FA$15404,MATCH($A373,'Bieu chi tiet'!$A$17:$A$15404,0),J$2+85)),"")</f>
        <v/>
      </c>
      <c r="K373" s="13" t="str">
        <f>IFERROR(IF(INDEX('Bieu chi tiet'!$A$17:$FA$15404,MATCH($A373,'Bieu chi tiet'!$A$17:$A$15404,0),K$2+85)=0,"",INDEX('Bieu chi tiet'!$A$17:$FA$15404,MATCH($A373,'Bieu chi tiet'!$A$17:$A$15404,0),K$2+85)),"")</f>
        <v/>
      </c>
      <c r="L373" s="21" t="str">
        <f>IFERROR(IF(INDEX('Bieu chi tiet'!$A$17:$FA$15404,MATCH($A373,'Bieu chi tiet'!$A$17:$A$15404,0),L$2+85)=0,"",INDEX('Bieu chi tiet'!$A$17:$FA$15404,MATCH($A373,'Bieu chi tiet'!$A$17:$A$15404,0),L$2+85)),"")</f>
        <v/>
      </c>
      <c r="M373" s="13" t="str">
        <f>IFERROR(IF(INDEX('Bieu chi tiet'!$A$17:$FA$15404,MATCH($A373,'Bieu chi tiet'!$A$17:$A$15404,0),M$2+85)=0,"",INDEX('Bieu chi tiet'!$A$17:$FA$15404,MATCH($A373,'Bieu chi tiet'!$A$17:$A$15404,0),M$2+85)),"")</f>
        <v/>
      </c>
      <c r="N373" s="13" t="str">
        <f>IFERROR(IF(INDEX('Bieu chi tiet'!$A$17:$FA$15404,MATCH($A373,'Bieu chi tiet'!$A$17:$A$15404,0),N$2+85)=0,"",INDEX('Bieu chi tiet'!$A$17:$FA$15404,MATCH($A373,'Bieu chi tiet'!$A$17:$A$15404,0),N$2+85)),"")</f>
        <v/>
      </c>
      <c r="O373" s="13" t="str">
        <f>IFERROR(IF(INDEX('Bieu chi tiet'!$A$17:$FA$15404,MATCH($A373,'Bieu chi tiet'!$A$17:$A$15404,0),O$2+85)=0,"",INDEX('Bieu chi tiet'!$A$17:$FA$15404,MATCH($A373,'Bieu chi tiet'!$A$17:$A$15404,0),O$2+85)),"")</f>
        <v/>
      </c>
      <c r="P373" s="13" t="str">
        <f>IFERROR(IF(INDEX('Bieu chi tiet'!$A$17:$FA$15404,MATCH($A373,'Bieu chi tiet'!$A$17:$A$15404,0),P$2+85)=0,"",INDEX('Bieu chi tiet'!$A$17:$FA$15404,MATCH($A373,'Bieu chi tiet'!$A$17:$A$15404,0),P$2+85)),"")</f>
        <v/>
      </c>
      <c r="Q373" s="13" t="str">
        <f>IFERROR(IF(INDEX('Bieu chi tiet'!$A$17:$FA$15404,MATCH($A373,'Bieu chi tiet'!$A$17:$A$15404,0),Q$2+85)=0,"",INDEX('Bieu chi tiet'!$A$17:$FA$15404,MATCH($A373,'Bieu chi tiet'!$A$17:$A$15404,0),Q$2+85)),"")</f>
        <v/>
      </c>
      <c r="R373" s="13" t="str">
        <f>IFERROR(IF(INDEX('Bieu chi tiet'!$A$17:$FA$15404,MATCH($A373,'Bieu chi tiet'!$A$17:$A$15404,0),R$2+85)=0,"",INDEX('Bieu chi tiet'!$A$17:$FA$15404,MATCH($A373,'Bieu chi tiet'!$A$17:$A$15404,0),R$2+85)),"")</f>
        <v/>
      </c>
      <c r="S373" s="13" t="str">
        <f>IFERROR(IF(INDEX('Bieu chi tiet'!$A$17:$FA$15404,MATCH($A373,'Bieu chi tiet'!$A$17:$A$15404,0),S$2+85)=0,"",INDEX('Bieu chi tiet'!$A$17:$FA$15404,MATCH($A373,'Bieu chi tiet'!$A$17:$A$15404,0),S$2+85)),"")</f>
        <v/>
      </c>
      <c r="T373" s="13" t="str">
        <f>IFERROR(IF(INDEX('Bieu chi tiet'!$A$17:$FA$15404,MATCH($A373,'Bieu chi tiet'!$A$17:$A$15404,0),T$2+85)=0,"",INDEX('Bieu chi tiet'!$A$17:$FA$15404,MATCH($A373,'Bieu chi tiet'!$A$17:$A$15404,0),T$2+85)),"")</f>
        <v/>
      </c>
      <c r="U373" s="13" t="str">
        <f>IFERROR(IF(INDEX('Bieu chi tiet'!$A$17:$FA$15404,MATCH($A373,'Bieu chi tiet'!$A$17:$A$15404,0),U$2+85)=0,"",INDEX('Bieu chi tiet'!$A$17:$FA$15404,MATCH($A373,'Bieu chi tiet'!$A$17:$A$15404,0),U$2+85)),"")</f>
        <v/>
      </c>
      <c r="V373" s="13" t="str">
        <f>IFERROR(IF(INDEX('Bieu chi tiet'!$A$17:$FA$15404,MATCH($A373,'Bieu chi tiet'!$A$17:$A$15404,0),V$2+85)=0,"",INDEX('Bieu chi tiet'!$A$17:$FA$15404,MATCH($A373,'Bieu chi tiet'!$A$17:$A$15404,0),V$2+85)),"")</f>
        <v/>
      </c>
      <c r="W373" s="13" t="str">
        <f>IFERROR(IF(INDEX('Bieu chi tiet'!$A$17:$FA$15404,MATCH($A373,'Bieu chi tiet'!$A$17:$A$15404,0),W$2+85)=0,"",INDEX('Bieu chi tiet'!$A$17:$FA$15404,MATCH($A373,'Bieu chi tiet'!$A$17:$A$15404,0),W$2+85)),"")</f>
        <v/>
      </c>
      <c r="X373" s="13" t="str">
        <f>IFERROR(IF(INDEX('Bieu chi tiet'!$A$17:$FA$15404,MATCH($A373,'Bieu chi tiet'!$A$17:$A$15404,0),X$2+85)=0,"",INDEX('Bieu chi tiet'!$A$17:$FA$15404,MATCH($A373,'Bieu chi tiet'!$A$17:$A$15404,0),X$2+85)),"")</f>
        <v/>
      </c>
      <c r="Y373" s="13" t="str">
        <f>IFERROR(IF(INDEX('Bieu chi tiet'!$A$17:$FA$15404,MATCH($A373,'Bieu chi tiet'!$A$17:$A$15404,0),Y$2+85)=0,"",INDEX('Bieu chi tiet'!$A$17:$FA$15404,MATCH($A373,'Bieu chi tiet'!$A$17:$A$15404,0),Y$2+85)),"")</f>
        <v/>
      </c>
      <c r="Z373" s="13" t="str">
        <f>IFERROR(IF(INDEX('Bieu chi tiet'!$A$17:$FA$15404,MATCH($A373,'Bieu chi tiet'!$A$17:$A$15404,0),Z$2+85)=0,"",INDEX('Bieu chi tiet'!$A$17:$FA$15404,MATCH($A373,'Bieu chi tiet'!$A$17:$A$15404,0),Z$2+85)),"")</f>
        <v/>
      </c>
      <c r="AA373" s="13" t="str">
        <f>IFERROR(IF(INDEX('Bieu chi tiet'!$A$17:$FA$15404,MATCH($A373,'Bieu chi tiet'!$A$17:$A$15404,0),AA$2+85)=0,"",INDEX('Bieu chi tiet'!$A$17:$FA$15404,MATCH($A373,'Bieu chi tiet'!$A$17:$A$15404,0),AA$2+85)),"")</f>
        <v/>
      </c>
      <c r="AB373" s="13" t="str">
        <f>IFERROR(IF(INDEX('Bieu chi tiet'!$A$17:$FA$15404,MATCH($A373,'Bieu chi tiet'!$A$17:$A$15404,0),AB$2+85)=0,"",INDEX('Bieu chi tiet'!$A$17:$FA$15404,MATCH($A373,'Bieu chi tiet'!$A$17:$A$15404,0),AB$2+85)),"")</f>
        <v/>
      </c>
      <c r="AC373" s="13" t="str">
        <f>IFERROR(IF(INDEX('Bieu chi tiet'!$A$17:$FA$15404,MATCH($A373,'Bieu chi tiet'!$A$17:$A$15404,0),AC$2+85)=0,"",INDEX('Bieu chi tiet'!$A$17:$FA$15404,MATCH($A373,'Bieu chi tiet'!$A$17:$A$15404,0),AC$2+85)),"")</f>
        <v/>
      </c>
      <c r="AD373" s="13" t="str">
        <f>IFERROR(IF(INDEX('Bieu chi tiet'!$A$17:$FA$15404,MATCH($A373,'Bieu chi tiet'!$A$17:$A$15404,0),AD$2+85)=0,"",INDEX('Bieu chi tiet'!$A$17:$FA$15404,MATCH($A373,'Bieu chi tiet'!$A$17:$A$15404,0),AD$2+85)),"")</f>
        <v/>
      </c>
      <c r="AE373" s="13" t="str">
        <f>IFERROR(IF(INDEX('Bieu chi tiet'!$A$17:$FA$15404,MATCH($A373,'Bieu chi tiet'!$A$17:$A$15404,0),AE$2+85)=0,"",INDEX('Bieu chi tiet'!$A$17:$FA$15404,MATCH($A373,'Bieu chi tiet'!$A$17:$A$15404,0),AE$2+85)),"")</f>
        <v/>
      </c>
      <c r="AF373" s="13" t="str">
        <f>IFERROR(IF(INDEX('Bieu chi tiet'!$A$17:$FA$15404,MATCH($A373,'Bieu chi tiet'!$A$17:$A$15404,0),AF$2+85)=0,"",INDEX('Bieu chi tiet'!$A$17:$FA$15404,MATCH($A373,'Bieu chi tiet'!$A$17:$A$15404,0),AF$2+85)),"")</f>
        <v/>
      </c>
      <c r="AG373" s="13" t="str">
        <f>IFERROR(IF(INDEX('Bieu chi tiet'!$A$17:$FA$15404,MATCH($A373,'Bieu chi tiet'!$A$17:$A$15404,0),AG$2+85)=0,"",INDEX('Bieu chi tiet'!$A$17:$FA$15404,MATCH($A373,'Bieu chi tiet'!$A$17:$A$15404,0),AG$2+85)),"")</f>
        <v/>
      </c>
      <c r="AH373" s="13" t="str">
        <f>IFERROR(IF(INDEX('Bieu chi tiet'!$A$17:$FA$15404,MATCH($A373,'Bieu chi tiet'!$A$17:$A$15404,0),AH$2+85)=0,"",INDEX('Bieu chi tiet'!$A$17:$FA$15404,MATCH($A373,'Bieu chi tiet'!$A$17:$A$15404,0),AH$2+85)),"")</f>
        <v/>
      </c>
      <c r="AI373" s="13" t="str">
        <f>IFERROR(IF(INDEX('Bieu chi tiet'!$A$17:$FA$15404,MATCH($A373,'Bieu chi tiet'!$A$17:$A$15404,0),AI$2+85)=0,"",INDEX('Bieu chi tiet'!$A$17:$FA$15404,MATCH($A373,'Bieu chi tiet'!$A$17:$A$15404,0),AI$2+85)),"")</f>
        <v/>
      </c>
      <c r="AJ373" s="13" t="str">
        <f>IFERROR(IF(INDEX('Bieu chi tiet'!$A$17:$FA$15404,MATCH($A373,'Bieu chi tiet'!$A$17:$A$15404,0),AJ$2+85)=0,"",INDEX('Bieu chi tiet'!$A$17:$FA$15404,MATCH($A373,'Bieu chi tiet'!$A$17:$A$15404,0),AJ$2+85)),"")</f>
        <v/>
      </c>
      <c r="AK373" s="13" t="str">
        <f>IFERROR(IF(INDEX('Bieu chi tiet'!$A$17:$FA$15404,MATCH($A373,'Bieu chi tiet'!$A$17:$A$15404,0),AK$2+85)=0,"",INDEX('Bieu chi tiet'!$A$17:$FA$15404,MATCH($A373,'Bieu chi tiet'!$A$17:$A$15404,0),AK$2+85)),"")</f>
        <v/>
      </c>
      <c r="AL373" s="13" t="str">
        <f>IFERROR(IF(INDEX('Bieu chi tiet'!$A$17:$FA$15404,MATCH($A373,'Bieu chi tiet'!$A$17:$A$15404,0),AL$2+85)=0,"",INDEX('Bieu chi tiet'!$A$17:$FA$15404,MATCH($A373,'Bieu chi tiet'!$A$17:$A$15404,0),AL$2+85)),"")</f>
        <v/>
      </c>
      <c r="AM373" s="13" t="str">
        <f>IFERROR(IF(INDEX('Bieu chi tiet'!$A$17:$FA$15404,MATCH($A373,'Bieu chi tiet'!$A$17:$A$15404,0),AM$2+85)=0,"",INDEX('Bieu chi tiet'!$A$17:$FA$15404,MATCH($A373,'Bieu chi tiet'!$A$17:$A$15404,0),AM$2+85)),"")</f>
        <v/>
      </c>
      <c r="AN373" s="13" t="str">
        <f>IFERROR(IF(INDEX('Bieu chi tiet'!$A$17:$FA$15404,MATCH($A373,'Bieu chi tiet'!$A$17:$A$15404,0),AN$2+85)=0,"",INDEX('Bieu chi tiet'!$A$17:$FA$15404,MATCH($A373,'Bieu chi tiet'!$A$17:$A$15404,0),AN$2+85)),"")</f>
        <v/>
      </c>
      <c r="AO373" s="13" t="str">
        <f>IFERROR(IF(INDEX('Bieu chi tiet'!$A$17:$FA$15404,MATCH($A373,'Bieu chi tiet'!$A$17:$A$15404,0),AO$2+85)=0,"",INDEX('Bieu chi tiet'!$A$17:$FA$15404,MATCH($A373,'Bieu chi tiet'!$A$17:$A$15404,0),AO$2+85)),"")</f>
        <v/>
      </c>
      <c r="AP373" s="13" t="str">
        <f>IFERROR(IF(INDEX('Bieu chi tiet'!$A$17:$FA$15404,MATCH($A373,'Bieu chi tiet'!$A$17:$A$15404,0),AP$2+85)=0,"",INDEX('Bieu chi tiet'!$A$17:$FA$15404,MATCH($A373,'Bieu chi tiet'!$A$17:$A$15404,0),AP$2+85)),"")</f>
        <v/>
      </c>
      <c r="AQ373" s="13" t="str">
        <f>IFERROR(IF(INDEX('Bieu chi tiet'!$A$17:$FA$15404,MATCH($A373,'Bieu chi tiet'!$A$17:$A$15404,0),AQ$2+85)=0,"",INDEX('Bieu chi tiet'!$A$17:$FA$15404,MATCH($A373,'Bieu chi tiet'!$A$17:$A$15404,0),AQ$2+85)),"")</f>
        <v/>
      </c>
      <c r="AR373" s="13" t="str">
        <f>IFERROR(IF(INDEX('Bieu chi tiet'!$A$17:$FA$15404,MATCH($A373,'Bieu chi tiet'!$A$17:$A$15404,0),AR$2+85)=0,"",INDEX('Bieu chi tiet'!$A$17:$FA$15404,MATCH($A373,'Bieu chi tiet'!$A$17:$A$15404,0),AR$2+85)),"")</f>
        <v/>
      </c>
      <c r="AS373" s="13" t="str">
        <f>IFERROR(IF(INDEX('Bieu chi tiet'!$A$17:$FA$15404,MATCH($A373,'Bieu chi tiet'!$A$17:$A$15404,0),AS$2+85)=0,"",INDEX('Bieu chi tiet'!$A$17:$FA$15404,MATCH($A373,'Bieu chi tiet'!$A$17:$A$15404,0),AS$2+85)),"")</f>
        <v/>
      </c>
      <c r="AT373" s="21" t="str">
        <f>IFERROR(IF(INDEX('Bieu chi tiet'!$A$17:$FA$15404,MATCH($A373,'Bieu chi tiet'!$A$17:$A$15404,0),AT$2+85)=0,"",INDEX('Bieu chi tiet'!$A$17:$FA$15404,MATCH($A373,'Bieu chi tiet'!$A$17:$A$15404,0),AT$2+85)),"")</f>
        <v/>
      </c>
      <c r="AU373" s="13" t="str">
        <f>IFERROR(IF(INDEX('Bieu chi tiet'!$A$17:$FA$15404,MATCH($A373,'Bieu chi tiet'!$A$17:$A$15404,0),AU$2+85)=0,"",INDEX('Bieu chi tiet'!$A$17:$FA$15404,MATCH($A373,'Bieu chi tiet'!$A$17:$A$15404,0),AU$2+85)),"")</f>
        <v/>
      </c>
      <c r="AV373" s="21" t="str">
        <f>IFERROR(IF(INDEX('Bieu chi tiet'!$A$17:$FA$15404,MATCH($A373,'Bieu chi tiet'!$A$17:$A$15404,0),AV$2+85)=0,"",INDEX('Bieu chi tiet'!$A$17:$FA$15404,MATCH($A373,'Bieu chi tiet'!$A$17:$A$15404,0),AV$2+85)),"")</f>
        <v/>
      </c>
      <c r="AW373" s="31" t="str">
        <f>IFERROR(IF(INDEX('Bieu chi tiet'!$A$17:$FA$15404,MATCH($A373,'Bieu chi tiet'!$A$17:$A$15404,0),AW$2+85)=0,"",INDEX('Bieu chi tiet'!$A$17:$FA$15404,MATCH($A373,'Bieu chi tiet'!$A$17:$A$15404,0),AW$2+85)),"")</f>
        <v/>
      </c>
      <c r="AX373" s="13" t="str">
        <f>IFERROR(IF(INDEX('Bieu chi tiet'!$A$17:$FA$15404,MATCH($A373,'Bieu chi tiet'!$A$17:$A$15404,0),AX$2+85)=0,"",INDEX('Bieu chi tiet'!$A$17:$FA$15404,MATCH($A373,'Bieu chi tiet'!$A$17:$A$15404,0),AX$2+85)),"")</f>
        <v/>
      </c>
      <c r="AY373" s="13" t="str">
        <f>IFERROR(IF(INDEX('Bieu chi tiet'!$A$17:$FA$15404,MATCH($A373,'Bieu chi tiet'!$A$17:$A$15404,0),AY$2+85)=0,"",INDEX('Bieu chi tiet'!$A$17:$FA$15404,MATCH($A373,'Bieu chi tiet'!$A$17:$A$15404,0),AY$2+85)),"")</f>
        <v/>
      </c>
    </row>
    <row r="374" spans="1:51" ht="15.75">
      <c r="A374" s="25" t="str">
        <f t="shared" si="6"/>
        <v/>
      </c>
      <c r="B374" s="13" t="str">
        <f>IFERROR(IF(INDEX('Bieu chi tiet'!$A$17:$FA$15404,MATCH($A374,'Bieu chi tiet'!$A$17:$A$15404,0),B$2+85)=0,"",INDEX('Bieu chi tiet'!$A$17:$FA$15404,MATCH($A374,'Bieu chi tiet'!$A$17:$A$15404,0),B$2+85)),"")</f>
        <v/>
      </c>
      <c r="C374" s="13" t="str">
        <f>IFERROR(IF(INDEX('Bieu chi tiet'!$A$17:$FA$15404,MATCH($A374,'Bieu chi tiet'!$A$17:$A$15404,0),C$2+85)=0,"",INDEX('Bieu chi tiet'!$A$17:$FA$15404,MATCH($A374,'Bieu chi tiet'!$A$17:$A$15404,0),C$2+85)),"")</f>
        <v/>
      </c>
      <c r="D374" s="13" t="str">
        <f>IFERROR(IF(INDEX('Bieu chi tiet'!$A$17:$FA$15404,MATCH($A374,'Bieu chi tiet'!$A$17:$A$15404,0),D$2+85)=0,"",INDEX('Bieu chi tiet'!$A$17:$FA$15404,MATCH($A374,'Bieu chi tiet'!$A$17:$A$15404,0),D$2+85)),"")</f>
        <v/>
      </c>
      <c r="E374" s="13" t="str">
        <f>IFERROR(IF(INDEX('Bieu chi tiet'!$A$17:$FA$15404,MATCH($A374,'Bieu chi tiet'!$A$17:$A$15404,0),E$2+85)=0,"",INDEX('Bieu chi tiet'!$A$17:$FA$15404,MATCH($A374,'Bieu chi tiet'!$A$17:$A$15404,0),E$2+85)),"")</f>
        <v/>
      </c>
      <c r="F374" s="13" t="str">
        <f>IFERROR(IF(INDEX('Bieu chi tiet'!$A$17:$FA$15404,MATCH($A374,'Bieu chi tiet'!$A$17:$A$15404,0),F$2+85)=0,"",INDEX('Bieu chi tiet'!$A$17:$FA$15404,MATCH($A374,'Bieu chi tiet'!$A$17:$A$15404,0),F$2+85)),"")</f>
        <v/>
      </c>
      <c r="G374" s="21" t="str">
        <f>IFERROR(IF(INDEX('Bieu chi tiet'!$A$17:$FA$15404,MATCH($A374,'Bieu chi tiet'!$A$17:$A$15404,0),G$2+85)=0,"",INDEX('Bieu chi tiet'!$A$17:$FA$15404,MATCH($A374,'Bieu chi tiet'!$A$17:$A$15404,0),G$2+85)),"")</f>
        <v/>
      </c>
      <c r="H374" s="13" t="str">
        <f>IFERROR(IF(INDEX('Bieu chi tiet'!$A$17:$FA$15404,MATCH($A374,'Bieu chi tiet'!$A$17:$A$15404,0),H$2+85)=0,"",INDEX('Bieu chi tiet'!$A$17:$FA$15404,MATCH($A374,'Bieu chi tiet'!$A$17:$A$15404,0),H$2+85)),"")</f>
        <v/>
      </c>
      <c r="I374" s="13" t="str">
        <f>IFERROR(IF(INDEX('Bieu chi tiet'!$A$17:$FA$15404,MATCH($A374,'Bieu chi tiet'!$A$17:$A$15404,0),I$2+85)=0,"",INDEX('Bieu chi tiet'!$A$17:$FA$15404,MATCH($A374,'Bieu chi tiet'!$A$17:$A$15404,0),I$2+85)),"")</f>
        <v/>
      </c>
      <c r="J374" s="13" t="str">
        <f>IFERROR(IF(INDEX('Bieu chi tiet'!$A$17:$FA$15404,MATCH($A374,'Bieu chi tiet'!$A$17:$A$15404,0),J$2+85)=0,"",INDEX('Bieu chi tiet'!$A$17:$FA$15404,MATCH($A374,'Bieu chi tiet'!$A$17:$A$15404,0),J$2+85)),"")</f>
        <v/>
      </c>
      <c r="K374" s="13" t="str">
        <f>IFERROR(IF(INDEX('Bieu chi tiet'!$A$17:$FA$15404,MATCH($A374,'Bieu chi tiet'!$A$17:$A$15404,0),K$2+85)=0,"",INDEX('Bieu chi tiet'!$A$17:$FA$15404,MATCH($A374,'Bieu chi tiet'!$A$17:$A$15404,0),K$2+85)),"")</f>
        <v/>
      </c>
      <c r="L374" s="21" t="str">
        <f>IFERROR(IF(INDEX('Bieu chi tiet'!$A$17:$FA$15404,MATCH($A374,'Bieu chi tiet'!$A$17:$A$15404,0),L$2+85)=0,"",INDEX('Bieu chi tiet'!$A$17:$FA$15404,MATCH($A374,'Bieu chi tiet'!$A$17:$A$15404,0),L$2+85)),"")</f>
        <v/>
      </c>
      <c r="M374" s="13" t="str">
        <f>IFERROR(IF(INDEX('Bieu chi tiet'!$A$17:$FA$15404,MATCH($A374,'Bieu chi tiet'!$A$17:$A$15404,0),M$2+85)=0,"",INDEX('Bieu chi tiet'!$A$17:$FA$15404,MATCH($A374,'Bieu chi tiet'!$A$17:$A$15404,0),M$2+85)),"")</f>
        <v/>
      </c>
      <c r="N374" s="13" t="str">
        <f>IFERROR(IF(INDEX('Bieu chi tiet'!$A$17:$FA$15404,MATCH($A374,'Bieu chi tiet'!$A$17:$A$15404,0),N$2+85)=0,"",INDEX('Bieu chi tiet'!$A$17:$FA$15404,MATCH($A374,'Bieu chi tiet'!$A$17:$A$15404,0),N$2+85)),"")</f>
        <v/>
      </c>
      <c r="O374" s="13" t="str">
        <f>IFERROR(IF(INDEX('Bieu chi tiet'!$A$17:$FA$15404,MATCH($A374,'Bieu chi tiet'!$A$17:$A$15404,0),O$2+85)=0,"",INDEX('Bieu chi tiet'!$A$17:$FA$15404,MATCH($A374,'Bieu chi tiet'!$A$17:$A$15404,0),O$2+85)),"")</f>
        <v/>
      </c>
      <c r="P374" s="13" t="str">
        <f>IFERROR(IF(INDEX('Bieu chi tiet'!$A$17:$FA$15404,MATCH($A374,'Bieu chi tiet'!$A$17:$A$15404,0),P$2+85)=0,"",INDEX('Bieu chi tiet'!$A$17:$FA$15404,MATCH($A374,'Bieu chi tiet'!$A$17:$A$15404,0),P$2+85)),"")</f>
        <v/>
      </c>
      <c r="Q374" s="13" t="str">
        <f>IFERROR(IF(INDEX('Bieu chi tiet'!$A$17:$FA$15404,MATCH($A374,'Bieu chi tiet'!$A$17:$A$15404,0),Q$2+85)=0,"",INDEX('Bieu chi tiet'!$A$17:$FA$15404,MATCH($A374,'Bieu chi tiet'!$A$17:$A$15404,0),Q$2+85)),"")</f>
        <v/>
      </c>
      <c r="R374" s="13" t="str">
        <f>IFERROR(IF(INDEX('Bieu chi tiet'!$A$17:$FA$15404,MATCH($A374,'Bieu chi tiet'!$A$17:$A$15404,0),R$2+85)=0,"",INDEX('Bieu chi tiet'!$A$17:$FA$15404,MATCH($A374,'Bieu chi tiet'!$A$17:$A$15404,0),R$2+85)),"")</f>
        <v/>
      </c>
      <c r="S374" s="13" t="str">
        <f>IFERROR(IF(INDEX('Bieu chi tiet'!$A$17:$FA$15404,MATCH($A374,'Bieu chi tiet'!$A$17:$A$15404,0),S$2+85)=0,"",INDEX('Bieu chi tiet'!$A$17:$FA$15404,MATCH($A374,'Bieu chi tiet'!$A$17:$A$15404,0),S$2+85)),"")</f>
        <v/>
      </c>
      <c r="T374" s="13" t="str">
        <f>IFERROR(IF(INDEX('Bieu chi tiet'!$A$17:$FA$15404,MATCH($A374,'Bieu chi tiet'!$A$17:$A$15404,0),T$2+85)=0,"",INDEX('Bieu chi tiet'!$A$17:$FA$15404,MATCH($A374,'Bieu chi tiet'!$A$17:$A$15404,0),T$2+85)),"")</f>
        <v/>
      </c>
      <c r="U374" s="13" t="str">
        <f>IFERROR(IF(INDEX('Bieu chi tiet'!$A$17:$FA$15404,MATCH($A374,'Bieu chi tiet'!$A$17:$A$15404,0),U$2+85)=0,"",INDEX('Bieu chi tiet'!$A$17:$FA$15404,MATCH($A374,'Bieu chi tiet'!$A$17:$A$15404,0),U$2+85)),"")</f>
        <v/>
      </c>
      <c r="V374" s="13" t="str">
        <f>IFERROR(IF(INDEX('Bieu chi tiet'!$A$17:$FA$15404,MATCH($A374,'Bieu chi tiet'!$A$17:$A$15404,0),V$2+85)=0,"",INDEX('Bieu chi tiet'!$A$17:$FA$15404,MATCH($A374,'Bieu chi tiet'!$A$17:$A$15404,0),V$2+85)),"")</f>
        <v/>
      </c>
      <c r="W374" s="13" t="str">
        <f>IFERROR(IF(INDEX('Bieu chi tiet'!$A$17:$FA$15404,MATCH($A374,'Bieu chi tiet'!$A$17:$A$15404,0),W$2+85)=0,"",INDEX('Bieu chi tiet'!$A$17:$FA$15404,MATCH($A374,'Bieu chi tiet'!$A$17:$A$15404,0),W$2+85)),"")</f>
        <v/>
      </c>
      <c r="X374" s="13" t="str">
        <f>IFERROR(IF(INDEX('Bieu chi tiet'!$A$17:$FA$15404,MATCH($A374,'Bieu chi tiet'!$A$17:$A$15404,0),X$2+85)=0,"",INDEX('Bieu chi tiet'!$A$17:$FA$15404,MATCH($A374,'Bieu chi tiet'!$A$17:$A$15404,0),X$2+85)),"")</f>
        <v/>
      </c>
      <c r="Y374" s="13" t="str">
        <f>IFERROR(IF(INDEX('Bieu chi tiet'!$A$17:$FA$15404,MATCH($A374,'Bieu chi tiet'!$A$17:$A$15404,0),Y$2+85)=0,"",INDEX('Bieu chi tiet'!$A$17:$FA$15404,MATCH($A374,'Bieu chi tiet'!$A$17:$A$15404,0),Y$2+85)),"")</f>
        <v/>
      </c>
      <c r="Z374" s="13" t="str">
        <f>IFERROR(IF(INDEX('Bieu chi tiet'!$A$17:$FA$15404,MATCH($A374,'Bieu chi tiet'!$A$17:$A$15404,0),Z$2+85)=0,"",INDEX('Bieu chi tiet'!$A$17:$FA$15404,MATCH($A374,'Bieu chi tiet'!$A$17:$A$15404,0),Z$2+85)),"")</f>
        <v/>
      </c>
      <c r="AA374" s="13" t="str">
        <f>IFERROR(IF(INDEX('Bieu chi tiet'!$A$17:$FA$15404,MATCH($A374,'Bieu chi tiet'!$A$17:$A$15404,0),AA$2+85)=0,"",INDEX('Bieu chi tiet'!$A$17:$FA$15404,MATCH($A374,'Bieu chi tiet'!$A$17:$A$15404,0),AA$2+85)),"")</f>
        <v/>
      </c>
      <c r="AB374" s="13" t="str">
        <f>IFERROR(IF(INDEX('Bieu chi tiet'!$A$17:$FA$15404,MATCH($A374,'Bieu chi tiet'!$A$17:$A$15404,0),AB$2+85)=0,"",INDEX('Bieu chi tiet'!$A$17:$FA$15404,MATCH($A374,'Bieu chi tiet'!$A$17:$A$15404,0),AB$2+85)),"")</f>
        <v/>
      </c>
      <c r="AC374" s="13" t="str">
        <f>IFERROR(IF(INDEX('Bieu chi tiet'!$A$17:$FA$15404,MATCH($A374,'Bieu chi tiet'!$A$17:$A$15404,0),AC$2+85)=0,"",INDEX('Bieu chi tiet'!$A$17:$FA$15404,MATCH($A374,'Bieu chi tiet'!$A$17:$A$15404,0),AC$2+85)),"")</f>
        <v/>
      </c>
      <c r="AD374" s="13" t="str">
        <f>IFERROR(IF(INDEX('Bieu chi tiet'!$A$17:$FA$15404,MATCH($A374,'Bieu chi tiet'!$A$17:$A$15404,0),AD$2+85)=0,"",INDEX('Bieu chi tiet'!$A$17:$FA$15404,MATCH($A374,'Bieu chi tiet'!$A$17:$A$15404,0),AD$2+85)),"")</f>
        <v/>
      </c>
      <c r="AE374" s="13" t="str">
        <f>IFERROR(IF(INDEX('Bieu chi tiet'!$A$17:$FA$15404,MATCH($A374,'Bieu chi tiet'!$A$17:$A$15404,0),AE$2+85)=0,"",INDEX('Bieu chi tiet'!$A$17:$FA$15404,MATCH($A374,'Bieu chi tiet'!$A$17:$A$15404,0),AE$2+85)),"")</f>
        <v/>
      </c>
      <c r="AF374" s="13" t="str">
        <f>IFERROR(IF(INDEX('Bieu chi tiet'!$A$17:$FA$15404,MATCH($A374,'Bieu chi tiet'!$A$17:$A$15404,0),AF$2+85)=0,"",INDEX('Bieu chi tiet'!$A$17:$FA$15404,MATCH($A374,'Bieu chi tiet'!$A$17:$A$15404,0),AF$2+85)),"")</f>
        <v/>
      </c>
      <c r="AG374" s="13" t="str">
        <f>IFERROR(IF(INDEX('Bieu chi tiet'!$A$17:$FA$15404,MATCH($A374,'Bieu chi tiet'!$A$17:$A$15404,0),AG$2+85)=0,"",INDEX('Bieu chi tiet'!$A$17:$FA$15404,MATCH($A374,'Bieu chi tiet'!$A$17:$A$15404,0),AG$2+85)),"")</f>
        <v/>
      </c>
      <c r="AH374" s="13" t="str">
        <f>IFERROR(IF(INDEX('Bieu chi tiet'!$A$17:$FA$15404,MATCH($A374,'Bieu chi tiet'!$A$17:$A$15404,0),AH$2+85)=0,"",INDEX('Bieu chi tiet'!$A$17:$FA$15404,MATCH($A374,'Bieu chi tiet'!$A$17:$A$15404,0),AH$2+85)),"")</f>
        <v/>
      </c>
      <c r="AI374" s="13" t="str">
        <f>IFERROR(IF(INDEX('Bieu chi tiet'!$A$17:$FA$15404,MATCH($A374,'Bieu chi tiet'!$A$17:$A$15404,0),AI$2+85)=0,"",INDEX('Bieu chi tiet'!$A$17:$FA$15404,MATCH($A374,'Bieu chi tiet'!$A$17:$A$15404,0),AI$2+85)),"")</f>
        <v/>
      </c>
      <c r="AJ374" s="13" t="str">
        <f>IFERROR(IF(INDEX('Bieu chi tiet'!$A$17:$FA$15404,MATCH($A374,'Bieu chi tiet'!$A$17:$A$15404,0),AJ$2+85)=0,"",INDEX('Bieu chi tiet'!$A$17:$FA$15404,MATCH($A374,'Bieu chi tiet'!$A$17:$A$15404,0),AJ$2+85)),"")</f>
        <v/>
      </c>
      <c r="AK374" s="13" t="str">
        <f>IFERROR(IF(INDEX('Bieu chi tiet'!$A$17:$FA$15404,MATCH($A374,'Bieu chi tiet'!$A$17:$A$15404,0),AK$2+85)=0,"",INDEX('Bieu chi tiet'!$A$17:$FA$15404,MATCH($A374,'Bieu chi tiet'!$A$17:$A$15404,0),AK$2+85)),"")</f>
        <v/>
      </c>
      <c r="AL374" s="13" t="str">
        <f>IFERROR(IF(INDEX('Bieu chi tiet'!$A$17:$FA$15404,MATCH($A374,'Bieu chi tiet'!$A$17:$A$15404,0),AL$2+85)=0,"",INDEX('Bieu chi tiet'!$A$17:$FA$15404,MATCH($A374,'Bieu chi tiet'!$A$17:$A$15404,0),AL$2+85)),"")</f>
        <v/>
      </c>
      <c r="AM374" s="13" t="str">
        <f>IFERROR(IF(INDEX('Bieu chi tiet'!$A$17:$FA$15404,MATCH($A374,'Bieu chi tiet'!$A$17:$A$15404,0),AM$2+85)=0,"",INDEX('Bieu chi tiet'!$A$17:$FA$15404,MATCH($A374,'Bieu chi tiet'!$A$17:$A$15404,0),AM$2+85)),"")</f>
        <v/>
      </c>
      <c r="AN374" s="13" t="str">
        <f>IFERROR(IF(INDEX('Bieu chi tiet'!$A$17:$FA$15404,MATCH($A374,'Bieu chi tiet'!$A$17:$A$15404,0),AN$2+85)=0,"",INDEX('Bieu chi tiet'!$A$17:$FA$15404,MATCH($A374,'Bieu chi tiet'!$A$17:$A$15404,0),AN$2+85)),"")</f>
        <v/>
      </c>
      <c r="AO374" s="13" t="str">
        <f>IFERROR(IF(INDEX('Bieu chi tiet'!$A$17:$FA$15404,MATCH($A374,'Bieu chi tiet'!$A$17:$A$15404,0),AO$2+85)=0,"",INDEX('Bieu chi tiet'!$A$17:$FA$15404,MATCH($A374,'Bieu chi tiet'!$A$17:$A$15404,0),AO$2+85)),"")</f>
        <v/>
      </c>
      <c r="AP374" s="13" t="str">
        <f>IFERROR(IF(INDEX('Bieu chi tiet'!$A$17:$FA$15404,MATCH($A374,'Bieu chi tiet'!$A$17:$A$15404,0),AP$2+85)=0,"",INDEX('Bieu chi tiet'!$A$17:$FA$15404,MATCH($A374,'Bieu chi tiet'!$A$17:$A$15404,0),AP$2+85)),"")</f>
        <v/>
      </c>
      <c r="AQ374" s="13" t="str">
        <f>IFERROR(IF(INDEX('Bieu chi tiet'!$A$17:$FA$15404,MATCH($A374,'Bieu chi tiet'!$A$17:$A$15404,0),AQ$2+85)=0,"",INDEX('Bieu chi tiet'!$A$17:$FA$15404,MATCH($A374,'Bieu chi tiet'!$A$17:$A$15404,0),AQ$2+85)),"")</f>
        <v/>
      </c>
      <c r="AR374" s="13" t="str">
        <f>IFERROR(IF(INDEX('Bieu chi tiet'!$A$17:$FA$15404,MATCH($A374,'Bieu chi tiet'!$A$17:$A$15404,0),AR$2+85)=0,"",INDEX('Bieu chi tiet'!$A$17:$FA$15404,MATCH($A374,'Bieu chi tiet'!$A$17:$A$15404,0),AR$2+85)),"")</f>
        <v/>
      </c>
      <c r="AS374" s="13" t="str">
        <f>IFERROR(IF(INDEX('Bieu chi tiet'!$A$17:$FA$15404,MATCH($A374,'Bieu chi tiet'!$A$17:$A$15404,0),AS$2+85)=0,"",INDEX('Bieu chi tiet'!$A$17:$FA$15404,MATCH($A374,'Bieu chi tiet'!$A$17:$A$15404,0),AS$2+85)),"")</f>
        <v/>
      </c>
      <c r="AT374" s="21" t="str">
        <f>IFERROR(IF(INDEX('Bieu chi tiet'!$A$17:$FA$15404,MATCH($A374,'Bieu chi tiet'!$A$17:$A$15404,0),AT$2+85)=0,"",INDEX('Bieu chi tiet'!$A$17:$FA$15404,MATCH($A374,'Bieu chi tiet'!$A$17:$A$15404,0),AT$2+85)),"")</f>
        <v/>
      </c>
      <c r="AU374" s="13" t="str">
        <f>IFERROR(IF(INDEX('Bieu chi tiet'!$A$17:$FA$15404,MATCH($A374,'Bieu chi tiet'!$A$17:$A$15404,0),AU$2+85)=0,"",INDEX('Bieu chi tiet'!$A$17:$FA$15404,MATCH($A374,'Bieu chi tiet'!$A$17:$A$15404,0),AU$2+85)),"")</f>
        <v/>
      </c>
      <c r="AV374" s="21" t="str">
        <f>IFERROR(IF(INDEX('Bieu chi tiet'!$A$17:$FA$15404,MATCH($A374,'Bieu chi tiet'!$A$17:$A$15404,0),AV$2+85)=0,"",INDEX('Bieu chi tiet'!$A$17:$FA$15404,MATCH($A374,'Bieu chi tiet'!$A$17:$A$15404,0),AV$2+85)),"")</f>
        <v/>
      </c>
      <c r="AW374" s="31" t="str">
        <f>IFERROR(IF(INDEX('Bieu chi tiet'!$A$17:$FA$15404,MATCH($A374,'Bieu chi tiet'!$A$17:$A$15404,0),AW$2+85)=0,"",INDEX('Bieu chi tiet'!$A$17:$FA$15404,MATCH($A374,'Bieu chi tiet'!$A$17:$A$15404,0),AW$2+85)),"")</f>
        <v/>
      </c>
      <c r="AX374" s="13" t="str">
        <f>IFERROR(IF(INDEX('Bieu chi tiet'!$A$17:$FA$15404,MATCH($A374,'Bieu chi tiet'!$A$17:$A$15404,0),AX$2+85)=0,"",INDEX('Bieu chi tiet'!$A$17:$FA$15404,MATCH($A374,'Bieu chi tiet'!$A$17:$A$15404,0),AX$2+85)),"")</f>
        <v/>
      </c>
      <c r="AY374" s="13" t="str">
        <f>IFERROR(IF(INDEX('Bieu chi tiet'!$A$17:$FA$15404,MATCH($A374,'Bieu chi tiet'!$A$17:$A$15404,0),AY$2+85)=0,"",INDEX('Bieu chi tiet'!$A$17:$FA$15404,MATCH($A374,'Bieu chi tiet'!$A$17:$A$15404,0),AY$2+85)),"")</f>
        <v/>
      </c>
    </row>
    <row r="375" spans="1:51" ht="15.75">
      <c r="A375" s="25" t="str">
        <f t="shared" si="6"/>
        <v/>
      </c>
      <c r="B375" s="13" t="str">
        <f>IFERROR(IF(INDEX('Bieu chi tiet'!$A$17:$FA$15404,MATCH($A375,'Bieu chi tiet'!$A$17:$A$15404,0),B$2+85)=0,"",INDEX('Bieu chi tiet'!$A$17:$FA$15404,MATCH($A375,'Bieu chi tiet'!$A$17:$A$15404,0),B$2+85)),"")</f>
        <v/>
      </c>
      <c r="C375" s="13" t="str">
        <f>IFERROR(IF(INDEX('Bieu chi tiet'!$A$17:$FA$15404,MATCH($A375,'Bieu chi tiet'!$A$17:$A$15404,0),C$2+85)=0,"",INDEX('Bieu chi tiet'!$A$17:$FA$15404,MATCH($A375,'Bieu chi tiet'!$A$17:$A$15404,0),C$2+85)),"")</f>
        <v/>
      </c>
      <c r="D375" s="13" t="str">
        <f>IFERROR(IF(INDEX('Bieu chi tiet'!$A$17:$FA$15404,MATCH($A375,'Bieu chi tiet'!$A$17:$A$15404,0),D$2+85)=0,"",INDEX('Bieu chi tiet'!$A$17:$FA$15404,MATCH($A375,'Bieu chi tiet'!$A$17:$A$15404,0),D$2+85)),"")</f>
        <v/>
      </c>
      <c r="E375" s="13" t="str">
        <f>IFERROR(IF(INDEX('Bieu chi tiet'!$A$17:$FA$15404,MATCH($A375,'Bieu chi tiet'!$A$17:$A$15404,0),E$2+85)=0,"",INDEX('Bieu chi tiet'!$A$17:$FA$15404,MATCH($A375,'Bieu chi tiet'!$A$17:$A$15404,0),E$2+85)),"")</f>
        <v/>
      </c>
      <c r="F375" s="13" t="str">
        <f>IFERROR(IF(INDEX('Bieu chi tiet'!$A$17:$FA$15404,MATCH($A375,'Bieu chi tiet'!$A$17:$A$15404,0),F$2+85)=0,"",INDEX('Bieu chi tiet'!$A$17:$FA$15404,MATCH($A375,'Bieu chi tiet'!$A$17:$A$15404,0),F$2+85)),"")</f>
        <v/>
      </c>
      <c r="G375" s="21" t="str">
        <f>IFERROR(IF(INDEX('Bieu chi tiet'!$A$17:$FA$15404,MATCH($A375,'Bieu chi tiet'!$A$17:$A$15404,0),G$2+85)=0,"",INDEX('Bieu chi tiet'!$A$17:$FA$15404,MATCH($A375,'Bieu chi tiet'!$A$17:$A$15404,0),G$2+85)),"")</f>
        <v/>
      </c>
      <c r="H375" s="13" t="str">
        <f>IFERROR(IF(INDEX('Bieu chi tiet'!$A$17:$FA$15404,MATCH($A375,'Bieu chi tiet'!$A$17:$A$15404,0),H$2+85)=0,"",INDEX('Bieu chi tiet'!$A$17:$FA$15404,MATCH($A375,'Bieu chi tiet'!$A$17:$A$15404,0),H$2+85)),"")</f>
        <v/>
      </c>
      <c r="I375" s="13" t="str">
        <f>IFERROR(IF(INDEX('Bieu chi tiet'!$A$17:$FA$15404,MATCH($A375,'Bieu chi tiet'!$A$17:$A$15404,0),I$2+85)=0,"",INDEX('Bieu chi tiet'!$A$17:$FA$15404,MATCH($A375,'Bieu chi tiet'!$A$17:$A$15404,0),I$2+85)),"")</f>
        <v/>
      </c>
      <c r="J375" s="13" t="str">
        <f>IFERROR(IF(INDEX('Bieu chi tiet'!$A$17:$FA$15404,MATCH($A375,'Bieu chi tiet'!$A$17:$A$15404,0),J$2+85)=0,"",INDEX('Bieu chi tiet'!$A$17:$FA$15404,MATCH($A375,'Bieu chi tiet'!$A$17:$A$15404,0),J$2+85)),"")</f>
        <v/>
      </c>
      <c r="K375" s="13" t="str">
        <f>IFERROR(IF(INDEX('Bieu chi tiet'!$A$17:$FA$15404,MATCH($A375,'Bieu chi tiet'!$A$17:$A$15404,0),K$2+85)=0,"",INDEX('Bieu chi tiet'!$A$17:$FA$15404,MATCH($A375,'Bieu chi tiet'!$A$17:$A$15404,0),K$2+85)),"")</f>
        <v/>
      </c>
      <c r="L375" s="21" t="str">
        <f>IFERROR(IF(INDEX('Bieu chi tiet'!$A$17:$FA$15404,MATCH($A375,'Bieu chi tiet'!$A$17:$A$15404,0),L$2+85)=0,"",INDEX('Bieu chi tiet'!$A$17:$FA$15404,MATCH($A375,'Bieu chi tiet'!$A$17:$A$15404,0),L$2+85)),"")</f>
        <v/>
      </c>
      <c r="M375" s="13" t="str">
        <f>IFERROR(IF(INDEX('Bieu chi tiet'!$A$17:$FA$15404,MATCH($A375,'Bieu chi tiet'!$A$17:$A$15404,0),M$2+85)=0,"",INDEX('Bieu chi tiet'!$A$17:$FA$15404,MATCH($A375,'Bieu chi tiet'!$A$17:$A$15404,0),M$2+85)),"")</f>
        <v/>
      </c>
      <c r="N375" s="13" t="str">
        <f>IFERROR(IF(INDEX('Bieu chi tiet'!$A$17:$FA$15404,MATCH($A375,'Bieu chi tiet'!$A$17:$A$15404,0),N$2+85)=0,"",INDEX('Bieu chi tiet'!$A$17:$FA$15404,MATCH($A375,'Bieu chi tiet'!$A$17:$A$15404,0),N$2+85)),"")</f>
        <v/>
      </c>
      <c r="O375" s="13" t="str">
        <f>IFERROR(IF(INDEX('Bieu chi tiet'!$A$17:$FA$15404,MATCH($A375,'Bieu chi tiet'!$A$17:$A$15404,0),O$2+85)=0,"",INDEX('Bieu chi tiet'!$A$17:$FA$15404,MATCH($A375,'Bieu chi tiet'!$A$17:$A$15404,0),O$2+85)),"")</f>
        <v/>
      </c>
      <c r="P375" s="13" t="str">
        <f>IFERROR(IF(INDEX('Bieu chi tiet'!$A$17:$FA$15404,MATCH($A375,'Bieu chi tiet'!$A$17:$A$15404,0),P$2+85)=0,"",INDEX('Bieu chi tiet'!$A$17:$FA$15404,MATCH($A375,'Bieu chi tiet'!$A$17:$A$15404,0),P$2+85)),"")</f>
        <v/>
      </c>
      <c r="Q375" s="13" t="str">
        <f>IFERROR(IF(INDEX('Bieu chi tiet'!$A$17:$FA$15404,MATCH($A375,'Bieu chi tiet'!$A$17:$A$15404,0),Q$2+85)=0,"",INDEX('Bieu chi tiet'!$A$17:$FA$15404,MATCH($A375,'Bieu chi tiet'!$A$17:$A$15404,0),Q$2+85)),"")</f>
        <v/>
      </c>
      <c r="R375" s="13" t="str">
        <f>IFERROR(IF(INDEX('Bieu chi tiet'!$A$17:$FA$15404,MATCH($A375,'Bieu chi tiet'!$A$17:$A$15404,0),R$2+85)=0,"",INDEX('Bieu chi tiet'!$A$17:$FA$15404,MATCH($A375,'Bieu chi tiet'!$A$17:$A$15404,0),R$2+85)),"")</f>
        <v/>
      </c>
      <c r="S375" s="13" t="str">
        <f>IFERROR(IF(INDEX('Bieu chi tiet'!$A$17:$FA$15404,MATCH($A375,'Bieu chi tiet'!$A$17:$A$15404,0),S$2+85)=0,"",INDEX('Bieu chi tiet'!$A$17:$FA$15404,MATCH($A375,'Bieu chi tiet'!$A$17:$A$15404,0),S$2+85)),"")</f>
        <v/>
      </c>
      <c r="T375" s="13" t="str">
        <f>IFERROR(IF(INDEX('Bieu chi tiet'!$A$17:$FA$15404,MATCH($A375,'Bieu chi tiet'!$A$17:$A$15404,0),T$2+85)=0,"",INDEX('Bieu chi tiet'!$A$17:$FA$15404,MATCH($A375,'Bieu chi tiet'!$A$17:$A$15404,0),T$2+85)),"")</f>
        <v/>
      </c>
      <c r="U375" s="13" t="str">
        <f>IFERROR(IF(INDEX('Bieu chi tiet'!$A$17:$FA$15404,MATCH($A375,'Bieu chi tiet'!$A$17:$A$15404,0),U$2+85)=0,"",INDEX('Bieu chi tiet'!$A$17:$FA$15404,MATCH($A375,'Bieu chi tiet'!$A$17:$A$15404,0),U$2+85)),"")</f>
        <v/>
      </c>
      <c r="V375" s="13" t="str">
        <f>IFERROR(IF(INDEX('Bieu chi tiet'!$A$17:$FA$15404,MATCH($A375,'Bieu chi tiet'!$A$17:$A$15404,0),V$2+85)=0,"",INDEX('Bieu chi tiet'!$A$17:$FA$15404,MATCH($A375,'Bieu chi tiet'!$A$17:$A$15404,0),V$2+85)),"")</f>
        <v/>
      </c>
      <c r="W375" s="13" t="str">
        <f>IFERROR(IF(INDEX('Bieu chi tiet'!$A$17:$FA$15404,MATCH($A375,'Bieu chi tiet'!$A$17:$A$15404,0),W$2+85)=0,"",INDEX('Bieu chi tiet'!$A$17:$FA$15404,MATCH($A375,'Bieu chi tiet'!$A$17:$A$15404,0),W$2+85)),"")</f>
        <v/>
      </c>
      <c r="X375" s="13" t="str">
        <f>IFERROR(IF(INDEX('Bieu chi tiet'!$A$17:$FA$15404,MATCH($A375,'Bieu chi tiet'!$A$17:$A$15404,0),X$2+85)=0,"",INDEX('Bieu chi tiet'!$A$17:$FA$15404,MATCH($A375,'Bieu chi tiet'!$A$17:$A$15404,0),X$2+85)),"")</f>
        <v/>
      </c>
      <c r="Y375" s="13" t="str">
        <f>IFERROR(IF(INDEX('Bieu chi tiet'!$A$17:$FA$15404,MATCH($A375,'Bieu chi tiet'!$A$17:$A$15404,0),Y$2+85)=0,"",INDEX('Bieu chi tiet'!$A$17:$FA$15404,MATCH($A375,'Bieu chi tiet'!$A$17:$A$15404,0),Y$2+85)),"")</f>
        <v/>
      </c>
      <c r="Z375" s="13" t="str">
        <f>IFERROR(IF(INDEX('Bieu chi tiet'!$A$17:$FA$15404,MATCH($A375,'Bieu chi tiet'!$A$17:$A$15404,0),Z$2+85)=0,"",INDEX('Bieu chi tiet'!$A$17:$FA$15404,MATCH($A375,'Bieu chi tiet'!$A$17:$A$15404,0),Z$2+85)),"")</f>
        <v/>
      </c>
      <c r="AA375" s="13" t="str">
        <f>IFERROR(IF(INDEX('Bieu chi tiet'!$A$17:$FA$15404,MATCH($A375,'Bieu chi tiet'!$A$17:$A$15404,0),AA$2+85)=0,"",INDEX('Bieu chi tiet'!$A$17:$FA$15404,MATCH($A375,'Bieu chi tiet'!$A$17:$A$15404,0),AA$2+85)),"")</f>
        <v/>
      </c>
      <c r="AB375" s="13" t="str">
        <f>IFERROR(IF(INDEX('Bieu chi tiet'!$A$17:$FA$15404,MATCH($A375,'Bieu chi tiet'!$A$17:$A$15404,0),AB$2+85)=0,"",INDEX('Bieu chi tiet'!$A$17:$FA$15404,MATCH($A375,'Bieu chi tiet'!$A$17:$A$15404,0),AB$2+85)),"")</f>
        <v/>
      </c>
      <c r="AC375" s="13" t="str">
        <f>IFERROR(IF(INDEX('Bieu chi tiet'!$A$17:$FA$15404,MATCH($A375,'Bieu chi tiet'!$A$17:$A$15404,0),AC$2+85)=0,"",INDEX('Bieu chi tiet'!$A$17:$FA$15404,MATCH($A375,'Bieu chi tiet'!$A$17:$A$15404,0),AC$2+85)),"")</f>
        <v/>
      </c>
      <c r="AD375" s="13" t="str">
        <f>IFERROR(IF(INDEX('Bieu chi tiet'!$A$17:$FA$15404,MATCH($A375,'Bieu chi tiet'!$A$17:$A$15404,0),AD$2+85)=0,"",INDEX('Bieu chi tiet'!$A$17:$FA$15404,MATCH($A375,'Bieu chi tiet'!$A$17:$A$15404,0),AD$2+85)),"")</f>
        <v/>
      </c>
      <c r="AE375" s="13" t="str">
        <f>IFERROR(IF(INDEX('Bieu chi tiet'!$A$17:$FA$15404,MATCH($A375,'Bieu chi tiet'!$A$17:$A$15404,0),AE$2+85)=0,"",INDEX('Bieu chi tiet'!$A$17:$FA$15404,MATCH($A375,'Bieu chi tiet'!$A$17:$A$15404,0),AE$2+85)),"")</f>
        <v/>
      </c>
      <c r="AF375" s="13" t="str">
        <f>IFERROR(IF(INDEX('Bieu chi tiet'!$A$17:$FA$15404,MATCH($A375,'Bieu chi tiet'!$A$17:$A$15404,0),AF$2+85)=0,"",INDEX('Bieu chi tiet'!$A$17:$FA$15404,MATCH($A375,'Bieu chi tiet'!$A$17:$A$15404,0),AF$2+85)),"")</f>
        <v/>
      </c>
      <c r="AG375" s="13" t="str">
        <f>IFERROR(IF(INDEX('Bieu chi tiet'!$A$17:$FA$15404,MATCH($A375,'Bieu chi tiet'!$A$17:$A$15404,0),AG$2+85)=0,"",INDEX('Bieu chi tiet'!$A$17:$FA$15404,MATCH($A375,'Bieu chi tiet'!$A$17:$A$15404,0),AG$2+85)),"")</f>
        <v/>
      </c>
      <c r="AH375" s="13" t="str">
        <f>IFERROR(IF(INDEX('Bieu chi tiet'!$A$17:$FA$15404,MATCH($A375,'Bieu chi tiet'!$A$17:$A$15404,0),AH$2+85)=0,"",INDEX('Bieu chi tiet'!$A$17:$FA$15404,MATCH($A375,'Bieu chi tiet'!$A$17:$A$15404,0),AH$2+85)),"")</f>
        <v/>
      </c>
      <c r="AI375" s="13" t="str">
        <f>IFERROR(IF(INDEX('Bieu chi tiet'!$A$17:$FA$15404,MATCH($A375,'Bieu chi tiet'!$A$17:$A$15404,0),AI$2+85)=0,"",INDEX('Bieu chi tiet'!$A$17:$FA$15404,MATCH($A375,'Bieu chi tiet'!$A$17:$A$15404,0),AI$2+85)),"")</f>
        <v/>
      </c>
      <c r="AJ375" s="13" t="str">
        <f>IFERROR(IF(INDEX('Bieu chi tiet'!$A$17:$FA$15404,MATCH($A375,'Bieu chi tiet'!$A$17:$A$15404,0),AJ$2+85)=0,"",INDEX('Bieu chi tiet'!$A$17:$FA$15404,MATCH($A375,'Bieu chi tiet'!$A$17:$A$15404,0),AJ$2+85)),"")</f>
        <v/>
      </c>
      <c r="AK375" s="13" t="str">
        <f>IFERROR(IF(INDEX('Bieu chi tiet'!$A$17:$FA$15404,MATCH($A375,'Bieu chi tiet'!$A$17:$A$15404,0),AK$2+85)=0,"",INDEX('Bieu chi tiet'!$A$17:$FA$15404,MATCH($A375,'Bieu chi tiet'!$A$17:$A$15404,0),AK$2+85)),"")</f>
        <v/>
      </c>
      <c r="AL375" s="13" t="str">
        <f>IFERROR(IF(INDEX('Bieu chi tiet'!$A$17:$FA$15404,MATCH($A375,'Bieu chi tiet'!$A$17:$A$15404,0),AL$2+85)=0,"",INDEX('Bieu chi tiet'!$A$17:$FA$15404,MATCH($A375,'Bieu chi tiet'!$A$17:$A$15404,0),AL$2+85)),"")</f>
        <v/>
      </c>
      <c r="AM375" s="13" t="str">
        <f>IFERROR(IF(INDEX('Bieu chi tiet'!$A$17:$FA$15404,MATCH($A375,'Bieu chi tiet'!$A$17:$A$15404,0),AM$2+85)=0,"",INDEX('Bieu chi tiet'!$A$17:$FA$15404,MATCH($A375,'Bieu chi tiet'!$A$17:$A$15404,0),AM$2+85)),"")</f>
        <v/>
      </c>
      <c r="AN375" s="13" t="str">
        <f>IFERROR(IF(INDEX('Bieu chi tiet'!$A$17:$FA$15404,MATCH($A375,'Bieu chi tiet'!$A$17:$A$15404,0),AN$2+85)=0,"",INDEX('Bieu chi tiet'!$A$17:$FA$15404,MATCH($A375,'Bieu chi tiet'!$A$17:$A$15404,0),AN$2+85)),"")</f>
        <v/>
      </c>
      <c r="AO375" s="13" t="str">
        <f>IFERROR(IF(INDEX('Bieu chi tiet'!$A$17:$FA$15404,MATCH($A375,'Bieu chi tiet'!$A$17:$A$15404,0),AO$2+85)=0,"",INDEX('Bieu chi tiet'!$A$17:$FA$15404,MATCH($A375,'Bieu chi tiet'!$A$17:$A$15404,0),AO$2+85)),"")</f>
        <v/>
      </c>
      <c r="AP375" s="13" t="str">
        <f>IFERROR(IF(INDEX('Bieu chi tiet'!$A$17:$FA$15404,MATCH($A375,'Bieu chi tiet'!$A$17:$A$15404,0),AP$2+85)=0,"",INDEX('Bieu chi tiet'!$A$17:$FA$15404,MATCH($A375,'Bieu chi tiet'!$A$17:$A$15404,0),AP$2+85)),"")</f>
        <v/>
      </c>
      <c r="AQ375" s="13" t="str">
        <f>IFERROR(IF(INDEX('Bieu chi tiet'!$A$17:$FA$15404,MATCH($A375,'Bieu chi tiet'!$A$17:$A$15404,0),AQ$2+85)=0,"",INDEX('Bieu chi tiet'!$A$17:$FA$15404,MATCH($A375,'Bieu chi tiet'!$A$17:$A$15404,0),AQ$2+85)),"")</f>
        <v/>
      </c>
      <c r="AR375" s="13" t="str">
        <f>IFERROR(IF(INDEX('Bieu chi tiet'!$A$17:$FA$15404,MATCH($A375,'Bieu chi tiet'!$A$17:$A$15404,0),AR$2+85)=0,"",INDEX('Bieu chi tiet'!$A$17:$FA$15404,MATCH($A375,'Bieu chi tiet'!$A$17:$A$15404,0),AR$2+85)),"")</f>
        <v/>
      </c>
      <c r="AS375" s="13" t="str">
        <f>IFERROR(IF(INDEX('Bieu chi tiet'!$A$17:$FA$15404,MATCH($A375,'Bieu chi tiet'!$A$17:$A$15404,0),AS$2+85)=0,"",INDEX('Bieu chi tiet'!$A$17:$FA$15404,MATCH($A375,'Bieu chi tiet'!$A$17:$A$15404,0),AS$2+85)),"")</f>
        <v/>
      </c>
      <c r="AT375" s="21" t="str">
        <f>IFERROR(IF(INDEX('Bieu chi tiet'!$A$17:$FA$15404,MATCH($A375,'Bieu chi tiet'!$A$17:$A$15404,0),AT$2+85)=0,"",INDEX('Bieu chi tiet'!$A$17:$FA$15404,MATCH($A375,'Bieu chi tiet'!$A$17:$A$15404,0),AT$2+85)),"")</f>
        <v/>
      </c>
      <c r="AU375" s="13" t="str">
        <f>IFERROR(IF(INDEX('Bieu chi tiet'!$A$17:$FA$15404,MATCH($A375,'Bieu chi tiet'!$A$17:$A$15404,0),AU$2+85)=0,"",INDEX('Bieu chi tiet'!$A$17:$FA$15404,MATCH($A375,'Bieu chi tiet'!$A$17:$A$15404,0),AU$2+85)),"")</f>
        <v/>
      </c>
      <c r="AV375" s="21" t="str">
        <f>IFERROR(IF(INDEX('Bieu chi tiet'!$A$17:$FA$15404,MATCH($A375,'Bieu chi tiet'!$A$17:$A$15404,0),AV$2+85)=0,"",INDEX('Bieu chi tiet'!$A$17:$FA$15404,MATCH($A375,'Bieu chi tiet'!$A$17:$A$15404,0),AV$2+85)),"")</f>
        <v/>
      </c>
      <c r="AW375" s="31" t="str">
        <f>IFERROR(IF(INDEX('Bieu chi tiet'!$A$17:$FA$15404,MATCH($A375,'Bieu chi tiet'!$A$17:$A$15404,0),AW$2+85)=0,"",INDEX('Bieu chi tiet'!$A$17:$FA$15404,MATCH($A375,'Bieu chi tiet'!$A$17:$A$15404,0),AW$2+85)),"")</f>
        <v/>
      </c>
      <c r="AX375" s="13" t="str">
        <f>IFERROR(IF(INDEX('Bieu chi tiet'!$A$17:$FA$15404,MATCH($A375,'Bieu chi tiet'!$A$17:$A$15404,0),AX$2+85)=0,"",INDEX('Bieu chi tiet'!$A$17:$FA$15404,MATCH($A375,'Bieu chi tiet'!$A$17:$A$15404,0),AX$2+85)),"")</f>
        <v/>
      </c>
      <c r="AY375" s="13" t="str">
        <f>IFERROR(IF(INDEX('Bieu chi tiet'!$A$17:$FA$15404,MATCH($A375,'Bieu chi tiet'!$A$17:$A$15404,0),AY$2+85)=0,"",INDEX('Bieu chi tiet'!$A$17:$FA$15404,MATCH($A375,'Bieu chi tiet'!$A$17:$A$15404,0),AY$2+85)),"")</f>
        <v/>
      </c>
    </row>
    <row r="376" spans="1:51" ht="15.75">
      <c r="A376" s="25" t="str">
        <f t="shared" si="6"/>
        <v/>
      </c>
      <c r="B376" s="13" t="str">
        <f>IFERROR(IF(INDEX('Bieu chi tiet'!$A$17:$FA$15404,MATCH($A376,'Bieu chi tiet'!$A$17:$A$15404,0),B$2+85)=0,"",INDEX('Bieu chi tiet'!$A$17:$FA$15404,MATCH($A376,'Bieu chi tiet'!$A$17:$A$15404,0),B$2+85)),"")</f>
        <v/>
      </c>
      <c r="C376" s="13" t="str">
        <f>IFERROR(IF(INDEX('Bieu chi tiet'!$A$17:$FA$15404,MATCH($A376,'Bieu chi tiet'!$A$17:$A$15404,0),C$2+85)=0,"",INDEX('Bieu chi tiet'!$A$17:$FA$15404,MATCH($A376,'Bieu chi tiet'!$A$17:$A$15404,0),C$2+85)),"")</f>
        <v/>
      </c>
      <c r="D376" s="13" t="str">
        <f>IFERROR(IF(INDEX('Bieu chi tiet'!$A$17:$FA$15404,MATCH($A376,'Bieu chi tiet'!$A$17:$A$15404,0),D$2+85)=0,"",INDEX('Bieu chi tiet'!$A$17:$FA$15404,MATCH($A376,'Bieu chi tiet'!$A$17:$A$15404,0),D$2+85)),"")</f>
        <v/>
      </c>
      <c r="E376" s="13" t="str">
        <f>IFERROR(IF(INDEX('Bieu chi tiet'!$A$17:$FA$15404,MATCH($A376,'Bieu chi tiet'!$A$17:$A$15404,0),E$2+85)=0,"",INDEX('Bieu chi tiet'!$A$17:$FA$15404,MATCH($A376,'Bieu chi tiet'!$A$17:$A$15404,0),E$2+85)),"")</f>
        <v/>
      </c>
      <c r="F376" s="13" t="str">
        <f>IFERROR(IF(INDEX('Bieu chi tiet'!$A$17:$FA$15404,MATCH($A376,'Bieu chi tiet'!$A$17:$A$15404,0),F$2+85)=0,"",INDEX('Bieu chi tiet'!$A$17:$FA$15404,MATCH($A376,'Bieu chi tiet'!$A$17:$A$15404,0),F$2+85)),"")</f>
        <v/>
      </c>
      <c r="G376" s="21" t="str">
        <f>IFERROR(IF(INDEX('Bieu chi tiet'!$A$17:$FA$15404,MATCH($A376,'Bieu chi tiet'!$A$17:$A$15404,0),G$2+85)=0,"",INDEX('Bieu chi tiet'!$A$17:$FA$15404,MATCH($A376,'Bieu chi tiet'!$A$17:$A$15404,0),G$2+85)),"")</f>
        <v/>
      </c>
      <c r="H376" s="13" t="str">
        <f>IFERROR(IF(INDEX('Bieu chi tiet'!$A$17:$FA$15404,MATCH($A376,'Bieu chi tiet'!$A$17:$A$15404,0),H$2+85)=0,"",INDEX('Bieu chi tiet'!$A$17:$FA$15404,MATCH($A376,'Bieu chi tiet'!$A$17:$A$15404,0),H$2+85)),"")</f>
        <v/>
      </c>
      <c r="I376" s="13" t="str">
        <f>IFERROR(IF(INDEX('Bieu chi tiet'!$A$17:$FA$15404,MATCH($A376,'Bieu chi tiet'!$A$17:$A$15404,0),I$2+85)=0,"",INDEX('Bieu chi tiet'!$A$17:$FA$15404,MATCH($A376,'Bieu chi tiet'!$A$17:$A$15404,0),I$2+85)),"")</f>
        <v/>
      </c>
      <c r="J376" s="13" t="str">
        <f>IFERROR(IF(INDEX('Bieu chi tiet'!$A$17:$FA$15404,MATCH($A376,'Bieu chi tiet'!$A$17:$A$15404,0),J$2+85)=0,"",INDEX('Bieu chi tiet'!$A$17:$FA$15404,MATCH($A376,'Bieu chi tiet'!$A$17:$A$15404,0),J$2+85)),"")</f>
        <v/>
      </c>
      <c r="K376" s="13" t="str">
        <f>IFERROR(IF(INDEX('Bieu chi tiet'!$A$17:$FA$15404,MATCH($A376,'Bieu chi tiet'!$A$17:$A$15404,0),K$2+85)=0,"",INDEX('Bieu chi tiet'!$A$17:$FA$15404,MATCH($A376,'Bieu chi tiet'!$A$17:$A$15404,0),K$2+85)),"")</f>
        <v/>
      </c>
      <c r="L376" s="21" t="str">
        <f>IFERROR(IF(INDEX('Bieu chi tiet'!$A$17:$FA$15404,MATCH($A376,'Bieu chi tiet'!$A$17:$A$15404,0),L$2+85)=0,"",INDEX('Bieu chi tiet'!$A$17:$FA$15404,MATCH($A376,'Bieu chi tiet'!$A$17:$A$15404,0),L$2+85)),"")</f>
        <v/>
      </c>
      <c r="M376" s="13" t="str">
        <f>IFERROR(IF(INDEX('Bieu chi tiet'!$A$17:$FA$15404,MATCH($A376,'Bieu chi tiet'!$A$17:$A$15404,0),M$2+85)=0,"",INDEX('Bieu chi tiet'!$A$17:$FA$15404,MATCH($A376,'Bieu chi tiet'!$A$17:$A$15404,0),M$2+85)),"")</f>
        <v/>
      </c>
      <c r="N376" s="13" t="str">
        <f>IFERROR(IF(INDEX('Bieu chi tiet'!$A$17:$FA$15404,MATCH($A376,'Bieu chi tiet'!$A$17:$A$15404,0),N$2+85)=0,"",INDEX('Bieu chi tiet'!$A$17:$FA$15404,MATCH($A376,'Bieu chi tiet'!$A$17:$A$15404,0),N$2+85)),"")</f>
        <v/>
      </c>
      <c r="O376" s="13" t="str">
        <f>IFERROR(IF(INDEX('Bieu chi tiet'!$A$17:$FA$15404,MATCH($A376,'Bieu chi tiet'!$A$17:$A$15404,0),O$2+85)=0,"",INDEX('Bieu chi tiet'!$A$17:$FA$15404,MATCH($A376,'Bieu chi tiet'!$A$17:$A$15404,0),O$2+85)),"")</f>
        <v/>
      </c>
      <c r="P376" s="13" t="str">
        <f>IFERROR(IF(INDEX('Bieu chi tiet'!$A$17:$FA$15404,MATCH($A376,'Bieu chi tiet'!$A$17:$A$15404,0),P$2+85)=0,"",INDEX('Bieu chi tiet'!$A$17:$FA$15404,MATCH($A376,'Bieu chi tiet'!$A$17:$A$15404,0),P$2+85)),"")</f>
        <v/>
      </c>
      <c r="Q376" s="13" t="str">
        <f>IFERROR(IF(INDEX('Bieu chi tiet'!$A$17:$FA$15404,MATCH($A376,'Bieu chi tiet'!$A$17:$A$15404,0),Q$2+85)=0,"",INDEX('Bieu chi tiet'!$A$17:$FA$15404,MATCH($A376,'Bieu chi tiet'!$A$17:$A$15404,0),Q$2+85)),"")</f>
        <v/>
      </c>
      <c r="R376" s="13" t="str">
        <f>IFERROR(IF(INDEX('Bieu chi tiet'!$A$17:$FA$15404,MATCH($A376,'Bieu chi tiet'!$A$17:$A$15404,0),R$2+85)=0,"",INDEX('Bieu chi tiet'!$A$17:$FA$15404,MATCH($A376,'Bieu chi tiet'!$A$17:$A$15404,0),R$2+85)),"")</f>
        <v/>
      </c>
      <c r="S376" s="13" t="str">
        <f>IFERROR(IF(INDEX('Bieu chi tiet'!$A$17:$FA$15404,MATCH($A376,'Bieu chi tiet'!$A$17:$A$15404,0),S$2+85)=0,"",INDEX('Bieu chi tiet'!$A$17:$FA$15404,MATCH($A376,'Bieu chi tiet'!$A$17:$A$15404,0),S$2+85)),"")</f>
        <v/>
      </c>
      <c r="T376" s="13" t="str">
        <f>IFERROR(IF(INDEX('Bieu chi tiet'!$A$17:$FA$15404,MATCH($A376,'Bieu chi tiet'!$A$17:$A$15404,0),T$2+85)=0,"",INDEX('Bieu chi tiet'!$A$17:$FA$15404,MATCH($A376,'Bieu chi tiet'!$A$17:$A$15404,0),T$2+85)),"")</f>
        <v/>
      </c>
      <c r="U376" s="13" t="str">
        <f>IFERROR(IF(INDEX('Bieu chi tiet'!$A$17:$FA$15404,MATCH($A376,'Bieu chi tiet'!$A$17:$A$15404,0),U$2+85)=0,"",INDEX('Bieu chi tiet'!$A$17:$FA$15404,MATCH($A376,'Bieu chi tiet'!$A$17:$A$15404,0),U$2+85)),"")</f>
        <v/>
      </c>
      <c r="V376" s="13" t="str">
        <f>IFERROR(IF(INDEX('Bieu chi tiet'!$A$17:$FA$15404,MATCH($A376,'Bieu chi tiet'!$A$17:$A$15404,0),V$2+85)=0,"",INDEX('Bieu chi tiet'!$A$17:$FA$15404,MATCH($A376,'Bieu chi tiet'!$A$17:$A$15404,0),V$2+85)),"")</f>
        <v/>
      </c>
      <c r="W376" s="13" t="str">
        <f>IFERROR(IF(INDEX('Bieu chi tiet'!$A$17:$FA$15404,MATCH($A376,'Bieu chi tiet'!$A$17:$A$15404,0),W$2+85)=0,"",INDEX('Bieu chi tiet'!$A$17:$FA$15404,MATCH($A376,'Bieu chi tiet'!$A$17:$A$15404,0),W$2+85)),"")</f>
        <v/>
      </c>
      <c r="X376" s="13" t="str">
        <f>IFERROR(IF(INDEX('Bieu chi tiet'!$A$17:$FA$15404,MATCH($A376,'Bieu chi tiet'!$A$17:$A$15404,0),X$2+85)=0,"",INDEX('Bieu chi tiet'!$A$17:$FA$15404,MATCH($A376,'Bieu chi tiet'!$A$17:$A$15404,0),X$2+85)),"")</f>
        <v/>
      </c>
      <c r="Y376" s="13" t="str">
        <f>IFERROR(IF(INDEX('Bieu chi tiet'!$A$17:$FA$15404,MATCH($A376,'Bieu chi tiet'!$A$17:$A$15404,0),Y$2+85)=0,"",INDEX('Bieu chi tiet'!$A$17:$FA$15404,MATCH($A376,'Bieu chi tiet'!$A$17:$A$15404,0),Y$2+85)),"")</f>
        <v/>
      </c>
      <c r="Z376" s="13" t="str">
        <f>IFERROR(IF(INDEX('Bieu chi tiet'!$A$17:$FA$15404,MATCH($A376,'Bieu chi tiet'!$A$17:$A$15404,0),Z$2+85)=0,"",INDEX('Bieu chi tiet'!$A$17:$FA$15404,MATCH($A376,'Bieu chi tiet'!$A$17:$A$15404,0),Z$2+85)),"")</f>
        <v/>
      </c>
      <c r="AA376" s="13" t="str">
        <f>IFERROR(IF(INDEX('Bieu chi tiet'!$A$17:$FA$15404,MATCH($A376,'Bieu chi tiet'!$A$17:$A$15404,0),AA$2+85)=0,"",INDEX('Bieu chi tiet'!$A$17:$FA$15404,MATCH($A376,'Bieu chi tiet'!$A$17:$A$15404,0),AA$2+85)),"")</f>
        <v/>
      </c>
      <c r="AB376" s="13" t="str">
        <f>IFERROR(IF(INDEX('Bieu chi tiet'!$A$17:$FA$15404,MATCH($A376,'Bieu chi tiet'!$A$17:$A$15404,0),AB$2+85)=0,"",INDEX('Bieu chi tiet'!$A$17:$FA$15404,MATCH($A376,'Bieu chi tiet'!$A$17:$A$15404,0),AB$2+85)),"")</f>
        <v/>
      </c>
      <c r="AC376" s="13" t="str">
        <f>IFERROR(IF(INDEX('Bieu chi tiet'!$A$17:$FA$15404,MATCH($A376,'Bieu chi tiet'!$A$17:$A$15404,0),AC$2+85)=0,"",INDEX('Bieu chi tiet'!$A$17:$FA$15404,MATCH($A376,'Bieu chi tiet'!$A$17:$A$15404,0),AC$2+85)),"")</f>
        <v/>
      </c>
      <c r="AD376" s="13" t="str">
        <f>IFERROR(IF(INDEX('Bieu chi tiet'!$A$17:$FA$15404,MATCH($A376,'Bieu chi tiet'!$A$17:$A$15404,0),AD$2+85)=0,"",INDEX('Bieu chi tiet'!$A$17:$FA$15404,MATCH($A376,'Bieu chi tiet'!$A$17:$A$15404,0),AD$2+85)),"")</f>
        <v/>
      </c>
      <c r="AE376" s="13" t="str">
        <f>IFERROR(IF(INDEX('Bieu chi tiet'!$A$17:$FA$15404,MATCH($A376,'Bieu chi tiet'!$A$17:$A$15404,0),AE$2+85)=0,"",INDEX('Bieu chi tiet'!$A$17:$FA$15404,MATCH($A376,'Bieu chi tiet'!$A$17:$A$15404,0),AE$2+85)),"")</f>
        <v/>
      </c>
      <c r="AF376" s="13" t="str">
        <f>IFERROR(IF(INDEX('Bieu chi tiet'!$A$17:$FA$15404,MATCH($A376,'Bieu chi tiet'!$A$17:$A$15404,0),AF$2+85)=0,"",INDEX('Bieu chi tiet'!$A$17:$FA$15404,MATCH($A376,'Bieu chi tiet'!$A$17:$A$15404,0),AF$2+85)),"")</f>
        <v/>
      </c>
      <c r="AG376" s="13" t="str">
        <f>IFERROR(IF(INDEX('Bieu chi tiet'!$A$17:$FA$15404,MATCH($A376,'Bieu chi tiet'!$A$17:$A$15404,0),AG$2+85)=0,"",INDEX('Bieu chi tiet'!$A$17:$FA$15404,MATCH($A376,'Bieu chi tiet'!$A$17:$A$15404,0),AG$2+85)),"")</f>
        <v/>
      </c>
      <c r="AH376" s="13" t="str">
        <f>IFERROR(IF(INDEX('Bieu chi tiet'!$A$17:$FA$15404,MATCH($A376,'Bieu chi tiet'!$A$17:$A$15404,0),AH$2+85)=0,"",INDEX('Bieu chi tiet'!$A$17:$FA$15404,MATCH($A376,'Bieu chi tiet'!$A$17:$A$15404,0),AH$2+85)),"")</f>
        <v/>
      </c>
      <c r="AI376" s="13" t="str">
        <f>IFERROR(IF(INDEX('Bieu chi tiet'!$A$17:$FA$15404,MATCH($A376,'Bieu chi tiet'!$A$17:$A$15404,0),AI$2+85)=0,"",INDEX('Bieu chi tiet'!$A$17:$FA$15404,MATCH($A376,'Bieu chi tiet'!$A$17:$A$15404,0),AI$2+85)),"")</f>
        <v/>
      </c>
      <c r="AJ376" s="13" t="str">
        <f>IFERROR(IF(INDEX('Bieu chi tiet'!$A$17:$FA$15404,MATCH($A376,'Bieu chi tiet'!$A$17:$A$15404,0),AJ$2+85)=0,"",INDEX('Bieu chi tiet'!$A$17:$FA$15404,MATCH($A376,'Bieu chi tiet'!$A$17:$A$15404,0),AJ$2+85)),"")</f>
        <v/>
      </c>
      <c r="AK376" s="13" t="str">
        <f>IFERROR(IF(INDEX('Bieu chi tiet'!$A$17:$FA$15404,MATCH($A376,'Bieu chi tiet'!$A$17:$A$15404,0),AK$2+85)=0,"",INDEX('Bieu chi tiet'!$A$17:$FA$15404,MATCH($A376,'Bieu chi tiet'!$A$17:$A$15404,0),AK$2+85)),"")</f>
        <v/>
      </c>
      <c r="AL376" s="13" t="str">
        <f>IFERROR(IF(INDEX('Bieu chi tiet'!$A$17:$FA$15404,MATCH($A376,'Bieu chi tiet'!$A$17:$A$15404,0),AL$2+85)=0,"",INDEX('Bieu chi tiet'!$A$17:$FA$15404,MATCH($A376,'Bieu chi tiet'!$A$17:$A$15404,0),AL$2+85)),"")</f>
        <v/>
      </c>
      <c r="AM376" s="13" t="str">
        <f>IFERROR(IF(INDEX('Bieu chi tiet'!$A$17:$FA$15404,MATCH($A376,'Bieu chi tiet'!$A$17:$A$15404,0),AM$2+85)=0,"",INDEX('Bieu chi tiet'!$A$17:$FA$15404,MATCH($A376,'Bieu chi tiet'!$A$17:$A$15404,0),AM$2+85)),"")</f>
        <v/>
      </c>
      <c r="AN376" s="13" t="str">
        <f>IFERROR(IF(INDEX('Bieu chi tiet'!$A$17:$FA$15404,MATCH($A376,'Bieu chi tiet'!$A$17:$A$15404,0),AN$2+85)=0,"",INDEX('Bieu chi tiet'!$A$17:$FA$15404,MATCH($A376,'Bieu chi tiet'!$A$17:$A$15404,0),AN$2+85)),"")</f>
        <v/>
      </c>
      <c r="AO376" s="13" t="str">
        <f>IFERROR(IF(INDEX('Bieu chi tiet'!$A$17:$FA$15404,MATCH($A376,'Bieu chi tiet'!$A$17:$A$15404,0),AO$2+85)=0,"",INDEX('Bieu chi tiet'!$A$17:$FA$15404,MATCH($A376,'Bieu chi tiet'!$A$17:$A$15404,0),AO$2+85)),"")</f>
        <v/>
      </c>
      <c r="AP376" s="13" t="str">
        <f>IFERROR(IF(INDEX('Bieu chi tiet'!$A$17:$FA$15404,MATCH($A376,'Bieu chi tiet'!$A$17:$A$15404,0),AP$2+85)=0,"",INDEX('Bieu chi tiet'!$A$17:$FA$15404,MATCH($A376,'Bieu chi tiet'!$A$17:$A$15404,0),AP$2+85)),"")</f>
        <v/>
      </c>
      <c r="AQ376" s="13" t="str">
        <f>IFERROR(IF(INDEX('Bieu chi tiet'!$A$17:$FA$15404,MATCH($A376,'Bieu chi tiet'!$A$17:$A$15404,0),AQ$2+85)=0,"",INDEX('Bieu chi tiet'!$A$17:$FA$15404,MATCH($A376,'Bieu chi tiet'!$A$17:$A$15404,0),AQ$2+85)),"")</f>
        <v/>
      </c>
      <c r="AR376" s="13" t="str">
        <f>IFERROR(IF(INDEX('Bieu chi tiet'!$A$17:$FA$15404,MATCH($A376,'Bieu chi tiet'!$A$17:$A$15404,0),AR$2+85)=0,"",INDEX('Bieu chi tiet'!$A$17:$FA$15404,MATCH($A376,'Bieu chi tiet'!$A$17:$A$15404,0),AR$2+85)),"")</f>
        <v/>
      </c>
      <c r="AS376" s="13" t="str">
        <f>IFERROR(IF(INDEX('Bieu chi tiet'!$A$17:$FA$15404,MATCH($A376,'Bieu chi tiet'!$A$17:$A$15404,0),AS$2+85)=0,"",INDEX('Bieu chi tiet'!$A$17:$FA$15404,MATCH($A376,'Bieu chi tiet'!$A$17:$A$15404,0),AS$2+85)),"")</f>
        <v/>
      </c>
      <c r="AT376" s="21" t="str">
        <f>IFERROR(IF(INDEX('Bieu chi tiet'!$A$17:$FA$15404,MATCH($A376,'Bieu chi tiet'!$A$17:$A$15404,0),AT$2+85)=0,"",INDEX('Bieu chi tiet'!$A$17:$FA$15404,MATCH($A376,'Bieu chi tiet'!$A$17:$A$15404,0),AT$2+85)),"")</f>
        <v/>
      </c>
      <c r="AU376" s="13" t="str">
        <f>IFERROR(IF(INDEX('Bieu chi tiet'!$A$17:$FA$15404,MATCH($A376,'Bieu chi tiet'!$A$17:$A$15404,0),AU$2+85)=0,"",INDEX('Bieu chi tiet'!$A$17:$FA$15404,MATCH($A376,'Bieu chi tiet'!$A$17:$A$15404,0),AU$2+85)),"")</f>
        <v/>
      </c>
      <c r="AV376" s="21" t="str">
        <f>IFERROR(IF(INDEX('Bieu chi tiet'!$A$17:$FA$15404,MATCH($A376,'Bieu chi tiet'!$A$17:$A$15404,0),AV$2+85)=0,"",INDEX('Bieu chi tiet'!$A$17:$FA$15404,MATCH($A376,'Bieu chi tiet'!$A$17:$A$15404,0),AV$2+85)),"")</f>
        <v/>
      </c>
      <c r="AW376" s="31" t="str">
        <f>IFERROR(IF(INDEX('Bieu chi tiet'!$A$17:$FA$15404,MATCH($A376,'Bieu chi tiet'!$A$17:$A$15404,0),AW$2+85)=0,"",INDEX('Bieu chi tiet'!$A$17:$FA$15404,MATCH($A376,'Bieu chi tiet'!$A$17:$A$15404,0),AW$2+85)),"")</f>
        <v/>
      </c>
      <c r="AX376" s="13" t="str">
        <f>IFERROR(IF(INDEX('Bieu chi tiet'!$A$17:$FA$15404,MATCH($A376,'Bieu chi tiet'!$A$17:$A$15404,0),AX$2+85)=0,"",INDEX('Bieu chi tiet'!$A$17:$FA$15404,MATCH($A376,'Bieu chi tiet'!$A$17:$A$15404,0),AX$2+85)),"")</f>
        <v/>
      </c>
      <c r="AY376" s="13" t="str">
        <f>IFERROR(IF(INDEX('Bieu chi tiet'!$A$17:$FA$15404,MATCH($A376,'Bieu chi tiet'!$A$17:$A$15404,0),AY$2+85)=0,"",INDEX('Bieu chi tiet'!$A$17:$FA$15404,MATCH($A376,'Bieu chi tiet'!$A$17:$A$15404,0),AY$2+85)),"")</f>
        <v/>
      </c>
    </row>
    <row r="377" spans="1:51" ht="15.75">
      <c r="A377" s="25" t="str">
        <f t="shared" si="6"/>
        <v/>
      </c>
      <c r="B377" s="13" t="str">
        <f>IFERROR(IF(INDEX('Bieu chi tiet'!$A$17:$FA$15404,MATCH($A377,'Bieu chi tiet'!$A$17:$A$15404,0),B$2+85)=0,"",INDEX('Bieu chi tiet'!$A$17:$FA$15404,MATCH($A377,'Bieu chi tiet'!$A$17:$A$15404,0),B$2+85)),"")</f>
        <v/>
      </c>
      <c r="C377" s="13" t="str">
        <f>IFERROR(IF(INDEX('Bieu chi tiet'!$A$17:$FA$15404,MATCH($A377,'Bieu chi tiet'!$A$17:$A$15404,0),C$2+85)=0,"",INDEX('Bieu chi tiet'!$A$17:$FA$15404,MATCH($A377,'Bieu chi tiet'!$A$17:$A$15404,0),C$2+85)),"")</f>
        <v/>
      </c>
      <c r="D377" s="13" t="str">
        <f>IFERROR(IF(INDEX('Bieu chi tiet'!$A$17:$FA$15404,MATCH($A377,'Bieu chi tiet'!$A$17:$A$15404,0),D$2+85)=0,"",INDEX('Bieu chi tiet'!$A$17:$FA$15404,MATCH($A377,'Bieu chi tiet'!$A$17:$A$15404,0),D$2+85)),"")</f>
        <v/>
      </c>
      <c r="E377" s="13" t="str">
        <f>IFERROR(IF(INDEX('Bieu chi tiet'!$A$17:$FA$15404,MATCH($A377,'Bieu chi tiet'!$A$17:$A$15404,0),E$2+85)=0,"",INDEX('Bieu chi tiet'!$A$17:$FA$15404,MATCH($A377,'Bieu chi tiet'!$A$17:$A$15404,0),E$2+85)),"")</f>
        <v/>
      </c>
      <c r="F377" s="13" t="str">
        <f>IFERROR(IF(INDEX('Bieu chi tiet'!$A$17:$FA$15404,MATCH($A377,'Bieu chi tiet'!$A$17:$A$15404,0),F$2+85)=0,"",INDEX('Bieu chi tiet'!$A$17:$FA$15404,MATCH($A377,'Bieu chi tiet'!$A$17:$A$15404,0),F$2+85)),"")</f>
        <v/>
      </c>
      <c r="G377" s="21" t="str">
        <f>IFERROR(IF(INDEX('Bieu chi tiet'!$A$17:$FA$15404,MATCH($A377,'Bieu chi tiet'!$A$17:$A$15404,0),G$2+85)=0,"",INDEX('Bieu chi tiet'!$A$17:$FA$15404,MATCH($A377,'Bieu chi tiet'!$A$17:$A$15404,0),G$2+85)),"")</f>
        <v/>
      </c>
      <c r="H377" s="13" t="str">
        <f>IFERROR(IF(INDEX('Bieu chi tiet'!$A$17:$FA$15404,MATCH($A377,'Bieu chi tiet'!$A$17:$A$15404,0),H$2+85)=0,"",INDEX('Bieu chi tiet'!$A$17:$FA$15404,MATCH($A377,'Bieu chi tiet'!$A$17:$A$15404,0),H$2+85)),"")</f>
        <v/>
      </c>
      <c r="I377" s="13" t="str">
        <f>IFERROR(IF(INDEX('Bieu chi tiet'!$A$17:$FA$15404,MATCH($A377,'Bieu chi tiet'!$A$17:$A$15404,0),I$2+85)=0,"",INDEX('Bieu chi tiet'!$A$17:$FA$15404,MATCH($A377,'Bieu chi tiet'!$A$17:$A$15404,0),I$2+85)),"")</f>
        <v/>
      </c>
      <c r="J377" s="13" t="str">
        <f>IFERROR(IF(INDEX('Bieu chi tiet'!$A$17:$FA$15404,MATCH($A377,'Bieu chi tiet'!$A$17:$A$15404,0),J$2+85)=0,"",INDEX('Bieu chi tiet'!$A$17:$FA$15404,MATCH($A377,'Bieu chi tiet'!$A$17:$A$15404,0),J$2+85)),"")</f>
        <v/>
      </c>
      <c r="K377" s="13" t="str">
        <f>IFERROR(IF(INDEX('Bieu chi tiet'!$A$17:$FA$15404,MATCH($A377,'Bieu chi tiet'!$A$17:$A$15404,0),K$2+85)=0,"",INDEX('Bieu chi tiet'!$A$17:$FA$15404,MATCH($A377,'Bieu chi tiet'!$A$17:$A$15404,0),K$2+85)),"")</f>
        <v/>
      </c>
      <c r="L377" s="21" t="str">
        <f>IFERROR(IF(INDEX('Bieu chi tiet'!$A$17:$FA$15404,MATCH($A377,'Bieu chi tiet'!$A$17:$A$15404,0),L$2+85)=0,"",INDEX('Bieu chi tiet'!$A$17:$FA$15404,MATCH($A377,'Bieu chi tiet'!$A$17:$A$15404,0),L$2+85)),"")</f>
        <v/>
      </c>
      <c r="M377" s="13" t="str">
        <f>IFERROR(IF(INDEX('Bieu chi tiet'!$A$17:$FA$15404,MATCH($A377,'Bieu chi tiet'!$A$17:$A$15404,0),M$2+85)=0,"",INDEX('Bieu chi tiet'!$A$17:$FA$15404,MATCH($A377,'Bieu chi tiet'!$A$17:$A$15404,0),M$2+85)),"")</f>
        <v/>
      </c>
      <c r="N377" s="13" t="str">
        <f>IFERROR(IF(INDEX('Bieu chi tiet'!$A$17:$FA$15404,MATCH($A377,'Bieu chi tiet'!$A$17:$A$15404,0),N$2+85)=0,"",INDEX('Bieu chi tiet'!$A$17:$FA$15404,MATCH($A377,'Bieu chi tiet'!$A$17:$A$15404,0),N$2+85)),"")</f>
        <v/>
      </c>
      <c r="O377" s="13" t="str">
        <f>IFERROR(IF(INDEX('Bieu chi tiet'!$A$17:$FA$15404,MATCH($A377,'Bieu chi tiet'!$A$17:$A$15404,0),O$2+85)=0,"",INDEX('Bieu chi tiet'!$A$17:$FA$15404,MATCH($A377,'Bieu chi tiet'!$A$17:$A$15404,0),O$2+85)),"")</f>
        <v/>
      </c>
      <c r="P377" s="13" t="str">
        <f>IFERROR(IF(INDEX('Bieu chi tiet'!$A$17:$FA$15404,MATCH($A377,'Bieu chi tiet'!$A$17:$A$15404,0),P$2+85)=0,"",INDEX('Bieu chi tiet'!$A$17:$FA$15404,MATCH($A377,'Bieu chi tiet'!$A$17:$A$15404,0),P$2+85)),"")</f>
        <v/>
      </c>
      <c r="Q377" s="13" t="str">
        <f>IFERROR(IF(INDEX('Bieu chi tiet'!$A$17:$FA$15404,MATCH($A377,'Bieu chi tiet'!$A$17:$A$15404,0),Q$2+85)=0,"",INDEX('Bieu chi tiet'!$A$17:$FA$15404,MATCH($A377,'Bieu chi tiet'!$A$17:$A$15404,0),Q$2+85)),"")</f>
        <v/>
      </c>
      <c r="R377" s="13" t="str">
        <f>IFERROR(IF(INDEX('Bieu chi tiet'!$A$17:$FA$15404,MATCH($A377,'Bieu chi tiet'!$A$17:$A$15404,0),R$2+85)=0,"",INDEX('Bieu chi tiet'!$A$17:$FA$15404,MATCH($A377,'Bieu chi tiet'!$A$17:$A$15404,0),R$2+85)),"")</f>
        <v/>
      </c>
      <c r="S377" s="13" t="str">
        <f>IFERROR(IF(INDEX('Bieu chi tiet'!$A$17:$FA$15404,MATCH($A377,'Bieu chi tiet'!$A$17:$A$15404,0),S$2+85)=0,"",INDEX('Bieu chi tiet'!$A$17:$FA$15404,MATCH($A377,'Bieu chi tiet'!$A$17:$A$15404,0),S$2+85)),"")</f>
        <v/>
      </c>
      <c r="T377" s="13" t="str">
        <f>IFERROR(IF(INDEX('Bieu chi tiet'!$A$17:$FA$15404,MATCH($A377,'Bieu chi tiet'!$A$17:$A$15404,0),T$2+85)=0,"",INDEX('Bieu chi tiet'!$A$17:$FA$15404,MATCH($A377,'Bieu chi tiet'!$A$17:$A$15404,0),T$2+85)),"")</f>
        <v/>
      </c>
      <c r="U377" s="13" t="str">
        <f>IFERROR(IF(INDEX('Bieu chi tiet'!$A$17:$FA$15404,MATCH($A377,'Bieu chi tiet'!$A$17:$A$15404,0),U$2+85)=0,"",INDEX('Bieu chi tiet'!$A$17:$FA$15404,MATCH($A377,'Bieu chi tiet'!$A$17:$A$15404,0),U$2+85)),"")</f>
        <v/>
      </c>
      <c r="V377" s="13" t="str">
        <f>IFERROR(IF(INDEX('Bieu chi tiet'!$A$17:$FA$15404,MATCH($A377,'Bieu chi tiet'!$A$17:$A$15404,0),V$2+85)=0,"",INDEX('Bieu chi tiet'!$A$17:$FA$15404,MATCH($A377,'Bieu chi tiet'!$A$17:$A$15404,0),V$2+85)),"")</f>
        <v/>
      </c>
      <c r="W377" s="13" t="str">
        <f>IFERROR(IF(INDEX('Bieu chi tiet'!$A$17:$FA$15404,MATCH($A377,'Bieu chi tiet'!$A$17:$A$15404,0),W$2+85)=0,"",INDEX('Bieu chi tiet'!$A$17:$FA$15404,MATCH($A377,'Bieu chi tiet'!$A$17:$A$15404,0),W$2+85)),"")</f>
        <v/>
      </c>
      <c r="X377" s="13" t="str">
        <f>IFERROR(IF(INDEX('Bieu chi tiet'!$A$17:$FA$15404,MATCH($A377,'Bieu chi tiet'!$A$17:$A$15404,0),X$2+85)=0,"",INDEX('Bieu chi tiet'!$A$17:$FA$15404,MATCH($A377,'Bieu chi tiet'!$A$17:$A$15404,0),X$2+85)),"")</f>
        <v/>
      </c>
      <c r="Y377" s="13" t="str">
        <f>IFERROR(IF(INDEX('Bieu chi tiet'!$A$17:$FA$15404,MATCH($A377,'Bieu chi tiet'!$A$17:$A$15404,0),Y$2+85)=0,"",INDEX('Bieu chi tiet'!$A$17:$FA$15404,MATCH($A377,'Bieu chi tiet'!$A$17:$A$15404,0),Y$2+85)),"")</f>
        <v/>
      </c>
      <c r="Z377" s="13" t="str">
        <f>IFERROR(IF(INDEX('Bieu chi tiet'!$A$17:$FA$15404,MATCH($A377,'Bieu chi tiet'!$A$17:$A$15404,0),Z$2+85)=0,"",INDEX('Bieu chi tiet'!$A$17:$FA$15404,MATCH($A377,'Bieu chi tiet'!$A$17:$A$15404,0),Z$2+85)),"")</f>
        <v/>
      </c>
      <c r="AA377" s="13" t="str">
        <f>IFERROR(IF(INDEX('Bieu chi tiet'!$A$17:$FA$15404,MATCH($A377,'Bieu chi tiet'!$A$17:$A$15404,0),AA$2+85)=0,"",INDEX('Bieu chi tiet'!$A$17:$FA$15404,MATCH($A377,'Bieu chi tiet'!$A$17:$A$15404,0),AA$2+85)),"")</f>
        <v/>
      </c>
      <c r="AB377" s="13" t="str">
        <f>IFERROR(IF(INDEX('Bieu chi tiet'!$A$17:$FA$15404,MATCH($A377,'Bieu chi tiet'!$A$17:$A$15404,0),AB$2+85)=0,"",INDEX('Bieu chi tiet'!$A$17:$FA$15404,MATCH($A377,'Bieu chi tiet'!$A$17:$A$15404,0),AB$2+85)),"")</f>
        <v/>
      </c>
      <c r="AC377" s="13" t="str">
        <f>IFERROR(IF(INDEX('Bieu chi tiet'!$A$17:$FA$15404,MATCH($A377,'Bieu chi tiet'!$A$17:$A$15404,0),AC$2+85)=0,"",INDEX('Bieu chi tiet'!$A$17:$FA$15404,MATCH($A377,'Bieu chi tiet'!$A$17:$A$15404,0),AC$2+85)),"")</f>
        <v/>
      </c>
      <c r="AD377" s="13" t="str">
        <f>IFERROR(IF(INDEX('Bieu chi tiet'!$A$17:$FA$15404,MATCH($A377,'Bieu chi tiet'!$A$17:$A$15404,0),AD$2+85)=0,"",INDEX('Bieu chi tiet'!$A$17:$FA$15404,MATCH($A377,'Bieu chi tiet'!$A$17:$A$15404,0),AD$2+85)),"")</f>
        <v/>
      </c>
      <c r="AE377" s="13" t="str">
        <f>IFERROR(IF(INDEX('Bieu chi tiet'!$A$17:$FA$15404,MATCH($A377,'Bieu chi tiet'!$A$17:$A$15404,0),AE$2+85)=0,"",INDEX('Bieu chi tiet'!$A$17:$FA$15404,MATCH($A377,'Bieu chi tiet'!$A$17:$A$15404,0),AE$2+85)),"")</f>
        <v/>
      </c>
      <c r="AF377" s="13" t="str">
        <f>IFERROR(IF(INDEX('Bieu chi tiet'!$A$17:$FA$15404,MATCH($A377,'Bieu chi tiet'!$A$17:$A$15404,0),AF$2+85)=0,"",INDEX('Bieu chi tiet'!$A$17:$FA$15404,MATCH($A377,'Bieu chi tiet'!$A$17:$A$15404,0),AF$2+85)),"")</f>
        <v/>
      </c>
      <c r="AG377" s="13" t="str">
        <f>IFERROR(IF(INDEX('Bieu chi tiet'!$A$17:$FA$15404,MATCH($A377,'Bieu chi tiet'!$A$17:$A$15404,0),AG$2+85)=0,"",INDEX('Bieu chi tiet'!$A$17:$FA$15404,MATCH($A377,'Bieu chi tiet'!$A$17:$A$15404,0),AG$2+85)),"")</f>
        <v/>
      </c>
      <c r="AH377" s="13" t="str">
        <f>IFERROR(IF(INDEX('Bieu chi tiet'!$A$17:$FA$15404,MATCH($A377,'Bieu chi tiet'!$A$17:$A$15404,0),AH$2+85)=0,"",INDEX('Bieu chi tiet'!$A$17:$FA$15404,MATCH($A377,'Bieu chi tiet'!$A$17:$A$15404,0),AH$2+85)),"")</f>
        <v/>
      </c>
      <c r="AI377" s="13" t="str">
        <f>IFERROR(IF(INDEX('Bieu chi tiet'!$A$17:$FA$15404,MATCH($A377,'Bieu chi tiet'!$A$17:$A$15404,0),AI$2+85)=0,"",INDEX('Bieu chi tiet'!$A$17:$FA$15404,MATCH($A377,'Bieu chi tiet'!$A$17:$A$15404,0),AI$2+85)),"")</f>
        <v/>
      </c>
      <c r="AJ377" s="13" t="str">
        <f>IFERROR(IF(INDEX('Bieu chi tiet'!$A$17:$FA$15404,MATCH($A377,'Bieu chi tiet'!$A$17:$A$15404,0),AJ$2+85)=0,"",INDEX('Bieu chi tiet'!$A$17:$FA$15404,MATCH($A377,'Bieu chi tiet'!$A$17:$A$15404,0),AJ$2+85)),"")</f>
        <v/>
      </c>
      <c r="AK377" s="13" t="str">
        <f>IFERROR(IF(INDEX('Bieu chi tiet'!$A$17:$FA$15404,MATCH($A377,'Bieu chi tiet'!$A$17:$A$15404,0),AK$2+85)=0,"",INDEX('Bieu chi tiet'!$A$17:$FA$15404,MATCH($A377,'Bieu chi tiet'!$A$17:$A$15404,0),AK$2+85)),"")</f>
        <v/>
      </c>
      <c r="AL377" s="13" t="str">
        <f>IFERROR(IF(INDEX('Bieu chi tiet'!$A$17:$FA$15404,MATCH($A377,'Bieu chi tiet'!$A$17:$A$15404,0),AL$2+85)=0,"",INDEX('Bieu chi tiet'!$A$17:$FA$15404,MATCH($A377,'Bieu chi tiet'!$A$17:$A$15404,0),AL$2+85)),"")</f>
        <v/>
      </c>
      <c r="AM377" s="13" t="str">
        <f>IFERROR(IF(INDEX('Bieu chi tiet'!$A$17:$FA$15404,MATCH($A377,'Bieu chi tiet'!$A$17:$A$15404,0),AM$2+85)=0,"",INDEX('Bieu chi tiet'!$A$17:$FA$15404,MATCH($A377,'Bieu chi tiet'!$A$17:$A$15404,0),AM$2+85)),"")</f>
        <v/>
      </c>
      <c r="AN377" s="13" t="str">
        <f>IFERROR(IF(INDEX('Bieu chi tiet'!$A$17:$FA$15404,MATCH($A377,'Bieu chi tiet'!$A$17:$A$15404,0),AN$2+85)=0,"",INDEX('Bieu chi tiet'!$A$17:$FA$15404,MATCH($A377,'Bieu chi tiet'!$A$17:$A$15404,0),AN$2+85)),"")</f>
        <v/>
      </c>
      <c r="AO377" s="13" t="str">
        <f>IFERROR(IF(INDEX('Bieu chi tiet'!$A$17:$FA$15404,MATCH($A377,'Bieu chi tiet'!$A$17:$A$15404,0),AO$2+85)=0,"",INDEX('Bieu chi tiet'!$A$17:$FA$15404,MATCH($A377,'Bieu chi tiet'!$A$17:$A$15404,0),AO$2+85)),"")</f>
        <v/>
      </c>
      <c r="AP377" s="13" t="str">
        <f>IFERROR(IF(INDEX('Bieu chi tiet'!$A$17:$FA$15404,MATCH($A377,'Bieu chi tiet'!$A$17:$A$15404,0),AP$2+85)=0,"",INDEX('Bieu chi tiet'!$A$17:$FA$15404,MATCH($A377,'Bieu chi tiet'!$A$17:$A$15404,0),AP$2+85)),"")</f>
        <v/>
      </c>
      <c r="AQ377" s="13" t="str">
        <f>IFERROR(IF(INDEX('Bieu chi tiet'!$A$17:$FA$15404,MATCH($A377,'Bieu chi tiet'!$A$17:$A$15404,0),AQ$2+85)=0,"",INDEX('Bieu chi tiet'!$A$17:$FA$15404,MATCH($A377,'Bieu chi tiet'!$A$17:$A$15404,0),AQ$2+85)),"")</f>
        <v/>
      </c>
      <c r="AR377" s="13" t="str">
        <f>IFERROR(IF(INDEX('Bieu chi tiet'!$A$17:$FA$15404,MATCH($A377,'Bieu chi tiet'!$A$17:$A$15404,0),AR$2+85)=0,"",INDEX('Bieu chi tiet'!$A$17:$FA$15404,MATCH($A377,'Bieu chi tiet'!$A$17:$A$15404,0),AR$2+85)),"")</f>
        <v/>
      </c>
      <c r="AS377" s="13" t="str">
        <f>IFERROR(IF(INDEX('Bieu chi tiet'!$A$17:$FA$15404,MATCH($A377,'Bieu chi tiet'!$A$17:$A$15404,0),AS$2+85)=0,"",INDEX('Bieu chi tiet'!$A$17:$FA$15404,MATCH($A377,'Bieu chi tiet'!$A$17:$A$15404,0),AS$2+85)),"")</f>
        <v/>
      </c>
      <c r="AT377" s="21" t="str">
        <f>IFERROR(IF(INDEX('Bieu chi tiet'!$A$17:$FA$15404,MATCH($A377,'Bieu chi tiet'!$A$17:$A$15404,0),AT$2+85)=0,"",INDEX('Bieu chi tiet'!$A$17:$FA$15404,MATCH($A377,'Bieu chi tiet'!$A$17:$A$15404,0),AT$2+85)),"")</f>
        <v/>
      </c>
      <c r="AU377" s="13" t="str">
        <f>IFERROR(IF(INDEX('Bieu chi tiet'!$A$17:$FA$15404,MATCH($A377,'Bieu chi tiet'!$A$17:$A$15404,0),AU$2+85)=0,"",INDEX('Bieu chi tiet'!$A$17:$FA$15404,MATCH($A377,'Bieu chi tiet'!$A$17:$A$15404,0),AU$2+85)),"")</f>
        <v/>
      </c>
      <c r="AV377" s="21" t="str">
        <f>IFERROR(IF(INDEX('Bieu chi tiet'!$A$17:$FA$15404,MATCH($A377,'Bieu chi tiet'!$A$17:$A$15404,0),AV$2+85)=0,"",INDEX('Bieu chi tiet'!$A$17:$FA$15404,MATCH($A377,'Bieu chi tiet'!$A$17:$A$15404,0),AV$2+85)),"")</f>
        <v/>
      </c>
      <c r="AW377" s="31" t="str">
        <f>IFERROR(IF(INDEX('Bieu chi tiet'!$A$17:$FA$15404,MATCH($A377,'Bieu chi tiet'!$A$17:$A$15404,0),AW$2+85)=0,"",INDEX('Bieu chi tiet'!$A$17:$FA$15404,MATCH($A377,'Bieu chi tiet'!$A$17:$A$15404,0),AW$2+85)),"")</f>
        <v/>
      </c>
      <c r="AX377" s="13" t="str">
        <f>IFERROR(IF(INDEX('Bieu chi tiet'!$A$17:$FA$15404,MATCH($A377,'Bieu chi tiet'!$A$17:$A$15404,0),AX$2+85)=0,"",INDEX('Bieu chi tiet'!$A$17:$FA$15404,MATCH($A377,'Bieu chi tiet'!$A$17:$A$15404,0),AX$2+85)),"")</f>
        <v/>
      </c>
      <c r="AY377" s="13" t="str">
        <f>IFERROR(IF(INDEX('Bieu chi tiet'!$A$17:$FA$15404,MATCH($A377,'Bieu chi tiet'!$A$17:$A$15404,0),AY$2+85)=0,"",INDEX('Bieu chi tiet'!$A$17:$FA$15404,MATCH($A377,'Bieu chi tiet'!$A$17:$A$15404,0),AY$2+85)),"")</f>
        <v/>
      </c>
    </row>
    <row r="378" spans="1:51" ht="15.75">
      <c r="A378" s="25" t="str">
        <f t="shared" si="6"/>
        <v/>
      </c>
      <c r="B378" s="13" t="str">
        <f>IFERROR(IF(INDEX('Bieu chi tiet'!$A$17:$FA$15404,MATCH($A378,'Bieu chi tiet'!$A$17:$A$15404,0),B$2+85)=0,"",INDEX('Bieu chi tiet'!$A$17:$FA$15404,MATCH($A378,'Bieu chi tiet'!$A$17:$A$15404,0),B$2+85)),"")</f>
        <v/>
      </c>
      <c r="C378" s="13" t="str">
        <f>IFERROR(IF(INDEX('Bieu chi tiet'!$A$17:$FA$15404,MATCH($A378,'Bieu chi tiet'!$A$17:$A$15404,0),C$2+85)=0,"",INDEX('Bieu chi tiet'!$A$17:$FA$15404,MATCH($A378,'Bieu chi tiet'!$A$17:$A$15404,0),C$2+85)),"")</f>
        <v/>
      </c>
      <c r="D378" s="13" t="str">
        <f>IFERROR(IF(INDEX('Bieu chi tiet'!$A$17:$FA$15404,MATCH($A378,'Bieu chi tiet'!$A$17:$A$15404,0),D$2+85)=0,"",INDEX('Bieu chi tiet'!$A$17:$FA$15404,MATCH($A378,'Bieu chi tiet'!$A$17:$A$15404,0),D$2+85)),"")</f>
        <v/>
      </c>
      <c r="E378" s="13" t="str">
        <f>IFERROR(IF(INDEX('Bieu chi tiet'!$A$17:$FA$15404,MATCH($A378,'Bieu chi tiet'!$A$17:$A$15404,0),E$2+85)=0,"",INDEX('Bieu chi tiet'!$A$17:$FA$15404,MATCH($A378,'Bieu chi tiet'!$A$17:$A$15404,0),E$2+85)),"")</f>
        <v/>
      </c>
      <c r="F378" s="13" t="str">
        <f>IFERROR(IF(INDEX('Bieu chi tiet'!$A$17:$FA$15404,MATCH($A378,'Bieu chi tiet'!$A$17:$A$15404,0),F$2+85)=0,"",INDEX('Bieu chi tiet'!$A$17:$FA$15404,MATCH($A378,'Bieu chi tiet'!$A$17:$A$15404,0),F$2+85)),"")</f>
        <v/>
      </c>
      <c r="G378" s="21" t="str">
        <f>IFERROR(IF(INDEX('Bieu chi tiet'!$A$17:$FA$15404,MATCH($A378,'Bieu chi tiet'!$A$17:$A$15404,0),G$2+85)=0,"",INDEX('Bieu chi tiet'!$A$17:$FA$15404,MATCH($A378,'Bieu chi tiet'!$A$17:$A$15404,0),G$2+85)),"")</f>
        <v/>
      </c>
      <c r="H378" s="13" t="str">
        <f>IFERROR(IF(INDEX('Bieu chi tiet'!$A$17:$FA$15404,MATCH($A378,'Bieu chi tiet'!$A$17:$A$15404,0),H$2+85)=0,"",INDEX('Bieu chi tiet'!$A$17:$FA$15404,MATCH($A378,'Bieu chi tiet'!$A$17:$A$15404,0),H$2+85)),"")</f>
        <v/>
      </c>
      <c r="I378" s="13" t="str">
        <f>IFERROR(IF(INDEX('Bieu chi tiet'!$A$17:$FA$15404,MATCH($A378,'Bieu chi tiet'!$A$17:$A$15404,0),I$2+85)=0,"",INDEX('Bieu chi tiet'!$A$17:$FA$15404,MATCH($A378,'Bieu chi tiet'!$A$17:$A$15404,0),I$2+85)),"")</f>
        <v/>
      </c>
      <c r="J378" s="13" t="str">
        <f>IFERROR(IF(INDEX('Bieu chi tiet'!$A$17:$FA$15404,MATCH($A378,'Bieu chi tiet'!$A$17:$A$15404,0),J$2+85)=0,"",INDEX('Bieu chi tiet'!$A$17:$FA$15404,MATCH($A378,'Bieu chi tiet'!$A$17:$A$15404,0),J$2+85)),"")</f>
        <v/>
      </c>
      <c r="K378" s="13" t="str">
        <f>IFERROR(IF(INDEX('Bieu chi tiet'!$A$17:$FA$15404,MATCH($A378,'Bieu chi tiet'!$A$17:$A$15404,0),K$2+85)=0,"",INDEX('Bieu chi tiet'!$A$17:$FA$15404,MATCH($A378,'Bieu chi tiet'!$A$17:$A$15404,0),K$2+85)),"")</f>
        <v/>
      </c>
      <c r="L378" s="21" t="str">
        <f>IFERROR(IF(INDEX('Bieu chi tiet'!$A$17:$FA$15404,MATCH($A378,'Bieu chi tiet'!$A$17:$A$15404,0),L$2+85)=0,"",INDEX('Bieu chi tiet'!$A$17:$FA$15404,MATCH($A378,'Bieu chi tiet'!$A$17:$A$15404,0),L$2+85)),"")</f>
        <v/>
      </c>
      <c r="M378" s="13" t="str">
        <f>IFERROR(IF(INDEX('Bieu chi tiet'!$A$17:$FA$15404,MATCH($A378,'Bieu chi tiet'!$A$17:$A$15404,0),M$2+85)=0,"",INDEX('Bieu chi tiet'!$A$17:$FA$15404,MATCH($A378,'Bieu chi tiet'!$A$17:$A$15404,0),M$2+85)),"")</f>
        <v/>
      </c>
      <c r="N378" s="13" t="str">
        <f>IFERROR(IF(INDEX('Bieu chi tiet'!$A$17:$FA$15404,MATCH($A378,'Bieu chi tiet'!$A$17:$A$15404,0),N$2+85)=0,"",INDEX('Bieu chi tiet'!$A$17:$FA$15404,MATCH($A378,'Bieu chi tiet'!$A$17:$A$15404,0),N$2+85)),"")</f>
        <v/>
      </c>
      <c r="O378" s="13" t="str">
        <f>IFERROR(IF(INDEX('Bieu chi tiet'!$A$17:$FA$15404,MATCH($A378,'Bieu chi tiet'!$A$17:$A$15404,0),O$2+85)=0,"",INDEX('Bieu chi tiet'!$A$17:$FA$15404,MATCH($A378,'Bieu chi tiet'!$A$17:$A$15404,0),O$2+85)),"")</f>
        <v/>
      </c>
      <c r="P378" s="13" t="str">
        <f>IFERROR(IF(INDEX('Bieu chi tiet'!$A$17:$FA$15404,MATCH($A378,'Bieu chi tiet'!$A$17:$A$15404,0),P$2+85)=0,"",INDEX('Bieu chi tiet'!$A$17:$FA$15404,MATCH($A378,'Bieu chi tiet'!$A$17:$A$15404,0),P$2+85)),"")</f>
        <v/>
      </c>
      <c r="Q378" s="13" t="str">
        <f>IFERROR(IF(INDEX('Bieu chi tiet'!$A$17:$FA$15404,MATCH($A378,'Bieu chi tiet'!$A$17:$A$15404,0),Q$2+85)=0,"",INDEX('Bieu chi tiet'!$A$17:$FA$15404,MATCH($A378,'Bieu chi tiet'!$A$17:$A$15404,0),Q$2+85)),"")</f>
        <v/>
      </c>
      <c r="R378" s="13" t="str">
        <f>IFERROR(IF(INDEX('Bieu chi tiet'!$A$17:$FA$15404,MATCH($A378,'Bieu chi tiet'!$A$17:$A$15404,0),R$2+85)=0,"",INDEX('Bieu chi tiet'!$A$17:$FA$15404,MATCH($A378,'Bieu chi tiet'!$A$17:$A$15404,0),R$2+85)),"")</f>
        <v/>
      </c>
      <c r="S378" s="13" t="str">
        <f>IFERROR(IF(INDEX('Bieu chi tiet'!$A$17:$FA$15404,MATCH($A378,'Bieu chi tiet'!$A$17:$A$15404,0),S$2+85)=0,"",INDEX('Bieu chi tiet'!$A$17:$FA$15404,MATCH($A378,'Bieu chi tiet'!$A$17:$A$15404,0),S$2+85)),"")</f>
        <v/>
      </c>
      <c r="T378" s="13" t="str">
        <f>IFERROR(IF(INDEX('Bieu chi tiet'!$A$17:$FA$15404,MATCH($A378,'Bieu chi tiet'!$A$17:$A$15404,0),T$2+85)=0,"",INDEX('Bieu chi tiet'!$A$17:$FA$15404,MATCH($A378,'Bieu chi tiet'!$A$17:$A$15404,0),T$2+85)),"")</f>
        <v/>
      </c>
      <c r="U378" s="13" t="str">
        <f>IFERROR(IF(INDEX('Bieu chi tiet'!$A$17:$FA$15404,MATCH($A378,'Bieu chi tiet'!$A$17:$A$15404,0),U$2+85)=0,"",INDEX('Bieu chi tiet'!$A$17:$FA$15404,MATCH($A378,'Bieu chi tiet'!$A$17:$A$15404,0),U$2+85)),"")</f>
        <v/>
      </c>
      <c r="V378" s="13" t="str">
        <f>IFERROR(IF(INDEX('Bieu chi tiet'!$A$17:$FA$15404,MATCH($A378,'Bieu chi tiet'!$A$17:$A$15404,0),V$2+85)=0,"",INDEX('Bieu chi tiet'!$A$17:$FA$15404,MATCH($A378,'Bieu chi tiet'!$A$17:$A$15404,0),V$2+85)),"")</f>
        <v/>
      </c>
      <c r="W378" s="13" t="str">
        <f>IFERROR(IF(INDEX('Bieu chi tiet'!$A$17:$FA$15404,MATCH($A378,'Bieu chi tiet'!$A$17:$A$15404,0),W$2+85)=0,"",INDEX('Bieu chi tiet'!$A$17:$FA$15404,MATCH($A378,'Bieu chi tiet'!$A$17:$A$15404,0),W$2+85)),"")</f>
        <v/>
      </c>
      <c r="X378" s="13" t="str">
        <f>IFERROR(IF(INDEX('Bieu chi tiet'!$A$17:$FA$15404,MATCH($A378,'Bieu chi tiet'!$A$17:$A$15404,0),X$2+85)=0,"",INDEX('Bieu chi tiet'!$A$17:$FA$15404,MATCH($A378,'Bieu chi tiet'!$A$17:$A$15404,0),X$2+85)),"")</f>
        <v/>
      </c>
      <c r="Y378" s="13" t="str">
        <f>IFERROR(IF(INDEX('Bieu chi tiet'!$A$17:$FA$15404,MATCH($A378,'Bieu chi tiet'!$A$17:$A$15404,0),Y$2+85)=0,"",INDEX('Bieu chi tiet'!$A$17:$FA$15404,MATCH($A378,'Bieu chi tiet'!$A$17:$A$15404,0),Y$2+85)),"")</f>
        <v/>
      </c>
      <c r="Z378" s="13" t="str">
        <f>IFERROR(IF(INDEX('Bieu chi tiet'!$A$17:$FA$15404,MATCH($A378,'Bieu chi tiet'!$A$17:$A$15404,0),Z$2+85)=0,"",INDEX('Bieu chi tiet'!$A$17:$FA$15404,MATCH($A378,'Bieu chi tiet'!$A$17:$A$15404,0),Z$2+85)),"")</f>
        <v/>
      </c>
      <c r="AA378" s="13" t="str">
        <f>IFERROR(IF(INDEX('Bieu chi tiet'!$A$17:$FA$15404,MATCH($A378,'Bieu chi tiet'!$A$17:$A$15404,0),AA$2+85)=0,"",INDEX('Bieu chi tiet'!$A$17:$FA$15404,MATCH($A378,'Bieu chi tiet'!$A$17:$A$15404,0),AA$2+85)),"")</f>
        <v/>
      </c>
      <c r="AB378" s="13" t="str">
        <f>IFERROR(IF(INDEX('Bieu chi tiet'!$A$17:$FA$15404,MATCH($A378,'Bieu chi tiet'!$A$17:$A$15404,0),AB$2+85)=0,"",INDEX('Bieu chi tiet'!$A$17:$FA$15404,MATCH($A378,'Bieu chi tiet'!$A$17:$A$15404,0),AB$2+85)),"")</f>
        <v/>
      </c>
      <c r="AC378" s="13" t="str">
        <f>IFERROR(IF(INDEX('Bieu chi tiet'!$A$17:$FA$15404,MATCH($A378,'Bieu chi tiet'!$A$17:$A$15404,0),AC$2+85)=0,"",INDEX('Bieu chi tiet'!$A$17:$FA$15404,MATCH($A378,'Bieu chi tiet'!$A$17:$A$15404,0),AC$2+85)),"")</f>
        <v/>
      </c>
      <c r="AD378" s="13" t="str">
        <f>IFERROR(IF(INDEX('Bieu chi tiet'!$A$17:$FA$15404,MATCH($A378,'Bieu chi tiet'!$A$17:$A$15404,0),AD$2+85)=0,"",INDEX('Bieu chi tiet'!$A$17:$FA$15404,MATCH($A378,'Bieu chi tiet'!$A$17:$A$15404,0),AD$2+85)),"")</f>
        <v/>
      </c>
      <c r="AE378" s="13" t="str">
        <f>IFERROR(IF(INDEX('Bieu chi tiet'!$A$17:$FA$15404,MATCH($A378,'Bieu chi tiet'!$A$17:$A$15404,0),AE$2+85)=0,"",INDEX('Bieu chi tiet'!$A$17:$FA$15404,MATCH($A378,'Bieu chi tiet'!$A$17:$A$15404,0),AE$2+85)),"")</f>
        <v/>
      </c>
      <c r="AF378" s="13" t="str">
        <f>IFERROR(IF(INDEX('Bieu chi tiet'!$A$17:$FA$15404,MATCH($A378,'Bieu chi tiet'!$A$17:$A$15404,0),AF$2+85)=0,"",INDEX('Bieu chi tiet'!$A$17:$FA$15404,MATCH($A378,'Bieu chi tiet'!$A$17:$A$15404,0),AF$2+85)),"")</f>
        <v/>
      </c>
      <c r="AG378" s="13" t="str">
        <f>IFERROR(IF(INDEX('Bieu chi tiet'!$A$17:$FA$15404,MATCH($A378,'Bieu chi tiet'!$A$17:$A$15404,0),AG$2+85)=0,"",INDEX('Bieu chi tiet'!$A$17:$FA$15404,MATCH($A378,'Bieu chi tiet'!$A$17:$A$15404,0),AG$2+85)),"")</f>
        <v/>
      </c>
      <c r="AH378" s="13" t="str">
        <f>IFERROR(IF(INDEX('Bieu chi tiet'!$A$17:$FA$15404,MATCH($A378,'Bieu chi tiet'!$A$17:$A$15404,0),AH$2+85)=0,"",INDEX('Bieu chi tiet'!$A$17:$FA$15404,MATCH($A378,'Bieu chi tiet'!$A$17:$A$15404,0),AH$2+85)),"")</f>
        <v/>
      </c>
      <c r="AI378" s="13" t="str">
        <f>IFERROR(IF(INDEX('Bieu chi tiet'!$A$17:$FA$15404,MATCH($A378,'Bieu chi tiet'!$A$17:$A$15404,0),AI$2+85)=0,"",INDEX('Bieu chi tiet'!$A$17:$FA$15404,MATCH($A378,'Bieu chi tiet'!$A$17:$A$15404,0),AI$2+85)),"")</f>
        <v/>
      </c>
      <c r="AJ378" s="13" t="str">
        <f>IFERROR(IF(INDEX('Bieu chi tiet'!$A$17:$FA$15404,MATCH($A378,'Bieu chi tiet'!$A$17:$A$15404,0),AJ$2+85)=0,"",INDEX('Bieu chi tiet'!$A$17:$FA$15404,MATCH($A378,'Bieu chi tiet'!$A$17:$A$15404,0),AJ$2+85)),"")</f>
        <v/>
      </c>
      <c r="AK378" s="13" t="str">
        <f>IFERROR(IF(INDEX('Bieu chi tiet'!$A$17:$FA$15404,MATCH($A378,'Bieu chi tiet'!$A$17:$A$15404,0),AK$2+85)=0,"",INDEX('Bieu chi tiet'!$A$17:$FA$15404,MATCH($A378,'Bieu chi tiet'!$A$17:$A$15404,0),AK$2+85)),"")</f>
        <v/>
      </c>
      <c r="AL378" s="13" t="str">
        <f>IFERROR(IF(INDEX('Bieu chi tiet'!$A$17:$FA$15404,MATCH($A378,'Bieu chi tiet'!$A$17:$A$15404,0),AL$2+85)=0,"",INDEX('Bieu chi tiet'!$A$17:$FA$15404,MATCH($A378,'Bieu chi tiet'!$A$17:$A$15404,0),AL$2+85)),"")</f>
        <v/>
      </c>
      <c r="AM378" s="13" t="str">
        <f>IFERROR(IF(INDEX('Bieu chi tiet'!$A$17:$FA$15404,MATCH($A378,'Bieu chi tiet'!$A$17:$A$15404,0),AM$2+85)=0,"",INDEX('Bieu chi tiet'!$A$17:$FA$15404,MATCH($A378,'Bieu chi tiet'!$A$17:$A$15404,0),AM$2+85)),"")</f>
        <v/>
      </c>
      <c r="AN378" s="13" t="str">
        <f>IFERROR(IF(INDEX('Bieu chi tiet'!$A$17:$FA$15404,MATCH($A378,'Bieu chi tiet'!$A$17:$A$15404,0),AN$2+85)=0,"",INDEX('Bieu chi tiet'!$A$17:$FA$15404,MATCH($A378,'Bieu chi tiet'!$A$17:$A$15404,0),AN$2+85)),"")</f>
        <v/>
      </c>
      <c r="AO378" s="13" t="str">
        <f>IFERROR(IF(INDEX('Bieu chi tiet'!$A$17:$FA$15404,MATCH($A378,'Bieu chi tiet'!$A$17:$A$15404,0),AO$2+85)=0,"",INDEX('Bieu chi tiet'!$A$17:$FA$15404,MATCH($A378,'Bieu chi tiet'!$A$17:$A$15404,0),AO$2+85)),"")</f>
        <v/>
      </c>
      <c r="AP378" s="13" t="str">
        <f>IFERROR(IF(INDEX('Bieu chi tiet'!$A$17:$FA$15404,MATCH($A378,'Bieu chi tiet'!$A$17:$A$15404,0),AP$2+85)=0,"",INDEX('Bieu chi tiet'!$A$17:$FA$15404,MATCH($A378,'Bieu chi tiet'!$A$17:$A$15404,0),AP$2+85)),"")</f>
        <v/>
      </c>
      <c r="AQ378" s="13" t="str">
        <f>IFERROR(IF(INDEX('Bieu chi tiet'!$A$17:$FA$15404,MATCH($A378,'Bieu chi tiet'!$A$17:$A$15404,0),AQ$2+85)=0,"",INDEX('Bieu chi tiet'!$A$17:$FA$15404,MATCH($A378,'Bieu chi tiet'!$A$17:$A$15404,0),AQ$2+85)),"")</f>
        <v/>
      </c>
      <c r="AR378" s="13" t="str">
        <f>IFERROR(IF(INDEX('Bieu chi tiet'!$A$17:$FA$15404,MATCH($A378,'Bieu chi tiet'!$A$17:$A$15404,0),AR$2+85)=0,"",INDEX('Bieu chi tiet'!$A$17:$FA$15404,MATCH($A378,'Bieu chi tiet'!$A$17:$A$15404,0),AR$2+85)),"")</f>
        <v/>
      </c>
      <c r="AS378" s="13" t="str">
        <f>IFERROR(IF(INDEX('Bieu chi tiet'!$A$17:$FA$15404,MATCH($A378,'Bieu chi tiet'!$A$17:$A$15404,0),AS$2+85)=0,"",INDEX('Bieu chi tiet'!$A$17:$FA$15404,MATCH($A378,'Bieu chi tiet'!$A$17:$A$15404,0),AS$2+85)),"")</f>
        <v/>
      </c>
      <c r="AT378" s="21" t="str">
        <f>IFERROR(IF(INDEX('Bieu chi tiet'!$A$17:$FA$15404,MATCH($A378,'Bieu chi tiet'!$A$17:$A$15404,0),AT$2+85)=0,"",INDEX('Bieu chi tiet'!$A$17:$FA$15404,MATCH($A378,'Bieu chi tiet'!$A$17:$A$15404,0),AT$2+85)),"")</f>
        <v/>
      </c>
      <c r="AU378" s="13" t="str">
        <f>IFERROR(IF(INDEX('Bieu chi tiet'!$A$17:$FA$15404,MATCH($A378,'Bieu chi tiet'!$A$17:$A$15404,0),AU$2+85)=0,"",INDEX('Bieu chi tiet'!$A$17:$FA$15404,MATCH($A378,'Bieu chi tiet'!$A$17:$A$15404,0),AU$2+85)),"")</f>
        <v/>
      </c>
      <c r="AV378" s="21" t="str">
        <f>IFERROR(IF(INDEX('Bieu chi tiet'!$A$17:$FA$15404,MATCH($A378,'Bieu chi tiet'!$A$17:$A$15404,0),AV$2+85)=0,"",INDEX('Bieu chi tiet'!$A$17:$FA$15404,MATCH($A378,'Bieu chi tiet'!$A$17:$A$15404,0),AV$2+85)),"")</f>
        <v/>
      </c>
      <c r="AW378" s="31" t="str">
        <f>IFERROR(IF(INDEX('Bieu chi tiet'!$A$17:$FA$15404,MATCH($A378,'Bieu chi tiet'!$A$17:$A$15404,0),AW$2+85)=0,"",INDEX('Bieu chi tiet'!$A$17:$FA$15404,MATCH($A378,'Bieu chi tiet'!$A$17:$A$15404,0),AW$2+85)),"")</f>
        <v/>
      </c>
      <c r="AX378" s="13" t="str">
        <f>IFERROR(IF(INDEX('Bieu chi tiet'!$A$17:$FA$15404,MATCH($A378,'Bieu chi tiet'!$A$17:$A$15404,0),AX$2+85)=0,"",INDEX('Bieu chi tiet'!$A$17:$FA$15404,MATCH($A378,'Bieu chi tiet'!$A$17:$A$15404,0),AX$2+85)),"")</f>
        <v/>
      </c>
      <c r="AY378" s="13" t="str">
        <f>IFERROR(IF(INDEX('Bieu chi tiet'!$A$17:$FA$15404,MATCH($A378,'Bieu chi tiet'!$A$17:$A$15404,0),AY$2+85)=0,"",INDEX('Bieu chi tiet'!$A$17:$FA$15404,MATCH($A378,'Bieu chi tiet'!$A$17:$A$15404,0),AY$2+85)),"")</f>
        <v/>
      </c>
    </row>
    <row r="379" spans="1:51" ht="15.75">
      <c r="A379" s="25" t="str">
        <f t="shared" si="6"/>
        <v/>
      </c>
      <c r="B379" s="13" t="str">
        <f>IFERROR(IF(INDEX('Bieu chi tiet'!$A$17:$FA$15404,MATCH($A379,'Bieu chi tiet'!$A$17:$A$15404,0),B$2+85)=0,"",INDEX('Bieu chi tiet'!$A$17:$FA$15404,MATCH($A379,'Bieu chi tiet'!$A$17:$A$15404,0),B$2+85)),"")</f>
        <v/>
      </c>
      <c r="C379" s="13" t="str">
        <f>IFERROR(IF(INDEX('Bieu chi tiet'!$A$17:$FA$15404,MATCH($A379,'Bieu chi tiet'!$A$17:$A$15404,0),C$2+85)=0,"",INDEX('Bieu chi tiet'!$A$17:$FA$15404,MATCH($A379,'Bieu chi tiet'!$A$17:$A$15404,0),C$2+85)),"")</f>
        <v/>
      </c>
      <c r="D379" s="13" t="str">
        <f>IFERROR(IF(INDEX('Bieu chi tiet'!$A$17:$FA$15404,MATCH($A379,'Bieu chi tiet'!$A$17:$A$15404,0),D$2+85)=0,"",INDEX('Bieu chi tiet'!$A$17:$FA$15404,MATCH($A379,'Bieu chi tiet'!$A$17:$A$15404,0),D$2+85)),"")</f>
        <v/>
      </c>
      <c r="E379" s="13" t="str">
        <f>IFERROR(IF(INDEX('Bieu chi tiet'!$A$17:$FA$15404,MATCH($A379,'Bieu chi tiet'!$A$17:$A$15404,0),E$2+85)=0,"",INDEX('Bieu chi tiet'!$A$17:$FA$15404,MATCH($A379,'Bieu chi tiet'!$A$17:$A$15404,0),E$2+85)),"")</f>
        <v/>
      </c>
      <c r="F379" s="13" t="str">
        <f>IFERROR(IF(INDEX('Bieu chi tiet'!$A$17:$FA$15404,MATCH($A379,'Bieu chi tiet'!$A$17:$A$15404,0),F$2+85)=0,"",INDEX('Bieu chi tiet'!$A$17:$FA$15404,MATCH($A379,'Bieu chi tiet'!$A$17:$A$15404,0),F$2+85)),"")</f>
        <v/>
      </c>
      <c r="G379" s="21" t="str">
        <f>IFERROR(IF(INDEX('Bieu chi tiet'!$A$17:$FA$15404,MATCH($A379,'Bieu chi tiet'!$A$17:$A$15404,0),G$2+85)=0,"",INDEX('Bieu chi tiet'!$A$17:$FA$15404,MATCH($A379,'Bieu chi tiet'!$A$17:$A$15404,0),G$2+85)),"")</f>
        <v/>
      </c>
      <c r="H379" s="13" t="str">
        <f>IFERROR(IF(INDEX('Bieu chi tiet'!$A$17:$FA$15404,MATCH($A379,'Bieu chi tiet'!$A$17:$A$15404,0),H$2+85)=0,"",INDEX('Bieu chi tiet'!$A$17:$FA$15404,MATCH($A379,'Bieu chi tiet'!$A$17:$A$15404,0),H$2+85)),"")</f>
        <v/>
      </c>
      <c r="I379" s="13" t="str">
        <f>IFERROR(IF(INDEX('Bieu chi tiet'!$A$17:$FA$15404,MATCH($A379,'Bieu chi tiet'!$A$17:$A$15404,0),I$2+85)=0,"",INDEX('Bieu chi tiet'!$A$17:$FA$15404,MATCH($A379,'Bieu chi tiet'!$A$17:$A$15404,0),I$2+85)),"")</f>
        <v/>
      </c>
      <c r="J379" s="13" t="str">
        <f>IFERROR(IF(INDEX('Bieu chi tiet'!$A$17:$FA$15404,MATCH($A379,'Bieu chi tiet'!$A$17:$A$15404,0),J$2+85)=0,"",INDEX('Bieu chi tiet'!$A$17:$FA$15404,MATCH($A379,'Bieu chi tiet'!$A$17:$A$15404,0),J$2+85)),"")</f>
        <v/>
      </c>
      <c r="K379" s="13" t="str">
        <f>IFERROR(IF(INDEX('Bieu chi tiet'!$A$17:$FA$15404,MATCH($A379,'Bieu chi tiet'!$A$17:$A$15404,0),K$2+85)=0,"",INDEX('Bieu chi tiet'!$A$17:$FA$15404,MATCH($A379,'Bieu chi tiet'!$A$17:$A$15404,0),K$2+85)),"")</f>
        <v/>
      </c>
      <c r="L379" s="21" t="str">
        <f>IFERROR(IF(INDEX('Bieu chi tiet'!$A$17:$FA$15404,MATCH($A379,'Bieu chi tiet'!$A$17:$A$15404,0),L$2+85)=0,"",INDEX('Bieu chi tiet'!$A$17:$FA$15404,MATCH($A379,'Bieu chi tiet'!$A$17:$A$15404,0),L$2+85)),"")</f>
        <v/>
      </c>
      <c r="M379" s="13" t="str">
        <f>IFERROR(IF(INDEX('Bieu chi tiet'!$A$17:$FA$15404,MATCH($A379,'Bieu chi tiet'!$A$17:$A$15404,0),M$2+85)=0,"",INDEX('Bieu chi tiet'!$A$17:$FA$15404,MATCH($A379,'Bieu chi tiet'!$A$17:$A$15404,0),M$2+85)),"")</f>
        <v/>
      </c>
      <c r="N379" s="13" t="str">
        <f>IFERROR(IF(INDEX('Bieu chi tiet'!$A$17:$FA$15404,MATCH($A379,'Bieu chi tiet'!$A$17:$A$15404,0),N$2+85)=0,"",INDEX('Bieu chi tiet'!$A$17:$FA$15404,MATCH($A379,'Bieu chi tiet'!$A$17:$A$15404,0),N$2+85)),"")</f>
        <v/>
      </c>
      <c r="O379" s="13" t="str">
        <f>IFERROR(IF(INDEX('Bieu chi tiet'!$A$17:$FA$15404,MATCH($A379,'Bieu chi tiet'!$A$17:$A$15404,0),O$2+85)=0,"",INDEX('Bieu chi tiet'!$A$17:$FA$15404,MATCH($A379,'Bieu chi tiet'!$A$17:$A$15404,0),O$2+85)),"")</f>
        <v/>
      </c>
      <c r="P379" s="13" t="str">
        <f>IFERROR(IF(INDEX('Bieu chi tiet'!$A$17:$FA$15404,MATCH($A379,'Bieu chi tiet'!$A$17:$A$15404,0),P$2+85)=0,"",INDEX('Bieu chi tiet'!$A$17:$FA$15404,MATCH($A379,'Bieu chi tiet'!$A$17:$A$15404,0),P$2+85)),"")</f>
        <v/>
      </c>
      <c r="Q379" s="13" t="str">
        <f>IFERROR(IF(INDEX('Bieu chi tiet'!$A$17:$FA$15404,MATCH($A379,'Bieu chi tiet'!$A$17:$A$15404,0),Q$2+85)=0,"",INDEX('Bieu chi tiet'!$A$17:$FA$15404,MATCH($A379,'Bieu chi tiet'!$A$17:$A$15404,0),Q$2+85)),"")</f>
        <v/>
      </c>
      <c r="R379" s="13" t="str">
        <f>IFERROR(IF(INDEX('Bieu chi tiet'!$A$17:$FA$15404,MATCH($A379,'Bieu chi tiet'!$A$17:$A$15404,0),R$2+85)=0,"",INDEX('Bieu chi tiet'!$A$17:$FA$15404,MATCH($A379,'Bieu chi tiet'!$A$17:$A$15404,0),R$2+85)),"")</f>
        <v/>
      </c>
      <c r="S379" s="13" t="str">
        <f>IFERROR(IF(INDEX('Bieu chi tiet'!$A$17:$FA$15404,MATCH($A379,'Bieu chi tiet'!$A$17:$A$15404,0),S$2+85)=0,"",INDEX('Bieu chi tiet'!$A$17:$FA$15404,MATCH($A379,'Bieu chi tiet'!$A$17:$A$15404,0),S$2+85)),"")</f>
        <v/>
      </c>
      <c r="T379" s="13" t="str">
        <f>IFERROR(IF(INDEX('Bieu chi tiet'!$A$17:$FA$15404,MATCH($A379,'Bieu chi tiet'!$A$17:$A$15404,0),T$2+85)=0,"",INDEX('Bieu chi tiet'!$A$17:$FA$15404,MATCH($A379,'Bieu chi tiet'!$A$17:$A$15404,0),T$2+85)),"")</f>
        <v/>
      </c>
      <c r="U379" s="13" t="str">
        <f>IFERROR(IF(INDEX('Bieu chi tiet'!$A$17:$FA$15404,MATCH($A379,'Bieu chi tiet'!$A$17:$A$15404,0),U$2+85)=0,"",INDEX('Bieu chi tiet'!$A$17:$FA$15404,MATCH($A379,'Bieu chi tiet'!$A$17:$A$15404,0),U$2+85)),"")</f>
        <v/>
      </c>
      <c r="V379" s="13" t="str">
        <f>IFERROR(IF(INDEX('Bieu chi tiet'!$A$17:$FA$15404,MATCH($A379,'Bieu chi tiet'!$A$17:$A$15404,0),V$2+85)=0,"",INDEX('Bieu chi tiet'!$A$17:$FA$15404,MATCH($A379,'Bieu chi tiet'!$A$17:$A$15404,0),V$2+85)),"")</f>
        <v/>
      </c>
      <c r="W379" s="13" t="str">
        <f>IFERROR(IF(INDEX('Bieu chi tiet'!$A$17:$FA$15404,MATCH($A379,'Bieu chi tiet'!$A$17:$A$15404,0),W$2+85)=0,"",INDEX('Bieu chi tiet'!$A$17:$FA$15404,MATCH($A379,'Bieu chi tiet'!$A$17:$A$15404,0),W$2+85)),"")</f>
        <v/>
      </c>
      <c r="X379" s="13" t="str">
        <f>IFERROR(IF(INDEX('Bieu chi tiet'!$A$17:$FA$15404,MATCH($A379,'Bieu chi tiet'!$A$17:$A$15404,0),X$2+85)=0,"",INDEX('Bieu chi tiet'!$A$17:$FA$15404,MATCH($A379,'Bieu chi tiet'!$A$17:$A$15404,0),X$2+85)),"")</f>
        <v/>
      </c>
      <c r="Y379" s="13" t="str">
        <f>IFERROR(IF(INDEX('Bieu chi tiet'!$A$17:$FA$15404,MATCH($A379,'Bieu chi tiet'!$A$17:$A$15404,0),Y$2+85)=0,"",INDEX('Bieu chi tiet'!$A$17:$FA$15404,MATCH($A379,'Bieu chi tiet'!$A$17:$A$15404,0),Y$2+85)),"")</f>
        <v/>
      </c>
      <c r="Z379" s="13" t="str">
        <f>IFERROR(IF(INDEX('Bieu chi tiet'!$A$17:$FA$15404,MATCH($A379,'Bieu chi tiet'!$A$17:$A$15404,0),Z$2+85)=0,"",INDEX('Bieu chi tiet'!$A$17:$FA$15404,MATCH($A379,'Bieu chi tiet'!$A$17:$A$15404,0),Z$2+85)),"")</f>
        <v/>
      </c>
      <c r="AA379" s="13" t="str">
        <f>IFERROR(IF(INDEX('Bieu chi tiet'!$A$17:$FA$15404,MATCH($A379,'Bieu chi tiet'!$A$17:$A$15404,0),AA$2+85)=0,"",INDEX('Bieu chi tiet'!$A$17:$FA$15404,MATCH($A379,'Bieu chi tiet'!$A$17:$A$15404,0),AA$2+85)),"")</f>
        <v/>
      </c>
      <c r="AB379" s="13" t="str">
        <f>IFERROR(IF(INDEX('Bieu chi tiet'!$A$17:$FA$15404,MATCH($A379,'Bieu chi tiet'!$A$17:$A$15404,0),AB$2+85)=0,"",INDEX('Bieu chi tiet'!$A$17:$FA$15404,MATCH($A379,'Bieu chi tiet'!$A$17:$A$15404,0),AB$2+85)),"")</f>
        <v/>
      </c>
      <c r="AC379" s="13" t="str">
        <f>IFERROR(IF(INDEX('Bieu chi tiet'!$A$17:$FA$15404,MATCH($A379,'Bieu chi tiet'!$A$17:$A$15404,0),AC$2+85)=0,"",INDEX('Bieu chi tiet'!$A$17:$FA$15404,MATCH($A379,'Bieu chi tiet'!$A$17:$A$15404,0),AC$2+85)),"")</f>
        <v/>
      </c>
      <c r="AD379" s="13" t="str">
        <f>IFERROR(IF(INDEX('Bieu chi tiet'!$A$17:$FA$15404,MATCH($A379,'Bieu chi tiet'!$A$17:$A$15404,0),AD$2+85)=0,"",INDEX('Bieu chi tiet'!$A$17:$FA$15404,MATCH($A379,'Bieu chi tiet'!$A$17:$A$15404,0),AD$2+85)),"")</f>
        <v/>
      </c>
      <c r="AE379" s="13" t="str">
        <f>IFERROR(IF(INDEX('Bieu chi tiet'!$A$17:$FA$15404,MATCH($A379,'Bieu chi tiet'!$A$17:$A$15404,0),AE$2+85)=0,"",INDEX('Bieu chi tiet'!$A$17:$FA$15404,MATCH($A379,'Bieu chi tiet'!$A$17:$A$15404,0),AE$2+85)),"")</f>
        <v/>
      </c>
      <c r="AF379" s="13" t="str">
        <f>IFERROR(IF(INDEX('Bieu chi tiet'!$A$17:$FA$15404,MATCH($A379,'Bieu chi tiet'!$A$17:$A$15404,0),AF$2+85)=0,"",INDEX('Bieu chi tiet'!$A$17:$FA$15404,MATCH($A379,'Bieu chi tiet'!$A$17:$A$15404,0),AF$2+85)),"")</f>
        <v/>
      </c>
      <c r="AG379" s="13" t="str">
        <f>IFERROR(IF(INDEX('Bieu chi tiet'!$A$17:$FA$15404,MATCH($A379,'Bieu chi tiet'!$A$17:$A$15404,0),AG$2+85)=0,"",INDEX('Bieu chi tiet'!$A$17:$FA$15404,MATCH($A379,'Bieu chi tiet'!$A$17:$A$15404,0),AG$2+85)),"")</f>
        <v/>
      </c>
      <c r="AH379" s="13" t="str">
        <f>IFERROR(IF(INDEX('Bieu chi tiet'!$A$17:$FA$15404,MATCH($A379,'Bieu chi tiet'!$A$17:$A$15404,0),AH$2+85)=0,"",INDEX('Bieu chi tiet'!$A$17:$FA$15404,MATCH($A379,'Bieu chi tiet'!$A$17:$A$15404,0),AH$2+85)),"")</f>
        <v/>
      </c>
      <c r="AI379" s="13" t="str">
        <f>IFERROR(IF(INDEX('Bieu chi tiet'!$A$17:$FA$15404,MATCH($A379,'Bieu chi tiet'!$A$17:$A$15404,0),AI$2+85)=0,"",INDEX('Bieu chi tiet'!$A$17:$FA$15404,MATCH($A379,'Bieu chi tiet'!$A$17:$A$15404,0),AI$2+85)),"")</f>
        <v/>
      </c>
      <c r="AJ379" s="13" t="str">
        <f>IFERROR(IF(INDEX('Bieu chi tiet'!$A$17:$FA$15404,MATCH($A379,'Bieu chi tiet'!$A$17:$A$15404,0),AJ$2+85)=0,"",INDEX('Bieu chi tiet'!$A$17:$FA$15404,MATCH($A379,'Bieu chi tiet'!$A$17:$A$15404,0),AJ$2+85)),"")</f>
        <v/>
      </c>
      <c r="AK379" s="13" t="str">
        <f>IFERROR(IF(INDEX('Bieu chi tiet'!$A$17:$FA$15404,MATCH($A379,'Bieu chi tiet'!$A$17:$A$15404,0),AK$2+85)=0,"",INDEX('Bieu chi tiet'!$A$17:$FA$15404,MATCH($A379,'Bieu chi tiet'!$A$17:$A$15404,0),AK$2+85)),"")</f>
        <v/>
      </c>
      <c r="AL379" s="13" t="str">
        <f>IFERROR(IF(INDEX('Bieu chi tiet'!$A$17:$FA$15404,MATCH($A379,'Bieu chi tiet'!$A$17:$A$15404,0),AL$2+85)=0,"",INDEX('Bieu chi tiet'!$A$17:$FA$15404,MATCH($A379,'Bieu chi tiet'!$A$17:$A$15404,0),AL$2+85)),"")</f>
        <v/>
      </c>
      <c r="AM379" s="13" t="str">
        <f>IFERROR(IF(INDEX('Bieu chi tiet'!$A$17:$FA$15404,MATCH($A379,'Bieu chi tiet'!$A$17:$A$15404,0),AM$2+85)=0,"",INDEX('Bieu chi tiet'!$A$17:$FA$15404,MATCH($A379,'Bieu chi tiet'!$A$17:$A$15404,0),AM$2+85)),"")</f>
        <v/>
      </c>
      <c r="AN379" s="13" t="str">
        <f>IFERROR(IF(INDEX('Bieu chi tiet'!$A$17:$FA$15404,MATCH($A379,'Bieu chi tiet'!$A$17:$A$15404,0),AN$2+85)=0,"",INDEX('Bieu chi tiet'!$A$17:$FA$15404,MATCH($A379,'Bieu chi tiet'!$A$17:$A$15404,0),AN$2+85)),"")</f>
        <v/>
      </c>
      <c r="AO379" s="13" t="str">
        <f>IFERROR(IF(INDEX('Bieu chi tiet'!$A$17:$FA$15404,MATCH($A379,'Bieu chi tiet'!$A$17:$A$15404,0),AO$2+85)=0,"",INDEX('Bieu chi tiet'!$A$17:$FA$15404,MATCH($A379,'Bieu chi tiet'!$A$17:$A$15404,0),AO$2+85)),"")</f>
        <v/>
      </c>
      <c r="AP379" s="13" t="str">
        <f>IFERROR(IF(INDEX('Bieu chi tiet'!$A$17:$FA$15404,MATCH($A379,'Bieu chi tiet'!$A$17:$A$15404,0),AP$2+85)=0,"",INDEX('Bieu chi tiet'!$A$17:$FA$15404,MATCH($A379,'Bieu chi tiet'!$A$17:$A$15404,0),AP$2+85)),"")</f>
        <v/>
      </c>
      <c r="AQ379" s="13" t="str">
        <f>IFERROR(IF(INDEX('Bieu chi tiet'!$A$17:$FA$15404,MATCH($A379,'Bieu chi tiet'!$A$17:$A$15404,0),AQ$2+85)=0,"",INDEX('Bieu chi tiet'!$A$17:$FA$15404,MATCH($A379,'Bieu chi tiet'!$A$17:$A$15404,0),AQ$2+85)),"")</f>
        <v/>
      </c>
      <c r="AR379" s="13" t="str">
        <f>IFERROR(IF(INDEX('Bieu chi tiet'!$A$17:$FA$15404,MATCH($A379,'Bieu chi tiet'!$A$17:$A$15404,0),AR$2+85)=0,"",INDEX('Bieu chi tiet'!$A$17:$FA$15404,MATCH($A379,'Bieu chi tiet'!$A$17:$A$15404,0),AR$2+85)),"")</f>
        <v/>
      </c>
      <c r="AS379" s="13" t="str">
        <f>IFERROR(IF(INDEX('Bieu chi tiet'!$A$17:$FA$15404,MATCH($A379,'Bieu chi tiet'!$A$17:$A$15404,0),AS$2+85)=0,"",INDEX('Bieu chi tiet'!$A$17:$FA$15404,MATCH($A379,'Bieu chi tiet'!$A$17:$A$15404,0),AS$2+85)),"")</f>
        <v/>
      </c>
      <c r="AT379" s="21" t="str">
        <f>IFERROR(IF(INDEX('Bieu chi tiet'!$A$17:$FA$15404,MATCH($A379,'Bieu chi tiet'!$A$17:$A$15404,0),AT$2+85)=0,"",INDEX('Bieu chi tiet'!$A$17:$FA$15404,MATCH($A379,'Bieu chi tiet'!$A$17:$A$15404,0),AT$2+85)),"")</f>
        <v/>
      </c>
      <c r="AU379" s="13" t="str">
        <f>IFERROR(IF(INDEX('Bieu chi tiet'!$A$17:$FA$15404,MATCH($A379,'Bieu chi tiet'!$A$17:$A$15404,0),AU$2+85)=0,"",INDEX('Bieu chi tiet'!$A$17:$FA$15404,MATCH($A379,'Bieu chi tiet'!$A$17:$A$15404,0),AU$2+85)),"")</f>
        <v/>
      </c>
      <c r="AV379" s="21" t="str">
        <f>IFERROR(IF(INDEX('Bieu chi tiet'!$A$17:$FA$15404,MATCH($A379,'Bieu chi tiet'!$A$17:$A$15404,0),AV$2+85)=0,"",INDEX('Bieu chi tiet'!$A$17:$FA$15404,MATCH($A379,'Bieu chi tiet'!$A$17:$A$15404,0),AV$2+85)),"")</f>
        <v/>
      </c>
      <c r="AW379" s="31" t="str">
        <f>IFERROR(IF(INDEX('Bieu chi tiet'!$A$17:$FA$15404,MATCH($A379,'Bieu chi tiet'!$A$17:$A$15404,0),AW$2+85)=0,"",INDEX('Bieu chi tiet'!$A$17:$FA$15404,MATCH($A379,'Bieu chi tiet'!$A$17:$A$15404,0),AW$2+85)),"")</f>
        <v/>
      </c>
      <c r="AX379" s="13" t="str">
        <f>IFERROR(IF(INDEX('Bieu chi tiet'!$A$17:$FA$15404,MATCH($A379,'Bieu chi tiet'!$A$17:$A$15404,0),AX$2+85)=0,"",INDEX('Bieu chi tiet'!$A$17:$FA$15404,MATCH($A379,'Bieu chi tiet'!$A$17:$A$15404,0),AX$2+85)),"")</f>
        <v/>
      </c>
      <c r="AY379" s="13" t="str">
        <f>IFERROR(IF(INDEX('Bieu chi tiet'!$A$17:$FA$15404,MATCH($A379,'Bieu chi tiet'!$A$17:$A$15404,0),AY$2+85)=0,"",INDEX('Bieu chi tiet'!$A$17:$FA$15404,MATCH($A379,'Bieu chi tiet'!$A$17:$A$15404,0),AY$2+85)),"")</f>
        <v/>
      </c>
    </row>
    <row r="380" spans="1:51" ht="15.75">
      <c r="A380" s="25" t="str">
        <f t="shared" si="6"/>
        <v/>
      </c>
      <c r="B380" s="13" t="str">
        <f>IFERROR(IF(INDEX('Bieu chi tiet'!$A$17:$FA$15404,MATCH($A380,'Bieu chi tiet'!$A$17:$A$15404,0),B$2+85)=0,"",INDEX('Bieu chi tiet'!$A$17:$FA$15404,MATCH($A380,'Bieu chi tiet'!$A$17:$A$15404,0),B$2+85)),"")</f>
        <v/>
      </c>
      <c r="C380" s="13" t="str">
        <f>IFERROR(IF(INDEX('Bieu chi tiet'!$A$17:$FA$15404,MATCH($A380,'Bieu chi tiet'!$A$17:$A$15404,0),C$2+85)=0,"",INDEX('Bieu chi tiet'!$A$17:$FA$15404,MATCH($A380,'Bieu chi tiet'!$A$17:$A$15404,0),C$2+85)),"")</f>
        <v/>
      </c>
      <c r="D380" s="13" t="str">
        <f>IFERROR(IF(INDEX('Bieu chi tiet'!$A$17:$FA$15404,MATCH($A380,'Bieu chi tiet'!$A$17:$A$15404,0),D$2+85)=0,"",INDEX('Bieu chi tiet'!$A$17:$FA$15404,MATCH($A380,'Bieu chi tiet'!$A$17:$A$15404,0),D$2+85)),"")</f>
        <v/>
      </c>
      <c r="E380" s="13" t="str">
        <f>IFERROR(IF(INDEX('Bieu chi tiet'!$A$17:$FA$15404,MATCH($A380,'Bieu chi tiet'!$A$17:$A$15404,0),E$2+85)=0,"",INDEX('Bieu chi tiet'!$A$17:$FA$15404,MATCH($A380,'Bieu chi tiet'!$A$17:$A$15404,0),E$2+85)),"")</f>
        <v/>
      </c>
      <c r="F380" s="13" t="str">
        <f>IFERROR(IF(INDEX('Bieu chi tiet'!$A$17:$FA$15404,MATCH($A380,'Bieu chi tiet'!$A$17:$A$15404,0),F$2+85)=0,"",INDEX('Bieu chi tiet'!$A$17:$FA$15404,MATCH($A380,'Bieu chi tiet'!$A$17:$A$15404,0),F$2+85)),"")</f>
        <v/>
      </c>
      <c r="G380" s="21" t="str">
        <f>IFERROR(IF(INDEX('Bieu chi tiet'!$A$17:$FA$15404,MATCH($A380,'Bieu chi tiet'!$A$17:$A$15404,0),G$2+85)=0,"",INDEX('Bieu chi tiet'!$A$17:$FA$15404,MATCH($A380,'Bieu chi tiet'!$A$17:$A$15404,0),G$2+85)),"")</f>
        <v/>
      </c>
      <c r="H380" s="13" t="str">
        <f>IFERROR(IF(INDEX('Bieu chi tiet'!$A$17:$FA$15404,MATCH($A380,'Bieu chi tiet'!$A$17:$A$15404,0),H$2+85)=0,"",INDEX('Bieu chi tiet'!$A$17:$FA$15404,MATCH($A380,'Bieu chi tiet'!$A$17:$A$15404,0),H$2+85)),"")</f>
        <v/>
      </c>
      <c r="I380" s="13" t="str">
        <f>IFERROR(IF(INDEX('Bieu chi tiet'!$A$17:$FA$15404,MATCH($A380,'Bieu chi tiet'!$A$17:$A$15404,0),I$2+85)=0,"",INDEX('Bieu chi tiet'!$A$17:$FA$15404,MATCH($A380,'Bieu chi tiet'!$A$17:$A$15404,0),I$2+85)),"")</f>
        <v/>
      </c>
      <c r="J380" s="13" t="str">
        <f>IFERROR(IF(INDEX('Bieu chi tiet'!$A$17:$FA$15404,MATCH($A380,'Bieu chi tiet'!$A$17:$A$15404,0),J$2+85)=0,"",INDEX('Bieu chi tiet'!$A$17:$FA$15404,MATCH($A380,'Bieu chi tiet'!$A$17:$A$15404,0),J$2+85)),"")</f>
        <v/>
      </c>
      <c r="K380" s="13" t="str">
        <f>IFERROR(IF(INDEX('Bieu chi tiet'!$A$17:$FA$15404,MATCH($A380,'Bieu chi tiet'!$A$17:$A$15404,0),K$2+85)=0,"",INDEX('Bieu chi tiet'!$A$17:$FA$15404,MATCH($A380,'Bieu chi tiet'!$A$17:$A$15404,0),K$2+85)),"")</f>
        <v/>
      </c>
      <c r="L380" s="21" t="str">
        <f>IFERROR(IF(INDEX('Bieu chi tiet'!$A$17:$FA$15404,MATCH($A380,'Bieu chi tiet'!$A$17:$A$15404,0),L$2+85)=0,"",INDEX('Bieu chi tiet'!$A$17:$FA$15404,MATCH($A380,'Bieu chi tiet'!$A$17:$A$15404,0),L$2+85)),"")</f>
        <v/>
      </c>
      <c r="M380" s="13" t="str">
        <f>IFERROR(IF(INDEX('Bieu chi tiet'!$A$17:$FA$15404,MATCH($A380,'Bieu chi tiet'!$A$17:$A$15404,0),M$2+85)=0,"",INDEX('Bieu chi tiet'!$A$17:$FA$15404,MATCH($A380,'Bieu chi tiet'!$A$17:$A$15404,0),M$2+85)),"")</f>
        <v/>
      </c>
      <c r="N380" s="13" t="str">
        <f>IFERROR(IF(INDEX('Bieu chi tiet'!$A$17:$FA$15404,MATCH($A380,'Bieu chi tiet'!$A$17:$A$15404,0),N$2+85)=0,"",INDEX('Bieu chi tiet'!$A$17:$FA$15404,MATCH($A380,'Bieu chi tiet'!$A$17:$A$15404,0),N$2+85)),"")</f>
        <v/>
      </c>
      <c r="O380" s="13" t="str">
        <f>IFERROR(IF(INDEX('Bieu chi tiet'!$A$17:$FA$15404,MATCH($A380,'Bieu chi tiet'!$A$17:$A$15404,0),O$2+85)=0,"",INDEX('Bieu chi tiet'!$A$17:$FA$15404,MATCH($A380,'Bieu chi tiet'!$A$17:$A$15404,0),O$2+85)),"")</f>
        <v/>
      </c>
      <c r="P380" s="13" t="str">
        <f>IFERROR(IF(INDEX('Bieu chi tiet'!$A$17:$FA$15404,MATCH($A380,'Bieu chi tiet'!$A$17:$A$15404,0),P$2+85)=0,"",INDEX('Bieu chi tiet'!$A$17:$FA$15404,MATCH($A380,'Bieu chi tiet'!$A$17:$A$15404,0),P$2+85)),"")</f>
        <v/>
      </c>
      <c r="Q380" s="13" t="str">
        <f>IFERROR(IF(INDEX('Bieu chi tiet'!$A$17:$FA$15404,MATCH($A380,'Bieu chi tiet'!$A$17:$A$15404,0),Q$2+85)=0,"",INDEX('Bieu chi tiet'!$A$17:$FA$15404,MATCH($A380,'Bieu chi tiet'!$A$17:$A$15404,0),Q$2+85)),"")</f>
        <v/>
      </c>
      <c r="R380" s="13" t="str">
        <f>IFERROR(IF(INDEX('Bieu chi tiet'!$A$17:$FA$15404,MATCH($A380,'Bieu chi tiet'!$A$17:$A$15404,0),R$2+85)=0,"",INDEX('Bieu chi tiet'!$A$17:$FA$15404,MATCH($A380,'Bieu chi tiet'!$A$17:$A$15404,0),R$2+85)),"")</f>
        <v/>
      </c>
      <c r="S380" s="13" t="str">
        <f>IFERROR(IF(INDEX('Bieu chi tiet'!$A$17:$FA$15404,MATCH($A380,'Bieu chi tiet'!$A$17:$A$15404,0),S$2+85)=0,"",INDEX('Bieu chi tiet'!$A$17:$FA$15404,MATCH($A380,'Bieu chi tiet'!$A$17:$A$15404,0),S$2+85)),"")</f>
        <v/>
      </c>
      <c r="T380" s="13" t="str">
        <f>IFERROR(IF(INDEX('Bieu chi tiet'!$A$17:$FA$15404,MATCH($A380,'Bieu chi tiet'!$A$17:$A$15404,0),T$2+85)=0,"",INDEX('Bieu chi tiet'!$A$17:$FA$15404,MATCH($A380,'Bieu chi tiet'!$A$17:$A$15404,0),T$2+85)),"")</f>
        <v/>
      </c>
      <c r="U380" s="13" t="str">
        <f>IFERROR(IF(INDEX('Bieu chi tiet'!$A$17:$FA$15404,MATCH($A380,'Bieu chi tiet'!$A$17:$A$15404,0),U$2+85)=0,"",INDEX('Bieu chi tiet'!$A$17:$FA$15404,MATCH($A380,'Bieu chi tiet'!$A$17:$A$15404,0),U$2+85)),"")</f>
        <v/>
      </c>
      <c r="V380" s="13" t="str">
        <f>IFERROR(IF(INDEX('Bieu chi tiet'!$A$17:$FA$15404,MATCH($A380,'Bieu chi tiet'!$A$17:$A$15404,0),V$2+85)=0,"",INDEX('Bieu chi tiet'!$A$17:$FA$15404,MATCH($A380,'Bieu chi tiet'!$A$17:$A$15404,0),V$2+85)),"")</f>
        <v/>
      </c>
      <c r="W380" s="13" t="str">
        <f>IFERROR(IF(INDEX('Bieu chi tiet'!$A$17:$FA$15404,MATCH($A380,'Bieu chi tiet'!$A$17:$A$15404,0),W$2+85)=0,"",INDEX('Bieu chi tiet'!$A$17:$FA$15404,MATCH($A380,'Bieu chi tiet'!$A$17:$A$15404,0),W$2+85)),"")</f>
        <v/>
      </c>
      <c r="X380" s="13" t="str">
        <f>IFERROR(IF(INDEX('Bieu chi tiet'!$A$17:$FA$15404,MATCH($A380,'Bieu chi tiet'!$A$17:$A$15404,0),X$2+85)=0,"",INDEX('Bieu chi tiet'!$A$17:$FA$15404,MATCH($A380,'Bieu chi tiet'!$A$17:$A$15404,0),X$2+85)),"")</f>
        <v/>
      </c>
      <c r="Y380" s="13" t="str">
        <f>IFERROR(IF(INDEX('Bieu chi tiet'!$A$17:$FA$15404,MATCH($A380,'Bieu chi tiet'!$A$17:$A$15404,0),Y$2+85)=0,"",INDEX('Bieu chi tiet'!$A$17:$FA$15404,MATCH($A380,'Bieu chi tiet'!$A$17:$A$15404,0),Y$2+85)),"")</f>
        <v/>
      </c>
      <c r="Z380" s="13" t="str">
        <f>IFERROR(IF(INDEX('Bieu chi tiet'!$A$17:$FA$15404,MATCH($A380,'Bieu chi tiet'!$A$17:$A$15404,0),Z$2+85)=0,"",INDEX('Bieu chi tiet'!$A$17:$FA$15404,MATCH($A380,'Bieu chi tiet'!$A$17:$A$15404,0),Z$2+85)),"")</f>
        <v/>
      </c>
      <c r="AA380" s="13" t="str">
        <f>IFERROR(IF(INDEX('Bieu chi tiet'!$A$17:$FA$15404,MATCH($A380,'Bieu chi tiet'!$A$17:$A$15404,0),AA$2+85)=0,"",INDEX('Bieu chi tiet'!$A$17:$FA$15404,MATCH($A380,'Bieu chi tiet'!$A$17:$A$15404,0),AA$2+85)),"")</f>
        <v/>
      </c>
      <c r="AB380" s="13" t="str">
        <f>IFERROR(IF(INDEX('Bieu chi tiet'!$A$17:$FA$15404,MATCH($A380,'Bieu chi tiet'!$A$17:$A$15404,0),AB$2+85)=0,"",INDEX('Bieu chi tiet'!$A$17:$FA$15404,MATCH($A380,'Bieu chi tiet'!$A$17:$A$15404,0),AB$2+85)),"")</f>
        <v/>
      </c>
      <c r="AC380" s="13" t="str">
        <f>IFERROR(IF(INDEX('Bieu chi tiet'!$A$17:$FA$15404,MATCH($A380,'Bieu chi tiet'!$A$17:$A$15404,0),AC$2+85)=0,"",INDEX('Bieu chi tiet'!$A$17:$FA$15404,MATCH($A380,'Bieu chi tiet'!$A$17:$A$15404,0),AC$2+85)),"")</f>
        <v/>
      </c>
      <c r="AD380" s="13" t="str">
        <f>IFERROR(IF(INDEX('Bieu chi tiet'!$A$17:$FA$15404,MATCH($A380,'Bieu chi tiet'!$A$17:$A$15404,0),AD$2+85)=0,"",INDEX('Bieu chi tiet'!$A$17:$FA$15404,MATCH($A380,'Bieu chi tiet'!$A$17:$A$15404,0),AD$2+85)),"")</f>
        <v/>
      </c>
      <c r="AE380" s="13" t="str">
        <f>IFERROR(IF(INDEX('Bieu chi tiet'!$A$17:$FA$15404,MATCH($A380,'Bieu chi tiet'!$A$17:$A$15404,0),AE$2+85)=0,"",INDEX('Bieu chi tiet'!$A$17:$FA$15404,MATCH($A380,'Bieu chi tiet'!$A$17:$A$15404,0),AE$2+85)),"")</f>
        <v/>
      </c>
      <c r="AF380" s="13" t="str">
        <f>IFERROR(IF(INDEX('Bieu chi tiet'!$A$17:$FA$15404,MATCH($A380,'Bieu chi tiet'!$A$17:$A$15404,0),AF$2+85)=0,"",INDEX('Bieu chi tiet'!$A$17:$FA$15404,MATCH($A380,'Bieu chi tiet'!$A$17:$A$15404,0),AF$2+85)),"")</f>
        <v/>
      </c>
      <c r="AG380" s="13" t="str">
        <f>IFERROR(IF(INDEX('Bieu chi tiet'!$A$17:$FA$15404,MATCH($A380,'Bieu chi tiet'!$A$17:$A$15404,0),AG$2+85)=0,"",INDEX('Bieu chi tiet'!$A$17:$FA$15404,MATCH($A380,'Bieu chi tiet'!$A$17:$A$15404,0),AG$2+85)),"")</f>
        <v/>
      </c>
      <c r="AH380" s="13" t="str">
        <f>IFERROR(IF(INDEX('Bieu chi tiet'!$A$17:$FA$15404,MATCH($A380,'Bieu chi tiet'!$A$17:$A$15404,0),AH$2+85)=0,"",INDEX('Bieu chi tiet'!$A$17:$FA$15404,MATCH($A380,'Bieu chi tiet'!$A$17:$A$15404,0),AH$2+85)),"")</f>
        <v/>
      </c>
      <c r="AI380" s="13" t="str">
        <f>IFERROR(IF(INDEX('Bieu chi tiet'!$A$17:$FA$15404,MATCH($A380,'Bieu chi tiet'!$A$17:$A$15404,0),AI$2+85)=0,"",INDEX('Bieu chi tiet'!$A$17:$FA$15404,MATCH($A380,'Bieu chi tiet'!$A$17:$A$15404,0),AI$2+85)),"")</f>
        <v/>
      </c>
      <c r="AJ380" s="13" t="str">
        <f>IFERROR(IF(INDEX('Bieu chi tiet'!$A$17:$FA$15404,MATCH($A380,'Bieu chi tiet'!$A$17:$A$15404,0),AJ$2+85)=0,"",INDEX('Bieu chi tiet'!$A$17:$FA$15404,MATCH($A380,'Bieu chi tiet'!$A$17:$A$15404,0),AJ$2+85)),"")</f>
        <v/>
      </c>
      <c r="AK380" s="13" t="str">
        <f>IFERROR(IF(INDEX('Bieu chi tiet'!$A$17:$FA$15404,MATCH($A380,'Bieu chi tiet'!$A$17:$A$15404,0),AK$2+85)=0,"",INDEX('Bieu chi tiet'!$A$17:$FA$15404,MATCH($A380,'Bieu chi tiet'!$A$17:$A$15404,0),AK$2+85)),"")</f>
        <v/>
      </c>
      <c r="AL380" s="13" t="str">
        <f>IFERROR(IF(INDEX('Bieu chi tiet'!$A$17:$FA$15404,MATCH($A380,'Bieu chi tiet'!$A$17:$A$15404,0),AL$2+85)=0,"",INDEX('Bieu chi tiet'!$A$17:$FA$15404,MATCH($A380,'Bieu chi tiet'!$A$17:$A$15404,0),AL$2+85)),"")</f>
        <v/>
      </c>
      <c r="AM380" s="13" t="str">
        <f>IFERROR(IF(INDEX('Bieu chi tiet'!$A$17:$FA$15404,MATCH($A380,'Bieu chi tiet'!$A$17:$A$15404,0),AM$2+85)=0,"",INDEX('Bieu chi tiet'!$A$17:$FA$15404,MATCH($A380,'Bieu chi tiet'!$A$17:$A$15404,0),AM$2+85)),"")</f>
        <v/>
      </c>
      <c r="AN380" s="13" t="str">
        <f>IFERROR(IF(INDEX('Bieu chi tiet'!$A$17:$FA$15404,MATCH($A380,'Bieu chi tiet'!$A$17:$A$15404,0),AN$2+85)=0,"",INDEX('Bieu chi tiet'!$A$17:$FA$15404,MATCH($A380,'Bieu chi tiet'!$A$17:$A$15404,0),AN$2+85)),"")</f>
        <v/>
      </c>
      <c r="AO380" s="13" t="str">
        <f>IFERROR(IF(INDEX('Bieu chi tiet'!$A$17:$FA$15404,MATCH($A380,'Bieu chi tiet'!$A$17:$A$15404,0),AO$2+85)=0,"",INDEX('Bieu chi tiet'!$A$17:$FA$15404,MATCH($A380,'Bieu chi tiet'!$A$17:$A$15404,0),AO$2+85)),"")</f>
        <v/>
      </c>
      <c r="AP380" s="13" t="str">
        <f>IFERROR(IF(INDEX('Bieu chi tiet'!$A$17:$FA$15404,MATCH($A380,'Bieu chi tiet'!$A$17:$A$15404,0),AP$2+85)=0,"",INDEX('Bieu chi tiet'!$A$17:$FA$15404,MATCH($A380,'Bieu chi tiet'!$A$17:$A$15404,0),AP$2+85)),"")</f>
        <v/>
      </c>
      <c r="AQ380" s="13" t="str">
        <f>IFERROR(IF(INDEX('Bieu chi tiet'!$A$17:$FA$15404,MATCH($A380,'Bieu chi tiet'!$A$17:$A$15404,0),AQ$2+85)=0,"",INDEX('Bieu chi tiet'!$A$17:$FA$15404,MATCH($A380,'Bieu chi tiet'!$A$17:$A$15404,0),AQ$2+85)),"")</f>
        <v/>
      </c>
      <c r="AR380" s="13" t="str">
        <f>IFERROR(IF(INDEX('Bieu chi tiet'!$A$17:$FA$15404,MATCH($A380,'Bieu chi tiet'!$A$17:$A$15404,0),AR$2+85)=0,"",INDEX('Bieu chi tiet'!$A$17:$FA$15404,MATCH($A380,'Bieu chi tiet'!$A$17:$A$15404,0),AR$2+85)),"")</f>
        <v/>
      </c>
      <c r="AS380" s="13" t="str">
        <f>IFERROR(IF(INDEX('Bieu chi tiet'!$A$17:$FA$15404,MATCH($A380,'Bieu chi tiet'!$A$17:$A$15404,0),AS$2+85)=0,"",INDEX('Bieu chi tiet'!$A$17:$FA$15404,MATCH($A380,'Bieu chi tiet'!$A$17:$A$15404,0),AS$2+85)),"")</f>
        <v/>
      </c>
      <c r="AT380" s="21" t="str">
        <f>IFERROR(IF(INDEX('Bieu chi tiet'!$A$17:$FA$15404,MATCH($A380,'Bieu chi tiet'!$A$17:$A$15404,0),AT$2+85)=0,"",INDEX('Bieu chi tiet'!$A$17:$FA$15404,MATCH($A380,'Bieu chi tiet'!$A$17:$A$15404,0),AT$2+85)),"")</f>
        <v/>
      </c>
      <c r="AU380" s="13" t="str">
        <f>IFERROR(IF(INDEX('Bieu chi tiet'!$A$17:$FA$15404,MATCH($A380,'Bieu chi tiet'!$A$17:$A$15404,0),AU$2+85)=0,"",INDEX('Bieu chi tiet'!$A$17:$FA$15404,MATCH($A380,'Bieu chi tiet'!$A$17:$A$15404,0),AU$2+85)),"")</f>
        <v/>
      </c>
      <c r="AV380" s="21" t="str">
        <f>IFERROR(IF(INDEX('Bieu chi tiet'!$A$17:$FA$15404,MATCH($A380,'Bieu chi tiet'!$A$17:$A$15404,0),AV$2+85)=0,"",INDEX('Bieu chi tiet'!$A$17:$FA$15404,MATCH($A380,'Bieu chi tiet'!$A$17:$A$15404,0),AV$2+85)),"")</f>
        <v/>
      </c>
      <c r="AW380" s="31" t="str">
        <f>IFERROR(IF(INDEX('Bieu chi tiet'!$A$17:$FA$15404,MATCH($A380,'Bieu chi tiet'!$A$17:$A$15404,0),AW$2+85)=0,"",INDEX('Bieu chi tiet'!$A$17:$FA$15404,MATCH($A380,'Bieu chi tiet'!$A$17:$A$15404,0),AW$2+85)),"")</f>
        <v/>
      </c>
      <c r="AX380" s="13" t="str">
        <f>IFERROR(IF(INDEX('Bieu chi tiet'!$A$17:$FA$15404,MATCH($A380,'Bieu chi tiet'!$A$17:$A$15404,0),AX$2+85)=0,"",INDEX('Bieu chi tiet'!$A$17:$FA$15404,MATCH($A380,'Bieu chi tiet'!$A$17:$A$15404,0),AX$2+85)),"")</f>
        <v/>
      </c>
      <c r="AY380" s="13" t="str">
        <f>IFERROR(IF(INDEX('Bieu chi tiet'!$A$17:$FA$15404,MATCH($A380,'Bieu chi tiet'!$A$17:$A$15404,0),AY$2+85)=0,"",INDEX('Bieu chi tiet'!$A$17:$FA$15404,MATCH($A380,'Bieu chi tiet'!$A$17:$A$15404,0),AY$2+85)),"")</f>
        <v/>
      </c>
    </row>
    <row r="381" spans="1:51" ht="15.75">
      <c r="A381" s="25" t="str">
        <f t="shared" si="6"/>
        <v/>
      </c>
      <c r="B381" s="13" t="str">
        <f>IFERROR(IF(INDEX('Bieu chi tiet'!$A$17:$FA$15404,MATCH($A381,'Bieu chi tiet'!$A$17:$A$15404,0),B$2+85)=0,"",INDEX('Bieu chi tiet'!$A$17:$FA$15404,MATCH($A381,'Bieu chi tiet'!$A$17:$A$15404,0),B$2+85)),"")</f>
        <v/>
      </c>
      <c r="C381" s="13" t="str">
        <f>IFERROR(IF(INDEX('Bieu chi tiet'!$A$17:$FA$15404,MATCH($A381,'Bieu chi tiet'!$A$17:$A$15404,0),C$2+85)=0,"",INDEX('Bieu chi tiet'!$A$17:$FA$15404,MATCH($A381,'Bieu chi tiet'!$A$17:$A$15404,0),C$2+85)),"")</f>
        <v/>
      </c>
      <c r="D381" s="13" t="str">
        <f>IFERROR(IF(INDEX('Bieu chi tiet'!$A$17:$FA$15404,MATCH($A381,'Bieu chi tiet'!$A$17:$A$15404,0),D$2+85)=0,"",INDEX('Bieu chi tiet'!$A$17:$FA$15404,MATCH($A381,'Bieu chi tiet'!$A$17:$A$15404,0),D$2+85)),"")</f>
        <v/>
      </c>
      <c r="E381" s="13" t="str">
        <f>IFERROR(IF(INDEX('Bieu chi tiet'!$A$17:$FA$15404,MATCH($A381,'Bieu chi tiet'!$A$17:$A$15404,0),E$2+85)=0,"",INDEX('Bieu chi tiet'!$A$17:$FA$15404,MATCH($A381,'Bieu chi tiet'!$A$17:$A$15404,0),E$2+85)),"")</f>
        <v/>
      </c>
      <c r="F381" s="13" t="str">
        <f>IFERROR(IF(INDEX('Bieu chi tiet'!$A$17:$FA$15404,MATCH($A381,'Bieu chi tiet'!$A$17:$A$15404,0),F$2+85)=0,"",INDEX('Bieu chi tiet'!$A$17:$FA$15404,MATCH($A381,'Bieu chi tiet'!$A$17:$A$15404,0),F$2+85)),"")</f>
        <v/>
      </c>
      <c r="G381" s="21" t="str">
        <f>IFERROR(IF(INDEX('Bieu chi tiet'!$A$17:$FA$15404,MATCH($A381,'Bieu chi tiet'!$A$17:$A$15404,0),G$2+85)=0,"",INDEX('Bieu chi tiet'!$A$17:$FA$15404,MATCH($A381,'Bieu chi tiet'!$A$17:$A$15404,0),G$2+85)),"")</f>
        <v/>
      </c>
      <c r="H381" s="13" t="str">
        <f>IFERROR(IF(INDEX('Bieu chi tiet'!$A$17:$FA$15404,MATCH($A381,'Bieu chi tiet'!$A$17:$A$15404,0),H$2+85)=0,"",INDEX('Bieu chi tiet'!$A$17:$FA$15404,MATCH($A381,'Bieu chi tiet'!$A$17:$A$15404,0),H$2+85)),"")</f>
        <v/>
      </c>
      <c r="I381" s="13" t="str">
        <f>IFERROR(IF(INDEX('Bieu chi tiet'!$A$17:$FA$15404,MATCH($A381,'Bieu chi tiet'!$A$17:$A$15404,0),I$2+85)=0,"",INDEX('Bieu chi tiet'!$A$17:$FA$15404,MATCH($A381,'Bieu chi tiet'!$A$17:$A$15404,0),I$2+85)),"")</f>
        <v/>
      </c>
      <c r="J381" s="13" t="str">
        <f>IFERROR(IF(INDEX('Bieu chi tiet'!$A$17:$FA$15404,MATCH($A381,'Bieu chi tiet'!$A$17:$A$15404,0),J$2+85)=0,"",INDEX('Bieu chi tiet'!$A$17:$FA$15404,MATCH($A381,'Bieu chi tiet'!$A$17:$A$15404,0),J$2+85)),"")</f>
        <v/>
      </c>
      <c r="K381" s="13" t="str">
        <f>IFERROR(IF(INDEX('Bieu chi tiet'!$A$17:$FA$15404,MATCH($A381,'Bieu chi tiet'!$A$17:$A$15404,0),K$2+85)=0,"",INDEX('Bieu chi tiet'!$A$17:$FA$15404,MATCH($A381,'Bieu chi tiet'!$A$17:$A$15404,0),K$2+85)),"")</f>
        <v/>
      </c>
      <c r="L381" s="21" t="str">
        <f>IFERROR(IF(INDEX('Bieu chi tiet'!$A$17:$FA$15404,MATCH($A381,'Bieu chi tiet'!$A$17:$A$15404,0),L$2+85)=0,"",INDEX('Bieu chi tiet'!$A$17:$FA$15404,MATCH($A381,'Bieu chi tiet'!$A$17:$A$15404,0),L$2+85)),"")</f>
        <v/>
      </c>
      <c r="M381" s="13" t="str">
        <f>IFERROR(IF(INDEX('Bieu chi tiet'!$A$17:$FA$15404,MATCH($A381,'Bieu chi tiet'!$A$17:$A$15404,0),M$2+85)=0,"",INDEX('Bieu chi tiet'!$A$17:$FA$15404,MATCH($A381,'Bieu chi tiet'!$A$17:$A$15404,0),M$2+85)),"")</f>
        <v/>
      </c>
      <c r="N381" s="13" t="str">
        <f>IFERROR(IF(INDEX('Bieu chi tiet'!$A$17:$FA$15404,MATCH($A381,'Bieu chi tiet'!$A$17:$A$15404,0),N$2+85)=0,"",INDEX('Bieu chi tiet'!$A$17:$FA$15404,MATCH($A381,'Bieu chi tiet'!$A$17:$A$15404,0),N$2+85)),"")</f>
        <v/>
      </c>
      <c r="O381" s="13" t="str">
        <f>IFERROR(IF(INDEX('Bieu chi tiet'!$A$17:$FA$15404,MATCH($A381,'Bieu chi tiet'!$A$17:$A$15404,0),O$2+85)=0,"",INDEX('Bieu chi tiet'!$A$17:$FA$15404,MATCH($A381,'Bieu chi tiet'!$A$17:$A$15404,0),O$2+85)),"")</f>
        <v/>
      </c>
      <c r="P381" s="13" t="str">
        <f>IFERROR(IF(INDEX('Bieu chi tiet'!$A$17:$FA$15404,MATCH($A381,'Bieu chi tiet'!$A$17:$A$15404,0),P$2+85)=0,"",INDEX('Bieu chi tiet'!$A$17:$FA$15404,MATCH($A381,'Bieu chi tiet'!$A$17:$A$15404,0),P$2+85)),"")</f>
        <v/>
      </c>
      <c r="Q381" s="13" t="str">
        <f>IFERROR(IF(INDEX('Bieu chi tiet'!$A$17:$FA$15404,MATCH($A381,'Bieu chi tiet'!$A$17:$A$15404,0),Q$2+85)=0,"",INDEX('Bieu chi tiet'!$A$17:$FA$15404,MATCH($A381,'Bieu chi tiet'!$A$17:$A$15404,0),Q$2+85)),"")</f>
        <v/>
      </c>
      <c r="R381" s="13" t="str">
        <f>IFERROR(IF(INDEX('Bieu chi tiet'!$A$17:$FA$15404,MATCH($A381,'Bieu chi tiet'!$A$17:$A$15404,0),R$2+85)=0,"",INDEX('Bieu chi tiet'!$A$17:$FA$15404,MATCH($A381,'Bieu chi tiet'!$A$17:$A$15404,0),R$2+85)),"")</f>
        <v/>
      </c>
      <c r="S381" s="13" t="str">
        <f>IFERROR(IF(INDEX('Bieu chi tiet'!$A$17:$FA$15404,MATCH($A381,'Bieu chi tiet'!$A$17:$A$15404,0),S$2+85)=0,"",INDEX('Bieu chi tiet'!$A$17:$FA$15404,MATCH($A381,'Bieu chi tiet'!$A$17:$A$15404,0),S$2+85)),"")</f>
        <v/>
      </c>
      <c r="T381" s="13" t="str">
        <f>IFERROR(IF(INDEX('Bieu chi tiet'!$A$17:$FA$15404,MATCH($A381,'Bieu chi tiet'!$A$17:$A$15404,0),T$2+85)=0,"",INDEX('Bieu chi tiet'!$A$17:$FA$15404,MATCH($A381,'Bieu chi tiet'!$A$17:$A$15404,0),T$2+85)),"")</f>
        <v/>
      </c>
      <c r="U381" s="13" t="str">
        <f>IFERROR(IF(INDEX('Bieu chi tiet'!$A$17:$FA$15404,MATCH($A381,'Bieu chi tiet'!$A$17:$A$15404,0),U$2+85)=0,"",INDEX('Bieu chi tiet'!$A$17:$FA$15404,MATCH($A381,'Bieu chi tiet'!$A$17:$A$15404,0),U$2+85)),"")</f>
        <v/>
      </c>
      <c r="V381" s="13" t="str">
        <f>IFERROR(IF(INDEX('Bieu chi tiet'!$A$17:$FA$15404,MATCH($A381,'Bieu chi tiet'!$A$17:$A$15404,0),V$2+85)=0,"",INDEX('Bieu chi tiet'!$A$17:$FA$15404,MATCH($A381,'Bieu chi tiet'!$A$17:$A$15404,0),V$2+85)),"")</f>
        <v/>
      </c>
      <c r="W381" s="13" t="str">
        <f>IFERROR(IF(INDEX('Bieu chi tiet'!$A$17:$FA$15404,MATCH($A381,'Bieu chi tiet'!$A$17:$A$15404,0),W$2+85)=0,"",INDEX('Bieu chi tiet'!$A$17:$FA$15404,MATCH($A381,'Bieu chi tiet'!$A$17:$A$15404,0),W$2+85)),"")</f>
        <v/>
      </c>
      <c r="X381" s="13" t="str">
        <f>IFERROR(IF(INDEX('Bieu chi tiet'!$A$17:$FA$15404,MATCH($A381,'Bieu chi tiet'!$A$17:$A$15404,0),X$2+85)=0,"",INDEX('Bieu chi tiet'!$A$17:$FA$15404,MATCH($A381,'Bieu chi tiet'!$A$17:$A$15404,0),X$2+85)),"")</f>
        <v/>
      </c>
      <c r="Y381" s="13" t="str">
        <f>IFERROR(IF(INDEX('Bieu chi tiet'!$A$17:$FA$15404,MATCH($A381,'Bieu chi tiet'!$A$17:$A$15404,0),Y$2+85)=0,"",INDEX('Bieu chi tiet'!$A$17:$FA$15404,MATCH($A381,'Bieu chi tiet'!$A$17:$A$15404,0),Y$2+85)),"")</f>
        <v/>
      </c>
      <c r="Z381" s="13" t="str">
        <f>IFERROR(IF(INDEX('Bieu chi tiet'!$A$17:$FA$15404,MATCH($A381,'Bieu chi tiet'!$A$17:$A$15404,0),Z$2+85)=0,"",INDEX('Bieu chi tiet'!$A$17:$FA$15404,MATCH($A381,'Bieu chi tiet'!$A$17:$A$15404,0),Z$2+85)),"")</f>
        <v/>
      </c>
      <c r="AA381" s="13" t="str">
        <f>IFERROR(IF(INDEX('Bieu chi tiet'!$A$17:$FA$15404,MATCH($A381,'Bieu chi tiet'!$A$17:$A$15404,0),AA$2+85)=0,"",INDEX('Bieu chi tiet'!$A$17:$FA$15404,MATCH($A381,'Bieu chi tiet'!$A$17:$A$15404,0),AA$2+85)),"")</f>
        <v/>
      </c>
      <c r="AB381" s="13" t="str">
        <f>IFERROR(IF(INDEX('Bieu chi tiet'!$A$17:$FA$15404,MATCH($A381,'Bieu chi tiet'!$A$17:$A$15404,0),AB$2+85)=0,"",INDEX('Bieu chi tiet'!$A$17:$FA$15404,MATCH($A381,'Bieu chi tiet'!$A$17:$A$15404,0),AB$2+85)),"")</f>
        <v/>
      </c>
      <c r="AC381" s="13" t="str">
        <f>IFERROR(IF(INDEX('Bieu chi tiet'!$A$17:$FA$15404,MATCH($A381,'Bieu chi tiet'!$A$17:$A$15404,0),AC$2+85)=0,"",INDEX('Bieu chi tiet'!$A$17:$FA$15404,MATCH($A381,'Bieu chi tiet'!$A$17:$A$15404,0),AC$2+85)),"")</f>
        <v/>
      </c>
      <c r="AD381" s="13" t="str">
        <f>IFERROR(IF(INDEX('Bieu chi tiet'!$A$17:$FA$15404,MATCH($A381,'Bieu chi tiet'!$A$17:$A$15404,0),AD$2+85)=0,"",INDEX('Bieu chi tiet'!$A$17:$FA$15404,MATCH($A381,'Bieu chi tiet'!$A$17:$A$15404,0),AD$2+85)),"")</f>
        <v/>
      </c>
      <c r="AE381" s="13" t="str">
        <f>IFERROR(IF(INDEX('Bieu chi tiet'!$A$17:$FA$15404,MATCH($A381,'Bieu chi tiet'!$A$17:$A$15404,0),AE$2+85)=0,"",INDEX('Bieu chi tiet'!$A$17:$FA$15404,MATCH($A381,'Bieu chi tiet'!$A$17:$A$15404,0),AE$2+85)),"")</f>
        <v/>
      </c>
      <c r="AF381" s="13" t="str">
        <f>IFERROR(IF(INDEX('Bieu chi tiet'!$A$17:$FA$15404,MATCH($A381,'Bieu chi tiet'!$A$17:$A$15404,0),AF$2+85)=0,"",INDEX('Bieu chi tiet'!$A$17:$FA$15404,MATCH($A381,'Bieu chi tiet'!$A$17:$A$15404,0),AF$2+85)),"")</f>
        <v/>
      </c>
      <c r="AG381" s="13" t="str">
        <f>IFERROR(IF(INDEX('Bieu chi tiet'!$A$17:$FA$15404,MATCH($A381,'Bieu chi tiet'!$A$17:$A$15404,0),AG$2+85)=0,"",INDEX('Bieu chi tiet'!$A$17:$FA$15404,MATCH($A381,'Bieu chi tiet'!$A$17:$A$15404,0),AG$2+85)),"")</f>
        <v/>
      </c>
      <c r="AH381" s="13" t="str">
        <f>IFERROR(IF(INDEX('Bieu chi tiet'!$A$17:$FA$15404,MATCH($A381,'Bieu chi tiet'!$A$17:$A$15404,0),AH$2+85)=0,"",INDEX('Bieu chi tiet'!$A$17:$FA$15404,MATCH($A381,'Bieu chi tiet'!$A$17:$A$15404,0),AH$2+85)),"")</f>
        <v/>
      </c>
      <c r="AI381" s="13" t="str">
        <f>IFERROR(IF(INDEX('Bieu chi tiet'!$A$17:$FA$15404,MATCH($A381,'Bieu chi tiet'!$A$17:$A$15404,0),AI$2+85)=0,"",INDEX('Bieu chi tiet'!$A$17:$FA$15404,MATCH($A381,'Bieu chi tiet'!$A$17:$A$15404,0),AI$2+85)),"")</f>
        <v/>
      </c>
      <c r="AJ381" s="13" t="str">
        <f>IFERROR(IF(INDEX('Bieu chi tiet'!$A$17:$FA$15404,MATCH($A381,'Bieu chi tiet'!$A$17:$A$15404,0),AJ$2+85)=0,"",INDEX('Bieu chi tiet'!$A$17:$FA$15404,MATCH($A381,'Bieu chi tiet'!$A$17:$A$15404,0),AJ$2+85)),"")</f>
        <v/>
      </c>
      <c r="AK381" s="13" t="str">
        <f>IFERROR(IF(INDEX('Bieu chi tiet'!$A$17:$FA$15404,MATCH($A381,'Bieu chi tiet'!$A$17:$A$15404,0),AK$2+85)=0,"",INDEX('Bieu chi tiet'!$A$17:$FA$15404,MATCH($A381,'Bieu chi tiet'!$A$17:$A$15404,0),AK$2+85)),"")</f>
        <v/>
      </c>
      <c r="AL381" s="13" t="str">
        <f>IFERROR(IF(INDEX('Bieu chi tiet'!$A$17:$FA$15404,MATCH($A381,'Bieu chi tiet'!$A$17:$A$15404,0),AL$2+85)=0,"",INDEX('Bieu chi tiet'!$A$17:$FA$15404,MATCH($A381,'Bieu chi tiet'!$A$17:$A$15404,0),AL$2+85)),"")</f>
        <v/>
      </c>
      <c r="AM381" s="13" t="str">
        <f>IFERROR(IF(INDEX('Bieu chi tiet'!$A$17:$FA$15404,MATCH($A381,'Bieu chi tiet'!$A$17:$A$15404,0),AM$2+85)=0,"",INDEX('Bieu chi tiet'!$A$17:$FA$15404,MATCH($A381,'Bieu chi tiet'!$A$17:$A$15404,0),AM$2+85)),"")</f>
        <v/>
      </c>
      <c r="AN381" s="13" t="str">
        <f>IFERROR(IF(INDEX('Bieu chi tiet'!$A$17:$FA$15404,MATCH($A381,'Bieu chi tiet'!$A$17:$A$15404,0),AN$2+85)=0,"",INDEX('Bieu chi tiet'!$A$17:$FA$15404,MATCH($A381,'Bieu chi tiet'!$A$17:$A$15404,0),AN$2+85)),"")</f>
        <v/>
      </c>
      <c r="AO381" s="13" t="str">
        <f>IFERROR(IF(INDEX('Bieu chi tiet'!$A$17:$FA$15404,MATCH($A381,'Bieu chi tiet'!$A$17:$A$15404,0),AO$2+85)=0,"",INDEX('Bieu chi tiet'!$A$17:$FA$15404,MATCH($A381,'Bieu chi tiet'!$A$17:$A$15404,0),AO$2+85)),"")</f>
        <v/>
      </c>
      <c r="AP381" s="13" t="str">
        <f>IFERROR(IF(INDEX('Bieu chi tiet'!$A$17:$FA$15404,MATCH($A381,'Bieu chi tiet'!$A$17:$A$15404,0),AP$2+85)=0,"",INDEX('Bieu chi tiet'!$A$17:$FA$15404,MATCH($A381,'Bieu chi tiet'!$A$17:$A$15404,0),AP$2+85)),"")</f>
        <v/>
      </c>
      <c r="AQ381" s="13" t="str">
        <f>IFERROR(IF(INDEX('Bieu chi tiet'!$A$17:$FA$15404,MATCH($A381,'Bieu chi tiet'!$A$17:$A$15404,0),AQ$2+85)=0,"",INDEX('Bieu chi tiet'!$A$17:$FA$15404,MATCH($A381,'Bieu chi tiet'!$A$17:$A$15404,0),AQ$2+85)),"")</f>
        <v/>
      </c>
      <c r="AR381" s="13" t="str">
        <f>IFERROR(IF(INDEX('Bieu chi tiet'!$A$17:$FA$15404,MATCH($A381,'Bieu chi tiet'!$A$17:$A$15404,0),AR$2+85)=0,"",INDEX('Bieu chi tiet'!$A$17:$FA$15404,MATCH($A381,'Bieu chi tiet'!$A$17:$A$15404,0),AR$2+85)),"")</f>
        <v/>
      </c>
      <c r="AS381" s="13" t="str">
        <f>IFERROR(IF(INDEX('Bieu chi tiet'!$A$17:$FA$15404,MATCH($A381,'Bieu chi tiet'!$A$17:$A$15404,0),AS$2+85)=0,"",INDEX('Bieu chi tiet'!$A$17:$FA$15404,MATCH($A381,'Bieu chi tiet'!$A$17:$A$15404,0),AS$2+85)),"")</f>
        <v/>
      </c>
      <c r="AT381" s="21" t="str">
        <f>IFERROR(IF(INDEX('Bieu chi tiet'!$A$17:$FA$15404,MATCH($A381,'Bieu chi tiet'!$A$17:$A$15404,0),AT$2+85)=0,"",INDEX('Bieu chi tiet'!$A$17:$FA$15404,MATCH($A381,'Bieu chi tiet'!$A$17:$A$15404,0),AT$2+85)),"")</f>
        <v/>
      </c>
      <c r="AU381" s="13" t="str">
        <f>IFERROR(IF(INDEX('Bieu chi tiet'!$A$17:$FA$15404,MATCH($A381,'Bieu chi tiet'!$A$17:$A$15404,0),AU$2+85)=0,"",INDEX('Bieu chi tiet'!$A$17:$FA$15404,MATCH($A381,'Bieu chi tiet'!$A$17:$A$15404,0),AU$2+85)),"")</f>
        <v/>
      </c>
      <c r="AV381" s="21" t="str">
        <f>IFERROR(IF(INDEX('Bieu chi tiet'!$A$17:$FA$15404,MATCH($A381,'Bieu chi tiet'!$A$17:$A$15404,0),AV$2+85)=0,"",INDEX('Bieu chi tiet'!$A$17:$FA$15404,MATCH($A381,'Bieu chi tiet'!$A$17:$A$15404,0),AV$2+85)),"")</f>
        <v/>
      </c>
      <c r="AW381" s="31" t="str">
        <f>IFERROR(IF(INDEX('Bieu chi tiet'!$A$17:$FA$15404,MATCH($A381,'Bieu chi tiet'!$A$17:$A$15404,0),AW$2+85)=0,"",INDEX('Bieu chi tiet'!$A$17:$FA$15404,MATCH($A381,'Bieu chi tiet'!$A$17:$A$15404,0),AW$2+85)),"")</f>
        <v/>
      </c>
      <c r="AX381" s="13" t="str">
        <f>IFERROR(IF(INDEX('Bieu chi tiet'!$A$17:$FA$15404,MATCH($A381,'Bieu chi tiet'!$A$17:$A$15404,0),AX$2+85)=0,"",INDEX('Bieu chi tiet'!$A$17:$FA$15404,MATCH($A381,'Bieu chi tiet'!$A$17:$A$15404,0),AX$2+85)),"")</f>
        <v/>
      </c>
      <c r="AY381" s="13" t="str">
        <f>IFERROR(IF(INDEX('Bieu chi tiet'!$A$17:$FA$15404,MATCH($A381,'Bieu chi tiet'!$A$17:$A$15404,0),AY$2+85)=0,"",INDEX('Bieu chi tiet'!$A$17:$FA$15404,MATCH($A381,'Bieu chi tiet'!$A$17:$A$15404,0),AY$2+85)),"")</f>
        <v/>
      </c>
    </row>
    <row r="382" spans="1:51" ht="15.75">
      <c r="A382" s="25" t="str">
        <f t="shared" si="6"/>
        <v/>
      </c>
      <c r="B382" s="13" t="str">
        <f>IFERROR(IF(INDEX('Bieu chi tiet'!$A$17:$FA$15404,MATCH($A382,'Bieu chi tiet'!$A$17:$A$15404,0),B$2+85)=0,"",INDEX('Bieu chi tiet'!$A$17:$FA$15404,MATCH($A382,'Bieu chi tiet'!$A$17:$A$15404,0),B$2+85)),"")</f>
        <v/>
      </c>
      <c r="C382" s="13" t="str">
        <f>IFERROR(IF(INDEX('Bieu chi tiet'!$A$17:$FA$15404,MATCH($A382,'Bieu chi tiet'!$A$17:$A$15404,0),C$2+85)=0,"",INDEX('Bieu chi tiet'!$A$17:$FA$15404,MATCH($A382,'Bieu chi tiet'!$A$17:$A$15404,0),C$2+85)),"")</f>
        <v/>
      </c>
      <c r="D382" s="13" t="str">
        <f>IFERROR(IF(INDEX('Bieu chi tiet'!$A$17:$FA$15404,MATCH($A382,'Bieu chi tiet'!$A$17:$A$15404,0),D$2+85)=0,"",INDEX('Bieu chi tiet'!$A$17:$FA$15404,MATCH($A382,'Bieu chi tiet'!$A$17:$A$15404,0),D$2+85)),"")</f>
        <v/>
      </c>
      <c r="E382" s="13" t="str">
        <f>IFERROR(IF(INDEX('Bieu chi tiet'!$A$17:$FA$15404,MATCH($A382,'Bieu chi tiet'!$A$17:$A$15404,0),E$2+85)=0,"",INDEX('Bieu chi tiet'!$A$17:$FA$15404,MATCH($A382,'Bieu chi tiet'!$A$17:$A$15404,0),E$2+85)),"")</f>
        <v/>
      </c>
      <c r="F382" s="13" t="str">
        <f>IFERROR(IF(INDEX('Bieu chi tiet'!$A$17:$FA$15404,MATCH($A382,'Bieu chi tiet'!$A$17:$A$15404,0),F$2+85)=0,"",INDEX('Bieu chi tiet'!$A$17:$FA$15404,MATCH($A382,'Bieu chi tiet'!$A$17:$A$15404,0),F$2+85)),"")</f>
        <v/>
      </c>
      <c r="G382" s="21" t="str">
        <f>IFERROR(IF(INDEX('Bieu chi tiet'!$A$17:$FA$15404,MATCH($A382,'Bieu chi tiet'!$A$17:$A$15404,0),G$2+85)=0,"",INDEX('Bieu chi tiet'!$A$17:$FA$15404,MATCH($A382,'Bieu chi tiet'!$A$17:$A$15404,0),G$2+85)),"")</f>
        <v/>
      </c>
      <c r="H382" s="13" t="str">
        <f>IFERROR(IF(INDEX('Bieu chi tiet'!$A$17:$FA$15404,MATCH($A382,'Bieu chi tiet'!$A$17:$A$15404,0),H$2+85)=0,"",INDEX('Bieu chi tiet'!$A$17:$FA$15404,MATCH($A382,'Bieu chi tiet'!$A$17:$A$15404,0),H$2+85)),"")</f>
        <v/>
      </c>
      <c r="I382" s="13" t="str">
        <f>IFERROR(IF(INDEX('Bieu chi tiet'!$A$17:$FA$15404,MATCH($A382,'Bieu chi tiet'!$A$17:$A$15404,0),I$2+85)=0,"",INDEX('Bieu chi tiet'!$A$17:$FA$15404,MATCH($A382,'Bieu chi tiet'!$A$17:$A$15404,0),I$2+85)),"")</f>
        <v/>
      </c>
      <c r="J382" s="13" t="str">
        <f>IFERROR(IF(INDEX('Bieu chi tiet'!$A$17:$FA$15404,MATCH($A382,'Bieu chi tiet'!$A$17:$A$15404,0),J$2+85)=0,"",INDEX('Bieu chi tiet'!$A$17:$FA$15404,MATCH($A382,'Bieu chi tiet'!$A$17:$A$15404,0),J$2+85)),"")</f>
        <v/>
      </c>
      <c r="K382" s="13" t="str">
        <f>IFERROR(IF(INDEX('Bieu chi tiet'!$A$17:$FA$15404,MATCH($A382,'Bieu chi tiet'!$A$17:$A$15404,0),K$2+85)=0,"",INDEX('Bieu chi tiet'!$A$17:$FA$15404,MATCH($A382,'Bieu chi tiet'!$A$17:$A$15404,0),K$2+85)),"")</f>
        <v/>
      </c>
      <c r="L382" s="21" t="str">
        <f>IFERROR(IF(INDEX('Bieu chi tiet'!$A$17:$FA$15404,MATCH($A382,'Bieu chi tiet'!$A$17:$A$15404,0),L$2+85)=0,"",INDEX('Bieu chi tiet'!$A$17:$FA$15404,MATCH($A382,'Bieu chi tiet'!$A$17:$A$15404,0),L$2+85)),"")</f>
        <v/>
      </c>
      <c r="M382" s="13" t="str">
        <f>IFERROR(IF(INDEX('Bieu chi tiet'!$A$17:$FA$15404,MATCH($A382,'Bieu chi tiet'!$A$17:$A$15404,0),M$2+85)=0,"",INDEX('Bieu chi tiet'!$A$17:$FA$15404,MATCH($A382,'Bieu chi tiet'!$A$17:$A$15404,0),M$2+85)),"")</f>
        <v/>
      </c>
      <c r="N382" s="13" t="str">
        <f>IFERROR(IF(INDEX('Bieu chi tiet'!$A$17:$FA$15404,MATCH($A382,'Bieu chi tiet'!$A$17:$A$15404,0),N$2+85)=0,"",INDEX('Bieu chi tiet'!$A$17:$FA$15404,MATCH($A382,'Bieu chi tiet'!$A$17:$A$15404,0),N$2+85)),"")</f>
        <v/>
      </c>
      <c r="O382" s="13" t="str">
        <f>IFERROR(IF(INDEX('Bieu chi tiet'!$A$17:$FA$15404,MATCH($A382,'Bieu chi tiet'!$A$17:$A$15404,0),O$2+85)=0,"",INDEX('Bieu chi tiet'!$A$17:$FA$15404,MATCH($A382,'Bieu chi tiet'!$A$17:$A$15404,0),O$2+85)),"")</f>
        <v/>
      </c>
      <c r="P382" s="13" t="str">
        <f>IFERROR(IF(INDEX('Bieu chi tiet'!$A$17:$FA$15404,MATCH($A382,'Bieu chi tiet'!$A$17:$A$15404,0),P$2+85)=0,"",INDEX('Bieu chi tiet'!$A$17:$FA$15404,MATCH($A382,'Bieu chi tiet'!$A$17:$A$15404,0),P$2+85)),"")</f>
        <v/>
      </c>
      <c r="Q382" s="13" t="str">
        <f>IFERROR(IF(INDEX('Bieu chi tiet'!$A$17:$FA$15404,MATCH($A382,'Bieu chi tiet'!$A$17:$A$15404,0),Q$2+85)=0,"",INDEX('Bieu chi tiet'!$A$17:$FA$15404,MATCH($A382,'Bieu chi tiet'!$A$17:$A$15404,0),Q$2+85)),"")</f>
        <v/>
      </c>
      <c r="R382" s="13" t="str">
        <f>IFERROR(IF(INDEX('Bieu chi tiet'!$A$17:$FA$15404,MATCH($A382,'Bieu chi tiet'!$A$17:$A$15404,0),R$2+85)=0,"",INDEX('Bieu chi tiet'!$A$17:$FA$15404,MATCH($A382,'Bieu chi tiet'!$A$17:$A$15404,0),R$2+85)),"")</f>
        <v/>
      </c>
      <c r="S382" s="13" t="str">
        <f>IFERROR(IF(INDEX('Bieu chi tiet'!$A$17:$FA$15404,MATCH($A382,'Bieu chi tiet'!$A$17:$A$15404,0),S$2+85)=0,"",INDEX('Bieu chi tiet'!$A$17:$FA$15404,MATCH($A382,'Bieu chi tiet'!$A$17:$A$15404,0),S$2+85)),"")</f>
        <v/>
      </c>
      <c r="T382" s="13" t="str">
        <f>IFERROR(IF(INDEX('Bieu chi tiet'!$A$17:$FA$15404,MATCH($A382,'Bieu chi tiet'!$A$17:$A$15404,0),T$2+85)=0,"",INDEX('Bieu chi tiet'!$A$17:$FA$15404,MATCH($A382,'Bieu chi tiet'!$A$17:$A$15404,0),T$2+85)),"")</f>
        <v/>
      </c>
      <c r="U382" s="13" t="str">
        <f>IFERROR(IF(INDEX('Bieu chi tiet'!$A$17:$FA$15404,MATCH($A382,'Bieu chi tiet'!$A$17:$A$15404,0),U$2+85)=0,"",INDEX('Bieu chi tiet'!$A$17:$FA$15404,MATCH($A382,'Bieu chi tiet'!$A$17:$A$15404,0),U$2+85)),"")</f>
        <v/>
      </c>
      <c r="V382" s="13" t="str">
        <f>IFERROR(IF(INDEX('Bieu chi tiet'!$A$17:$FA$15404,MATCH($A382,'Bieu chi tiet'!$A$17:$A$15404,0),V$2+85)=0,"",INDEX('Bieu chi tiet'!$A$17:$FA$15404,MATCH($A382,'Bieu chi tiet'!$A$17:$A$15404,0),V$2+85)),"")</f>
        <v/>
      </c>
      <c r="W382" s="13" t="str">
        <f>IFERROR(IF(INDEX('Bieu chi tiet'!$A$17:$FA$15404,MATCH($A382,'Bieu chi tiet'!$A$17:$A$15404,0),W$2+85)=0,"",INDEX('Bieu chi tiet'!$A$17:$FA$15404,MATCH($A382,'Bieu chi tiet'!$A$17:$A$15404,0),W$2+85)),"")</f>
        <v/>
      </c>
      <c r="X382" s="13" t="str">
        <f>IFERROR(IF(INDEX('Bieu chi tiet'!$A$17:$FA$15404,MATCH($A382,'Bieu chi tiet'!$A$17:$A$15404,0),X$2+85)=0,"",INDEX('Bieu chi tiet'!$A$17:$FA$15404,MATCH($A382,'Bieu chi tiet'!$A$17:$A$15404,0),X$2+85)),"")</f>
        <v/>
      </c>
      <c r="Y382" s="13" t="str">
        <f>IFERROR(IF(INDEX('Bieu chi tiet'!$A$17:$FA$15404,MATCH($A382,'Bieu chi tiet'!$A$17:$A$15404,0),Y$2+85)=0,"",INDEX('Bieu chi tiet'!$A$17:$FA$15404,MATCH($A382,'Bieu chi tiet'!$A$17:$A$15404,0),Y$2+85)),"")</f>
        <v/>
      </c>
      <c r="Z382" s="13" t="str">
        <f>IFERROR(IF(INDEX('Bieu chi tiet'!$A$17:$FA$15404,MATCH($A382,'Bieu chi tiet'!$A$17:$A$15404,0),Z$2+85)=0,"",INDEX('Bieu chi tiet'!$A$17:$FA$15404,MATCH($A382,'Bieu chi tiet'!$A$17:$A$15404,0),Z$2+85)),"")</f>
        <v/>
      </c>
      <c r="AA382" s="13" t="str">
        <f>IFERROR(IF(INDEX('Bieu chi tiet'!$A$17:$FA$15404,MATCH($A382,'Bieu chi tiet'!$A$17:$A$15404,0),AA$2+85)=0,"",INDEX('Bieu chi tiet'!$A$17:$FA$15404,MATCH($A382,'Bieu chi tiet'!$A$17:$A$15404,0),AA$2+85)),"")</f>
        <v/>
      </c>
      <c r="AB382" s="13" t="str">
        <f>IFERROR(IF(INDEX('Bieu chi tiet'!$A$17:$FA$15404,MATCH($A382,'Bieu chi tiet'!$A$17:$A$15404,0),AB$2+85)=0,"",INDEX('Bieu chi tiet'!$A$17:$FA$15404,MATCH($A382,'Bieu chi tiet'!$A$17:$A$15404,0),AB$2+85)),"")</f>
        <v/>
      </c>
      <c r="AC382" s="13" t="str">
        <f>IFERROR(IF(INDEX('Bieu chi tiet'!$A$17:$FA$15404,MATCH($A382,'Bieu chi tiet'!$A$17:$A$15404,0),AC$2+85)=0,"",INDEX('Bieu chi tiet'!$A$17:$FA$15404,MATCH($A382,'Bieu chi tiet'!$A$17:$A$15404,0),AC$2+85)),"")</f>
        <v/>
      </c>
      <c r="AD382" s="13" t="str">
        <f>IFERROR(IF(INDEX('Bieu chi tiet'!$A$17:$FA$15404,MATCH($A382,'Bieu chi tiet'!$A$17:$A$15404,0),AD$2+85)=0,"",INDEX('Bieu chi tiet'!$A$17:$FA$15404,MATCH($A382,'Bieu chi tiet'!$A$17:$A$15404,0),AD$2+85)),"")</f>
        <v/>
      </c>
      <c r="AE382" s="13" t="str">
        <f>IFERROR(IF(INDEX('Bieu chi tiet'!$A$17:$FA$15404,MATCH($A382,'Bieu chi tiet'!$A$17:$A$15404,0),AE$2+85)=0,"",INDEX('Bieu chi tiet'!$A$17:$FA$15404,MATCH($A382,'Bieu chi tiet'!$A$17:$A$15404,0),AE$2+85)),"")</f>
        <v/>
      </c>
      <c r="AF382" s="13" t="str">
        <f>IFERROR(IF(INDEX('Bieu chi tiet'!$A$17:$FA$15404,MATCH($A382,'Bieu chi tiet'!$A$17:$A$15404,0),AF$2+85)=0,"",INDEX('Bieu chi tiet'!$A$17:$FA$15404,MATCH($A382,'Bieu chi tiet'!$A$17:$A$15404,0),AF$2+85)),"")</f>
        <v/>
      </c>
      <c r="AG382" s="13" t="str">
        <f>IFERROR(IF(INDEX('Bieu chi tiet'!$A$17:$FA$15404,MATCH($A382,'Bieu chi tiet'!$A$17:$A$15404,0),AG$2+85)=0,"",INDEX('Bieu chi tiet'!$A$17:$FA$15404,MATCH($A382,'Bieu chi tiet'!$A$17:$A$15404,0),AG$2+85)),"")</f>
        <v/>
      </c>
      <c r="AH382" s="13" t="str">
        <f>IFERROR(IF(INDEX('Bieu chi tiet'!$A$17:$FA$15404,MATCH($A382,'Bieu chi tiet'!$A$17:$A$15404,0),AH$2+85)=0,"",INDEX('Bieu chi tiet'!$A$17:$FA$15404,MATCH($A382,'Bieu chi tiet'!$A$17:$A$15404,0),AH$2+85)),"")</f>
        <v/>
      </c>
      <c r="AI382" s="13" t="str">
        <f>IFERROR(IF(INDEX('Bieu chi tiet'!$A$17:$FA$15404,MATCH($A382,'Bieu chi tiet'!$A$17:$A$15404,0),AI$2+85)=0,"",INDEX('Bieu chi tiet'!$A$17:$FA$15404,MATCH($A382,'Bieu chi tiet'!$A$17:$A$15404,0),AI$2+85)),"")</f>
        <v/>
      </c>
      <c r="AJ382" s="13" t="str">
        <f>IFERROR(IF(INDEX('Bieu chi tiet'!$A$17:$FA$15404,MATCH($A382,'Bieu chi tiet'!$A$17:$A$15404,0),AJ$2+85)=0,"",INDEX('Bieu chi tiet'!$A$17:$FA$15404,MATCH($A382,'Bieu chi tiet'!$A$17:$A$15404,0),AJ$2+85)),"")</f>
        <v/>
      </c>
      <c r="AK382" s="13" t="str">
        <f>IFERROR(IF(INDEX('Bieu chi tiet'!$A$17:$FA$15404,MATCH($A382,'Bieu chi tiet'!$A$17:$A$15404,0),AK$2+85)=0,"",INDEX('Bieu chi tiet'!$A$17:$FA$15404,MATCH($A382,'Bieu chi tiet'!$A$17:$A$15404,0),AK$2+85)),"")</f>
        <v/>
      </c>
      <c r="AL382" s="13" t="str">
        <f>IFERROR(IF(INDEX('Bieu chi tiet'!$A$17:$FA$15404,MATCH($A382,'Bieu chi tiet'!$A$17:$A$15404,0),AL$2+85)=0,"",INDEX('Bieu chi tiet'!$A$17:$FA$15404,MATCH($A382,'Bieu chi tiet'!$A$17:$A$15404,0),AL$2+85)),"")</f>
        <v/>
      </c>
      <c r="AM382" s="13" t="str">
        <f>IFERROR(IF(INDEX('Bieu chi tiet'!$A$17:$FA$15404,MATCH($A382,'Bieu chi tiet'!$A$17:$A$15404,0),AM$2+85)=0,"",INDEX('Bieu chi tiet'!$A$17:$FA$15404,MATCH($A382,'Bieu chi tiet'!$A$17:$A$15404,0),AM$2+85)),"")</f>
        <v/>
      </c>
      <c r="AN382" s="13" t="str">
        <f>IFERROR(IF(INDEX('Bieu chi tiet'!$A$17:$FA$15404,MATCH($A382,'Bieu chi tiet'!$A$17:$A$15404,0),AN$2+85)=0,"",INDEX('Bieu chi tiet'!$A$17:$FA$15404,MATCH($A382,'Bieu chi tiet'!$A$17:$A$15404,0),AN$2+85)),"")</f>
        <v/>
      </c>
      <c r="AO382" s="13" t="str">
        <f>IFERROR(IF(INDEX('Bieu chi tiet'!$A$17:$FA$15404,MATCH($A382,'Bieu chi tiet'!$A$17:$A$15404,0),AO$2+85)=0,"",INDEX('Bieu chi tiet'!$A$17:$FA$15404,MATCH($A382,'Bieu chi tiet'!$A$17:$A$15404,0),AO$2+85)),"")</f>
        <v/>
      </c>
      <c r="AP382" s="13" t="str">
        <f>IFERROR(IF(INDEX('Bieu chi tiet'!$A$17:$FA$15404,MATCH($A382,'Bieu chi tiet'!$A$17:$A$15404,0),AP$2+85)=0,"",INDEX('Bieu chi tiet'!$A$17:$FA$15404,MATCH($A382,'Bieu chi tiet'!$A$17:$A$15404,0),AP$2+85)),"")</f>
        <v/>
      </c>
      <c r="AQ382" s="13" t="str">
        <f>IFERROR(IF(INDEX('Bieu chi tiet'!$A$17:$FA$15404,MATCH($A382,'Bieu chi tiet'!$A$17:$A$15404,0),AQ$2+85)=0,"",INDEX('Bieu chi tiet'!$A$17:$FA$15404,MATCH($A382,'Bieu chi tiet'!$A$17:$A$15404,0),AQ$2+85)),"")</f>
        <v/>
      </c>
      <c r="AR382" s="13" t="str">
        <f>IFERROR(IF(INDEX('Bieu chi tiet'!$A$17:$FA$15404,MATCH($A382,'Bieu chi tiet'!$A$17:$A$15404,0),AR$2+85)=0,"",INDEX('Bieu chi tiet'!$A$17:$FA$15404,MATCH($A382,'Bieu chi tiet'!$A$17:$A$15404,0),AR$2+85)),"")</f>
        <v/>
      </c>
      <c r="AS382" s="13" t="str">
        <f>IFERROR(IF(INDEX('Bieu chi tiet'!$A$17:$FA$15404,MATCH($A382,'Bieu chi tiet'!$A$17:$A$15404,0),AS$2+85)=0,"",INDEX('Bieu chi tiet'!$A$17:$FA$15404,MATCH($A382,'Bieu chi tiet'!$A$17:$A$15404,0),AS$2+85)),"")</f>
        <v/>
      </c>
      <c r="AT382" s="21" t="str">
        <f>IFERROR(IF(INDEX('Bieu chi tiet'!$A$17:$FA$15404,MATCH($A382,'Bieu chi tiet'!$A$17:$A$15404,0),AT$2+85)=0,"",INDEX('Bieu chi tiet'!$A$17:$FA$15404,MATCH($A382,'Bieu chi tiet'!$A$17:$A$15404,0),AT$2+85)),"")</f>
        <v/>
      </c>
      <c r="AU382" s="13" t="str">
        <f>IFERROR(IF(INDEX('Bieu chi tiet'!$A$17:$FA$15404,MATCH($A382,'Bieu chi tiet'!$A$17:$A$15404,0),AU$2+85)=0,"",INDEX('Bieu chi tiet'!$A$17:$FA$15404,MATCH($A382,'Bieu chi tiet'!$A$17:$A$15404,0),AU$2+85)),"")</f>
        <v/>
      </c>
      <c r="AV382" s="21" t="str">
        <f>IFERROR(IF(INDEX('Bieu chi tiet'!$A$17:$FA$15404,MATCH($A382,'Bieu chi tiet'!$A$17:$A$15404,0),AV$2+85)=0,"",INDEX('Bieu chi tiet'!$A$17:$FA$15404,MATCH($A382,'Bieu chi tiet'!$A$17:$A$15404,0),AV$2+85)),"")</f>
        <v/>
      </c>
      <c r="AW382" s="31" t="str">
        <f>IFERROR(IF(INDEX('Bieu chi tiet'!$A$17:$FA$15404,MATCH($A382,'Bieu chi tiet'!$A$17:$A$15404,0),AW$2+85)=0,"",INDEX('Bieu chi tiet'!$A$17:$FA$15404,MATCH($A382,'Bieu chi tiet'!$A$17:$A$15404,0),AW$2+85)),"")</f>
        <v/>
      </c>
      <c r="AX382" s="13" t="str">
        <f>IFERROR(IF(INDEX('Bieu chi tiet'!$A$17:$FA$15404,MATCH($A382,'Bieu chi tiet'!$A$17:$A$15404,0),AX$2+85)=0,"",INDEX('Bieu chi tiet'!$A$17:$FA$15404,MATCH($A382,'Bieu chi tiet'!$A$17:$A$15404,0),AX$2+85)),"")</f>
        <v/>
      </c>
      <c r="AY382" s="13" t="str">
        <f>IFERROR(IF(INDEX('Bieu chi tiet'!$A$17:$FA$15404,MATCH($A382,'Bieu chi tiet'!$A$17:$A$15404,0),AY$2+85)=0,"",INDEX('Bieu chi tiet'!$A$17:$FA$15404,MATCH($A382,'Bieu chi tiet'!$A$17:$A$15404,0),AY$2+85)),"")</f>
        <v/>
      </c>
    </row>
    <row r="383" spans="1:51" ht="15.75">
      <c r="A383" s="25" t="str">
        <f t="shared" si="6"/>
        <v/>
      </c>
      <c r="B383" s="13" t="str">
        <f>IFERROR(IF(INDEX('Bieu chi tiet'!$A$17:$FA$15404,MATCH($A383,'Bieu chi tiet'!$A$17:$A$15404,0),B$2+85)=0,"",INDEX('Bieu chi tiet'!$A$17:$FA$15404,MATCH($A383,'Bieu chi tiet'!$A$17:$A$15404,0),B$2+85)),"")</f>
        <v/>
      </c>
      <c r="C383" s="13" t="str">
        <f>IFERROR(IF(INDEX('Bieu chi tiet'!$A$17:$FA$15404,MATCH($A383,'Bieu chi tiet'!$A$17:$A$15404,0),C$2+85)=0,"",INDEX('Bieu chi tiet'!$A$17:$FA$15404,MATCH($A383,'Bieu chi tiet'!$A$17:$A$15404,0),C$2+85)),"")</f>
        <v/>
      </c>
      <c r="D383" s="13" t="str">
        <f>IFERROR(IF(INDEX('Bieu chi tiet'!$A$17:$FA$15404,MATCH($A383,'Bieu chi tiet'!$A$17:$A$15404,0),D$2+85)=0,"",INDEX('Bieu chi tiet'!$A$17:$FA$15404,MATCH($A383,'Bieu chi tiet'!$A$17:$A$15404,0),D$2+85)),"")</f>
        <v/>
      </c>
      <c r="E383" s="13" t="str">
        <f>IFERROR(IF(INDEX('Bieu chi tiet'!$A$17:$FA$15404,MATCH($A383,'Bieu chi tiet'!$A$17:$A$15404,0),E$2+85)=0,"",INDEX('Bieu chi tiet'!$A$17:$FA$15404,MATCH($A383,'Bieu chi tiet'!$A$17:$A$15404,0),E$2+85)),"")</f>
        <v/>
      </c>
      <c r="F383" s="13" t="str">
        <f>IFERROR(IF(INDEX('Bieu chi tiet'!$A$17:$FA$15404,MATCH($A383,'Bieu chi tiet'!$A$17:$A$15404,0),F$2+85)=0,"",INDEX('Bieu chi tiet'!$A$17:$FA$15404,MATCH($A383,'Bieu chi tiet'!$A$17:$A$15404,0),F$2+85)),"")</f>
        <v/>
      </c>
      <c r="G383" s="21" t="str">
        <f>IFERROR(IF(INDEX('Bieu chi tiet'!$A$17:$FA$15404,MATCH($A383,'Bieu chi tiet'!$A$17:$A$15404,0),G$2+85)=0,"",INDEX('Bieu chi tiet'!$A$17:$FA$15404,MATCH($A383,'Bieu chi tiet'!$A$17:$A$15404,0),G$2+85)),"")</f>
        <v/>
      </c>
      <c r="H383" s="13" t="str">
        <f>IFERROR(IF(INDEX('Bieu chi tiet'!$A$17:$FA$15404,MATCH($A383,'Bieu chi tiet'!$A$17:$A$15404,0),H$2+85)=0,"",INDEX('Bieu chi tiet'!$A$17:$FA$15404,MATCH($A383,'Bieu chi tiet'!$A$17:$A$15404,0),H$2+85)),"")</f>
        <v/>
      </c>
      <c r="I383" s="13" t="str">
        <f>IFERROR(IF(INDEX('Bieu chi tiet'!$A$17:$FA$15404,MATCH($A383,'Bieu chi tiet'!$A$17:$A$15404,0),I$2+85)=0,"",INDEX('Bieu chi tiet'!$A$17:$FA$15404,MATCH($A383,'Bieu chi tiet'!$A$17:$A$15404,0),I$2+85)),"")</f>
        <v/>
      </c>
      <c r="J383" s="13" t="str">
        <f>IFERROR(IF(INDEX('Bieu chi tiet'!$A$17:$FA$15404,MATCH($A383,'Bieu chi tiet'!$A$17:$A$15404,0),J$2+85)=0,"",INDEX('Bieu chi tiet'!$A$17:$FA$15404,MATCH($A383,'Bieu chi tiet'!$A$17:$A$15404,0),J$2+85)),"")</f>
        <v/>
      </c>
      <c r="K383" s="13" t="str">
        <f>IFERROR(IF(INDEX('Bieu chi tiet'!$A$17:$FA$15404,MATCH($A383,'Bieu chi tiet'!$A$17:$A$15404,0),K$2+85)=0,"",INDEX('Bieu chi tiet'!$A$17:$FA$15404,MATCH($A383,'Bieu chi tiet'!$A$17:$A$15404,0),K$2+85)),"")</f>
        <v/>
      </c>
      <c r="L383" s="21" t="str">
        <f>IFERROR(IF(INDEX('Bieu chi tiet'!$A$17:$FA$15404,MATCH($A383,'Bieu chi tiet'!$A$17:$A$15404,0),L$2+85)=0,"",INDEX('Bieu chi tiet'!$A$17:$FA$15404,MATCH($A383,'Bieu chi tiet'!$A$17:$A$15404,0),L$2+85)),"")</f>
        <v/>
      </c>
      <c r="M383" s="13" t="str">
        <f>IFERROR(IF(INDEX('Bieu chi tiet'!$A$17:$FA$15404,MATCH($A383,'Bieu chi tiet'!$A$17:$A$15404,0),M$2+85)=0,"",INDEX('Bieu chi tiet'!$A$17:$FA$15404,MATCH($A383,'Bieu chi tiet'!$A$17:$A$15404,0),M$2+85)),"")</f>
        <v/>
      </c>
      <c r="N383" s="13" t="str">
        <f>IFERROR(IF(INDEX('Bieu chi tiet'!$A$17:$FA$15404,MATCH($A383,'Bieu chi tiet'!$A$17:$A$15404,0),N$2+85)=0,"",INDEX('Bieu chi tiet'!$A$17:$FA$15404,MATCH($A383,'Bieu chi tiet'!$A$17:$A$15404,0),N$2+85)),"")</f>
        <v/>
      </c>
      <c r="O383" s="13" t="str">
        <f>IFERROR(IF(INDEX('Bieu chi tiet'!$A$17:$FA$15404,MATCH($A383,'Bieu chi tiet'!$A$17:$A$15404,0),O$2+85)=0,"",INDEX('Bieu chi tiet'!$A$17:$FA$15404,MATCH($A383,'Bieu chi tiet'!$A$17:$A$15404,0),O$2+85)),"")</f>
        <v/>
      </c>
      <c r="P383" s="13" t="str">
        <f>IFERROR(IF(INDEX('Bieu chi tiet'!$A$17:$FA$15404,MATCH($A383,'Bieu chi tiet'!$A$17:$A$15404,0),P$2+85)=0,"",INDEX('Bieu chi tiet'!$A$17:$FA$15404,MATCH($A383,'Bieu chi tiet'!$A$17:$A$15404,0),P$2+85)),"")</f>
        <v/>
      </c>
      <c r="Q383" s="13" t="str">
        <f>IFERROR(IF(INDEX('Bieu chi tiet'!$A$17:$FA$15404,MATCH($A383,'Bieu chi tiet'!$A$17:$A$15404,0),Q$2+85)=0,"",INDEX('Bieu chi tiet'!$A$17:$FA$15404,MATCH($A383,'Bieu chi tiet'!$A$17:$A$15404,0),Q$2+85)),"")</f>
        <v/>
      </c>
      <c r="R383" s="13" t="str">
        <f>IFERROR(IF(INDEX('Bieu chi tiet'!$A$17:$FA$15404,MATCH($A383,'Bieu chi tiet'!$A$17:$A$15404,0),R$2+85)=0,"",INDEX('Bieu chi tiet'!$A$17:$FA$15404,MATCH($A383,'Bieu chi tiet'!$A$17:$A$15404,0),R$2+85)),"")</f>
        <v/>
      </c>
      <c r="S383" s="13" t="str">
        <f>IFERROR(IF(INDEX('Bieu chi tiet'!$A$17:$FA$15404,MATCH($A383,'Bieu chi tiet'!$A$17:$A$15404,0),S$2+85)=0,"",INDEX('Bieu chi tiet'!$A$17:$FA$15404,MATCH($A383,'Bieu chi tiet'!$A$17:$A$15404,0),S$2+85)),"")</f>
        <v/>
      </c>
      <c r="T383" s="13" t="str">
        <f>IFERROR(IF(INDEX('Bieu chi tiet'!$A$17:$FA$15404,MATCH($A383,'Bieu chi tiet'!$A$17:$A$15404,0),T$2+85)=0,"",INDEX('Bieu chi tiet'!$A$17:$FA$15404,MATCH($A383,'Bieu chi tiet'!$A$17:$A$15404,0),T$2+85)),"")</f>
        <v/>
      </c>
      <c r="U383" s="13" t="str">
        <f>IFERROR(IF(INDEX('Bieu chi tiet'!$A$17:$FA$15404,MATCH($A383,'Bieu chi tiet'!$A$17:$A$15404,0),U$2+85)=0,"",INDEX('Bieu chi tiet'!$A$17:$FA$15404,MATCH($A383,'Bieu chi tiet'!$A$17:$A$15404,0),U$2+85)),"")</f>
        <v/>
      </c>
      <c r="V383" s="13" t="str">
        <f>IFERROR(IF(INDEX('Bieu chi tiet'!$A$17:$FA$15404,MATCH($A383,'Bieu chi tiet'!$A$17:$A$15404,0),V$2+85)=0,"",INDEX('Bieu chi tiet'!$A$17:$FA$15404,MATCH($A383,'Bieu chi tiet'!$A$17:$A$15404,0),V$2+85)),"")</f>
        <v/>
      </c>
      <c r="W383" s="13" t="str">
        <f>IFERROR(IF(INDEX('Bieu chi tiet'!$A$17:$FA$15404,MATCH($A383,'Bieu chi tiet'!$A$17:$A$15404,0),W$2+85)=0,"",INDEX('Bieu chi tiet'!$A$17:$FA$15404,MATCH($A383,'Bieu chi tiet'!$A$17:$A$15404,0),W$2+85)),"")</f>
        <v/>
      </c>
      <c r="X383" s="13" t="str">
        <f>IFERROR(IF(INDEX('Bieu chi tiet'!$A$17:$FA$15404,MATCH($A383,'Bieu chi tiet'!$A$17:$A$15404,0),X$2+85)=0,"",INDEX('Bieu chi tiet'!$A$17:$FA$15404,MATCH($A383,'Bieu chi tiet'!$A$17:$A$15404,0),X$2+85)),"")</f>
        <v/>
      </c>
      <c r="Y383" s="13" t="str">
        <f>IFERROR(IF(INDEX('Bieu chi tiet'!$A$17:$FA$15404,MATCH($A383,'Bieu chi tiet'!$A$17:$A$15404,0),Y$2+85)=0,"",INDEX('Bieu chi tiet'!$A$17:$FA$15404,MATCH($A383,'Bieu chi tiet'!$A$17:$A$15404,0),Y$2+85)),"")</f>
        <v/>
      </c>
      <c r="Z383" s="13" t="str">
        <f>IFERROR(IF(INDEX('Bieu chi tiet'!$A$17:$FA$15404,MATCH($A383,'Bieu chi tiet'!$A$17:$A$15404,0),Z$2+85)=0,"",INDEX('Bieu chi tiet'!$A$17:$FA$15404,MATCH($A383,'Bieu chi tiet'!$A$17:$A$15404,0),Z$2+85)),"")</f>
        <v/>
      </c>
      <c r="AA383" s="13" t="str">
        <f>IFERROR(IF(INDEX('Bieu chi tiet'!$A$17:$FA$15404,MATCH($A383,'Bieu chi tiet'!$A$17:$A$15404,0),AA$2+85)=0,"",INDEX('Bieu chi tiet'!$A$17:$FA$15404,MATCH($A383,'Bieu chi tiet'!$A$17:$A$15404,0),AA$2+85)),"")</f>
        <v/>
      </c>
      <c r="AB383" s="13" t="str">
        <f>IFERROR(IF(INDEX('Bieu chi tiet'!$A$17:$FA$15404,MATCH($A383,'Bieu chi tiet'!$A$17:$A$15404,0),AB$2+85)=0,"",INDEX('Bieu chi tiet'!$A$17:$FA$15404,MATCH($A383,'Bieu chi tiet'!$A$17:$A$15404,0),AB$2+85)),"")</f>
        <v/>
      </c>
      <c r="AC383" s="13" t="str">
        <f>IFERROR(IF(INDEX('Bieu chi tiet'!$A$17:$FA$15404,MATCH($A383,'Bieu chi tiet'!$A$17:$A$15404,0),AC$2+85)=0,"",INDEX('Bieu chi tiet'!$A$17:$FA$15404,MATCH($A383,'Bieu chi tiet'!$A$17:$A$15404,0),AC$2+85)),"")</f>
        <v/>
      </c>
      <c r="AD383" s="13" t="str">
        <f>IFERROR(IF(INDEX('Bieu chi tiet'!$A$17:$FA$15404,MATCH($A383,'Bieu chi tiet'!$A$17:$A$15404,0),AD$2+85)=0,"",INDEX('Bieu chi tiet'!$A$17:$FA$15404,MATCH($A383,'Bieu chi tiet'!$A$17:$A$15404,0),AD$2+85)),"")</f>
        <v/>
      </c>
      <c r="AE383" s="13" t="str">
        <f>IFERROR(IF(INDEX('Bieu chi tiet'!$A$17:$FA$15404,MATCH($A383,'Bieu chi tiet'!$A$17:$A$15404,0),AE$2+85)=0,"",INDEX('Bieu chi tiet'!$A$17:$FA$15404,MATCH($A383,'Bieu chi tiet'!$A$17:$A$15404,0),AE$2+85)),"")</f>
        <v/>
      </c>
      <c r="AF383" s="13" t="str">
        <f>IFERROR(IF(INDEX('Bieu chi tiet'!$A$17:$FA$15404,MATCH($A383,'Bieu chi tiet'!$A$17:$A$15404,0),AF$2+85)=0,"",INDEX('Bieu chi tiet'!$A$17:$FA$15404,MATCH($A383,'Bieu chi tiet'!$A$17:$A$15404,0),AF$2+85)),"")</f>
        <v/>
      </c>
      <c r="AG383" s="13" t="str">
        <f>IFERROR(IF(INDEX('Bieu chi tiet'!$A$17:$FA$15404,MATCH($A383,'Bieu chi tiet'!$A$17:$A$15404,0),AG$2+85)=0,"",INDEX('Bieu chi tiet'!$A$17:$FA$15404,MATCH($A383,'Bieu chi tiet'!$A$17:$A$15404,0),AG$2+85)),"")</f>
        <v/>
      </c>
      <c r="AH383" s="13" t="str">
        <f>IFERROR(IF(INDEX('Bieu chi tiet'!$A$17:$FA$15404,MATCH($A383,'Bieu chi tiet'!$A$17:$A$15404,0),AH$2+85)=0,"",INDEX('Bieu chi tiet'!$A$17:$FA$15404,MATCH($A383,'Bieu chi tiet'!$A$17:$A$15404,0),AH$2+85)),"")</f>
        <v/>
      </c>
      <c r="AI383" s="13" t="str">
        <f>IFERROR(IF(INDEX('Bieu chi tiet'!$A$17:$FA$15404,MATCH($A383,'Bieu chi tiet'!$A$17:$A$15404,0),AI$2+85)=0,"",INDEX('Bieu chi tiet'!$A$17:$FA$15404,MATCH($A383,'Bieu chi tiet'!$A$17:$A$15404,0),AI$2+85)),"")</f>
        <v/>
      </c>
      <c r="AJ383" s="13" t="str">
        <f>IFERROR(IF(INDEX('Bieu chi tiet'!$A$17:$FA$15404,MATCH($A383,'Bieu chi tiet'!$A$17:$A$15404,0),AJ$2+85)=0,"",INDEX('Bieu chi tiet'!$A$17:$FA$15404,MATCH($A383,'Bieu chi tiet'!$A$17:$A$15404,0),AJ$2+85)),"")</f>
        <v/>
      </c>
      <c r="AK383" s="13" t="str">
        <f>IFERROR(IF(INDEX('Bieu chi tiet'!$A$17:$FA$15404,MATCH($A383,'Bieu chi tiet'!$A$17:$A$15404,0),AK$2+85)=0,"",INDEX('Bieu chi tiet'!$A$17:$FA$15404,MATCH($A383,'Bieu chi tiet'!$A$17:$A$15404,0),AK$2+85)),"")</f>
        <v/>
      </c>
      <c r="AL383" s="13" t="str">
        <f>IFERROR(IF(INDEX('Bieu chi tiet'!$A$17:$FA$15404,MATCH($A383,'Bieu chi tiet'!$A$17:$A$15404,0),AL$2+85)=0,"",INDEX('Bieu chi tiet'!$A$17:$FA$15404,MATCH($A383,'Bieu chi tiet'!$A$17:$A$15404,0),AL$2+85)),"")</f>
        <v/>
      </c>
      <c r="AM383" s="13" t="str">
        <f>IFERROR(IF(INDEX('Bieu chi tiet'!$A$17:$FA$15404,MATCH($A383,'Bieu chi tiet'!$A$17:$A$15404,0),AM$2+85)=0,"",INDEX('Bieu chi tiet'!$A$17:$FA$15404,MATCH($A383,'Bieu chi tiet'!$A$17:$A$15404,0),AM$2+85)),"")</f>
        <v/>
      </c>
      <c r="AN383" s="13" t="str">
        <f>IFERROR(IF(INDEX('Bieu chi tiet'!$A$17:$FA$15404,MATCH($A383,'Bieu chi tiet'!$A$17:$A$15404,0),AN$2+85)=0,"",INDEX('Bieu chi tiet'!$A$17:$FA$15404,MATCH($A383,'Bieu chi tiet'!$A$17:$A$15404,0),AN$2+85)),"")</f>
        <v/>
      </c>
      <c r="AO383" s="13" t="str">
        <f>IFERROR(IF(INDEX('Bieu chi tiet'!$A$17:$FA$15404,MATCH($A383,'Bieu chi tiet'!$A$17:$A$15404,0),AO$2+85)=0,"",INDEX('Bieu chi tiet'!$A$17:$FA$15404,MATCH($A383,'Bieu chi tiet'!$A$17:$A$15404,0),AO$2+85)),"")</f>
        <v/>
      </c>
      <c r="AP383" s="13" t="str">
        <f>IFERROR(IF(INDEX('Bieu chi tiet'!$A$17:$FA$15404,MATCH($A383,'Bieu chi tiet'!$A$17:$A$15404,0),AP$2+85)=0,"",INDEX('Bieu chi tiet'!$A$17:$FA$15404,MATCH($A383,'Bieu chi tiet'!$A$17:$A$15404,0),AP$2+85)),"")</f>
        <v/>
      </c>
      <c r="AQ383" s="13" t="str">
        <f>IFERROR(IF(INDEX('Bieu chi tiet'!$A$17:$FA$15404,MATCH($A383,'Bieu chi tiet'!$A$17:$A$15404,0),AQ$2+85)=0,"",INDEX('Bieu chi tiet'!$A$17:$FA$15404,MATCH($A383,'Bieu chi tiet'!$A$17:$A$15404,0),AQ$2+85)),"")</f>
        <v/>
      </c>
      <c r="AR383" s="13" t="str">
        <f>IFERROR(IF(INDEX('Bieu chi tiet'!$A$17:$FA$15404,MATCH($A383,'Bieu chi tiet'!$A$17:$A$15404,0),AR$2+85)=0,"",INDEX('Bieu chi tiet'!$A$17:$FA$15404,MATCH($A383,'Bieu chi tiet'!$A$17:$A$15404,0),AR$2+85)),"")</f>
        <v/>
      </c>
      <c r="AS383" s="13" t="str">
        <f>IFERROR(IF(INDEX('Bieu chi tiet'!$A$17:$FA$15404,MATCH($A383,'Bieu chi tiet'!$A$17:$A$15404,0),AS$2+85)=0,"",INDEX('Bieu chi tiet'!$A$17:$FA$15404,MATCH($A383,'Bieu chi tiet'!$A$17:$A$15404,0),AS$2+85)),"")</f>
        <v/>
      </c>
      <c r="AT383" s="21" t="str">
        <f>IFERROR(IF(INDEX('Bieu chi tiet'!$A$17:$FA$15404,MATCH($A383,'Bieu chi tiet'!$A$17:$A$15404,0),AT$2+85)=0,"",INDEX('Bieu chi tiet'!$A$17:$FA$15404,MATCH($A383,'Bieu chi tiet'!$A$17:$A$15404,0),AT$2+85)),"")</f>
        <v/>
      </c>
      <c r="AU383" s="13" t="str">
        <f>IFERROR(IF(INDEX('Bieu chi tiet'!$A$17:$FA$15404,MATCH($A383,'Bieu chi tiet'!$A$17:$A$15404,0),AU$2+85)=0,"",INDEX('Bieu chi tiet'!$A$17:$FA$15404,MATCH($A383,'Bieu chi tiet'!$A$17:$A$15404,0),AU$2+85)),"")</f>
        <v/>
      </c>
      <c r="AV383" s="21" t="str">
        <f>IFERROR(IF(INDEX('Bieu chi tiet'!$A$17:$FA$15404,MATCH($A383,'Bieu chi tiet'!$A$17:$A$15404,0),AV$2+85)=0,"",INDEX('Bieu chi tiet'!$A$17:$FA$15404,MATCH($A383,'Bieu chi tiet'!$A$17:$A$15404,0),AV$2+85)),"")</f>
        <v/>
      </c>
      <c r="AW383" s="31" t="str">
        <f>IFERROR(IF(INDEX('Bieu chi tiet'!$A$17:$FA$15404,MATCH($A383,'Bieu chi tiet'!$A$17:$A$15404,0),AW$2+85)=0,"",INDEX('Bieu chi tiet'!$A$17:$FA$15404,MATCH($A383,'Bieu chi tiet'!$A$17:$A$15404,0),AW$2+85)),"")</f>
        <v/>
      </c>
      <c r="AX383" s="13" t="str">
        <f>IFERROR(IF(INDEX('Bieu chi tiet'!$A$17:$FA$15404,MATCH($A383,'Bieu chi tiet'!$A$17:$A$15404,0),AX$2+85)=0,"",INDEX('Bieu chi tiet'!$A$17:$FA$15404,MATCH($A383,'Bieu chi tiet'!$A$17:$A$15404,0),AX$2+85)),"")</f>
        <v/>
      </c>
      <c r="AY383" s="13" t="str">
        <f>IFERROR(IF(INDEX('Bieu chi tiet'!$A$17:$FA$15404,MATCH($A383,'Bieu chi tiet'!$A$17:$A$15404,0),AY$2+85)=0,"",INDEX('Bieu chi tiet'!$A$17:$FA$15404,MATCH($A383,'Bieu chi tiet'!$A$17:$A$15404,0),AY$2+85)),"")</f>
        <v/>
      </c>
    </row>
    <row r="384" spans="1:51" ht="15.75">
      <c r="A384" s="25" t="str">
        <f t="shared" si="6"/>
        <v/>
      </c>
      <c r="B384" s="13" t="str">
        <f>IFERROR(IF(INDEX('Bieu chi tiet'!$A$17:$FA$15404,MATCH($A384,'Bieu chi tiet'!$A$17:$A$15404,0),B$2+85)=0,"",INDEX('Bieu chi tiet'!$A$17:$FA$15404,MATCH($A384,'Bieu chi tiet'!$A$17:$A$15404,0),B$2+85)),"")</f>
        <v/>
      </c>
      <c r="C384" s="13" t="str">
        <f>IFERROR(IF(INDEX('Bieu chi tiet'!$A$17:$FA$15404,MATCH($A384,'Bieu chi tiet'!$A$17:$A$15404,0),C$2+85)=0,"",INDEX('Bieu chi tiet'!$A$17:$FA$15404,MATCH($A384,'Bieu chi tiet'!$A$17:$A$15404,0),C$2+85)),"")</f>
        <v/>
      </c>
      <c r="D384" s="13" t="str">
        <f>IFERROR(IF(INDEX('Bieu chi tiet'!$A$17:$FA$15404,MATCH($A384,'Bieu chi tiet'!$A$17:$A$15404,0),D$2+85)=0,"",INDEX('Bieu chi tiet'!$A$17:$FA$15404,MATCH($A384,'Bieu chi tiet'!$A$17:$A$15404,0),D$2+85)),"")</f>
        <v/>
      </c>
      <c r="E384" s="13" t="str">
        <f>IFERROR(IF(INDEX('Bieu chi tiet'!$A$17:$FA$15404,MATCH($A384,'Bieu chi tiet'!$A$17:$A$15404,0),E$2+85)=0,"",INDEX('Bieu chi tiet'!$A$17:$FA$15404,MATCH($A384,'Bieu chi tiet'!$A$17:$A$15404,0),E$2+85)),"")</f>
        <v/>
      </c>
      <c r="F384" s="13" t="str">
        <f>IFERROR(IF(INDEX('Bieu chi tiet'!$A$17:$FA$15404,MATCH($A384,'Bieu chi tiet'!$A$17:$A$15404,0),F$2+85)=0,"",INDEX('Bieu chi tiet'!$A$17:$FA$15404,MATCH($A384,'Bieu chi tiet'!$A$17:$A$15404,0),F$2+85)),"")</f>
        <v/>
      </c>
      <c r="G384" s="21" t="str">
        <f>IFERROR(IF(INDEX('Bieu chi tiet'!$A$17:$FA$15404,MATCH($A384,'Bieu chi tiet'!$A$17:$A$15404,0),G$2+85)=0,"",INDEX('Bieu chi tiet'!$A$17:$FA$15404,MATCH($A384,'Bieu chi tiet'!$A$17:$A$15404,0),G$2+85)),"")</f>
        <v/>
      </c>
      <c r="H384" s="13" t="str">
        <f>IFERROR(IF(INDEX('Bieu chi tiet'!$A$17:$FA$15404,MATCH($A384,'Bieu chi tiet'!$A$17:$A$15404,0),H$2+85)=0,"",INDEX('Bieu chi tiet'!$A$17:$FA$15404,MATCH($A384,'Bieu chi tiet'!$A$17:$A$15404,0),H$2+85)),"")</f>
        <v/>
      </c>
      <c r="I384" s="13" t="str">
        <f>IFERROR(IF(INDEX('Bieu chi tiet'!$A$17:$FA$15404,MATCH($A384,'Bieu chi tiet'!$A$17:$A$15404,0),I$2+85)=0,"",INDEX('Bieu chi tiet'!$A$17:$FA$15404,MATCH($A384,'Bieu chi tiet'!$A$17:$A$15404,0),I$2+85)),"")</f>
        <v/>
      </c>
      <c r="J384" s="13" t="str">
        <f>IFERROR(IF(INDEX('Bieu chi tiet'!$A$17:$FA$15404,MATCH($A384,'Bieu chi tiet'!$A$17:$A$15404,0),J$2+85)=0,"",INDEX('Bieu chi tiet'!$A$17:$FA$15404,MATCH($A384,'Bieu chi tiet'!$A$17:$A$15404,0),J$2+85)),"")</f>
        <v/>
      </c>
      <c r="K384" s="13" t="str">
        <f>IFERROR(IF(INDEX('Bieu chi tiet'!$A$17:$FA$15404,MATCH($A384,'Bieu chi tiet'!$A$17:$A$15404,0),K$2+85)=0,"",INDEX('Bieu chi tiet'!$A$17:$FA$15404,MATCH($A384,'Bieu chi tiet'!$A$17:$A$15404,0),K$2+85)),"")</f>
        <v/>
      </c>
      <c r="L384" s="21" t="str">
        <f>IFERROR(IF(INDEX('Bieu chi tiet'!$A$17:$FA$15404,MATCH($A384,'Bieu chi tiet'!$A$17:$A$15404,0),L$2+85)=0,"",INDEX('Bieu chi tiet'!$A$17:$FA$15404,MATCH($A384,'Bieu chi tiet'!$A$17:$A$15404,0),L$2+85)),"")</f>
        <v/>
      </c>
      <c r="M384" s="13" t="str">
        <f>IFERROR(IF(INDEX('Bieu chi tiet'!$A$17:$FA$15404,MATCH($A384,'Bieu chi tiet'!$A$17:$A$15404,0),M$2+85)=0,"",INDEX('Bieu chi tiet'!$A$17:$FA$15404,MATCH($A384,'Bieu chi tiet'!$A$17:$A$15404,0),M$2+85)),"")</f>
        <v/>
      </c>
      <c r="N384" s="13" t="str">
        <f>IFERROR(IF(INDEX('Bieu chi tiet'!$A$17:$FA$15404,MATCH($A384,'Bieu chi tiet'!$A$17:$A$15404,0),N$2+85)=0,"",INDEX('Bieu chi tiet'!$A$17:$FA$15404,MATCH($A384,'Bieu chi tiet'!$A$17:$A$15404,0),N$2+85)),"")</f>
        <v/>
      </c>
      <c r="O384" s="13" t="str">
        <f>IFERROR(IF(INDEX('Bieu chi tiet'!$A$17:$FA$15404,MATCH($A384,'Bieu chi tiet'!$A$17:$A$15404,0),O$2+85)=0,"",INDEX('Bieu chi tiet'!$A$17:$FA$15404,MATCH($A384,'Bieu chi tiet'!$A$17:$A$15404,0),O$2+85)),"")</f>
        <v/>
      </c>
      <c r="P384" s="13" t="str">
        <f>IFERROR(IF(INDEX('Bieu chi tiet'!$A$17:$FA$15404,MATCH($A384,'Bieu chi tiet'!$A$17:$A$15404,0),P$2+85)=0,"",INDEX('Bieu chi tiet'!$A$17:$FA$15404,MATCH($A384,'Bieu chi tiet'!$A$17:$A$15404,0),P$2+85)),"")</f>
        <v/>
      </c>
      <c r="Q384" s="13" t="str">
        <f>IFERROR(IF(INDEX('Bieu chi tiet'!$A$17:$FA$15404,MATCH($A384,'Bieu chi tiet'!$A$17:$A$15404,0),Q$2+85)=0,"",INDEX('Bieu chi tiet'!$A$17:$FA$15404,MATCH($A384,'Bieu chi tiet'!$A$17:$A$15404,0),Q$2+85)),"")</f>
        <v/>
      </c>
      <c r="R384" s="13" t="str">
        <f>IFERROR(IF(INDEX('Bieu chi tiet'!$A$17:$FA$15404,MATCH($A384,'Bieu chi tiet'!$A$17:$A$15404,0),R$2+85)=0,"",INDEX('Bieu chi tiet'!$A$17:$FA$15404,MATCH($A384,'Bieu chi tiet'!$A$17:$A$15404,0),R$2+85)),"")</f>
        <v/>
      </c>
      <c r="S384" s="13" t="str">
        <f>IFERROR(IF(INDEX('Bieu chi tiet'!$A$17:$FA$15404,MATCH($A384,'Bieu chi tiet'!$A$17:$A$15404,0),S$2+85)=0,"",INDEX('Bieu chi tiet'!$A$17:$FA$15404,MATCH($A384,'Bieu chi tiet'!$A$17:$A$15404,0),S$2+85)),"")</f>
        <v/>
      </c>
      <c r="T384" s="13" t="str">
        <f>IFERROR(IF(INDEX('Bieu chi tiet'!$A$17:$FA$15404,MATCH($A384,'Bieu chi tiet'!$A$17:$A$15404,0),T$2+85)=0,"",INDEX('Bieu chi tiet'!$A$17:$FA$15404,MATCH($A384,'Bieu chi tiet'!$A$17:$A$15404,0),T$2+85)),"")</f>
        <v/>
      </c>
      <c r="U384" s="13" t="str">
        <f>IFERROR(IF(INDEX('Bieu chi tiet'!$A$17:$FA$15404,MATCH($A384,'Bieu chi tiet'!$A$17:$A$15404,0),U$2+85)=0,"",INDEX('Bieu chi tiet'!$A$17:$FA$15404,MATCH($A384,'Bieu chi tiet'!$A$17:$A$15404,0),U$2+85)),"")</f>
        <v/>
      </c>
      <c r="V384" s="13" t="str">
        <f>IFERROR(IF(INDEX('Bieu chi tiet'!$A$17:$FA$15404,MATCH($A384,'Bieu chi tiet'!$A$17:$A$15404,0),V$2+85)=0,"",INDEX('Bieu chi tiet'!$A$17:$FA$15404,MATCH($A384,'Bieu chi tiet'!$A$17:$A$15404,0),V$2+85)),"")</f>
        <v/>
      </c>
      <c r="W384" s="13" t="str">
        <f>IFERROR(IF(INDEX('Bieu chi tiet'!$A$17:$FA$15404,MATCH($A384,'Bieu chi tiet'!$A$17:$A$15404,0),W$2+85)=0,"",INDEX('Bieu chi tiet'!$A$17:$FA$15404,MATCH($A384,'Bieu chi tiet'!$A$17:$A$15404,0),W$2+85)),"")</f>
        <v/>
      </c>
      <c r="X384" s="13" t="str">
        <f>IFERROR(IF(INDEX('Bieu chi tiet'!$A$17:$FA$15404,MATCH($A384,'Bieu chi tiet'!$A$17:$A$15404,0),X$2+85)=0,"",INDEX('Bieu chi tiet'!$A$17:$FA$15404,MATCH($A384,'Bieu chi tiet'!$A$17:$A$15404,0),X$2+85)),"")</f>
        <v/>
      </c>
      <c r="Y384" s="13" t="str">
        <f>IFERROR(IF(INDEX('Bieu chi tiet'!$A$17:$FA$15404,MATCH($A384,'Bieu chi tiet'!$A$17:$A$15404,0),Y$2+85)=0,"",INDEX('Bieu chi tiet'!$A$17:$FA$15404,MATCH($A384,'Bieu chi tiet'!$A$17:$A$15404,0),Y$2+85)),"")</f>
        <v/>
      </c>
      <c r="Z384" s="13" t="str">
        <f>IFERROR(IF(INDEX('Bieu chi tiet'!$A$17:$FA$15404,MATCH($A384,'Bieu chi tiet'!$A$17:$A$15404,0),Z$2+85)=0,"",INDEX('Bieu chi tiet'!$A$17:$FA$15404,MATCH($A384,'Bieu chi tiet'!$A$17:$A$15404,0),Z$2+85)),"")</f>
        <v/>
      </c>
      <c r="AA384" s="13" t="str">
        <f>IFERROR(IF(INDEX('Bieu chi tiet'!$A$17:$FA$15404,MATCH($A384,'Bieu chi tiet'!$A$17:$A$15404,0),AA$2+85)=0,"",INDEX('Bieu chi tiet'!$A$17:$FA$15404,MATCH($A384,'Bieu chi tiet'!$A$17:$A$15404,0),AA$2+85)),"")</f>
        <v/>
      </c>
      <c r="AB384" s="13" t="str">
        <f>IFERROR(IF(INDEX('Bieu chi tiet'!$A$17:$FA$15404,MATCH($A384,'Bieu chi tiet'!$A$17:$A$15404,0),AB$2+85)=0,"",INDEX('Bieu chi tiet'!$A$17:$FA$15404,MATCH($A384,'Bieu chi tiet'!$A$17:$A$15404,0),AB$2+85)),"")</f>
        <v/>
      </c>
      <c r="AC384" s="13" t="str">
        <f>IFERROR(IF(INDEX('Bieu chi tiet'!$A$17:$FA$15404,MATCH($A384,'Bieu chi tiet'!$A$17:$A$15404,0),AC$2+85)=0,"",INDEX('Bieu chi tiet'!$A$17:$FA$15404,MATCH($A384,'Bieu chi tiet'!$A$17:$A$15404,0),AC$2+85)),"")</f>
        <v/>
      </c>
      <c r="AD384" s="13" t="str">
        <f>IFERROR(IF(INDEX('Bieu chi tiet'!$A$17:$FA$15404,MATCH($A384,'Bieu chi tiet'!$A$17:$A$15404,0),AD$2+85)=0,"",INDEX('Bieu chi tiet'!$A$17:$FA$15404,MATCH($A384,'Bieu chi tiet'!$A$17:$A$15404,0),AD$2+85)),"")</f>
        <v/>
      </c>
      <c r="AE384" s="13" t="str">
        <f>IFERROR(IF(INDEX('Bieu chi tiet'!$A$17:$FA$15404,MATCH($A384,'Bieu chi tiet'!$A$17:$A$15404,0),AE$2+85)=0,"",INDEX('Bieu chi tiet'!$A$17:$FA$15404,MATCH($A384,'Bieu chi tiet'!$A$17:$A$15404,0),AE$2+85)),"")</f>
        <v/>
      </c>
      <c r="AF384" s="13" t="str">
        <f>IFERROR(IF(INDEX('Bieu chi tiet'!$A$17:$FA$15404,MATCH($A384,'Bieu chi tiet'!$A$17:$A$15404,0),AF$2+85)=0,"",INDEX('Bieu chi tiet'!$A$17:$FA$15404,MATCH($A384,'Bieu chi tiet'!$A$17:$A$15404,0),AF$2+85)),"")</f>
        <v/>
      </c>
      <c r="AG384" s="13" t="str">
        <f>IFERROR(IF(INDEX('Bieu chi tiet'!$A$17:$FA$15404,MATCH($A384,'Bieu chi tiet'!$A$17:$A$15404,0),AG$2+85)=0,"",INDEX('Bieu chi tiet'!$A$17:$FA$15404,MATCH($A384,'Bieu chi tiet'!$A$17:$A$15404,0),AG$2+85)),"")</f>
        <v/>
      </c>
      <c r="AH384" s="13" t="str">
        <f>IFERROR(IF(INDEX('Bieu chi tiet'!$A$17:$FA$15404,MATCH($A384,'Bieu chi tiet'!$A$17:$A$15404,0),AH$2+85)=0,"",INDEX('Bieu chi tiet'!$A$17:$FA$15404,MATCH($A384,'Bieu chi tiet'!$A$17:$A$15404,0),AH$2+85)),"")</f>
        <v/>
      </c>
      <c r="AI384" s="13" t="str">
        <f>IFERROR(IF(INDEX('Bieu chi tiet'!$A$17:$FA$15404,MATCH($A384,'Bieu chi tiet'!$A$17:$A$15404,0),AI$2+85)=0,"",INDEX('Bieu chi tiet'!$A$17:$FA$15404,MATCH($A384,'Bieu chi tiet'!$A$17:$A$15404,0),AI$2+85)),"")</f>
        <v/>
      </c>
      <c r="AJ384" s="13" t="str">
        <f>IFERROR(IF(INDEX('Bieu chi tiet'!$A$17:$FA$15404,MATCH($A384,'Bieu chi tiet'!$A$17:$A$15404,0),AJ$2+85)=0,"",INDEX('Bieu chi tiet'!$A$17:$FA$15404,MATCH($A384,'Bieu chi tiet'!$A$17:$A$15404,0),AJ$2+85)),"")</f>
        <v/>
      </c>
      <c r="AK384" s="13" t="str">
        <f>IFERROR(IF(INDEX('Bieu chi tiet'!$A$17:$FA$15404,MATCH($A384,'Bieu chi tiet'!$A$17:$A$15404,0),AK$2+85)=0,"",INDEX('Bieu chi tiet'!$A$17:$FA$15404,MATCH($A384,'Bieu chi tiet'!$A$17:$A$15404,0),AK$2+85)),"")</f>
        <v/>
      </c>
      <c r="AL384" s="13" t="str">
        <f>IFERROR(IF(INDEX('Bieu chi tiet'!$A$17:$FA$15404,MATCH($A384,'Bieu chi tiet'!$A$17:$A$15404,0),AL$2+85)=0,"",INDEX('Bieu chi tiet'!$A$17:$FA$15404,MATCH($A384,'Bieu chi tiet'!$A$17:$A$15404,0),AL$2+85)),"")</f>
        <v/>
      </c>
      <c r="AM384" s="13" t="str">
        <f>IFERROR(IF(INDEX('Bieu chi tiet'!$A$17:$FA$15404,MATCH($A384,'Bieu chi tiet'!$A$17:$A$15404,0),AM$2+85)=0,"",INDEX('Bieu chi tiet'!$A$17:$FA$15404,MATCH($A384,'Bieu chi tiet'!$A$17:$A$15404,0),AM$2+85)),"")</f>
        <v/>
      </c>
      <c r="AN384" s="13" t="str">
        <f>IFERROR(IF(INDEX('Bieu chi tiet'!$A$17:$FA$15404,MATCH($A384,'Bieu chi tiet'!$A$17:$A$15404,0),AN$2+85)=0,"",INDEX('Bieu chi tiet'!$A$17:$FA$15404,MATCH($A384,'Bieu chi tiet'!$A$17:$A$15404,0),AN$2+85)),"")</f>
        <v/>
      </c>
      <c r="AO384" s="13" t="str">
        <f>IFERROR(IF(INDEX('Bieu chi tiet'!$A$17:$FA$15404,MATCH($A384,'Bieu chi tiet'!$A$17:$A$15404,0),AO$2+85)=0,"",INDEX('Bieu chi tiet'!$A$17:$FA$15404,MATCH($A384,'Bieu chi tiet'!$A$17:$A$15404,0),AO$2+85)),"")</f>
        <v/>
      </c>
      <c r="AP384" s="13" t="str">
        <f>IFERROR(IF(INDEX('Bieu chi tiet'!$A$17:$FA$15404,MATCH($A384,'Bieu chi tiet'!$A$17:$A$15404,0),AP$2+85)=0,"",INDEX('Bieu chi tiet'!$A$17:$FA$15404,MATCH($A384,'Bieu chi tiet'!$A$17:$A$15404,0),AP$2+85)),"")</f>
        <v/>
      </c>
      <c r="AQ384" s="13" t="str">
        <f>IFERROR(IF(INDEX('Bieu chi tiet'!$A$17:$FA$15404,MATCH($A384,'Bieu chi tiet'!$A$17:$A$15404,0),AQ$2+85)=0,"",INDEX('Bieu chi tiet'!$A$17:$FA$15404,MATCH($A384,'Bieu chi tiet'!$A$17:$A$15404,0),AQ$2+85)),"")</f>
        <v/>
      </c>
      <c r="AR384" s="13" t="str">
        <f>IFERROR(IF(INDEX('Bieu chi tiet'!$A$17:$FA$15404,MATCH($A384,'Bieu chi tiet'!$A$17:$A$15404,0),AR$2+85)=0,"",INDEX('Bieu chi tiet'!$A$17:$FA$15404,MATCH($A384,'Bieu chi tiet'!$A$17:$A$15404,0),AR$2+85)),"")</f>
        <v/>
      </c>
      <c r="AS384" s="13" t="str">
        <f>IFERROR(IF(INDEX('Bieu chi tiet'!$A$17:$FA$15404,MATCH($A384,'Bieu chi tiet'!$A$17:$A$15404,0),AS$2+85)=0,"",INDEX('Bieu chi tiet'!$A$17:$FA$15404,MATCH($A384,'Bieu chi tiet'!$A$17:$A$15404,0),AS$2+85)),"")</f>
        <v/>
      </c>
      <c r="AT384" s="21" t="str">
        <f>IFERROR(IF(INDEX('Bieu chi tiet'!$A$17:$FA$15404,MATCH($A384,'Bieu chi tiet'!$A$17:$A$15404,0),AT$2+85)=0,"",INDEX('Bieu chi tiet'!$A$17:$FA$15404,MATCH($A384,'Bieu chi tiet'!$A$17:$A$15404,0),AT$2+85)),"")</f>
        <v/>
      </c>
      <c r="AU384" s="13" t="str">
        <f>IFERROR(IF(INDEX('Bieu chi tiet'!$A$17:$FA$15404,MATCH($A384,'Bieu chi tiet'!$A$17:$A$15404,0),AU$2+85)=0,"",INDEX('Bieu chi tiet'!$A$17:$FA$15404,MATCH($A384,'Bieu chi tiet'!$A$17:$A$15404,0),AU$2+85)),"")</f>
        <v/>
      </c>
      <c r="AV384" s="21" t="str">
        <f>IFERROR(IF(INDEX('Bieu chi tiet'!$A$17:$FA$15404,MATCH($A384,'Bieu chi tiet'!$A$17:$A$15404,0),AV$2+85)=0,"",INDEX('Bieu chi tiet'!$A$17:$FA$15404,MATCH($A384,'Bieu chi tiet'!$A$17:$A$15404,0),AV$2+85)),"")</f>
        <v/>
      </c>
      <c r="AW384" s="31" t="str">
        <f>IFERROR(IF(INDEX('Bieu chi tiet'!$A$17:$FA$15404,MATCH($A384,'Bieu chi tiet'!$A$17:$A$15404,0),AW$2+85)=0,"",INDEX('Bieu chi tiet'!$A$17:$FA$15404,MATCH($A384,'Bieu chi tiet'!$A$17:$A$15404,0),AW$2+85)),"")</f>
        <v/>
      </c>
      <c r="AX384" s="13" t="str">
        <f>IFERROR(IF(INDEX('Bieu chi tiet'!$A$17:$FA$15404,MATCH($A384,'Bieu chi tiet'!$A$17:$A$15404,0),AX$2+85)=0,"",INDEX('Bieu chi tiet'!$A$17:$FA$15404,MATCH($A384,'Bieu chi tiet'!$A$17:$A$15404,0),AX$2+85)),"")</f>
        <v/>
      </c>
      <c r="AY384" s="13" t="str">
        <f>IFERROR(IF(INDEX('Bieu chi tiet'!$A$17:$FA$15404,MATCH($A384,'Bieu chi tiet'!$A$17:$A$15404,0),AY$2+85)=0,"",INDEX('Bieu chi tiet'!$A$17:$FA$15404,MATCH($A384,'Bieu chi tiet'!$A$17:$A$15404,0),AY$2+85)),"")</f>
        <v/>
      </c>
    </row>
    <row r="385" spans="1:51" ht="15.75">
      <c r="A385" s="25" t="str">
        <f t="shared" si="6"/>
        <v/>
      </c>
      <c r="B385" s="13" t="str">
        <f>IFERROR(IF(INDEX('Bieu chi tiet'!$A$17:$FA$15404,MATCH($A385,'Bieu chi tiet'!$A$17:$A$15404,0),B$2+85)=0,"",INDEX('Bieu chi tiet'!$A$17:$FA$15404,MATCH($A385,'Bieu chi tiet'!$A$17:$A$15404,0),B$2+85)),"")</f>
        <v/>
      </c>
      <c r="C385" s="13" t="str">
        <f>IFERROR(IF(INDEX('Bieu chi tiet'!$A$17:$FA$15404,MATCH($A385,'Bieu chi tiet'!$A$17:$A$15404,0),C$2+85)=0,"",INDEX('Bieu chi tiet'!$A$17:$FA$15404,MATCH($A385,'Bieu chi tiet'!$A$17:$A$15404,0),C$2+85)),"")</f>
        <v/>
      </c>
      <c r="D385" s="13" t="str">
        <f>IFERROR(IF(INDEX('Bieu chi tiet'!$A$17:$FA$15404,MATCH($A385,'Bieu chi tiet'!$A$17:$A$15404,0),D$2+85)=0,"",INDEX('Bieu chi tiet'!$A$17:$FA$15404,MATCH($A385,'Bieu chi tiet'!$A$17:$A$15404,0),D$2+85)),"")</f>
        <v/>
      </c>
      <c r="E385" s="13" t="str">
        <f>IFERROR(IF(INDEX('Bieu chi tiet'!$A$17:$FA$15404,MATCH($A385,'Bieu chi tiet'!$A$17:$A$15404,0),E$2+85)=0,"",INDEX('Bieu chi tiet'!$A$17:$FA$15404,MATCH($A385,'Bieu chi tiet'!$A$17:$A$15404,0),E$2+85)),"")</f>
        <v/>
      </c>
      <c r="F385" s="13" t="str">
        <f>IFERROR(IF(INDEX('Bieu chi tiet'!$A$17:$FA$15404,MATCH($A385,'Bieu chi tiet'!$A$17:$A$15404,0),F$2+85)=0,"",INDEX('Bieu chi tiet'!$A$17:$FA$15404,MATCH($A385,'Bieu chi tiet'!$A$17:$A$15404,0),F$2+85)),"")</f>
        <v/>
      </c>
      <c r="G385" s="21" t="str">
        <f>IFERROR(IF(INDEX('Bieu chi tiet'!$A$17:$FA$15404,MATCH($A385,'Bieu chi tiet'!$A$17:$A$15404,0),G$2+85)=0,"",INDEX('Bieu chi tiet'!$A$17:$FA$15404,MATCH($A385,'Bieu chi tiet'!$A$17:$A$15404,0),G$2+85)),"")</f>
        <v/>
      </c>
      <c r="H385" s="13" t="str">
        <f>IFERROR(IF(INDEX('Bieu chi tiet'!$A$17:$FA$15404,MATCH($A385,'Bieu chi tiet'!$A$17:$A$15404,0),H$2+85)=0,"",INDEX('Bieu chi tiet'!$A$17:$FA$15404,MATCH($A385,'Bieu chi tiet'!$A$17:$A$15404,0),H$2+85)),"")</f>
        <v/>
      </c>
      <c r="I385" s="13" t="str">
        <f>IFERROR(IF(INDEX('Bieu chi tiet'!$A$17:$FA$15404,MATCH($A385,'Bieu chi tiet'!$A$17:$A$15404,0),I$2+85)=0,"",INDEX('Bieu chi tiet'!$A$17:$FA$15404,MATCH($A385,'Bieu chi tiet'!$A$17:$A$15404,0),I$2+85)),"")</f>
        <v/>
      </c>
      <c r="J385" s="13" t="str">
        <f>IFERROR(IF(INDEX('Bieu chi tiet'!$A$17:$FA$15404,MATCH($A385,'Bieu chi tiet'!$A$17:$A$15404,0),J$2+85)=0,"",INDEX('Bieu chi tiet'!$A$17:$FA$15404,MATCH($A385,'Bieu chi tiet'!$A$17:$A$15404,0),J$2+85)),"")</f>
        <v/>
      </c>
      <c r="K385" s="13" t="str">
        <f>IFERROR(IF(INDEX('Bieu chi tiet'!$A$17:$FA$15404,MATCH($A385,'Bieu chi tiet'!$A$17:$A$15404,0),K$2+85)=0,"",INDEX('Bieu chi tiet'!$A$17:$FA$15404,MATCH($A385,'Bieu chi tiet'!$A$17:$A$15404,0),K$2+85)),"")</f>
        <v/>
      </c>
      <c r="L385" s="21" t="str">
        <f>IFERROR(IF(INDEX('Bieu chi tiet'!$A$17:$FA$15404,MATCH($A385,'Bieu chi tiet'!$A$17:$A$15404,0),L$2+85)=0,"",INDEX('Bieu chi tiet'!$A$17:$FA$15404,MATCH($A385,'Bieu chi tiet'!$A$17:$A$15404,0),L$2+85)),"")</f>
        <v/>
      </c>
      <c r="M385" s="13" t="str">
        <f>IFERROR(IF(INDEX('Bieu chi tiet'!$A$17:$FA$15404,MATCH($A385,'Bieu chi tiet'!$A$17:$A$15404,0),M$2+85)=0,"",INDEX('Bieu chi tiet'!$A$17:$FA$15404,MATCH($A385,'Bieu chi tiet'!$A$17:$A$15404,0),M$2+85)),"")</f>
        <v/>
      </c>
      <c r="N385" s="13" t="str">
        <f>IFERROR(IF(INDEX('Bieu chi tiet'!$A$17:$FA$15404,MATCH($A385,'Bieu chi tiet'!$A$17:$A$15404,0),N$2+85)=0,"",INDEX('Bieu chi tiet'!$A$17:$FA$15404,MATCH($A385,'Bieu chi tiet'!$A$17:$A$15404,0),N$2+85)),"")</f>
        <v/>
      </c>
      <c r="O385" s="13" t="str">
        <f>IFERROR(IF(INDEX('Bieu chi tiet'!$A$17:$FA$15404,MATCH($A385,'Bieu chi tiet'!$A$17:$A$15404,0),O$2+85)=0,"",INDEX('Bieu chi tiet'!$A$17:$FA$15404,MATCH($A385,'Bieu chi tiet'!$A$17:$A$15404,0),O$2+85)),"")</f>
        <v/>
      </c>
      <c r="P385" s="13" t="str">
        <f>IFERROR(IF(INDEX('Bieu chi tiet'!$A$17:$FA$15404,MATCH($A385,'Bieu chi tiet'!$A$17:$A$15404,0),P$2+85)=0,"",INDEX('Bieu chi tiet'!$A$17:$FA$15404,MATCH($A385,'Bieu chi tiet'!$A$17:$A$15404,0),P$2+85)),"")</f>
        <v/>
      </c>
      <c r="Q385" s="13" t="str">
        <f>IFERROR(IF(INDEX('Bieu chi tiet'!$A$17:$FA$15404,MATCH($A385,'Bieu chi tiet'!$A$17:$A$15404,0),Q$2+85)=0,"",INDEX('Bieu chi tiet'!$A$17:$FA$15404,MATCH($A385,'Bieu chi tiet'!$A$17:$A$15404,0),Q$2+85)),"")</f>
        <v/>
      </c>
      <c r="R385" s="13" t="str">
        <f>IFERROR(IF(INDEX('Bieu chi tiet'!$A$17:$FA$15404,MATCH($A385,'Bieu chi tiet'!$A$17:$A$15404,0),R$2+85)=0,"",INDEX('Bieu chi tiet'!$A$17:$FA$15404,MATCH($A385,'Bieu chi tiet'!$A$17:$A$15404,0),R$2+85)),"")</f>
        <v/>
      </c>
      <c r="S385" s="13" t="str">
        <f>IFERROR(IF(INDEX('Bieu chi tiet'!$A$17:$FA$15404,MATCH($A385,'Bieu chi tiet'!$A$17:$A$15404,0),S$2+85)=0,"",INDEX('Bieu chi tiet'!$A$17:$FA$15404,MATCH($A385,'Bieu chi tiet'!$A$17:$A$15404,0),S$2+85)),"")</f>
        <v/>
      </c>
      <c r="T385" s="13" t="str">
        <f>IFERROR(IF(INDEX('Bieu chi tiet'!$A$17:$FA$15404,MATCH($A385,'Bieu chi tiet'!$A$17:$A$15404,0),T$2+85)=0,"",INDEX('Bieu chi tiet'!$A$17:$FA$15404,MATCH($A385,'Bieu chi tiet'!$A$17:$A$15404,0),T$2+85)),"")</f>
        <v/>
      </c>
      <c r="U385" s="13" t="str">
        <f>IFERROR(IF(INDEX('Bieu chi tiet'!$A$17:$FA$15404,MATCH($A385,'Bieu chi tiet'!$A$17:$A$15404,0),U$2+85)=0,"",INDEX('Bieu chi tiet'!$A$17:$FA$15404,MATCH($A385,'Bieu chi tiet'!$A$17:$A$15404,0),U$2+85)),"")</f>
        <v/>
      </c>
      <c r="V385" s="13" t="str">
        <f>IFERROR(IF(INDEX('Bieu chi tiet'!$A$17:$FA$15404,MATCH($A385,'Bieu chi tiet'!$A$17:$A$15404,0),V$2+85)=0,"",INDEX('Bieu chi tiet'!$A$17:$FA$15404,MATCH($A385,'Bieu chi tiet'!$A$17:$A$15404,0),V$2+85)),"")</f>
        <v/>
      </c>
      <c r="W385" s="13" t="str">
        <f>IFERROR(IF(INDEX('Bieu chi tiet'!$A$17:$FA$15404,MATCH($A385,'Bieu chi tiet'!$A$17:$A$15404,0),W$2+85)=0,"",INDEX('Bieu chi tiet'!$A$17:$FA$15404,MATCH($A385,'Bieu chi tiet'!$A$17:$A$15404,0),W$2+85)),"")</f>
        <v/>
      </c>
      <c r="X385" s="13" t="str">
        <f>IFERROR(IF(INDEX('Bieu chi tiet'!$A$17:$FA$15404,MATCH($A385,'Bieu chi tiet'!$A$17:$A$15404,0),X$2+85)=0,"",INDEX('Bieu chi tiet'!$A$17:$FA$15404,MATCH($A385,'Bieu chi tiet'!$A$17:$A$15404,0),X$2+85)),"")</f>
        <v/>
      </c>
      <c r="Y385" s="13" t="str">
        <f>IFERROR(IF(INDEX('Bieu chi tiet'!$A$17:$FA$15404,MATCH($A385,'Bieu chi tiet'!$A$17:$A$15404,0),Y$2+85)=0,"",INDEX('Bieu chi tiet'!$A$17:$FA$15404,MATCH($A385,'Bieu chi tiet'!$A$17:$A$15404,0),Y$2+85)),"")</f>
        <v/>
      </c>
      <c r="Z385" s="13" t="str">
        <f>IFERROR(IF(INDEX('Bieu chi tiet'!$A$17:$FA$15404,MATCH($A385,'Bieu chi tiet'!$A$17:$A$15404,0),Z$2+85)=0,"",INDEX('Bieu chi tiet'!$A$17:$FA$15404,MATCH($A385,'Bieu chi tiet'!$A$17:$A$15404,0),Z$2+85)),"")</f>
        <v/>
      </c>
      <c r="AA385" s="13" t="str">
        <f>IFERROR(IF(INDEX('Bieu chi tiet'!$A$17:$FA$15404,MATCH($A385,'Bieu chi tiet'!$A$17:$A$15404,0),AA$2+85)=0,"",INDEX('Bieu chi tiet'!$A$17:$FA$15404,MATCH($A385,'Bieu chi tiet'!$A$17:$A$15404,0),AA$2+85)),"")</f>
        <v/>
      </c>
      <c r="AB385" s="13" t="str">
        <f>IFERROR(IF(INDEX('Bieu chi tiet'!$A$17:$FA$15404,MATCH($A385,'Bieu chi tiet'!$A$17:$A$15404,0),AB$2+85)=0,"",INDEX('Bieu chi tiet'!$A$17:$FA$15404,MATCH($A385,'Bieu chi tiet'!$A$17:$A$15404,0),AB$2+85)),"")</f>
        <v/>
      </c>
      <c r="AC385" s="13" t="str">
        <f>IFERROR(IF(INDEX('Bieu chi tiet'!$A$17:$FA$15404,MATCH($A385,'Bieu chi tiet'!$A$17:$A$15404,0),AC$2+85)=0,"",INDEX('Bieu chi tiet'!$A$17:$FA$15404,MATCH($A385,'Bieu chi tiet'!$A$17:$A$15404,0),AC$2+85)),"")</f>
        <v/>
      </c>
      <c r="AD385" s="13" t="str">
        <f>IFERROR(IF(INDEX('Bieu chi tiet'!$A$17:$FA$15404,MATCH($A385,'Bieu chi tiet'!$A$17:$A$15404,0),AD$2+85)=0,"",INDEX('Bieu chi tiet'!$A$17:$FA$15404,MATCH($A385,'Bieu chi tiet'!$A$17:$A$15404,0),AD$2+85)),"")</f>
        <v/>
      </c>
      <c r="AE385" s="13" t="str">
        <f>IFERROR(IF(INDEX('Bieu chi tiet'!$A$17:$FA$15404,MATCH($A385,'Bieu chi tiet'!$A$17:$A$15404,0),AE$2+85)=0,"",INDEX('Bieu chi tiet'!$A$17:$FA$15404,MATCH($A385,'Bieu chi tiet'!$A$17:$A$15404,0),AE$2+85)),"")</f>
        <v/>
      </c>
      <c r="AF385" s="13" t="str">
        <f>IFERROR(IF(INDEX('Bieu chi tiet'!$A$17:$FA$15404,MATCH($A385,'Bieu chi tiet'!$A$17:$A$15404,0),AF$2+85)=0,"",INDEX('Bieu chi tiet'!$A$17:$FA$15404,MATCH($A385,'Bieu chi tiet'!$A$17:$A$15404,0),AF$2+85)),"")</f>
        <v/>
      </c>
      <c r="AG385" s="13" t="str">
        <f>IFERROR(IF(INDEX('Bieu chi tiet'!$A$17:$FA$15404,MATCH($A385,'Bieu chi tiet'!$A$17:$A$15404,0),AG$2+85)=0,"",INDEX('Bieu chi tiet'!$A$17:$FA$15404,MATCH($A385,'Bieu chi tiet'!$A$17:$A$15404,0),AG$2+85)),"")</f>
        <v/>
      </c>
      <c r="AH385" s="13" t="str">
        <f>IFERROR(IF(INDEX('Bieu chi tiet'!$A$17:$FA$15404,MATCH($A385,'Bieu chi tiet'!$A$17:$A$15404,0),AH$2+85)=0,"",INDEX('Bieu chi tiet'!$A$17:$FA$15404,MATCH($A385,'Bieu chi tiet'!$A$17:$A$15404,0),AH$2+85)),"")</f>
        <v/>
      </c>
      <c r="AI385" s="13" t="str">
        <f>IFERROR(IF(INDEX('Bieu chi tiet'!$A$17:$FA$15404,MATCH($A385,'Bieu chi tiet'!$A$17:$A$15404,0),AI$2+85)=0,"",INDEX('Bieu chi tiet'!$A$17:$FA$15404,MATCH($A385,'Bieu chi tiet'!$A$17:$A$15404,0),AI$2+85)),"")</f>
        <v/>
      </c>
      <c r="AJ385" s="13" t="str">
        <f>IFERROR(IF(INDEX('Bieu chi tiet'!$A$17:$FA$15404,MATCH($A385,'Bieu chi tiet'!$A$17:$A$15404,0),AJ$2+85)=0,"",INDEX('Bieu chi tiet'!$A$17:$FA$15404,MATCH($A385,'Bieu chi tiet'!$A$17:$A$15404,0),AJ$2+85)),"")</f>
        <v/>
      </c>
      <c r="AK385" s="13" t="str">
        <f>IFERROR(IF(INDEX('Bieu chi tiet'!$A$17:$FA$15404,MATCH($A385,'Bieu chi tiet'!$A$17:$A$15404,0),AK$2+85)=0,"",INDEX('Bieu chi tiet'!$A$17:$FA$15404,MATCH($A385,'Bieu chi tiet'!$A$17:$A$15404,0),AK$2+85)),"")</f>
        <v/>
      </c>
      <c r="AL385" s="13" t="str">
        <f>IFERROR(IF(INDEX('Bieu chi tiet'!$A$17:$FA$15404,MATCH($A385,'Bieu chi tiet'!$A$17:$A$15404,0),AL$2+85)=0,"",INDEX('Bieu chi tiet'!$A$17:$FA$15404,MATCH($A385,'Bieu chi tiet'!$A$17:$A$15404,0),AL$2+85)),"")</f>
        <v/>
      </c>
      <c r="AM385" s="13" t="str">
        <f>IFERROR(IF(INDEX('Bieu chi tiet'!$A$17:$FA$15404,MATCH($A385,'Bieu chi tiet'!$A$17:$A$15404,0),AM$2+85)=0,"",INDEX('Bieu chi tiet'!$A$17:$FA$15404,MATCH($A385,'Bieu chi tiet'!$A$17:$A$15404,0),AM$2+85)),"")</f>
        <v/>
      </c>
      <c r="AN385" s="13" t="str">
        <f>IFERROR(IF(INDEX('Bieu chi tiet'!$A$17:$FA$15404,MATCH($A385,'Bieu chi tiet'!$A$17:$A$15404,0),AN$2+85)=0,"",INDEX('Bieu chi tiet'!$A$17:$FA$15404,MATCH($A385,'Bieu chi tiet'!$A$17:$A$15404,0),AN$2+85)),"")</f>
        <v/>
      </c>
      <c r="AO385" s="13" t="str">
        <f>IFERROR(IF(INDEX('Bieu chi tiet'!$A$17:$FA$15404,MATCH($A385,'Bieu chi tiet'!$A$17:$A$15404,0),AO$2+85)=0,"",INDEX('Bieu chi tiet'!$A$17:$FA$15404,MATCH($A385,'Bieu chi tiet'!$A$17:$A$15404,0),AO$2+85)),"")</f>
        <v/>
      </c>
      <c r="AP385" s="13" t="str">
        <f>IFERROR(IF(INDEX('Bieu chi tiet'!$A$17:$FA$15404,MATCH($A385,'Bieu chi tiet'!$A$17:$A$15404,0),AP$2+85)=0,"",INDEX('Bieu chi tiet'!$A$17:$FA$15404,MATCH($A385,'Bieu chi tiet'!$A$17:$A$15404,0),AP$2+85)),"")</f>
        <v/>
      </c>
      <c r="AQ385" s="13" t="str">
        <f>IFERROR(IF(INDEX('Bieu chi tiet'!$A$17:$FA$15404,MATCH($A385,'Bieu chi tiet'!$A$17:$A$15404,0),AQ$2+85)=0,"",INDEX('Bieu chi tiet'!$A$17:$FA$15404,MATCH($A385,'Bieu chi tiet'!$A$17:$A$15404,0),AQ$2+85)),"")</f>
        <v/>
      </c>
      <c r="AR385" s="13" t="str">
        <f>IFERROR(IF(INDEX('Bieu chi tiet'!$A$17:$FA$15404,MATCH($A385,'Bieu chi tiet'!$A$17:$A$15404,0),AR$2+85)=0,"",INDEX('Bieu chi tiet'!$A$17:$FA$15404,MATCH($A385,'Bieu chi tiet'!$A$17:$A$15404,0),AR$2+85)),"")</f>
        <v/>
      </c>
      <c r="AS385" s="13" t="str">
        <f>IFERROR(IF(INDEX('Bieu chi tiet'!$A$17:$FA$15404,MATCH($A385,'Bieu chi tiet'!$A$17:$A$15404,0),AS$2+85)=0,"",INDEX('Bieu chi tiet'!$A$17:$FA$15404,MATCH($A385,'Bieu chi tiet'!$A$17:$A$15404,0),AS$2+85)),"")</f>
        <v/>
      </c>
      <c r="AT385" s="21" t="str">
        <f>IFERROR(IF(INDEX('Bieu chi tiet'!$A$17:$FA$15404,MATCH($A385,'Bieu chi tiet'!$A$17:$A$15404,0),AT$2+85)=0,"",INDEX('Bieu chi tiet'!$A$17:$FA$15404,MATCH($A385,'Bieu chi tiet'!$A$17:$A$15404,0),AT$2+85)),"")</f>
        <v/>
      </c>
      <c r="AU385" s="13" t="str">
        <f>IFERROR(IF(INDEX('Bieu chi tiet'!$A$17:$FA$15404,MATCH($A385,'Bieu chi tiet'!$A$17:$A$15404,0),AU$2+85)=0,"",INDEX('Bieu chi tiet'!$A$17:$FA$15404,MATCH($A385,'Bieu chi tiet'!$A$17:$A$15404,0),AU$2+85)),"")</f>
        <v/>
      </c>
      <c r="AV385" s="21" t="str">
        <f>IFERROR(IF(INDEX('Bieu chi tiet'!$A$17:$FA$15404,MATCH($A385,'Bieu chi tiet'!$A$17:$A$15404,0),AV$2+85)=0,"",INDEX('Bieu chi tiet'!$A$17:$FA$15404,MATCH($A385,'Bieu chi tiet'!$A$17:$A$15404,0),AV$2+85)),"")</f>
        <v/>
      </c>
      <c r="AW385" s="31" t="str">
        <f>IFERROR(IF(INDEX('Bieu chi tiet'!$A$17:$FA$15404,MATCH($A385,'Bieu chi tiet'!$A$17:$A$15404,0),AW$2+85)=0,"",INDEX('Bieu chi tiet'!$A$17:$FA$15404,MATCH($A385,'Bieu chi tiet'!$A$17:$A$15404,0),AW$2+85)),"")</f>
        <v/>
      </c>
      <c r="AX385" s="13" t="str">
        <f>IFERROR(IF(INDEX('Bieu chi tiet'!$A$17:$FA$15404,MATCH($A385,'Bieu chi tiet'!$A$17:$A$15404,0),AX$2+85)=0,"",INDEX('Bieu chi tiet'!$A$17:$FA$15404,MATCH($A385,'Bieu chi tiet'!$A$17:$A$15404,0),AX$2+85)),"")</f>
        <v/>
      </c>
      <c r="AY385" s="13" t="str">
        <f>IFERROR(IF(INDEX('Bieu chi tiet'!$A$17:$FA$15404,MATCH($A385,'Bieu chi tiet'!$A$17:$A$15404,0),AY$2+85)=0,"",INDEX('Bieu chi tiet'!$A$17:$FA$15404,MATCH($A385,'Bieu chi tiet'!$A$17:$A$15404,0),AY$2+85)),"")</f>
        <v/>
      </c>
    </row>
    <row r="386" spans="1:51" ht="15.75">
      <c r="A386" s="25" t="str">
        <f t="shared" si="6"/>
        <v/>
      </c>
      <c r="B386" s="13" t="str">
        <f>IFERROR(IF(INDEX('Bieu chi tiet'!$A$17:$FA$15404,MATCH($A386,'Bieu chi tiet'!$A$17:$A$15404,0),B$2+85)=0,"",INDEX('Bieu chi tiet'!$A$17:$FA$15404,MATCH($A386,'Bieu chi tiet'!$A$17:$A$15404,0),B$2+85)),"")</f>
        <v/>
      </c>
      <c r="C386" s="13" t="str">
        <f>IFERROR(IF(INDEX('Bieu chi tiet'!$A$17:$FA$15404,MATCH($A386,'Bieu chi tiet'!$A$17:$A$15404,0),C$2+85)=0,"",INDEX('Bieu chi tiet'!$A$17:$FA$15404,MATCH($A386,'Bieu chi tiet'!$A$17:$A$15404,0),C$2+85)),"")</f>
        <v/>
      </c>
      <c r="D386" s="13" t="str">
        <f>IFERROR(IF(INDEX('Bieu chi tiet'!$A$17:$FA$15404,MATCH($A386,'Bieu chi tiet'!$A$17:$A$15404,0),D$2+85)=0,"",INDEX('Bieu chi tiet'!$A$17:$FA$15404,MATCH($A386,'Bieu chi tiet'!$A$17:$A$15404,0),D$2+85)),"")</f>
        <v/>
      </c>
      <c r="E386" s="13" t="str">
        <f>IFERROR(IF(INDEX('Bieu chi tiet'!$A$17:$FA$15404,MATCH($A386,'Bieu chi tiet'!$A$17:$A$15404,0),E$2+85)=0,"",INDEX('Bieu chi tiet'!$A$17:$FA$15404,MATCH($A386,'Bieu chi tiet'!$A$17:$A$15404,0),E$2+85)),"")</f>
        <v/>
      </c>
      <c r="F386" s="13" t="str">
        <f>IFERROR(IF(INDEX('Bieu chi tiet'!$A$17:$FA$15404,MATCH($A386,'Bieu chi tiet'!$A$17:$A$15404,0),F$2+85)=0,"",INDEX('Bieu chi tiet'!$A$17:$FA$15404,MATCH($A386,'Bieu chi tiet'!$A$17:$A$15404,0),F$2+85)),"")</f>
        <v/>
      </c>
      <c r="G386" s="21" t="str">
        <f>IFERROR(IF(INDEX('Bieu chi tiet'!$A$17:$FA$15404,MATCH($A386,'Bieu chi tiet'!$A$17:$A$15404,0),G$2+85)=0,"",INDEX('Bieu chi tiet'!$A$17:$FA$15404,MATCH($A386,'Bieu chi tiet'!$A$17:$A$15404,0),G$2+85)),"")</f>
        <v/>
      </c>
      <c r="H386" s="13" t="str">
        <f>IFERROR(IF(INDEX('Bieu chi tiet'!$A$17:$FA$15404,MATCH($A386,'Bieu chi tiet'!$A$17:$A$15404,0),H$2+85)=0,"",INDEX('Bieu chi tiet'!$A$17:$FA$15404,MATCH($A386,'Bieu chi tiet'!$A$17:$A$15404,0),H$2+85)),"")</f>
        <v/>
      </c>
      <c r="I386" s="13" t="str">
        <f>IFERROR(IF(INDEX('Bieu chi tiet'!$A$17:$FA$15404,MATCH($A386,'Bieu chi tiet'!$A$17:$A$15404,0),I$2+85)=0,"",INDEX('Bieu chi tiet'!$A$17:$FA$15404,MATCH($A386,'Bieu chi tiet'!$A$17:$A$15404,0),I$2+85)),"")</f>
        <v/>
      </c>
      <c r="J386" s="13" t="str">
        <f>IFERROR(IF(INDEX('Bieu chi tiet'!$A$17:$FA$15404,MATCH($A386,'Bieu chi tiet'!$A$17:$A$15404,0),J$2+85)=0,"",INDEX('Bieu chi tiet'!$A$17:$FA$15404,MATCH($A386,'Bieu chi tiet'!$A$17:$A$15404,0),J$2+85)),"")</f>
        <v/>
      </c>
      <c r="K386" s="13" t="str">
        <f>IFERROR(IF(INDEX('Bieu chi tiet'!$A$17:$FA$15404,MATCH($A386,'Bieu chi tiet'!$A$17:$A$15404,0),K$2+85)=0,"",INDEX('Bieu chi tiet'!$A$17:$FA$15404,MATCH($A386,'Bieu chi tiet'!$A$17:$A$15404,0),K$2+85)),"")</f>
        <v/>
      </c>
      <c r="L386" s="21" t="str">
        <f>IFERROR(IF(INDEX('Bieu chi tiet'!$A$17:$FA$15404,MATCH($A386,'Bieu chi tiet'!$A$17:$A$15404,0),L$2+85)=0,"",INDEX('Bieu chi tiet'!$A$17:$FA$15404,MATCH($A386,'Bieu chi tiet'!$A$17:$A$15404,0),L$2+85)),"")</f>
        <v/>
      </c>
      <c r="M386" s="13" t="str">
        <f>IFERROR(IF(INDEX('Bieu chi tiet'!$A$17:$FA$15404,MATCH($A386,'Bieu chi tiet'!$A$17:$A$15404,0),M$2+85)=0,"",INDEX('Bieu chi tiet'!$A$17:$FA$15404,MATCH($A386,'Bieu chi tiet'!$A$17:$A$15404,0),M$2+85)),"")</f>
        <v/>
      </c>
      <c r="N386" s="13" t="str">
        <f>IFERROR(IF(INDEX('Bieu chi tiet'!$A$17:$FA$15404,MATCH($A386,'Bieu chi tiet'!$A$17:$A$15404,0),N$2+85)=0,"",INDEX('Bieu chi tiet'!$A$17:$FA$15404,MATCH($A386,'Bieu chi tiet'!$A$17:$A$15404,0),N$2+85)),"")</f>
        <v/>
      </c>
      <c r="O386" s="13" t="str">
        <f>IFERROR(IF(INDEX('Bieu chi tiet'!$A$17:$FA$15404,MATCH($A386,'Bieu chi tiet'!$A$17:$A$15404,0),O$2+85)=0,"",INDEX('Bieu chi tiet'!$A$17:$FA$15404,MATCH($A386,'Bieu chi tiet'!$A$17:$A$15404,0),O$2+85)),"")</f>
        <v/>
      </c>
      <c r="P386" s="13" t="str">
        <f>IFERROR(IF(INDEX('Bieu chi tiet'!$A$17:$FA$15404,MATCH($A386,'Bieu chi tiet'!$A$17:$A$15404,0),P$2+85)=0,"",INDEX('Bieu chi tiet'!$A$17:$FA$15404,MATCH($A386,'Bieu chi tiet'!$A$17:$A$15404,0),P$2+85)),"")</f>
        <v/>
      </c>
      <c r="Q386" s="13" t="str">
        <f>IFERROR(IF(INDEX('Bieu chi tiet'!$A$17:$FA$15404,MATCH($A386,'Bieu chi tiet'!$A$17:$A$15404,0),Q$2+85)=0,"",INDEX('Bieu chi tiet'!$A$17:$FA$15404,MATCH($A386,'Bieu chi tiet'!$A$17:$A$15404,0),Q$2+85)),"")</f>
        <v/>
      </c>
      <c r="R386" s="13" t="str">
        <f>IFERROR(IF(INDEX('Bieu chi tiet'!$A$17:$FA$15404,MATCH($A386,'Bieu chi tiet'!$A$17:$A$15404,0),R$2+85)=0,"",INDEX('Bieu chi tiet'!$A$17:$FA$15404,MATCH($A386,'Bieu chi tiet'!$A$17:$A$15404,0),R$2+85)),"")</f>
        <v/>
      </c>
      <c r="S386" s="13" t="str">
        <f>IFERROR(IF(INDEX('Bieu chi tiet'!$A$17:$FA$15404,MATCH($A386,'Bieu chi tiet'!$A$17:$A$15404,0),S$2+85)=0,"",INDEX('Bieu chi tiet'!$A$17:$FA$15404,MATCH($A386,'Bieu chi tiet'!$A$17:$A$15404,0),S$2+85)),"")</f>
        <v/>
      </c>
      <c r="T386" s="13" t="str">
        <f>IFERROR(IF(INDEX('Bieu chi tiet'!$A$17:$FA$15404,MATCH($A386,'Bieu chi tiet'!$A$17:$A$15404,0),T$2+85)=0,"",INDEX('Bieu chi tiet'!$A$17:$FA$15404,MATCH($A386,'Bieu chi tiet'!$A$17:$A$15404,0),T$2+85)),"")</f>
        <v/>
      </c>
      <c r="U386" s="13" t="str">
        <f>IFERROR(IF(INDEX('Bieu chi tiet'!$A$17:$FA$15404,MATCH($A386,'Bieu chi tiet'!$A$17:$A$15404,0),U$2+85)=0,"",INDEX('Bieu chi tiet'!$A$17:$FA$15404,MATCH($A386,'Bieu chi tiet'!$A$17:$A$15404,0),U$2+85)),"")</f>
        <v/>
      </c>
      <c r="V386" s="13" t="str">
        <f>IFERROR(IF(INDEX('Bieu chi tiet'!$A$17:$FA$15404,MATCH($A386,'Bieu chi tiet'!$A$17:$A$15404,0),V$2+85)=0,"",INDEX('Bieu chi tiet'!$A$17:$FA$15404,MATCH($A386,'Bieu chi tiet'!$A$17:$A$15404,0),V$2+85)),"")</f>
        <v/>
      </c>
      <c r="W386" s="13" t="str">
        <f>IFERROR(IF(INDEX('Bieu chi tiet'!$A$17:$FA$15404,MATCH($A386,'Bieu chi tiet'!$A$17:$A$15404,0),W$2+85)=0,"",INDEX('Bieu chi tiet'!$A$17:$FA$15404,MATCH($A386,'Bieu chi tiet'!$A$17:$A$15404,0),W$2+85)),"")</f>
        <v/>
      </c>
      <c r="X386" s="13" t="str">
        <f>IFERROR(IF(INDEX('Bieu chi tiet'!$A$17:$FA$15404,MATCH($A386,'Bieu chi tiet'!$A$17:$A$15404,0),X$2+85)=0,"",INDEX('Bieu chi tiet'!$A$17:$FA$15404,MATCH($A386,'Bieu chi tiet'!$A$17:$A$15404,0),X$2+85)),"")</f>
        <v/>
      </c>
      <c r="Y386" s="13" t="str">
        <f>IFERROR(IF(INDEX('Bieu chi tiet'!$A$17:$FA$15404,MATCH($A386,'Bieu chi tiet'!$A$17:$A$15404,0),Y$2+85)=0,"",INDEX('Bieu chi tiet'!$A$17:$FA$15404,MATCH($A386,'Bieu chi tiet'!$A$17:$A$15404,0),Y$2+85)),"")</f>
        <v/>
      </c>
      <c r="Z386" s="13" t="str">
        <f>IFERROR(IF(INDEX('Bieu chi tiet'!$A$17:$FA$15404,MATCH($A386,'Bieu chi tiet'!$A$17:$A$15404,0),Z$2+85)=0,"",INDEX('Bieu chi tiet'!$A$17:$FA$15404,MATCH($A386,'Bieu chi tiet'!$A$17:$A$15404,0),Z$2+85)),"")</f>
        <v/>
      </c>
      <c r="AA386" s="13" t="str">
        <f>IFERROR(IF(INDEX('Bieu chi tiet'!$A$17:$FA$15404,MATCH($A386,'Bieu chi tiet'!$A$17:$A$15404,0),AA$2+85)=0,"",INDEX('Bieu chi tiet'!$A$17:$FA$15404,MATCH($A386,'Bieu chi tiet'!$A$17:$A$15404,0),AA$2+85)),"")</f>
        <v/>
      </c>
      <c r="AB386" s="13" t="str">
        <f>IFERROR(IF(INDEX('Bieu chi tiet'!$A$17:$FA$15404,MATCH($A386,'Bieu chi tiet'!$A$17:$A$15404,0),AB$2+85)=0,"",INDEX('Bieu chi tiet'!$A$17:$FA$15404,MATCH($A386,'Bieu chi tiet'!$A$17:$A$15404,0),AB$2+85)),"")</f>
        <v/>
      </c>
      <c r="AC386" s="13" t="str">
        <f>IFERROR(IF(INDEX('Bieu chi tiet'!$A$17:$FA$15404,MATCH($A386,'Bieu chi tiet'!$A$17:$A$15404,0),AC$2+85)=0,"",INDEX('Bieu chi tiet'!$A$17:$FA$15404,MATCH($A386,'Bieu chi tiet'!$A$17:$A$15404,0),AC$2+85)),"")</f>
        <v/>
      </c>
      <c r="AD386" s="13" t="str">
        <f>IFERROR(IF(INDEX('Bieu chi tiet'!$A$17:$FA$15404,MATCH($A386,'Bieu chi tiet'!$A$17:$A$15404,0),AD$2+85)=0,"",INDEX('Bieu chi tiet'!$A$17:$FA$15404,MATCH($A386,'Bieu chi tiet'!$A$17:$A$15404,0),AD$2+85)),"")</f>
        <v/>
      </c>
      <c r="AE386" s="13" t="str">
        <f>IFERROR(IF(INDEX('Bieu chi tiet'!$A$17:$FA$15404,MATCH($A386,'Bieu chi tiet'!$A$17:$A$15404,0),AE$2+85)=0,"",INDEX('Bieu chi tiet'!$A$17:$FA$15404,MATCH($A386,'Bieu chi tiet'!$A$17:$A$15404,0),AE$2+85)),"")</f>
        <v/>
      </c>
      <c r="AF386" s="13" t="str">
        <f>IFERROR(IF(INDEX('Bieu chi tiet'!$A$17:$FA$15404,MATCH($A386,'Bieu chi tiet'!$A$17:$A$15404,0),AF$2+85)=0,"",INDEX('Bieu chi tiet'!$A$17:$FA$15404,MATCH($A386,'Bieu chi tiet'!$A$17:$A$15404,0),AF$2+85)),"")</f>
        <v/>
      </c>
      <c r="AG386" s="13" t="str">
        <f>IFERROR(IF(INDEX('Bieu chi tiet'!$A$17:$FA$15404,MATCH($A386,'Bieu chi tiet'!$A$17:$A$15404,0),AG$2+85)=0,"",INDEX('Bieu chi tiet'!$A$17:$FA$15404,MATCH($A386,'Bieu chi tiet'!$A$17:$A$15404,0),AG$2+85)),"")</f>
        <v/>
      </c>
      <c r="AH386" s="13" t="str">
        <f>IFERROR(IF(INDEX('Bieu chi tiet'!$A$17:$FA$15404,MATCH($A386,'Bieu chi tiet'!$A$17:$A$15404,0),AH$2+85)=0,"",INDEX('Bieu chi tiet'!$A$17:$FA$15404,MATCH($A386,'Bieu chi tiet'!$A$17:$A$15404,0),AH$2+85)),"")</f>
        <v/>
      </c>
      <c r="AI386" s="13" t="str">
        <f>IFERROR(IF(INDEX('Bieu chi tiet'!$A$17:$FA$15404,MATCH($A386,'Bieu chi tiet'!$A$17:$A$15404,0),AI$2+85)=0,"",INDEX('Bieu chi tiet'!$A$17:$FA$15404,MATCH($A386,'Bieu chi tiet'!$A$17:$A$15404,0),AI$2+85)),"")</f>
        <v/>
      </c>
      <c r="AJ386" s="13" t="str">
        <f>IFERROR(IF(INDEX('Bieu chi tiet'!$A$17:$FA$15404,MATCH($A386,'Bieu chi tiet'!$A$17:$A$15404,0),AJ$2+85)=0,"",INDEX('Bieu chi tiet'!$A$17:$FA$15404,MATCH($A386,'Bieu chi tiet'!$A$17:$A$15404,0),AJ$2+85)),"")</f>
        <v/>
      </c>
      <c r="AK386" s="13" t="str">
        <f>IFERROR(IF(INDEX('Bieu chi tiet'!$A$17:$FA$15404,MATCH($A386,'Bieu chi tiet'!$A$17:$A$15404,0),AK$2+85)=0,"",INDEX('Bieu chi tiet'!$A$17:$FA$15404,MATCH($A386,'Bieu chi tiet'!$A$17:$A$15404,0),AK$2+85)),"")</f>
        <v/>
      </c>
      <c r="AL386" s="13" t="str">
        <f>IFERROR(IF(INDEX('Bieu chi tiet'!$A$17:$FA$15404,MATCH($A386,'Bieu chi tiet'!$A$17:$A$15404,0),AL$2+85)=0,"",INDEX('Bieu chi tiet'!$A$17:$FA$15404,MATCH($A386,'Bieu chi tiet'!$A$17:$A$15404,0),AL$2+85)),"")</f>
        <v/>
      </c>
      <c r="AM386" s="13" t="str">
        <f>IFERROR(IF(INDEX('Bieu chi tiet'!$A$17:$FA$15404,MATCH($A386,'Bieu chi tiet'!$A$17:$A$15404,0),AM$2+85)=0,"",INDEX('Bieu chi tiet'!$A$17:$FA$15404,MATCH($A386,'Bieu chi tiet'!$A$17:$A$15404,0),AM$2+85)),"")</f>
        <v/>
      </c>
      <c r="AN386" s="13" t="str">
        <f>IFERROR(IF(INDEX('Bieu chi tiet'!$A$17:$FA$15404,MATCH($A386,'Bieu chi tiet'!$A$17:$A$15404,0),AN$2+85)=0,"",INDEX('Bieu chi tiet'!$A$17:$FA$15404,MATCH($A386,'Bieu chi tiet'!$A$17:$A$15404,0),AN$2+85)),"")</f>
        <v/>
      </c>
      <c r="AO386" s="13" t="str">
        <f>IFERROR(IF(INDEX('Bieu chi tiet'!$A$17:$FA$15404,MATCH($A386,'Bieu chi tiet'!$A$17:$A$15404,0),AO$2+85)=0,"",INDEX('Bieu chi tiet'!$A$17:$FA$15404,MATCH($A386,'Bieu chi tiet'!$A$17:$A$15404,0),AO$2+85)),"")</f>
        <v/>
      </c>
      <c r="AP386" s="13" t="str">
        <f>IFERROR(IF(INDEX('Bieu chi tiet'!$A$17:$FA$15404,MATCH($A386,'Bieu chi tiet'!$A$17:$A$15404,0),AP$2+85)=0,"",INDEX('Bieu chi tiet'!$A$17:$FA$15404,MATCH($A386,'Bieu chi tiet'!$A$17:$A$15404,0),AP$2+85)),"")</f>
        <v/>
      </c>
      <c r="AQ386" s="13" t="str">
        <f>IFERROR(IF(INDEX('Bieu chi tiet'!$A$17:$FA$15404,MATCH($A386,'Bieu chi tiet'!$A$17:$A$15404,0),AQ$2+85)=0,"",INDEX('Bieu chi tiet'!$A$17:$FA$15404,MATCH($A386,'Bieu chi tiet'!$A$17:$A$15404,0),AQ$2+85)),"")</f>
        <v/>
      </c>
      <c r="AR386" s="13" t="str">
        <f>IFERROR(IF(INDEX('Bieu chi tiet'!$A$17:$FA$15404,MATCH($A386,'Bieu chi tiet'!$A$17:$A$15404,0),AR$2+85)=0,"",INDEX('Bieu chi tiet'!$A$17:$FA$15404,MATCH($A386,'Bieu chi tiet'!$A$17:$A$15404,0),AR$2+85)),"")</f>
        <v/>
      </c>
      <c r="AS386" s="13" t="str">
        <f>IFERROR(IF(INDEX('Bieu chi tiet'!$A$17:$FA$15404,MATCH($A386,'Bieu chi tiet'!$A$17:$A$15404,0),AS$2+85)=0,"",INDEX('Bieu chi tiet'!$A$17:$FA$15404,MATCH($A386,'Bieu chi tiet'!$A$17:$A$15404,0),AS$2+85)),"")</f>
        <v/>
      </c>
      <c r="AT386" s="21" t="str">
        <f>IFERROR(IF(INDEX('Bieu chi tiet'!$A$17:$FA$15404,MATCH($A386,'Bieu chi tiet'!$A$17:$A$15404,0),AT$2+85)=0,"",INDEX('Bieu chi tiet'!$A$17:$FA$15404,MATCH($A386,'Bieu chi tiet'!$A$17:$A$15404,0),AT$2+85)),"")</f>
        <v/>
      </c>
      <c r="AU386" s="13" t="str">
        <f>IFERROR(IF(INDEX('Bieu chi tiet'!$A$17:$FA$15404,MATCH($A386,'Bieu chi tiet'!$A$17:$A$15404,0),AU$2+85)=0,"",INDEX('Bieu chi tiet'!$A$17:$FA$15404,MATCH($A386,'Bieu chi tiet'!$A$17:$A$15404,0),AU$2+85)),"")</f>
        <v/>
      </c>
      <c r="AV386" s="21" t="str">
        <f>IFERROR(IF(INDEX('Bieu chi tiet'!$A$17:$FA$15404,MATCH($A386,'Bieu chi tiet'!$A$17:$A$15404,0),AV$2+85)=0,"",INDEX('Bieu chi tiet'!$A$17:$FA$15404,MATCH($A386,'Bieu chi tiet'!$A$17:$A$15404,0),AV$2+85)),"")</f>
        <v/>
      </c>
      <c r="AW386" s="31" t="str">
        <f>IFERROR(IF(INDEX('Bieu chi tiet'!$A$17:$FA$15404,MATCH($A386,'Bieu chi tiet'!$A$17:$A$15404,0),AW$2+85)=0,"",INDEX('Bieu chi tiet'!$A$17:$FA$15404,MATCH($A386,'Bieu chi tiet'!$A$17:$A$15404,0),AW$2+85)),"")</f>
        <v/>
      </c>
      <c r="AX386" s="13" t="str">
        <f>IFERROR(IF(INDEX('Bieu chi tiet'!$A$17:$FA$15404,MATCH($A386,'Bieu chi tiet'!$A$17:$A$15404,0),AX$2+85)=0,"",INDEX('Bieu chi tiet'!$A$17:$FA$15404,MATCH($A386,'Bieu chi tiet'!$A$17:$A$15404,0),AX$2+85)),"")</f>
        <v/>
      </c>
      <c r="AY386" s="13" t="str">
        <f>IFERROR(IF(INDEX('Bieu chi tiet'!$A$17:$FA$15404,MATCH($A386,'Bieu chi tiet'!$A$17:$A$15404,0),AY$2+85)=0,"",INDEX('Bieu chi tiet'!$A$17:$FA$15404,MATCH($A386,'Bieu chi tiet'!$A$17:$A$15404,0),AY$2+85)),"")</f>
        <v/>
      </c>
    </row>
    <row r="387" spans="1:51" ht="15.75">
      <c r="A387" s="25" t="str">
        <f t="shared" si="6"/>
        <v/>
      </c>
      <c r="B387" s="13" t="str">
        <f>IFERROR(IF(INDEX('Bieu chi tiet'!$A$17:$FA$15404,MATCH($A387,'Bieu chi tiet'!$A$17:$A$15404,0),B$2+85)=0,"",INDEX('Bieu chi tiet'!$A$17:$FA$15404,MATCH($A387,'Bieu chi tiet'!$A$17:$A$15404,0),B$2+85)),"")</f>
        <v/>
      </c>
      <c r="C387" s="13" t="str">
        <f>IFERROR(IF(INDEX('Bieu chi tiet'!$A$17:$FA$15404,MATCH($A387,'Bieu chi tiet'!$A$17:$A$15404,0),C$2+85)=0,"",INDEX('Bieu chi tiet'!$A$17:$FA$15404,MATCH($A387,'Bieu chi tiet'!$A$17:$A$15404,0),C$2+85)),"")</f>
        <v/>
      </c>
      <c r="D387" s="13" t="str">
        <f>IFERROR(IF(INDEX('Bieu chi tiet'!$A$17:$FA$15404,MATCH($A387,'Bieu chi tiet'!$A$17:$A$15404,0),D$2+85)=0,"",INDEX('Bieu chi tiet'!$A$17:$FA$15404,MATCH($A387,'Bieu chi tiet'!$A$17:$A$15404,0),D$2+85)),"")</f>
        <v/>
      </c>
      <c r="E387" s="13" t="str">
        <f>IFERROR(IF(INDEX('Bieu chi tiet'!$A$17:$FA$15404,MATCH($A387,'Bieu chi tiet'!$A$17:$A$15404,0),E$2+85)=0,"",INDEX('Bieu chi tiet'!$A$17:$FA$15404,MATCH($A387,'Bieu chi tiet'!$A$17:$A$15404,0),E$2+85)),"")</f>
        <v/>
      </c>
      <c r="F387" s="13" t="str">
        <f>IFERROR(IF(INDEX('Bieu chi tiet'!$A$17:$FA$15404,MATCH($A387,'Bieu chi tiet'!$A$17:$A$15404,0),F$2+85)=0,"",INDEX('Bieu chi tiet'!$A$17:$FA$15404,MATCH($A387,'Bieu chi tiet'!$A$17:$A$15404,0),F$2+85)),"")</f>
        <v/>
      </c>
      <c r="G387" s="21" t="str">
        <f>IFERROR(IF(INDEX('Bieu chi tiet'!$A$17:$FA$15404,MATCH($A387,'Bieu chi tiet'!$A$17:$A$15404,0),G$2+85)=0,"",INDEX('Bieu chi tiet'!$A$17:$FA$15404,MATCH($A387,'Bieu chi tiet'!$A$17:$A$15404,0),G$2+85)),"")</f>
        <v/>
      </c>
      <c r="H387" s="13" t="str">
        <f>IFERROR(IF(INDEX('Bieu chi tiet'!$A$17:$FA$15404,MATCH($A387,'Bieu chi tiet'!$A$17:$A$15404,0),H$2+85)=0,"",INDEX('Bieu chi tiet'!$A$17:$FA$15404,MATCH($A387,'Bieu chi tiet'!$A$17:$A$15404,0),H$2+85)),"")</f>
        <v/>
      </c>
      <c r="I387" s="13" t="str">
        <f>IFERROR(IF(INDEX('Bieu chi tiet'!$A$17:$FA$15404,MATCH($A387,'Bieu chi tiet'!$A$17:$A$15404,0),I$2+85)=0,"",INDEX('Bieu chi tiet'!$A$17:$FA$15404,MATCH($A387,'Bieu chi tiet'!$A$17:$A$15404,0),I$2+85)),"")</f>
        <v/>
      </c>
      <c r="J387" s="13" t="str">
        <f>IFERROR(IF(INDEX('Bieu chi tiet'!$A$17:$FA$15404,MATCH($A387,'Bieu chi tiet'!$A$17:$A$15404,0),J$2+85)=0,"",INDEX('Bieu chi tiet'!$A$17:$FA$15404,MATCH($A387,'Bieu chi tiet'!$A$17:$A$15404,0),J$2+85)),"")</f>
        <v/>
      </c>
      <c r="K387" s="13" t="str">
        <f>IFERROR(IF(INDEX('Bieu chi tiet'!$A$17:$FA$15404,MATCH($A387,'Bieu chi tiet'!$A$17:$A$15404,0),K$2+85)=0,"",INDEX('Bieu chi tiet'!$A$17:$FA$15404,MATCH($A387,'Bieu chi tiet'!$A$17:$A$15404,0),K$2+85)),"")</f>
        <v/>
      </c>
      <c r="L387" s="21" t="str">
        <f>IFERROR(IF(INDEX('Bieu chi tiet'!$A$17:$FA$15404,MATCH($A387,'Bieu chi tiet'!$A$17:$A$15404,0),L$2+85)=0,"",INDEX('Bieu chi tiet'!$A$17:$FA$15404,MATCH($A387,'Bieu chi tiet'!$A$17:$A$15404,0),L$2+85)),"")</f>
        <v/>
      </c>
      <c r="M387" s="13" t="str">
        <f>IFERROR(IF(INDEX('Bieu chi tiet'!$A$17:$FA$15404,MATCH($A387,'Bieu chi tiet'!$A$17:$A$15404,0),M$2+85)=0,"",INDEX('Bieu chi tiet'!$A$17:$FA$15404,MATCH($A387,'Bieu chi tiet'!$A$17:$A$15404,0),M$2+85)),"")</f>
        <v/>
      </c>
      <c r="N387" s="13" t="str">
        <f>IFERROR(IF(INDEX('Bieu chi tiet'!$A$17:$FA$15404,MATCH($A387,'Bieu chi tiet'!$A$17:$A$15404,0),N$2+85)=0,"",INDEX('Bieu chi tiet'!$A$17:$FA$15404,MATCH($A387,'Bieu chi tiet'!$A$17:$A$15404,0),N$2+85)),"")</f>
        <v/>
      </c>
      <c r="O387" s="13" t="str">
        <f>IFERROR(IF(INDEX('Bieu chi tiet'!$A$17:$FA$15404,MATCH($A387,'Bieu chi tiet'!$A$17:$A$15404,0),O$2+85)=0,"",INDEX('Bieu chi tiet'!$A$17:$FA$15404,MATCH($A387,'Bieu chi tiet'!$A$17:$A$15404,0),O$2+85)),"")</f>
        <v/>
      </c>
      <c r="P387" s="13" t="str">
        <f>IFERROR(IF(INDEX('Bieu chi tiet'!$A$17:$FA$15404,MATCH($A387,'Bieu chi tiet'!$A$17:$A$15404,0),P$2+85)=0,"",INDEX('Bieu chi tiet'!$A$17:$FA$15404,MATCH($A387,'Bieu chi tiet'!$A$17:$A$15404,0),P$2+85)),"")</f>
        <v/>
      </c>
      <c r="Q387" s="13" t="str">
        <f>IFERROR(IF(INDEX('Bieu chi tiet'!$A$17:$FA$15404,MATCH($A387,'Bieu chi tiet'!$A$17:$A$15404,0),Q$2+85)=0,"",INDEX('Bieu chi tiet'!$A$17:$FA$15404,MATCH($A387,'Bieu chi tiet'!$A$17:$A$15404,0),Q$2+85)),"")</f>
        <v/>
      </c>
      <c r="R387" s="13" t="str">
        <f>IFERROR(IF(INDEX('Bieu chi tiet'!$A$17:$FA$15404,MATCH($A387,'Bieu chi tiet'!$A$17:$A$15404,0),R$2+85)=0,"",INDEX('Bieu chi tiet'!$A$17:$FA$15404,MATCH($A387,'Bieu chi tiet'!$A$17:$A$15404,0),R$2+85)),"")</f>
        <v/>
      </c>
      <c r="S387" s="13" t="str">
        <f>IFERROR(IF(INDEX('Bieu chi tiet'!$A$17:$FA$15404,MATCH($A387,'Bieu chi tiet'!$A$17:$A$15404,0),S$2+85)=0,"",INDEX('Bieu chi tiet'!$A$17:$FA$15404,MATCH($A387,'Bieu chi tiet'!$A$17:$A$15404,0),S$2+85)),"")</f>
        <v/>
      </c>
      <c r="T387" s="13" t="str">
        <f>IFERROR(IF(INDEX('Bieu chi tiet'!$A$17:$FA$15404,MATCH($A387,'Bieu chi tiet'!$A$17:$A$15404,0),T$2+85)=0,"",INDEX('Bieu chi tiet'!$A$17:$FA$15404,MATCH($A387,'Bieu chi tiet'!$A$17:$A$15404,0),T$2+85)),"")</f>
        <v/>
      </c>
      <c r="U387" s="13" t="str">
        <f>IFERROR(IF(INDEX('Bieu chi tiet'!$A$17:$FA$15404,MATCH($A387,'Bieu chi tiet'!$A$17:$A$15404,0),U$2+85)=0,"",INDEX('Bieu chi tiet'!$A$17:$FA$15404,MATCH($A387,'Bieu chi tiet'!$A$17:$A$15404,0),U$2+85)),"")</f>
        <v/>
      </c>
      <c r="V387" s="13" t="str">
        <f>IFERROR(IF(INDEX('Bieu chi tiet'!$A$17:$FA$15404,MATCH($A387,'Bieu chi tiet'!$A$17:$A$15404,0),V$2+85)=0,"",INDEX('Bieu chi tiet'!$A$17:$FA$15404,MATCH($A387,'Bieu chi tiet'!$A$17:$A$15404,0),V$2+85)),"")</f>
        <v/>
      </c>
      <c r="W387" s="13" t="str">
        <f>IFERROR(IF(INDEX('Bieu chi tiet'!$A$17:$FA$15404,MATCH($A387,'Bieu chi tiet'!$A$17:$A$15404,0),W$2+85)=0,"",INDEX('Bieu chi tiet'!$A$17:$FA$15404,MATCH($A387,'Bieu chi tiet'!$A$17:$A$15404,0),W$2+85)),"")</f>
        <v/>
      </c>
      <c r="X387" s="13" t="str">
        <f>IFERROR(IF(INDEX('Bieu chi tiet'!$A$17:$FA$15404,MATCH($A387,'Bieu chi tiet'!$A$17:$A$15404,0),X$2+85)=0,"",INDEX('Bieu chi tiet'!$A$17:$FA$15404,MATCH($A387,'Bieu chi tiet'!$A$17:$A$15404,0),X$2+85)),"")</f>
        <v/>
      </c>
      <c r="Y387" s="13" t="str">
        <f>IFERROR(IF(INDEX('Bieu chi tiet'!$A$17:$FA$15404,MATCH($A387,'Bieu chi tiet'!$A$17:$A$15404,0),Y$2+85)=0,"",INDEX('Bieu chi tiet'!$A$17:$FA$15404,MATCH($A387,'Bieu chi tiet'!$A$17:$A$15404,0),Y$2+85)),"")</f>
        <v/>
      </c>
      <c r="Z387" s="13" t="str">
        <f>IFERROR(IF(INDEX('Bieu chi tiet'!$A$17:$FA$15404,MATCH($A387,'Bieu chi tiet'!$A$17:$A$15404,0),Z$2+85)=0,"",INDEX('Bieu chi tiet'!$A$17:$FA$15404,MATCH($A387,'Bieu chi tiet'!$A$17:$A$15404,0),Z$2+85)),"")</f>
        <v/>
      </c>
      <c r="AA387" s="13" t="str">
        <f>IFERROR(IF(INDEX('Bieu chi tiet'!$A$17:$FA$15404,MATCH($A387,'Bieu chi tiet'!$A$17:$A$15404,0),AA$2+85)=0,"",INDEX('Bieu chi tiet'!$A$17:$FA$15404,MATCH($A387,'Bieu chi tiet'!$A$17:$A$15404,0),AA$2+85)),"")</f>
        <v/>
      </c>
      <c r="AB387" s="13" t="str">
        <f>IFERROR(IF(INDEX('Bieu chi tiet'!$A$17:$FA$15404,MATCH($A387,'Bieu chi tiet'!$A$17:$A$15404,0),AB$2+85)=0,"",INDEX('Bieu chi tiet'!$A$17:$FA$15404,MATCH($A387,'Bieu chi tiet'!$A$17:$A$15404,0),AB$2+85)),"")</f>
        <v/>
      </c>
      <c r="AC387" s="13" t="str">
        <f>IFERROR(IF(INDEX('Bieu chi tiet'!$A$17:$FA$15404,MATCH($A387,'Bieu chi tiet'!$A$17:$A$15404,0),AC$2+85)=0,"",INDEX('Bieu chi tiet'!$A$17:$FA$15404,MATCH($A387,'Bieu chi tiet'!$A$17:$A$15404,0),AC$2+85)),"")</f>
        <v/>
      </c>
      <c r="AD387" s="13" t="str">
        <f>IFERROR(IF(INDEX('Bieu chi tiet'!$A$17:$FA$15404,MATCH($A387,'Bieu chi tiet'!$A$17:$A$15404,0),AD$2+85)=0,"",INDEX('Bieu chi tiet'!$A$17:$FA$15404,MATCH($A387,'Bieu chi tiet'!$A$17:$A$15404,0),AD$2+85)),"")</f>
        <v/>
      </c>
      <c r="AE387" s="13" t="str">
        <f>IFERROR(IF(INDEX('Bieu chi tiet'!$A$17:$FA$15404,MATCH($A387,'Bieu chi tiet'!$A$17:$A$15404,0),AE$2+85)=0,"",INDEX('Bieu chi tiet'!$A$17:$FA$15404,MATCH($A387,'Bieu chi tiet'!$A$17:$A$15404,0),AE$2+85)),"")</f>
        <v/>
      </c>
      <c r="AF387" s="13" t="str">
        <f>IFERROR(IF(INDEX('Bieu chi tiet'!$A$17:$FA$15404,MATCH($A387,'Bieu chi tiet'!$A$17:$A$15404,0),AF$2+85)=0,"",INDEX('Bieu chi tiet'!$A$17:$FA$15404,MATCH($A387,'Bieu chi tiet'!$A$17:$A$15404,0),AF$2+85)),"")</f>
        <v/>
      </c>
      <c r="AG387" s="13" t="str">
        <f>IFERROR(IF(INDEX('Bieu chi tiet'!$A$17:$FA$15404,MATCH($A387,'Bieu chi tiet'!$A$17:$A$15404,0),AG$2+85)=0,"",INDEX('Bieu chi tiet'!$A$17:$FA$15404,MATCH($A387,'Bieu chi tiet'!$A$17:$A$15404,0),AG$2+85)),"")</f>
        <v/>
      </c>
      <c r="AH387" s="13" t="str">
        <f>IFERROR(IF(INDEX('Bieu chi tiet'!$A$17:$FA$15404,MATCH($A387,'Bieu chi tiet'!$A$17:$A$15404,0),AH$2+85)=0,"",INDEX('Bieu chi tiet'!$A$17:$FA$15404,MATCH($A387,'Bieu chi tiet'!$A$17:$A$15404,0),AH$2+85)),"")</f>
        <v/>
      </c>
      <c r="AI387" s="13" t="str">
        <f>IFERROR(IF(INDEX('Bieu chi tiet'!$A$17:$FA$15404,MATCH($A387,'Bieu chi tiet'!$A$17:$A$15404,0),AI$2+85)=0,"",INDEX('Bieu chi tiet'!$A$17:$FA$15404,MATCH($A387,'Bieu chi tiet'!$A$17:$A$15404,0),AI$2+85)),"")</f>
        <v/>
      </c>
      <c r="AJ387" s="13" t="str">
        <f>IFERROR(IF(INDEX('Bieu chi tiet'!$A$17:$FA$15404,MATCH($A387,'Bieu chi tiet'!$A$17:$A$15404,0),AJ$2+85)=0,"",INDEX('Bieu chi tiet'!$A$17:$FA$15404,MATCH($A387,'Bieu chi tiet'!$A$17:$A$15404,0),AJ$2+85)),"")</f>
        <v/>
      </c>
      <c r="AK387" s="13" t="str">
        <f>IFERROR(IF(INDEX('Bieu chi tiet'!$A$17:$FA$15404,MATCH($A387,'Bieu chi tiet'!$A$17:$A$15404,0),AK$2+85)=0,"",INDEX('Bieu chi tiet'!$A$17:$FA$15404,MATCH($A387,'Bieu chi tiet'!$A$17:$A$15404,0),AK$2+85)),"")</f>
        <v/>
      </c>
      <c r="AL387" s="13" t="str">
        <f>IFERROR(IF(INDEX('Bieu chi tiet'!$A$17:$FA$15404,MATCH($A387,'Bieu chi tiet'!$A$17:$A$15404,0),AL$2+85)=0,"",INDEX('Bieu chi tiet'!$A$17:$FA$15404,MATCH($A387,'Bieu chi tiet'!$A$17:$A$15404,0),AL$2+85)),"")</f>
        <v/>
      </c>
      <c r="AM387" s="13" t="str">
        <f>IFERROR(IF(INDEX('Bieu chi tiet'!$A$17:$FA$15404,MATCH($A387,'Bieu chi tiet'!$A$17:$A$15404,0),AM$2+85)=0,"",INDEX('Bieu chi tiet'!$A$17:$FA$15404,MATCH($A387,'Bieu chi tiet'!$A$17:$A$15404,0),AM$2+85)),"")</f>
        <v/>
      </c>
      <c r="AN387" s="13" t="str">
        <f>IFERROR(IF(INDEX('Bieu chi tiet'!$A$17:$FA$15404,MATCH($A387,'Bieu chi tiet'!$A$17:$A$15404,0),AN$2+85)=0,"",INDEX('Bieu chi tiet'!$A$17:$FA$15404,MATCH($A387,'Bieu chi tiet'!$A$17:$A$15404,0),AN$2+85)),"")</f>
        <v/>
      </c>
      <c r="AO387" s="13" t="str">
        <f>IFERROR(IF(INDEX('Bieu chi tiet'!$A$17:$FA$15404,MATCH($A387,'Bieu chi tiet'!$A$17:$A$15404,0),AO$2+85)=0,"",INDEX('Bieu chi tiet'!$A$17:$FA$15404,MATCH($A387,'Bieu chi tiet'!$A$17:$A$15404,0),AO$2+85)),"")</f>
        <v/>
      </c>
      <c r="AP387" s="13" t="str">
        <f>IFERROR(IF(INDEX('Bieu chi tiet'!$A$17:$FA$15404,MATCH($A387,'Bieu chi tiet'!$A$17:$A$15404,0),AP$2+85)=0,"",INDEX('Bieu chi tiet'!$A$17:$FA$15404,MATCH($A387,'Bieu chi tiet'!$A$17:$A$15404,0),AP$2+85)),"")</f>
        <v/>
      </c>
      <c r="AQ387" s="13" t="str">
        <f>IFERROR(IF(INDEX('Bieu chi tiet'!$A$17:$FA$15404,MATCH($A387,'Bieu chi tiet'!$A$17:$A$15404,0),AQ$2+85)=0,"",INDEX('Bieu chi tiet'!$A$17:$FA$15404,MATCH($A387,'Bieu chi tiet'!$A$17:$A$15404,0),AQ$2+85)),"")</f>
        <v/>
      </c>
      <c r="AR387" s="13" t="str">
        <f>IFERROR(IF(INDEX('Bieu chi tiet'!$A$17:$FA$15404,MATCH($A387,'Bieu chi tiet'!$A$17:$A$15404,0),AR$2+85)=0,"",INDEX('Bieu chi tiet'!$A$17:$FA$15404,MATCH($A387,'Bieu chi tiet'!$A$17:$A$15404,0),AR$2+85)),"")</f>
        <v/>
      </c>
      <c r="AS387" s="13" t="str">
        <f>IFERROR(IF(INDEX('Bieu chi tiet'!$A$17:$FA$15404,MATCH($A387,'Bieu chi tiet'!$A$17:$A$15404,0),AS$2+85)=0,"",INDEX('Bieu chi tiet'!$A$17:$FA$15404,MATCH($A387,'Bieu chi tiet'!$A$17:$A$15404,0),AS$2+85)),"")</f>
        <v/>
      </c>
      <c r="AT387" s="21" t="str">
        <f>IFERROR(IF(INDEX('Bieu chi tiet'!$A$17:$FA$15404,MATCH($A387,'Bieu chi tiet'!$A$17:$A$15404,0),AT$2+85)=0,"",INDEX('Bieu chi tiet'!$A$17:$FA$15404,MATCH($A387,'Bieu chi tiet'!$A$17:$A$15404,0),AT$2+85)),"")</f>
        <v/>
      </c>
      <c r="AU387" s="13" t="str">
        <f>IFERROR(IF(INDEX('Bieu chi tiet'!$A$17:$FA$15404,MATCH($A387,'Bieu chi tiet'!$A$17:$A$15404,0),AU$2+85)=0,"",INDEX('Bieu chi tiet'!$A$17:$FA$15404,MATCH($A387,'Bieu chi tiet'!$A$17:$A$15404,0),AU$2+85)),"")</f>
        <v/>
      </c>
      <c r="AV387" s="21" t="str">
        <f>IFERROR(IF(INDEX('Bieu chi tiet'!$A$17:$FA$15404,MATCH($A387,'Bieu chi tiet'!$A$17:$A$15404,0),AV$2+85)=0,"",INDEX('Bieu chi tiet'!$A$17:$FA$15404,MATCH($A387,'Bieu chi tiet'!$A$17:$A$15404,0),AV$2+85)),"")</f>
        <v/>
      </c>
      <c r="AW387" s="31" t="str">
        <f>IFERROR(IF(INDEX('Bieu chi tiet'!$A$17:$FA$15404,MATCH($A387,'Bieu chi tiet'!$A$17:$A$15404,0),AW$2+85)=0,"",INDEX('Bieu chi tiet'!$A$17:$FA$15404,MATCH($A387,'Bieu chi tiet'!$A$17:$A$15404,0),AW$2+85)),"")</f>
        <v/>
      </c>
      <c r="AX387" s="13" t="str">
        <f>IFERROR(IF(INDEX('Bieu chi tiet'!$A$17:$FA$15404,MATCH($A387,'Bieu chi tiet'!$A$17:$A$15404,0),AX$2+85)=0,"",INDEX('Bieu chi tiet'!$A$17:$FA$15404,MATCH($A387,'Bieu chi tiet'!$A$17:$A$15404,0),AX$2+85)),"")</f>
        <v/>
      </c>
      <c r="AY387" s="13" t="str">
        <f>IFERROR(IF(INDEX('Bieu chi tiet'!$A$17:$FA$15404,MATCH($A387,'Bieu chi tiet'!$A$17:$A$15404,0),AY$2+85)=0,"",INDEX('Bieu chi tiet'!$A$17:$FA$15404,MATCH($A387,'Bieu chi tiet'!$A$17:$A$15404,0),AY$2+85)),"")</f>
        <v/>
      </c>
    </row>
    <row r="388" spans="1:51" ht="15.75">
      <c r="A388" s="25" t="str">
        <f t="shared" si="6"/>
        <v/>
      </c>
      <c r="B388" s="13" t="str">
        <f>IFERROR(IF(INDEX('Bieu chi tiet'!$A$17:$FA$15404,MATCH($A388,'Bieu chi tiet'!$A$17:$A$15404,0),B$2+85)=0,"",INDEX('Bieu chi tiet'!$A$17:$FA$15404,MATCH($A388,'Bieu chi tiet'!$A$17:$A$15404,0),B$2+85)),"")</f>
        <v/>
      </c>
      <c r="C388" s="13" t="str">
        <f>IFERROR(IF(INDEX('Bieu chi tiet'!$A$17:$FA$15404,MATCH($A388,'Bieu chi tiet'!$A$17:$A$15404,0),C$2+85)=0,"",INDEX('Bieu chi tiet'!$A$17:$FA$15404,MATCH($A388,'Bieu chi tiet'!$A$17:$A$15404,0),C$2+85)),"")</f>
        <v/>
      </c>
      <c r="D388" s="13" t="str">
        <f>IFERROR(IF(INDEX('Bieu chi tiet'!$A$17:$FA$15404,MATCH($A388,'Bieu chi tiet'!$A$17:$A$15404,0),D$2+85)=0,"",INDEX('Bieu chi tiet'!$A$17:$FA$15404,MATCH($A388,'Bieu chi tiet'!$A$17:$A$15404,0),D$2+85)),"")</f>
        <v/>
      </c>
      <c r="E388" s="13" t="str">
        <f>IFERROR(IF(INDEX('Bieu chi tiet'!$A$17:$FA$15404,MATCH($A388,'Bieu chi tiet'!$A$17:$A$15404,0),E$2+85)=0,"",INDEX('Bieu chi tiet'!$A$17:$FA$15404,MATCH($A388,'Bieu chi tiet'!$A$17:$A$15404,0),E$2+85)),"")</f>
        <v/>
      </c>
      <c r="F388" s="13" t="str">
        <f>IFERROR(IF(INDEX('Bieu chi tiet'!$A$17:$FA$15404,MATCH($A388,'Bieu chi tiet'!$A$17:$A$15404,0),F$2+85)=0,"",INDEX('Bieu chi tiet'!$A$17:$FA$15404,MATCH($A388,'Bieu chi tiet'!$A$17:$A$15404,0),F$2+85)),"")</f>
        <v/>
      </c>
      <c r="G388" s="21" t="str">
        <f>IFERROR(IF(INDEX('Bieu chi tiet'!$A$17:$FA$15404,MATCH($A388,'Bieu chi tiet'!$A$17:$A$15404,0),G$2+85)=0,"",INDEX('Bieu chi tiet'!$A$17:$FA$15404,MATCH($A388,'Bieu chi tiet'!$A$17:$A$15404,0),G$2+85)),"")</f>
        <v/>
      </c>
      <c r="H388" s="13" t="str">
        <f>IFERROR(IF(INDEX('Bieu chi tiet'!$A$17:$FA$15404,MATCH($A388,'Bieu chi tiet'!$A$17:$A$15404,0),H$2+85)=0,"",INDEX('Bieu chi tiet'!$A$17:$FA$15404,MATCH($A388,'Bieu chi tiet'!$A$17:$A$15404,0),H$2+85)),"")</f>
        <v/>
      </c>
      <c r="I388" s="13" t="str">
        <f>IFERROR(IF(INDEX('Bieu chi tiet'!$A$17:$FA$15404,MATCH($A388,'Bieu chi tiet'!$A$17:$A$15404,0),I$2+85)=0,"",INDEX('Bieu chi tiet'!$A$17:$FA$15404,MATCH($A388,'Bieu chi tiet'!$A$17:$A$15404,0),I$2+85)),"")</f>
        <v/>
      </c>
      <c r="J388" s="13" t="str">
        <f>IFERROR(IF(INDEX('Bieu chi tiet'!$A$17:$FA$15404,MATCH($A388,'Bieu chi tiet'!$A$17:$A$15404,0),J$2+85)=0,"",INDEX('Bieu chi tiet'!$A$17:$FA$15404,MATCH($A388,'Bieu chi tiet'!$A$17:$A$15404,0),J$2+85)),"")</f>
        <v/>
      </c>
      <c r="K388" s="13" t="str">
        <f>IFERROR(IF(INDEX('Bieu chi tiet'!$A$17:$FA$15404,MATCH($A388,'Bieu chi tiet'!$A$17:$A$15404,0),K$2+85)=0,"",INDEX('Bieu chi tiet'!$A$17:$FA$15404,MATCH($A388,'Bieu chi tiet'!$A$17:$A$15404,0),K$2+85)),"")</f>
        <v/>
      </c>
      <c r="L388" s="21" t="str">
        <f>IFERROR(IF(INDEX('Bieu chi tiet'!$A$17:$FA$15404,MATCH($A388,'Bieu chi tiet'!$A$17:$A$15404,0),L$2+85)=0,"",INDEX('Bieu chi tiet'!$A$17:$FA$15404,MATCH($A388,'Bieu chi tiet'!$A$17:$A$15404,0),L$2+85)),"")</f>
        <v/>
      </c>
      <c r="M388" s="13" t="str">
        <f>IFERROR(IF(INDEX('Bieu chi tiet'!$A$17:$FA$15404,MATCH($A388,'Bieu chi tiet'!$A$17:$A$15404,0),M$2+85)=0,"",INDEX('Bieu chi tiet'!$A$17:$FA$15404,MATCH($A388,'Bieu chi tiet'!$A$17:$A$15404,0),M$2+85)),"")</f>
        <v/>
      </c>
      <c r="N388" s="13" t="str">
        <f>IFERROR(IF(INDEX('Bieu chi tiet'!$A$17:$FA$15404,MATCH($A388,'Bieu chi tiet'!$A$17:$A$15404,0),N$2+85)=0,"",INDEX('Bieu chi tiet'!$A$17:$FA$15404,MATCH($A388,'Bieu chi tiet'!$A$17:$A$15404,0),N$2+85)),"")</f>
        <v/>
      </c>
      <c r="O388" s="13" t="str">
        <f>IFERROR(IF(INDEX('Bieu chi tiet'!$A$17:$FA$15404,MATCH($A388,'Bieu chi tiet'!$A$17:$A$15404,0),O$2+85)=0,"",INDEX('Bieu chi tiet'!$A$17:$FA$15404,MATCH($A388,'Bieu chi tiet'!$A$17:$A$15404,0),O$2+85)),"")</f>
        <v/>
      </c>
      <c r="P388" s="13" t="str">
        <f>IFERROR(IF(INDEX('Bieu chi tiet'!$A$17:$FA$15404,MATCH($A388,'Bieu chi tiet'!$A$17:$A$15404,0),P$2+85)=0,"",INDEX('Bieu chi tiet'!$A$17:$FA$15404,MATCH($A388,'Bieu chi tiet'!$A$17:$A$15404,0),P$2+85)),"")</f>
        <v/>
      </c>
      <c r="Q388" s="13" t="str">
        <f>IFERROR(IF(INDEX('Bieu chi tiet'!$A$17:$FA$15404,MATCH($A388,'Bieu chi tiet'!$A$17:$A$15404,0),Q$2+85)=0,"",INDEX('Bieu chi tiet'!$A$17:$FA$15404,MATCH($A388,'Bieu chi tiet'!$A$17:$A$15404,0),Q$2+85)),"")</f>
        <v/>
      </c>
      <c r="R388" s="13" t="str">
        <f>IFERROR(IF(INDEX('Bieu chi tiet'!$A$17:$FA$15404,MATCH($A388,'Bieu chi tiet'!$A$17:$A$15404,0),R$2+85)=0,"",INDEX('Bieu chi tiet'!$A$17:$FA$15404,MATCH($A388,'Bieu chi tiet'!$A$17:$A$15404,0),R$2+85)),"")</f>
        <v/>
      </c>
      <c r="S388" s="13" t="str">
        <f>IFERROR(IF(INDEX('Bieu chi tiet'!$A$17:$FA$15404,MATCH($A388,'Bieu chi tiet'!$A$17:$A$15404,0),S$2+85)=0,"",INDEX('Bieu chi tiet'!$A$17:$FA$15404,MATCH($A388,'Bieu chi tiet'!$A$17:$A$15404,0),S$2+85)),"")</f>
        <v/>
      </c>
      <c r="T388" s="13" t="str">
        <f>IFERROR(IF(INDEX('Bieu chi tiet'!$A$17:$FA$15404,MATCH($A388,'Bieu chi tiet'!$A$17:$A$15404,0),T$2+85)=0,"",INDEX('Bieu chi tiet'!$A$17:$FA$15404,MATCH($A388,'Bieu chi tiet'!$A$17:$A$15404,0),T$2+85)),"")</f>
        <v/>
      </c>
      <c r="U388" s="13" t="str">
        <f>IFERROR(IF(INDEX('Bieu chi tiet'!$A$17:$FA$15404,MATCH($A388,'Bieu chi tiet'!$A$17:$A$15404,0),U$2+85)=0,"",INDEX('Bieu chi tiet'!$A$17:$FA$15404,MATCH($A388,'Bieu chi tiet'!$A$17:$A$15404,0),U$2+85)),"")</f>
        <v/>
      </c>
      <c r="V388" s="13" t="str">
        <f>IFERROR(IF(INDEX('Bieu chi tiet'!$A$17:$FA$15404,MATCH($A388,'Bieu chi tiet'!$A$17:$A$15404,0),V$2+85)=0,"",INDEX('Bieu chi tiet'!$A$17:$FA$15404,MATCH($A388,'Bieu chi tiet'!$A$17:$A$15404,0),V$2+85)),"")</f>
        <v/>
      </c>
      <c r="W388" s="13" t="str">
        <f>IFERROR(IF(INDEX('Bieu chi tiet'!$A$17:$FA$15404,MATCH($A388,'Bieu chi tiet'!$A$17:$A$15404,0),W$2+85)=0,"",INDEX('Bieu chi tiet'!$A$17:$FA$15404,MATCH($A388,'Bieu chi tiet'!$A$17:$A$15404,0),W$2+85)),"")</f>
        <v/>
      </c>
      <c r="X388" s="13" t="str">
        <f>IFERROR(IF(INDEX('Bieu chi tiet'!$A$17:$FA$15404,MATCH($A388,'Bieu chi tiet'!$A$17:$A$15404,0),X$2+85)=0,"",INDEX('Bieu chi tiet'!$A$17:$FA$15404,MATCH($A388,'Bieu chi tiet'!$A$17:$A$15404,0),X$2+85)),"")</f>
        <v/>
      </c>
      <c r="Y388" s="13" t="str">
        <f>IFERROR(IF(INDEX('Bieu chi tiet'!$A$17:$FA$15404,MATCH($A388,'Bieu chi tiet'!$A$17:$A$15404,0),Y$2+85)=0,"",INDEX('Bieu chi tiet'!$A$17:$FA$15404,MATCH($A388,'Bieu chi tiet'!$A$17:$A$15404,0),Y$2+85)),"")</f>
        <v/>
      </c>
      <c r="Z388" s="13" t="str">
        <f>IFERROR(IF(INDEX('Bieu chi tiet'!$A$17:$FA$15404,MATCH($A388,'Bieu chi tiet'!$A$17:$A$15404,0),Z$2+85)=0,"",INDEX('Bieu chi tiet'!$A$17:$FA$15404,MATCH($A388,'Bieu chi tiet'!$A$17:$A$15404,0),Z$2+85)),"")</f>
        <v/>
      </c>
      <c r="AA388" s="13" t="str">
        <f>IFERROR(IF(INDEX('Bieu chi tiet'!$A$17:$FA$15404,MATCH($A388,'Bieu chi tiet'!$A$17:$A$15404,0),AA$2+85)=0,"",INDEX('Bieu chi tiet'!$A$17:$FA$15404,MATCH($A388,'Bieu chi tiet'!$A$17:$A$15404,0),AA$2+85)),"")</f>
        <v/>
      </c>
      <c r="AB388" s="13" t="str">
        <f>IFERROR(IF(INDEX('Bieu chi tiet'!$A$17:$FA$15404,MATCH($A388,'Bieu chi tiet'!$A$17:$A$15404,0),AB$2+85)=0,"",INDEX('Bieu chi tiet'!$A$17:$FA$15404,MATCH($A388,'Bieu chi tiet'!$A$17:$A$15404,0),AB$2+85)),"")</f>
        <v/>
      </c>
      <c r="AC388" s="13" t="str">
        <f>IFERROR(IF(INDEX('Bieu chi tiet'!$A$17:$FA$15404,MATCH($A388,'Bieu chi tiet'!$A$17:$A$15404,0),AC$2+85)=0,"",INDEX('Bieu chi tiet'!$A$17:$FA$15404,MATCH($A388,'Bieu chi tiet'!$A$17:$A$15404,0),AC$2+85)),"")</f>
        <v/>
      </c>
      <c r="AD388" s="13" t="str">
        <f>IFERROR(IF(INDEX('Bieu chi tiet'!$A$17:$FA$15404,MATCH($A388,'Bieu chi tiet'!$A$17:$A$15404,0),AD$2+85)=0,"",INDEX('Bieu chi tiet'!$A$17:$FA$15404,MATCH($A388,'Bieu chi tiet'!$A$17:$A$15404,0),AD$2+85)),"")</f>
        <v/>
      </c>
      <c r="AE388" s="13" t="str">
        <f>IFERROR(IF(INDEX('Bieu chi tiet'!$A$17:$FA$15404,MATCH($A388,'Bieu chi tiet'!$A$17:$A$15404,0),AE$2+85)=0,"",INDEX('Bieu chi tiet'!$A$17:$FA$15404,MATCH($A388,'Bieu chi tiet'!$A$17:$A$15404,0),AE$2+85)),"")</f>
        <v/>
      </c>
      <c r="AF388" s="13" t="str">
        <f>IFERROR(IF(INDEX('Bieu chi tiet'!$A$17:$FA$15404,MATCH($A388,'Bieu chi tiet'!$A$17:$A$15404,0),AF$2+85)=0,"",INDEX('Bieu chi tiet'!$A$17:$FA$15404,MATCH($A388,'Bieu chi tiet'!$A$17:$A$15404,0),AF$2+85)),"")</f>
        <v/>
      </c>
      <c r="AG388" s="13" t="str">
        <f>IFERROR(IF(INDEX('Bieu chi tiet'!$A$17:$FA$15404,MATCH($A388,'Bieu chi tiet'!$A$17:$A$15404,0),AG$2+85)=0,"",INDEX('Bieu chi tiet'!$A$17:$FA$15404,MATCH($A388,'Bieu chi tiet'!$A$17:$A$15404,0),AG$2+85)),"")</f>
        <v/>
      </c>
      <c r="AH388" s="13" t="str">
        <f>IFERROR(IF(INDEX('Bieu chi tiet'!$A$17:$FA$15404,MATCH($A388,'Bieu chi tiet'!$A$17:$A$15404,0),AH$2+85)=0,"",INDEX('Bieu chi tiet'!$A$17:$FA$15404,MATCH($A388,'Bieu chi tiet'!$A$17:$A$15404,0),AH$2+85)),"")</f>
        <v/>
      </c>
      <c r="AI388" s="13" t="str">
        <f>IFERROR(IF(INDEX('Bieu chi tiet'!$A$17:$FA$15404,MATCH($A388,'Bieu chi tiet'!$A$17:$A$15404,0),AI$2+85)=0,"",INDEX('Bieu chi tiet'!$A$17:$FA$15404,MATCH($A388,'Bieu chi tiet'!$A$17:$A$15404,0),AI$2+85)),"")</f>
        <v/>
      </c>
      <c r="AJ388" s="13" t="str">
        <f>IFERROR(IF(INDEX('Bieu chi tiet'!$A$17:$FA$15404,MATCH($A388,'Bieu chi tiet'!$A$17:$A$15404,0),AJ$2+85)=0,"",INDEX('Bieu chi tiet'!$A$17:$FA$15404,MATCH($A388,'Bieu chi tiet'!$A$17:$A$15404,0),AJ$2+85)),"")</f>
        <v/>
      </c>
      <c r="AK388" s="13" t="str">
        <f>IFERROR(IF(INDEX('Bieu chi tiet'!$A$17:$FA$15404,MATCH($A388,'Bieu chi tiet'!$A$17:$A$15404,0),AK$2+85)=0,"",INDEX('Bieu chi tiet'!$A$17:$FA$15404,MATCH($A388,'Bieu chi tiet'!$A$17:$A$15404,0),AK$2+85)),"")</f>
        <v/>
      </c>
      <c r="AL388" s="13" t="str">
        <f>IFERROR(IF(INDEX('Bieu chi tiet'!$A$17:$FA$15404,MATCH($A388,'Bieu chi tiet'!$A$17:$A$15404,0),AL$2+85)=0,"",INDEX('Bieu chi tiet'!$A$17:$FA$15404,MATCH($A388,'Bieu chi tiet'!$A$17:$A$15404,0),AL$2+85)),"")</f>
        <v/>
      </c>
      <c r="AM388" s="13" t="str">
        <f>IFERROR(IF(INDEX('Bieu chi tiet'!$A$17:$FA$15404,MATCH($A388,'Bieu chi tiet'!$A$17:$A$15404,0),AM$2+85)=0,"",INDEX('Bieu chi tiet'!$A$17:$FA$15404,MATCH($A388,'Bieu chi tiet'!$A$17:$A$15404,0),AM$2+85)),"")</f>
        <v/>
      </c>
      <c r="AN388" s="13" t="str">
        <f>IFERROR(IF(INDEX('Bieu chi tiet'!$A$17:$FA$15404,MATCH($A388,'Bieu chi tiet'!$A$17:$A$15404,0),AN$2+85)=0,"",INDEX('Bieu chi tiet'!$A$17:$FA$15404,MATCH($A388,'Bieu chi tiet'!$A$17:$A$15404,0),AN$2+85)),"")</f>
        <v/>
      </c>
      <c r="AO388" s="13" t="str">
        <f>IFERROR(IF(INDEX('Bieu chi tiet'!$A$17:$FA$15404,MATCH($A388,'Bieu chi tiet'!$A$17:$A$15404,0),AO$2+85)=0,"",INDEX('Bieu chi tiet'!$A$17:$FA$15404,MATCH($A388,'Bieu chi tiet'!$A$17:$A$15404,0),AO$2+85)),"")</f>
        <v/>
      </c>
      <c r="AP388" s="13" t="str">
        <f>IFERROR(IF(INDEX('Bieu chi tiet'!$A$17:$FA$15404,MATCH($A388,'Bieu chi tiet'!$A$17:$A$15404,0),AP$2+85)=0,"",INDEX('Bieu chi tiet'!$A$17:$FA$15404,MATCH($A388,'Bieu chi tiet'!$A$17:$A$15404,0),AP$2+85)),"")</f>
        <v/>
      </c>
      <c r="AQ388" s="13" t="str">
        <f>IFERROR(IF(INDEX('Bieu chi tiet'!$A$17:$FA$15404,MATCH($A388,'Bieu chi tiet'!$A$17:$A$15404,0),AQ$2+85)=0,"",INDEX('Bieu chi tiet'!$A$17:$FA$15404,MATCH($A388,'Bieu chi tiet'!$A$17:$A$15404,0),AQ$2+85)),"")</f>
        <v/>
      </c>
      <c r="AR388" s="13" t="str">
        <f>IFERROR(IF(INDEX('Bieu chi tiet'!$A$17:$FA$15404,MATCH($A388,'Bieu chi tiet'!$A$17:$A$15404,0),AR$2+85)=0,"",INDEX('Bieu chi tiet'!$A$17:$FA$15404,MATCH($A388,'Bieu chi tiet'!$A$17:$A$15404,0),AR$2+85)),"")</f>
        <v/>
      </c>
      <c r="AS388" s="13" t="str">
        <f>IFERROR(IF(INDEX('Bieu chi tiet'!$A$17:$FA$15404,MATCH($A388,'Bieu chi tiet'!$A$17:$A$15404,0),AS$2+85)=0,"",INDEX('Bieu chi tiet'!$A$17:$FA$15404,MATCH($A388,'Bieu chi tiet'!$A$17:$A$15404,0),AS$2+85)),"")</f>
        <v/>
      </c>
      <c r="AT388" s="21" t="str">
        <f>IFERROR(IF(INDEX('Bieu chi tiet'!$A$17:$FA$15404,MATCH($A388,'Bieu chi tiet'!$A$17:$A$15404,0),AT$2+85)=0,"",INDEX('Bieu chi tiet'!$A$17:$FA$15404,MATCH($A388,'Bieu chi tiet'!$A$17:$A$15404,0),AT$2+85)),"")</f>
        <v/>
      </c>
      <c r="AU388" s="13" t="str">
        <f>IFERROR(IF(INDEX('Bieu chi tiet'!$A$17:$FA$15404,MATCH($A388,'Bieu chi tiet'!$A$17:$A$15404,0),AU$2+85)=0,"",INDEX('Bieu chi tiet'!$A$17:$FA$15404,MATCH($A388,'Bieu chi tiet'!$A$17:$A$15404,0),AU$2+85)),"")</f>
        <v/>
      </c>
      <c r="AV388" s="21" t="str">
        <f>IFERROR(IF(INDEX('Bieu chi tiet'!$A$17:$FA$15404,MATCH($A388,'Bieu chi tiet'!$A$17:$A$15404,0),AV$2+85)=0,"",INDEX('Bieu chi tiet'!$A$17:$FA$15404,MATCH($A388,'Bieu chi tiet'!$A$17:$A$15404,0),AV$2+85)),"")</f>
        <v/>
      </c>
      <c r="AW388" s="31" t="str">
        <f>IFERROR(IF(INDEX('Bieu chi tiet'!$A$17:$FA$15404,MATCH($A388,'Bieu chi tiet'!$A$17:$A$15404,0),AW$2+85)=0,"",INDEX('Bieu chi tiet'!$A$17:$FA$15404,MATCH($A388,'Bieu chi tiet'!$A$17:$A$15404,0),AW$2+85)),"")</f>
        <v/>
      </c>
      <c r="AX388" s="13" t="str">
        <f>IFERROR(IF(INDEX('Bieu chi tiet'!$A$17:$FA$15404,MATCH($A388,'Bieu chi tiet'!$A$17:$A$15404,0),AX$2+85)=0,"",INDEX('Bieu chi tiet'!$A$17:$FA$15404,MATCH($A388,'Bieu chi tiet'!$A$17:$A$15404,0),AX$2+85)),"")</f>
        <v/>
      </c>
      <c r="AY388" s="13" t="str">
        <f>IFERROR(IF(INDEX('Bieu chi tiet'!$A$17:$FA$15404,MATCH($A388,'Bieu chi tiet'!$A$17:$A$15404,0),AY$2+85)=0,"",INDEX('Bieu chi tiet'!$A$17:$FA$15404,MATCH($A388,'Bieu chi tiet'!$A$17:$A$15404,0),AY$2+85)),"")</f>
        <v/>
      </c>
    </row>
    <row r="389" spans="1:51" ht="15.75">
      <c r="A389" s="25" t="str">
        <f t="shared" si="6"/>
        <v/>
      </c>
      <c r="B389" s="13" t="str">
        <f>IFERROR(IF(INDEX('Bieu chi tiet'!$A$17:$FA$15404,MATCH($A389,'Bieu chi tiet'!$A$17:$A$15404,0),B$2+85)=0,"",INDEX('Bieu chi tiet'!$A$17:$FA$15404,MATCH($A389,'Bieu chi tiet'!$A$17:$A$15404,0),B$2+85)),"")</f>
        <v/>
      </c>
      <c r="C389" s="13" t="str">
        <f>IFERROR(IF(INDEX('Bieu chi tiet'!$A$17:$FA$15404,MATCH($A389,'Bieu chi tiet'!$A$17:$A$15404,0),C$2+85)=0,"",INDEX('Bieu chi tiet'!$A$17:$FA$15404,MATCH($A389,'Bieu chi tiet'!$A$17:$A$15404,0),C$2+85)),"")</f>
        <v/>
      </c>
      <c r="D389" s="13" t="str">
        <f>IFERROR(IF(INDEX('Bieu chi tiet'!$A$17:$FA$15404,MATCH($A389,'Bieu chi tiet'!$A$17:$A$15404,0),D$2+85)=0,"",INDEX('Bieu chi tiet'!$A$17:$FA$15404,MATCH($A389,'Bieu chi tiet'!$A$17:$A$15404,0),D$2+85)),"")</f>
        <v/>
      </c>
      <c r="E389" s="13" t="str">
        <f>IFERROR(IF(INDEX('Bieu chi tiet'!$A$17:$FA$15404,MATCH($A389,'Bieu chi tiet'!$A$17:$A$15404,0),E$2+85)=0,"",INDEX('Bieu chi tiet'!$A$17:$FA$15404,MATCH($A389,'Bieu chi tiet'!$A$17:$A$15404,0),E$2+85)),"")</f>
        <v/>
      </c>
      <c r="F389" s="13" t="str">
        <f>IFERROR(IF(INDEX('Bieu chi tiet'!$A$17:$FA$15404,MATCH($A389,'Bieu chi tiet'!$A$17:$A$15404,0),F$2+85)=0,"",INDEX('Bieu chi tiet'!$A$17:$FA$15404,MATCH($A389,'Bieu chi tiet'!$A$17:$A$15404,0),F$2+85)),"")</f>
        <v/>
      </c>
      <c r="G389" s="21" t="str">
        <f>IFERROR(IF(INDEX('Bieu chi tiet'!$A$17:$FA$15404,MATCH($A389,'Bieu chi tiet'!$A$17:$A$15404,0),G$2+85)=0,"",INDEX('Bieu chi tiet'!$A$17:$FA$15404,MATCH($A389,'Bieu chi tiet'!$A$17:$A$15404,0),G$2+85)),"")</f>
        <v/>
      </c>
      <c r="H389" s="13" t="str">
        <f>IFERROR(IF(INDEX('Bieu chi tiet'!$A$17:$FA$15404,MATCH($A389,'Bieu chi tiet'!$A$17:$A$15404,0),H$2+85)=0,"",INDEX('Bieu chi tiet'!$A$17:$FA$15404,MATCH($A389,'Bieu chi tiet'!$A$17:$A$15404,0),H$2+85)),"")</f>
        <v/>
      </c>
      <c r="I389" s="13" t="str">
        <f>IFERROR(IF(INDEX('Bieu chi tiet'!$A$17:$FA$15404,MATCH($A389,'Bieu chi tiet'!$A$17:$A$15404,0),I$2+85)=0,"",INDEX('Bieu chi tiet'!$A$17:$FA$15404,MATCH($A389,'Bieu chi tiet'!$A$17:$A$15404,0),I$2+85)),"")</f>
        <v/>
      </c>
      <c r="J389" s="13" t="str">
        <f>IFERROR(IF(INDEX('Bieu chi tiet'!$A$17:$FA$15404,MATCH($A389,'Bieu chi tiet'!$A$17:$A$15404,0),J$2+85)=0,"",INDEX('Bieu chi tiet'!$A$17:$FA$15404,MATCH($A389,'Bieu chi tiet'!$A$17:$A$15404,0),J$2+85)),"")</f>
        <v/>
      </c>
      <c r="K389" s="13" t="str">
        <f>IFERROR(IF(INDEX('Bieu chi tiet'!$A$17:$FA$15404,MATCH($A389,'Bieu chi tiet'!$A$17:$A$15404,0),K$2+85)=0,"",INDEX('Bieu chi tiet'!$A$17:$FA$15404,MATCH($A389,'Bieu chi tiet'!$A$17:$A$15404,0),K$2+85)),"")</f>
        <v/>
      </c>
      <c r="L389" s="21" t="str">
        <f>IFERROR(IF(INDEX('Bieu chi tiet'!$A$17:$FA$15404,MATCH($A389,'Bieu chi tiet'!$A$17:$A$15404,0),L$2+85)=0,"",INDEX('Bieu chi tiet'!$A$17:$FA$15404,MATCH($A389,'Bieu chi tiet'!$A$17:$A$15404,0),L$2+85)),"")</f>
        <v/>
      </c>
      <c r="M389" s="13" t="str">
        <f>IFERROR(IF(INDEX('Bieu chi tiet'!$A$17:$FA$15404,MATCH($A389,'Bieu chi tiet'!$A$17:$A$15404,0),M$2+85)=0,"",INDEX('Bieu chi tiet'!$A$17:$FA$15404,MATCH($A389,'Bieu chi tiet'!$A$17:$A$15404,0),M$2+85)),"")</f>
        <v/>
      </c>
      <c r="N389" s="13" t="str">
        <f>IFERROR(IF(INDEX('Bieu chi tiet'!$A$17:$FA$15404,MATCH($A389,'Bieu chi tiet'!$A$17:$A$15404,0),N$2+85)=0,"",INDEX('Bieu chi tiet'!$A$17:$FA$15404,MATCH($A389,'Bieu chi tiet'!$A$17:$A$15404,0),N$2+85)),"")</f>
        <v/>
      </c>
      <c r="O389" s="13" t="str">
        <f>IFERROR(IF(INDEX('Bieu chi tiet'!$A$17:$FA$15404,MATCH($A389,'Bieu chi tiet'!$A$17:$A$15404,0),O$2+85)=0,"",INDEX('Bieu chi tiet'!$A$17:$FA$15404,MATCH($A389,'Bieu chi tiet'!$A$17:$A$15404,0),O$2+85)),"")</f>
        <v/>
      </c>
      <c r="P389" s="13" t="str">
        <f>IFERROR(IF(INDEX('Bieu chi tiet'!$A$17:$FA$15404,MATCH($A389,'Bieu chi tiet'!$A$17:$A$15404,0),P$2+85)=0,"",INDEX('Bieu chi tiet'!$A$17:$FA$15404,MATCH($A389,'Bieu chi tiet'!$A$17:$A$15404,0),P$2+85)),"")</f>
        <v/>
      </c>
      <c r="Q389" s="13" t="str">
        <f>IFERROR(IF(INDEX('Bieu chi tiet'!$A$17:$FA$15404,MATCH($A389,'Bieu chi tiet'!$A$17:$A$15404,0),Q$2+85)=0,"",INDEX('Bieu chi tiet'!$A$17:$FA$15404,MATCH($A389,'Bieu chi tiet'!$A$17:$A$15404,0),Q$2+85)),"")</f>
        <v/>
      </c>
      <c r="R389" s="13" t="str">
        <f>IFERROR(IF(INDEX('Bieu chi tiet'!$A$17:$FA$15404,MATCH($A389,'Bieu chi tiet'!$A$17:$A$15404,0),R$2+85)=0,"",INDEX('Bieu chi tiet'!$A$17:$FA$15404,MATCH($A389,'Bieu chi tiet'!$A$17:$A$15404,0),R$2+85)),"")</f>
        <v/>
      </c>
      <c r="S389" s="13" t="str">
        <f>IFERROR(IF(INDEX('Bieu chi tiet'!$A$17:$FA$15404,MATCH($A389,'Bieu chi tiet'!$A$17:$A$15404,0),S$2+85)=0,"",INDEX('Bieu chi tiet'!$A$17:$FA$15404,MATCH($A389,'Bieu chi tiet'!$A$17:$A$15404,0),S$2+85)),"")</f>
        <v/>
      </c>
      <c r="T389" s="13" t="str">
        <f>IFERROR(IF(INDEX('Bieu chi tiet'!$A$17:$FA$15404,MATCH($A389,'Bieu chi tiet'!$A$17:$A$15404,0),T$2+85)=0,"",INDEX('Bieu chi tiet'!$A$17:$FA$15404,MATCH($A389,'Bieu chi tiet'!$A$17:$A$15404,0),T$2+85)),"")</f>
        <v/>
      </c>
      <c r="U389" s="13" t="str">
        <f>IFERROR(IF(INDEX('Bieu chi tiet'!$A$17:$FA$15404,MATCH($A389,'Bieu chi tiet'!$A$17:$A$15404,0),U$2+85)=0,"",INDEX('Bieu chi tiet'!$A$17:$FA$15404,MATCH($A389,'Bieu chi tiet'!$A$17:$A$15404,0),U$2+85)),"")</f>
        <v/>
      </c>
      <c r="V389" s="13" t="str">
        <f>IFERROR(IF(INDEX('Bieu chi tiet'!$A$17:$FA$15404,MATCH($A389,'Bieu chi tiet'!$A$17:$A$15404,0),V$2+85)=0,"",INDEX('Bieu chi tiet'!$A$17:$FA$15404,MATCH($A389,'Bieu chi tiet'!$A$17:$A$15404,0),V$2+85)),"")</f>
        <v/>
      </c>
      <c r="W389" s="13" t="str">
        <f>IFERROR(IF(INDEX('Bieu chi tiet'!$A$17:$FA$15404,MATCH($A389,'Bieu chi tiet'!$A$17:$A$15404,0),W$2+85)=0,"",INDEX('Bieu chi tiet'!$A$17:$FA$15404,MATCH($A389,'Bieu chi tiet'!$A$17:$A$15404,0),W$2+85)),"")</f>
        <v/>
      </c>
      <c r="X389" s="13" t="str">
        <f>IFERROR(IF(INDEX('Bieu chi tiet'!$A$17:$FA$15404,MATCH($A389,'Bieu chi tiet'!$A$17:$A$15404,0),X$2+85)=0,"",INDEX('Bieu chi tiet'!$A$17:$FA$15404,MATCH($A389,'Bieu chi tiet'!$A$17:$A$15404,0),X$2+85)),"")</f>
        <v/>
      </c>
      <c r="Y389" s="13" t="str">
        <f>IFERROR(IF(INDEX('Bieu chi tiet'!$A$17:$FA$15404,MATCH($A389,'Bieu chi tiet'!$A$17:$A$15404,0),Y$2+85)=0,"",INDEX('Bieu chi tiet'!$A$17:$FA$15404,MATCH($A389,'Bieu chi tiet'!$A$17:$A$15404,0),Y$2+85)),"")</f>
        <v/>
      </c>
      <c r="Z389" s="13" t="str">
        <f>IFERROR(IF(INDEX('Bieu chi tiet'!$A$17:$FA$15404,MATCH($A389,'Bieu chi tiet'!$A$17:$A$15404,0),Z$2+85)=0,"",INDEX('Bieu chi tiet'!$A$17:$FA$15404,MATCH($A389,'Bieu chi tiet'!$A$17:$A$15404,0),Z$2+85)),"")</f>
        <v/>
      </c>
      <c r="AA389" s="13" t="str">
        <f>IFERROR(IF(INDEX('Bieu chi tiet'!$A$17:$FA$15404,MATCH($A389,'Bieu chi tiet'!$A$17:$A$15404,0),AA$2+85)=0,"",INDEX('Bieu chi tiet'!$A$17:$FA$15404,MATCH($A389,'Bieu chi tiet'!$A$17:$A$15404,0),AA$2+85)),"")</f>
        <v/>
      </c>
      <c r="AB389" s="13" t="str">
        <f>IFERROR(IF(INDEX('Bieu chi tiet'!$A$17:$FA$15404,MATCH($A389,'Bieu chi tiet'!$A$17:$A$15404,0),AB$2+85)=0,"",INDEX('Bieu chi tiet'!$A$17:$FA$15404,MATCH($A389,'Bieu chi tiet'!$A$17:$A$15404,0),AB$2+85)),"")</f>
        <v/>
      </c>
      <c r="AC389" s="13" t="str">
        <f>IFERROR(IF(INDEX('Bieu chi tiet'!$A$17:$FA$15404,MATCH($A389,'Bieu chi tiet'!$A$17:$A$15404,0),AC$2+85)=0,"",INDEX('Bieu chi tiet'!$A$17:$FA$15404,MATCH($A389,'Bieu chi tiet'!$A$17:$A$15404,0),AC$2+85)),"")</f>
        <v/>
      </c>
      <c r="AD389" s="13" t="str">
        <f>IFERROR(IF(INDEX('Bieu chi tiet'!$A$17:$FA$15404,MATCH($A389,'Bieu chi tiet'!$A$17:$A$15404,0),AD$2+85)=0,"",INDEX('Bieu chi tiet'!$A$17:$FA$15404,MATCH($A389,'Bieu chi tiet'!$A$17:$A$15404,0),AD$2+85)),"")</f>
        <v/>
      </c>
      <c r="AE389" s="13" t="str">
        <f>IFERROR(IF(INDEX('Bieu chi tiet'!$A$17:$FA$15404,MATCH($A389,'Bieu chi tiet'!$A$17:$A$15404,0),AE$2+85)=0,"",INDEX('Bieu chi tiet'!$A$17:$FA$15404,MATCH($A389,'Bieu chi tiet'!$A$17:$A$15404,0),AE$2+85)),"")</f>
        <v/>
      </c>
      <c r="AF389" s="13" t="str">
        <f>IFERROR(IF(INDEX('Bieu chi tiet'!$A$17:$FA$15404,MATCH($A389,'Bieu chi tiet'!$A$17:$A$15404,0),AF$2+85)=0,"",INDEX('Bieu chi tiet'!$A$17:$FA$15404,MATCH($A389,'Bieu chi tiet'!$A$17:$A$15404,0),AF$2+85)),"")</f>
        <v/>
      </c>
      <c r="AG389" s="13" t="str">
        <f>IFERROR(IF(INDEX('Bieu chi tiet'!$A$17:$FA$15404,MATCH($A389,'Bieu chi tiet'!$A$17:$A$15404,0),AG$2+85)=0,"",INDEX('Bieu chi tiet'!$A$17:$FA$15404,MATCH($A389,'Bieu chi tiet'!$A$17:$A$15404,0),AG$2+85)),"")</f>
        <v/>
      </c>
      <c r="AH389" s="13" t="str">
        <f>IFERROR(IF(INDEX('Bieu chi tiet'!$A$17:$FA$15404,MATCH($A389,'Bieu chi tiet'!$A$17:$A$15404,0),AH$2+85)=0,"",INDEX('Bieu chi tiet'!$A$17:$FA$15404,MATCH($A389,'Bieu chi tiet'!$A$17:$A$15404,0),AH$2+85)),"")</f>
        <v/>
      </c>
      <c r="AI389" s="13" t="str">
        <f>IFERROR(IF(INDEX('Bieu chi tiet'!$A$17:$FA$15404,MATCH($A389,'Bieu chi tiet'!$A$17:$A$15404,0),AI$2+85)=0,"",INDEX('Bieu chi tiet'!$A$17:$FA$15404,MATCH($A389,'Bieu chi tiet'!$A$17:$A$15404,0),AI$2+85)),"")</f>
        <v/>
      </c>
      <c r="AJ389" s="13" t="str">
        <f>IFERROR(IF(INDEX('Bieu chi tiet'!$A$17:$FA$15404,MATCH($A389,'Bieu chi tiet'!$A$17:$A$15404,0),AJ$2+85)=0,"",INDEX('Bieu chi tiet'!$A$17:$FA$15404,MATCH($A389,'Bieu chi tiet'!$A$17:$A$15404,0),AJ$2+85)),"")</f>
        <v/>
      </c>
      <c r="AK389" s="13" t="str">
        <f>IFERROR(IF(INDEX('Bieu chi tiet'!$A$17:$FA$15404,MATCH($A389,'Bieu chi tiet'!$A$17:$A$15404,0),AK$2+85)=0,"",INDEX('Bieu chi tiet'!$A$17:$FA$15404,MATCH($A389,'Bieu chi tiet'!$A$17:$A$15404,0),AK$2+85)),"")</f>
        <v/>
      </c>
      <c r="AL389" s="13" t="str">
        <f>IFERROR(IF(INDEX('Bieu chi tiet'!$A$17:$FA$15404,MATCH($A389,'Bieu chi tiet'!$A$17:$A$15404,0),AL$2+85)=0,"",INDEX('Bieu chi tiet'!$A$17:$FA$15404,MATCH($A389,'Bieu chi tiet'!$A$17:$A$15404,0),AL$2+85)),"")</f>
        <v/>
      </c>
      <c r="AM389" s="13" t="str">
        <f>IFERROR(IF(INDEX('Bieu chi tiet'!$A$17:$FA$15404,MATCH($A389,'Bieu chi tiet'!$A$17:$A$15404,0),AM$2+85)=0,"",INDEX('Bieu chi tiet'!$A$17:$FA$15404,MATCH($A389,'Bieu chi tiet'!$A$17:$A$15404,0),AM$2+85)),"")</f>
        <v/>
      </c>
      <c r="AN389" s="13" t="str">
        <f>IFERROR(IF(INDEX('Bieu chi tiet'!$A$17:$FA$15404,MATCH($A389,'Bieu chi tiet'!$A$17:$A$15404,0),AN$2+85)=0,"",INDEX('Bieu chi tiet'!$A$17:$FA$15404,MATCH($A389,'Bieu chi tiet'!$A$17:$A$15404,0),AN$2+85)),"")</f>
        <v/>
      </c>
      <c r="AO389" s="13" t="str">
        <f>IFERROR(IF(INDEX('Bieu chi tiet'!$A$17:$FA$15404,MATCH($A389,'Bieu chi tiet'!$A$17:$A$15404,0),AO$2+85)=0,"",INDEX('Bieu chi tiet'!$A$17:$FA$15404,MATCH($A389,'Bieu chi tiet'!$A$17:$A$15404,0),AO$2+85)),"")</f>
        <v/>
      </c>
      <c r="AP389" s="13" t="str">
        <f>IFERROR(IF(INDEX('Bieu chi tiet'!$A$17:$FA$15404,MATCH($A389,'Bieu chi tiet'!$A$17:$A$15404,0),AP$2+85)=0,"",INDEX('Bieu chi tiet'!$A$17:$FA$15404,MATCH($A389,'Bieu chi tiet'!$A$17:$A$15404,0),AP$2+85)),"")</f>
        <v/>
      </c>
      <c r="AQ389" s="13" t="str">
        <f>IFERROR(IF(INDEX('Bieu chi tiet'!$A$17:$FA$15404,MATCH($A389,'Bieu chi tiet'!$A$17:$A$15404,0),AQ$2+85)=0,"",INDEX('Bieu chi tiet'!$A$17:$FA$15404,MATCH($A389,'Bieu chi tiet'!$A$17:$A$15404,0),AQ$2+85)),"")</f>
        <v/>
      </c>
      <c r="AR389" s="13" t="str">
        <f>IFERROR(IF(INDEX('Bieu chi tiet'!$A$17:$FA$15404,MATCH($A389,'Bieu chi tiet'!$A$17:$A$15404,0),AR$2+85)=0,"",INDEX('Bieu chi tiet'!$A$17:$FA$15404,MATCH($A389,'Bieu chi tiet'!$A$17:$A$15404,0),AR$2+85)),"")</f>
        <v/>
      </c>
      <c r="AS389" s="13" t="str">
        <f>IFERROR(IF(INDEX('Bieu chi tiet'!$A$17:$FA$15404,MATCH($A389,'Bieu chi tiet'!$A$17:$A$15404,0),AS$2+85)=0,"",INDEX('Bieu chi tiet'!$A$17:$FA$15404,MATCH($A389,'Bieu chi tiet'!$A$17:$A$15404,0),AS$2+85)),"")</f>
        <v/>
      </c>
      <c r="AT389" s="21" t="str">
        <f>IFERROR(IF(INDEX('Bieu chi tiet'!$A$17:$FA$15404,MATCH($A389,'Bieu chi tiet'!$A$17:$A$15404,0),AT$2+85)=0,"",INDEX('Bieu chi tiet'!$A$17:$FA$15404,MATCH($A389,'Bieu chi tiet'!$A$17:$A$15404,0),AT$2+85)),"")</f>
        <v/>
      </c>
      <c r="AU389" s="13" t="str">
        <f>IFERROR(IF(INDEX('Bieu chi tiet'!$A$17:$FA$15404,MATCH($A389,'Bieu chi tiet'!$A$17:$A$15404,0),AU$2+85)=0,"",INDEX('Bieu chi tiet'!$A$17:$FA$15404,MATCH($A389,'Bieu chi tiet'!$A$17:$A$15404,0),AU$2+85)),"")</f>
        <v/>
      </c>
      <c r="AV389" s="21" t="str">
        <f>IFERROR(IF(INDEX('Bieu chi tiet'!$A$17:$FA$15404,MATCH($A389,'Bieu chi tiet'!$A$17:$A$15404,0),AV$2+85)=0,"",INDEX('Bieu chi tiet'!$A$17:$FA$15404,MATCH($A389,'Bieu chi tiet'!$A$17:$A$15404,0),AV$2+85)),"")</f>
        <v/>
      </c>
      <c r="AW389" s="31" t="str">
        <f>IFERROR(IF(INDEX('Bieu chi tiet'!$A$17:$FA$15404,MATCH($A389,'Bieu chi tiet'!$A$17:$A$15404,0),AW$2+85)=0,"",INDEX('Bieu chi tiet'!$A$17:$FA$15404,MATCH($A389,'Bieu chi tiet'!$A$17:$A$15404,0),AW$2+85)),"")</f>
        <v/>
      </c>
      <c r="AX389" s="13" t="str">
        <f>IFERROR(IF(INDEX('Bieu chi tiet'!$A$17:$FA$15404,MATCH($A389,'Bieu chi tiet'!$A$17:$A$15404,0),AX$2+85)=0,"",INDEX('Bieu chi tiet'!$A$17:$FA$15404,MATCH($A389,'Bieu chi tiet'!$A$17:$A$15404,0),AX$2+85)),"")</f>
        <v/>
      </c>
      <c r="AY389" s="13" t="str">
        <f>IFERROR(IF(INDEX('Bieu chi tiet'!$A$17:$FA$15404,MATCH($A389,'Bieu chi tiet'!$A$17:$A$15404,0),AY$2+85)=0,"",INDEX('Bieu chi tiet'!$A$17:$FA$15404,MATCH($A389,'Bieu chi tiet'!$A$17:$A$15404,0),AY$2+85)),"")</f>
        <v/>
      </c>
    </row>
    <row r="390" spans="1:51" ht="15.75">
      <c r="A390" s="25" t="str">
        <f t="shared" si="6"/>
        <v/>
      </c>
      <c r="B390" s="13" t="str">
        <f>IFERROR(IF(INDEX('Bieu chi tiet'!$A$17:$FA$15404,MATCH($A390,'Bieu chi tiet'!$A$17:$A$15404,0),B$2+85)=0,"",INDEX('Bieu chi tiet'!$A$17:$FA$15404,MATCH($A390,'Bieu chi tiet'!$A$17:$A$15404,0),B$2+85)),"")</f>
        <v/>
      </c>
      <c r="C390" s="13" t="str">
        <f>IFERROR(IF(INDEX('Bieu chi tiet'!$A$17:$FA$15404,MATCH($A390,'Bieu chi tiet'!$A$17:$A$15404,0),C$2+85)=0,"",INDEX('Bieu chi tiet'!$A$17:$FA$15404,MATCH($A390,'Bieu chi tiet'!$A$17:$A$15404,0),C$2+85)),"")</f>
        <v/>
      </c>
      <c r="D390" s="13" t="str">
        <f>IFERROR(IF(INDEX('Bieu chi tiet'!$A$17:$FA$15404,MATCH($A390,'Bieu chi tiet'!$A$17:$A$15404,0),D$2+85)=0,"",INDEX('Bieu chi tiet'!$A$17:$FA$15404,MATCH($A390,'Bieu chi tiet'!$A$17:$A$15404,0),D$2+85)),"")</f>
        <v/>
      </c>
      <c r="E390" s="13" t="str">
        <f>IFERROR(IF(INDEX('Bieu chi tiet'!$A$17:$FA$15404,MATCH($A390,'Bieu chi tiet'!$A$17:$A$15404,0),E$2+85)=0,"",INDEX('Bieu chi tiet'!$A$17:$FA$15404,MATCH($A390,'Bieu chi tiet'!$A$17:$A$15404,0),E$2+85)),"")</f>
        <v/>
      </c>
      <c r="F390" s="13" t="str">
        <f>IFERROR(IF(INDEX('Bieu chi tiet'!$A$17:$FA$15404,MATCH($A390,'Bieu chi tiet'!$A$17:$A$15404,0),F$2+85)=0,"",INDEX('Bieu chi tiet'!$A$17:$FA$15404,MATCH($A390,'Bieu chi tiet'!$A$17:$A$15404,0),F$2+85)),"")</f>
        <v/>
      </c>
      <c r="G390" s="21" t="str">
        <f>IFERROR(IF(INDEX('Bieu chi tiet'!$A$17:$FA$15404,MATCH($A390,'Bieu chi tiet'!$A$17:$A$15404,0),G$2+85)=0,"",INDEX('Bieu chi tiet'!$A$17:$FA$15404,MATCH($A390,'Bieu chi tiet'!$A$17:$A$15404,0),G$2+85)),"")</f>
        <v/>
      </c>
      <c r="H390" s="13" t="str">
        <f>IFERROR(IF(INDEX('Bieu chi tiet'!$A$17:$FA$15404,MATCH($A390,'Bieu chi tiet'!$A$17:$A$15404,0),H$2+85)=0,"",INDEX('Bieu chi tiet'!$A$17:$FA$15404,MATCH($A390,'Bieu chi tiet'!$A$17:$A$15404,0),H$2+85)),"")</f>
        <v/>
      </c>
      <c r="I390" s="13" t="str">
        <f>IFERROR(IF(INDEX('Bieu chi tiet'!$A$17:$FA$15404,MATCH($A390,'Bieu chi tiet'!$A$17:$A$15404,0),I$2+85)=0,"",INDEX('Bieu chi tiet'!$A$17:$FA$15404,MATCH($A390,'Bieu chi tiet'!$A$17:$A$15404,0),I$2+85)),"")</f>
        <v/>
      </c>
      <c r="J390" s="13" t="str">
        <f>IFERROR(IF(INDEX('Bieu chi tiet'!$A$17:$FA$15404,MATCH($A390,'Bieu chi tiet'!$A$17:$A$15404,0),J$2+85)=0,"",INDEX('Bieu chi tiet'!$A$17:$FA$15404,MATCH($A390,'Bieu chi tiet'!$A$17:$A$15404,0),J$2+85)),"")</f>
        <v/>
      </c>
      <c r="K390" s="13" t="str">
        <f>IFERROR(IF(INDEX('Bieu chi tiet'!$A$17:$FA$15404,MATCH($A390,'Bieu chi tiet'!$A$17:$A$15404,0),K$2+85)=0,"",INDEX('Bieu chi tiet'!$A$17:$FA$15404,MATCH($A390,'Bieu chi tiet'!$A$17:$A$15404,0),K$2+85)),"")</f>
        <v/>
      </c>
      <c r="L390" s="21" t="str">
        <f>IFERROR(IF(INDEX('Bieu chi tiet'!$A$17:$FA$15404,MATCH($A390,'Bieu chi tiet'!$A$17:$A$15404,0),L$2+85)=0,"",INDEX('Bieu chi tiet'!$A$17:$FA$15404,MATCH($A390,'Bieu chi tiet'!$A$17:$A$15404,0),L$2+85)),"")</f>
        <v/>
      </c>
      <c r="M390" s="13" t="str">
        <f>IFERROR(IF(INDEX('Bieu chi tiet'!$A$17:$FA$15404,MATCH($A390,'Bieu chi tiet'!$A$17:$A$15404,0),M$2+85)=0,"",INDEX('Bieu chi tiet'!$A$17:$FA$15404,MATCH($A390,'Bieu chi tiet'!$A$17:$A$15404,0),M$2+85)),"")</f>
        <v/>
      </c>
      <c r="N390" s="13" t="str">
        <f>IFERROR(IF(INDEX('Bieu chi tiet'!$A$17:$FA$15404,MATCH($A390,'Bieu chi tiet'!$A$17:$A$15404,0),N$2+85)=0,"",INDEX('Bieu chi tiet'!$A$17:$FA$15404,MATCH($A390,'Bieu chi tiet'!$A$17:$A$15404,0),N$2+85)),"")</f>
        <v/>
      </c>
      <c r="O390" s="13" t="str">
        <f>IFERROR(IF(INDEX('Bieu chi tiet'!$A$17:$FA$15404,MATCH($A390,'Bieu chi tiet'!$A$17:$A$15404,0),O$2+85)=0,"",INDEX('Bieu chi tiet'!$A$17:$FA$15404,MATCH($A390,'Bieu chi tiet'!$A$17:$A$15404,0),O$2+85)),"")</f>
        <v/>
      </c>
      <c r="P390" s="13" t="str">
        <f>IFERROR(IF(INDEX('Bieu chi tiet'!$A$17:$FA$15404,MATCH($A390,'Bieu chi tiet'!$A$17:$A$15404,0),P$2+85)=0,"",INDEX('Bieu chi tiet'!$A$17:$FA$15404,MATCH($A390,'Bieu chi tiet'!$A$17:$A$15404,0),P$2+85)),"")</f>
        <v/>
      </c>
      <c r="Q390" s="13" t="str">
        <f>IFERROR(IF(INDEX('Bieu chi tiet'!$A$17:$FA$15404,MATCH($A390,'Bieu chi tiet'!$A$17:$A$15404,0),Q$2+85)=0,"",INDEX('Bieu chi tiet'!$A$17:$FA$15404,MATCH($A390,'Bieu chi tiet'!$A$17:$A$15404,0),Q$2+85)),"")</f>
        <v/>
      </c>
      <c r="R390" s="13" t="str">
        <f>IFERROR(IF(INDEX('Bieu chi tiet'!$A$17:$FA$15404,MATCH($A390,'Bieu chi tiet'!$A$17:$A$15404,0),R$2+85)=0,"",INDEX('Bieu chi tiet'!$A$17:$FA$15404,MATCH($A390,'Bieu chi tiet'!$A$17:$A$15404,0),R$2+85)),"")</f>
        <v/>
      </c>
      <c r="S390" s="13" t="str">
        <f>IFERROR(IF(INDEX('Bieu chi tiet'!$A$17:$FA$15404,MATCH($A390,'Bieu chi tiet'!$A$17:$A$15404,0),S$2+85)=0,"",INDEX('Bieu chi tiet'!$A$17:$FA$15404,MATCH($A390,'Bieu chi tiet'!$A$17:$A$15404,0),S$2+85)),"")</f>
        <v/>
      </c>
      <c r="T390" s="13" t="str">
        <f>IFERROR(IF(INDEX('Bieu chi tiet'!$A$17:$FA$15404,MATCH($A390,'Bieu chi tiet'!$A$17:$A$15404,0),T$2+85)=0,"",INDEX('Bieu chi tiet'!$A$17:$FA$15404,MATCH($A390,'Bieu chi tiet'!$A$17:$A$15404,0),T$2+85)),"")</f>
        <v/>
      </c>
      <c r="U390" s="13" t="str">
        <f>IFERROR(IF(INDEX('Bieu chi tiet'!$A$17:$FA$15404,MATCH($A390,'Bieu chi tiet'!$A$17:$A$15404,0),U$2+85)=0,"",INDEX('Bieu chi tiet'!$A$17:$FA$15404,MATCH($A390,'Bieu chi tiet'!$A$17:$A$15404,0),U$2+85)),"")</f>
        <v/>
      </c>
      <c r="V390" s="13" t="str">
        <f>IFERROR(IF(INDEX('Bieu chi tiet'!$A$17:$FA$15404,MATCH($A390,'Bieu chi tiet'!$A$17:$A$15404,0),V$2+85)=0,"",INDEX('Bieu chi tiet'!$A$17:$FA$15404,MATCH($A390,'Bieu chi tiet'!$A$17:$A$15404,0),V$2+85)),"")</f>
        <v/>
      </c>
      <c r="W390" s="13" t="str">
        <f>IFERROR(IF(INDEX('Bieu chi tiet'!$A$17:$FA$15404,MATCH($A390,'Bieu chi tiet'!$A$17:$A$15404,0),W$2+85)=0,"",INDEX('Bieu chi tiet'!$A$17:$FA$15404,MATCH($A390,'Bieu chi tiet'!$A$17:$A$15404,0),W$2+85)),"")</f>
        <v/>
      </c>
      <c r="X390" s="13" t="str">
        <f>IFERROR(IF(INDEX('Bieu chi tiet'!$A$17:$FA$15404,MATCH($A390,'Bieu chi tiet'!$A$17:$A$15404,0),X$2+85)=0,"",INDEX('Bieu chi tiet'!$A$17:$FA$15404,MATCH($A390,'Bieu chi tiet'!$A$17:$A$15404,0),X$2+85)),"")</f>
        <v/>
      </c>
      <c r="Y390" s="13" t="str">
        <f>IFERROR(IF(INDEX('Bieu chi tiet'!$A$17:$FA$15404,MATCH($A390,'Bieu chi tiet'!$A$17:$A$15404,0),Y$2+85)=0,"",INDEX('Bieu chi tiet'!$A$17:$FA$15404,MATCH($A390,'Bieu chi tiet'!$A$17:$A$15404,0),Y$2+85)),"")</f>
        <v/>
      </c>
      <c r="Z390" s="13" t="str">
        <f>IFERROR(IF(INDEX('Bieu chi tiet'!$A$17:$FA$15404,MATCH($A390,'Bieu chi tiet'!$A$17:$A$15404,0),Z$2+85)=0,"",INDEX('Bieu chi tiet'!$A$17:$FA$15404,MATCH($A390,'Bieu chi tiet'!$A$17:$A$15404,0),Z$2+85)),"")</f>
        <v/>
      </c>
      <c r="AA390" s="13" t="str">
        <f>IFERROR(IF(INDEX('Bieu chi tiet'!$A$17:$FA$15404,MATCH($A390,'Bieu chi tiet'!$A$17:$A$15404,0),AA$2+85)=0,"",INDEX('Bieu chi tiet'!$A$17:$FA$15404,MATCH($A390,'Bieu chi tiet'!$A$17:$A$15404,0),AA$2+85)),"")</f>
        <v/>
      </c>
      <c r="AB390" s="13" t="str">
        <f>IFERROR(IF(INDEX('Bieu chi tiet'!$A$17:$FA$15404,MATCH($A390,'Bieu chi tiet'!$A$17:$A$15404,0),AB$2+85)=0,"",INDEX('Bieu chi tiet'!$A$17:$FA$15404,MATCH($A390,'Bieu chi tiet'!$A$17:$A$15404,0),AB$2+85)),"")</f>
        <v/>
      </c>
      <c r="AC390" s="13" t="str">
        <f>IFERROR(IF(INDEX('Bieu chi tiet'!$A$17:$FA$15404,MATCH($A390,'Bieu chi tiet'!$A$17:$A$15404,0),AC$2+85)=0,"",INDEX('Bieu chi tiet'!$A$17:$FA$15404,MATCH($A390,'Bieu chi tiet'!$A$17:$A$15404,0),AC$2+85)),"")</f>
        <v/>
      </c>
      <c r="AD390" s="13" t="str">
        <f>IFERROR(IF(INDEX('Bieu chi tiet'!$A$17:$FA$15404,MATCH($A390,'Bieu chi tiet'!$A$17:$A$15404,0),AD$2+85)=0,"",INDEX('Bieu chi tiet'!$A$17:$FA$15404,MATCH($A390,'Bieu chi tiet'!$A$17:$A$15404,0),AD$2+85)),"")</f>
        <v/>
      </c>
      <c r="AE390" s="13" t="str">
        <f>IFERROR(IF(INDEX('Bieu chi tiet'!$A$17:$FA$15404,MATCH($A390,'Bieu chi tiet'!$A$17:$A$15404,0),AE$2+85)=0,"",INDEX('Bieu chi tiet'!$A$17:$FA$15404,MATCH($A390,'Bieu chi tiet'!$A$17:$A$15404,0),AE$2+85)),"")</f>
        <v/>
      </c>
      <c r="AF390" s="13" t="str">
        <f>IFERROR(IF(INDEX('Bieu chi tiet'!$A$17:$FA$15404,MATCH($A390,'Bieu chi tiet'!$A$17:$A$15404,0),AF$2+85)=0,"",INDEX('Bieu chi tiet'!$A$17:$FA$15404,MATCH($A390,'Bieu chi tiet'!$A$17:$A$15404,0),AF$2+85)),"")</f>
        <v/>
      </c>
      <c r="AG390" s="13" t="str">
        <f>IFERROR(IF(INDEX('Bieu chi tiet'!$A$17:$FA$15404,MATCH($A390,'Bieu chi tiet'!$A$17:$A$15404,0),AG$2+85)=0,"",INDEX('Bieu chi tiet'!$A$17:$FA$15404,MATCH($A390,'Bieu chi tiet'!$A$17:$A$15404,0),AG$2+85)),"")</f>
        <v/>
      </c>
      <c r="AH390" s="13" t="str">
        <f>IFERROR(IF(INDEX('Bieu chi tiet'!$A$17:$FA$15404,MATCH($A390,'Bieu chi tiet'!$A$17:$A$15404,0),AH$2+85)=0,"",INDEX('Bieu chi tiet'!$A$17:$FA$15404,MATCH($A390,'Bieu chi tiet'!$A$17:$A$15404,0),AH$2+85)),"")</f>
        <v/>
      </c>
      <c r="AI390" s="13" t="str">
        <f>IFERROR(IF(INDEX('Bieu chi tiet'!$A$17:$FA$15404,MATCH($A390,'Bieu chi tiet'!$A$17:$A$15404,0),AI$2+85)=0,"",INDEX('Bieu chi tiet'!$A$17:$FA$15404,MATCH($A390,'Bieu chi tiet'!$A$17:$A$15404,0),AI$2+85)),"")</f>
        <v/>
      </c>
      <c r="AJ390" s="13" t="str">
        <f>IFERROR(IF(INDEX('Bieu chi tiet'!$A$17:$FA$15404,MATCH($A390,'Bieu chi tiet'!$A$17:$A$15404,0),AJ$2+85)=0,"",INDEX('Bieu chi tiet'!$A$17:$FA$15404,MATCH($A390,'Bieu chi tiet'!$A$17:$A$15404,0),AJ$2+85)),"")</f>
        <v/>
      </c>
      <c r="AK390" s="13" t="str">
        <f>IFERROR(IF(INDEX('Bieu chi tiet'!$A$17:$FA$15404,MATCH($A390,'Bieu chi tiet'!$A$17:$A$15404,0),AK$2+85)=0,"",INDEX('Bieu chi tiet'!$A$17:$FA$15404,MATCH($A390,'Bieu chi tiet'!$A$17:$A$15404,0),AK$2+85)),"")</f>
        <v/>
      </c>
      <c r="AL390" s="13" t="str">
        <f>IFERROR(IF(INDEX('Bieu chi tiet'!$A$17:$FA$15404,MATCH($A390,'Bieu chi tiet'!$A$17:$A$15404,0),AL$2+85)=0,"",INDEX('Bieu chi tiet'!$A$17:$FA$15404,MATCH($A390,'Bieu chi tiet'!$A$17:$A$15404,0),AL$2+85)),"")</f>
        <v/>
      </c>
      <c r="AM390" s="13" t="str">
        <f>IFERROR(IF(INDEX('Bieu chi tiet'!$A$17:$FA$15404,MATCH($A390,'Bieu chi tiet'!$A$17:$A$15404,0),AM$2+85)=0,"",INDEX('Bieu chi tiet'!$A$17:$FA$15404,MATCH($A390,'Bieu chi tiet'!$A$17:$A$15404,0),AM$2+85)),"")</f>
        <v/>
      </c>
      <c r="AN390" s="13" t="str">
        <f>IFERROR(IF(INDEX('Bieu chi tiet'!$A$17:$FA$15404,MATCH($A390,'Bieu chi tiet'!$A$17:$A$15404,0),AN$2+85)=0,"",INDEX('Bieu chi tiet'!$A$17:$FA$15404,MATCH($A390,'Bieu chi tiet'!$A$17:$A$15404,0),AN$2+85)),"")</f>
        <v/>
      </c>
      <c r="AO390" s="13" t="str">
        <f>IFERROR(IF(INDEX('Bieu chi tiet'!$A$17:$FA$15404,MATCH($A390,'Bieu chi tiet'!$A$17:$A$15404,0),AO$2+85)=0,"",INDEX('Bieu chi tiet'!$A$17:$FA$15404,MATCH($A390,'Bieu chi tiet'!$A$17:$A$15404,0),AO$2+85)),"")</f>
        <v/>
      </c>
      <c r="AP390" s="13" t="str">
        <f>IFERROR(IF(INDEX('Bieu chi tiet'!$A$17:$FA$15404,MATCH($A390,'Bieu chi tiet'!$A$17:$A$15404,0),AP$2+85)=0,"",INDEX('Bieu chi tiet'!$A$17:$FA$15404,MATCH($A390,'Bieu chi tiet'!$A$17:$A$15404,0),AP$2+85)),"")</f>
        <v/>
      </c>
      <c r="AQ390" s="13" t="str">
        <f>IFERROR(IF(INDEX('Bieu chi tiet'!$A$17:$FA$15404,MATCH($A390,'Bieu chi tiet'!$A$17:$A$15404,0),AQ$2+85)=0,"",INDEX('Bieu chi tiet'!$A$17:$FA$15404,MATCH($A390,'Bieu chi tiet'!$A$17:$A$15404,0),AQ$2+85)),"")</f>
        <v/>
      </c>
      <c r="AR390" s="13" t="str">
        <f>IFERROR(IF(INDEX('Bieu chi tiet'!$A$17:$FA$15404,MATCH($A390,'Bieu chi tiet'!$A$17:$A$15404,0),AR$2+85)=0,"",INDEX('Bieu chi tiet'!$A$17:$FA$15404,MATCH($A390,'Bieu chi tiet'!$A$17:$A$15404,0),AR$2+85)),"")</f>
        <v/>
      </c>
      <c r="AS390" s="13" t="str">
        <f>IFERROR(IF(INDEX('Bieu chi tiet'!$A$17:$FA$15404,MATCH($A390,'Bieu chi tiet'!$A$17:$A$15404,0),AS$2+85)=0,"",INDEX('Bieu chi tiet'!$A$17:$FA$15404,MATCH($A390,'Bieu chi tiet'!$A$17:$A$15404,0),AS$2+85)),"")</f>
        <v/>
      </c>
      <c r="AT390" s="21" t="str">
        <f>IFERROR(IF(INDEX('Bieu chi tiet'!$A$17:$FA$15404,MATCH($A390,'Bieu chi tiet'!$A$17:$A$15404,0),AT$2+85)=0,"",INDEX('Bieu chi tiet'!$A$17:$FA$15404,MATCH($A390,'Bieu chi tiet'!$A$17:$A$15404,0),AT$2+85)),"")</f>
        <v/>
      </c>
      <c r="AU390" s="13" t="str">
        <f>IFERROR(IF(INDEX('Bieu chi tiet'!$A$17:$FA$15404,MATCH($A390,'Bieu chi tiet'!$A$17:$A$15404,0),AU$2+85)=0,"",INDEX('Bieu chi tiet'!$A$17:$FA$15404,MATCH($A390,'Bieu chi tiet'!$A$17:$A$15404,0),AU$2+85)),"")</f>
        <v/>
      </c>
      <c r="AV390" s="21" t="str">
        <f>IFERROR(IF(INDEX('Bieu chi tiet'!$A$17:$FA$15404,MATCH($A390,'Bieu chi tiet'!$A$17:$A$15404,0),AV$2+85)=0,"",INDEX('Bieu chi tiet'!$A$17:$FA$15404,MATCH($A390,'Bieu chi tiet'!$A$17:$A$15404,0),AV$2+85)),"")</f>
        <v/>
      </c>
      <c r="AW390" s="31" t="str">
        <f>IFERROR(IF(INDEX('Bieu chi tiet'!$A$17:$FA$15404,MATCH($A390,'Bieu chi tiet'!$A$17:$A$15404,0),AW$2+85)=0,"",INDEX('Bieu chi tiet'!$A$17:$FA$15404,MATCH($A390,'Bieu chi tiet'!$A$17:$A$15404,0),AW$2+85)),"")</f>
        <v/>
      </c>
      <c r="AX390" s="13" t="str">
        <f>IFERROR(IF(INDEX('Bieu chi tiet'!$A$17:$FA$15404,MATCH($A390,'Bieu chi tiet'!$A$17:$A$15404,0),AX$2+85)=0,"",INDEX('Bieu chi tiet'!$A$17:$FA$15404,MATCH($A390,'Bieu chi tiet'!$A$17:$A$15404,0),AX$2+85)),"")</f>
        <v/>
      </c>
      <c r="AY390" s="13" t="str">
        <f>IFERROR(IF(INDEX('Bieu chi tiet'!$A$17:$FA$15404,MATCH($A390,'Bieu chi tiet'!$A$17:$A$15404,0),AY$2+85)=0,"",INDEX('Bieu chi tiet'!$A$17:$FA$15404,MATCH($A390,'Bieu chi tiet'!$A$17:$A$15404,0),AY$2+85)),"")</f>
        <v/>
      </c>
    </row>
    <row r="391" spans="1:51" ht="15.75">
      <c r="A391" s="25" t="str">
        <f t="shared" si="6"/>
        <v/>
      </c>
      <c r="B391" s="13" t="str">
        <f>IFERROR(IF(INDEX('Bieu chi tiet'!$A$17:$FA$15404,MATCH($A391,'Bieu chi tiet'!$A$17:$A$15404,0),B$2+85)=0,"",INDEX('Bieu chi tiet'!$A$17:$FA$15404,MATCH($A391,'Bieu chi tiet'!$A$17:$A$15404,0),B$2+85)),"")</f>
        <v/>
      </c>
      <c r="C391" s="13" t="str">
        <f>IFERROR(IF(INDEX('Bieu chi tiet'!$A$17:$FA$15404,MATCH($A391,'Bieu chi tiet'!$A$17:$A$15404,0),C$2+85)=0,"",INDEX('Bieu chi tiet'!$A$17:$FA$15404,MATCH($A391,'Bieu chi tiet'!$A$17:$A$15404,0),C$2+85)),"")</f>
        <v/>
      </c>
      <c r="D391" s="13" t="str">
        <f>IFERROR(IF(INDEX('Bieu chi tiet'!$A$17:$FA$15404,MATCH($A391,'Bieu chi tiet'!$A$17:$A$15404,0),D$2+85)=0,"",INDEX('Bieu chi tiet'!$A$17:$FA$15404,MATCH($A391,'Bieu chi tiet'!$A$17:$A$15404,0),D$2+85)),"")</f>
        <v/>
      </c>
      <c r="E391" s="13" t="str">
        <f>IFERROR(IF(INDEX('Bieu chi tiet'!$A$17:$FA$15404,MATCH($A391,'Bieu chi tiet'!$A$17:$A$15404,0),E$2+85)=0,"",INDEX('Bieu chi tiet'!$A$17:$FA$15404,MATCH($A391,'Bieu chi tiet'!$A$17:$A$15404,0),E$2+85)),"")</f>
        <v/>
      </c>
      <c r="F391" s="13" t="str">
        <f>IFERROR(IF(INDEX('Bieu chi tiet'!$A$17:$FA$15404,MATCH($A391,'Bieu chi tiet'!$A$17:$A$15404,0),F$2+85)=0,"",INDEX('Bieu chi tiet'!$A$17:$FA$15404,MATCH($A391,'Bieu chi tiet'!$A$17:$A$15404,0),F$2+85)),"")</f>
        <v/>
      </c>
      <c r="G391" s="21" t="str">
        <f>IFERROR(IF(INDEX('Bieu chi tiet'!$A$17:$FA$15404,MATCH($A391,'Bieu chi tiet'!$A$17:$A$15404,0),G$2+85)=0,"",INDEX('Bieu chi tiet'!$A$17:$FA$15404,MATCH($A391,'Bieu chi tiet'!$A$17:$A$15404,0),G$2+85)),"")</f>
        <v/>
      </c>
      <c r="H391" s="13" t="str">
        <f>IFERROR(IF(INDEX('Bieu chi tiet'!$A$17:$FA$15404,MATCH($A391,'Bieu chi tiet'!$A$17:$A$15404,0),H$2+85)=0,"",INDEX('Bieu chi tiet'!$A$17:$FA$15404,MATCH($A391,'Bieu chi tiet'!$A$17:$A$15404,0),H$2+85)),"")</f>
        <v/>
      </c>
      <c r="I391" s="13" t="str">
        <f>IFERROR(IF(INDEX('Bieu chi tiet'!$A$17:$FA$15404,MATCH($A391,'Bieu chi tiet'!$A$17:$A$15404,0),I$2+85)=0,"",INDEX('Bieu chi tiet'!$A$17:$FA$15404,MATCH($A391,'Bieu chi tiet'!$A$17:$A$15404,0),I$2+85)),"")</f>
        <v/>
      </c>
      <c r="J391" s="13" t="str">
        <f>IFERROR(IF(INDEX('Bieu chi tiet'!$A$17:$FA$15404,MATCH($A391,'Bieu chi tiet'!$A$17:$A$15404,0),J$2+85)=0,"",INDEX('Bieu chi tiet'!$A$17:$FA$15404,MATCH($A391,'Bieu chi tiet'!$A$17:$A$15404,0),J$2+85)),"")</f>
        <v/>
      </c>
      <c r="K391" s="13" t="str">
        <f>IFERROR(IF(INDEX('Bieu chi tiet'!$A$17:$FA$15404,MATCH($A391,'Bieu chi tiet'!$A$17:$A$15404,0),K$2+85)=0,"",INDEX('Bieu chi tiet'!$A$17:$FA$15404,MATCH($A391,'Bieu chi tiet'!$A$17:$A$15404,0),K$2+85)),"")</f>
        <v/>
      </c>
      <c r="L391" s="21" t="str">
        <f>IFERROR(IF(INDEX('Bieu chi tiet'!$A$17:$FA$15404,MATCH($A391,'Bieu chi tiet'!$A$17:$A$15404,0),L$2+85)=0,"",INDEX('Bieu chi tiet'!$A$17:$FA$15404,MATCH($A391,'Bieu chi tiet'!$A$17:$A$15404,0),L$2+85)),"")</f>
        <v/>
      </c>
      <c r="M391" s="13" t="str">
        <f>IFERROR(IF(INDEX('Bieu chi tiet'!$A$17:$FA$15404,MATCH($A391,'Bieu chi tiet'!$A$17:$A$15404,0),M$2+85)=0,"",INDEX('Bieu chi tiet'!$A$17:$FA$15404,MATCH($A391,'Bieu chi tiet'!$A$17:$A$15404,0),M$2+85)),"")</f>
        <v/>
      </c>
      <c r="N391" s="13" t="str">
        <f>IFERROR(IF(INDEX('Bieu chi tiet'!$A$17:$FA$15404,MATCH($A391,'Bieu chi tiet'!$A$17:$A$15404,0),N$2+85)=0,"",INDEX('Bieu chi tiet'!$A$17:$FA$15404,MATCH($A391,'Bieu chi tiet'!$A$17:$A$15404,0),N$2+85)),"")</f>
        <v/>
      </c>
      <c r="O391" s="13" t="str">
        <f>IFERROR(IF(INDEX('Bieu chi tiet'!$A$17:$FA$15404,MATCH($A391,'Bieu chi tiet'!$A$17:$A$15404,0),O$2+85)=0,"",INDEX('Bieu chi tiet'!$A$17:$FA$15404,MATCH($A391,'Bieu chi tiet'!$A$17:$A$15404,0),O$2+85)),"")</f>
        <v/>
      </c>
      <c r="P391" s="13" t="str">
        <f>IFERROR(IF(INDEX('Bieu chi tiet'!$A$17:$FA$15404,MATCH($A391,'Bieu chi tiet'!$A$17:$A$15404,0),P$2+85)=0,"",INDEX('Bieu chi tiet'!$A$17:$FA$15404,MATCH($A391,'Bieu chi tiet'!$A$17:$A$15404,0),P$2+85)),"")</f>
        <v/>
      </c>
      <c r="Q391" s="13" t="str">
        <f>IFERROR(IF(INDEX('Bieu chi tiet'!$A$17:$FA$15404,MATCH($A391,'Bieu chi tiet'!$A$17:$A$15404,0),Q$2+85)=0,"",INDEX('Bieu chi tiet'!$A$17:$FA$15404,MATCH($A391,'Bieu chi tiet'!$A$17:$A$15404,0),Q$2+85)),"")</f>
        <v/>
      </c>
      <c r="R391" s="13" t="str">
        <f>IFERROR(IF(INDEX('Bieu chi tiet'!$A$17:$FA$15404,MATCH($A391,'Bieu chi tiet'!$A$17:$A$15404,0),R$2+85)=0,"",INDEX('Bieu chi tiet'!$A$17:$FA$15404,MATCH($A391,'Bieu chi tiet'!$A$17:$A$15404,0),R$2+85)),"")</f>
        <v/>
      </c>
      <c r="S391" s="13" t="str">
        <f>IFERROR(IF(INDEX('Bieu chi tiet'!$A$17:$FA$15404,MATCH($A391,'Bieu chi tiet'!$A$17:$A$15404,0),S$2+85)=0,"",INDEX('Bieu chi tiet'!$A$17:$FA$15404,MATCH($A391,'Bieu chi tiet'!$A$17:$A$15404,0),S$2+85)),"")</f>
        <v/>
      </c>
      <c r="T391" s="13" t="str">
        <f>IFERROR(IF(INDEX('Bieu chi tiet'!$A$17:$FA$15404,MATCH($A391,'Bieu chi tiet'!$A$17:$A$15404,0),T$2+85)=0,"",INDEX('Bieu chi tiet'!$A$17:$FA$15404,MATCH($A391,'Bieu chi tiet'!$A$17:$A$15404,0),T$2+85)),"")</f>
        <v/>
      </c>
      <c r="U391" s="13" t="str">
        <f>IFERROR(IF(INDEX('Bieu chi tiet'!$A$17:$FA$15404,MATCH($A391,'Bieu chi tiet'!$A$17:$A$15404,0),U$2+85)=0,"",INDEX('Bieu chi tiet'!$A$17:$FA$15404,MATCH($A391,'Bieu chi tiet'!$A$17:$A$15404,0),U$2+85)),"")</f>
        <v/>
      </c>
      <c r="V391" s="13" t="str">
        <f>IFERROR(IF(INDEX('Bieu chi tiet'!$A$17:$FA$15404,MATCH($A391,'Bieu chi tiet'!$A$17:$A$15404,0),V$2+85)=0,"",INDEX('Bieu chi tiet'!$A$17:$FA$15404,MATCH($A391,'Bieu chi tiet'!$A$17:$A$15404,0),V$2+85)),"")</f>
        <v/>
      </c>
      <c r="W391" s="13" t="str">
        <f>IFERROR(IF(INDEX('Bieu chi tiet'!$A$17:$FA$15404,MATCH($A391,'Bieu chi tiet'!$A$17:$A$15404,0),W$2+85)=0,"",INDEX('Bieu chi tiet'!$A$17:$FA$15404,MATCH($A391,'Bieu chi tiet'!$A$17:$A$15404,0),W$2+85)),"")</f>
        <v/>
      </c>
      <c r="X391" s="13" t="str">
        <f>IFERROR(IF(INDEX('Bieu chi tiet'!$A$17:$FA$15404,MATCH($A391,'Bieu chi tiet'!$A$17:$A$15404,0),X$2+85)=0,"",INDEX('Bieu chi tiet'!$A$17:$FA$15404,MATCH($A391,'Bieu chi tiet'!$A$17:$A$15404,0),X$2+85)),"")</f>
        <v/>
      </c>
      <c r="Y391" s="13" t="str">
        <f>IFERROR(IF(INDEX('Bieu chi tiet'!$A$17:$FA$15404,MATCH($A391,'Bieu chi tiet'!$A$17:$A$15404,0),Y$2+85)=0,"",INDEX('Bieu chi tiet'!$A$17:$FA$15404,MATCH($A391,'Bieu chi tiet'!$A$17:$A$15404,0),Y$2+85)),"")</f>
        <v/>
      </c>
      <c r="Z391" s="13" t="str">
        <f>IFERROR(IF(INDEX('Bieu chi tiet'!$A$17:$FA$15404,MATCH($A391,'Bieu chi tiet'!$A$17:$A$15404,0),Z$2+85)=0,"",INDEX('Bieu chi tiet'!$A$17:$FA$15404,MATCH($A391,'Bieu chi tiet'!$A$17:$A$15404,0),Z$2+85)),"")</f>
        <v/>
      </c>
      <c r="AA391" s="13" t="str">
        <f>IFERROR(IF(INDEX('Bieu chi tiet'!$A$17:$FA$15404,MATCH($A391,'Bieu chi tiet'!$A$17:$A$15404,0),AA$2+85)=0,"",INDEX('Bieu chi tiet'!$A$17:$FA$15404,MATCH($A391,'Bieu chi tiet'!$A$17:$A$15404,0),AA$2+85)),"")</f>
        <v/>
      </c>
      <c r="AB391" s="13" t="str">
        <f>IFERROR(IF(INDEX('Bieu chi tiet'!$A$17:$FA$15404,MATCH($A391,'Bieu chi tiet'!$A$17:$A$15404,0),AB$2+85)=0,"",INDEX('Bieu chi tiet'!$A$17:$FA$15404,MATCH($A391,'Bieu chi tiet'!$A$17:$A$15404,0),AB$2+85)),"")</f>
        <v/>
      </c>
      <c r="AC391" s="13" t="str">
        <f>IFERROR(IF(INDEX('Bieu chi tiet'!$A$17:$FA$15404,MATCH($A391,'Bieu chi tiet'!$A$17:$A$15404,0),AC$2+85)=0,"",INDEX('Bieu chi tiet'!$A$17:$FA$15404,MATCH($A391,'Bieu chi tiet'!$A$17:$A$15404,0),AC$2+85)),"")</f>
        <v/>
      </c>
      <c r="AD391" s="13" t="str">
        <f>IFERROR(IF(INDEX('Bieu chi tiet'!$A$17:$FA$15404,MATCH($A391,'Bieu chi tiet'!$A$17:$A$15404,0),AD$2+85)=0,"",INDEX('Bieu chi tiet'!$A$17:$FA$15404,MATCH($A391,'Bieu chi tiet'!$A$17:$A$15404,0),AD$2+85)),"")</f>
        <v/>
      </c>
      <c r="AE391" s="13" t="str">
        <f>IFERROR(IF(INDEX('Bieu chi tiet'!$A$17:$FA$15404,MATCH($A391,'Bieu chi tiet'!$A$17:$A$15404,0),AE$2+85)=0,"",INDEX('Bieu chi tiet'!$A$17:$FA$15404,MATCH($A391,'Bieu chi tiet'!$A$17:$A$15404,0),AE$2+85)),"")</f>
        <v/>
      </c>
      <c r="AF391" s="13" t="str">
        <f>IFERROR(IF(INDEX('Bieu chi tiet'!$A$17:$FA$15404,MATCH($A391,'Bieu chi tiet'!$A$17:$A$15404,0),AF$2+85)=0,"",INDEX('Bieu chi tiet'!$A$17:$FA$15404,MATCH($A391,'Bieu chi tiet'!$A$17:$A$15404,0),AF$2+85)),"")</f>
        <v/>
      </c>
      <c r="AG391" s="13" t="str">
        <f>IFERROR(IF(INDEX('Bieu chi tiet'!$A$17:$FA$15404,MATCH($A391,'Bieu chi tiet'!$A$17:$A$15404,0),AG$2+85)=0,"",INDEX('Bieu chi tiet'!$A$17:$FA$15404,MATCH($A391,'Bieu chi tiet'!$A$17:$A$15404,0),AG$2+85)),"")</f>
        <v/>
      </c>
      <c r="AH391" s="13" t="str">
        <f>IFERROR(IF(INDEX('Bieu chi tiet'!$A$17:$FA$15404,MATCH($A391,'Bieu chi tiet'!$A$17:$A$15404,0),AH$2+85)=0,"",INDEX('Bieu chi tiet'!$A$17:$FA$15404,MATCH($A391,'Bieu chi tiet'!$A$17:$A$15404,0),AH$2+85)),"")</f>
        <v/>
      </c>
      <c r="AI391" s="13" t="str">
        <f>IFERROR(IF(INDEX('Bieu chi tiet'!$A$17:$FA$15404,MATCH($A391,'Bieu chi tiet'!$A$17:$A$15404,0),AI$2+85)=0,"",INDEX('Bieu chi tiet'!$A$17:$FA$15404,MATCH($A391,'Bieu chi tiet'!$A$17:$A$15404,0),AI$2+85)),"")</f>
        <v/>
      </c>
      <c r="AJ391" s="13" t="str">
        <f>IFERROR(IF(INDEX('Bieu chi tiet'!$A$17:$FA$15404,MATCH($A391,'Bieu chi tiet'!$A$17:$A$15404,0),AJ$2+85)=0,"",INDEX('Bieu chi tiet'!$A$17:$FA$15404,MATCH($A391,'Bieu chi tiet'!$A$17:$A$15404,0),AJ$2+85)),"")</f>
        <v/>
      </c>
      <c r="AK391" s="13" t="str">
        <f>IFERROR(IF(INDEX('Bieu chi tiet'!$A$17:$FA$15404,MATCH($A391,'Bieu chi tiet'!$A$17:$A$15404,0),AK$2+85)=0,"",INDEX('Bieu chi tiet'!$A$17:$FA$15404,MATCH($A391,'Bieu chi tiet'!$A$17:$A$15404,0),AK$2+85)),"")</f>
        <v/>
      </c>
      <c r="AL391" s="13" t="str">
        <f>IFERROR(IF(INDEX('Bieu chi tiet'!$A$17:$FA$15404,MATCH($A391,'Bieu chi tiet'!$A$17:$A$15404,0),AL$2+85)=0,"",INDEX('Bieu chi tiet'!$A$17:$FA$15404,MATCH($A391,'Bieu chi tiet'!$A$17:$A$15404,0),AL$2+85)),"")</f>
        <v/>
      </c>
      <c r="AM391" s="13" t="str">
        <f>IFERROR(IF(INDEX('Bieu chi tiet'!$A$17:$FA$15404,MATCH($A391,'Bieu chi tiet'!$A$17:$A$15404,0),AM$2+85)=0,"",INDEX('Bieu chi tiet'!$A$17:$FA$15404,MATCH($A391,'Bieu chi tiet'!$A$17:$A$15404,0),AM$2+85)),"")</f>
        <v/>
      </c>
      <c r="AN391" s="13" t="str">
        <f>IFERROR(IF(INDEX('Bieu chi tiet'!$A$17:$FA$15404,MATCH($A391,'Bieu chi tiet'!$A$17:$A$15404,0),AN$2+85)=0,"",INDEX('Bieu chi tiet'!$A$17:$FA$15404,MATCH($A391,'Bieu chi tiet'!$A$17:$A$15404,0),AN$2+85)),"")</f>
        <v/>
      </c>
      <c r="AO391" s="13" t="str">
        <f>IFERROR(IF(INDEX('Bieu chi tiet'!$A$17:$FA$15404,MATCH($A391,'Bieu chi tiet'!$A$17:$A$15404,0),AO$2+85)=0,"",INDEX('Bieu chi tiet'!$A$17:$FA$15404,MATCH($A391,'Bieu chi tiet'!$A$17:$A$15404,0),AO$2+85)),"")</f>
        <v/>
      </c>
      <c r="AP391" s="13" t="str">
        <f>IFERROR(IF(INDEX('Bieu chi tiet'!$A$17:$FA$15404,MATCH($A391,'Bieu chi tiet'!$A$17:$A$15404,0),AP$2+85)=0,"",INDEX('Bieu chi tiet'!$A$17:$FA$15404,MATCH($A391,'Bieu chi tiet'!$A$17:$A$15404,0),AP$2+85)),"")</f>
        <v/>
      </c>
      <c r="AQ391" s="13" t="str">
        <f>IFERROR(IF(INDEX('Bieu chi tiet'!$A$17:$FA$15404,MATCH($A391,'Bieu chi tiet'!$A$17:$A$15404,0),AQ$2+85)=0,"",INDEX('Bieu chi tiet'!$A$17:$FA$15404,MATCH($A391,'Bieu chi tiet'!$A$17:$A$15404,0),AQ$2+85)),"")</f>
        <v/>
      </c>
      <c r="AR391" s="13" t="str">
        <f>IFERROR(IF(INDEX('Bieu chi tiet'!$A$17:$FA$15404,MATCH($A391,'Bieu chi tiet'!$A$17:$A$15404,0),AR$2+85)=0,"",INDEX('Bieu chi tiet'!$A$17:$FA$15404,MATCH($A391,'Bieu chi tiet'!$A$17:$A$15404,0),AR$2+85)),"")</f>
        <v/>
      </c>
      <c r="AS391" s="13" t="str">
        <f>IFERROR(IF(INDEX('Bieu chi tiet'!$A$17:$FA$15404,MATCH($A391,'Bieu chi tiet'!$A$17:$A$15404,0),AS$2+85)=0,"",INDEX('Bieu chi tiet'!$A$17:$FA$15404,MATCH($A391,'Bieu chi tiet'!$A$17:$A$15404,0),AS$2+85)),"")</f>
        <v/>
      </c>
      <c r="AT391" s="21" t="str">
        <f>IFERROR(IF(INDEX('Bieu chi tiet'!$A$17:$FA$15404,MATCH($A391,'Bieu chi tiet'!$A$17:$A$15404,0),AT$2+85)=0,"",INDEX('Bieu chi tiet'!$A$17:$FA$15404,MATCH($A391,'Bieu chi tiet'!$A$17:$A$15404,0),AT$2+85)),"")</f>
        <v/>
      </c>
      <c r="AU391" s="13" t="str">
        <f>IFERROR(IF(INDEX('Bieu chi tiet'!$A$17:$FA$15404,MATCH($A391,'Bieu chi tiet'!$A$17:$A$15404,0),AU$2+85)=0,"",INDEX('Bieu chi tiet'!$A$17:$FA$15404,MATCH($A391,'Bieu chi tiet'!$A$17:$A$15404,0),AU$2+85)),"")</f>
        <v/>
      </c>
      <c r="AV391" s="21" t="str">
        <f>IFERROR(IF(INDEX('Bieu chi tiet'!$A$17:$FA$15404,MATCH($A391,'Bieu chi tiet'!$A$17:$A$15404,0),AV$2+85)=0,"",INDEX('Bieu chi tiet'!$A$17:$FA$15404,MATCH($A391,'Bieu chi tiet'!$A$17:$A$15404,0),AV$2+85)),"")</f>
        <v/>
      </c>
      <c r="AW391" s="31" t="str">
        <f>IFERROR(IF(INDEX('Bieu chi tiet'!$A$17:$FA$15404,MATCH($A391,'Bieu chi tiet'!$A$17:$A$15404,0),AW$2+85)=0,"",INDEX('Bieu chi tiet'!$A$17:$FA$15404,MATCH($A391,'Bieu chi tiet'!$A$17:$A$15404,0),AW$2+85)),"")</f>
        <v/>
      </c>
      <c r="AX391" s="13" t="str">
        <f>IFERROR(IF(INDEX('Bieu chi tiet'!$A$17:$FA$15404,MATCH($A391,'Bieu chi tiet'!$A$17:$A$15404,0),AX$2+85)=0,"",INDEX('Bieu chi tiet'!$A$17:$FA$15404,MATCH($A391,'Bieu chi tiet'!$A$17:$A$15404,0),AX$2+85)),"")</f>
        <v/>
      </c>
      <c r="AY391" s="13" t="str">
        <f>IFERROR(IF(INDEX('Bieu chi tiet'!$A$17:$FA$15404,MATCH($A391,'Bieu chi tiet'!$A$17:$A$15404,0),AY$2+85)=0,"",INDEX('Bieu chi tiet'!$A$17:$FA$15404,MATCH($A391,'Bieu chi tiet'!$A$17:$A$15404,0),AY$2+85)),"")</f>
        <v/>
      </c>
    </row>
    <row r="392" spans="1:51" ht="15.75">
      <c r="A392" s="25" t="str">
        <f t="shared" ref="A392:A455" si="7">IF(A391&lt;A$3,IFERROR(A391+1,""),"")</f>
        <v/>
      </c>
      <c r="B392" s="13" t="str">
        <f>IFERROR(IF(INDEX('Bieu chi tiet'!$A$17:$FA$15404,MATCH($A392,'Bieu chi tiet'!$A$17:$A$15404,0),B$2+85)=0,"",INDEX('Bieu chi tiet'!$A$17:$FA$15404,MATCH($A392,'Bieu chi tiet'!$A$17:$A$15404,0),B$2+85)),"")</f>
        <v/>
      </c>
      <c r="C392" s="13" t="str">
        <f>IFERROR(IF(INDEX('Bieu chi tiet'!$A$17:$FA$15404,MATCH($A392,'Bieu chi tiet'!$A$17:$A$15404,0),C$2+85)=0,"",INDEX('Bieu chi tiet'!$A$17:$FA$15404,MATCH($A392,'Bieu chi tiet'!$A$17:$A$15404,0),C$2+85)),"")</f>
        <v/>
      </c>
      <c r="D392" s="13" t="str">
        <f>IFERROR(IF(INDEX('Bieu chi tiet'!$A$17:$FA$15404,MATCH($A392,'Bieu chi tiet'!$A$17:$A$15404,0),D$2+85)=0,"",INDEX('Bieu chi tiet'!$A$17:$FA$15404,MATCH($A392,'Bieu chi tiet'!$A$17:$A$15404,0),D$2+85)),"")</f>
        <v/>
      </c>
      <c r="E392" s="13" t="str">
        <f>IFERROR(IF(INDEX('Bieu chi tiet'!$A$17:$FA$15404,MATCH($A392,'Bieu chi tiet'!$A$17:$A$15404,0),E$2+85)=0,"",INDEX('Bieu chi tiet'!$A$17:$FA$15404,MATCH($A392,'Bieu chi tiet'!$A$17:$A$15404,0),E$2+85)),"")</f>
        <v/>
      </c>
      <c r="F392" s="13" t="str">
        <f>IFERROR(IF(INDEX('Bieu chi tiet'!$A$17:$FA$15404,MATCH($A392,'Bieu chi tiet'!$A$17:$A$15404,0),F$2+85)=0,"",INDEX('Bieu chi tiet'!$A$17:$FA$15404,MATCH($A392,'Bieu chi tiet'!$A$17:$A$15404,0),F$2+85)),"")</f>
        <v/>
      </c>
      <c r="G392" s="21" t="str">
        <f>IFERROR(IF(INDEX('Bieu chi tiet'!$A$17:$FA$15404,MATCH($A392,'Bieu chi tiet'!$A$17:$A$15404,0),G$2+85)=0,"",INDEX('Bieu chi tiet'!$A$17:$FA$15404,MATCH($A392,'Bieu chi tiet'!$A$17:$A$15404,0),G$2+85)),"")</f>
        <v/>
      </c>
      <c r="H392" s="13" t="str">
        <f>IFERROR(IF(INDEX('Bieu chi tiet'!$A$17:$FA$15404,MATCH($A392,'Bieu chi tiet'!$A$17:$A$15404,0),H$2+85)=0,"",INDEX('Bieu chi tiet'!$A$17:$FA$15404,MATCH($A392,'Bieu chi tiet'!$A$17:$A$15404,0),H$2+85)),"")</f>
        <v/>
      </c>
      <c r="I392" s="13" t="str">
        <f>IFERROR(IF(INDEX('Bieu chi tiet'!$A$17:$FA$15404,MATCH($A392,'Bieu chi tiet'!$A$17:$A$15404,0),I$2+85)=0,"",INDEX('Bieu chi tiet'!$A$17:$FA$15404,MATCH($A392,'Bieu chi tiet'!$A$17:$A$15404,0),I$2+85)),"")</f>
        <v/>
      </c>
      <c r="J392" s="13" t="str">
        <f>IFERROR(IF(INDEX('Bieu chi tiet'!$A$17:$FA$15404,MATCH($A392,'Bieu chi tiet'!$A$17:$A$15404,0),J$2+85)=0,"",INDEX('Bieu chi tiet'!$A$17:$FA$15404,MATCH($A392,'Bieu chi tiet'!$A$17:$A$15404,0),J$2+85)),"")</f>
        <v/>
      </c>
      <c r="K392" s="13" t="str">
        <f>IFERROR(IF(INDEX('Bieu chi tiet'!$A$17:$FA$15404,MATCH($A392,'Bieu chi tiet'!$A$17:$A$15404,0),K$2+85)=0,"",INDEX('Bieu chi tiet'!$A$17:$FA$15404,MATCH($A392,'Bieu chi tiet'!$A$17:$A$15404,0),K$2+85)),"")</f>
        <v/>
      </c>
      <c r="L392" s="21" t="str">
        <f>IFERROR(IF(INDEX('Bieu chi tiet'!$A$17:$FA$15404,MATCH($A392,'Bieu chi tiet'!$A$17:$A$15404,0),L$2+85)=0,"",INDEX('Bieu chi tiet'!$A$17:$FA$15404,MATCH($A392,'Bieu chi tiet'!$A$17:$A$15404,0),L$2+85)),"")</f>
        <v/>
      </c>
      <c r="M392" s="13" t="str">
        <f>IFERROR(IF(INDEX('Bieu chi tiet'!$A$17:$FA$15404,MATCH($A392,'Bieu chi tiet'!$A$17:$A$15404,0),M$2+85)=0,"",INDEX('Bieu chi tiet'!$A$17:$FA$15404,MATCH($A392,'Bieu chi tiet'!$A$17:$A$15404,0),M$2+85)),"")</f>
        <v/>
      </c>
      <c r="N392" s="13" t="str">
        <f>IFERROR(IF(INDEX('Bieu chi tiet'!$A$17:$FA$15404,MATCH($A392,'Bieu chi tiet'!$A$17:$A$15404,0),N$2+85)=0,"",INDEX('Bieu chi tiet'!$A$17:$FA$15404,MATCH($A392,'Bieu chi tiet'!$A$17:$A$15404,0),N$2+85)),"")</f>
        <v/>
      </c>
      <c r="O392" s="13" t="str">
        <f>IFERROR(IF(INDEX('Bieu chi tiet'!$A$17:$FA$15404,MATCH($A392,'Bieu chi tiet'!$A$17:$A$15404,0),O$2+85)=0,"",INDEX('Bieu chi tiet'!$A$17:$FA$15404,MATCH($A392,'Bieu chi tiet'!$A$17:$A$15404,0),O$2+85)),"")</f>
        <v/>
      </c>
      <c r="P392" s="13" t="str">
        <f>IFERROR(IF(INDEX('Bieu chi tiet'!$A$17:$FA$15404,MATCH($A392,'Bieu chi tiet'!$A$17:$A$15404,0),P$2+85)=0,"",INDEX('Bieu chi tiet'!$A$17:$FA$15404,MATCH($A392,'Bieu chi tiet'!$A$17:$A$15404,0),P$2+85)),"")</f>
        <v/>
      </c>
      <c r="Q392" s="13" t="str">
        <f>IFERROR(IF(INDEX('Bieu chi tiet'!$A$17:$FA$15404,MATCH($A392,'Bieu chi tiet'!$A$17:$A$15404,0),Q$2+85)=0,"",INDEX('Bieu chi tiet'!$A$17:$FA$15404,MATCH($A392,'Bieu chi tiet'!$A$17:$A$15404,0),Q$2+85)),"")</f>
        <v/>
      </c>
      <c r="R392" s="13" t="str">
        <f>IFERROR(IF(INDEX('Bieu chi tiet'!$A$17:$FA$15404,MATCH($A392,'Bieu chi tiet'!$A$17:$A$15404,0),R$2+85)=0,"",INDEX('Bieu chi tiet'!$A$17:$FA$15404,MATCH($A392,'Bieu chi tiet'!$A$17:$A$15404,0),R$2+85)),"")</f>
        <v/>
      </c>
      <c r="S392" s="13" t="str">
        <f>IFERROR(IF(INDEX('Bieu chi tiet'!$A$17:$FA$15404,MATCH($A392,'Bieu chi tiet'!$A$17:$A$15404,0),S$2+85)=0,"",INDEX('Bieu chi tiet'!$A$17:$FA$15404,MATCH($A392,'Bieu chi tiet'!$A$17:$A$15404,0),S$2+85)),"")</f>
        <v/>
      </c>
      <c r="T392" s="13" t="str">
        <f>IFERROR(IF(INDEX('Bieu chi tiet'!$A$17:$FA$15404,MATCH($A392,'Bieu chi tiet'!$A$17:$A$15404,0),T$2+85)=0,"",INDEX('Bieu chi tiet'!$A$17:$FA$15404,MATCH($A392,'Bieu chi tiet'!$A$17:$A$15404,0),T$2+85)),"")</f>
        <v/>
      </c>
      <c r="U392" s="13" t="str">
        <f>IFERROR(IF(INDEX('Bieu chi tiet'!$A$17:$FA$15404,MATCH($A392,'Bieu chi tiet'!$A$17:$A$15404,0),U$2+85)=0,"",INDEX('Bieu chi tiet'!$A$17:$FA$15404,MATCH($A392,'Bieu chi tiet'!$A$17:$A$15404,0),U$2+85)),"")</f>
        <v/>
      </c>
      <c r="V392" s="13" t="str">
        <f>IFERROR(IF(INDEX('Bieu chi tiet'!$A$17:$FA$15404,MATCH($A392,'Bieu chi tiet'!$A$17:$A$15404,0),V$2+85)=0,"",INDEX('Bieu chi tiet'!$A$17:$FA$15404,MATCH($A392,'Bieu chi tiet'!$A$17:$A$15404,0),V$2+85)),"")</f>
        <v/>
      </c>
      <c r="W392" s="13" t="str">
        <f>IFERROR(IF(INDEX('Bieu chi tiet'!$A$17:$FA$15404,MATCH($A392,'Bieu chi tiet'!$A$17:$A$15404,0),W$2+85)=0,"",INDEX('Bieu chi tiet'!$A$17:$FA$15404,MATCH($A392,'Bieu chi tiet'!$A$17:$A$15404,0),W$2+85)),"")</f>
        <v/>
      </c>
      <c r="X392" s="13" t="str">
        <f>IFERROR(IF(INDEX('Bieu chi tiet'!$A$17:$FA$15404,MATCH($A392,'Bieu chi tiet'!$A$17:$A$15404,0),X$2+85)=0,"",INDEX('Bieu chi tiet'!$A$17:$FA$15404,MATCH($A392,'Bieu chi tiet'!$A$17:$A$15404,0),X$2+85)),"")</f>
        <v/>
      </c>
      <c r="Y392" s="13" t="str">
        <f>IFERROR(IF(INDEX('Bieu chi tiet'!$A$17:$FA$15404,MATCH($A392,'Bieu chi tiet'!$A$17:$A$15404,0),Y$2+85)=0,"",INDEX('Bieu chi tiet'!$A$17:$FA$15404,MATCH($A392,'Bieu chi tiet'!$A$17:$A$15404,0),Y$2+85)),"")</f>
        <v/>
      </c>
      <c r="Z392" s="13" t="str">
        <f>IFERROR(IF(INDEX('Bieu chi tiet'!$A$17:$FA$15404,MATCH($A392,'Bieu chi tiet'!$A$17:$A$15404,0),Z$2+85)=0,"",INDEX('Bieu chi tiet'!$A$17:$FA$15404,MATCH($A392,'Bieu chi tiet'!$A$17:$A$15404,0),Z$2+85)),"")</f>
        <v/>
      </c>
      <c r="AA392" s="13" t="str">
        <f>IFERROR(IF(INDEX('Bieu chi tiet'!$A$17:$FA$15404,MATCH($A392,'Bieu chi tiet'!$A$17:$A$15404,0),AA$2+85)=0,"",INDEX('Bieu chi tiet'!$A$17:$FA$15404,MATCH($A392,'Bieu chi tiet'!$A$17:$A$15404,0),AA$2+85)),"")</f>
        <v/>
      </c>
      <c r="AB392" s="13" t="str">
        <f>IFERROR(IF(INDEX('Bieu chi tiet'!$A$17:$FA$15404,MATCH($A392,'Bieu chi tiet'!$A$17:$A$15404,0),AB$2+85)=0,"",INDEX('Bieu chi tiet'!$A$17:$FA$15404,MATCH($A392,'Bieu chi tiet'!$A$17:$A$15404,0),AB$2+85)),"")</f>
        <v/>
      </c>
      <c r="AC392" s="13" t="str">
        <f>IFERROR(IF(INDEX('Bieu chi tiet'!$A$17:$FA$15404,MATCH($A392,'Bieu chi tiet'!$A$17:$A$15404,0),AC$2+85)=0,"",INDEX('Bieu chi tiet'!$A$17:$FA$15404,MATCH($A392,'Bieu chi tiet'!$A$17:$A$15404,0),AC$2+85)),"")</f>
        <v/>
      </c>
      <c r="AD392" s="13" t="str">
        <f>IFERROR(IF(INDEX('Bieu chi tiet'!$A$17:$FA$15404,MATCH($A392,'Bieu chi tiet'!$A$17:$A$15404,0),AD$2+85)=0,"",INDEX('Bieu chi tiet'!$A$17:$FA$15404,MATCH($A392,'Bieu chi tiet'!$A$17:$A$15404,0),AD$2+85)),"")</f>
        <v/>
      </c>
      <c r="AE392" s="13" t="str">
        <f>IFERROR(IF(INDEX('Bieu chi tiet'!$A$17:$FA$15404,MATCH($A392,'Bieu chi tiet'!$A$17:$A$15404,0),AE$2+85)=0,"",INDEX('Bieu chi tiet'!$A$17:$FA$15404,MATCH($A392,'Bieu chi tiet'!$A$17:$A$15404,0),AE$2+85)),"")</f>
        <v/>
      </c>
      <c r="AF392" s="13" t="str">
        <f>IFERROR(IF(INDEX('Bieu chi tiet'!$A$17:$FA$15404,MATCH($A392,'Bieu chi tiet'!$A$17:$A$15404,0),AF$2+85)=0,"",INDEX('Bieu chi tiet'!$A$17:$FA$15404,MATCH($A392,'Bieu chi tiet'!$A$17:$A$15404,0),AF$2+85)),"")</f>
        <v/>
      </c>
      <c r="AG392" s="13" t="str">
        <f>IFERROR(IF(INDEX('Bieu chi tiet'!$A$17:$FA$15404,MATCH($A392,'Bieu chi tiet'!$A$17:$A$15404,0),AG$2+85)=0,"",INDEX('Bieu chi tiet'!$A$17:$FA$15404,MATCH($A392,'Bieu chi tiet'!$A$17:$A$15404,0),AG$2+85)),"")</f>
        <v/>
      </c>
      <c r="AH392" s="13" t="str">
        <f>IFERROR(IF(INDEX('Bieu chi tiet'!$A$17:$FA$15404,MATCH($A392,'Bieu chi tiet'!$A$17:$A$15404,0),AH$2+85)=0,"",INDEX('Bieu chi tiet'!$A$17:$FA$15404,MATCH($A392,'Bieu chi tiet'!$A$17:$A$15404,0),AH$2+85)),"")</f>
        <v/>
      </c>
      <c r="AI392" s="13" t="str">
        <f>IFERROR(IF(INDEX('Bieu chi tiet'!$A$17:$FA$15404,MATCH($A392,'Bieu chi tiet'!$A$17:$A$15404,0),AI$2+85)=0,"",INDEX('Bieu chi tiet'!$A$17:$FA$15404,MATCH($A392,'Bieu chi tiet'!$A$17:$A$15404,0),AI$2+85)),"")</f>
        <v/>
      </c>
      <c r="AJ392" s="13" t="str">
        <f>IFERROR(IF(INDEX('Bieu chi tiet'!$A$17:$FA$15404,MATCH($A392,'Bieu chi tiet'!$A$17:$A$15404,0),AJ$2+85)=0,"",INDEX('Bieu chi tiet'!$A$17:$FA$15404,MATCH($A392,'Bieu chi tiet'!$A$17:$A$15404,0),AJ$2+85)),"")</f>
        <v/>
      </c>
      <c r="AK392" s="13" t="str">
        <f>IFERROR(IF(INDEX('Bieu chi tiet'!$A$17:$FA$15404,MATCH($A392,'Bieu chi tiet'!$A$17:$A$15404,0),AK$2+85)=0,"",INDEX('Bieu chi tiet'!$A$17:$FA$15404,MATCH($A392,'Bieu chi tiet'!$A$17:$A$15404,0),AK$2+85)),"")</f>
        <v/>
      </c>
      <c r="AL392" s="13" t="str">
        <f>IFERROR(IF(INDEX('Bieu chi tiet'!$A$17:$FA$15404,MATCH($A392,'Bieu chi tiet'!$A$17:$A$15404,0),AL$2+85)=0,"",INDEX('Bieu chi tiet'!$A$17:$FA$15404,MATCH($A392,'Bieu chi tiet'!$A$17:$A$15404,0),AL$2+85)),"")</f>
        <v/>
      </c>
      <c r="AM392" s="13" t="str">
        <f>IFERROR(IF(INDEX('Bieu chi tiet'!$A$17:$FA$15404,MATCH($A392,'Bieu chi tiet'!$A$17:$A$15404,0),AM$2+85)=0,"",INDEX('Bieu chi tiet'!$A$17:$FA$15404,MATCH($A392,'Bieu chi tiet'!$A$17:$A$15404,0),AM$2+85)),"")</f>
        <v/>
      </c>
      <c r="AN392" s="13" t="str">
        <f>IFERROR(IF(INDEX('Bieu chi tiet'!$A$17:$FA$15404,MATCH($A392,'Bieu chi tiet'!$A$17:$A$15404,0),AN$2+85)=0,"",INDEX('Bieu chi tiet'!$A$17:$FA$15404,MATCH($A392,'Bieu chi tiet'!$A$17:$A$15404,0),AN$2+85)),"")</f>
        <v/>
      </c>
      <c r="AO392" s="13" t="str">
        <f>IFERROR(IF(INDEX('Bieu chi tiet'!$A$17:$FA$15404,MATCH($A392,'Bieu chi tiet'!$A$17:$A$15404,0),AO$2+85)=0,"",INDEX('Bieu chi tiet'!$A$17:$FA$15404,MATCH($A392,'Bieu chi tiet'!$A$17:$A$15404,0),AO$2+85)),"")</f>
        <v/>
      </c>
      <c r="AP392" s="13" t="str">
        <f>IFERROR(IF(INDEX('Bieu chi tiet'!$A$17:$FA$15404,MATCH($A392,'Bieu chi tiet'!$A$17:$A$15404,0),AP$2+85)=0,"",INDEX('Bieu chi tiet'!$A$17:$FA$15404,MATCH($A392,'Bieu chi tiet'!$A$17:$A$15404,0),AP$2+85)),"")</f>
        <v/>
      </c>
      <c r="AQ392" s="13" t="str">
        <f>IFERROR(IF(INDEX('Bieu chi tiet'!$A$17:$FA$15404,MATCH($A392,'Bieu chi tiet'!$A$17:$A$15404,0),AQ$2+85)=0,"",INDEX('Bieu chi tiet'!$A$17:$FA$15404,MATCH($A392,'Bieu chi tiet'!$A$17:$A$15404,0),AQ$2+85)),"")</f>
        <v/>
      </c>
      <c r="AR392" s="13" t="str">
        <f>IFERROR(IF(INDEX('Bieu chi tiet'!$A$17:$FA$15404,MATCH($A392,'Bieu chi tiet'!$A$17:$A$15404,0),AR$2+85)=0,"",INDEX('Bieu chi tiet'!$A$17:$FA$15404,MATCH($A392,'Bieu chi tiet'!$A$17:$A$15404,0),AR$2+85)),"")</f>
        <v/>
      </c>
      <c r="AS392" s="13" t="str">
        <f>IFERROR(IF(INDEX('Bieu chi tiet'!$A$17:$FA$15404,MATCH($A392,'Bieu chi tiet'!$A$17:$A$15404,0),AS$2+85)=0,"",INDEX('Bieu chi tiet'!$A$17:$FA$15404,MATCH($A392,'Bieu chi tiet'!$A$17:$A$15404,0),AS$2+85)),"")</f>
        <v/>
      </c>
      <c r="AT392" s="21" t="str">
        <f>IFERROR(IF(INDEX('Bieu chi tiet'!$A$17:$FA$15404,MATCH($A392,'Bieu chi tiet'!$A$17:$A$15404,0),AT$2+85)=0,"",INDEX('Bieu chi tiet'!$A$17:$FA$15404,MATCH($A392,'Bieu chi tiet'!$A$17:$A$15404,0),AT$2+85)),"")</f>
        <v/>
      </c>
      <c r="AU392" s="13" t="str">
        <f>IFERROR(IF(INDEX('Bieu chi tiet'!$A$17:$FA$15404,MATCH($A392,'Bieu chi tiet'!$A$17:$A$15404,0),AU$2+85)=0,"",INDEX('Bieu chi tiet'!$A$17:$FA$15404,MATCH($A392,'Bieu chi tiet'!$A$17:$A$15404,0),AU$2+85)),"")</f>
        <v/>
      </c>
      <c r="AV392" s="21" t="str">
        <f>IFERROR(IF(INDEX('Bieu chi tiet'!$A$17:$FA$15404,MATCH($A392,'Bieu chi tiet'!$A$17:$A$15404,0),AV$2+85)=0,"",INDEX('Bieu chi tiet'!$A$17:$FA$15404,MATCH($A392,'Bieu chi tiet'!$A$17:$A$15404,0),AV$2+85)),"")</f>
        <v/>
      </c>
      <c r="AW392" s="31" t="str">
        <f>IFERROR(IF(INDEX('Bieu chi tiet'!$A$17:$FA$15404,MATCH($A392,'Bieu chi tiet'!$A$17:$A$15404,0),AW$2+85)=0,"",INDEX('Bieu chi tiet'!$A$17:$FA$15404,MATCH($A392,'Bieu chi tiet'!$A$17:$A$15404,0),AW$2+85)),"")</f>
        <v/>
      </c>
      <c r="AX392" s="13" t="str">
        <f>IFERROR(IF(INDEX('Bieu chi tiet'!$A$17:$FA$15404,MATCH($A392,'Bieu chi tiet'!$A$17:$A$15404,0),AX$2+85)=0,"",INDEX('Bieu chi tiet'!$A$17:$FA$15404,MATCH($A392,'Bieu chi tiet'!$A$17:$A$15404,0),AX$2+85)),"")</f>
        <v/>
      </c>
      <c r="AY392" s="13" t="str">
        <f>IFERROR(IF(INDEX('Bieu chi tiet'!$A$17:$FA$15404,MATCH($A392,'Bieu chi tiet'!$A$17:$A$15404,0),AY$2+85)=0,"",INDEX('Bieu chi tiet'!$A$17:$FA$15404,MATCH($A392,'Bieu chi tiet'!$A$17:$A$15404,0),AY$2+85)),"")</f>
        <v/>
      </c>
    </row>
    <row r="393" spans="1:51" ht="15.75">
      <c r="A393" s="25" t="str">
        <f t="shared" si="7"/>
        <v/>
      </c>
      <c r="B393" s="13" t="str">
        <f>IFERROR(IF(INDEX('Bieu chi tiet'!$A$17:$FA$15404,MATCH($A393,'Bieu chi tiet'!$A$17:$A$15404,0),B$2+85)=0,"",INDEX('Bieu chi tiet'!$A$17:$FA$15404,MATCH($A393,'Bieu chi tiet'!$A$17:$A$15404,0),B$2+85)),"")</f>
        <v/>
      </c>
      <c r="C393" s="13" t="str">
        <f>IFERROR(IF(INDEX('Bieu chi tiet'!$A$17:$FA$15404,MATCH($A393,'Bieu chi tiet'!$A$17:$A$15404,0),C$2+85)=0,"",INDEX('Bieu chi tiet'!$A$17:$FA$15404,MATCH($A393,'Bieu chi tiet'!$A$17:$A$15404,0),C$2+85)),"")</f>
        <v/>
      </c>
      <c r="D393" s="13" t="str">
        <f>IFERROR(IF(INDEX('Bieu chi tiet'!$A$17:$FA$15404,MATCH($A393,'Bieu chi tiet'!$A$17:$A$15404,0),D$2+85)=0,"",INDEX('Bieu chi tiet'!$A$17:$FA$15404,MATCH($A393,'Bieu chi tiet'!$A$17:$A$15404,0),D$2+85)),"")</f>
        <v/>
      </c>
      <c r="E393" s="13" t="str">
        <f>IFERROR(IF(INDEX('Bieu chi tiet'!$A$17:$FA$15404,MATCH($A393,'Bieu chi tiet'!$A$17:$A$15404,0),E$2+85)=0,"",INDEX('Bieu chi tiet'!$A$17:$FA$15404,MATCH($A393,'Bieu chi tiet'!$A$17:$A$15404,0),E$2+85)),"")</f>
        <v/>
      </c>
      <c r="F393" s="13" t="str">
        <f>IFERROR(IF(INDEX('Bieu chi tiet'!$A$17:$FA$15404,MATCH($A393,'Bieu chi tiet'!$A$17:$A$15404,0),F$2+85)=0,"",INDEX('Bieu chi tiet'!$A$17:$FA$15404,MATCH($A393,'Bieu chi tiet'!$A$17:$A$15404,0),F$2+85)),"")</f>
        <v/>
      </c>
      <c r="G393" s="21" t="str">
        <f>IFERROR(IF(INDEX('Bieu chi tiet'!$A$17:$FA$15404,MATCH($A393,'Bieu chi tiet'!$A$17:$A$15404,0),G$2+85)=0,"",INDEX('Bieu chi tiet'!$A$17:$FA$15404,MATCH($A393,'Bieu chi tiet'!$A$17:$A$15404,0),G$2+85)),"")</f>
        <v/>
      </c>
      <c r="H393" s="13" t="str">
        <f>IFERROR(IF(INDEX('Bieu chi tiet'!$A$17:$FA$15404,MATCH($A393,'Bieu chi tiet'!$A$17:$A$15404,0),H$2+85)=0,"",INDEX('Bieu chi tiet'!$A$17:$FA$15404,MATCH($A393,'Bieu chi tiet'!$A$17:$A$15404,0),H$2+85)),"")</f>
        <v/>
      </c>
      <c r="I393" s="13" t="str">
        <f>IFERROR(IF(INDEX('Bieu chi tiet'!$A$17:$FA$15404,MATCH($A393,'Bieu chi tiet'!$A$17:$A$15404,0),I$2+85)=0,"",INDEX('Bieu chi tiet'!$A$17:$FA$15404,MATCH($A393,'Bieu chi tiet'!$A$17:$A$15404,0),I$2+85)),"")</f>
        <v/>
      </c>
      <c r="J393" s="13" t="str">
        <f>IFERROR(IF(INDEX('Bieu chi tiet'!$A$17:$FA$15404,MATCH($A393,'Bieu chi tiet'!$A$17:$A$15404,0),J$2+85)=0,"",INDEX('Bieu chi tiet'!$A$17:$FA$15404,MATCH($A393,'Bieu chi tiet'!$A$17:$A$15404,0),J$2+85)),"")</f>
        <v/>
      </c>
      <c r="K393" s="13" t="str">
        <f>IFERROR(IF(INDEX('Bieu chi tiet'!$A$17:$FA$15404,MATCH($A393,'Bieu chi tiet'!$A$17:$A$15404,0),K$2+85)=0,"",INDEX('Bieu chi tiet'!$A$17:$FA$15404,MATCH($A393,'Bieu chi tiet'!$A$17:$A$15404,0),K$2+85)),"")</f>
        <v/>
      </c>
      <c r="L393" s="21" t="str">
        <f>IFERROR(IF(INDEX('Bieu chi tiet'!$A$17:$FA$15404,MATCH($A393,'Bieu chi tiet'!$A$17:$A$15404,0),L$2+85)=0,"",INDEX('Bieu chi tiet'!$A$17:$FA$15404,MATCH($A393,'Bieu chi tiet'!$A$17:$A$15404,0),L$2+85)),"")</f>
        <v/>
      </c>
      <c r="M393" s="13" t="str">
        <f>IFERROR(IF(INDEX('Bieu chi tiet'!$A$17:$FA$15404,MATCH($A393,'Bieu chi tiet'!$A$17:$A$15404,0),M$2+85)=0,"",INDEX('Bieu chi tiet'!$A$17:$FA$15404,MATCH($A393,'Bieu chi tiet'!$A$17:$A$15404,0),M$2+85)),"")</f>
        <v/>
      </c>
      <c r="N393" s="13" t="str">
        <f>IFERROR(IF(INDEX('Bieu chi tiet'!$A$17:$FA$15404,MATCH($A393,'Bieu chi tiet'!$A$17:$A$15404,0),N$2+85)=0,"",INDEX('Bieu chi tiet'!$A$17:$FA$15404,MATCH($A393,'Bieu chi tiet'!$A$17:$A$15404,0),N$2+85)),"")</f>
        <v/>
      </c>
      <c r="O393" s="13" t="str">
        <f>IFERROR(IF(INDEX('Bieu chi tiet'!$A$17:$FA$15404,MATCH($A393,'Bieu chi tiet'!$A$17:$A$15404,0),O$2+85)=0,"",INDEX('Bieu chi tiet'!$A$17:$FA$15404,MATCH($A393,'Bieu chi tiet'!$A$17:$A$15404,0),O$2+85)),"")</f>
        <v/>
      </c>
      <c r="P393" s="13" t="str">
        <f>IFERROR(IF(INDEX('Bieu chi tiet'!$A$17:$FA$15404,MATCH($A393,'Bieu chi tiet'!$A$17:$A$15404,0),P$2+85)=0,"",INDEX('Bieu chi tiet'!$A$17:$FA$15404,MATCH($A393,'Bieu chi tiet'!$A$17:$A$15404,0),P$2+85)),"")</f>
        <v/>
      </c>
      <c r="Q393" s="13" t="str">
        <f>IFERROR(IF(INDEX('Bieu chi tiet'!$A$17:$FA$15404,MATCH($A393,'Bieu chi tiet'!$A$17:$A$15404,0),Q$2+85)=0,"",INDEX('Bieu chi tiet'!$A$17:$FA$15404,MATCH($A393,'Bieu chi tiet'!$A$17:$A$15404,0),Q$2+85)),"")</f>
        <v/>
      </c>
      <c r="R393" s="13" t="str">
        <f>IFERROR(IF(INDEX('Bieu chi tiet'!$A$17:$FA$15404,MATCH($A393,'Bieu chi tiet'!$A$17:$A$15404,0),R$2+85)=0,"",INDEX('Bieu chi tiet'!$A$17:$FA$15404,MATCH($A393,'Bieu chi tiet'!$A$17:$A$15404,0),R$2+85)),"")</f>
        <v/>
      </c>
      <c r="S393" s="13" t="str">
        <f>IFERROR(IF(INDEX('Bieu chi tiet'!$A$17:$FA$15404,MATCH($A393,'Bieu chi tiet'!$A$17:$A$15404,0),S$2+85)=0,"",INDEX('Bieu chi tiet'!$A$17:$FA$15404,MATCH($A393,'Bieu chi tiet'!$A$17:$A$15404,0),S$2+85)),"")</f>
        <v/>
      </c>
      <c r="T393" s="13" t="str">
        <f>IFERROR(IF(INDEX('Bieu chi tiet'!$A$17:$FA$15404,MATCH($A393,'Bieu chi tiet'!$A$17:$A$15404,0),T$2+85)=0,"",INDEX('Bieu chi tiet'!$A$17:$FA$15404,MATCH($A393,'Bieu chi tiet'!$A$17:$A$15404,0),T$2+85)),"")</f>
        <v/>
      </c>
      <c r="U393" s="13" t="str">
        <f>IFERROR(IF(INDEX('Bieu chi tiet'!$A$17:$FA$15404,MATCH($A393,'Bieu chi tiet'!$A$17:$A$15404,0),U$2+85)=0,"",INDEX('Bieu chi tiet'!$A$17:$FA$15404,MATCH($A393,'Bieu chi tiet'!$A$17:$A$15404,0),U$2+85)),"")</f>
        <v/>
      </c>
      <c r="V393" s="13" t="str">
        <f>IFERROR(IF(INDEX('Bieu chi tiet'!$A$17:$FA$15404,MATCH($A393,'Bieu chi tiet'!$A$17:$A$15404,0),V$2+85)=0,"",INDEX('Bieu chi tiet'!$A$17:$FA$15404,MATCH($A393,'Bieu chi tiet'!$A$17:$A$15404,0),V$2+85)),"")</f>
        <v/>
      </c>
      <c r="W393" s="13" t="str">
        <f>IFERROR(IF(INDEX('Bieu chi tiet'!$A$17:$FA$15404,MATCH($A393,'Bieu chi tiet'!$A$17:$A$15404,0),W$2+85)=0,"",INDEX('Bieu chi tiet'!$A$17:$FA$15404,MATCH($A393,'Bieu chi tiet'!$A$17:$A$15404,0),W$2+85)),"")</f>
        <v/>
      </c>
      <c r="X393" s="13" t="str">
        <f>IFERROR(IF(INDEX('Bieu chi tiet'!$A$17:$FA$15404,MATCH($A393,'Bieu chi tiet'!$A$17:$A$15404,0),X$2+85)=0,"",INDEX('Bieu chi tiet'!$A$17:$FA$15404,MATCH($A393,'Bieu chi tiet'!$A$17:$A$15404,0),X$2+85)),"")</f>
        <v/>
      </c>
      <c r="Y393" s="13" t="str">
        <f>IFERROR(IF(INDEX('Bieu chi tiet'!$A$17:$FA$15404,MATCH($A393,'Bieu chi tiet'!$A$17:$A$15404,0),Y$2+85)=0,"",INDEX('Bieu chi tiet'!$A$17:$FA$15404,MATCH($A393,'Bieu chi tiet'!$A$17:$A$15404,0),Y$2+85)),"")</f>
        <v/>
      </c>
      <c r="Z393" s="13" t="str">
        <f>IFERROR(IF(INDEX('Bieu chi tiet'!$A$17:$FA$15404,MATCH($A393,'Bieu chi tiet'!$A$17:$A$15404,0),Z$2+85)=0,"",INDEX('Bieu chi tiet'!$A$17:$FA$15404,MATCH($A393,'Bieu chi tiet'!$A$17:$A$15404,0),Z$2+85)),"")</f>
        <v/>
      </c>
      <c r="AA393" s="13" t="str">
        <f>IFERROR(IF(INDEX('Bieu chi tiet'!$A$17:$FA$15404,MATCH($A393,'Bieu chi tiet'!$A$17:$A$15404,0),AA$2+85)=0,"",INDEX('Bieu chi tiet'!$A$17:$FA$15404,MATCH($A393,'Bieu chi tiet'!$A$17:$A$15404,0),AA$2+85)),"")</f>
        <v/>
      </c>
      <c r="AB393" s="13" t="str">
        <f>IFERROR(IF(INDEX('Bieu chi tiet'!$A$17:$FA$15404,MATCH($A393,'Bieu chi tiet'!$A$17:$A$15404,0),AB$2+85)=0,"",INDEX('Bieu chi tiet'!$A$17:$FA$15404,MATCH($A393,'Bieu chi tiet'!$A$17:$A$15404,0),AB$2+85)),"")</f>
        <v/>
      </c>
      <c r="AC393" s="13" t="str">
        <f>IFERROR(IF(INDEX('Bieu chi tiet'!$A$17:$FA$15404,MATCH($A393,'Bieu chi tiet'!$A$17:$A$15404,0),AC$2+85)=0,"",INDEX('Bieu chi tiet'!$A$17:$FA$15404,MATCH($A393,'Bieu chi tiet'!$A$17:$A$15404,0),AC$2+85)),"")</f>
        <v/>
      </c>
      <c r="AD393" s="13" t="str">
        <f>IFERROR(IF(INDEX('Bieu chi tiet'!$A$17:$FA$15404,MATCH($A393,'Bieu chi tiet'!$A$17:$A$15404,0),AD$2+85)=0,"",INDEX('Bieu chi tiet'!$A$17:$FA$15404,MATCH($A393,'Bieu chi tiet'!$A$17:$A$15404,0),AD$2+85)),"")</f>
        <v/>
      </c>
      <c r="AE393" s="13" t="str">
        <f>IFERROR(IF(INDEX('Bieu chi tiet'!$A$17:$FA$15404,MATCH($A393,'Bieu chi tiet'!$A$17:$A$15404,0),AE$2+85)=0,"",INDEX('Bieu chi tiet'!$A$17:$FA$15404,MATCH($A393,'Bieu chi tiet'!$A$17:$A$15404,0),AE$2+85)),"")</f>
        <v/>
      </c>
      <c r="AF393" s="13" t="str">
        <f>IFERROR(IF(INDEX('Bieu chi tiet'!$A$17:$FA$15404,MATCH($A393,'Bieu chi tiet'!$A$17:$A$15404,0),AF$2+85)=0,"",INDEX('Bieu chi tiet'!$A$17:$FA$15404,MATCH($A393,'Bieu chi tiet'!$A$17:$A$15404,0),AF$2+85)),"")</f>
        <v/>
      </c>
      <c r="AG393" s="13" t="str">
        <f>IFERROR(IF(INDEX('Bieu chi tiet'!$A$17:$FA$15404,MATCH($A393,'Bieu chi tiet'!$A$17:$A$15404,0),AG$2+85)=0,"",INDEX('Bieu chi tiet'!$A$17:$FA$15404,MATCH($A393,'Bieu chi tiet'!$A$17:$A$15404,0),AG$2+85)),"")</f>
        <v/>
      </c>
      <c r="AH393" s="13" t="str">
        <f>IFERROR(IF(INDEX('Bieu chi tiet'!$A$17:$FA$15404,MATCH($A393,'Bieu chi tiet'!$A$17:$A$15404,0),AH$2+85)=0,"",INDEX('Bieu chi tiet'!$A$17:$FA$15404,MATCH($A393,'Bieu chi tiet'!$A$17:$A$15404,0),AH$2+85)),"")</f>
        <v/>
      </c>
      <c r="AI393" s="13" t="str">
        <f>IFERROR(IF(INDEX('Bieu chi tiet'!$A$17:$FA$15404,MATCH($A393,'Bieu chi tiet'!$A$17:$A$15404,0),AI$2+85)=0,"",INDEX('Bieu chi tiet'!$A$17:$FA$15404,MATCH($A393,'Bieu chi tiet'!$A$17:$A$15404,0),AI$2+85)),"")</f>
        <v/>
      </c>
      <c r="AJ393" s="13" t="str">
        <f>IFERROR(IF(INDEX('Bieu chi tiet'!$A$17:$FA$15404,MATCH($A393,'Bieu chi tiet'!$A$17:$A$15404,0),AJ$2+85)=0,"",INDEX('Bieu chi tiet'!$A$17:$FA$15404,MATCH($A393,'Bieu chi tiet'!$A$17:$A$15404,0),AJ$2+85)),"")</f>
        <v/>
      </c>
      <c r="AK393" s="13" t="str">
        <f>IFERROR(IF(INDEX('Bieu chi tiet'!$A$17:$FA$15404,MATCH($A393,'Bieu chi tiet'!$A$17:$A$15404,0),AK$2+85)=0,"",INDEX('Bieu chi tiet'!$A$17:$FA$15404,MATCH($A393,'Bieu chi tiet'!$A$17:$A$15404,0),AK$2+85)),"")</f>
        <v/>
      </c>
      <c r="AL393" s="13" t="str">
        <f>IFERROR(IF(INDEX('Bieu chi tiet'!$A$17:$FA$15404,MATCH($A393,'Bieu chi tiet'!$A$17:$A$15404,0),AL$2+85)=0,"",INDEX('Bieu chi tiet'!$A$17:$FA$15404,MATCH($A393,'Bieu chi tiet'!$A$17:$A$15404,0),AL$2+85)),"")</f>
        <v/>
      </c>
      <c r="AM393" s="13" t="str">
        <f>IFERROR(IF(INDEX('Bieu chi tiet'!$A$17:$FA$15404,MATCH($A393,'Bieu chi tiet'!$A$17:$A$15404,0),AM$2+85)=0,"",INDEX('Bieu chi tiet'!$A$17:$FA$15404,MATCH($A393,'Bieu chi tiet'!$A$17:$A$15404,0),AM$2+85)),"")</f>
        <v/>
      </c>
      <c r="AN393" s="13" t="str">
        <f>IFERROR(IF(INDEX('Bieu chi tiet'!$A$17:$FA$15404,MATCH($A393,'Bieu chi tiet'!$A$17:$A$15404,0),AN$2+85)=0,"",INDEX('Bieu chi tiet'!$A$17:$FA$15404,MATCH($A393,'Bieu chi tiet'!$A$17:$A$15404,0),AN$2+85)),"")</f>
        <v/>
      </c>
      <c r="AO393" s="13" t="str">
        <f>IFERROR(IF(INDEX('Bieu chi tiet'!$A$17:$FA$15404,MATCH($A393,'Bieu chi tiet'!$A$17:$A$15404,0),AO$2+85)=0,"",INDEX('Bieu chi tiet'!$A$17:$FA$15404,MATCH($A393,'Bieu chi tiet'!$A$17:$A$15404,0),AO$2+85)),"")</f>
        <v/>
      </c>
      <c r="AP393" s="13" t="str">
        <f>IFERROR(IF(INDEX('Bieu chi tiet'!$A$17:$FA$15404,MATCH($A393,'Bieu chi tiet'!$A$17:$A$15404,0),AP$2+85)=0,"",INDEX('Bieu chi tiet'!$A$17:$FA$15404,MATCH($A393,'Bieu chi tiet'!$A$17:$A$15404,0),AP$2+85)),"")</f>
        <v/>
      </c>
      <c r="AQ393" s="13" t="str">
        <f>IFERROR(IF(INDEX('Bieu chi tiet'!$A$17:$FA$15404,MATCH($A393,'Bieu chi tiet'!$A$17:$A$15404,0),AQ$2+85)=0,"",INDEX('Bieu chi tiet'!$A$17:$FA$15404,MATCH($A393,'Bieu chi tiet'!$A$17:$A$15404,0),AQ$2+85)),"")</f>
        <v/>
      </c>
      <c r="AR393" s="13" t="str">
        <f>IFERROR(IF(INDEX('Bieu chi tiet'!$A$17:$FA$15404,MATCH($A393,'Bieu chi tiet'!$A$17:$A$15404,0),AR$2+85)=0,"",INDEX('Bieu chi tiet'!$A$17:$FA$15404,MATCH($A393,'Bieu chi tiet'!$A$17:$A$15404,0),AR$2+85)),"")</f>
        <v/>
      </c>
      <c r="AS393" s="13" t="str">
        <f>IFERROR(IF(INDEX('Bieu chi tiet'!$A$17:$FA$15404,MATCH($A393,'Bieu chi tiet'!$A$17:$A$15404,0),AS$2+85)=0,"",INDEX('Bieu chi tiet'!$A$17:$FA$15404,MATCH($A393,'Bieu chi tiet'!$A$17:$A$15404,0),AS$2+85)),"")</f>
        <v/>
      </c>
      <c r="AT393" s="21" t="str">
        <f>IFERROR(IF(INDEX('Bieu chi tiet'!$A$17:$FA$15404,MATCH($A393,'Bieu chi tiet'!$A$17:$A$15404,0),AT$2+85)=0,"",INDEX('Bieu chi tiet'!$A$17:$FA$15404,MATCH($A393,'Bieu chi tiet'!$A$17:$A$15404,0),AT$2+85)),"")</f>
        <v/>
      </c>
      <c r="AU393" s="13" t="str">
        <f>IFERROR(IF(INDEX('Bieu chi tiet'!$A$17:$FA$15404,MATCH($A393,'Bieu chi tiet'!$A$17:$A$15404,0),AU$2+85)=0,"",INDEX('Bieu chi tiet'!$A$17:$FA$15404,MATCH($A393,'Bieu chi tiet'!$A$17:$A$15404,0),AU$2+85)),"")</f>
        <v/>
      </c>
      <c r="AV393" s="21" t="str">
        <f>IFERROR(IF(INDEX('Bieu chi tiet'!$A$17:$FA$15404,MATCH($A393,'Bieu chi tiet'!$A$17:$A$15404,0),AV$2+85)=0,"",INDEX('Bieu chi tiet'!$A$17:$FA$15404,MATCH($A393,'Bieu chi tiet'!$A$17:$A$15404,0),AV$2+85)),"")</f>
        <v/>
      </c>
      <c r="AW393" s="31" t="str">
        <f>IFERROR(IF(INDEX('Bieu chi tiet'!$A$17:$FA$15404,MATCH($A393,'Bieu chi tiet'!$A$17:$A$15404,0),AW$2+85)=0,"",INDEX('Bieu chi tiet'!$A$17:$FA$15404,MATCH($A393,'Bieu chi tiet'!$A$17:$A$15404,0),AW$2+85)),"")</f>
        <v/>
      </c>
      <c r="AX393" s="13" t="str">
        <f>IFERROR(IF(INDEX('Bieu chi tiet'!$A$17:$FA$15404,MATCH($A393,'Bieu chi tiet'!$A$17:$A$15404,0),AX$2+85)=0,"",INDEX('Bieu chi tiet'!$A$17:$FA$15404,MATCH($A393,'Bieu chi tiet'!$A$17:$A$15404,0),AX$2+85)),"")</f>
        <v/>
      </c>
      <c r="AY393" s="13" t="str">
        <f>IFERROR(IF(INDEX('Bieu chi tiet'!$A$17:$FA$15404,MATCH($A393,'Bieu chi tiet'!$A$17:$A$15404,0),AY$2+85)=0,"",INDEX('Bieu chi tiet'!$A$17:$FA$15404,MATCH($A393,'Bieu chi tiet'!$A$17:$A$15404,0),AY$2+85)),"")</f>
        <v/>
      </c>
    </row>
    <row r="394" spans="1:51" ht="15.75">
      <c r="A394" s="25" t="str">
        <f t="shared" si="7"/>
        <v/>
      </c>
      <c r="B394" s="13" t="str">
        <f>IFERROR(IF(INDEX('Bieu chi tiet'!$A$17:$FA$15404,MATCH($A394,'Bieu chi tiet'!$A$17:$A$15404,0),B$2+85)=0,"",INDEX('Bieu chi tiet'!$A$17:$FA$15404,MATCH($A394,'Bieu chi tiet'!$A$17:$A$15404,0),B$2+85)),"")</f>
        <v/>
      </c>
      <c r="C394" s="13" t="str">
        <f>IFERROR(IF(INDEX('Bieu chi tiet'!$A$17:$FA$15404,MATCH($A394,'Bieu chi tiet'!$A$17:$A$15404,0),C$2+85)=0,"",INDEX('Bieu chi tiet'!$A$17:$FA$15404,MATCH($A394,'Bieu chi tiet'!$A$17:$A$15404,0),C$2+85)),"")</f>
        <v/>
      </c>
      <c r="D394" s="13" t="str">
        <f>IFERROR(IF(INDEX('Bieu chi tiet'!$A$17:$FA$15404,MATCH($A394,'Bieu chi tiet'!$A$17:$A$15404,0),D$2+85)=0,"",INDEX('Bieu chi tiet'!$A$17:$FA$15404,MATCH($A394,'Bieu chi tiet'!$A$17:$A$15404,0),D$2+85)),"")</f>
        <v/>
      </c>
      <c r="E394" s="13" t="str">
        <f>IFERROR(IF(INDEX('Bieu chi tiet'!$A$17:$FA$15404,MATCH($A394,'Bieu chi tiet'!$A$17:$A$15404,0),E$2+85)=0,"",INDEX('Bieu chi tiet'!$A$17:$FA$15404,MATCH($A394,'Bieu chi tiet'!$A$17:$A$15404,0),E$2+85)),"")</f>
        <v/>
      </c>
      <c r="F394" s="13" t="str">
        <f>IFERROR(IF(INDEX('Bieu chi tiet'!$A$17:$FA$15404,MATCH($A394,'Bieu chi tiet'!$A$17:$A$15404,0),F$2+85)=0,"",INDEX('Bieu chi tiet'!$A$17:$FA$15404,MATCH($A394,'Bieu chi tiet'!$A$17:$A$15404,0),F$2+85)),"")</f>
        <v/>
      </c>
      <c r="G394" s="21" t="str">
        <f>IFERROR(IF(INDEX('Bieu chi tiet'!$A$17:$FA$15404,MATCH($A394,'Bieu chi tiet'!$A$17:$A$15404,0),G$2+85)=0,"",INDEX('Bieu chi tiet'!$A$17:$FA$15404,MATCH($A394,'Bieu chi tiet'!$A$17:$A$15404,0),G$2+85)),"")</f>
        <v/>
      </c>
      <c r="H394" s="13" t="str">
        <f>IFERROR(IF(INDEX('Bieu chi tiet'!$A$17:$FA$15404,MATCH($A394,'Bieu chi tiet'!$A$17:$A$15404,0),H$2+85)=0,"",INDEX('Bieu chi tiet'!$A$17:$FA$15404,MATCH($A394,'Bieu chi tiet'!$A$17:$A$15404,0),H$2+85)),"")</f>
        <v/>
      </c>
      <c r="I394" s="13" t="str">
        <f>IFERROR(IF(INDEX('Bieu chi tiet'!$A$17:$FA$15404,MATCH($A394,'Bieu chi tiet'!$A$17:$A$15404,0),I$2+85)=0,"",INDEX('Bieu chi tiet'!$A$17:$FA$15404,MATCH($A394,'Bieu chi tiet'!$A$17:$A$15404,0),I$2+85)),"")</f>
        <v/>
      </c>
      <c r="J394" s="13" t="str">
        <f>IFERROR(IF(INDEX('Bieu chi tiet'!$A$17:$FA$15404,MATCH($A394,'Bieu chi tiet'!$A$17:$A$15404,0),J$2+85)=0,"",INDEX('Bieu chi tiet'!$A$17:$FA$15404,MATCH($A394,'Bieu chi tiet'!$A$17:$A$15404,0),J$2+85)),"")</f>
        <v/>
      </c>
      <c r="K394" s="13" t="str">
        <f>IFERROR(IF(INDEX('Bieu chi tiet'!$A$17:$FA$15404,MATCH($A394,'Bieu chi tiet'!$A$17:$A$15404,0),K$2+85)=0,"",INDEX('Bieu chi tiet'!$A$17:$FA$15404,MATCH($A394,'Bieu chi tiet'!$A$17:$A$15404,0),K$2+85)),"")</f>
        <v/>
      </c>
      <c r="L394" s="21" t="str">
        <f>IFERROR(IF(INDEX('Bieu chi tiet'!$A$17:$FA$15404,MATCH($A394,'Bieu chi tiet'!$A$17:$A$15404,0),L$2+85)=0,"",INDEX('Bieu chi tiet'!$A$17:$FA$15404,MATCH($A394,'Bieu chi tiet'!$A$17:$A$15404,0),L$2+85)),"")</f>
        <v/>
      </c>
      <c r="M394" s="13" t="str">
        <f>IFERROR(IF(INDEX('Bieu chi tiet'!$A$17:$FA$15404,MATCH($A394,'Bieu chi tiet'!$A$17:$A$15404,0),M$2+85)=0,"",INDEX('Bieu chi tiet'!$A$17:$FA$15404,MATCH($A394,'Bieu chi tiet'!$A$17:$A$15404,0),M$2+85)),"")</f>
        <v/>
      </c>
      <c r="N394" s="13" t="str">
        <f>IFERROR(IF(INDEX('Bieu chi tiet'!$A$17:$FA$15404,MATCH($A394,'Bieu chi tiet'!$A$17:$A$15404,0),N$2+85)=0,"",INDEX('Bieu chi tiet'!$A$17:$FA$15404,MATCH($A394,'Bieu chi tiet'!$A$17:$A$15404,0),N$2+85)),"")</f>
        <v/>
      </c>
      <c r="O394" s="13" t="str">
        <f>IFERROR(IF(INDEX('Bieu chi tiet'!$A$17:$FA$15404,MATCH($A394,'Bieu chi tiet'!$A$17:$A$15404,0),O$2+85)=0,"",INDEX('Bieu chi tiet'!$A$17:$FA$15404,MATCH($A394,'Bieu chi tiet'!$A$17:$A$15404,0),O$2+85)),"")</f>
        <v/>
      </c>
      <c r="P394" s="13" t="str">
        <f>IFERROR(IF(INDEX('Bieu chi tiet'!$A$17:$FA$15404,MATCH($A394,'Bieu chi tiet'!$A$17:$A$15404,0),P$2+85)=0,"",INDEX('Bieu chi tiet'!$A$17:$FA$15404,MATCH($A394,'Bieu chi tiet'!$A$17:$A$15404,0),P$2+85)),"")</f>
        <v/>
      </c>
      <c r="Q394" s="13" t="str">
        <f>IFERROR(IF(INDEX('Bieu chi tiet'!$A$17:$FA$15404,MATCH($A394,'Bieu chi tiet'!$A$17:$A$15404,0),Q$2+85)=0,"",INDEX('Bieu chi tiet'!$A$17:$FA$15404,MATCH($A394,'Bieu chi tiet'!$A$17:$A$15404,0),Q$2+85)),"")</f>
        <v/>
      </c>
      <c r="R394" s="13" t="str">
        <f>IFERROR(IF(INDEX('Bieu chi tiet'!$A$17:$FA$15404,MATCH($A394,'Bieu chi tiet'!$A$17:$A$15404,0),R$2+85)=0,"",INDEX('Bieu chi tiet'!$A$17:$FA$15404,MATCH($A394,'Bieu chi tiet'!$A$17:$A$15404,0),R$2+85)),"")</f>
        <v/>
      </c>
      <c r="S394" s="13" t="str">
        <f>IFERROR(IF(INDEX('Bieu chi tiet'!$A$17:$FA$15404,MATCH($A394,'Bieu chi tiet'!$A$17:$A$15404,0),S$2+85)=0,"",INDEX('Bieu chi tiet'!$A$17:$FA$15404,MATCH($A394,'Bieu chi tiet'!$A$17:$A$15404,0),S$2+85)),"")</f>
        <v/>
      </c>
      <c r="T394" s="13" t="str">
        <f>IFERROR(IF(INDEX('Bieu chi tiet'!$A$17:$FA$15404,MATCH($A394,'Bieu chi tiet'!$A$17:$A$15404,0),T$2+85)=0,"",INDEX('Bieu chi tiet'!$A$17:$FA$15404,MATCH($A394,'Bieu chi tiet'!$A$17:$A$15404,0),T$2+85)),"")</f>
        <v/>
      </c>
      <c r="U394" s="13" t="str">
        <f>IFERROR(IF(INDEX('Bieu chi tiet'!$A$17:$FA$15404,MATCH($A394,'Bieu chi tiet'!$A$17:$A$15404,0),U$2+85)=0,"",INDEX('Bieu chi tiet'!$A$17:$FA$15404,MATCH($A394,'Bieu chi tiet'!$A$17:$A$15404,0),U$2+85)),"")</f>
        <v/>
      </c>
      <c r="V394" s="13" t="str">
        <f>IFERROR(IF(INDEX('Bieu chi tiet'!$A$17:$FA$15404,MATCH($A394,'Bieu chi tiet'!$A$17:$A$15404,0),V$2+85)=0,"",INDEX('Bieu chi tiet'!$A$17:$FA$15404,MATCH($A394,'Bieu chi tiet'!$A$17:$A$15404,0),V$2+85)),"")</f>
        <v/>
      </c>
      <c r="W394" s="13" t="str">
        <f>IFERROR(IF(INDEX('Bieu chi tiet'!$A$17:$FA$15404,MATCH($A394,'Bieu chi tiet'!$A$17:$A$15404,0),W$2+85)=0,"",INDEX('Bieu chi tiet'!$A$17:$FA$15404,MATCH($A394,'Bieu chi tiet'!$A$17:$A$15404,0),W$2+85)),"")</f>
        <v/>
      </c>
      <c r="X394" s="13" t="str">
        <f>IFERROR(IF(INDEX('Bieu chi tiet'!$A$17:$FA$15404,MATCH($A394,'Bieu chi tiet'!$A$17:$A$15404,0),X$2+85)=0,"",INDEX('Bieu chi tiet'!$A$17:$FA$15404,MATCH($A394,'Bieu chi tiet'!$A$17:$A$15404,0),X$2+85)),"")</f>
        <v/>
      </c>
      <c r="Y394" s="13" t="str">
        <f>IFERROR(IF(INDEX('Bieu chi tiet'!$A$17:$FA$15404,MATCH($A394,'Bieu chi tiet'!$A$17:$A$15404,0),Y$2+85)=0,"",INDEX('Bieu chi tiet'!$A$17:$FA$15404,MATCH($A394,'Bieu chi tiet'!$A$17:$A$15404,0),Y$2+85)),"")</f>
        <v/>
      </c>
      <c r="Z394" s="13" t="str">
        <f>IFERROR(IF(INDEX('Bieu chi tiet'!$A$17:$FA$15404,MATCH($A394,'Bieu chi tiet'!$A$17:$A$15404,0),Z$2+85)=0,"",INDEX('Bieu chi tiet'!$A$17:$FA$15404,MATCH($A394,'Bieu chi tiet'!$A$17:$A$15404,0),Z$2+85)),"")</f>
        <v/>
      </c>
      <c r="AA394" s="13" t="str">
        <f>IFERROR(IF(INDEX('Bieu chi tiet'!$A$17:$FA$15404,MATCH($A394,'Bieu chi tiet'!$A$17:$A$15404,0),AA$2+85)=0,"",INDEX('Bieu chi tiet'!$A$17:$FA$15404,MATCH($A394,'Bieu chi tiet'!$A$17:$A$15404,0),AA$2+85)),"")</f>
        <v/>
      </c>
      <c r="AB394" s="13" t="str">
        <f>IFERROR(IF(INDEX('Bieu chi tiet'!$A$17:$FA$15404,MATCH($A394,'Bieu chi tiet'!$A$17:$A$15404,0),AB$2+85)=0,"",INDEX('Bieu chi tiet'!$A$17:$FA$15404,MATCH($A394,'Bieu chi tiet'!$A$17:$A$15404,0),AB$2+85)),"")</f>
        <v/>
      </c>
      <c r="AC394" s="13" t="str">
        <f>IFERROR(IF(INDEX('Bieu chi tiet'!$A$17:$FA$15404,MATCH($A394,'Bieu chi tiet'!$A$17:$A$15404,0),AC$2+85)=0,"",INDEX('Bieu chi tiet'!$A$17:$FA$15404,MATCH($A394,'Bieu chi tiet'!$A$17:$A$15404,0),AC$2+85)),"")</f>
        <v/>
      </c>
      <c r="AD394" s="13" t="str">
        <f>IFERROR(IF(INDEX('Bieu chi tiet'!$A$17:$FA$15404,MATCH($A394,'Bieu chi tiet'!$A$17:$A$15404,0),AD$2+85)=0,"",INDEX('Bieu chi tiet'!$A$17:$FA$15404,MATCH($A394,'Bieu chi tiet'!$A$17:$A$15404,0),AD$2+85)),"")</f>
        <v/>
      </c>
      <c r="AE394" s="13" t="str">
        <f>IFERROR(IF(INDEX('Bieu chi tiet'!$A$17:$FA$15404,MATCH($A394,'Bieu chi tiet'!$A$17:$A$15404,0),AE$2+85)=0,"",INDEX('Bieu chi tiet'!$A$17:$FA$15404,MATCH($A394,'Bieu chi tiet'!$A$17:$A$15404,0),AE$2+85)),"")</f>
        <v/>
      </c>
      <c r="AF394" s="13" t="str">
        <f>IFERROR(IF(INDEX('Bieu chi tiet'!$A$17:$FA$15404,MATCH($A394,'Bieu chi tiet'!$A$17:$A$15404,0),AF$2+85)=0,"",INDEX('Bieu chi tiet'!$A$17:$FA$15404,MATCH($A394,'Bieu chi tiet'!$A$17:$A$15404,0),AF$2+85)),"")</f>
        <v/>
      </c>
      <c r="AG394" s="13" t="str">
        <f>IFERROR(IF(INDEX('Bieu chi tiet'!$A$17:$FA$15404,MATCH($A394,'Bieu chi tiet'!$A$17:$A$15404,0),AG$2+85)=0,"",INDEX('Bieu chi tiet'!$A$17:$FA$15404,MATCH($A394,'Bieu chi tiet'!$A$17:$A$15404,0),AG$2+85)),"")</f>
        <v/>
      </c>
      <c r="AH394" s="13" t="str">
        <f>IFERROR(IF(INDEX('Bieu chi tiet'!$A$17:$FA$15404,MATCH($A394,'Bieu chi tiet'!$A$17:$A$15404,0),AH$2+85)=0,"",INDEX('Bieu chi tiet'!$A$17:$FA$15404,MATCH($A394,'Bieu chi tiet'!$A$17:$A$15404,0),AH$2+85)),"")</f>
        <v/>
      </c>
      <c r="AI394" s="13" t="str">
        <f>IFERROR(IF(INDEX('Bieu chi tiet'!$A$17:$FA$15404,MATCH($A394,'Bieu chi tiet'!$A$17:$A$15404,0),AI$2+85)=0,"",INDEX('Bieu chi tiet'!$A$17:$FA$15404,MATCH($A394,'Bieu chi tiet'!$A$17:$A$15404,0),AI$2+85)),"")</f>
        <v/>
      </c>
      <c r="AJ394" s="13" t="str">
        <f>IFERROR(IF(INDEX('Bieu chi tiet'!$A$17:$FA$15404,MATCH($A394,'Bieu chi tiet'!$A$17:$A$15404,0),AJ$2+85)=0,"",INDEX('Bieu chi tiet'!$A$17:$FA$15404,MATCH($A394,'Bieu chi tiet'!$A$17:$A$15404,0),AJ$2+85)),"")</f>
        <v/>
      </c>
      <c r="AK394" s="13" t="str">
        <f>IFERROR(IF(INDEX('Bieu chi tiet'!$A$17:$FA$15404,MATCH($A394,'Bieu chi tiet'!$A$17:$A$15404,0),AK$2+85)=0,"",INDEX('Bieu chi tiet'!$A$17:$FA$15404,MATCH($A394,'Bieu chi tiet'!$A$17:$A$15404,0),AK$2+85)),"")</f>
        <v/>
      </c>
      <c r="AL394" s="13" t="str">
        <f>IFERROR(IF(INDEX('Bieu chi tiet'!$A$17:$FA$15404,MATCH($A394,'Bieu chi tiet'!$A$17:$A$15404,0),AL$2+85)=0,"",INDEX('Bieu chi tiet'!$A$17:$FA$15404,MATCH($A394,'Bieu chi tiet'!$A$17:$A$15404,0),AL$2+85)),"")</f>
        <v/>
      </c>
      <c r="AM394" s="13" t="str">
        <f>IFERROR(IF(INDEX('Bieu chi tiet'!$A$17:$FA$15404,MATCH($A394,'Bieu chi tiet'!$A$17:$A$15404,0),AM$2+85)=0,"",INDEX('Bieu chi tiet'!$A$17:$FA$15404,MATCH($A394,'Bieu chi tiet'!$A$17:$A$15404,0),AM$2+85)),"")</f>
        <v/>
      </c>
      <c r="AN394" s="13" t="str">
        <f>IFERROR(IF(INDEX('Bieu chi tiet'!$A$17:$FA$15404,MATCH($A394,'Bieu chi tiet'!$A$17:$A$15404,0),AN$2+85)=0,"",INDEX('Bieu chi tiet'!$A$17:$FA$15404,MATCH($A394,'Bieu chi tiet'!$A$17:$A$15404,0),AN$2+85)),"")</f>
        <v/>
      </c>
      <c r="AO394" s="13" t="str">
        <f>IFERROR(IF(INDEX('Bieu chi tiet'!$A$17:$FA$15404,MATCH($A394,'Bieu chi tiet'!$A$17:$A$15404,0),AO$2+85)=0,"",INDEX('Bieu chi tiet'!$A$17:$FA$15404,MATCH($A394,'Bieu chi tiet'!$A$17:$A$15404,0),AO$2+85)),"")</f>
        <v/>
      </c>
      <c r="AP394" s="13" t="str">
        <f>IFERROR(IF(INDEX('Bieu chi tiet'!$A$17:$FA$15404,MATCH($A394,'Bieu chi tiet'!$A$17:$A$15404,0),AP$2+85)=0,"",INDEX('Bieu chi tiet'!$A$17:$FA$15404,MATCH($A394,'Bieu chi tiet'!$A$17:$A$15404,0),AP$2+85)),"")</f>
        <v/>
      </c>
      <c r="AQ394" s="13" t="str">
        <f>IFERROR(IF(INDEX('Bieu chi tiet'!$A$17:$FA$15404,MATCH($A394,'Bieu chi tiet'!$A$17:$A$15404,0),AQ$2+85)=0,"",INDEX('Bieu chi tiet'!$A$17:$FA$15404,MATCH($A394,'Bieu chi tiet'!$A$17:$A$15404,0),AQ$2+85)),"")</f>
        <v/>
      </c>
      <c r="AR394" s="13" t="str">
        <f>IFERROR(IF(INDEX('Bieu chi tiet'!$A$17:$FA$15404,MATCH($A394,'Bieu chi tiet'!$A$17:$A$15404,0),AR$2+85)=0,"",INDEX('Bieu chi tiet'!$A$17:$FA$15404,MATCH($A394,'Bieu chi tiet'!$A$17:$A$15404,0),AR$2+85)),"")</f>
        <v/>
      </c>
      <c r="AS394" s="13" t="str">
        <f>IFERROR(IF(INDEX('Bieu chi tiet'!$A$17:$FA$15404,MATCH($A394,'Bieu chi tiet'!$A$17:$A$15404,0),AS$2+85)=0,"",INDEX('Bieu chi tiet'!$A$17:$FA$15404,MATCH($A394,'Bieu chi tiet'!$A$17:$A$15404,0),AS$2+85)),"")</f>
        <v/>
      </c>
      <c r="AT394" s="21" t="str">
        <f>IFERROR(IF(INDEX('Bieu chi tiet'!$A$17:$FA$15404,MATCH($A394,'Bieu chi tiet'!$A$17:$A$15404,0),AT$2+85)=0,"",INDEX('Bieu chi tiet'!$A$17:$FA$15404,MATCH($A394,'Bieu chi tiet'!$A$17:$A$15404,0),AT$2+85)),"")</f>
        <v/>
      </c>
      <c r="AU394" s="13" t="str">
        <f>IFERROR(IF(INDEX('Bieu chi tiet'!$A$17:$FA$15404,MATCH($A394,'Bieu chi tiet'!$A$17:$A$15404,0),AU$2+85)=0,"",INDEX('Bieu chi tiet'!$A$17:$FA$15404,MATCH($A394,'Bieu chi tiet'!$A$17:$A$15404,0),AU$2+85)),"")</f>
        <v/>
      </c>
      <c r="AV394" s="21" t="str">
        <f>IFERROR(IF(INDEX('Bieu chi tiet'!$A$17:$FA$15404,MATCH($A394,'Bieu chi tiet'!$A$17:$A$15404,0),AV$2+85)=0,"",INDEX('Bieu chi tiet'!$A$17:$FA$15404,MATCH($A394,'Bieu chi tiet'!$A$17:$A$15404,0),AV$2+85)),"")</f>
        <v/>
      </c>
      <c r="AW394" s="31" t="str">
        <f>IFERROR(IF(INDEX('Bieu chi tiet'!$A$17:$FA$15404,MATCH($A394,'Bieu chi tiet'!$A$17:$A$15404,0),AW$2+85)=0,"",INDEX('Bieu chi tiet'!$A$17:$FA$15404,MATCH($A394,'Bieu chi tiet'!$A$17:$A$15404,0),AW$2+85)),"")</f>
        <v/>
      </c>
      <c r="AX394" s="13" t="str">
        <f>IFERROR(IF(INDEX('Bieu chi tiet'!$A$17:$FA$15404,MATCH($A394,'Bieu chi tiet'!$A$17:$A$15404,0),AX$2+85)=0,"",INDEX('Bieu chi tiet'!$A$17:$FA$15404,MATCH($A394,'Bieu chi tiet'!$A$17:$A$15404,0),AX$2+85)),"")</f>
        <v/>
      </c>
      <c r="AY394" s="13" t="str">
        <f>IFERROR(IF(INDEX('Bieu chi tiet'!$A$17:$FA$15404,MATCH($A394,'Bieu chi tiet'!$A$17:$A$15404,0),AY$2+85)=0,"",INDEX('Bieu chi tiet'!$A$17:$FA$15404,MATCH($A394,'Bieu chi tiet'!$A$17:$A$15404,0),AY$2+85)),"")</f>
        <v/>
      </c>
    </row>
    <row r="395" spans="1:51" ht="15.75">
      <c r="A395" s="25" t="str">
        <f t="shared" si="7"/>
        <v/>
      </c>
      <c r="B395" s="13" t="str">
        <f>IFERROR(IF(INDEX('Bieu chi tiet'!$A$17:$FA$15404,MATCH($A395,'Bieu chi tiet'!$A$17:$A$15404,0),B$2+85)=0,"",INDEX('Bieu chi tiet'!$A$17:$FA$15404,MATCH($A395,'Bieu chi tiet'!$A$17:$A$15404,0),B$2+85)),"")</f>
        <v/>
      </c>
      <c r="C395" s="13" t="str">
        <f>IFERROR(IF(INDEX('Bieu chi tiet'!$A$17:$FA$15404,MATCH($A395,'Bieu chi tiet'!$A$17:$A$15404,0),C$2+85)=0,"",INDEX('Bieu chi tiet'!$A$17:$FA$15404,MATCH($A395,'Bieu chi tiet'!$A$17:$A$15404,0),C$2+85)),"")</f>
        <v/>
      </c>
      <c r="D395" s="13" t="str">
        <f>IFERROR(IF(INDEX('Bieu chi tiet'!$A$17:$FA$15404,MATCH($A395,'Bieu chi tiet'!$A$17:$A$15404,0),D$2+85)=0,"",INDEX('Bieu chi tiet'!$A$17:$FA$15404,MATCH($A395,'Bieu chi tiet'!$A$17:$A$15404,0),D$2+85)),"")</f>
        <v/>
      </c>
      <c r="E395" s="13" t="str">
        <f>IFERROR(IF(INDEX('Bieu chi tiet'!$A$17:$FA$15404,MATCH($A395,'Bieu chi tiet'!$A$17:$A$15404,0),E$2+85)=0,"",INDEX('Bieu chi tiet'!$A$17:$FA$15404,MATCH($A395,'Bieu chi tiet'!$A$17:$A$15404,0),E$2+85)),"")</f>
        <v/>
      </c>
      <c r="F395" s="13" t="str">
        <f>IFERROR(IF(INDEX('Bieu chi tiet'!$A$17:$FA$15404,MATCH($A395,'Bieu chi tiet'!$A$17:$A$15404,0),F$2+85)=0,"",INDEX('Bieu chi tiet'!$A$17:$FA$15404,MATCH($A395,'Bieu chi tiet'!$A$17:$A$15404,0),F$2+85)),"")</f>
        <v/>
      </c>
      <c r="G395" s="21" t="str">
        <f>IFERROR(IF(INDEX('Bieu chi tiet'!$A$17:$FA$15404,MATCH($A395,'Bieu chi tiet'!$A$17:$A$15404,0),G$2+85)=0,"",INDEX('Bieu chi tiet'!$A$17:$FA$15404,MATCH($A395,'Bieu chi tiet'!$A$17:$A$15404,0),G$2+85)),"")</f>
        <v/>
      </c>
      <c r="H395" s="13" t="str">
        <f>IFERROR(IF(INDEX('Bieu chi tiet'!$A$17:$FA$15404,MATCH($A395,'Bieu chi tiet'!$A$17:$A$15404,0),H$2+85)=0,"",INDEX('Bieu chi tiet'!$A$17:$FA$15404,MATCH($A395,'Bieu chi tiet'!$A$17:$A$15404,0),H$2+85)),"")</f>
        <v/>
      </c>
      <c r="I395" s="13" t="str">
        <f>IFERROR(IF(INDEX('Bieu chi tiet'!$A$17:$FA$15404,MATCH($A395,'Bieu chi tiet'!$A$17:$A$15404,0),I$2+85)=0,"",INDEX('Bieu chi tiet'!$A$17:$FA$15404,MATCH($A395,'Bieu chi tiet'!$A$17:$A$15404,0),I$2+85)),"")</f>
        <v/>
      </c>
      <c r="J395" s="13" t="str">
        <f>IFERROR(IF(INDEX('Bieu chi tiet'!$A$17:$FA$15404,MATCH($A395,'Bieu chi tiet'!$A$17:$A$15404,0),J$2+85)=0,"",INDEX('Bieu chi tiet'!$A$17:$FA$15404,MATCH($A395,'Bieu chi tiet'!$A$17:$A$15404,0),J$2+85)),"")</f>
        <v/>
      </c>
      <c r="K395" s="13" t="str">
        <f>IFERROR(IF(INDEX('Bieu chi tiet'!$A$17:$FA$15404,MATCH($A395,'Bieu chi tiet'!$A$17:$A$15404,0),K$2+85)=0,"",INDEX('Bieu chi tiet'!$A$17:$FA$15404,MATCH($A395,'Bieu chi tiet'!$A$17:$A$15404,0),K$2+85)),"")</f>
        <v/>
      </c>
      <c r="L395" s="21" t="str">
        <f>IFERROR(IF(INDEX('Bieu chi tiet'!$A$17:$FA$15404,MATCH($A395,'Bieu chi tiet'!$A$17:$A$15404,0),L$2+85)=0,"",INDEX('Bieu chi tiet'!$A$17:$FA$15404,MATCH($A395,'Bieu chi tiet'!$A$17:$A$15404,0),L$2+85)),"")</f>
        <v/>
      </c>
      <c r="M395" s="13" t="str">
        <f>IFERROR(IF(INDEX('Bieu chi tiet'!$A$17:$FA$15404,MATCH($A395,'Bieu chi tiet'!$A$17:$A$15404,0),M$2+85)=0,"",INDEX('Bieu chi tiet'!$A$17:$FA$15404,MATCH($A395,'Bieu chi tiet'!$A$17:$A$15404,0),M$2+85)),"")</f>
        <v/>
      </c>
      <c r="N395" s="13" t="str">
        <f>IFERROR(IF(INDEX('Bieu chi tiet'!$A$17:$FA$15404,MATCH($A395,'Bieu chi tiet'!$A$17:$A$15404,0),N$2+85)=0,"",INDEX('Bieu chi tiet'!$A$17:$FA$15404,MATCH($A395,'Bieu chi tiet'!$A$17:$A$15404,0),N$2+85)),"")</f>
        <v/>
      </c>
      <c r="O395" s="13" t="str">
        <f>IFERROR(IF(INDEX('Bieu chi tiet'!$A$17:$FA$15404,MATCH($A395,'Bieu chi tiet'!$A$17:$A$15404,0),O$2+85)=0,"",INDEX('Bieu chi tiet'!$A$17:$FA$15404,MATCH($A395,'Bieu chi tiet'!$A$17:$A$15404,0),O$2+85)),"")</f>
        <v/>
      </c>
      <c r="P395" s="13" t="str">
        <f>IFERROR(IF(INDEX('Bieu chi tiet'!$A$17:$FA$15404,MATCH($A395,'Bieu chi tiet'!$A$17:$A$15404,0),P$2+85)=0,"",INDEX('Bieu chi tiet'!$A$17:$FA$15404,MATCH($A395,'Bieu chi tiet'!$A$17:$A$15404,0),P$2+85)),"")</f>
        <v/>
      </c>
      <c r="Q395" s="13" t="str">
        <f>IFERROR(IF(INDEX('Bieu chi tiet'!$A$17:$FA$15404,MATCH($A395,'Bieu chi tiet'!$A$17:$A$15404,0),Q$2+85)=0,"",INDEX('Bieu chi tiet'!$A$17:$FA$15404,MATCH($A395,'Bieu chi tiet'!$A$17:$A$15404,0),Q$2+85)),"")</f>
        <v/>
      </c>
      <c r="R395" s="13" t="str">
        <f>IFERROR(IF(INDEX('Bieu chi tiet'!$A$17:$FA$15404,MATCH($A395,'Bieu chi tiet'!$A$17:$A$15404,0),R$2+85)=0,"",INDEX('Bieu chi tiet'!$A$17:$FA$15404,MATCH($A395,'Bieu chi tiet'!$A$17:$A$15404,0),R$2+85)),"")</f>
        <v/>
      </c>
      <c r="S395" s="13" t="str">
        <f>IFERROR(IF(INDEX('Bieu chi tiet'!$A$17:$FA$15404,MATCH($A395,'Bieu chi tiet'!$A$17:$A$15404,0),S$2+85)=0,"",INDEX('Bieu chi tiet'!$A$17:$FA$15404,MATCH($A395,'Bieu chi tiet'!$A$17:$A$15404,0),S$2+85)),"")</f>
        <v/>
      </c>
      <c r="T395" s="13" t="str">
        <f>IFERROR(IF(INDEX('Bieu chi tiet'!$A$17:$FA$15404,MATCH($A395,'Bieu chi tiet'!$A$17:$A$15404,0),T$2+85)=0,"",INDEX('Bieu chi tiet'!$A$17:$FA$15404,MATCH($A395,'Bieu chi tiet'!$A$17:$A$15404,0),T$2+85)),"")</f>
        <v/>
      </c>
      <c r="U395" s="13" t="str">
        <f>IFERROR(IF(INDEX('Bieu chi tiet'!$A$17:$FA$15404,MATCH($A395,'Bieu chi tiet'!$A$17:$A$15404,0),U$2+85)=0,"",INDEX('Bieu chi tiet'!$A$17:$FA$15404,MATCH($A395,'Bieu chi tiet'!$A$17:$A$15404,0),U$2+85)),"")</f>
        <v/>
      </c>
      <c r="V395" s="13" t="str">
        <f>IFERROR(IF(INDEX('Bieu chi tiet'!$A$17:$FA$15404,MATCH($A395,'Bieu chi tiet'!$A$17:$A$15404,0),V$2+85)=0,"",INDEX('Bieu chi tiet'!$A$17:$FA$15404,MATCH($A395,'Bieu chi tiet'!$A$17:$A$15404,0),V$2+85)),"")</f>
        <v/>
      </c>
      <c r="W395" s="13" t="str">
        <f>IFERROR(IF(INDEX('Bieu chi tiet'!$A$17:$FA$15404,MATCH($A395,'Bieu chi tiet'!$A$17:$A$15404,0),W$2+85)=0,"",INDEX('Bieu chi tiet'!$A$17:$FA$15404,MATCH($A395,'Bieu chi tiet'!$A$17:$A$15404,0),W$2+85)),"")</f>
        <v/>
      </c>
      <c r="X395" s="13" t="str">
        <f>IFERROR(IF(INDEX('Bieu chi tiet'!$A$17:$FA$15404,MATCH($A395,'Bieu chi tiet'!$A$17:$A$15404,0),X$2+85)=0,"",INDEX('Bieu chi tiet'!$A$17:$FA$15404,MATCH($A395,'Bieu chi tiet'!$A$17:$A$15404,0),X$2+85)),"")</f>
        <v/>
      </c>
      <c r="Y395" s="13" t="str">
        <f>IFERROR(IF(INDEX('Bieu chi tiet'!$A$17:$FA$15404,MATCH($A395,'Bieu chi tiet'!$A$17:$A$15404,0),Y$2+85)=0,"",INDEX('Bieu chi tiet'!$A$17:$FA$15404,MATCH($A395,'Bieu chi tiet'!$A$17:$A$15404,0),Y$2+85)),"")</f>
        <v/>
      </c>
      <c r="Z395" s="13" t="str">
        <f>IFERROR(IF(INDEX('Bieu chi tiet'!$A$17:$FA$15404,MATCH($A395,'Bieu chi tiet'!$A$17:$A$15404,0),Z$2+85)=0,"",INDEX('Bieu chi tiet'!$A$17:$FA$15404,MATCH($A395,'Bieu chi tiet'!$A$17:$A$15404,0),Z$2+85)),"")</f>
        <v/>
      </c>
      <c r="AA395" s="13" t="str">
        <f>IFERROR(IF(INDEX('Bieu chi tiet'!$A$17:$FA$15404,MATCH($A395,'Bieu chi tiet'!$A$17:$A$15404,0),AA$2+85)=0,"",INDEX('Bieu chi tiet'!$A$17:$FA$15404,MATCH($A395,'Bieu chi tiet'!$A$17:$A$15404,0),AA$2+85)),"")</f>
        <v/>
      </c>
      <c r="AB395" s="13" t="str">
        <f>IFERROR(IF(INDEX('Bieu chi tiet'!$A$17:$FA$15404,MATCH($A395,'Bieu chi tiet'!$A$17:$A$15404,0),AB$2+85)=0,"",INDEX('Bieu chi tiet'!$A$17:$FA$15404,MATCH($A395,'Bieu chi tiet'!$A$17:$A$15404,0),AB$2+85)),"")</f>
        <v/>
      </c>
      <c r="AC395" s="13" t="str">
        <f>IFERROR(IF(INDEX('Bieu chi tiet'!$A$17:$FA$15404,MATCH($A395,'Bieu chi tiet'!$A$17:$A$15404,0),AC$2+85)=0,"",INDEX('Bieu chi tiet'!$A$17:$FA$15404,MATCH($A395,'Bieu chi tiet'!$A$17:$A$15404,0),AC$2+85)),"")</f>
        <v/>
      </c>
      <c r="AD395" s="13" t="str">
        <f>IFERROR(IF(INDEX('Bieu chi tiet'!$A$17:$FA$15404,MATCH($A395,'Bieu chi tiet'!$A$17:$A$15404,0),AD$2+85)=0,"",INDEX('Bieu chi tiet'!$A$17:$FA$15404,MATCH($A395,'Bieu chi tiet'!$A$17:$A$15404,0),AD$2+85)),"")</f>
        <v/>
      </c>
      <c r="AE395" s="13" t="str">
        <f>IFERROR(IF(INDEX('Bieu chi tiet'!$A$17:$FA$15404,MATCH($A395,'Bieu chi tiet'!$A$17:$A$15404,0),AE$2+85)=0,"",INDEX('Bieu chi tiet'!$A$17:$FA$15404,MATCH($A395,'Bieu chi tiet'!$A$17:$A$15404,0),AE$2+85)),"")</f>
        <v/>
      </c>
      <c r="AF395" s="13" t="str">
        <f>IFERROR(IF(INDEX('Bieu chi tiet'!$A$17:$FA$15404,MATCH($A395,'Bieu chi tiet'!$A$17:$A$15404,0),AF$2+85)=0,"",INDEX('Bieu chi tiet'!$A$17:$FA$15404,MATCH($A395,'Bieu chi tiet'!$A$17:$A$15404,0),AF$2+85)),"")</f>
        <v/>
      </c>
      <c r="AG395" s="13" t="str">
        <f>IFERROR(IF(INDEX('Bieu chi tiet'!$A$17:$FA$15404,MATCH($A395,'Bieu chi tiet'!$A$17:$A$15404,0),AG$2+85)=0,"",INDEX('Bieu chi tiet'!$A$17:$FA$15404,MATCH($A395,'Bieu chi tiet'!$A$17:$A$15404,0),AG$2+85)),"")</f>
        <v/>
      </c>
      <c r="AH395" s="13" t="str">
        <f>IFERROR(IF(INDEX('Bieu chi tiet'!$A$17:$FA$15404,MATCH($A395,'Bieu chi tiet'!$A$17:$A$15404,0),AH$2+85)=0,"",INDEX('Bieu chi tiet'!$A$17:$FA$15404,MATCH($A395,'Bieu chi tiet'!$A$17:$A$15404,0),AH$2+85)),"")</f>
        <v/>
      </c>
      <c r="AI395" s="13" t="str">
        <f>IFERROR(IF(INDEX('Bieu chi tiet'!$A$17:$FA$15404,MATCH($A395,'Bieu chi tiet'!$A$17:$A$15404,0),AI$2+85)=0,"",INDEX('Bieu chi tiet'!$A$17:$FA$15404,MATCH($A395,'Bieu chi tiet'!$A$17:$A$15404,0),AI$2+85)),"")</f>
        <v/>
      </c>
      <c r="AJ395" s="13" t="str">
        <f>IFERROR(IF(INDEX('Bieu chi tiet'!$A$17:$FA$15404,MATCH($A395,'Bieu chi tiet'!$A$17:$A$15404,0),AJ$2+85)=0,"",INDEX('Bieu chi tiet'!$A$17:$FA$15404,MATCH($A395,'Bieu chi tiet'!$A$17:$A$15404,0),AJ$2+85)),"")</f>
        <v/>
      </c>
      <c r="AK395" s="13" t="str">
        <f>IFERROR(IF(INDEX('Bieu chi tiet'!$A$17:$FA$15404,MATCH($A395,'Bieu chi tiet'!$A$17:$A$15404,0),AK$2+85)=0,"",INDEX('Bieu chi tiet'!$A$17:$FA$15404,MATCH($A395,'Bieu chi tiet'!$A$17:$A$15404,0),AK$2+85)),"")</f>
        <v/>
      </c>
      <c r="AL395" s="13" t="str">
        <f>IFERROR(IF(INDEX('Bieu chi tiet'!$A$17:$FA$15404,MATCH($A395,'Bieu chi tiet'!$A$17:$A$15404,0),AL$2+85)=0,"",INDEX('Bieu chi tiet'!$A$17:$FA$15404,MATCH($A395,'Bieu chi tiet'!$A$17:$A$15404,0),AL$2+85)),"")</f>
        <v/>
      </c>
      <c r="AM395" s="13" t="str">
        <f>IFERROR(IF(INDEX('Bieu chi tiet'!$A$17:$FA$15404,MATCH($A395,'Bieu chi tiet'!$A$17:$A$15404,0),AM$2+85)=0,"",INDEX('Bieu chi tiet'!$A$17:$FA$15404,MATCH($A395,'Bieu chi tiet'!$A$17:$A$15404,0),AM$2+85)),"")</f>
        <v/>
      </c>
      <c r="AN395" s="13" t="str">
        <f>IFERROR(IF(INDEX('Bieu chi tiet'!$A$17:$FA$15404,MATCH($A395,'Bieu chi tiet'!$A$17:$A$15404,0),AN$2+85)=0,"",INDEX('Bieu chi tiet'!$A$17:$FA$15404,MATCH($A395,'Bieu chi tiet'!$A$17:$A$15404,0),AN$2+85)),"")</f>
        <v/>
      </c>
      <c r="AO395" s="13" t="str">
        <f>IFERROR(IF(INDEX('Bieu chi tiet'!$A$17:$FA$15404,MATCH($A395,'Bieu chi tiet'!$A$17:$A$15404,0),AO$2+85)=0,"",INDEX('Bieu chi tiet'!$A$17:$FA$15404,MATCH($A395,'Bieu chi tiet'!$A$17:$A$15404,0),AO$2+85)),"")</f>
        <v/>
      </c>
      <c r="AP395" s="13" t="str">
        <f>IFERROR(IF(INDEX('Bieu chi tiet'!$A$17:$FA$15404,MATCH($A395,'Bieu chi tiet'!$A$17:$A$15404,0),AP$2+85)=0,"",INDEX('Bieu chi tiet'!$A$17:$FA$15404,MATCH($A395,'Bieu chi tiet'!$A$17:$A$15404,0),AP$2+85)),"")</f>
        <v/>
      </c>
      <c r="AQ395" s="13" t="str">
        <f>IFERROR(IF(INDEX('Bieu chi tiet'!$A$17:$FA$15404,MATCH($A395,'Bieu chi tiet'!$A$17:$A$15404,0),AQ$2+85)=0,"",INDEX('Bieu chi tiet'!$A$17:$FA$15404,MATCH($A395,'Bieu chi tiet'!$A$17:$A$15404,0),AQ$2+85)),"")</f>
        <v/>
      </c>
      <c r="AR395" s="13" t="str">
        <f>IFERROR(IF(INDEX('Bieu chi tiet'!$A$17:$FA$15404,MATCH($A395,'Bieu chi tiet'!$A$17:$A$15404,0),AR$2+85)=0,"",INDEX('Bieu chi tiet'!$A$17:$FA$15404,MATCH($A395,'Bieu chi tiet'!$A$17:$A$15404,0),AR$2+85)),"")</f>
        <v/>
      </c>
      <c r="AS395" s="13" t="str">
        <f>IFERROR(IF(INDEX('Bieu chi tiet'!$A$17:$FA$15404,MATCH($A395,'Bieu chi tiet'!$A$17:$A$15404,0),AS$2+85)=0,"",INDEX('Bieu chi tiet'!$A$17:$FA$15404,MATCH($A395,'Bieu chi tiet'!$A$17:$A$15404,0),AS$2+85)),"")</f>
        <v/>
      </c>
      <c r="AT395" s="21" t="str">
        <f>IFERROR(IF(INDEX('Bieu chi tiet'!$A$17:$FA$15404,MATCH($A395,'Bieu chi tiet'!$A$17:$A$15404,0),AT$2+85)=0,"",INDEX('Bieu chi tiet'!$A$17:$FA$15404,MATCH($A395,'Bieu chi tiet'!$A$17:$A$15404,0),AT$2+85)),"")</f>
        <v/>
      </c>
      <c r="AU395" s="13" t="str">
        <f>IFERROR(IF(INDEX('Bieu chi tiet'!$A$17:$FA$15404,MATCH($A395,'Bieu chi tiet'!$A$17:$A$15404,0),AU$2+85)=0,"",INDEX('Bieu chi tiet'!$A$17:$FA$15404,MATCH($A395,'Bieu chi tiet'!$A$17:$A$15404,0),AU$2+85)),"")</f>
        <v/>
      </c>
      <c r="AV395" s="21" t="str">
        <f>IFERROR(IF(INDEX('Bieu chi tiet'!$A$17:$FA$15404,MATCH($A395,'Bieu chi tiet'!$A$17:$A$15404,0),AV$2+85)=0,"",INDEX('Bieu chi tiet'!$A$17:$FA$15404,MATCH($A395,'Bieu chi tiet'!$A$17:$A$15404,0),AV$2+85)),"")</f>
        <v/>
      </c>
      <c r="AW395" s="31" t="str">
        <f>IFERROR(IF(INDEX('Bieu chi tiet'!$A$17:$FA$15404,MATCH($A395,'Bieu chi tiet'!$A$17:$A$15404,0),AW$2+85)=0,"",INDEX('Bieu chi tiet'!$A$17:$FA$15404,MATCH($A395,'Bieu chi tiet'!$A$17:$A$15404,0),AW$2+85)),"")</f>
        <v/>
      </c>
      <c r="AX395" s="13" t="str">
        <f>IFERROR(IF(INDEX('Bieu chi tiet'!$A$17:$FA$15404,MATCH($A395,'Bieu chi tiet'!$A$17:$A$15404,0),AX$2+85)=0,"",INDEX('Bieu chi tiet'!$A$17:$FA$15404,MATCH($A395,'Bieu chi tiet'!$A$17:$A$15404,0),AX$2+85)),"")</f>
        <v/>
      </c>
      <c r="AY395" s="13" t="str">
        <f>IFERROR(IF(INDEX('Bieu chi tiet'!$A$17:$FA$15404,MATCH($A395,'Bieu chi tiet'!$A$17:$A$15404,0),AY$2+85)=0,"",INDEX('Bieu chi tiet'!$A$17:$FA$15404,MATCH($A395,'Bieu chi tiet'!$A$17:$A$15404,0),AY$2+85)),"")</f>
        <v/>
      </c>
    </row>
    <row r="396" spans="1:51" ht="15.75">
      <c r="A396" s="25" t="str">
        <f t="shared" si="7"/>
        <v/>
      </c>
      <c r="B396" s="13" t="str">
        <f>IFERROR(IF(INDEX('Bieu chi tiet'!$A$17:$FA$15404,MATCH($A396,'Bieu chi tiet'!$A$17:$A$15404,0),B$2+85)=0,"",INDEX('Bieu chi tiet'!$A$17:$FA$15404,MATCH($A396,'Bieu chi tiet'!$A$17:$A$15404,0),B$2+85)),"")</f>
        <v/>
      </c>
      <c r="C396" s="13" t="str">
        <f>IFERROR(IF(INDEX('Bieu chi tiet'!$A$17:$FA$15404,MATCH($A396,'Bieu chi tiet'!$A$17:$A$15404,0),C$2+85)=0,"",INDEX('Bieu chi tiet'!$A$17:$FA$15404,MATCH($A396,'Bieu chi tiet'!$A$17:$A$15404,0),C$2+85)),"")</f>
        <v/>
      </c>
      <c r="D396" s="13" t="str">
        <f>IFERROR(IF(INDEX('Bieu chi tiet'!$A$17:$FA$15404,MATCH($A396,'Bieu chi tiet'!$A$17:$A$15404,0),D$2+85)=0,"",INDEX('Bieu chi tiet'!$A$17:$FA$15404,MATCH($A396,'Bieu chi tiet'!$A$17:$A$15404,0),D$2+85)),"")</f>
        <v/>
      </c>
      <c r="E396" s="13" t="str">
        <f>IFERROR(IF(INDEX('Bieu chi tiet'!$A$17:$FA$15404,MATCH($A396,'Bieu chi tiet'!$A$17:$A$15404,0),E$2+85)=0,"",INDEX('Bieu chi tiet'!$A$17:$FA$15404,MATCH($A396,'Bieu chi tiet'!$A$17:$A$15404,0),E$2+85)),"")</f>
        <v/>
      </c>
      <c r="F396" s="13" t="str">
        <f>IFERROR(IF(INDEX('Bieu chi tiet'!$A$17:$FA$15404,MATCH($A396,'Bieu chi tiet'!$A$17:$A$15404,0),F$2+85)=0,"",INDEX('Bieu chi tiet'!$A$17:$FA$15404,MATCH($A396,'Bieu chi tiet'!$A$17:$A$15404,0),F$2+85)),"")</f>
        <v/>
      </c>
      <c r="G396" s="21" t="str">
        <f>IFERROR(IF(INDEX('Bieu chi tiet'!$A$17:$FA$15404,MATCH($A396,'Bieu chi tiet'!$A$17:$A$15404,0),G$2+85)=0,"",INDEX('Bieu chi tiet'!$A$17:$FA$15404,MATCH($A396,'Bieu chi tiet'!$A$17:$A$15404,0),G$2+85)),"")</f>
        <v/>
      </c>
      <c r="H396" s="13" t="str">
        <f>IFERROR(IF(INDEX('Bieu chi tiet'!$A$17:$FA$15404,MATCH($A396,'Bieu chi tiet'!$A$17:$A$15404,0),H$2+85)=0,"",INDEX('Bieu chi tiet'!$A$17:$FA$15404,MATCH($A396,'Bieu chi tiet'!$A$17:$A$15404,0),H$2+85)),"")</f>
        <v/>
      </c>
      <c r="I396" s="13" t="str">
        <f>IFERROR(IF(INDEX('Bieu chi tiet'!$A$17:$FA$15404,MATCH($A396,'Bieu chi tiet'!$A$17:$A$15404,0),I$2+85)=0,"",INDEX('Bieu chi tiet'!$A$17:$FA$15404,MATCH($A396,'Bieu chi tiet'!$A$17:$A$15404,0),I$2+85)),"")</f>
        <v/>
      </c>
      <c r="J396" s="13" t="str">
        <f>IFERROR(IF(INDEX('Bieu chi tiet'!$A$17:$FA$15404,MATCH($A396,'Bieu chi tiet'!$A$17:$A$15404,0),J$2+85)=0,"",INDEX('Bieu chi tiet'!$A$17:$FA$15404,MATCH($A396,'Bieu chi tiet'!$A$17:$A$15404,0),J$2+85)),"")</f>
        <v/>
      </c>
      <c r="K396" s="13" t="str">
        <f>IFERROR(IF(INDEX('Bieu chi tiet'!$A$17:$FA$15404,MATCH($A396,'Bieu chi tiet'!$A$17:$A$15404,0),K$2+85)=0,"",INDEX('Bieu chi tiet'!$A$17:$FA$15404,MATCH($A396,'Bieu chi tiet'!$A$17:$A$15404,0),K$2+85)),"")</f>
        <v/>
      </c>
      <c r="L396" s="21" t="str">
        <f>IFERROR(IF(INDEX('Bieu chi tiet'!$A$17:$FA$15404,MATCH($A396,'Bieu chi tiet'!$A$17:$A$15404,0),L$2+85)=0,"",INDEX('Bieu chi tiet'!$A$17:$FA$15404,MATCH($A396,'Bieu chi tiet'!$A$17:$A$15404,0),L$2+85)),"")</f>
        <v/>
      </c>
      <c r="M396" s="13" t="str">
        <f>IFERROR(IF(INDEX('Bieu chi tiet'!$A$17:$FA$15404,MATCH($A396,'Bieu chi tiet'!$A$17:$A$15404,0),M$2+85)=0,"",INDEX('Bieu chi tiet'!$A$17:$FA$15404,MATCH($A396,'Bieu chi tiet'!$A$17:$A$15404,0),M$2+85)),"")</f>
        <v/>
      </c>
      <c r="N396" s="13" t="str">
        <f>IFERROR(IF(INDEX('Bieu chi tiet'!$A$17:$FA$15404,MATCH($A396,'Bieu chi tiet'!$A$17:$A$15404,0),N$2+85)=0,"",INDEX('Bieu chi tiet'!$A$17:$FA$15404,MATCH($A396,'Bieu chi tiet'!$A$17:$A$15404,0),N$2+85)),"")</f>
        <v/>
      </c>
      <c r="O396" s="13" t="str">
        <f>IFERROR(IF(INDEX('Bieu chi tiet'!$A$17:$FA$15404,MATCH($A396,'Bieu chi tiet'!$A$17:$A$15404,0),O$2+85)=0,"",INDEX('Bieu chi tiet'!$A$17:$FA$15404,MATCH($A396,'Bieu chi tiet'!$A$17:$A$15404,0),O$2+85)),"")</f>
        <v/>
      </c>
      <c r="P396" s="13" t="str">
        <f>IFERROR(IF(INDEX('Bieu chi tiet'!$A$17:$FA$15404,MATCH($A396,'Bieu chi tiet'!$A$17:$A$15404,0),P$2+85)=0,"",INDEX('Bieu chi tiet'!$A$17:$FA$15404,MATCH($A396,'Bieu chi tiet'!$A$17:$A$15404,0),P$2+85)),"")</f>
        <v/>
      </c>
      <c r="Q396" s="13" t="str">
        <f>IFERROR(IF(INDEX('Bieu chi tiet'!$A$17:$FA$15404,MATCH($A396,'Bieu chi tiet'!$A$17:$A$15404,0),Q$2+85)=0,"",INDEX('Bieu chi tiet'!$A$17:$FA$15404,MATCH($A396,'Bieu chi tiet'!$A$17:$A$15404,0),Q$2+85)),"")</f>
        <v/>
      </c>
      <c r="R396" s="13" t="str">
        <f>IFERROR(IF(INDEX('Bieu chi tiet'!$A$17:$FA$15404,MATCH($A396,'Bieu chi tiet'!$A$17:$A$15404,0),R$2+85)=0,"",INDEX('Bieu chi tiet'!$A$17:$FA$15404,MATCH($A396,'Bieu chi tiet'!$A$17:$A$15404,0),R$2+85)),"")</f>
        <v/>
      </c>
      <c r="S396" s="13" t="str">
        <f>IFERROR(IF(INDEX('Bieu chi tiet'!$A$17:$FA$15404,MATCH($A396,'Bieu chi tiet'!$A$17:$A$15404,0),S$2+85)=0,"",INDEX('Bieu chi tiet'!$A$17:$FA$15404,MATCH($A396,'Bieu chi tiet'!$A$17:$A$15404,0),S$2+85)),"")</f>
        <v/>
      </c>
      <c r="T396" s="13" t="str">
        <f>IFERROR(IF(INDEX('Bieu chi tiet'!$A$17:$FA$15404,MATCH($A396,'Bieu chi tiet'!$A$17:$A$15404,0),T$2+85)=0,"",INDEX('Bieu chi tiet'!$A$17:$FA$15404,MATCH($A396,'Bieu chi tiet'!$A$17:$A$15404,0),T$2+85)),"")</f>
        <v/>
      </c>
      <c r="U396" s="13" t="str">
        <f>IFERROR(IF(INDEX('Bieu chi tiet'!$A$17:$FA$15404,MATCH($A396,'Bieu chi tiet'!$A$17:$A$15404,0),U$2+85)=0,"",INDEX('Bieu chi tiet'!$A$17:$FA$15404,MATCH($A396,'Bieu chi tiet'!$A$17:$A$15404,0),U$2+85)),"")</f>
        <v/>
      </c>
      <c r="V396" s="13" t="str">
        <f>IFERROR(IF(INDEX('Bieu chi tiet'!$A$17:$FA$15404,MATCH($A396,'Bieu chi tiet'!$A$17:$A$15404,0),V$2+85)=0,"",INDEX('Bieu chi tiet'!$A$17:$FA$15404,MATCH($A396,'Bieu chi tiet'!$A$17:$A$15404,0),V$2+85)),"")</f>
        <v/>
      </c>
      <c r="W396" s="13" t="str">
        <f>IFERROR(IF(INDEX('Bieu chi tiet'!$A$17:$FA$15404,MATCH($A396,'Bieu chi tiet'!$A$17:$A$15404,0),W$2+85)=0,"",INDEX('Bieu chi tiet'!$A$17:$FA$15404,MATCH($A396,'Bieu chi tiet'!$A$17:$A$15404,0),W$2+85)),"")</f>
        <v/>
      </c>
      <c r="X396" s="13" t="str">
        <f>IFERROR(IF(INDEX('Bieu chi tiet'!$A$17:$FA$15404,MATCH($A396,'Bieu chi tiet'!$A$17:$A$15404,0),X$2+85)=0,"",INDEX('Bieu chi tiet'!$A$17:$FA$15404,MATCH($A396,'Bieu chi tiet'!$A$17:$A$15404,0),X$2+85)),"")</f>
        <v/>
      </c>
      <c r="Y396" s="13" t="str">
        <f>IFERROR(IF(INDEX('Bieu chi tiet'!$A$17:$FA$15404,MATCH($A396,'Bieu chi tiet'!$A$17:$A$15404,0),Y$2+85)=0,"",INDEX('Bieu chi tiet'!$A$17:$FA$15404,MATCH($A396,'Bieu chi tiet'!$A$17:$A$15404,0),Y$2+85)),"")</f>
        <v/>
      </c>
      <c r="Z396" s="13" t="str">
        <f>IFERROR(IF(INDEX('Bieu chi tiet'!$A$17:$FA$15404,MATCH($A396,'Bieu chi tiet'!$A$17:$A$15404,0),Z$2+85)=0,"",INDEX('Bieu chi tiet'!$A$17:$FA$15404,MATCH($A396,'Bieu chi tiet'!$A$17:$A$15404,0),Z$2+85)),"")</f>
        <v/>
      </c>
      <c r="AA396" s="13" t="str">
        <f>IFERROR(IF(INDEX('Bieu chi tiet'!$A$17:$FA$15404,MATCH($A396,'Bieu chi tiet'!$A$17:$A$15404,0),AA$2+85)=0,"",INDEX('Bieu chi tiet'!$A$17:$FA$15404,MATCH($A396,'Bieu chi tiet'!$A$17:$A$15404,0),AA$2+85)),"")</f>
        <v/>
      </c>
      <c r="AB396" s="13" t="str">
        <f>IFERROR(IF(INDEX('Bieu chi tiet'!$A$17:$FA$15404,MATCH($A396,'Bieu chi tiet'!$A$17:$A$15404,0),AB$2+85)=0,"",INDEX('Bieu chi tiet'!$A$17:$FA$15404,MATCH($A396,'Bieu chi tiet'!$A$17:$A$15404,0),AB$2+85)),"")</f>
        <v/>
      </c>
      <c r="AC396" s="13" t="str">
        <f>IFERROR(IF(INDEX('Bieu chi tiet'!$A$17:$FA$15404,MATCH($A396,'Bieu chi tiet'!$A$17:$A$15404,0),AC$2+85)=0,"",INDEX('Bieu chi tiet'!$A$17:$FA$15404,MATCH($A396,'Bieu chi tiet'!$A$17:$A$15404,0),AC$2+85)),"")</f>
        <v/>
      </c>
      <c r="AD396" s="13" t="str">
        <f>IFERROR(IF(INDEX('Bieu chi tiet'!$A$17:$FA$15404,MATCH($A396,'Bieu chi tiet'!$A$17:$A$15404,0),AD$2+85)=0,"",INDEX('Bieu chi tiet'!$A$17:$FA$15404,MATCH($A396,'Bieu chi tiet'!$A$17:$A$15404,0),AD$2+85)),"")</f>
        <v/>
      </c>
      <c r="AE396" s="13" t="str">
        <f>IFERROR(IF(INDEX('Bieu chi tiet'!$A$17:$FA$15404,MATCH($A396,'Bieu chi tiet'!$A$17:$A$15404,0),AE$2+85)=0,"",INDEX('Bieu chi tiet'!$A$17:$FA$15404,MATCH($A396,'Bieu chi tiet'!$A$17:$A$15404,0),AE$2+85)),"")</f>
        <v/>
      </c>
      <c r="AF396" s="13" t="str">
        <f>IFERROR(IF(INDEX('Bieu chi tiet'!$A$17:$FA$15404,MATCH($A396,'Bieu chi tiet'!$A$17:$A$15404,0),AF$2+85)=0,"",INDEX('Bieu chi tiet'!$A$17:$FA$15404,MATCH($A396,'Bieu chi tiet'!$A$17:$A$15404,0),AF$2+85)),"")</f>
        <v/>
      </c>
      <c r="AG396" s="13" t="str">
        <f>IFERROR(IF(INDEX('Bieu chi tiet'!$A$17:$FA$15404,MATCH($A396,'Bieu chi tiet'!$A$17:$A$15404,0),AG$2+85)=0,"",INDEX('Bieu chi tiet'!$A$17:$FA$15404,MATCH($A396,'Bieu chi tiet'!$A$17:$A$15404,0),AG$2+85)),"")</f>
        <v/>
      </c>
      <c r="AH396" s="13" t="str">
        <f>IFERROR(IF(INDEX('Bieu chi tiet'!$A$17:$FA$15404,MATCH($A396,'Bieu chi tiet'!$A$17:$A$15404,0),AH$2+85)=0,"",INDEX('Bieu chi tiet'!$A$17:$FA$15404,MATCH($A396,'Bieu chi tiet'!$A$17:$A$15404,0),AH$2+85)),"")</f>
        <v/>
      </c>
      <c r="AI396" s="13" t="str">
        <f>IFERROR(IF(INDEX('Bieu chi tiet'!$A$17:$FA$15404,MATCH($A396,'Bieu chi tiet'!$A$17:$A$15404,0),AI$2+85)=0,"",INDEX('Bieu chi tiet'!$A$17:$FA$15404,MATCH($A396,'Bieu chi tiet'!$A$17:$A$15404,0),AI$2+85)),"")</f>
        <v/>
      </c>
      <c r="AJ396" s="13" t="str">
        <f>IFERROR(IF(INDEX('Bieu chi tiet'!$A$17:$FA$15404,MATCH($A396,'Bieu chi tiet'!$A$17:$A$15404,0),AJ$2+85)=0,"",INDEX('Bieu chi tiet'!$A$17:$FA$15404,MATCH($A396,'Bieu chi tiet'!$A$17:$A$15404,0),AJ$2+85)),"")</f>
        <v/>
      </c>
      <c r="AK396" s="13" t="str">
        <f>IFERROR(IF(INDEX('Bieu chi tiet'!$A$17:$FA$15404,MATCH($A396,'Bieu chi tiet'!$A$17:$A$15404,0),AK$2+85)=0,"",INDEX('Bieu chi tiet'!$A$17:$FA$15404,MATCH($A396,'Bieu chi tiet'!$A$17:$A$15404,0),AK$2+85)),"")</f>
        <v/>
      </c>
      <c r="AL396" s="13" t="str">
        <f>IFERROR(IF(INDEX('Bieu chi tiet'!$A$17:$FA$15404,MATCH($A396,'Bieu chi tiet'!$A$17:$A$15404,0),AL$2+85)=0,"",INDEX('Bieu chi tiet'!$A$17:$FA$15404,MATCH($A396,'Bieu chi tiet'!$A$17:$A$15404,0),AL$2+85)),"")</f>
        <v/>
      </c>
      <c r="AM396" s="13" t="str">
        <f>IFERROR(IF(INDEX('Bieu chi tiet'!$A$17:$FA$15404,MATCH($A396,'Bieu chi tiet'!$A$17:$A$15404,0),AM$2+85)=0,"",INDEX('Bieu chi tiet'!$A$17:$FA$15404,MATCH($A396,'Bieu chi tiet'!$A$17:$A$15404,0),AM$2+85)),"")</f>
        <v/>
      </c>
      <c r="AN396" s="13" t="str">
        <f>IFERROR(IF(INDEX('Bieu chi tiet'!$A$17:$FA$15404,MATCH($A396,'Bieu chi tiet'!$A$17:$A$15404,0),AN$2+85)=0,"",INDEX('Bieu chi tiet'!$A$17:$FA$15404,MATCH($A396,'Bieu chi tiet'!$A$17:$A$15404,0),AN$2+85)),"")</f>
        <v/>
      </c>
      <c r="AO396" s="13" t="str">
        <f>IFERROR(IF(INDEX('Bieu chi tiet'!$A$17:$FA$15404,MATCH($A396,'Bieu chi tiet'!$A$17:$A$15404,0),AO$2+85)=0,"",INDEX('Bieu chi tiet'!$A$17:$FA$15404,MATCH($A396,'Bieu chi tiet'!$A$17:$A$15404,0),AO$2+85)),"")</f>
        <v/>
      </c>
      <c r="AP396" s="13" t="str">
        <f>IFERROR(IF(INDEX('Bieu chi tiet'!$A$17:$FA$15404,MATCH($A396,'Bieu chi tiet'!$A$17:$A$15404,0),AP$2+85)=0,"",INDEX('Bieu chi tiet'!$A$17:$FA$15404,MATCH($A396,'Bieu chi tiet'!$A$17:$A$15404,0),AP$2+85)),"")</f>
        <v/>
      </c>
      <c r="AQ396" s="13" t="str">
        <f>IFERROR(IF(INDEX('Bieu chi tiet'!$A$17:$FA$15404,MATCH($A396,'Bieu chi tiet'!$A$17:$A$15404,0),AQ$2+85)=0,"",INDEX('Bieu chi tiet'!$A$17:$FA$15404,MATCH($A396,'Bieu chi tiet'!$A$17:$A$15404,0),AQ$2+85)),"")</f>
        <v/>
      </c>
      <c r="AR396" s="13" t="str">
        <f>IFERROR(IF(INDEX('Bieu chi tiet'!$A$17:$FA$15404,MATCH($A396,'Bieu chi tiet'!$A$17:$A$15404,0),AR$2+85)=0,"",INDEX('Bieu chi tiet'!$A$17:$FA$15404,MATCH($A396,'Bieu chi tiet'!$A$17:$A$15404,0),AR$2+85)),"")</f>
        <v/>
      </c>
      <c r="AS396" s="13" t="str">
        <f>IFERROR(IF(INDEX('Bieu chi tiet'!$A$17:$FA$15404,MATCH($A396,'Bieu chi tiet'!$A$17:$A$15404,0),AS$2+85)=0,"",INDEX('Bieu chi tiet'!$A$17:$FA$15404,MATCH($A396,'Bieu chi tiet'!$A$17:$A$15404,0),AS$2+85)),"")</f>
        <v/>
      </c>
      <c r="AT396" s="21" t="str">
        <f>IFERROR(IF(INDEX('Bieu chi tiet'!$A$17:$FA$15404,MATCH($A396,'Bieu chi tiet'!$A$17:$A$15404,0),AT$2+85)=0,"",INDEX('Bieu chi tiet'!$A$17:$FA$15404,MATCH($A396,'Bieu chi tiet'!$A$17:$A$15404,0),AT$2+85)),"")</f>
        <v/>
      </c>
      <c r="AU396" s="13" t="str">
        <f>IFERROR(IF(INDEX('Bieu chi tiet'!$A$17:$FA$15404,MATCH($A396,'Bieu chi tiet'!$A$17:$A$15404,0),AU$2+85)=0,"",INDEX('Bieu chi tiet'!$A$17:$FA$15404,MATCH($A396,'Bieu chi tiet'!$A$17:$A$15404,0),AU$2+85)),"")</f>
        <v/>
      </c>
      <c r="AV396" s="21" t="str">
        <f>IFERROR(IF(INDEX('Bieu chi tiet'!$A$17:$FA$15404,MATCH($A396,'Bieu chi tiet'!$A$17:$A$15404,0),AV$2+85)=0,"",INDEX('Bieu chi tiet'!$A$17:$FA$15404,MATCH($A396,'Bieu chi tiet'!$A$17:$A$15404,0),AV$2+85)),"")</f>
        <v/>
      </c>
      <c r="AW396" s="31" t="str">
        <f>IFERROR(IF(INDEX('Bieu chi tiet'!$A$17:$FA$15404,MATCH($A396,'Bieu chi tiet'!$A$17:$A$15404,0),AW$2+85)=0,"",INDEX('Bieu chi tiet'!$A$17:$FA$15404,MATCH($A396,'Bieu chi tiet'!$A$17:$A$15404,0),AW$2+85)),"")</f>
        <v/>
      </c>
      <c r="AX396" s="13" t="str">
        <f>IFERROR(IF(INDEX('Bieu chi tiet'!$A$17:$FA$15404,MATCH($A396,'Bieu chi tiet'!$A$17:$A$15404,0),AX$2+85)=0,"",INDEX('Bieu chi tiet'!$A$17:$FA$15404,MATCH($A396,'Bieu chi tiet'!$A$17:$A$15404,0),AX$2+85)),"")</f>
        <v/>
      </c>
      <c r="AY396" s="13" t="str">
        <f>IFERROR(IF(INDEX('Bieu chi tiet'!$A$17:$FA$15404,MATCH($A396,'Bieu chi tiet'!$A$17:$A$15404,0),AY$2+85)=0,"",INDEX('Bieu chi tiet'!$A$17:$FA$15404,MATCH($A396,'Bieu chi tiet'!$A$17:$A$15404,0),AY$2+85)),"")</f>
        <v/>
      </c>
    </row>
    <row r="397" spans="1:51" ht="15.75">
      <c r="A397" s="25" t="str">
        <f t="shared" si="7"/>
        <v/>
      </c>
      <c r="B397" s="13" t="str">
        <f>IFERROR(IF(INDEX('Bieu chi tiet'!$A$17:$FA$15404,MATCH($A397,'Bieu chi tiet'!$A$17:$A$15404,0),B$2+85)=0,"",INDEX('Bieu chi tiet'!$A$17:$FA$15404,MATCH($A397,'Bieu chi tiet'!$A$17:$A$15404,0),B$2+85)),"")</f>
        <v/>
      </c>
      <c r="C397" s="13" t="str">
        <f>IFERROR(IF(INDEX('Bieu chi tiet'!$A$17:$FA$15404,MATCH($A397,'Bieu chi tiet'!$A$17:$A$15404,0),C$2+85)=0,"",INDEX('Bieu chi tiet'!$A$17:$FA$15404,MATCH($A397,'Bieu chi tiet'!$A$17:$A$15404,0),C$2+85)),"")</f>
        <v/>
      </c>
      <c r="D397" s="13" t="str">
        <f>IFERROR(IF(INDEX('Bieu chi tiet'!$A$17:$FA$15404,MATCH($A397,'Bieu chi tiet'!$A$17:$A$15404,0),D$2+85)=0,"",INDEX('Bieu chi tiet'!$A$17:$FA$15404,MATCH($A397,'Bieu chi tiet'!$A$17:$A$15404,0),D$2+85)),"")</f>
        <v/>
      </c>
      <c r="E397" s="13" t="str">
        <f>IFERROR(IF(INDEX('Bieu chi tiet'!$A$17:$FA$15404,MATCH($A397,'Bieu chi tiet'!$A$17:$A$15404,0),E$2+85)=0,"",INDEX('Bieu chi tiet'!$A$17:$FA$15404,MATCH($A397,'Bieu chi tiet'!$A$17:$A$15404,0),E$2+85)),"")</f>
        <v/>
      </c>
      <c r="F397" s="13" t="str">
        <f>IFERROR(IF(INDEX('Bieu chi tiet'!$A$17:$FA$15404,MATCH($A397,'Bieu chi tiet'!$A$17:$A$15404,0),F$2+85)=0,"",INDEX('Bieu chi tiet'!$A$17:$FA$15404,MATCH($A397,'Bieu chi tiet'!$A$17:$A$15404,0),F$2+85)),"")</f>
        <v/>
      </c>
      <c r="G397" s="21" t="str">
        <f>IFERROR(IF(INDEX('Bieu chi tiet'!$A$17:$FA$15404,MATCH($A397,'Bieu chi tiet'!$A$17:$A$15404,0),G$2+85)=0,"",INDEX('Bieu chi tiet'!$A$17:$FA$15404,MATCH($A397,'Bieu chi tiet'!$A$17:$A$15404,0),G$2+85)),"")</f>
        <v/>
      </c>
      <c r="H397" s="13" t="str">
        <f>IFERROR(IF(INDEX('Bieu chi tiet'!$A$17:$FA$15404,MATCH($A397,'Bieu chi tiet'!$A$17:$A$15404,0),H$2+85)=0,"",INDEX('Bieu chi tiet'!$A$17:$FA$15404,MATCH($A397,'Bieu chi tiet'!$A$17:$A$15404,0),H$2+85)),"")</f>
        <v/>
      </c>
      <c r="I397" s="13" t="str">
        <f>IFERROR(IF(INDEX('Bieu chi tiet'!$A$17:$FA$15404,MATCH($A397,'Bieu chi tiet'!$A$17:$A$15404,0),I$2+85)=0,"",INDEX('Bieu chi tiet'!$A$17:$FA$15404,MATCH($A397,'Bieu chi tiet'!$A$17:$A$15404,0),I$2+85)),"")</f>
        <v/>
      </c>
      <c r="J397" s="13" t="str">
        <f>IFERROR(IF(INDEX('Bieu chi tiet'!$A$17:$FA$15404,MATCH($A397,'Bieu chi tiet'!$A$17:$A$15404,0),J$2+85)=0,"",INDEX('Bieu chi tiet'!$A$17:$FA$15404,MATCH($A397,'Bieu chi tiet'!$A$17:$A$15404,0),J$2+85)),"")</f>
        <v/>
      </c>
      <c r="K397" s="13" t="str">
        <f>IFERROR(IF(INDEX('Bieu chi tiet'!$A$17:$FA$15404,MATCH($A397,'Bieu chi tiet'!$A$17:$A$15404,0),K$2+85)=0,"",INDEX('Bieu chi tiet'!$A$17:$FA$15404,MATCH($A397,'Bieu chi tiet'!$A$17:$A$15404,0),K$2+85)),"")</f>
        <v/>
      </c>
      <c r="L397" s="21" t="str">
        <f>IFERROR(IF(INDEX('Bieu chi tiet'!$A$17:$FA$15404,MATCH($A397,'Bieu chi tiet'!$A$17:$A$15404,0),L$2+85)=0,"",INDEX('Bieu chi tiet'!$A$17:$FA$15404,MATCH($A397,'Bieu chi tiet'!$A$17:$A$15404,0),L$2+85)),"")</f>
        <v/>
      </c>
      <c r="M397" s="13" t="str">
        <f>IFERROR(IF(INDEX('Bieu chi tiet'!$A$17:$FA$15404,MATCH($A397,'Bieu chi tiet'!$A$17:$A$15404,0),M$2+85)=0,"",INDEX('Bieu chi tiet'!$A$17:$FA$15404,MATCH($A397,'Bieu chi tiet'!$A$17:$A$15404,0),M$2+85)),"")</f>
        <v/>
      </c>
      <c r="N397" s="13" t="str">
        <f>IFERROR(IF(INDEX('Bieu chi tiet'!$A$17:$FA$15404,MATCH($A397,'Bieu chi tiet'!$A$17:$A$15404,0),N$2+85)=0,"",INDEX('Bieu chi tiet'!$A$17:$FA$15404,MATCH($A397,'Bieu chi tiet'!$A$17:$A$15404,0),N$2+85)),"")</f>
        <v/>
      </c>
      <c r="O397" s="13" t="str">
        <f>IFERROR(IF(INDEX('Bieu chi tiet'!$A$17:$FA$15404,MATCH($A397,'Bieu chi tiet'!$A$17:$A$15404,0),O$2+85)=0,"",INDEX('Bieu chi tiet'!$A$17:$FA$15404,MATCH($A397,'Bieu chi tiet'!$A$17:$A$15404,0),O$2+85)),"")</f>
        <v/>
      </c>
      <c r="P397" s="13" t="str">
        <f>IFERROR(IF(INDEX('Bieu chi tiet'!$A$17:$FA$15404,MATCH($A397,'Bieu chi tiet'!$A$17:$A$15404,0),P$2+85)=0,"",INDEX('Bieu chi tiet'!$A$17:$FA$15404,MATCH($A397,'Bieu chi tiet'!$A$17:$A$15404,0),P$2+85)),"")</f>
        <v/>
      </c>
      <c r="Q397" s="13" t="str">
        <f>IFERROR(IF(INDEX('Bieu chi tiet'!$A$17:$FA$15404,MATCH($A397,'Bieu chi tiet'!$A$17:$A$15404,0),Q$2+85)=0,"",INDEX('Bieu chi tiet'!$A$17:$FA$15404,MATCH($A397,'Bieu chi tiet'!$A$17:$A$15404,0),Q$2+85)),"")</f>
        <v/>
      </c>
      <c r="R397" s="13" t="str">
        <f>IFERROR(IF(INDEX('Bieu chi tiet'!$A$17:$FA$15404,MATCH($A397,'Bieu chi tiet'!$A$17:$A$15404,0),R$2+85)=0,"",INDEX('Bieu chi tiet'!$A$17:$FA$15404,MATCH($A397,'Bieu chi tiet'!$A$17:$A$15404,0),R$2+85)),"")</f>
        <v/>
      </c>
      <c r="S397" s="13" t="str">
        <f>IFERROR(IF(INDEX('Bieu chi tiet'!$A$17:$FA$15404,MATCH($A397,'Bieu chi tiet'!$A$17:$A$15404,0),S$2+85)=0,"",INDEX('Bieu chi tiet'!$A$17:$FA$15404,MATCH($A397,'Bieu chi tiet'!$A$17:$A$15404,0),S$2+85)),"")</f>
        <v/>
      </c>
      <c r="T397" s="13" t="str">
        <f>IFERROR(IF(INDEX('Bieu chi tiet'!$A$17:$FA$15404,MATCH($A397,'Bieu chi tiet'!$A$17:$A$15404,0),T$2+85)=0,"",INDEX('Bieu chi tiet'!$A$17:$FA$15404,MATCH($A397,'Bieu chi tiet'!$A$17:$A$15404,0),T$2+85)),"")</f>
        <v/>
      </c>
      <c r="U397" s="13" t="str">
        <f>IFERROR(IF(INDEX('Bieu chi tiet'!$A$17:$FA$15404,MATCH($A397,'Bieu chi tiet'!$A$17:$A$15404,0),U$2+85)=0,"",INDEX('Bieu chi tiet'!$A$17:$FA$15404,MATCH($A397,'Bieu chi tiet'!$A$17:$A$15404,0),U$2+85)),"")</f>
        <v/>
      </c>
      <c r="V397" s="13" t="str">
        <f>IFERROR(IF(INDEX('Bieu chi tiet'!$A$17:$FA$15404,MATCH($A397,'Bieu chi tiet'!$A$17:$A$15404,0),V$2+85)=0,"",INDEX('Bieu chi tiet'!$A$17:$FA$15404,MATCH($A397,'Bieu chi tiet'!$A$17:$A$15404,0),V$2+85)),"")</f>
        <v/>
      </c>
      <c r="W397" s="13" t="str">
        <f>IFERROR(IF(INDEX('Bieu chi tiet'!$A$17:$FA$15404,MATCH($A397,'Bieu chi tiet'!$A$17:$A$15404,0),W$2+85)=0,"",INDEX('Bieu chi tiet'!$A$17:$FA$15404,MATCH($A397,'Bieu chi tiet'!$A$17:$A$15404,0),W$2+85)),"")</f>
        <v/>
      </c>
      <c r="X397" s="13" t="str">
        <f>IFERROR(IF(INDEX('Bieu chi tiet'!$A$17:$FA$15404,MATCH($A397,'Bieu chi tiet'!$A$17:$A$15404,0),X$2+85)=0,"",INDEX('Bieu chi tiet'!$A$17:$FA$15404,MATCH($A397,'Bieu chi tiet'!$A$17:$A$15404,0),X$2+85)),"")</f>
        <v/>
      </c>
      <c r="Y397" s="13" t="str">
        <f>IFERROR(IF(INDEX('Bieu chi tiet'!$A$17:$FA$15404,MATCH($A397,'Bieu chi tiet'!$A$17:$A$15404,0),Y$2+85)=0,"",INDEX('Bieu chi tiet'!$A$17:$FA$15404,MATCH($A397,'Bieu chi tiet'!$A$17:$A$15404,0),Y$2+85)),"")</f>
        <v/>
      </c>
      <c r="Z397" s="13" t="str">
        <f>IFERROR(IF(INDEX('Bieu chi tiet'!$A$17:$FA$15404,MATCH($A397,'Bieu chi tiet'!$A$17:$A$15404,0),Z$2+85)=0,"",INDEX('Bieu chi tiet'!$A$17:$FA$15404,MATCH($A397,'Bieu chi tiet'!$A$17:$A$15404,0),Z$2+85)),"")</f>
        <v/>
      </c>
      <c r="AA397" s="13" t="str">
        <f>IFERROR(IF(INDEX('Bieu chi tiet'!$A$17:$FA$15404,MATCH($A397,'Bieu chi tiet'!$A$17:$A$15404,0),AA$2+85)=0,"",INDEX('Bieu chi tiet'!$A$17:$FA$15404,MATCH($A397,'Bieu chi tiet'!$A$17:$A$15404,0),AA$2+85)),"")</f>
        <v/>
      </c>
      <c r="AB397" s="13" t="str">
        <f>IFERROR(IF(INDEX('Bieu chi tiet'!$A$17:$FA$15404,MATCH($A397,'Bieu chi tiet'!$A$17:$A$15404,0),AB$2+85)=0,"",INDEX('Bieu chi tiet'!$A$17:$FA$15404,MATCH($A397,'Bieu chi tiet'!$A$17:$A$15404,0),AB$2+85)),"")</f>
        <v/>
      </c>
      <c r="AC397" s="13" t="str">
        <f>IFERROR(IF(INDEX('Bieu chi tiet'!$A$17:$FA$15404,MATCH($A397,'Bieu chi tiet'!$A$17:$A$15404,0),AC$2+85)=0,"",INDEX('Bieu chi tiet'!$A$17:$FA$15404,MATCH($A397,'Bieu chi tiet'!$A$17:$A$15404,0),AC$2+85)),"")</f>
        <v/>
      </c>
      <c r="AD397" s="13" t="str">
        <f>IFERROR(IF(INDEX('Bieu chi tiet'!$A$17:$FA$15404,MATCH($A397,'Bieu chi tiet'!$A$17:$A$15404,0),AD$2+85)=0,"",INDEX('Bieu chi tiet'!$A$17:$FA$15404,MATCH($A397,'Bieu chi tiet'!$A$17:$A$15404,0),AD$2+85)),"")</f>
        <v/>
      </c>
      <c r="AE397" s="13" t="str">
        <f>IFERROR(IF(INDEX('Bieu chi tiet'!$A$17:$FA$15404,MATCH($A397,'Bieu chi tiet'!$A$17:$A$15404,0),AE$2+85)=0,"",INDEX('Bieu chi tiet'!$A$17:$FA$15404,MATCH($A397,'Bieu chi tiet'!$A$17:$A$15404,0),AE$2+85)),"")</f>
        <v/>
      </c>
      <c r="AF397" s="13" t="str">
        <f>IFERROR(IF(INDEX('Bieu chi tiet'!$A$17:$FA$15404,MATCH($A397,'Bieu chi tiet'!$A$17:$A$15404,0),AF$2+85)=0,"",INDEX('Bieu chi tiet'!$A$17:$FA$15404,MATCH($A397,'Bieu chi tiet'!$A$17:$A$15404,0),AF$2+85)),"")</f>
        <v/>
      </c>
      <c r="AG397" s="13" t="str">
        <f>IFERROR(IF(INDEX('Bieu chi tiet'!$A$17:$FA$15404,MATCH($A397,'Bieu chi tiet'!$A$17:$A$15404,0),AG$2+85)=0,"",INDEX('Bieu chi tiet'!$A$17:$FA$15404,MATCH($A397,'Bieu chi tiet'!$A$17:$A$15404,0),AG$2+85)),"")</f>
        <v/>
      </c>
      <c r="AH397" s="13" t="str">
        <f>IFERROR(IF(INDEX('Bieu chi tiet'!$A$17:$FA$15404,MATCH($A397,'Bieu chi tiet'!$A$17:$A$15404,0),AH$2+85)=0,"",INDEX('Bieu chi tiet'!$A$17:$FA$15404,MATCH($A397,'Bieu chi tiet'!$A$17:$A$15404,0),AH$2+85)),"")</f>
        <v/>
      </c>
      <c r="AI397" s="13" t="str">
        <f>IFERROR(IF(INDEX('Bieu chi tiet'!$A$17:$FA$15404,MATCH($A397,'Bieu chi tiet'!$A$17:$A$15404,0),AI$2+85)=0,"",INDEX('Bieu chi tiet'!$A$17:$FA$15404,MATCH($A397,'Bieu chi tiet'!$A$17:$A$15404,0),AI$2+85)),"")</f>
        <v/>
      </c>
      <c r="AJ397" s="13" t="str">
        <f>IFERROR(IF(INDEX('Bieu chi tiet'!$A$17:$FA$15404,MATCH($A397,'Bieu chi tiet'!$A$17:$A$15404,0),AJ$2+85)=0,"",INDEX('Bieu chi tiet'!$A$17:$FA$15404,MATCH($A397,'Bieu chi tiet'!$A$17:$A$15404,0),AJ$2+85)),"")</f>
        <v/>
      </c>
      <c r="AK397" s="13" t="str">
        <f>IFERROR(IF(INDEX('Bieu chi tiet'!$A$17:$FA$15404,MATCH($A397,'Bieu chi tiet'!$A$17:$A$15404,0),AK$2+85)=0,"",INDEX('Bieu chi tiet'!$A$17:$FA$15404,MATCH($A397,'Bieu chi tiet'!$A$17:$A$15404,0),AK$2+85)),"")</f>
        <v/>
      </c>
      <c r="AL397" s="13" t="str">
        <f>IFERROR(IF(INDEX('Bieu chi tiet'!$A$17:$FA$15404,MATCH($A397,'Bieu chi tiet'!$A$17:$A$15404,0),AL$2+85)=0,"",INDEX('Bieu chi tiet'!$A$17:$FA$15404,MATCH($A397,'Bieu chi tiet'!$A$17:$A$15404,0),AL$2+85)),"")</f>
        <v/>
      </c>
      <c r="AM397" s="13" t="str">
        <f>IFERROR(IF(INDEX('Bieu chi tiet'!$A$17:$FA$15404,MATCH($A397,'Bieu chi tiet'!$A$17:$A$15404,0),AM$2+85)=0,"",INDEX('Bieu chi tiet'!$A$17:$FA$15404,MATCH($A397,'Bieu chi tiet'!$A$17:$A$15404,0),AM$2+85)),"")</f>
        <v/>
      </c>
      <c r="AN397" s="13" t="str">
        <f>IFERROR(IF(INDEX('Bieu chi tiet'!$A$17:$FA$15404,MATCH($A397,'Bieu chi tiet'!$A$17:$A$15404,0),AN$2+85)=0,"",INDEX('Bieu chi tiet'!$A$17:$FA$15404,MATCH($A397,'Bieu chi tiet'!$A$17:$A$15404,0),AN$2+85)),"")</f>
        <v/>
      </c>
      <c r="AO397" s="13" t="str">
        <f>IFERROR(IF(INDEX('Bieu chi tiet'!$A$17:$FA$15404,MATCH($A397,'Bieu chi tiet'!$A$17:$A$15404,0),AO$2+85)=0,"",INDEX('Bieu chi tiet'!$A$17:$FA$15404,MATCH($A397,'Bieu chi tiet'!$A$17:$A$15404,0),AO$2+85)),"")</f>
        <v/>
      </c>
      <c r="AP397" s="13" t="str">
        <f>IFERROR(IF(INDEX('Bieu chi tiet'!$A$17:$FA$15404,MATCH($A397,'Bieu chi tiet'!$A$17:$A$15404,0),AP$2+85)=0,"",INDEX('Bieu chi tiet'!$A$17:$FA$15404,MATCH($A397,'Bieu chi tiet'!$A$17:$A$15404,0),AP$2+85)),"")</f>
        <v/>
      </c>
      <c r="AQ397" s="13" t="str">
        <f>IFERROR(IF(INDEX('Bieu chi tiet'!$A$17:$FA$15404,MATCH($A397,'Bieu chi tiet'!$A$17:$A$15404,0),AQ$2+85)=0,"",INDEX('Bieu chi tiet'!$A$17:$FA$15404,MATCH($A397,'Bieu chi tiet'!$A$17:$A$15404,0),AQ$2+85)),"")</f>
        <v/>
      </c>
      <c r="AR397" s="13" t="str">
        <f>IFERROR(IF(INDEX('Bieu chi tiet'!$A$17:$FA$15404,MATCH($A397,'Bieu chi tiet'!$A$17:$A$15404,0),AR$2+85)=0,"",INDEX('Bieu chi tiet'!$A$17:$FA$15404,MATCH($A397,'Bieu chi tiet'!$A$17:$A$15404,0),AR$2+85)),"")</f>
        <v/>
      </c>
      <c r="AS397" s="13" t="str">
        <f>IFERROR(IF(INDEX('Bieu chi tiet'!$A$17:$FA$15404,MATCH($A397,'Bieu chi tiet'!$A$17:$A$15404,0),AS$2+85)=0,"",INDEX('Bieu chi tiet'!$A$17:$FA$15404,MATCH($A397,'Bieu chi tiet'!$A$17:$A$15404,0),AS$2+85)),"")</f>
        <v/>
      </c>
      <c r="AT397" s="21" t="str">
        <f>IFERROR(IF(INDEX('Bieu chi tiet'!$A$17:$FA$15404,MATCH($A397,'Bieu chi tiet'!$A$17:$A$15404,0),AT$2+85)=0,"",INDEX('Bieu chi tiet'!$A$17:$FA$15404,MATCH($A397,'Bieu chi tiet'!$A$17:$A$15404,0),AT$2+85)),"")</f>
        <v/>
      </c>
      <c r="AU397" s="13" t="str">
        <f>IFERROR(IF(INDEX('Bieu chi tiet'!$A$17:$FA$15404,MATCH($A397,'Bieu chi tiet'!$A$17:$A$15404,0),AU$2+85)=0,"",INDEX('Bieu chi tiet'!$A$17:$FA$15404,MATCH($A397,'Bieu chi tiet'!$A$17:$A$15404,0),AU$2+85)),"")</f>
        <v/>
      </c>
      <c r="AV397" s="21" t="str">
        <f>IFERROR(IF(INDEX('Bieu chi tiet'!$A$17:$FA$15404,MATCH($A397,'Bieu chi tiet'!$A$17:$A$15404,0),AV$2+85)=0,"",INDEX('Bieu chi tiet'!$A$17:$FA$15404,MATCH($A397,'Bieu chi tiet'!$A$17:$A$15404,0),AV$2+85)),"")</f>
        <v/>
      </c>
      <c r="AW397" s="31" t="str">
        <f>IFERROR(IF(INDEX('Bieu chi tiet'!$A$17:$FA$15404,MATCH($A397,'Bieu chi tiet'!$A$17:$A$15404,0),AW$2+85)=0,"",INDEX('Bieu chi tiet'!$A$17:$FA$15404,MATCH($A397,'Bieu chi tiet'!$A$17:$A$15404,0),AW$2+85)),"")</f>
        <v/>
      </c>
      <c r="AX397" s="13" t="str">
        <f>IFERROR(IF(INDEX('Bieu chi tiet'!$A$17:$FA$15404,MATCH($A397,'Bieu chi tiet'!$A$17:$A$15404,0),AX$2+85)=0,"",INDEX('Bieu chi tiet'!$A$17:$FA$15404,MATCH($A397,'Bieu chi tiet'!$A$17:$A$15404,0),AX$2+85)),"")</f>
        <v/>
      </c>
      <c r="AY397" s="13" t="str">
        <f>IFERROR(IF(INDEX('Bieu chi tiet'!$A$17:$FA$15404,MATCH($A397,'Bieu chi tiet'!$A$17:$A$15404,0),AY$2+85)=0,"",INDEX('Bieu chi tiet'!$A$17:$FA$15404,MATCH($A397,'Bieu chi tiet'!$A$17:$A$15404,0),AY$2+85)),"")</f>
        <v/>
      </c>
    </row>
    <row r="398" spans="1:51" ht="15.75">
      <c r="A398" s="25" t="str">
        <f t="shared" si="7"/>
        <v/>
      </c>
      <c r="B398" s="13" t="str">
        <f>IFERROR(IF(INDEX('Bieu chi tiet'!$A$17:$FA$15404,MATCH($A398,'Bieu chi tiet'!$A$17:$A$15404,0),B$2+85)=0,"",INDEX('Bieu chi tiet'!$A$17:$FA$15404,MATCH($A398,'Bieu chi tiet'!$A$17:$A$15404,0),B$2+85)),"")</f>
        <v/>
      </c>
      <c r="C398" s="13" t="str">
        <f>IFERROR(IF(INDEX('Bieu chi tiet'!$A$17:$FA$15404,MATCH($A398,'Bieu chi tiet'!$A$17:$A$15404,0),C$2+85)=0,"",INDEX('Bieu chi tiet'!$A$17:$FA$15404,MATCH($A398,'Bieu chi tiet'!$A$17:$A$15404,0),C$2+85)),"")</f>
        <v/>
      </c>
      <c r="D398" s="13" t="str">
        <f>IFERROR(IF(INDEX('Bieu chi tiet'!$A$17:$FA$15404,MATCH($A398,'Bieu chi tiet'!$A$17:$A$15404,0),D$2+85)=0,"",INDEX('Bieu chi tiet'!$A$17:$FA$15404,MATCH($A398,'Bieu chi tiet'!$A$17:$A$15404,0),D$2+85)),"")</f>
        <v/>
      </c>
      <c r="E398" s="13" t="str">
        <f>IFERROR(IF(INDEX('Bieu chi tiet'!$A$17:$FA$15404,MATCH($A398,'Bieu chi tiet'!$A$17:$A$15404,0),E$2+85)=0,"",INDEX('Bieu chi tiet'!$A$17:$FA$15404,MATCH($A398,'Bieu chi tiet'!$A$17:$A$15404,0),E$2+85)),"")</f>
        <v/>
      </c>
      <c r="F398" s="13" t="str">
        <f>IFERROR(IF(INDEX('Bieu chi tiet'!$A$17:$FA$15404,MATCH($A398,'Bieu chi tiet'!$A$17:$A$15404,0),F$2+85)=0,"",INDEX('Bieu chi tiet'!$A$17:$FA$15404,MATCH($A398,'Bieu chi tiet'!$A$17:$A$15404,0),F$2+85)),"")</f>
        <v/>
      </c>
      <c r="G398" s="21" t="str">
        <f>IFERROR(IF(INDEX('Bieu chi tiet'!$A$17:$FA$15404,MATCH($A398,'Bieu chi tiet'!$A$17:$A$15404,0),G$2+85)=0,"",INDEX('Bieu chi tiet'!$A$17:$FA$15404,MATCH($A398,'Bieu chi tiet'!$A$17:$A$15404,0),G$2+85)),"")</f>
        <v/>
      </c>
      <c r="H398" s="13" t="str">
        <f>IFERROR(IF(INDEX('Bieu chi tiet'!$A$17:$FA$15404,MATCH($A398,'Bieu chi tiet'!$A$17:$A$15404,0),H$2+85)=0,"",INDEX('Bieu chi tiet'!$A$17:$FA$15404,MATCH($A398,'Bieu chi tiet'!$A$17:$A$15404,0),H$2+85)),"")</f>
        <v/>
      </c>
      <c r="I398" s="13" t="str">
        <f>IFERROR(IF(INDEX('Bieu chi tiet'!$A$17:$FA$15404,MATCH($A398,'Bieu chi tiet'!$A$17:$A$15404,0),I$2+85)=0,"",INDEX('Bieu chi tiet'!$A$17:$FA$15404,MATCH($A398,'Bieu chi tiet'!$A$17:$A$15404,0),I$2+85)),"")</f>
        <v/>
      </c>
      <c r="J398" s="13" t="str">
        <f>IFERROR(IF(INDEX('Bieu chi tiet'!$A$17:$FA$15404,MATCH($A398,'Bieu chi tiet'!$A$17:$A$15404,0),J$2+85)=0,"",INDEX('Bieu chi tiet'!$A$17:$FA$15404,MATCH($A398,'Bieu chi tiet'!$A$17:$A$15404,0),J$2+85)),"")</f>
        <v/>
      </c>
      <c r="K398" s="13" t="str">
        <f>IFERROR(IF(INDEX('Bieu chi tiet'!$A$17:$FA$15404,MATCH($A398,'Bieu chi tiet'!$A$17:$A$15404,0),K$2+85)=0,"",INDEX('Bieu chi tiet'!$A$17:$FA$15404,MATCH($A398,'Bieu chi tiet'!$A$17:$A$15404,0),K$2+85)),"")</f>
        <v/>
      </c>
      <c r="L398" s="21" t="str">
        <f>IFERROR(IF(INDEX('Bieu chi tiet'!$A$17:$FA$15404,MATCH($A398,'Bieu chi tiet'!$A$17:$A$15404,0),L$2+85)=0,"",INDEX('Bieu chi tiet'!$A$17:$FA$15404,MATCH($A398,'Bieu chi tiet'!$A$17:$A$15404,0),L$2+85)),"")</f>
        <v/>
      </c>
      <c r="M398" s="13" t="str">
        <f>IFERROR(IF(INDEX('Bieu chi tiet'!$A$17:$FA$15404,MATCH($A398,'Bieu chi tiet'!$A$17:$A$15404,0),M$2+85)=0,"",INDEX('Bieu chi tiet'!$A$17:$FA$15404,MATCH($A398,'Bieu chi tiet'!$A$17:$A$15404,0),M$2+85)),"")</f>
        <v/>
      </c>
      <c r="N398" s="13" t="str">
        <f>IFERROR(IF(INDEX('Bieu chi tiet'!$A$17:$FA$15404,MATCH($A398,'Bieu chi tiet'!$A$17:$A$15404,0),N$2+85)=0,"",INDEX('Bieu chi tiet'!$A$17:$FA$15404,MATCH($A398,'Bieu chi tiet'!$A$17:$A$15404,0),N$2+85)),"")</f>
        <v/>
      </c>
      <c r="O398" s="13" t="str">
        <f>IFERROR(IF(INDEX('Bieu chi tiet'!$A$17:$FA$15404,MATCH($A398,'Bieu chi tiet'!$A$17:$A$15404,0),O$2+85)=0,"",INDEX('Bieu chi tiet'!$A$17:$FA$15404,MATCH($A398,'Bieu chi tiet'!$A$17:$A$15404,0),O$2+85)),"")</f>
        <v/>
      </c>
      <c r="P398" s="13" t="str">
        <f>IFERROR(IF(INDEX('Bieu chi tiet'!$A$17:$FA$15404,MATCH($A398,'Bieu chi tiet'!$A$17:$A$15404,0),P$2+85)=0,"",INDEX('Bieu chi tiet'!$A$17:$FA$15404,MATCH($A398,'Bieu chi tiet'!$A$17:$A$15404,0),P$2+85)),"")</f>
        <v/>
      </c>
      <c r="Q398" s="13" t="str">
        <f>IFERROR(IF(INDEX('Bieu chi tiet'!$A$17:$FA$15404,MATCH($A398,'Bieu chi tiet'!$A$17:$A$15404,0),Q$2+85)=0,"",INDEX('Bieu chi tiet'!$A$17:$FA$15404,MATCH($A398,'Bieu chi tiet'!$A$17:$A$15404,0),Q$2+85)),"")</f>
        <v/>
      </c>
      <c r="R398" s="13" t="str">
        <f>IFERROR(IF(INDEX('Bieu chi tiet'!$A$17:$FA$15404,MATCH($A398,'Bieu chi tiet'!$A$17:$A$15404,0),R$2+85)=0,"",INDEX('Bieu chi tiet'!$A$17:$FA$15404,MATCH($A398,'Bieu chi tiet'!$A$17:$A$15404,0),R$2+85)),"")</f>
        <v/>
      </c>
      <c r="S398" s="13" t="str">
        <f>IFERROR(IF(INDEX('Bieu chi tiet'!$A$17:$FA$15404,MATCH($A398,'Bieu chi tiet'!$A$17:$A$15404,0),S$2+85)=0,"",INDEX('Bieu chi tiet'!$A$17:$FA$15404,MATCH($A398,'Bieu chi tiet'!$A$17:$A$15404,0),S$2+85)),"")</f>
        <v/>
      </c>
      <c r="T398" s="13" t="str">
        <f>IFERROR(IF(INDEX('Bieu chi tiet'!$A$17:$FA$15404,MATCH($A398,'Bieu chi tiet'!$A$17:$A$15404,0),T$2+85)=0,"",INDEX('Bieu chi tiet'!$A$17:$FA$15404,MATCH($A398,'Bieu chi tiet'!$A$17:$A$15404,0),T$2+85)),"")</f>
        <v/>
      </c>
      <c r="U398" s="13" t="str">
        <f>IFERROR(IF(INDEX('Bieu chi tiet'!$A$17:$FA$15404,MATCH($A398,'Bieu chi tiet'!$A$17:$A$15404,0),U$2+85)=0,"",INDEX('Bieu chi tiet'!$A$17:$FA$15404,MATCH($A398,'Bieu chi tiet'!$A$17:$A$15404,0),U$2+85)),"")</f>
        <v/>
      </c>
      <c r="V398" s="13" t="str">
        <f>IFERROR(IF(INDEX('Bieu chi tiet'!$A$17:$FA$15404,MATCH($A398,'Bieu chi tiet'!$A$17:$A$15404,0),V$2+85)=0,"",INDEX('Bieu chi tiet'!$A$17:$FA$15404,MATCH($A398,'Bieu chi tiet'!$A$17:$A$15404,0),V$2+85)),"")</f>
        <v/>
      </c>
      <c r="W398" s="13" t="str">
        <f>IFERROR(IF(INDEX('Bieu chi tiet'!$A$17:$FA$15404,MATCH($A398,'Bieu chi tiet'!$A$17:$A$15404,0),W$2+85)=0,"",INDEX('Bieu chi tiet'!$A$17:$FA$15404,MATCH($A398,'Bieu chi tiet'!$A$17:$A$15404,0),W$2+85)),"")</f>
        <v/>
      </c>
      <c r="X398" s="13" t="str">
        <f>IFERROR(IF(INDEX('Bieu chi tiet'!$A$17:$FA$15404,MATCH($A398,'Bieu chi tiet'!$A$17:$A$15404,0),X$2+85)=0,"",INDEX('Bieu chi tiet'!$A$17:$FA$15404,MATCH($A398,'Bieu chi tiet'!$A$17:$A$15404,0),X$2+85)),"")</f>
        <v/>
      </c>
      <c r="Y398" s="13" t="str">
        <f>IFERROR(IF(INDEX('Bieu chi tiet'!$A$17:$FA$15404,MATCH($A398,'Bieu chi tiet'!$A$17:$A$15404,0),Y$2+85)=0,"",INDEX('Bieu chi tiet'!$A$17:$FA$15404,MATCH($A398,'Bieu chi tiet'!$A$17:$A$15404,0),Y$2+85)),"")</f>
        <v/>
      </c>
      <c r="Z398" s="13" t="str">
        <f>IFERROR(IF(INDEX('Bieu chi tiet'!$A$17:$FA$15404,MATCH($A398,'Bieu chi tiet'!$A$17:$A$15404,0),Z$2+85)=0,"",INDEX('Bieu chi tiet'!$A$17:$FA$15404,MATCH($A398,'Bieu chi tiet'!$A$17:$A$15404,0),Z$2+85)),"")</f>
        <v/>
      </c>
      <c r="AA398" s="13" t="str">
        <f>IFERROR(IF(INDEX('Bieu chi tiet'!$A$17:$FA$15404,MATCH($A398,'Bieu chi tiet'!$A$17:$A$15404,0),AA$2+85)=0,"",INDEX('Bieu chi tiet'!$A$17:$FA$15404,MATCH($A398,'Bieu chi tiet'!$A$17:$A$15404,0),AA$2+85)),"")</f>
        <v/>
      </c>
      <c r="AB398" s="13" t="str">
        <f>IFERROR(IF(INDEX('Bieu chi tiet'!$A$17:$FA$15404,MATCH($A398,'Bieu chi tiet'!$A$17:$A$15404,0),AB$2+85)=0,"",INDEX('Bieu chi tiet'!$A$17:$FA$15404,MATCH($A398,'Bieu chi tiet'!$A$17:$A$15404,0),AB$2+85)),"")</f>
        <v/>
      </c>
      <c r="AC398" s="13" t="str">
        <f>IFERROR(IF(INDEX('Bieu chi tiet'!$A$17:$FA$15404,MATCH($A398,'Bieu chi tiet'!$A$17:$A$15404,0),AC$2+85)=0,"",INDEX('Bieu chi tiet'!$A$17:$FA$15404,MATCH($A398,'Bieu chi tiet'!$A$17:$A$15404,0),AC$2+85)),"")</f>
        <v/>
      </c>
      <c r="AD398" s="13" t="str">
        <f>IFERROR(IF(INDEX('Bieu chi tiet'!$A$17:$FA$15404,MATCH($A398,'Bieu chi tiet'!$A$17:$A$15404,0),AD$2+85)=0,"",INDEX('Bieu chi tiet'!$A$17:$FA$15404,MATCH($A398,'Bieu chi tiet'!$A$17:$A$15404,0),AD$2+85)),"")</f>
        <v/>
      </c>
      <c r="AE398" s="13" t="str">
        <f>IFERROR(IF(INDEX('Bieu chi tiet'!$A$17:$FA$15404,MATCH($A398,'Bieu chi tiet'!$A$17:$A$15404,0),AE$2+85)=0,"",INDEX('Bieu chi tiet'!$A$17:$FA$15404,MATCH($A398,'Bieu chi tiet'!$A$17:$A$15404,0),AE$2+85)),"")</f>
        <v/>
      </c>
      <c r="AF398" s="13" t="str">
        <f>IFERROR(IF(INDEX('Bieu chi tiet'!$A$17:$FA$15404,MATCH($A398,'Bieu chi tiet'!$A$17:$A$15404,0),AF$2+85)=0,"",INDEX('Bieu chi tiet'!$A$17:$FA$15404,MATCH($A398,'Bieu chi tiet'!$A$17:$A$15404,0),AF$2+85)),"")</f>
        <v/>
      </c>
      <c r="AG398" s="13" t="str">
        <f>IFERROR(IF(INDEX('Bieu chi tiet'!$A$17:$FA$15404,MATCH($A398,'Bieu chi tiet'!$A$17:$A$15404,0),AG$2+85)=0,"",INDEX('Bieu chi tiet'!$A$17:$FA$15404,MATCH($A398,'Bieu chi tiet'!$A$17:$A$15404,0),AG$2+85)),"")</f>
        <v/>
      </c>
      <c r="AH398" s="13" t="str">
        <f>IFERROR(IF(INDEX('Bieu chi tiet'!$A$17:$FA$15404,MATCH($A398,'Bieu chi tiet'!$A$17:$A$15404,0),AH$2+85)=0,"",INDEX('Bieu chi tiet'!$A$17:$FA$15404,MATCH($A398,'Bieu chi tiet'!$A$17:$A$15404,0),AH$2+85)),"")</f>
        <v/>
      </c>
      <c r="AI398" s="13" t="str">
        <f>IFERROR(IF(INDEX('Bieu chi tiet'!$A$17:$FA$15404,MATCH($A398,'Bieu chi tiet'!$A$17:$A$15404,0),AI$2+85)=0,"",INDEX('Bieu chi tiet'!$A$17:$FA$15404,MATCH($A398,'Bieu chi tiet'!$A$17:$A$15404,0),AI$2+85)),"")</f>
        <v/>
      </c>
      <c r="AJ398" s="13" t="str">
        <f>IFERROR(IF(INDEX('Bieu chi tiet'!$A$17:$FA$15404,MATCH($A398,'Bieu chi tiet'!$A$17:$A$15404,0),AJ$2+85)=0,"",INDEX('Bieu chi tiet'!$A$17:$FA$15404,MATCH($A398,'Bieu chi tiet'!$A$17:$A$15404,0),AJ$2+85)),"")</f>
        <v/>
      </c>
      <c r="AK398" s="13" t="str">
        <f>IFERROR(IF(INDEX('Bieu chi tiet'!$A$17:$FA$15404,MATCH($A398,'Bieu chi tiet'!$A$17:$A$15404,0),AK$2+85)=0,"",INDEX('Bieu chi tiet'!$A$17:$FA$15404,MATCH($A398,'Bieu chi tiet'!$A$17:$A$15404,0),AK$2+85)),"")</f>
        <v/>
      </c>
      <c r="AL398" s="13" t="str">
        <f>IFERROR(IF(INDEX('Bieu chi tiet'!$A$17:$FA$15404,MATCH($A398,'Bieu chi tiet'!$A$17:$A$15404,0),AL$2+85)=0,"",INDEX('Bieu chi tiet'!$A$17:$FA$15404,MATCH($A398,'Bieu chi tiet'!$A$17:$A$15404,0),AL$2+85)),"")</f>
        <v/>
      </c>
      <c r="AM398" s="13" t="str">
        <f>IFERROR(IF(INDEX('Bieu chi tiet'!$A$17:$FA$15404,MATCH($A398,'Bieu chi tiet'!$A$17:$A$15404,0),AM$2+85)=0,"",INDEX('Bieu chi tiet'!$A$17:$FA$15404,MATCH($A398,'Bieu chi tiet'!$A$17:$A$15404,0),AM$2+85)),"")</f>
        <v/>
      </c>
      <c r="AN398" s="13" t="str">
        <f>IFERROR(IF(INDEX('Bieu chi tiet'!$A$17:$FA$15404,MATCH($A398,'Bieu chi tiet'!$A$17:$A$15404,0),AN$2+85)=0,"",INDEX('Bieu chi tiet'!$A$17:$FA$15404,MATCH($A398,'Bieu chi tiet'!$A$17:$A$15404,0),AN$2+85)),"")</f>
        <v/>
      </c>
      <c r="AO398" s="13" t="str">
        <f>IFERROR(IF(INDEX('Bieu chi tiet'!$A$17:$FA$15404,MATCH($A398,'Bieu chi tiet'!$A$17:$A$15404,0),AO$2+85)=0,"",INDEX('Bieu chi tiet'!$A$17:$FA$15404,MATCH($A398,'Bieu chi tiet'!$A$17:$A$15404,0),AO$2+85)),"")</f>
        <v/>
      </c>
      <c r="AP398" s="13" t="str">
        <f>IFERROR(IF(INDEX('Bieu chi tiet'!$A$17:$FA$15404,MATCH($A398,'Bieu chi tiet'!$A$17:$A$15404,0),AP$2+85)=0,"",INDEX('Bieu chi tiet'!$A$17:$FA$15404,MATCH($A398,'Bieu chi tiet'!$A$17:$A$15404,0),AP$2+85)),"")</f>
        <v/>
      </c>
      <c r="AQ398" s="13" t="str">
        <f>IFERROR(IF(INDEX('Bieu chi tiet'!$A$17:$FA$15404,MATCH($A398,'Bieu chi tiet'!$A$17:$A$15404,0),AQ$2+85)=0,"",INDEX('Bieu chi tiet'!$A$17:$FA$15404,MATCH($A398,'Bieu chi tiet'!$A$17:$A$15404,0),AQ$2+85)),"")</f>
        <v/>
      </c>
      <c r="AR398" s="13" t="str">
        <f>IFERROR(IF(INDEX('Bieu chi tiet'!$A$17:$FA$15404,MATCH($A398,'Bieu chi tiet'!$A$17:$A$15404,0),AR$2+85)=0,"",INDEX('Bieu chi tiet'!$A$17:$FA$15404,MATCH($A398,'Bieu chi tiet'!$A$17:$A$15404,0),AR$2+85)),"")</f>
        <v/>
      </c>
      <c r="AS398" s="13" t="str">
        <f>IFERROR(IF(INDEX('Bieu chi tiet'!$A$17:$FA$15404,MATCH($A398,'Bieu chi tiet'!$A$17:$A$15404,0),AS$2+85)=0,"",INDEX('Bieu chi tiet'!$A$17:$FA$15404,MATCH($A398,'Bieu chi tiet'!$A$17:$A$15404,0),AS$2+85)),"")</f>
        <v/>
      </c>
      <c r="AT398" s="21" t="str">
        <f>IFERROR(IF(INDEX('Bieu chi tiet'!$A$17:$FA$15404,MATCH($A398,'Bieu chi tiet'!$A$17:$A$15404,0),AT$2+85)=0,"",INDEX('Bieu chi tiet'!$A$17:$FA$15404,MATCH($A398,'Bieu chi tiet'!$A$17:$A$15404,0),AT$2+85)),"")</f>
        <v/>
      </c>
      <c r="AU398" s="13" t="str">
        <f>IFERROR(IF(INDEX('Bieu chi tiet'!$A$17:$FA$15404,MATCH($A398,'Bieu chi tiet'!$A$17:$A$15404,0),AU$2+85)=0,"",INDEX('Bieu chi tiet'!$A$17:$FA$15404,MATCH($A398,'Bieu chi tiet'!$A$17:$A$15404,0),AU$2+85)),"")</f>
        <v/>
      </c>
      <c r="AV398" s="21" t="str">
        <f>IFERROR(IF(INDEX('Bieu chi tiet'!$A$17:$FA$15404,MATCH($A398,'Bieu chi tiet'!$A$17:$A$15404,0),AV$2+85)=0,"",INDEX('Bieu chi tiet'!$A$17:$FA$15404,MATCH($A398,'Bieu chi tiet'!$A$17:$A$15404,0),AV$2+85)),"")</f>
        <v/>
      </c>
      <c r="AW398" s="31" t="str">
        <f>IFERROR(IF(INDEX('Bieu chi tiet'!$A$17:$FA$15404,MATCH($A398,'Bieu chi tiet'!$A$17:$A$15404,0),AW$2+85)=0,"",INDEX('Bieu chi tiet'!$A$17:$FA$15404,MATCH($A398,'Bieu chi tiet'!$A$17:$A$15404,0),AW$2+85)),"")</f>
        <v/>
      </c>
      <c r="AX398" s="13" t="str">
        <f>IFERROR(IF(INDEX('Bieu chi tiet'!$A$17:$FA$15404,MATCH($A398,'Bieu chi tiet'!$A$17:$A$15404,0),AX$2+85)=0,"",INDEX('Bieu chi tiet'!$A$17:$FA$15404,MATCH($A398,'Bieu chi tiet'!$A$17:$A$15404,0),AX$2+85)),"")</f>
        <v/>
      </c>
      <c r="AY398" s="13" t="str">
        <f>IFERROR(IF(INDEX('Bieu chi tiet'!$A$17:$FA$15404,MATCH($A398,'Bieu chi tiet'!$A$17:$A$15404,0),AY$2+85)=0,"",INDEX('Bieu chi tiet'!$A$17:$FA$15404,MATCH($A398,'Bieu chi tiet'!$A$17:$A$15404,0),AY$2+85)),"")</f>
        <v/>
      </c>
    </row>
    <row r="399" spans="1:51" ht="15.75">
      <c r="A399" s="25" t="str">
        <f t="shared" si="7"/>
        <v/>
      </c>
      <c r="B399" s="13" t="str">
        <f>IFERROR(IF(INDEX('Bieu chi tiet'!$A$17:$FA$15404,MATCH($A399,'Bieu chi tiet'!$A$17:$A$15404,0),B$2+85)=0,"",INDEX('Bieu chi tiet'!$A$17:$FA$15404,MATCH($A399,'Bieu chi tiet'!$A$17:$A$15404,0),B$2+85)),"")</f>
        <v/>
      </c>
      <c r="C399" s="13" t="str">
        <f>IFERROR(IF(INDEX('Bieu chi tiet'!$A$17:$FA$15404,MATCH($A399,'Bieu chi tiet'!$A$17:$A$15404,0),C$2+85)=0,"",INDEX('Bieu chi tiet'!$A$17:$FA$15404,MATCH($A399,'Bieu chi tiet'!$A$17:$A$15404,0),C$2+85)),"")</f>
        <v/>
      </c>
      <c r="D399" s="13" t="str">
        <f>IFERROR(IF(INDEX('Bieu chi tiet'!$A$17:$FA$15404,MATCH($A399,'Bieu chi tiet'!$A$17:$A$15404,0),D$2+85)=0,"",INDEX('Bieu chi tiet'!$A$17:$FA$15404,MATCH($A399,'Bieu chi tiet'!$A$17:$A$15404,0),D$2+85)),"")</f>
        <v/>
      </c>
      <c r="E399" s="13" t="str">
        <f>IFERROR(IF(INDEX('Bieu chi tiet'!$A$17:$FA$15404,MATCH($A399,'Bieu chi tiet'!$A$17:$A$15404,0),E$2+85)=0,"",INDEX('Bieu chi tiet'!$A$17:$FA$15404,MATCH($A399,'Bieu chi tiet'!$A$17:$A$15404,0),E$2+85)),"")</f>
        <v/>
      </c>
      <c r="F399" s="13" t="str">
        <f>IFERROR(IF(INDEX('Bieu chi tiet'!$A$17:$FA$15404,MATCH($A399,'Bieu chi tiet'!$A$17:$A$15404,0),F$2+85)=0,"",INDEX('Bieu chi tiet'!$A$17:$FA$15404,MATCH($A399,'Bieu chi tiet'!$A$17:$A$15404,0),F$2+85)),"")</f>
        <v/>
      </c>
      <c r="G399" s="21" t="str">
        <f>IFERROR(IF(INDEX('Bieu chi tiet'!$A$17:$FA$15404,MATCH($A399,'Bieu chi tiet'!$A$17:$A$15404,0),G$2+85)=0,"",INDEX('Bieu chi tiet'!$A$17:$FA$15404,MATCH($A399,'Bieu chi tiet'!$A$17:$A$15404,0),G$2+85)),"")</f>
        <v/>
      </c>
      <c r="H399" s="13" t="str">
        <f>IFERROR(IF(INDEX('Bieu chi tiet'!$A$17:$FA$15404,MATCH($A399,'Bieu chi tiet'!$A$17:$A$15404,0),H$2+85)=0,"",INDEX('Bieu chi tiet'!$A$17:$FA$15404,MATCH($A399,'Bieu chi tiet'!$A$17:$A$15404,0),H$2+85)),"")</f>
        <v/>
      </c>
      <c r="I399" s="13" t="str">
        <f>IFERROR(IF(INDEX('Bieu chi tiet'!$A$17:$FA$15404,MATCH($A399,'Bieu chi tiet'!$A$17:$A$15404,0),I$2+85)=0,"",INDEX('Bieu chi tiet'!$A$17:$FA$15404,MATCH($A399,'Bieu chi tiet'!$A$17:$A$15404,0),I$2+85)),"")</f>
        <v/>
      </c>
      <c r="J399" s="13" t="str">
        <f>IFERROR(IF(INDEX('Bieu chi tiet'!$A$17:$FA$15404,MATCH($A399,'Bieu chi tiet'!$A$17:$A$15404,0),J$2+85)=0,"",INDEX('Bieu chi tiet'!$A$17:$FA$15404,MATCH($A399,'Bieu chi tiet'!$A$17:$A$15404,0),J$2+85)),"")</f>
        <v/>
      </c>
      <c r="K399" s="13" t="str">
        <f>IFERROR(IF(INDEX('Bieu chi tiet'!$A$17:$FA$15404,MATCH($A399,'Bieu chi tiet'!$A$17:$A$15404,0),K$2+85)=0,"",INDEX('Bieu chi tiet'!$A$17:$FA$15404,MATCH($A399,'Bieu chi tiet'!$A$17:$A$15404,0),K$2+85)),"")</f>
        <v/>
      </c>
      <c r="L399" s="21" t="str">
        <f>IFERROR(IF(INDEX('Bieu chi tiet'!$A$17:$FA$15404,MATCH($A399,'Bieu chi tiet'!$A$17:$A$15404,0),L$2+85)=0,"",INDEX('Bieu chi tiet'!$A$17:$FA$15404,MATCH($A399,'Bieu chi tiet'!$A$17:$A$15404,0),L$2+85)),"")</f>
        <v/>
      </c>
      <c r="M399" s="13" t="str">
        <f>IFERROR(IF(INDEX('Bieu chi tiet'!$A$17:$FA$15404,MATCH($A399,'Bieu chi tiet'!$A$17:$A$15404,0),M$2+85)=0,"",INDEX('Bieu chi tiet'!$A$17:$FA$15404,MATCH($A399,'Bieu chi tiet'!$A$17:$A$15404,0),M$2+85)),"")</f>
        <v/>
      </c>
      <c r="N399" s="13" t="str">
        <f>IFERROR(IF(INDEX('Bieu chi tiet'!$A$17:$FA$15404,MATCH($A399,'Bieu chi tiet'!$A$17:$A$15404,0),N$2+85)=0,"",INDEX('Bieu chi tiet'!$A$17:$FA$15404,MATCH($A399,'Bieu chi tiet'!$A$17:$A$15404,0),N$2+85)),"")</f>
        <v/>
      </c>
      <c r="O399" s="13" t="str">
        <f>IFERROR(IF(INDEX('Bieu chi tiet'!$A$17:$FA$15404,MATCH($A399,'Bieu chi tiet'!$A$17:$A$15404,0),O$2+85)=0,"",INDEX('Bieu chi tiet'!$A$17:$FA$15404,MATCH($A399,'Bieu chi tiet'!$A$17:$A$15404,0),O$2+85)),"")</f>
        <v/>
      </c>
      <c r="P399" s="13" t="str">
        <f>IFERROR(IF(INDEX('Bieu chi tiet'!$A$17:$FA$15404,MATCH($A399,'Bieu chi tiet'!$A$17:$A$15404,0),P$2+85)=0,"",INDEX('Bieu chi tiet'!$A$17:$FA$15404,MATCH($A399,'Bieu chi tiet'!$A$17:$A$15404,0),P$2+85)),"")</f>
        <v/>
      </c>
      <c r="Q399" s="13" t="str">
        <f>IFERROR(IF(INDEX('Bieu chi tiet'!$A$17:$FA$15404,MATCH($A399,'Bieu chi tiet'!$A$17:$A$15404,0),Q$2+85)=0,"",INDEX('Bieu chi tiet'!$A$17:$FA$15404,MATCH($A399,'Bieu chi tiet'!$A$17:$A$15404,0),Q$2+85)),"")</f>
        <v/>
      </c>
      <c r="R399" s="13" t="str">
        <f>IFERROR(IF(INDEX('Bieu chi tiet'!$A$17:$FA$15404,MATCH($A399,'Bieu chi tiet'!$A$17:$A$15404,0),R$2+85)=0,"",INDEX('Bieu chi tiet'!$A$17:$FA$15404,MATCH($A399,'Bieu chi tiet'!$A$17:$A$15404,0),R$2+85)),"")</f>
        <v/>
      </c>
      <c r="S399" s="13" t="str">
        <f>IFERROR(IF(INDEX('Bieu chi tiet'!$A$17:$FA$15404,MATCH($A399,'Bieu chi tiet'!$A$17:$A$15404,0),S$2+85)=0,"",INDEX('Bieu chi tiet'!$A$17:$FA$15404,MATCH($A399,'Bieu chi tiet'!$A$17:$A$15404,0),S$2+85)),"")</f>
        <v/>
      </c>
      <c r="T399" s="13" t="str">
        <f>IFERROR(IF(INDEX('Bieu chi tiet'!$A$17:$FA$15404,MATCH($A399,'Bieu chi tiet'!$A$17:$A$15404,0),T$2+85)=0,"",INDEX('Bieu chi tiet'!$A$17:$FA$15404,MATCH($A399,'Bieu chi tiet'!$A$17:$A$15404,0),T$2+85)),"")</f>
        <v/>
      </c>
      <c r="U399" s="13" t="str">
        <f>IFERROR(IF(INDEX('Bieu chi tiet'!$A$17:$FA$15404,MATCH($A399,'Bieu chi tiet'!$A$17:$A$15404,0),U$2+85)=0,"",INDEX('Bieu chi tiet'!$A$17:$FA$15404,MATCH($A399,'Bieu chi tiet'!$A$17:$A$15404,0),U$2+85)),"")</f>
        <v/>
      </c>
      <c r="V399" s="13" t="str">
        <f>IFERROR(IF(INDEX('Bieu chi tiet'!$A$17:$FA$15404,MATCH($A399,'Bieu chi tiet'!$A$17:$A$15404,0),V$2+85)=0,"",INDEX('Bieu chi tiet'!$A$17:$FA$15404,MATCH($A399,'Bieu chi tiet'!$A$17:$A$15404,0),V$2+85)),"")</f>
        <v/>
      </c>
      <c r="W399" s="13" t="str">
        <f>IFERROR(IF(INDEX('Bieu chi tiet'!$A$17:$FA$15404,MATCH($A399,'Bieu chi tiet'!$A$17:$A$15404,0),W$2+85)=0,"",INDEX('Bieu chi tiet'!$A$17:$FA$15404,MATCH($A399,'Bieu chi tiet'!$A$17:$A$15404,0),W$2+85)),"")</f>
        <v/>
      </c>
      <c r="X399" s="13" t="str">
        <f>IFERROR(IF(INDEX('Bieu chi tiet'!$A$17:$FA$15404,MATCH($A399,'Bieu chi tiet'!$A$17:$A$15404,0),X$2+85)=0,"",INDEX('Bieu chi tiet'!$A$17:$FA$15404,MATCH($A399,'Bieu chi tiet'!$A$17:$A$15404,0),X$2+85)),"")</f>
        <v/>
      </c>
      <c r="Y399" s="13" t="str">
        <f>IFERROR(IF(INDEX('Bieu chi tiet'!$A$17:$FA$15404,MATCH($A399,'Bieu chi tiet'!$A$17:$A$15404,0),Y$2+85)=0,"",INDEX('Bieu chi tiet'!$A$17:$FA$15404,MATCH($A399,'Bieu chi tiet'!$A$17:$A$15404,0),Y$2+85)),"")</f>
        <v/>
      </c>
      <c r="Z399" s="13" t="str">
        <f>IFERROR(IF(INDEX('Bieu chi tiet'!$A$17:$FA$15404,MATCH($A399,'Bieu chi tiet'!$A$17:$A$15404,0),Z$2+85)=0,"",INDEX('Bieu chi tiet'!$A$17:$FA$15404,MATCH($A399,'Bieu chi tiet'!$A$17:$A$15404,0),Z$2+85)),"")</f>
        <v/>
      </c>
      <c r="AA399" s="13" t="str">
        <f>IFERROR(IF(INDEX('Bieu chi tiet'!$A$17:$FA$15404,MATCH($A399,'Bieu chi tiet'!$A$17:$A$15404,0),AA$2+85)=0,"",INDEX('Bieu chi tiet'!$A$17:$FA$15404,MATCH($A399,'Bieu chi tiet'!$A$17:$A$15404,0),AA$2+85)),"")</f>
        <v/>
      </c>
      <c r="AB399" s="13" t="str">
        <f>IFERROR(IF(INDEX('Bieu chi tiet'!$A$17:$FA$15404,MATCH($A399,'Bieu chi tiet'!$A$17:$A$15404,0),AB$2+85)=0,"",INDEX('Bieu chi tiet'!$A$17:$FA$15404,MATCH($A399,'Bieu chi tiet'!$A$17:$A$15404,0),AB$2+85)),"")</f>
        <v/>
      </c>
      <c r="AC399" s="13" t="str">
        <f>IFERROR(IF(INDEX('Bieu chi tiet'!$A$17:$FA$15404,MATCH($A399,'Bieu chi tiet'!$A$17:$A$15404,0),AC$2+85)=0,"",INDEX('Bieu chi tiet'!$A$17:$FA$15404,MATCH($A399,'Bieu chi tiet'!$A$17:$A$15404,0),AC$2+85)),"")</f>
        <v/>
      </c>
      <c r="AD399" s="13" t="str">
        <f>IFERROR(IF(INDEX('Bieu chi tiet'!$A$17:$FA$15404,MATCH($A399,'Bieu chi tiet'!$A$17:$A$15404,0),AD$2+85)=0,"",INDEX('Bieu chi tiet'!$A$17:$FA$15404,MATCH($A399,'Bieu chi tiet'!$A$17:$A$15404,0),AD$2+85)),"")</f>
        <v/>
      </c>
      <c r="AE399" s="13" t="str">
        <f>IFERROR(IF(INDEX('Bieu chi tiet'!$A$17:$FA$15404,MATCH($A399,'Bieu chi tiet'!$A$17:$A$15404,0),AE$2+85)=0,"",INDEX('Bieu chi tiet'!$A$17:$FA$15404,MATCH($A399,'Bieu chi tiet'!$A$17:$A$15404,0),AE$2+85)),"")</f>
        <v/>
      </c>
      <c r="AF399" s="13" t="str">
        <f>IFERROR(IF(INDEX('Bieu chi tiet'!$A$17:$FA$15404,MATCH($A399,'Bieu chi tiet'!$A$17:$A$15404,0),AF$2+85)=0,"",INDEX('Bieu chi tiet'!$A$17:$FA$15404,MATCH($A399,'Bieu chi tiet'!$A$17:$A$15404,0),AF$2+85)),"")</f>
        <v/>
      </c>
      <c r="AG399" s="13" t="str">
        <f>IFERROR(IF(INDEX('Bieu chi tiet'!$A$17:$FA$15404,MATCH($A399,'Bieu chi tiet'!$A$17:$A$15404,0),AG$2+85)=0,"",INDEX('Bieu chi tiet'!$A$17:$FA$15404,MATCH($A399,'Bieu chi tiet'!$A$17:$A$15404,0),AG$2+85)),"")</f>
        <v/>
      </c>
      <c r="AH399" s="13" t="str">
        <f>IFERROR(IF(INDEX('Bieu chi tiet'!$A$17:$FA$15404,MATCH($A399,'Bieu chi tiet'!$A$17:$A$15404,0),AH$2+85)=0,"",INDEX('Bieu chi tiet'!$A$17:$FA$15404,MATCH($A399,'Bieu chi tiet'!$A$17:$A$15404,0),AH$2+85)),"")</f>
        <v/>
      </c>
      <c r="AI399" s="13" t="str">
        <f>IFERROR(IF(INDEX('Bieu chi tiet'!$A$17:$FA$15404,MATCH($A399,'Bieu chi tiet'!$A$17:$A$15404,0),AI$2+85)=0,"",INDEX('Bieu chi tiet'!$A$17:$FA$15404,MATCH($A399,'Bieu chi tiet'!$A$17:$A$15404,0),AI$2+85)),"")</f>
        <v/>
      </c>
      <c r="AJ399" s="13" t="str">
        <f>IFERROR(IF(INDEX('Bieu chi tiet'!$A$17:$FA$15404,MATCH($A399,'Bieu chi tiet'!$A$17:$A$15404,0),AJ$2+85)=0,"",INDEX('Bieu chi tiet'!$A$17:$FA$15404,MATCH($A399,'Bieu chi tiet'!$A$17:$A$15404,0),AJ$2+85)),"")</f>
        <v/>
      </c>
      <c r="AK399" s="13" t="str">
        <f>IFERROR(IF(INDEX('Bieu chi tiet'!$A$17:$FA$15404,MATCH($A399,'Bieu chi tiet'!$A$17:$A$15404,0),AK$2+85)=0,"",INDEX('Bieu chi tiet'!$A$17:$FA$15404,MATCH($A399,'Bieu chi tiet'!$A$17:$A$15404,0),AK$2+85)),"")</f>
        <v/>
      </c>
      <c r="AL399" s="13" t="str">
        <f>IFERROR(IF(INDEX('Bieu chi tiet'!$A$17:$FA$15404,MATCH($A399,'Bieu chi tiet'!$A$17:$A$15404,0),AL$2+85)=0,"",INDEX('Bieu chi tiet'!$A$17:$FA$15404,MATCH($A399,'Bieu chi tiet'!$A$17:$A$15404,0),AL$2+85)),"")</f>
        <v/>
      </c>
      <c r="AM399" s="13" t="str">
        <f>IFERROR(IF(INDEX('Bieu chi tiet'!$A$17:$FA$15404,MATCH($A399,'Bieu chi tiet'!$A$17:$A$15404,0),AM$2+85)=0,"",INDEX('Bieu chi tiet'!$A$17:$FA$15404,MATCH($A399,'Bieu chi tiet'!$A$17:$A$15404,0),AM$2+85)),"")</f>
        <v/>
      </c>
      <c r="AN399" s="13" t="str">
        <f>IFERROR(IF(INDEX('Bieu chi tiet'!$A$17:$FA$15404,MATCH($A399,'Bieu chi tiet'!$A$17:$A$15404,0),AN$2+85)=0,"",INDEX('Bieu chi tiet'!$A$17:$FA$15404,MATCH($A399,'Bieu chi tiet'!$A$17:$A$15404,0),AN$2+85)),"")</f>
        <v/>
      </c>
      <c r="AO399" s="13" t="str">
        <f>IFERROR(IF(INDEX('Bieu chi tiet'!$A$17:$FA$15404,MATCH($A399,'Bieu chi tiet'!$A$17:$A$15404,0),AO$2+85)=0,"",INDEX('Bieu chi tiet'!$A$17:$FA$15404,MATCH($A399,'Bieu chi tiet'!$A$17:$A$15404,0),AO$2+85)),"")</f>
        <v/>
      </c>
      <c r="AP399" s="13" t="str">
        <f>IFERROR(IF(INDEX('Bieu chi tiet'!$A$17:$FA$15404,MATCH($A399,'Bieu chi tiet'!$A$17:$A$15404,0),AP$2+85)=0,"",INDEX('Bieu chi tiet'!$A$17:$FA$15404,MATCH($A399,'Bieu chi tiet'!$A$17:$A$15404,0),AP$2+85)),"")</f>
        <v/>
      </c>
      <c r="AQ399" s="13" t="str">
        <f>IFERROR(IF(INDEX('Bieu chi tiet'!$A$17:$FA$15404,MATCH($A399,'Bieu chi tiet'!$A$17:$A$15404,0),AQ$2+85)=0,"",INDEX('Bieu chi tiet'!$A$17:$FA$15404,MATCH($A399,'Bieu chi tiet'!$A$17:$A$15404,0),AQ$2+85)),"")</f>
        <v/>
      </c>
      <c r="AR399" s="13" t="str">
        <f>IFERROR(IF(INDEX('Bieu chi tiet'!$A$17:$FA$15404,MATCH($A399,'Bieu chi tiet'!$A$17:$A$15404,0),AR$2+85)=0,"",INDEX('Bieu chi tiet'!$A$17:$FA$15404,MATCH($A399,'Bieu chi tiet'!$A$17:$A$15404,0),AR$2+85)),"")</f>
        <v/>
      </c>
      <c r="AS399" s="13" t="str">
        <f>IFERROR(IF(INDEX('Bieu chi tiet'!$A$17:$FA$15404,MATCH($A399,'Bieu chi tiet'!$A$17:$A$15404,0),AS$2+85)=0,"",INDEX('Bieu chi tiet'!$A$17:$FA$15404,MATCH($A399,'Bieu chi tiet'!$A$17:$A$15404,0),AS$2+85)),"")</f>
        <v/>
      </c>
      <c r="AT399" s="21" t="str">
        <f>IFERROR(IF(INDEX('Bieu chi tiet'!$A$17:$FA$15404,MATCH($A399,'Bieu chi tiet'!$A$17:$A$15404,0),AT$2+85)=0,"",INDEX('Bieu chi tiet'!$A$17:$FA$15404,MATCH($A399,'Bieu chi tiet'!$A$17:$A$15404,0),AT$2+85)),"")</f>
        <v/>
      </c>
      <c r="AU399" s="13" t="str">
        <f>IFERROR(IF(INDEX('Bieu chi tiet'!$A$17:$FA$15404,MATCH($A399,'Bieu chi tiet'!$A$17:$A$15404,0),AU$2+85)=0,"",INDEX('Bieu chi tiet'!$A$17:$FA$15404,MATCH($A399,'Bieu chi tiet'!$A$17:$A$15404,0),AU$2+85)),"")</f>
        <v/>
      </c>
      <c r="AV399" s="21" t="str">
        <f>IFERROR(IF(INDEX('Bieu chi tiet'!$A$17:$FA$15404,MATCH($A399,'Bieu chi tiet'!$A$17:$A$15404,0),AV$2+85)=0,"",INDEX('Bieu chi tiet'!$A$17:$FA$15404,MATCH($A399,'Bieu chi tiet'!$A$17:$A$15404,0),AV$2+85)),"")</f>
        <v/>
      </c>
      <c r="AW399" s="31" t="str">
        <f>IFERROR(IF(INDEX('Bieu chi tiet'!$A$17:$FA$15404,MATCH($A399,'Bieu chi tiet'!$A$17:$A$15404,0),AW$2+85)=0,"",INDEX('Bieu chi tiet'!$A$17:$FA$15404,MATCH($A399,'Bieu chi tiet'!$A$17:$A$15404,0),AW$2+85)),"")</f>
        <v/>
      </c>
      <c r="AX399" s="13" t="str">
        <f>IFERROR(IF(INDEX('Bieu chi tiet'!$A$17:$FA$15404,MATCH($A399,'Bieu chi tiet'!$A$17:$A$15404,0),AX$2+85)=0,"",INDEX('Bieu chi tiet'!$A$17:$FA$15404,MATCH($A399,'Bieu chi tiet'!$A$17:$A$15404,0),AX$2+85)),"")</f>
        <v/>
      </c>
      <c r="AY399" s="13" t="str">
        <f>IFERROR(IF(INDEX('Bieu chi tiet'!$A$17:$FA$15404,MATCH($A399,'Bieu chi tiet'!$A$17:$A$15404,0),AY$2+85)=0,"",INDEX('Bieu chi tiet'!$A$17:$FA$15404,MATCH($A399,'Bieu chi tiet'!$A$17:$A$15404,0),AY$2+85)),"")</f>
        <v/>
      </c>
    </row>
    <row r="400" spans="1:51" ht="15.75">
      <c r="A400" s="25" t="str">
        <f t="shared" si="7"/>
        <v/>
      </c>
      <c r="B400" s="13" t="str">
        <f>IFERROR(IF(INDEX('Bieu chi tiet'!$A$17:$FA$15404,MATCH($A400,'Bieu chi tiet'!$A$17:$A$15404,0),B$2+85)=0,"",INDEX('Bieu chi tiet'!$A$17:$FA$15404,MATCH($A400,'Bieu chi tiet'!$A$17:$A$15404,0),B$2+85)),"")</f>
        <v/>
      </c>
      <c r="C400" s="13" t="str">
        <f>IFERROR(IF(INDEX('Bieu chi tiet'!$A$17:$FA$15404,MATCH($A400,'Bieu chi tiet'!$A$17:$A$15404,0),C$2+85)=0,"",INDEX('Bieu chi tiet'!$A$17:$FA$15404,MATCH($A400,'Bieu chi tiet'!$A$17:$A$15404,0),C$2+85)),"")</f>
        <v/>
      </c>
      <c r="D400" s="13" t="str">
        <f>IFERROR(IF(INDEX('Bieu chi tiet'!$A$17:$FA$15404,MATCH($A400,'Bieu chi tiet'!$A$17:$A$15404,0),D$2+85)=0,"",INDEX('Bieu chi tiet'!$A$17:$FA$15404,MATCH($A400,'Bieu chi tiet'!$A$17:$A$15404,0),D$2+85)),"")</f>
        <v/>
      </c>
      <c r="E400" s="13" t="str">
        <f>IFERROR(IF(INDEX('Bieu chi tiet'!$A$17:$FA$15404,MATCH($A400,'Bieu chi tiet'!$A$17:$A$15404,0),E$2+85)=0,"",INDEX('Bieu chi tiet'!$A$17:$FA$15404,MATCH($A400,'Bieu chi tiet'!$A$17:$A$15404,0),E$2+85)),"")</f>
        <v/>
      </c>
      <c r="F400" s="13" t="str">
        <f>IFERROR(IF(INDEX('Bieu chi tiet'!$A$17:$FA$15404,MATCH($A400,'Bieu chi tiet'!$A$17:$A$15404,0),F$2+85)=0,"",INDEX('Bieu chi tiet'!$A$17:$FA$15404,MATCH($A400,'Bieu chi tiet'!$A$17:$A$15404,0),F$2+85)),"")</f>
        <v/>
      </c>
      <c r="G400" s="21" t="str">
        <f>IFERROR(IF(INDEX('Bieu chi tiet'!$A$17:$FA$15404,MATCH($A400,'Bieu chi tiet'!$A$17:$A$15404,0),G$2+85)=0,"",INDEX('Bieu chi tiet'!$A$17:$FA$15404,MATCH($A400,'Bieu chi tiet'!$A$17:$A$15404,0),G$2+85)),"")</f>
        <v/>
      </c>
      <c r="H400" s="13" t="str">
        <f>IFERROR(IF(INDEX('Bieu chi tiet'!$A$17:$FA$15404,MATCH($A400,'Bieu chi tiet'!$A$17:$A$15404,0),H$2+85)=0,"",INDEX('Bieu chi tiet'!$A$17:$FA$15404,MATCH($A400,'Bieu chi tiet'!$A$17:$A$15404,0),H$2+85)),"")</f>
        <v/>
      </c>
      <c r="I400" s="13" t="str">
        <f>IFERROR(IF(INDEX('Bieu chi tiet'!$A$17:$FA$15404,MATCH($A400,'Bieu chi tiet'!$A$17:$A$15404,0),I$2+85)=0,"",INDEX('Bieu chi tiet'!$A$17:$FA$15404,MATCH($A400,'Bieu chi tiet'!$A$17:$A$15404,0),I$2+85)),"")</f>
        <v/>
      </c>
      <c r="J400" s="13" t="str">
        <f>IFERROR(IF(INDEX('Bieu chi tiet'!$A$17:$FA$15404,MATCH($A400,'Bieu chi tiet'!$A$17:$A$15404,0),J$2+85)=0,"",INDEX('Bieu chi tiet'!$A$17:$FA$15404,MATCH($A400,'Bieu chi tiet'!$A$17:$A$15404,0),J$2+85)),"")</f>
        <v/>
      </c>
      <c r="K400" s="13" t="str">
        <f>IFERROR(IF(INDEX('Bieu chi tiet'!$A$17:$FA$15404,MATCH($A400,'Bieu chi tiet'!$A$17:$A$15404,0),K$2+85)=0,"",INDEX('Bieu chi tiet'!$A$17:$FA$15404,MATCH($A400,'Bieu chi tiet'!$A$17:$A$15404,0),K$2+85)),"")</f>
        <v/>
      </c>
      <c r="L400" s="21" t="str">
        <f>IFERROR(IF(INDEX('Bieu chi tiet'!$A$17:$FA$15404,MATCH($A400,'Bieu chi tiet'!$A$17:$A$15404,0),L$2+85)=0,"",INDEX('Bieu chi tiet'!$A$17:$FA$15404,MATCH($A400,'Bieu chi tiet'!$A$17:$A$15404,0),L$2+85)),"")</f>
        <v/>
      </c>
      <c r="M400" s="13" t="str">
        <f>IFERROR(IF(INDEX('Bieu chi tiet'!$A$17:$FA$15404,MATCH($A400,'Bieu chi tiet'!$A$17:$A$15404,0),M$2+85)=0,"",INDEX('Bieu chi tiet'!$A$17:$FA$15404,MATCH($A400,'Bieu chi tiet'!$A$17:$A$15404,0),M$2+85)),"")</f>
        <v/>
      </c>
      <c r="N400" s="13" t="str">
        <f>IFERROR(IF(INDEX('Bieu chi tiet'!$A$17:$FA$15404,MATCH($A400,'Bieu chi tiet'!$A$17:$A$15404,0),N$2+85)=0,"",INDEX('Bieu chi tiet'!$A$17:$FA$15404,MATCH($A400,'Bieu chi tiet'!$A$17:$A$15404,0),N$2+85)),"")</f>
        <v/>
      </c>
      <c r="O400" s="13" t="str">
        <f>IFERROR(IF(INDEX('Bieu chi tiet'!$A$17:$FA$15404,MATCH($A400,'Bieu chi tiet'!$A$17:$A$15404,0),O$2+85)=0,"",INDEX('Bieu chi tiet'!$A$17:$FA$15404,MATCH($A400,'Bieu chi tiet'!$A$17:$A$15404,0),O$2+85)),"")</f>
        <v/>
      </c>
      <c r="P400" s="13" t="str">
        <f>IFERROR(IF(INDEX('Bieu chi tiet'!$A$17:$FA$15404,MATCH($A400,'Bieu chi tiet'!$A$17:$A$15404,0),P$2+85)=0,"",INDEX('Bieu chi tiet'!$A$17:$FA$15404,MATCH($A400,'Bieu chi tiet'!$A$17:$A$15404,0),P$2+85)),"")</f>
        <v/>
      </c>
      <c r="Q400" s="13" t="str">
        <f>IFERROR(IF(INDEX('Bieu chi tiet'!$A$17:$FA$15404,MATCH($A400,'Bieu chi tiet'!$A$17:$A$15404,0),Q$2+85)=0,"",INDEX('Bieu chi tiet'!$A$17:$FA$15404,MATCH($A400,'Bieu chi tiet'!$A$17:$A$15404,0),Q$2+85)),"")</f>
        <v/>
      </c>
      <c r="R400" s="13" t="str">
        <f>IFERROR(IF(INDEX('Bieu chi tiet'!$A$17:$FA$15404,MATCH($A400,'Bieu chi tiet'!$A$17:$A$15404,0),R$2+85)=0,"",INDEX('Bieu chi tiet'!$A$17:$FA$15404,MATCH($A400,'Bieu chi tiet'!$A$17:$A$15404,0),R$2+85)),"")</f>
        <v/>
      </c>
      <c r="S400" s="13" t="str">
        <f>IFERROR(IF(INDEX('Bieu chi tiet'!$A$17:$FA$15404,MATCH($A400,'Bieu chi tiet'!$A$17:$A$15404,0),S$2+85)=0,"",INDEX('Bieu chi tiet'!$A$17:$FA$15404,MATCH($A400,'Bieu chi tiet'!$A$17:$A$15404,0),S$2+85)),"")</f>
        <v/>
      </c>
      <c r="T400" s="13" t="str">
        <f>IFERROR(IF(INDEX('Bieu chi tiet'!$A$17:$FA$15404,MATCH($A400,'Bieu chi tiet'!$A$17:$A$15404,0),T$2+85)=0,"",INDEX('Bieu chi tiet'!$A$17:$FA$15404,MATCH($A400,'Bieu chi tiet'!$A$17:$A$15404,0),T$2+85)),"")</f>
        <v/>
      </c>
      <c r="U400" s="13" t="str">
        <f>IFERROR(IF(INDEX('Bieu chi tiet'!$A$17:$FA$15404,MATCH($A400,'Bieu chi tiet'!$A$17:$A$15404,0),U$2+85)=0,"",INDEX('Bieu chi tiet'!$A$17:$FA$15404,MATCH($A400,'Bieu chi tiet'!$A$17:$A$15404,0),U$2+85)),"")</f>
        <v/>
      </c>
      <c r="V400" s="13" t="str">
        <f>IFERROR(IF(INDEX('Bieu chi tiet'!$A$17:$FA$15404,MATCH($A400,'Bieu chi tiet'!$A$17:$A$15404,0),V$2+85)=0,"",INDEX('Bieu chi tiet'!$A$17:$FA$15404,MATCH($A400,'Bieu chi tiet'!$A$17:$A$15404,0),V$2+85)),"")</f>
        <v/>
      </c>
      <c r="W400" s="13" t="str">
        <f>IFERROR(IF(INDEX('Bieu chi tiet'!$A$17:$FA$15404,MATCH($A400,'Bieu chi tiet'!$A$17:$A$15404,0),W$2+85)=0,"",INDEX('Bieu chi tiet'!$A$17:$FA$15404,MATCH($A400,'Bieu chi tiet'!$A$17:$A$15404,0),W$2+85)),"")</f>
        <v/>
      </c>
      <c r="X400" s="13" t="str">
        <f>IFERROR(IF(INDEX('Bieu chi tiet'!$A$17:$FA$15404,MATCH($A400,'Bieu chi tiet'!$A$17:$A$15404,0),X$2+85)=0,"",INDEX('Bieu chi tiet'!$A$17:$FA$15404,MATCH($A400,'Bieu chi tiet'!$A$17:$A$15404,0),X$2+85)),"")</f>
        <v/>
      </c>
      <c r="Y400" s="13" t="str">
        <f>IFERROR(IF(INDEX('Bieu chi tiet'!$A$17:$FA$15404,MATCH($A400,'Bieu chi tiet'!$A$17:$A$15404,0),Y$2+85)=0,"",INDEX('Bieu chi tiet'!$A$17:$FA$15404,MATCH($A400,'Bieu chi tiet'!$A$17:$A$15404,0),Y$2+85)),"")</f>
        <v/>
      </c>
      <c r="Z400" s="13" t="str">
        <f>IFERROR(IF(INDEX('Bieu chi tiet'!$A$17:$FA$15404,MATCH($A400,'Bieu chi tiet'!$A$17:$A$15404,0),Z$2+85)=0,"",INDEX('Bieu chi tiet'!$A$17:$FA$15404,MATCH($A400,'Bieu chi tiet'!$A$17:$A$15404,0),Z$2+85)),"")</f>
        <v/>
      </c>
      <c r="AA400" s="13" t="str">
        <f>IFERROR(IF(INDEX('Bieu chi tiet'!$A$17:$FA$15404,MATCH($A400,'Bieu chi tiet'!$A$17:$A$15404,0),AA$2+85)=0,"",INDEX('Bieu chi tiet'!$A$17:$FA$15404,MATCH($A400,'Bieu chi tiet'!$A$17:$A$15404,0),AA$2+85)),"")</f>
        <v/>
      </c>
      <c r="AB400" s="13" t="str">
        <f>IFERROR(IF(INDEX('Bieu chi tiet'!$A$17:$FA$15404,MATCH($A400,'Bieu chi tiet'!$A$17:$A$15404,0),AB$2+85)=0,"",INDEX('Bieu chi tiet'!$A$17:$FA$15404,MATCH($A400,'Bieu chi tiet'!$A$17:$A$15404,0),AB$2+85)),"")</f>
        <v/>
      </c>
      <c r="AC400" s="13" t="str">
        <f>IFERROR(IF(INDEX('Bieu chi tiet'!$A$17:$FA$15404,MATCH($A400,'Bieu chi tiet'!$A$17:$A$15404,0),AC$2+85)=0,"",INDEX('Bieu chi tiet'!$A$17:$FA$15404,MATCH($A400,'Bieu chi tiet'!$A$17:$A$15404,0),AC$2+85)),"")</f>
        <v/>
      </c>
      <c r="AD400" s="13" t="str">
        <f>IFERROR(IF(INDEX('Bieu chi tiet'!$A$17:$FA$15404,MATCH($A400,'Bieu chi tiet'!$A$17:$A$15404,0),AD$2+85)=0,"",INDEX('Bieu chi tiet'!$A$17:$FA$15404,MATCH($A400,'Bieu chi tiet'!$A$17:$A$15404,0),AD$2+85)),"")</f>
        <v/>
      </c>
      <c r="AE400" s="13" t="str">
        <f>IFERROR(IF(INDEX('Bieu chi tiet'!$A$17:$FA$15404,MATCH($A400,'Bieu chi tiet'!$A$17:$A$15404,0),AE$2+85)=0,"",INDEX('Bieu chi tiet'!$A$17:$FA$15404,MATCH($A400,'Bieu chi tiet'!$A$17:$A$15404,0),AE$2+85)),"")</f>
        <v/>
      </c>
      <c r="AF400" s="13" t="str">
        <f>IFERROR(IF(INDEX('Bieu chi tiet'!$A$17:$FA$15404,MATCH($A400,'Bieu chi tiet'!$A$17:$A$15404,0),AF$2+85)=0,"",INDEX('Bieu chi tiet'!$A$17:$FA$15404,MATCH($A400,'Bieu chi tiet'!$A$17:$A$15404,0),AF$2+85)),"")</f>
        <v/>
      </c>
      <c r="AG400" s="13" t="str">
        <f>IFERROR(IF(INDEX('Bieu chi tiet'!$A$17:$FA$15404,MATCH($A400,'Bieu chi tiet'!$A$17:$A$15404,0),AG$2+85)=0,"",INDEX('Bieu chi tiet'!$A$17:$FA$15404,MATCH($A400,'Bieu chi tiet'!$A$17:$A$15404,0),AG$2+85)),"")</f>
        <v/>
      </c>
      <c r="AH400" s="13" t="str">
        <f>IFERROR(IF(INDEX('Bieu chi tiet'!$A$17:$FA$15404,MATCH($A400,'Bieu chi tiet'!$A$17:$A$15404,0),AH$2+85)=0,"",INDEX('Bieu chi tiet'!$A$17:$FA$15404,MATCH($A400,'Bieu chi tiet'!$A$17:$A$15404,0),AH$2+85)),"")</f>
        <v/>
      </c>
      <c r="AI400" s="13" t="str">
        <f>IFERROR(IF(INDEX('Bieu chi tiet'!$A$17:$FA$15404,MATCH($A400,'Bieu chi tiet'!$A$17:$A$15404,0),AI$2+85)=0,"",INDEX('Bieu chi tiet'!$A$17:$FA$15404,MATCH($A400,'Bieu chi tiet'!$A$17:$A$15404,0),AI$2+85)),"")</f>
        <v/>
      </c>
      <c r="AJ400" s="13" t="str">
        <f>IFERROR(IF(INDEX('Bieu chi tiet'!$A$17:$FA$15404,MATCH($A400,'Bieu chi tiet'!$A$17:$A$15404,0),AJ$2+85)=0,"",INDEX('Bieu chi tiet'!$A$17:$FA$15404,MATCH($A400,'Bieu chi tiet'!$A$17:$A$15404,0),AJ$2+85)),"")</f>
        <v/>
      </c>
      <c r="AK400" s="13" t="str">
        <f>IFERROR(IF(INDEX('Bieu chi tiet'!$A$17:$FA$15404,MATCH($A400,'Bieu chi tiet'!$A$17:$A$15404,0),AK$2+85)=0,"",INDEX('Bieu chi tiet'!$A$17:$FA$15404,MATCH($A400,'Bieu chi tiet'!$A$17:$A$15404,0),AK$2+85)),"")</f>
        <v/>
      </c>
      <c r="AL400" s="13" t="str">
        <f>IFERROR(IF(INDEX('Bieu chi tiet'!$A$17:$FA$15404,MATCH($A400,'Bieu chi tiet'!$A$17:$A$15404,0),AL$2+85)=0,"",INDEX('Bieu chi tiet'!$A$17:$FA$15404,MATCH($A400,'Bieu chi tiet'!$A$17:$A$15404,0),AL$2+85)),"")</f>
        <v/>
      </c>
      <c r="AM400" s="13" t="str">
        <f>IFERROR(IF(INDEX('Bieu chi tiet'!$A$17:$FA$15404,MATCH($A400,'Bieu chi tiet'!$A$17:$A$15404,0),AM$2+85)=0,"",INDEX('Bieu chi tiet'!$A$17:$FA$15404,MATCH($A400,'Bieu chi tiet'!$A$17:$A$15404,0),AM$2+85)),"")</f>
        <v/>
      </c>
      <c r="AN400" s="13" t="str">
        <f>IFERROR(IF(INDEX('Bieu chi tiet'!$A$17:$FA$15404,MATCH($A400,'Bieu chi tiet'!$A$17:$A$15404,0),AN$2+85)=0,"",INDEX('Bieu chi tiet'!$A$17:$FA$15404,MATCH($A400,'Bieu chi tiet'!$A$17:$A$15404,0),AN$2+85)),"")</f>
        <v/>
      </c>
      <c r="AO400" s="13" t="str">
        <f>IFERROR(IF(INDEX('Bieu chi tiet'!$A$17:$FA$15404,MATCH($A400,'Bieu chi tiet'!$A$17:$A$15404,0),AO$2+85)=0,"",INDEX('Bieu chi tiet'!$A$17:$FA$15404,MATCH($A400,'Bieu chi tiet'!$A$17:$A$15404,0),AO$2+85)),"")</f>
        <v/>
      </c>
      <c r="AP400" s="13" t="str">
        <f>IFERROR(IF(INDEX('Bieu chi tiet'!$A$17:$FA$15404,MATCH($A400,'Bieu chi tiet'!$A$17:$A$15404,0),AP$2+85)=0,"",INDEX('Bieu chi tiet'!$A$17:$FA$15404,MATCH($A400,'Bieu chi tiet'!$A$17:$A$15404,0),AP$2+85)),"")</f>
        <v/>
      </c>
      <c r="AQ400" s="13" t="str">
        <f>IFERROR(IF(INDEX('Bieu chi tiet'!$A$17:$FA$15404,MATCH($A400,'Bieu chi tiet'!$A$17:$A$15404,0),AQ$2+85)=0,"",INDEX('Bieu chi tiet'!$A$17:$FA$15404,MATCH($A400,'Bieu chi tiet'!$A$17:$A$15404,0),AQ$2+85)),"")</f>
        <v/>
      </c>
      <c r="AR400" s="13" t="str">
        <f>IFERROR(IF(INDEX('Bieu chi tiet'!$A$17:$FA$15404,MATCH($A400,'Bieu chi tiet'!$A$17:$A$15404,0),AR$2+85)=0,"",INDEX('Bieu chi tiet'!$A$17:$FA$15404,MATCH($A400,'Bieu chi tiet'!$A$17:$A$15404,0),AR$2+85)),"")</f>
        <v/>
      </c>
      <c r="AS400" s="13" t="str">
        <f>IFERROR(IF(INDEX('Bieu chi tiet'!$A$17:$FA$15404,MATCH($A400,'Bieu chi tiet'!$A$17:$A$15404,0),AS$2+85)=0,"",INDEX('Bieu chi tiet'!$A$17:$FA$15404,MATCH($A400,'Bieu chi tiet'!$A$17:$A$15404,0),AS$2+85)),"")</f>
        <v/>
      </c>
      <c r="AT400" s="21" t="str">
        <f>IFERROR(IF(INDEX('Bieu chi tiet'!$A$17:$FA$15404,MATCH($A400,'Bieu chi tiet'!$A$17:$A$15404,0),AT$2+85)=0,"",INDEX('Bieu chi tiet'!$A$17:$FA$15404,MATCH($A400,'Bieu chi tiet'!$A$17:$A$15404,0),AT$2+85)),"")</f>
        <v/>
      </c>
      <c r="AU400" s="13" t="str">
        <f>IFERROR(IF(INDEX('Bieu chi tiet'!$A$17:$FA$15404,MATCH($A400,'Bieu chi tiet'!$A$17:$A$15404,0),AU$2+85)=0,"",INDEX('Bieu chi tiet'!$A$17:$FA$15404,MATCH($A400,'Bieu chi tiet'!$A$17:$A$15404,0),AU$2+85)),"")</f>
        <v/>
      </c>
      <c r="AV400" s="21" t="str">
        <f>IFERROR(IF(INDEX('Bieu chi tiet'!$A$17:$FA$15404,MATCH($A400,'Bieu chi tiet'!$A$17:$A$15404,0),AV$2+85)=0,"",INDEX('Bieu chi tiet'!$A$17:$FA$15404,MATCH($A400,'Bieu chi tiet'!$A$17:$A$15404,0),AV$2+85)),"")</f>
        <v/>
      </c>
      <c r="AW400" s="31" t="str">
        <f>IFERROR(IF(INDEX('Bieu chi tiet'!$A$17:$FA$15404,MATCH($A400,'Bieu chi tiet'!$A$17:$A$15404,0),AW$2+85)=0,"",INDEX('Bieu chi tiet'!$A$17:$FA$15404,MATCH($A400,'Bieu chi tiet'!$A$17:$A$15404,0),AW$2+85)),"")</f>
        <v/>
      </c>
      <c r="AX400" s="13" t="str">
        <f>IFERROR(IF(INDEX('Bieu chi tiet'!$A$17:$FA$15404,MATCH($A400,'Bieu chi tiet'!$A$17:$A$15404,0),AX$2+85)=0,"",INDEX('Bieu chi tiet'!$A$17:$FA$15404,MATCH($A400,'Bieu chi tiet'!$A$17:$A$15404,0),AX$2+85)),"")</f>
        <v/>
      </c>
      <c r="AY400" s="13" t="str">
        <f>IFERROR(IF(INDEX('Bieu chi tiet'!$A$17:$FA$15404,MATCH($A400,'Bieu chi tiet'!$A$17:$A$15404,0),AY$2+85)=0,"",INDEX('Bieu chi tiet'!$A$17:$FA$15404,MATCH($A400,'Bieu chi tiet'!$A$17:$A$15404,0),AY$2+85)),"")</f>
        <v/>
      </c>
    </row>
    <row r="401" spans="1:51" ht="15.75">
      <c r="A401" s="25" t="str">
        <f t="shared" si="7"/>
        <v/>
      </c>
      <c r="B401" s="13" t="str">
        <f>IFERROR(IF(INDEX('Bieu chi tiet'!$A$17:$FA$15404,MATCH($A401,'Bieu chi tiet'!$A$17:$A$15404,0),B$2+85)=0,"",INDEX('Bieu chi tiet'!$A$17:$FA$15404,MATCH($A401,'Bieu chi tiet'!$A$17:$A$15404,0),B$2+85)),"")</f>
        <v/>
      </c>
      <c r="C401" s="13" t="str">
        <f>IFERROR(IF(INDEX('Bieu chi tiet'!$A$17:$FA$15404,MATCH($A401,'Bieu chi tiet'!$A$17:$A$15404,0),C$2+85)=0,"",INDEX('Bieu chi tiet'!$A$17:$FA$15404,MATCH($A401,'Bieu chi tiet'!$A$17:$A$15404,0),C$2+85)),"")</f>
        <v/>
      </c>
      <c r="D401" s="13" t="str">
        <f>IFERROR(IF(INDEX('Bieu chi tiet'!$A$17:$FA$15404,MATCH($A401,'Bieu chi tiet'!$A$17:$A$15404,0),D$2+85)=0,"",INDEX('Bieu chi tiet'!$A$17:$FA$15404,MATCH($A401,'Bieu chi tiet'!$A$17:$A$15404,0),D$2+85)),"")</f>
        <v/>
      </c>
      <c r="E401" s="13" t="str">
        <f>IFERROR(IF(INDEX('Bieu chi tiet'!$A$17:$FA$15404,MATCH($A401,'Bieu chi tiet'!$A$17:$A$15404,0),E$2+85)=0,"",INDEX('Bieu chi tiet'!$A$17:$FA$15404,MATCH($A401,'Bieu chi tiet'!$A$17:$A$15404,0),E$2+85)),"")</f>
        <v/>
      </c>
      <c r="F401" s="13" t="str">
        <f>IFERROR(IF(INDEX('Bieu chi tiet'!$A$17:$FA$15404,MATCH($A401,'Bieu chi tiet'!$A$17:$A$15404,0),F$2+85)=0,"",INDEX('Bieu chi tiet'!$A$17:$FA$15404,MATCH($A401,'Bieu chi tiet'!$A$17:$A$15404,0),F$2+85)),"")</f>
        <v/>
      </c>
      <c r="G401" s="21" t="str">
        <f>IFERROR(IF(INDEX('Bieu chi tiet'!$A$17:$FA$15404,MATCH($A401,'Bieu chi tiet'!$A$17:$A$15404,0),G$2+85)=0,"",INDEX('Bieu chi tiet'!$A$17:$FA$15404,MATCH($A401,'Bieu chi tiet'!$A$17:$A$15404,0),G$2+85)),"")</f>
        <v/>
      </c>
      <c r="H401" s="13" t="str">
        <f>IFERROR(IF(INDEX('Bieu chi tiet'!$A$17:$FA$15404,MATCH($A401,'Bieu chi tiet'!$A$17:$A$15404,0),H$2+85)=0,"",INDEX('Bieu chi tiet'!$A$17:$FA$15404,MATCH($A401,'Bieu chi tiet'!$A$17:$A$15404,0),H$2+85)),"")</f>
        <v/>
      </c>
      <c r="I401" s="13" t="str">
        <f>IFERROR(IF(INDEX('Bieu chi tiet'!$A$17:$FA$15404,MATCH($A401,'Bieu chi tiet'!$A$17:$A$15404,0),I$2+85)=0,"",INDEX('Bieu chi tiet'!$A$17:$FA$15404,MATCH($A401,'Bieu chi tiet'!$A$17:$A$15404,0),I$2+85)),"")</f>
        <v/>
      </c>
      <c r="J401" s="13" t="str">
        <f>IFERROR(IF(INDEX('Bieu chi tiet'!$A$17:$FA$15404,MATCH($A401,'Bieu chi tiet'!$A$17:$A$15404,0),J$2+85)=0,"",INDEX('Bieu chi tiet'!$A$17:$FA$15404,MATCH($A401,'Bieu chi tiet'!$A$17:$A$15404,0),J$2+85)),"")</f>
        <v/>
      </c>
      <c r="K401" s="13" t="str">
        <f>IFERROR(IF(INDEX('Bieu chi tiet'!$A$17:$FA$15404,MATCH($A401,'Bieu chi tiet'!$A$17:$A$15404,0),K$2+85)=0,"",INDEX('Bieu chi tiet'!$A$17:$FA$15404,MATCH($A401,'Bieu chi tiet'!$A$17:$A$15404,0),K$2+85)),"")</f>
        <v/>
      </c>
      <c r="L401" s="21" t="str">
        <f>IFERROR(IF(INDEX('Bieu chi tiet'!$A$17:$FA$15404,MATCH($A401,'Bieu chi tiet'!$A$17:$A$15404,0),L$2+85)=0,"",INDEX('Bieu chi tiet'!$A$17:$FA$15404,MATCH($A401,'Bieu chi tiet'!$A$17:$A$15404,0),L$2+85)),"")</f>
        <v/>
      </c>
      <c r="M401" s="13" t="str">
        <f>IFERROR(IF(INDEX('Bieu chi tiet'!$A$17:$FA$15404,MATCH($A401,'Bieu chi tiet'!$A$17:$A$15404,0),M$2+85)=0,"",INDEX('Bieu chi tiet'!$A$17:$FA$15404,MATCH($A401,'Bieu chi tiet'!$A$17:$A$15404,0),M$2+85)),"")</f>
        <v/>
      </c>
      <c r="N401" s="13" t="str">
        <f>IFERROR(IF(INDEX('Bieu chi tiet'!$A$17:$FA$15404,MATCH($A401,'Bieu chi tiet'!$A$17:$A$15404,0),N$2+85)=0,"",INDEX('Bieu chi tiet'!$A$17:$FA$15404,MATCH($A401,'Bieu chi tiet'!$A$17:$A$15404,0),N$2+85)),"")</f>
        <v/>
      </c>
      <c r="O401" s="13" t="str">
        <f>IFERROR(IF(INDEX('Bieu chi tiet'!$A$17:$FA$15404,MATCH($A401,'Bieu chi tiet'!$A$17:$A$15404,0),O$2+85)=0,"",INDEX('Bieu chi tiet'!$A$17:$FA$15404,MATCH($A401,'Bieu chi tiet'!$A$17:$A$15404,0),O$2+85)),"")</f>
        <v/>
      </c>
      <c r="P401" s="13" t="str">
        <f>IFERROR(IF(INDEX('Bieu chi tiet'!$A$17:$FA$15404,MATCH($A401,'Bieu chi tiet'!$A$17:$A$15404,0),P$2+85)=0,"",INDEX('Bieu chi tiet'!$A$17:$FA$15404,MATCH($A401,'Bieu chi tiet'!$A$17:$A$15404,0),P$2+85)),"")</f>
        <v/>
      </c>
      <c r="Q401" s="13" t="str">
        <f>IFERROR(IF(INDEX('Bieu chi tiet'!$A$17:$FA$15404,MATCH($A401,'Bieu chi tiet'!$A$17:$A$15404,0),Q$2+85)=0,"",INDEX('Bieu chi tiet'!$A$17:$FA$15404,MATCH($A401,'Bieu chi tiet'!$A$17:$A$15404,0),Q$2+85)),"")</f>
        <v/>
      </c>
      <c r="R401" s="13" t="str">
        <f>IFERROR(IF(INDEX('Bieu chi tiet'!$A$17:$FA$15404,MATCH($A401,'Bieu chi tiet'!$A$17:$A$15404,0),R$2+85)=0,"",INDEX('Bieu chi tiet'!$A$17:$FA$15404,MATCH($A401,'Bieu chi tiet'!$A$17:$A$15404,0),R$2+85)),"")</f>
        <v/>
      </c>
      <c r="S401" s="13" t="str">
        <f>IFERROR(IF(INDEX('Bieu chi tiet'!$A$17:$FA$15404,MATCH($A401,'Bieu chi tiet'!$A$17:$A$15404,0),S$2+85)=0,"",INDEX('Bieu chi tiet'!$A$17:$FA$15404,MATCH($A401,'Bieu chi tiet'!$A$17:$A$15404,0),S$2+85)),"")</f>
        <v/>
      </c>
      <c r="T401" s="13" t="str">
        <f>IFERROR(IF(INDEX('Bieu chi tiet'!$A$17:$FA$15404,MATCH($A401,'Bieu chi tiet'!$A$17:$A$15404,0),T$2+85)=0,"",INDEX('Bieu chi tiet'!$A$17:$FA$15404,MATCH($A401,'Bieu chi tiet'!$A$17:$A$15404,0),T$2+85)),"")</f>
        <v/>
      </c>
      <c r="U401" s="13" t="str">
        <f>IFERROR(IF(INDEX('Bieu chi tiet'!$A$17:$FA$15404,MATCH($A401,'Bieu chi tiet'!$A$17:$A$15404,0),U$2+85)=0,"",INDEX('Bieu chi tiet'!$A$17:$FA$15404,MATCH($A401,'Bieu chi tiet'!$A$17:$A$15404,0),U$2+85)),"")</f>
        <v/>
      </c>
      <c r="V401" s="13" t="str">
        <f>IFERROR(IF(INDEX('Bieu chi tiet'!$A$17:$FA$15404,MATCH($A401,'Bieu chi tiet'!$A$17:$A$15404,0),V$2+85)=0,"",INDEX('Bieu chi tiet'!$A$17:$FA$15404,MATCH($A401,'Bieu chi tiet'!$A$17:$A$15404,0),V$2+85)),"")</f>
        <v/>
      </c>
      <c r="W401" s="13" t="str">
        <f>IFERROR(IF(INDEX('Bieu chi tiet'!$A$17:$FA$15404,MATCH($A401,'Bieu chi tiet'!$A$17:$A$15404,0),W$2+85)=0,"",INDEX('Bieu chi tiet'!$A$17:$FA$15404,MATCH($A401,'Bieu chi tiet'!$A$17:$A$15404,0),W$2+85)),"")</f>
        <v/>
      </c>
      <c r="X401" s="13" t="str">
        <f>IFERROR(IF(INDEX('Bieu chi tiet'!$A$17:$FA$15404,MATCH($A401,'Bieu chi tiet'!$A$17:$A$15404,0),X$2+85)=0,"",INDEX('Bieu chi tiet'!$A$17:$FA$15404,MATCH($A401,'Bieu chi tiet'!$A$17:$A$15404,0),X$2+85)),"")</f>
        <v/>
      </c>
      <c r="Y401" s="13" t="str">
        <f>IFERROR(IF(INDEX('Bieu chi tiet'!$A$17:$FA$15404,MATCH($A401,'Bieu chi tiet'!$A$17:$A$15404,0),Y$2+85)=0,"",INDEX('Bieu chi tiet'!$A$17:$FA$15404,MATCH($A401,'Bieu chi tiet'!$A$17:$A$15404,0),Y$2+85)),"")</f>
        <v/>
      </c>
      <c r="Z401" s="13" t="str">
        <f>IFERROR(IF(INDEX('Bieu chi tiet'!$A$17:$FA$15404,MATCH($A401,'Bieu chi tiet'!$A$17:$A$15404,0),Z$2+85)=0,"",INDEX('Bieu chi tiet'!$A$17:$FA$15404,MATCH($A401,'Bieu chi tiet'!$A$17:$A$15404,0),Z$2+85)),"")</f>
        <v/>
      </c>
      <c r="AA401" s="13" t="str">
        <f>IFERROR(IF(INDEX('Bieu chi tiet'!$A$17:$FA$15404,MATCH($A401,'Bieu chi tiet'!$A$17:$A$15404,0),AA$2+85)=0,"",INDEX('Bieu chi tiet'!$A$17:$FA$15404,MATCH($A401,'Bieu chi tiet'!$A$17:$A$15404,0),AA$2+85)),"")</f>
        <v/>
      </c>
      <c r="AB401" s="13" t="str">
        <f>IFERROR(IF(INDEX('Bieu chi tiet'!$A$17:$FA$15404,MATCH($A401,'Bieu chi tiet'!$A$17:$A$15404,0),AB$2+85)=0,"",INDEX('Bieu chi tiet'!$A$17:$FA$15404,MATCH($A401,'Bieu chi tiet'!$A$17:$A$15404,0),AB$2+85)),"")</f>
        <v/>
      </c>
      <c r="AC401" s="13" t="str">
        <f>IFERROR(IF(INDEX('Bieu chi tiet'!$A$17:$FA$15404,MATCH($A401,'Bieu chi tiet'!$A$17:$A$15404,0),AC$2+85)=0,"",INDEX('Bieu chi tiet'!$A$17:$FA$15404,MATCH($A401,'Bieu chi tiet'!$A$17:$A$15404,0),AC$2+85)),"")</f>
        <v/>
      </c>
      <c r="AD401" s="13" t="str">
        <f>IFERROR(IF(INDEX('Bieu chi tiet'!$A$17:$FA$15404,MATCH($A401,'Bieu chi tiet'!$A$17:$A$15404,0),AD$2+85)=0,"",INDEX('Bieu chi tiet'!$A$17:$FA$15404,MATCH($A401,'Bieu chi tiet'!$A$17:$A$15404,0),AD$2+85)),"")</f>
        <v/>
      </c>
      <c r="AE401" s="13" t="str">
        <f>IFERROR(IF(INDEX('Bieu chi tiet'!$A$17:$FA$15404,MATCH($A401,'Bieu chi tiet'!$A$17:$A$15404,0),AE$2+85)=0,"",INDEX('Bieu chi tiet'!$A$17:$FA$15404,MATCH($A401,'Bieu chi tiet'!$A$17:$A$15404,0),AE$2+85)),"")</f>
        <v/>
      </c>
      <c r="AF401" s="13" t="str">
        <f>IFERROR(IF(INDEX('Bieu chi tiet'!$A$17:$FA$15404,MATCH($A401,'Bieu chi tiet'!$A$17:$A$15404,0),AF$2+85)=0,"",INDEX('Bieu chi tiet'!$A$17:$FA$15404,MATCH($A401,'Bieu chi tiet'!$A$17:$A$15404,0),AF$2+85)),"")</f>
        <v/>
      </c>
      <c r="AG401" s="13" t="str">
        <f>IFERROR(IF(INDEX('Bieu chi tiet'!$A$17:$FA$15404,MATCH($A401,'Bieu chi tiet'!$A$17:$A$15404,0),AG$2+85)=0,"",INDEX('Bieu chi tiet'!$A$17:$FA$15404,MATCH($A401,'Bieu chi tiet'!$A$17:$A$15404,0),AG$2+85)),"")</f>
        <v/>
      </c>
      <c r="AH401" s="13" t="str">
        <f>IFERROR(IF(INDEX('Bieu chi tiet'!$A$17:$FA$15404,MATCH($A401,'Bieu chi tiet'!$A$17:$A$15404,0),AH$2+85)=0,"",INDEX('Bieu chi tiet'!$A$17:$FA$15404,MATCH($A401,'Bieu chi tiet'!$A$17:$A$15404,0),AH$2+85)),"")</f>
        <v/>
      </c>
      <c r="AI401" s="13" t="str">
        <f>IFERROR(IF(INDEX('Bieu chi tiet'!$A$17:$FA$15404,MATCH($A401,'Bieu chi tiet'!$A$17:$A$15404,0),AI$2+85)=0,"",INDEX('Bieu chi tiet'!$A$17:$FA$15404,MATCH($A401,'Bieu chi tiet'!$A$17:$A$15404,0),AI$2+85)),"")</f>
        <v/>
      </c>
      <c r="AJ401" s="13" t="str">
        <f>IFERROR(IF(INDEX('Bieu chi tiet'!$A$17:$FA$15404,MATCH($A401,'Bieu chi tiet'!$A$17:$A$15404,0),AJ$2+85)=0,"",INDEX('Bieu chi tiet'!$A$17:$FA$15404,MATCH($A401,'Bieu chi tiet'!$A$17:$A$15404,0),AJ$2+85)),"")</f>
        <v/>
      </c>
      <c r="AK401" s="13" t="str">
        <f>IFERROR(IF(INDEX('Bieu chi tiet'!$A$17:$FA$15404,MATCH($A401,'Bieu chi tiet'!$A$17:$A$15404,0),AK$2+85)=0,"",INDEX('Bieu chi tiet'!$A$17:$FA$15404,MATCH($A401,'Bieu chi tiet'!$A$17:$A$15404,0),AK$2+85)),"")</f>
        <v/>
      </c>
      <c r="AL401" s="13" t="str">
        <f>IFERROR(IF(INDEX('Bieu chi tiet'!$A$17:$FA$15404,MATCH($A401,'Bieu chi tiet'!$A$17:$A$15404,0),AL$2+85)=0,"",INDEX('Bieu chi tiet'!$A$17:$FA$15404,MATCH($A401,'Bieu chi tiet'!$A$17:$A$15404,0),AL$2+85)),"")</f>
        <v/>
      </c>
      <c r="AM401" s="13" t="str">
        <f>IFERROR(IF(INDEX('Bieu chi tiet'!$A$17:$FA$15404,MATCH($A401,'Bieu chi tiet'!$A$17:$A$15404,0),AM$2+85)=0,"",INDEX('Bieu chi tiet'!$A$17:$FA$15404,MATCH($A401,'Bieu chi tiet'!$A$17:$A$15404,0),AM$2+85)),"")</f>
        <v/>
      </c>
      <c r="AN401" s="13" t="str">
        <f>IFERROR(IF(INDEX('Bieu chi tiet'!$A$17:$FA$15404,MATCH($A401,'Bieu chi tiet'!$A$17:$A$15404,0),AN$2+85)=0,"",INDEX('Bieu chi tiet'!$A$17:$FA$15404,MATCH($A401,'Bieu chi tiet'!$A$17:$A$15404,0),AN$2+85)),"")</f>
        <v/>
      </c>
      <c r="AO401" s="13" t="str">
        <f>IFERROR(IF(INDEX('Bieu chi tiet'!$A$17:$FA$15404,MATCH($A401,'Bieu chi tiet'!$A$17:$A$15404,0),AO$2+85)=0,"",INDEX('Bieu chi tiet'!$A$17:$FA$15404,MATCH($A401,'Bieu chi tiet'!$A$17:$A$15404,0),AO$2+85)),"")</f>
        <v/>
      </c>
      <c r="AP401" s="13" t="str">
        <f>IFERROR(IF(INDEX('Bieu chi tiet'!$A$17:$FA$15404,MATCH($A401,'Bieu chi tiet'!$A$17:$A$15404,0),AP$2+85)=0,"",INDEX('Bieu chi tiet'!$A$17:$FA$15404,MATCH($A401,'Bieu chi tiet'!$A$17:$A$15404,0),AP$2+85)),"")</f>
        <v/>
      </c>
      <c r="AQ401" s="13" t="str">
        <f>IFERROR(IF(INDEX('Bieu chi tiet'!$A$17:$FA$15404,MATCH($A401,'Bieu chi tiet'!$A$17:$A$15404,0),AQ$2+85)=0,"",INDEX('Bieu chi tiet'!$A$17:$FA$15404,MATCH($A401,'Bieu chi tiet'!$A$17:$A$15404,0),AQ$2+85)),"")</f>
        <v/>
      </c>
      <c r="AR401" s="13" t="str">
        <f>IFERROR(IF(INDEX('Bieu chi tiet'!$A$17:$FA$15404,MATCH($A401,'Bieu chi tiet'!$A$17:$A$15404,0),AR$2+85)=0,"",INDEX('Bieu chi tiet'!$A$17:$FA$15404,MATCH($A401,'Bieu chi tiet'!$A$17:$A$15404,0),AR$2+85)),"")</f>
        <v/>
      </c>
      <c r="AS401" s="13" t="str">
        <f>IFERROR(IF(INDEX('Bieu chi tiet'!$A$17:$FA$15404,MATCH($A401,'Bieu chi tiet'!$A$17:$A$15404,0),AS$2+85)=0,"",INDEX('Bieu chi tiet'!$A$17:$FA$15404,MATCH($A401,'Bieu chi tiet'!$A$17:$A$15404,0),AS$2+85)),"")</f>
        <v/>
      </c>
      <c r="AT401" s="21" t="str">
        <f>IFERROR(IF(INDEX('Bieu chi tiet'!$A$17:$FA$15404,MATCH($A401,'Bieu chi tiet'!$A$17:$A$15404,0),AT$2+85)=0,"",INDEX('Bieu chi tiet'!$A$17:$FA$15404,MATCH($A401,'Bieu chi tiet'!$A$17:$A$15404,0),AT$2+85)),"")</f>
        <v/>
      </c>
      <c r="AU401" s="13" t="str">
        <f>IFERROR(IF(INDEX('Bieu chi tiet'!$A$17:$FA$15404,MATCH($A401,'Bieu chi tiet'!$A$17:$A$15404,0),AU$2+85)=0,"",INDEX('Bieu chi tiet'!$A$17:$FA$15404,MATCH($A401,'Bieu chi tiet'!$A$17:$A$15404,0),AU$2+85)),"")</f>
        <v/>
      </c>
      <c r="AV401" s="21" t="str">
        <f>IFERROR(IF(INDEX('Bieu chi tiet'!$A$17:$FA$15404,MATCH($A401,'Bieu chi tiet'!$A$17:$A$15404,0),AV$2+85)=0,"",INDEX('Bieu chi tiet'!$A$17:$FA$15404,MATCH($A401,'Bieu chi tiet'!$A$17:$A$15404,0),AV$2+85)),"")</f>
        <v/>
      </c>
      <c r="AW401" s="31" t="str">
        <f>IFERROR(IF(INDEX('Bieu chi tiet'!$A$17:$FA$15404,MATCH($A401,'Bieu chi tiet'!$A$17:$A$15404,0),AW$2+85)=0,"",INDEX('Bieu chi tiet'!$A$17:$FA$15404,MATCH($A401,'Bieu chi tiet'!$A$17:$A$15404,0),AW$2+85)),"")</f>
        <v/>
      </c>
      <c r="AX401" s="13" t="str">
        <f>IFERROR(IF(INDEX('Bieu chi tiet'!$A$17:$FA$15404,MATCH($A401,'Bieu chi tiet'!$A$17:$A$15404,0),AX$2+85)=0,"",INDEX('Bieu chi tiet'!$A$17:$FA$15404,MATCH($A401,'Bieu chi tiet'!$A$17:$A$15404,0),AX$2+85)),"")</f>
        <v/>
      </c>
      <c r="AY401" s="13" t="str">
        <f>IFERROR(IF(INDEX('Bieu chi tiet'!$A$17:$FA$15404,MATCH($A401,'Bieu chi tiet'!$A$17:$A$15404,0),AY$2+85)=0,"",INDEX('Bieu chi tiet'!$A$17:$FA$15404,MATCH($A401,'Bieu chi tiet'!$A$17:$A$15404,0),AY$2+85)),"")</f>
        <v/>
      </c>
    </row>
    <row r="402" spans="1:51" ht="15.75">
      <c r="A402" s="25" t="str">
        <f t="shared" si="7"/>
        <v/>
      </c>
      <c r="B402" s="13" t="str">
        <f>IFERROR(IF(INDEX('Bieu chi tiet'!$A$17:$FA$15404,MATCH($A402,'Bieu chi tiet'!$A$17:$A$15404,0),B$2+85)=0,"",INDEX('Bieu chi tiet'!$A$17:$FA$15404,MATCH($A402,'Bieu chi tiet'!$A$17:$A$15404,0),B$2+85)),"")</f>
        <v/>
      </c>
      <c r="C402" s="13" t="str">
        <f>IFERROR(IF(INDEX('Bieu chi tiet'!$A$17:$FA$15404,MATCH($A402,'Bieu chi tiet'!$A$17:$A$15404,0),C$2+85)=0,"",INDEX('Bieu chi tiet'!$A$17:$FA$15404,MATCH($A402,'Bieu chi tiet'!$A$17:$A$15404,0),C$2+85)),"")</f>
        <v/>
      </c>
      <c r="D402" s="13" t="str">
        <f>IFERROR(IF(INDEX('Bieu chi tiet'!$A$17:$FA$15404,MATCH($A402,'Bieu chi tiet'!$A$17:$A$15404,0),D$2+85)=0,"",INDEX('Bieu chi tiet'!$A$17:$FA$15404,MATCH($A402,'Bieu chi tiet'!$A$17:$A$15404,0),D$2+85)),"")</f>
        <v/>
      </c>
      <c r="E402" s="13" t="str">
        <f>IFERROR(IF(INDEX('Bieu chi tiet'!$A$17:$FA$15404,MATCH($A402,'Bieu chi tiet'!$A$17:$A$15404,0),E$2+85)=0,"",INDEX('Bieu chi tiet'!$A$17:$FA$15404,MATCH($A402,'Bieu chi tiet'!$A$17:$A$15404,0),E$2+85)),"")</f>
        <v/>
      </c>
      <c r="F402" s="13" t="str">
        <f>IFERROR(IF(INDEX('Bieu chi tiet'!$A$17:$FA$15404,MATCH($A402,'Bieu chi tiet'!$A$17:$A$15404,0),F$2+85)=0,"",INDEX('Bieu chi tiet'!$A$17:$FA$15404,MATCH($A402,'Bieu chi tiet'!$A$17:$A$15404,0),F$2+85)),"")</f>
        <v/>
      </c>
      <c r="G402" s="21" t="str">
        <f>IFERROR(IF(INDEX('Bieu chi tiet'!$A$17:$FA$15404,MATCH($A402,'Bieu chi tiet'!$A$17:$A$15404,0),G$2+85)=0,"",INDEX('Bieu chi tiet'!$A$17:$FA$15404,MATCH($A402,'Bieu chi tiet'!$A$17:$A$15404,0),G$2+85)),"")</f>
        <v/>
      </c>
      <c r="H402" s="13" t="str">
        <f>IFERROR(IF(INDEX('Bieu chi tiet'!$A$17:$FA$15404,MATCH($A402,'Bieu chi tiet'!$A$17:$A$15404,0),H$2+85)=0,"",INDEX('Bieu chi tiet'!$A$17:$FA$15404,MATCH($A402,'Bieu chi tiet'!$A$17:$A$15404,0),H$2+85)),"")</f>
        <v/>
      </c>
      <c r="I402" s="13" t="str">
        <f>IFERROR(IF(INDEX('Bieu chi tiet'!$A$17:$FA$15404,MATCH($A402,'Bieu chi tiet'!$A$17:$A$15404,0),I$2+85)=0,"",INDEX('Bieu chi tiet'!$A$17:$FA$15404,MATCH($A402,'Bieu chi tiet'!$A$17:$A$15404,0),I$2+85)),"")</f>
        <v/>
      </c>
      <c r="J402" s="13" t="str">
        <f>IFERROR(IF(INDEX('Bieu chi tiet'!$A$17:$FA$15404,MATCH($A402,'Bieu chi tiet'!$A$17:$A$15404,0),J$2+85)=0,"",INDEX('Bieu chi tiet'!$A$17:$FA$15404,MATCH($A402,'Bieu chi tiet'!$A$17:$A$15404,0),J$2+85)),"")</f>
        <v/>
      </c>
      <c r="K402" s="13" t="str">
        <f>IFERROR(IF(INDEX('Bieu chi tiet'!$A$17:$FA$15404,MATCH($A402,'Bieu chi tiet'!$A$17:$A$15404,0),K$2+85)=0,"",INDEX('Bieu chi tiet'!$A$17:$FA$15404,MATCH($A402,'Bieu chi tiet'!$A$17:$A$15404,0),K$2+85)),"")</f>
        <v/>
      </c>
      <c r="L402" s="21" t="str">
        <f>IFERROR(IF(INDEX('Bieu chi tiet'!$A$17:$FA$15404,MATCH($A402,'Bieu chi tiet'!$A$17:$A$15404,0),L$2+85)=0,"",INDEX('Bieu chi tiet'!$A$17:$FA$15404,MATCH($A402,'Bieu chi tiet'!$A$17:$A$15404,0),L$2+85)),"")</f>
        <v/>
      </c>
      <c r="M402" s="13" t="str">
        <f>IFERROR(IF(INDEX('Bieu chi tiet'!$A$17:$FA$15404,MATCH($A402,'Bieu chi tiet'!$A$17:$A$15404,0),M$2+85)=0,"",INDEX('Bieu chi tiet'!$A$17:$FA$15404,MATCH($A402,'Bieu chi tiet'!$A$17:$A$15404,0),M$2+85)),"")</f>
        <v/>
      </c>
      <c r="N402" s="13" t="str">
        <f>IFERROR(IF(INDEX('Bieu chi tiet'!$A$17:$FA$15404,MATCH($A402,'Bieu chi tiet'!$A$17:$A$15404,0),N$2+85)=0,"",INDEX('Bieu chi tiet'!$A$17:$FA$15404,MATCH($A402,'Bieu chi tiet'!$A$17:$A$15404,0),N$2+85)),"")</f>
        <v/>
      </c>
      <c r="O402" s="13" t="str">
        <f>IFERROR(IF(INDEX('Bieu chi tiet'!$A$17:$FA$15404,MATCH($A402,'Bieu chi tiet'!$A$17:$A$15404,0),O$2+85)=0,"",INDEX('Bieu chi tiet'!$A$17:$FA$15404,MATCH($A402,'Bieu chi tiet'!$A$17:$A$15404,0),O$2+85)),"")</f>
        <v/>
      </c>
      <c r="P402" s="13" t="str">
        <f>IFERROR(IF(INDEX('Bieu chi tiet'!$A$17:$FA$15404,MATCH($A402,'Bieu chi tiet'!$A$17:$A$15404,0),P$2+85)=0,"",INDEX('Bieu chi tiet'!$A$17:$FA$15404,MATCH($A402,'Bieu chi tiet'!$A$17:$A$15404,0),P$2+85)),"")</f>
        <v/>
      </c>
      <c r="Q402" s="13" t="str">
        <f>IFERROR(IF(INDEX('Bieu chi tiet'!$A$17:$FA$15404,MATCH($A402,'Bieu chi tiet'!$A$17:$A$15404,0),Q$2+85)=0,"",INDEX('Bieu chi tiet'!$A$17:$FA$15404,MATCH($A402,'Bieu chi tiet'!$A$17:$A$15404,0),Q$2+85)),"")</f>
        <v/>
      </c>
      <c r="R402" s="13" t="str">
        <f>IFERROR(IF(INDEX('Bieu chi tiet'!$A$17:$FA$15404,MATCH($A402,'Bieu chi tiet'!$A$17:$A$15404,0),R$2+85)=0,"",INDEX('Bieu chi tiet'!$A$17:$FA$15404,MATCH($A402,'Bieu chi tiet'!$A$17:$A$15404,0),R$2+85)),"")</f>
        <v/>
      </c>
      <c r="S402" s="13" t="str">
        <f>IFERROR(IF(INDEX('Bieu chi tiet'!$A$17:$FA$15404,MATCH($A402,'Bieu chi tiet'!$A$17:$A$15404,0),S$2+85)=0,"",INDEX('Bieu chi tiet'!$A$17:$FA$15404,MATCH($A402,'Bieu chi tiet'!$A$17:$A$15404,0),S$2+85)),"")</f>
        <v/>
      </c>
      <c r="T402" s="13" t="str">
        <f>IFERROR(IF(INDEX('Bieu chi tiet'!$A$17:$FA$15404,MATCH($A402,'Bieu chi tiet'!$A$17:$A$15404,0),T$2+85)=0,"",INDEX('Bieu chi tiet'!$A$17:$FA$15404,MATCH($A402,'Bieu chi tiet'!$A$17:$A$15404,0),T$2+85)),"")</f>
        <v/>
      </c>
      <c r="U402" s="13" t="str">
        <f>IFERROR(IF(INDEX('Bieu chi tiet'!$A$17:$FA$15404,MATCH($A402,'Bieu chi tiet'!$A$17:$A$15404,0),U$2+85)=0,"",INDEX('Bieu chi tiet'!$A$17:$FA$15404,MATCH($A402,'Bieu chi tiet'!$A$17:$A$15404,0),U$2+85)),"")</f>
        <v/>
      </c>
      <c r="V402" s="13" t="str">
        <f>IFERROR(IF(INDEX('Bieu chi tiet'!$A$17:$FA$15404,MATCH($A402,'Bieu chi tiet'!$A$17:$A$15404,0),V$2+85)=0,"",INDEX('Bieu chi tiet'!$A$17:$FA$15404,MATCH($A402,'Bieu chi tiet'!$A$17:$A$15404,0),V$2+85)),"")</f>
        <v/>
      </c>
      <c r="W402" s="13" t="str">
        <f>IFERROR(IF(INDEX('Bieu chi tiet'!$A$17:$FA$15404,MATCH($A402,'Bieu chi tiet'!$A$17:$A$15404,0),W$2+85)=0,"",INDEX('Bieu chi tiet'!$A$17:$FA$15404,MATCH($A402,'Bieu chi tiet'!$A$17:$A$15404,0),W$2+85)),"")</f>
        <v/>
      </c>
      <c r="X402" s="13" t="str">
        <f>IFERROR(IF(INDEX('Bieu chi tiet'!$A$17:$FA$15404,MATCH($A402,'Bieu chi tiet'!$A$17:$A$15404,0),X$2+85)=0,"",INDEX('Bieu chi tiet'!$A$17:$FA$15404,MATCH($A402,'Bieu chi tiet'!$A$17:$A$15404,0),X$2+85)),"")</f>
        <v/>
      </c>
      <c r="Y402" s="13" t="str">
        <f>IFERROR(IF(INDEX('Bieu chi tiet'!$A$17:$FA$15404,MATCH($A402,'Bieu chi tiet'!$A$17:$A$15404,0),Y$2+85)=0,"",INDEX('Bieu chi tiet'!$A$17:$FA$15404,MATCH($A402,'Bieu chi tiet'!$A$17:$A$15404,0),Y$2+85)),"")</f>
        <v/>
      </c>
      <c r="Z402" s="13" t="str">
        <f>IFERROR(IF(INDEX('Bieu chi tiet'!$A$17:$FA$15404,MATCH($A402,'Bieu chi tiet'!$A$17:$A$15404,0),Z$2+85)=0,"",INDEX('Bieu chi tiet'!$A$17:$FA$15404,MATCH($A402,'Bieu chi tiet'!$A$17:$A$15404,0),Z$2+85)),"")</f>
        <v/>
      </c>
      <c r="AA402" s="13" t="str">
        <f>IFERROR(IF(INDEX('Bieu chi tiet'!$A$17:$FA$15404,MATCH($A402,'Bieu chi tiet'!$A$17:$A$15404,0),AA$2+85)=0,"",INDEX('Bieu chi tiet'!$A$17:$FA$15404,MATCH($A402,'Bieu chi tiet'!$A$17:$A$15404,0),AA$2+85)),"")</f>
        <v/>
      </c>
      <c r="AB402" s="13" t="str">
        <f>IFERROR(IF(INDEX('Bieu chi tiet'!$A$17:$FA$15404,MATCH($A402,'Bieu chi tiet'!$A$17:$A$15404,0),AB$2+85)=0,"",INDEX('Bieu chi tiet'!$A$17:$FA$15404,MATCH($A402,'Bieu chi tiet'!$A$17:$A$15404,0),AB$2+85)),"")</f>
        <v/>
      </c>
      <c r="AC402" s="13" t="str">
        <f>IFERROR(IF(INDEX('Bieu chi tiet'!$A$17:$FA$15404,MATCH($A402,'Bieu chi tiet'!$A$17:$A$15404,0),AC$2+85)=0,"",INDEX('Bieu chi tiet'!$A$17:$FA$15404,MATCH($A402,'Bieu chi tiet'!$A$17:$A$15404,0),AC$2+85)),"")</f>
        <v/>
      </c>
      <c r="AD402" s="13" t="str">
        <f>IFERROR(IF(INDEX('Bieu chi tiet'!$A$17:$FA$15404,MATCH($A402,'Bieu chi tiet'!$A$17:$A$15404,0),AD$2+85)=0,"",INDEX('Bieu chi tiet'!$A$17:$FA$15404,MATCH($A402,'Bieu chi tiet'!$A$17:$A$15404,0),AD$2+85)),"")</f>
        <v/>
      </c>
      <c r="AE402" s="13" t="str">
        <f>IFERROR(IF(INDEX('Bieu chi tiet'!$A$17:$FA$15404,MATCH($A402,'Bieu chi tiet'!$A$17:$A$15404,0),AE$2+85)=0,"",INDEX('Bieu chi tiet'!$A$17:$FA$15404,MATCH($A402,'Bieu chi tiet'!$A$17:$A$15404,0),AE$2+85)),"")</f>
        <v/>
      </c>
      <c r="AF402" s="13" t="str">
        <f>IFERROR(IF(INDEX('Bieu chi tiet'!$A$17:$FA$15404,MATCH($A402,'Bieu chi tiet'!$A$17:$A$15404,0),AF$2+85)=0,"",INDEX('Bieu chi tiet'!$A$17:$FA$15404,MATCH($A402,'Bieu chi tiet'!$A$17:$A$15404,0),AF$2+85)),"")</f>
        <v/>
      </c>
      <c r="AG402" s="13" t="str">
        <f>IFERROR(IF(INDEX('Bieu chi tiet'!$A$17:$FA$15404,MATCH($A402,'Bieu chi tiet'!$A$17:$A$15404,0),AG$2+85)=0,"",INDEX('Bieu chi tiet'!$A$17:$FA$15404,MATCH($A402,'Bieu chi tiet'!$A$17:$A$15404,0),AG$2+85)),"")</f>
        <v/>
      </c>
      <c r="AH402" s="13" t="str">
        <f>IFERROR(IF(INDEX('Bieu chi tiet'!$A$17:$FA$15404,MATCH($A402,'Bieu chi tiet'!$A$17:$A$15404,0),AH$2+85)=0,"",INDEX('Bieu chi tiet'!$A$17:$FA$15404,MATCH($A402,'Bieu chi tiet'!$A$17:$A$15404,0),AH$2+85)),"")</f>
        <v/>
      </c>
      <c r="AI402" s="13" t="str">
        <f>IFERROR(IF(INDEX('Bieu chi tiet'!$A$17:$FA$15404,MATCH($A402,'Bieu chi tiet'!$A$17:$A$15404,0),AI$2+85)=0,"",INDEX('Bieu chi tiet'!$A$17:$FA$15404,MATCH($A402,'Bieu chi tiet'!$A$17:$A$15404,0),AI$2+85)),"")</f>
        <v/>
      </c>
      <c r="AJ402" s="13" t="str">
        <f>IFERROR(IF(INDEX('Bieu chi tiet'!$A$17:$FA$15404,MATCH($A402,'Bieu chi tiet'!$A$17:$A$15404,0),AJ$2+85)=0,"",INDEX('Bieu chi tiet'!$A$17:$FA$15404,MATCH($A402,'Bieu chi tiet'!$A$17:$A$15404,0),AJ$2+85)),"")</f>
        <v/>
      </c>
      <c r="AK402" s="13" t="str">
        <f>IFERROR(IF(INDEX('Bieu chi tiet'!$A$17:$FA$15404,MATCH($A402,'Bieu chi tiet'!$A$17:$A$15404,0),AK$2+85)=0,"",INDEX('Bieu chi tiet'!$A$17:$FA$15404,MATCH($A402,'Bieu chi tiet'!$A$17:$A$15404,0),AK$2+85)),"")</f>
        <v/>
      </c>
      <c r="AL402" s="13" t="str">
        <f>IFERROR(IF(INDEX('Bieu chi tiet'!$A$17:$FA$15404,MATCH($A402,'Bieu chi tiet'!$A$17:$A$15404,0),AL$2+85)=0,"",INDEX('Bieu chi tiet'!$A$17:$FA$15404,MATCH($A402,'Bieu chi tiet'!$A$17:$A$15404,0),AL$2+85)),"")</f>
        <v/>
      </c>
      <c r="AM402" s="13" t="str">
        <f>IFERROR(IF(INDEX('Bieu chi tiet'!$A$17:$FA$15404,MATCH($A402,'Bieu chi tiet'!$A$17:$A$15404,0),AM$2+85)=0,"",INDEX('Bieu chi tiet'!$A$17:$FA$15404,MATCH($A402,'Bieu chi tiet'!$A$17:$A$15404,0),AM$2+85)),"")</f>
        <v/>
      </c>
      <c r="AN402" s="13" t="str">
        <f>IFERROR(IF(INDEX('Bieu chi tiet'!$A$17:$FA$15404,MATCH($A402,'Bieu chi tiet'!$A$17:$A$15404,0),AN$2+85)=0,"",INDEX('Bieu chi tiet'!$A$17:$FA$15404,MATCH($A402,'Bieu chi tiet'!$A$17:$A$15404,0),AN$2+85)),"")</f>
        <v/>
      </c>
      <c r="AO402" s="13" t="str">
        <f>IFERROR(IF(INDEX('Bieu chi tiet'!$A$17:$FA$15404,MATCH($A402,'Bieu chi tiet'!$A$17:$A$15404,0),AO$2+85)=0,"",INDEX('Bieu chi tiet'!$A$17:$FA$15404,MATCH($A402,'Bieu chi tiet'!$A$17:$A$15404,0),AO$2+85)),"")</f>
        <v/>
      </c>
      <c r="AP402" s="13" t="str">
        <f>IFERROR(IF(INDEX('Bieu chi tiet'!$A$17:$FA$15404,MATCH($A402,'Bieu chi tiet'!$A$17:$A$15404,0),AP$2+85)=0,"",INDEX('Bieu chi tiet'!$A$17:$FA$15404,MATCH($A402,'Bieu chi tiet'!$A$17:$A$15404,0),AP$2+85)),"")</f>
        <v/>
      </c>
      <c r="AQ402" s="13" t="str">
        <f>IFERROR(IF(INDEX('Bieu chi tiet'!$A$17:$FA$15404,MATCH($A402,'Bieu chi tiet'!$A$17:$A$15404,0),AQ$2+85)=0,"",INDEX('Bieu chi tiet'!$A$17:$FA$15404,MATCH($A402,'Bieu chi tiet'!$A$17:$A$15404,0),AQ$2+85)),"")</f>
        <v/>
      </c>
      <c r="AR402" s="13" t="str">
        <f>IFERROR(IF(INDEX('Bieu chi tiet'!$A$17:$FA$15404,MATCH($A402,'Bieu chi tiet'!$A$17:$A$15404,0),AR$2+85)=0,"",INDEX('Bieu chi tiet'!$A$17:$FA$15404,MATCH($A402,'Bieu chi tiet'!$A$17:$A$15404,0),AR$2+85)),"")</f>
        <v/>
      </c>
      <c r="AS402" s="13" t="str">
        <f>IFERROR(IF(INDEX('Bieu chi tiet'!$A$17:$FA$15404,MATCH($A402,'Bieu chi tiet'!$A$17:$A$15404,0),AS$2+85)=0,"",INDEX('Bieu chi tiet'!$A$17:$FA$15404,MATCH($A402,'Bieu chi tiet'!$A$17:$A$15404,0),AS$2+85)),"")</f>
        <v/>
      </c>
      <c r="AT402" s="21" t="str">
        <f>IFERROR(IF(INDEX('Bieu chi tiet'!$A$17:$FA$15404,MATCH($A402,'Bieu chi tiet'!$A$17:$A$15404,0),AT$2+85)=0,"",INDEX('Bieu chi tiet'!$A$17:$FA$15404,MATCH($A402,'Bieu chi tiet'!$A$17:$A$15404,0),AT$2+85)),"")</f>
        <v/>
      </c>
      <c r="AU402" s="13" t="str">
        <f>IFERROR(IF(INDEX('Bieu chi tiet'!$A$17:$FA$15404,MATCH($A402,'Bieu chi tiet'!$A$17:$A$15404,0),AU$2+85)=0,"",INDEX('Bieu chi tiet'!$A$17:$FA$15404,MATCH($A402,'Bieu chi tiet'!$A$17:$A$15404,0),AU$2+85)),"")</f>
        <v/>
      </c>
      <c r="AV402" s="21" t="str">
        <f>IFERROR(IF(INDEX('Bieu chi tiet'!$A$17:$FA$15404,MATCH($A402,'Bieu chi tiet'!$A$17:$A$15404,0),AV$2+85)=0,"",INDEX('Bieu chi tiet'!$A$17:$FA$15404,MATCH($A402,'Bieu chi tiet'!$A$17:$A$15404,0),AV$2+85)),"")</f>
        <v/>
      </c>
      <c r="AW402" s="31" t="str">
        <f>IFERROR(IF(INDEX('Bieu chi tiet'!$A$17:$FA$15404,MATCH($A402,'Bieu chi tiet'!$A$17:$A$15404,0),AW$2+85)=0,"",INDEX('Bieu chi tiet'!$A$17:$FA$15404,MATCH($A402,'Bieu chi tiet'!$A$17:$A$15404,0),AW$2+85)),"")</f>
        <v/>
      </c>
      <c r="AX402" s="13" t="str">
        <f>IFERROR(IF(INDEX('Bieu chi tiet'!$A$17:$FA$15404,MATCH($A402,'Bieu chi tiet'!$A$17:$A$15404,0),AX$2+85)=0,"",INDEX('Bieu chi tiet'!$A$17:$FA$15404,MATCH($A402,'Bieu chi tiet'!$A$17:$A$15404,0),AX$2+85)),"")</f>
        <v/>
      </c>
      <c r="AY402" s="13" t="str">
        <f>IFERROR(IF(INDEX('Bieu chi tiet'!$A$17:$FA$15404,MATCH($A402,'Bieu chi tiet'!$A$17:$A$15404,0),AY$2+85)=0,"",INDEX('Bieu chi tiet'!$A$17:$FA$15404,MATCH($A402,'Bieu chi tiet'!$A$17:$A$15404,0),AY$2+85)),"")</f>
        <v/>
      </c>
    </row>
    <row r="403" spans="1:51" ht="15.75">
      <c r="A403" s="25" t="str">
        <f t="shared" si="7"/>
        <v/>
      </c>
      <c r="B403" s="13" t="str">
        <f>IFERROR(IF(INDEX('Bieu chi tiet'!$A$17:$FA$15404,MATCH($A403,'Bieu chi tiet'!$A$17:$A$15404,0),B$2+85)=0,"",INDEX('Bieu chi tiet'!$A$17:$FA$15404,MATCH($A403,'Bieu chi tiet'!$A$17:$A$15404,0),B$2+85)),"")</f>
        <v/>
      </c>
      <c r="C403" s="13" t="str">
        <f>IFERROR(IF(INDEX('Bieu chi tiet'!$A$17:$FA$15404,MATCH($A403,'Bieu chi tiet'!$A$17:$A$15404,0),C$2+85)=0,"",INDEX('Bieu chi tiet'!$A$17:$FA$15404,MATCH($A403,'Bieu chi tiet'!$A$17:$A$15404,0),C$2+85)),"")</f>
        <v/>
      </c>
      <c r="D403" s="13" t="str">
        <f>IFERROR(IF(INDEX('Bieu chi tiet'!$A$17:$FA$15404,MATCH($A403,'Bieu chi tiet'!$A$17:$A$15404,0),D$2+85)=0,"",INDEX('Bieu chi tiet'!$A$17:$FA$15404,MATCH($A403,'Bieu chi tiet'!$A$17:$A$15404,0),D$2+85)),"")</f>
        <v/>
      </c>
      <c r="E403" s="13" t="str">
        <f>IFERROR(IF(INDEX('Bieu chi tiet'!$A$17:$FA$15404,MATCH($A403,'Bieu chi tiet'!$A$17:$A$15404,0),E$2+85)=0,"",INDEX('Bieu chi tiet'!$A$17:$FA$15404,MATCH($A403,'Bieu chi tiet'!$A$17:$A$15404,0),E$2+85)),"")</f>
        <v/>
      </c>
      <c r="F403" s="13" t="str">
        <f>IFERROR(IF(INDEX('Bieu chi tiet'!$A$17:$FA$15404,MATCH($A403,'Bieu chi tiet'!$A$17:$A$15404,0),F$2+85)=0,"",INDEX('Bieu chi tiet'!$A$17:$FA$15404,MATCH($A403,'Bieu chi tiet'!$A$17:$A$15404,0),F$2+85)),"")</f>
        <v/>
      </c>
      <c r="G403" s="21" t="str">
        <f>IFERROR(IF(INDEX('Bieu chi tiet'!$A$17:$FA$15404,MATCH($A403,'Bieu chi tiet'!$A$17:$A$15404,0),G$2+85)=0,"",INDEX('Bieu chi tiet'!$A$17:$FA$15404,MATCH($A403,'Bieu chi tiet'!$A$17:$A$15404,0),G$2+85)),"")</f>
        <v/>
      </c>
      <c r="H403" s="13" t="str">
        <f>IFERROR(IF(INDEX('Bieu chi tiet'!$A$17:$FA$15404,MATCH($A403,'Bieu chi tiet'!$A$17:$A$15404,0),H$2+85)=0,"",INDEX('Bieu chi tiet'!$A$17:$FA$15404,MATCH($A403,'Bieu chi tiet'!$A$17:$A$15404,0),H$2+85)),"")</f>
        <v/>
      </c>
      <c r="I403" s="13" t="str">
        <f>IFERROR(IF(INDEX('Bieu chi tiet'!$A$17:$FA$15404,MATCH($A403,'Bieu chi tiet'!$A$17:$A$15404,0),I$2+85)=0,"",INDEX('Bieu chi tiet'!$A$17:$FA$15404,MATCH($A403,'Bieu chi tiet'!$A$17:$A$15404,0),I$2+85)),"")</f>
        <v/>
      </c>
      <c r="J403" s="13" t="str">
        <f>IFERROR(IF(INDEX('Bieu chi tiet'!$A$17:$FA$15404,MATCH($A403,'Bieu chi tiet'!$A$17:$A$15404,0),J$2+85)=0,"",INDEX('Bieu chi tiet'!$A$17:$FA$15404,MATCH($A403,'Bieu chi tiet'!$A$17:$A$15404,0),J$2+85)),"")</f>
        <v/>
      </c>
      <c r="K403" s="13" t="str">
        <f>IFERROR(IF(INDEX('Bieu chi tiet'!$A$17:$FA$15404,MATCH($A403,'Bieu chi tiet'!$A$17:$A$15404,0),K$2+85)=0,"",INDEX('Bieu chi tiet'!$A$17:$FA$15404,MATCH($A403,'Bieu chi tiet'!$A$17:$A$15404,0),K$2+85)),"")</f>
        <v/>
      </c>
      <c r="L403" s="21" t="str">
        <f>IFERROR(IF(INDEX('Bieu chi tiet'!$A$17:$FA$15404,MATCH($A403,'Bieu chi tiet'!$A$17:$A$15404,0),L$2+85)=0,"",INDEX('Bieu chi tiet'!$A$17:$FA$15404,MATCH($A403,'Bieu chi tiet'!$A$17:$A$15404,0),L$2+85)),"")</f>
        <v/>
      </c>
      <c r="M403" s="13" t="str">
        <f>IFERROR(IF(INDEX('Bieu chi tiet'!$A$17:$FA$15404,MATCH($A403,'Bieu chi tiet'!$A$17:$A$15404,0),M$2+85)=0,"",INDEX('Bieu chi tiet'!$A$17:$FA$15404,MATCH($A403,'Bieu chi tiet'!$A$17:$A$15404,0),M$2+85)),"")</f>
        <v/>
      </c>
      <c r="N403" s="13" t="str">
        <f>IFERROR(IF(INDEX('Bieu chi tiet'!$A$17:$FA$15404,MATCH($A403,'Bieu chi tiet'!$A$17:$A$15404,0),N$2+85)=0,"",INDEX('Bieu chi tiet'!$A$17:$FA$15404,MATCH($A403,'Bieu chi tiet'!$A$17:$A$15404,0),N$2+85)),"")</f>
        <v/>
      </c>
      <c r="O403" s="13" t="str">
        <f>IFERROR(IF(INDEX('Bieu chi tiet'!$A$17:$FA$15404,MATCH($A403,'Bieu chi tiet'!$A$17:$A$15404,0),O$2+85)=0,"",INDEX('Bieu chi tiet'!$A$17:$FA$15404,MATCH($A403,'Bieu chi tiet'!$A$17:$A$15404,0),O$2+85)),"")</f>
        <v/>
      </c>
      <c r="P403" s="13" t="str">
        <f>IFERROR(IF(INDEX('Bieu chi tiet'!$A$17:$FA$15404,MATCH($A403,'Bieu chi tiet'!$A$17:$A$15404,0),P$2+85)=0,"",INDEX('Bieu chi tiet'!$A$17:$FA$15404,MATCH($A403,'Bieu chi tiet'!$A$17:$A$15404,0),P$2+85)),"")</f>
        <v/>
      </c>
      <c r="Q403" s="13" t="str">
        <f>IFERROR(IF(INDEX('Bieu chi tiet'!$A$17:$FA$15404,MATCH($A403,'Bieu chi tiet'!$A$17:$A$15404,0),Q$2+85)=0,"",INDEX('Bieu chi tiet'!$A$17:$FA$15404,MATCH($A403,'Bieu chi tiet'!$A$17:$A$15404,0),Q$2+85)),"")</f>
        <v/>
      </c>
      <c r="R403" s="13" t="str">
        <f>IFERROR(IF(INDEX('Bieu chi tiet'!$A$17:$FA$15404,MATCH($A403,'Bieu chi tiet'!$A$17:$A$15404,0),R$2+85)=0,"",INDEX('Bieu chi tiet'!$A$17:$FA$15404,MATCH($A403,'Bieu chi tiet'!$A$17:$A$15404,0),R$2+85)),"")</f>
        <v/>
      </c>
      <c r="S403" s="13" t="str">
        <f>IFERROR(IF(INDEX('Bieu chi tiet'!$A$17:$FA$15404,MATCH($A403,'Bieu chi tiet'!$A$17:$A$15404,0),S$2+85)=0,"",INDEX('Bieu chi tiet'!$A$17:$FA$15404,MATCH($A403,'Bieu chi tiet'!$A$17:$A$15404,0),S$2+85)),"")</f>
        <v/>
      </c>
      <c r="T403" s="13" t="str">
        <f>IFERROR(IF(INDEX('Bieu chi tiet'!$A$17:$FA$15404,MATCH($A403,'Bieu chi tiet'!$A$17:$A$15404,0),T$2+85)=0,"",INDEX('Bieu chi tiet'!$A$17:$FA$15404,MATCH($A403,'Bieu chi tiet'!$A$17:$A$15404,0),T$2+85)),"")</f>
        <v/>
      </c>
      <c r="U403" s="13" t="str">
        <f>IFERROR(IF(INDEX('Bieu chi tiet'!$A$17:$FA$15404,MATCH($A403,'Bieu chi tiet'!$A$17:$A$15404,0),U$2+85)=0,"",INDEX('Bieu chi tiet'!$A$17:$FA$15404,MATCH($A403,'Bieu chi tiet'!$A$17:$A$15404,0),U$2+85)),"")</f>
        <v/>
      </c>
      <c r="V403" s="13" t="str">
        <f>IFERROR(IF(INDEX('Bieu chi tiet'!$A$17:$FA$15404,MATCH($A403,'Bieu chi tiet'!$A$17:$A$15404,0),V$2+85)=0,"",INDEX('Bieu chi tiet'!$A$17:$FA$15404,MATCH($A403,'Bieu chi tiet'!$A$17:$A$15404,0),V$2+85)),"")</f>
        <v/>
      </c>
      <c r="W403" s="13" t="str">
        <f>IFERROR(IF(INDEX('Bieu chi tiet'!$A$17:$FA$15404,MATCH($A403,'Bieu chi tiet'!$A$17:$A$15404,0),W$2+85)=0,"",INDEX('Bieu chi tiet'!$A$17:$FA$15404,MATCH($A403,'Bieu chi tiet'!$A$17:$A$15404,0),W$2+85)),"")</f>
        <v/>
      </c>
      <c r="X403" s="13" t="str">
        <f>IFERROR(IF(INDEX('Bieu chi tiet'!$A$17:$FA$15404,MATCH($A403,'Bieu chi tiet'!$A$17:$A$15404,0),X$2+85)=0,"",INDEX('Bieu chi tiet'!$A$17:$FA$15404,MATCH($A403,'Bieu chi tiet'!$A$17:$A$15404,0),X$2+85)),"")</f>
        <v/>
      </c>
      <c r="Y403" s="13" t="str">
        <f>IFERROR(IF(INDEX('Bieu chi tiet'!$A$17:$FA$15404,MATCH($A403,'Bieu chi tiet'!$A$17:$A$15404,0),Y$2+85)=0,"",INDEX('Bieu chi tiet'!$A$17:$FA$15404,MATCH($A403,'Bieu chi tiet'!$A$17:$A$15404,0),Y$2+85)),"")</f>
        <v/>
      </c>
      <c r="Z403" s="13" t="str">
        <f>IFERROR(IF(INDEX('Bieu chi tiet'!$A$17:$FA$15404,MATCH($A403,'Bieu chi tiet'!$A$17:$A$15404,0),Z$2+85)=0,"",INDEX('Bieu chi tiet'!$A$17:$FA$15404,MATCH($A403,'Bieu chi tiet'!$A$17:$A$15404,0),Z$2+85)),"")</f>
        <v/>
      </c>
      <c r="AA403" s="13" t="str">
        <f>IFERROR(IF(INDEX('Bieu chi tiet'!$A$17:$FA$15404,MATCH($A403,'Bieu chi tiet'!$A$17:$A$15404,0),AA$2+85)=0,"",INDEX('Bieu chi tiet'!$A$17:$FA$15404,MATCH($A403,'Bieu chi tiet'!$A$17:$A$15404,0),AA$2+85)),"")</f>
        <v/>
      </c>
      <c r="AB403" s="13" t="str">
        <f>IFERROR(IF(INDEX('Bieu chi tiet'!$A$17:$FA$15404,MATCH($A403,'Bieu chi tiet'!$A$17:$A$15404,0),AB$2+85)=0,"",INDEX('Bieu chi tiet'!$A$17:$FA$15404,MATCH($A403,'Bieu chi tiet'!$A$17:$A$15404,0),AB$2+85)),"")</f>
        <v/>
      </c>
      <c r="AC403" s="13" t="str">
        <f>IFERROR(IF(INDEX('Bieu chi tiet'!$A$17:$FA$15404,MATCH($A403,'Bieu chi tiet'!$A$17:$A$15404,0),AC$2+85)=0,"",INDEX('Bieu chi tiet'!$A$17:$FA$15404,MATCH($A403,'Bieu chi tiet'!$A$17:$A$15404,0),AC$2+85)),"")</f>
        <v/>
      </c>
      <c r="AD403" s="13" t="str">
        <f>IFERROR(IF(INDEX('Bieu chi tiet'!$A$17:$FA$15404,MATCH($A403,'Bieu chi tiet'!$A$17:$A$15404,0),AD$2+85)=0,"",INDEX('Bieu chi tiet'!$A$17:$FA$15404,MATCH($A403,'Bieu chi tiet'!$A$17:$A$15404,0),AD$2+85)),"")</f>
        <v/>
      </c>
      <c r="AE403" s="13" t="str">
        <f>IFERROR(IF(INDEX('Bieu chi tiet'!$A$17:$FA$15404,MATCH($A403,'Bieu chi tiet'!$A$17:$A$15404,0),AE$2+85)=0,"",INDEX('Bieu chi tiet'!$A$17:$FA$15404,MATCH($A403,'Bieu chi tiet'!$A$17:$A$15404,0),AE$2+85)),"")</f>
        <v/>
      </c>
      <c r="AF403" s="13" t="str">
        <f>IFERROR(IF(INDEX('Bieu chi tiet'!$A$17:$FA$15404,MATCH($A403,'Bieu chi tiet'!$A$17:$A$15404,0),AF$2+85)=0,"",INDEX('Bieu chi tiet'!$A$17:$FA$15404,MATCH($A403,'Bieu chi tiet'!$A$17:$A$15404,0),AF$2+85)),"")</f>
        <v/>
      </c>
      <c r="AG403" s="13" t="str">
        <f>IFERROR(IF(INDEX('Bieu chi tiet'!$A$17:$FA$15404,MATCH($A403,'Bieu chi tiet'!$A$17:$A$15404,0),AG$2+85)=0,"",INDEX('Bieu chi tiet'!$A$17:$FA$15404,MATCH($A403,'Bieu chi tiet'!$A$17:$A$15404,0),AG$2+85)),"")</f>
        <v/>
      </c>
      <c r="AH403" s="13" t="str">
        <f>IFERROR(IF(INDEX('Bieu chi tiet'!$A$17:$FA$15404,MATCH($A403,'Bieu chi tiet'!$A$17:$A$15404,0),AH$2+85)=0,"",INDEX('Bieu chi tiet'!$A$17:$FA$15404,MATCH($A403,'Bieu chi tiet'!$A$17:$A$15404,0),AH$2+85)),"")</f>
        <v/>
      </c>
      <c r="AI403" s="13" t="str">
        <f>IFERROR(IF(INDEX('Bieu chi tiet'!$A$17:$FA$15404,MATCH($A403,'Bieu chi tiet'!$A$17:$A$15404,0),AI$2+85)=0,"",INDEX('Bieu chi tiet'!$A$17:$FA$15404,MATCH($A403,'Bieu chi tiet'!$A$17:$A$15404,0),AI$2+85)),"")</f>
        <v/>
      </c>
      <c r="AJ403" s="13" t="str">
        <f>IFERROR(IF(INDEX('Bieu chi tiet'!$A$17:$FA$15404,MATCH($A403,'Bieu chi tiet'!$A$17:$A$15404,0),AJ$2+85)=0,"",INDEX('Bieu chi tiet'!$A$17:$FA$15404,MATCH($A403,'Bieu chi tiet'!$A$17:$A$15404,0),AJ$2+85)),"")</f>
        <v/>
      </c>
      <c r="AK403" s="13" t="str">
        <f>IFERROR(IF(INDEX('Bieu chi tiet'!$A$17:$FA$15404,MATCH($A403,'Bieu chi tiet'!$A$17:$A$15404,0),AK$2+85)=0,"",INDEX('Bieu chi tiet'!$A$17:$FA$15404,MATCH($A403,'Bieu chi tiet'!$A$17:$A$15404,0),AK$2+85)),"")</f>
        <v/>
      </c>
      <c r="AL403" s="13" t="str">
        <f>IFERROR(IF(INDEX('Bieu chi tiet'!$A$17:$FA$15404,MATCH($A403,'Bieu chi tiet'!$A$17:$A$15404,0),AL$2+85)=0,"",INDEX('Bieu chi tiet'!$A$17:$FA$15404,MATCH($A403,'Bieu chi tiet'!$A$17:$A$15404,0),AL$2+85)),"")</f>
        <v/>
      </c>
      <c r="AM403" s="13" t="str">
        <f>IFERROR(IF(INDEX('Bieu chi tiet'!$A$17:$FA$15404,MATCH($A403,'Bieu chi tiet'!$A$17:$A$15404,0),AM$2+85)=0,"",INDEX('Bieu chi tiet'!$A$17:$FA$15404,MATCH($A403,'Bieu chi tiet'!$A$17:$A$15404,0),AM$2+85)),"")</f>
        <v/>
      </c>
      <c r="AN403" s="13" t="str">
        <f>IFERROR(IF(INDEX('Bieu chi tiet'!$A$17:$FA$15404,MATCH($A403,'Bieu chi tiet'!$A$17:$A$15404,0),AN$2+85)=0,"",INDEX('Bieu chi tiet'!$A$17:$FA$15404,MATCH($A403,'Bieu chi tiet'!$A$17:$A$15404,0),AN$2+85)),"")</f>
        <v/>
      </c>
      <c r="AO403" s="13" t="str">
        <f>IFERROR(IF(INDEX('Bieu chi tiet'!$A$17:$FA$15404,MATCH($A403,'Bieu chi tiet'!$A$17:$A$15404,0),AO$2+85)=0,"",INDEX('Bieu chi tiet'!$A$17:$FA$15404,MATCH($A403,'Bieu chi tiet'!$A$17:$A$15404,0),AO$2+85)),"")</f>
        <v/>
      </c>
      <c r="AP403" s="13" t="str">
        <f>IFERROR(IF(INDEX('Bieu chi tiet'!$A$17:$FA$15404,MATCH($A403,'Bieu chi tiet'!$A$17:$A$15404,0),AP$2+85)=0,"",INDEX('Bieu chi tiet'!$A$17:$FA$15404,MATCH($A403,'Bieu chi tiet'!$A$17:$A$15404,0),AP$2+85)),"")</f>
        <v/>
      </c>
      <c r="AQ403" s="13" t="str">
        <f>IFERROR(IF(INDEX('Bieu chi tiet'!$A$17:$FA$15404,MATCH($A403,'Bieu chi tiet'!$A$17:$A$15404,0),AQ$2+85)=0,"",INDEX('Bieu chi tiet'!$A$17:$FA$15404,MATCH($A403,'Bieu chi tiet'!$A$17:$A$15404,0),AQ$2+85)),"")</f>
        <v/>
      </c>
      <c r="AR403" s="13" t="str">
        <f>IFERROR(IF(INDEX('Bieu chi tiet'!$A$17:$FA$15404,MATCH($A403,'Bieu chi tiet'!$A$17:$A$15404,0),AR$2+85)=0,"",INDEX('Bieu chi tiet'!$A$17:$FA$15404,MATCH($A403,'Bieu chi tiet'!$A$17:$A$15404,0),AR$2+85)),"")</f>
        <v/>
      </c>
      <c r="AS403" s="13" t="str">
        <f>IFERROR(IF(INDEX('Bieu chi tiet'!$A$17:$FA$15404,MATCH($A403,'Bieu chi tiet'!$A$17:$A$15404,0),AS$2+85)=0,"",INDEX('Bieu chi tiet'!$A$17:$FA$15404,MATCH($A403,'Bieu chi tiet'!$A$17:$A$15404,0),AS$2+85)),"")</f>
        <v/>
      </c>
      <c r="AT403" s="21" t="str">
        <f>IFERROR(IF(INDEX('Bieu chi tiet'!$A$17:$FA$15404,MATCH($A403,'Bieu chi tiet'!$A$17:$A$15404,0),AT$2+85)=0,"",INDEX('Bieu chi tiet'!$A$17:$FA$15404,MATCH($A403,'Bieu chi tiet'!$A$17:$A$15404,0),AT$2+85)),"")</f>
        <v/>
      </c>
      <c r="AU403" s="13" t="str">
        <f>IFERROR(IF(INDEX('Bieu chi tiet'!$A$17:$FA$15404,MATCH($A403,'Bieu chi tiet'!$A$17:$A$15404,0),AU$2+85)=0,"",INDEX('Bieu chi tiet'!$A$17:$FA$15404,MATCH($A403,'Bieu chi tiet'!$A$17:$A$15404,0),AU$2+85)),"")</f>
        <v/>
      </c>
      <c r="AV403" s="21" t="str">
        <f>IFERROR(IF(INDEX('Bieu chi tiet'!$A$17:$FA$15404,MATCH($A403,'Bieu chi tiet'!$A$17:$A$15404,0),AV$2+85)=0,"",INDEX('Bieu chi tiet'!$A$17:$FA$15404,MATCH($A403,'Bieu chi tiet'!$A$17:$A$15404,0),AV$2+85)),"")</f>
        <v/>
      </c>
      <c r="AW403" s="31" t="str">
        <f>IFERROR(IF(INDEX('Bieu chi tiet'!$A$17:$FA$15404,MATCH($A403,'Bieu chi tiet'!$A$17:$A$15404,0),AW$2+85)=0,"",INDEX('Bieu chi tiet'!$A$17:$FA$15404,MATCH($A403,'Bieu chi tiet'!$A$17:$A$15404,0),AW$2+85)),"")</f>
        <v/>
      </c>
      <c r="AX403" s="13" t="str">
        <f>IFERROR(IF(INDEX('Bieu chi tiet'!$A$17:$FA$15404,MATCH($A403,'Bieu chi tiet'!$A$17:$A$15404,0),AX$2+85)=0,"",INDEX('Bieu chi tiet'!$A$17:$FA$15404,MATCH($A403,'Bieu chi tiet'!$A$17:$A$15404,0),AX$2+85)),"")</f>
        <v/>
      </c>
      <c r="AY403" s="13" t="str">
        <f>IFERROR(IF(INDEX('Bieu chi tiet'!$A$17:$FA$15404,MATCH($A403,'Bieu chi tiet'!$A$17:$A$15404,0),AY$2+85)=0,"",INDEX('Bieu chi tiet'!$A$17:$FA$15404,MATCH($A403,'Bieu chi tiet'!$A$17:$A$15404,0),AY$2+85)),"")</f>
        <v/>
      </c>
    </row>
    <row r="404" spans="1:51" ht="15.75">
      <c r="A404" s="25" t="str">
        <f t="shared" si="7"/>
        <v/>
      </c>
      <c r="B404" s="13" t="str">
        <f>IFERROR(IF(INDEX('Bieu chi tiet'!$A$17:$FA$15404,MATCH($A404,'Bieu chi tiet'!$A$17:$A$15404,0),B$2+85)=0,"",INDEX('Bieu chi tiet'!$A$17:$FA$15404,MATCH($A404,'Bieu chi tiet'!$A$17:$A$15404,0),B$2+85)),"")</f>
        <v/>
      </c>
      <c r="C404" s="13" t="str">
        <f>IFERROR(IF(INDEX('Bieu chi tiet'!$A$17:$FA$15404,MATCH($A404,'Bieu chi tiet'!$A$17:$A$15404,0),C$2+85)=0,"",INDEX('Bieu chi tiet'!$A$17:$FA$15404,MATCH($A404,'Bieu chi tiet'!$A$17:$A$15404,0),C$2+85)),"")</f>
        <v/>
      </c>
      <c r="D404" s="13" t="str">
        <f>IFERROR(IF(INDEX('Bieu chi tiet'!$A$17:$FA$15404,MATCH($A404,'Bieu chi tiet'!$A$17:$A$15404,0),D$2+85)=0,"",INDEX('Bieu chi tiet'!$A$17:$FA$15404,MATCH($A404,'Bieu chi tiet'!$A$17:$A$15404,0),D$2+85)),"")</f>
        <v/>
      </c>
      <c r="E404" s="13" t="str">
        <f>IFERROR(IF(INDEX('Bieu chi tiet'!$A$17:$FA$15404,MATCH($A404,'Bieu chi tiet'!$A$17:$A$15404,0),E$2+85)=0,"",INDEX('Bieu chi tiet'!$A$17:$FA$15404,MATCH($A404,'Bieu chi tiet'!$A$17:$A$15404,0),E$2+85)),"")</f>
        <v/>
      </c>
      <c r="F404" s="13" t="str">
        <f>IFERROR(IF(INDEX('Bieu chi tiet'!$A$17:$FA$15404,MATCH($A404,'Bieu chi tiet'!$A$17:$A$15404,0),F$2+85)=0,"",INDEX('Bieu chi tiet'!$A$17:$FA$15404,MATCH($A404,'Bieu chi tiet'!$A$17:$A$15404,0),F$2+85)),"")</f>
        <v/>
      </c>
      <c r="G404" s="21" t="str">
        <f>IFERROR(IF(INDEX('Bieu chi tiet'!$A$17:$FA$15404,MATCH($A404,'Bieu chi tiet'!$A$17:$A$15404,0),G$2+85)=0,"",INDEX('Bieu chi tiet'!$A$17:$FA$15404,MATCH($A404,'Bieu chi tiet'!$A$17:$A$15404,0),G$2+85)),"")</f>
        <v/>
      </c>
      <c r="H404" s="13" t="str">
        <f>IFERROR(IF(INDEX('Bieu chi tiet'!$A$17:$FA$15404,MATCH($A404,'Bieu chi tiet'!$A$17:$A$15404,0),H$2+85)=0,"",INDEX('Bieu chi tiet'!$A$17:$FA$15404,MATCH($A404,'Bieu chi tiet'!$A$17:$A$15404,0),H$2+85)),"")</f>
        <v/>
      </c>
      <c r="I404" s="13" t="str">
        <f>IFERROR(IF(INDEX('Bieu chi tiet'!$A$17:$FA$15404,MATCH($A404,'Bieu chi tiet'!$A$17:$A$15404,0),I$2+85)=0,"",INDEX('Bieu chi tiet'!$A$17:$FA$15404,MATCH($A404,'Bieu chi tiet'!$A$17:$A$15404,0),I$2+85)),"")</f>
        <v/>
      </c>
      <c r="J404" s="13" t="str">
        <f>IFERROR(IF(INDEX('Bieu chi tiet'!$A$17:$FA$15404,MATCH($A404,'Bieu chi tiet'!$A$17:$A$15404,0),J$2+85)=0,"",INDEX('Bieu chi tiet'!$A$17:$FA$15404,MATCH($A404,'Bieu chi tiet'!$A$17:$A$15404,0),J$2+85)),"")</f>
        <v/>
      </c>
      <c r="K404" s="13" t="str">
        <f>IFERROR(IF(INDEX('Bieu chi tiet'!$A$17:$FA$15404,MATCH($A404,'Bieu chi tiet'!$A$17:$A$15404,0),K$2+85)=0,"",INDEX('Bieu chi tiet'!$A$17:$FA$15404,MATCH($A404,'Bieu chi tiet'!$A$17:$A$15404,0),K$2+85)),"")</f>
        <v/>
      </c>
      <c r="L404" s="21" t="str">
        <f>IFERROR(IF(INDEX('Bieu chi tiet'!$A$17:$FA$15404,MATCH($A404,'Bieu chi tiet'!$A$17:$A$15404,0),L$2+85)=0,"",INDEX('Bieu chi tiet'!$A$17:$FA$15404,MATCH($A404,'Bieu chi tiet'!$A$17:$A$15404,0),L$2+85)),"")</f>
        <v/>
      </c>
      <c r="M404" s="13" t="str">
        <f>IFERROR(IF(INDEX('Bieu chi tiet'!$A$17:$FA$15404,MATCH($A404,'Bieu chi tiet'!$A$17:$A$15404,0),M$2+85)=0,"",INDEX('Bieu chi tiet'!$A$17:$FA$15404,MATCH($A404,'Bieu chi tiet'!$A$17:$A$15404,0),M$2+85)),"")</f>
        <v/>
      </c>
      <c r="N404" s="13" t="str">
        <f>IFERROR(IF(INDEX('Bieu chi tiet'!$A$17:$FA$15404,MATCH($A404,'Bieu chi tiet'!$A$17:$A$15404,0),N$2+85)=0,"",INDEX('Bieu chi tiet'!$A$17:$FA$15404,MATCH($A404,'Bieu chi tiet'!$A$17:$A$15404,0),N$2+85)),"")</f>
        <v/>
      </c>
      <c r="O404" s="13" t="str">
        <f>IFERROR(IF(INDEX('Bieu chi tiet'!$A$17:$FA$15404,MATCH($A404,'Bieu chi tiet'!$A$17:$A$15404,0),O$2+85)=0,"",INDEX('Bieu chi tiet'!$A$17:$FA$15404,MATCH($A404,'Bieu chi tiet'!$A$17:$A$15404,0),O$2+85)),"")</f>
        <v/>
      </c>
      <c r="P404" s="13" t="str">
        <f>IFERROR(IF(INDEX('Bieu chi tiet'!$A$17:$FA$15404,MATCH($A404,'Bieu chi tiet'!$A$17:$A$15404,0),P$2+85)=0,"",INDEX('Bieu chi tiet'!$A$17:$FA$15404,MATCH($A404,'Bieu chi tiet'!$A$17:$A$15404,0),P$2+85)),"")</f>
        <v/>
      </c>
      <c r="Q404" s="13" t="str">
        <f>IFERROR(IF(INDEX('Bieu chi tiet'!$A$17:$FA$15404,MATCH($A404,'Bieu chi tiet'!$A$17:$A$15404,0),Q$2+85)=0,"",INDEX('Bieu chi tiet'!$A$17:$FA$15404,MATCH($A404,'Bieu chi tiet'!$A$17:$A$15404,0),Q$2+85)),"")</f>
        <v/>
      </c>
      <c r="R404" s="13" t="str">
        <f>IFERROR(IF(INDEX('Bieu chi tiet'!$A$17:$FA$15404,MATCH($A404,'Bieu chi tiet'!$A$17:$A$15404,0),R$2+85)=0,"",INDEX('Bieu chi tiet'!$A$17:$FA$15404,MATCH($A404,'Bieu chi tiet'!$A$17:$A$15404,0),R$2+85)),"")</f>
        <v/>
      </c>
      <c r="S404" s="13" t="str">
        <f>IFERROR(IF(INDEX('Bieu chi tiet'!$A$17:$FA$15404,MATCH($A404,'Bieu chi tiet'!$A$17:$A$15404,0),S$2+85)=0,"",INDEX('Bieu chi tiet'!$A$17:$FA$15404,MATCH($A404,'Bieu chi tiet'!$A$17:$A$15404,0),S$2+85)),"")</f>
        <v/>
      </c>
      <c r="T404" s="13" t="str">
        <f>IFERROR(IF(INDEX('Bieu chi tiet'!$A$17:$FA$15404,MATCH($A404,'Bieu chi tiet'!$A$17:$A$15404,0),T$2+85)=0,"",INDEX('Bieu chi tiet'!$A$17:$FA$15404,MATCH($A404,'Bieu chi tiet'!$A$17:$A$15404,0),T$2+85)),"")</f>
        <v/>
      </c>
      <c r="U404" s="13" t="str">
        <f>IFERROR(IF(INDEX('Bieu chi tiet'!$A$17:$FA$15404,MATCH($A404,'Bieu chi tiet'!$A$17:$A$15404,0),U$2+85)=0,"",INDEX('Bieu chi tiet'!$A$17:$FA$15404,MATCH($A404,'Bieu chi tiet'!$A$17:$A$15404,0),U$2+85)),"")</f>
        <v/>
      </c>
      <c r="V404" s="13" t="str">
        <f>IFERROR(IF(INDEX('Bieu chi tiet'!$A$17:$FA$15404,MATCH($A404,'Bieu chi tiet'!$A$17:$A$15404,0),V$2+85)=0,"",INDEX('Bieu chi tiet'!$A$17:$FA$15404,MATCH($A404,'Bieu chi tiet'!$A$17:$A$15404,0),V$2+85)),"")</f>
        <v/>
      </c>
      <c r="W404" s="13" t="str">
        <f>IFERROR(IF(INDEX('Bieu chi tiet'!$A$17:$FA$15404,MATCH($A404,'Bieu chi tiet'!$A$17:$A$15404,0),W$2+85)=0,"",INDEX('Bieu chi tiet'!$A$17:$FA$15404,MATCH($A404,'Bieu chi tiet'!$A$17:$A$15404,0),W$2+85)),"")</f>
        <v/>
      </c>
      <c r="X404" s="13" t="str">
        <f>IFERROR(IF(INDEX('Bieu chi tiet'!$A$17:$FA$15404,MATCH($A404,'Bieu chi tiet'!$A$17:$A$15404,0),X$2+85)=0,"",INDEX('Bieu chi tiet'!$A$17:$FA$15404,MATCH($A404,'Bieu chi tiet'!$A$17:$A$15404,0),X$2+85)),"")</f>
        <v/>
      </c>
      <c r="Y404" s="13" t="str">
        <f>IFERROR(IF(INDEX('Bieu chi tiet'!$A$17:$FA$15404,MATCH($A404,'Bieu chi tiet'!$A$17:$A$15404,0),Y$2+85)=0,"",INDEX('Bieu chi tiet'!$A$17:$FA$15404,MATCH($A404,'Bieu chi tiet'!$A$17:$A$15404,0),Y$2+85)),"")</f>
        <v/>
      </c>
      <c r="Z404" s="13" t="str">
        <f>IFERROR(IF(INDEX('Bieu chi tiet'!$A$17:$FA$15404,MATCH($A404,'Bieu chi tiet'!$A$17:$A$15404,0),Z$2+85)=0,"",INDEX('Bieu chi tiet'!$A$17:$FA$15404,MATCH($A404,'Bieu chi tiet'!$A$17:$A$15404,0),Z$2+85)),"")</f>
        <v/>
      </c>
      <c r="AA404" s="13" t="str">
        <f>IFERROR(IF(INDEX('Bieu chi tiet'!$A$17:$FA$15404,MATCH($A404,'Bieu chi tiet'!$A$17:$A$15404,0),AA$2+85)=0,"",INDEX('Bieu chi tiet'!$A$17:$FA$15404,MATCH($A404,'Bieu chi tiet'!$A$17:$A$15404,0),AA$2+85)),"")</f>
        <v/>
      </c>
      <c r="AB404" s="13" t="str">
        <f>IFERROR(IF(INDEX('Bieu chi tiet'!$A$17:$FA$15404,MATCH($A404,'Bieu chi tiet'!$A$17:$A$15404,0),AB$2+85)=0,"",INDEX('Bieu chi tiet'!$A$17:$FA$15404,MATCH($A404,'Bieu chi tiet'!$A$17:$A$15404,0),AB$2+85)),"")</f>
        <v/>
      </c>
      <c r="AC404" s="13" t="str">
        <f>IFERROR(IF(INDEX('Bieu chi tiet'!$A$17:$FA$15404,MATCH($A404,'Bieu chi tiet'!$A$17:$A$15404,0),AC$2+85)=0,"",INDEX('Bieu chi tiet'!$A$17:$FA$15404,MATCH($A404,'Bieu chi tiet'!$A$17:$A$15404,0),AC$2+85)),"")</f>
        <v/>
      </c>
      <c r="AD404" s="13" t="str">
        <f>IFERROR(IF(INDEX('Bieu chi tiet'!$A$17:$FA$15404,MATCH($A404,'Bieu chi tiet'!$A$17:$A$15404,0),AD$2+85)=0,"",INDEX('Bieu chi tiet'!$A$17:$FA$15404,MATCH($A404,'Bieu chi tiet'!$A$17:$A$15404,0),AD$2+85)),"")</f>
        <v/>
      </c>
      <c r="AE404" s="13" t="str">
        <f>IFERROR(IF(INDEX('Bieu chi tiet'!$A$17:$FA$15404,MATCH($A404,'Bieu chi tiet'!$A$17:$A$15404,0),AE$2+85)=0,"",INDEX('Bieu chi tiet'!$A$17:$FA$15404,MATCH($A404,'Bieu chi tiet'!$A$17:$A$15404,0),AE$2+85)),"")</f>
        <v/>
      </c>
      <c r="AF404" s="13" t="str">
        <f>IFERROR(IF(INDEX('Bieu chi tiet'!$A$17:$FA$15404,MATCH($A404,'Bieu chi tiet'!$A$17:$A$15404,0),AF$2+85)=0,"",INDEX('Bieu chi tiet'!$A$17:$FA$15404,MATCH($A404,'Bieu chi tiet'!$A$17:$A$15404,0),AF$2+85)),"")</f>
        <v/>
      </c>
      <c r="AG404" s="13" t="str">
        <f>IFERROR(IF(INDEX('Bieu chi tiet'!$A$17:$FA$15404,MATCH($A404,'Bieu chi tiet'!$A$17:$A$15404,0),AG$2+85)=0,"",INDEX('Bieu chi tiet'!$A$17:$FA$15404,MATCH($A404,'Bieu chi tiet'!$A$17:$A$15404,0),AG$2+85)),"")</f>
        <v/>
      </c>
      <c r="AH404" s="13" t="str">
        <f>IFERROR(IF(INDEX('Bieu chi tiet'!$A$17:$FA$15404,MATCH($A404,'Bieu chi tiet'!$A$17:$A$15404,0),AH$2+85)=0,"",INDEX('Bieu chi tiet'!$A$17:$FA$15404,MATCH($A404,'Bieu chi tiet'!$A$17:$A$15404,0),AH$2+85)),"")</f>
        <v/>
      </c>
      <c r="AI404" s="13" t="str">
        <f>IFERROR(IF(INDEX('Bieu chi tiet'!$A$17:$FA$15404,MATCH($A404,'Bieu chi tiet'!$A$17:$A$15404,0),AI$2+85)=0,"",INDEX('Bieu chi tiet'!$A$17:$FA$15404,MATCH($A404,'Bieu chi tiet'!$A$17:$A$15404,0),AI$2+85)),"")</f>
        <v/>
      </c>
      <c r="AJ404" s="13" t="str">
        <f>IFERROR(IF(INDEX('Bieu chi tiet'!$A$17:$FA$15404,MATCH($A404,'Bieu chi tiet'!$A$17:$A$15404,0),AJ$2+85)=0,"",INDEX('Bieu chi tiet'!$A$17:$FA$15404,MATCH($A404,'Bieu chi tiet'!$A$17:$A$15404,0),AJ$2+85)),"")</f>
        <v/>
      </c>
      <c r="AK404" s="13" t="str">
        <f>IFERROR(IF(INDEX('Bieu chi tiet'!$A$17:$FA$15404,MATCH($A404,'Bieu chi tiet'!$A$17:$A$15404,0),AK$2+85)=0,"",INDEX('Bieu chi tiet'!$A$17:$FA$15404,MATCH($A404,'Bieu chi tiet'!$A$17:$A$15404,0),AK$2+85)),"")</f>
        <v/>
      </c>
      <c r="AL404" s="13" t="str">
        <f>IFERROR(IF(INDEX('Bieu chi tiet'!$A$17:$FA$15404,MATCH($A404,'Bieu chi tiet'!$A$17:$A$15404,0),AL$2+85)=0,"",INDEX('Bieu chi tiet'!$A$17:$FA$15404,MATCH($A404,'Bieu chi tiet'!$A$17:$A$15404,0),AL$2+85)),"")</f>
        <v/>
      </c>
      <c r="AM404" s="13" t="str">
        <f>IFERROR(IF(INDEX('Bieu chi tiet'!$A$17:$FA$15404,MATCH($A404,'Bieu chi tiet'!$A$17:$A$15404,0),AM$2+85)=0,"",INDEX('Bieu chi tiet'!$A$17:$FA$15404,MATCH($A404,'Bieu chi tiet'!$A$17:$A$15404,0),AM$2+85)),"")</f>
        <v/>
      </c>
      <c r="AN404" s="13" t="str">
        <f>IFERROR(IF(INDEX('Bieu chi tiet'!$A$17:$FA$15404,MATCH($A404,'Bieu chi tiet'!$A$17:$A$15404,0),AN$2+85)=0,"",INDEX('Bieu chi tiet'!$A$17:$FA$15404,MATCH($A404,'Bieu chi tiet'!$A$17:$A$15404,0),AN$2+85)),"")</f>
        <v/>
      </c>
      <c r="AO404" s="13" t="str">
        <f>IFERROR(IF(INDEX('Bieu chi tiet'!$A$17:$FA$15404,MATCH($A404,'Bieu chi tiet'!$A$17:$A$15404,0),AO$2+85)=0,"",INDEX('Bieu chi tiet'!$A$17:$FA$15404,MATCH($A404,'Bieu chi tiet'!$A$17:$A$15404,0),AO$2+85)),"")</f>
        <v/>
      </c>
      <c r="AP404" s="13" t="str">
        <f>IFERROR(IF(INDEX('Bieu chi tiet'!$A$17:$FA$15404,MATCH($A404,'Bieu chi tiet'!$A$17:$A$15404,0),AP$2+85)=0,"",INDEX('Bieu chi tiet'!$A$17:$FA$15404,MATCH($A404,'Bieu chi tiet'!$A$17:$A$15404,0),AP$2+85)),"")</f>
        <v/>
      </c>
      <c r="AQ404" s="13" t="str">
        <f>IFERROR(IF(INDEX('Bieu chi tiet'!$A$17:$FA$15404,MATCH($A404,'Bieu chi tiet'!$A$17:$A$15404,0),AQ$2+85)=0,"",INDEX('Bieu chi tiet'!$A$17:$FA$15404,MATCH($A404,'Bieu chi tiet'!$A$17:$A$15404,0),AQ$2+85)),"")</f>
        <v/>
      </c>
      <c r="AR404" s="13" t="str">
        <f>IFERROR(IF(INDEX('Bieu chi tiet'!$A$17:$FA$15404,MATCH($A404,'Bieu chi tiet'!$A$17:$A$15404,0),AR$2+85)=0,"",INDEX('Bieu chi tiet'!$A$17:$FA$15404,MATCH($A404,'Bieu chi tiet'!$A$17:$A$15404,0),AR$2+85)),"")</f>
        <v/>
      </c>
      <c r="AS404" s="13" t="str">
        <f>IFERROR(IF(INDEX('Bieu chi tiet'!$A$17:$FA$15404,MATCH($A404,'Bieu chi tiet'!$A$17:$A$15404,0),AS$2+85)=0,"",INDEX('Bieu chi tiet'!$A$17:$FA$15404,MATCH($A404,'Bieu chi tiet'!$A$17:$A$15404,0),AS$2+85)),"")</f>
        <v/>
      </c>
      <c r="AT404" s="21" t="str">
        <f>IFERROR(IF(INDEX('Bieu chi tiet'!$A$17:$FA$15404,MATCH($A404,'Bieu chi tiet'!$A$17:$A$15404,0),AT$2+85)=0,"",INDEX('Bieu chi tiet'!$A$17:$FA$15404,MATCH($A404,'Bieu chi tiet'!$A$17:$A$15404,0),AT$2+85)),"")</f>
        <v/>
      </c>
      <c r="AU404" s="13" t="str">
        <f>IFERROR(IF(INDEX('Bieu chi tiet'!$A$17:$FA$15404,MATCH($A404,'Bieu chi tiet'!$A$17:$A$15404,0),AU$2+85)=0,"",INDEX('Bieu chi tiet'!$A$17:$FA$15404,MATCH($A404,'Bieu chi tiet'!$A$17:$A$15404,0),AU$2+85)),"")</f>
        <v/>
      </c>
      <c r="AV404" s="21" t="str">
        <f>IFERROR(IF(INDEX('Bieu chi tiet'!$A$17:$FA$15404,MATCH($A404,'Bieu chi tiet'!$A$17:$A$15404,0),AV$2+85)=0,"",INDEX('Bieu chi tiet'!$A$17:$FA$15404,MATCH($A404,'Bieu chi tiet'!$A$17:$A$15404,0),AV$2+85)),"")</f>
        <v/>
      </c>
      <c r="AW404" s="31" t="str">
        <f>IFERROR(IF(INDEX('Bieu chi tiet'!$A$17:$FA$15404,MATCH($A404,'Bieu chi tiet'!$A$17:$A$15404,0),AW$2+85)=0,"",INDEX('Bieu chi tiet'!$A$17:$FA$15404,MATCH($A404,'Bieu chi tiet'!$A$17:$A$15404,0),AW$2+85)),"")</f>
        <v/>
      </c>
      <c r="AX404" s="13" t="str">
        <f>IFERROR(IF(INDEX('Bieu chi tiet'!$A$17:$FA$15404,MATCH($A404,'Bieu chi tiet'!$A$17:$A$15404,0),AX$2+85)=0,"",INDEX('Bieu chi tiet'!$A$17:$FA$15404,MATCH($A404,'Bieu chi tiet'!$A$17:$A$15404,0),AX$2+85)),"")</f>
        <v/>
      </c>
      <c r="AY404" s="13" t="str">
        <f>IFERROR(IF(INDEX('Bieu chi tiet'!$A$17:$FA$15404,MATCH($A404,'Bieu chi tiet'!$A$17:$A$15404,0),AY$2+85)=0,"",INDEX('Bieu chi tiet'!$A$17:$FA$15404,MATCH($A404,'Bieu chi tiet'!$A$17:$A$15404,0),AY$2+85)),"")</f>
        <v/>
      </c>
    </row>
    <row r="405" spans="1:51" ht="15.75">
      <c r="A405" s="25" t="str">
        <f t="shared" si="7"/>
        <v/>
      </c>
      <c r="B405" s="13" t="str">
        <f>IFERROR(IF(INDEX('Bieu chi tiet'!$A$17:$FA$15404,MATCH($A405,'Bieu chi tiet'!$A$17:$A$15404,0),B$2+85)=0,"",INDEX('Bieu chi tiet'!$A$17:$FA$15404,MATCH($A405,'Bieu chi tiet'!$A$17:$A$15404,0),B$2+85)),"")</f>
        <v/>
      </c>
      <c r="C405" s="13" t="str">
        <f>IFERROR(IF(INDEX('Bieu chi tiet'!$A$17:$FA$15404,MATCH($A405,'Bieu chi tiet'!$A$17:$A$15404,0),C$2+85)=0,"",INDEX('Bieu chi tiet'!$A$17:$FA$15404,MATCH($A405,'Bieu chi tiet'!$A$17:$A$15404,0),C$2+85)),"")</f>
        <v/>
      </c>
      <c r="D405" s="13" t="str">
        <f>IFERROR(IF(INDEX('Bieu chi tiet'!$A$17:$FA$15404,MATCH($A405,'Bieu chi tiet'!$A$17:$A$15404,0),D$2+85)=0,"",INDEX('Bieu chi tiet'!$A$17:$FA$15404,MATCH($A405,'Bieu chi tiet'!$A$17:$A$15404,0),D$2+85)),"")</f>
        <v/>
      </c>
      <c r="E405" s="13" t="str">
        <f>IFERROR(IF(INDEX('Bieu chi tiet'!$A$17:$FA$15404,MATCH($A405,'Bieu chi tiet'!$A$17:$A$15404,0),E$2+85)=0,"",INDEX('Bieu chi tiet'!$A$17:$FA$15404,MATCH($A405,'Bieu chi tiet'!$A$17:$A$15404,0),E$2+85)),"")</f>
        <v/>
      </c>
      <c r="F405" s="13" t="str">
        <f>IFERROR(IF(INDEX('Bieu chi tiet'!$A$17:$FA$15404,MATCH($A405,'Bieu chi tiet'!$A$17:$A$15404,0),F$2+85)=0,"",INDEX('Bieu chi tiet'!$A$17:$FA$15404,MATCH($A405,'Bieu chi tiet'!$A$17:$A$15404,0),F$2+85)),"")</f>
        <v/>
      </c>
      <c r="G405" s="21" t="str">
        <f>IFERROR(IF(INDEX('Bieu chi tiet'!$A$17:$FA$15404,MATCH($A405,'Bieu chi tiet'!$A$17:$A$15404,0),G$2+85)=0,"",INDEX('Bieu chi tiet'!$A$17:$FA$15404,MATCH($A405,'Bieu chi tiet'!$A$17:$A$15404,0),G$2+85)),"")</f>
        <v/>
      </c>
      <c r="H405" s="13" t="str">
        <f>IFERROR(IF(INDEX('Bieu chi tiet'!$A$17:$FA$15404,MATCH($A405,'Bieu chi tiet'!$A$17:$A$15404,0),H$2+85)=0,"",INDEX('Bieu chi tiet'!$A$17:$FA$15404,MATCH($A405,'Bieu chi tiet'!$A$17:$A$15404,0),H$2+85)),"")</f>
        <v/>
      </c>
      <c r="I405" s="13" t="str">
        <f>IFERROR(IF(INDEX('Bieu chi tiet'!$A$17:$FA$15404,MATCH($A405,'Bieu chi tiet'!$A$17:$A$15404,0),I$2+85)=0,"",INDEX('Bieu chi tiet'!$A$17:$FA$15404,MATCH($A405,'Bieu chi tiet'!$A$17:$A$15404,0),I$2+85)),"")</f>
        <v/>
      </c>
      <c r="J405" s="13" t="str">
        <f>IFERROR(IF(INDEX('Bieu chi tiet'!$A$17:$FA$15404,MATCH($A405,'Bieu chi tiet'!$A$17:$A$15404,0),J$2+85)=0,"",INDEX('Bieu chi tiet'!$A$17:$FA$15404,MATCH($A405,'Bieu chi tiet'!$A$17:$A$15404,0),J$2+85)),"")</f>
        <v/>
      </c>
      <c r="K405" s="13" t="str">
        <f>IFERROR(IF(INDEX('Bieu chi tiet'!$A$17:$FA$15404,MATCH($A405,'Bieu chi tiet'!$A$17:$A$15404,0),K$2+85)=0,"",INDEX('Bieu chi tiet'!$A$17:$FA$15404,MATCH($A405,'Bieu chi tiet'!$A$17:$A$15404,0),K$2+85)),"")</f>
        <v/>
      </c>
      <c r="L405" s="21" t="str">
        <f>IFERROR(IF(INDEX('Bieu chi tiet'!$A$17:$FA$15404,MATCH($A405,'Bieu chi tiet'!$A$17:$A$15404,0),L$2+85)=0,"",INDEX('Bieu chi tiet'!$A$17:$FA$15404,MATCH($A405,'Bieu chi tiet'!$A$17:$A$15404,0),L$2+85)),"")</f>
        <v/>
      </c>
      <c r="M405" s="13" t="str">
        <f>IFERROR(IF(INDEX('Bieu chi tiet'!$A$17:$FA$15404,MATCH($A405,'Bieu chi tiet'!$A$17:$A$15404,0),M$2+85)=0,"",INDEX('Bieu chi tiet'!$A$17:$FA$15404,MATCH($A405,'Bieu chi tiet'!$A$17:$A$15404,0),M$2+85)),"")</f>
        <v/>
      </c>
      <c r="N405" s="13" t="str">
        <f>IFERROR(IF(INDEX('Bieu chi tiet'!$A$17:$FA$15404,MATCH($A405,'Bieu chi tiet'!$A$17:$A$15404,0),N$2+85)=0,"",INDEX('Bieu chi tiet'!$A$17:$FA$15404,MATCH($A405,'Bieu chi tiet'!$A$17:$A$15404,0),N$2+85)),"")</f>
        <v/>
      </c>
      <c r="O405" s="13" t="str">
        <f>IFERROR(IF(INDEX('Bieu chi tiet'!$A$17:$FA$15404,MATCH($A405,'Bieu chi tiet'!$A$17:$A$15404,0),O$2+85)=0,"",INDEX('Bieu chi tiet'!$A$17:$FA$15404,MATCH($A405,'Bieu chi tiet'!$A$17:$A$15404,0),O$2+85)),"")</f>
        <v/>
      </c>
      <c r="P405" s="13" t="str">
        <f>IFERROR(IF(INDEX('Bieu chi tiet'!$A$17:$FA$15404,MATCH($A405,'Bieu chi tiet'!$A$17:$A$15404,0),P$2+85)=0,"",INDEX('Bieu chi tiet'!$A$17:$FA$15404,MATCH($A405,'Bieu chi tiet'!$A$17:$A$15404,0),P$2+85)),"")</f>
        <v/>
      </c>
      <c r="Q405" s="13" t="str">
        <f>IFERROR(IF(INDEX('Bieu chi tiet'!$A$17:$FA$15404,MATCH($A405,'Bieu chi tiet'!$A$17:$A$15404,0),Q$2+85)=0,"",INDEX('Bieu chi tiet'!$A$17:$FA$15404,MATCH($A405,'Bieu chi tiet'!$A$17:$A$15404,0),Q$2+85)),"")</f>
        <v/>
      </c>
      <c r="R405" s="13" t="str">
        <f>IFERROR(IF(INDEX('Bieu chi tiet'!$A$17:$FA$15404,MATCH($A405,'Bieu chi tiet'!$A$17:$A$15404,0),R$2+85)=0,"",INDEX('Bieu chi tiet'!$A$17:$FA$15404,MATCH($A405,'Bieu chi tiet'!$A$17:$A$15404,0),R$2+85)),"")</f>
        <v/>
      </c>
      <c r="S405" s="13" t="str">
        <f>IFERROR(IF(INDEX('Bieu chi tiet'!$A$17:$FA$15404,MATCH($A405,'Bieu chi tiet'!$A$17:$A$15404,0),S$2+85)=0,"",INDEX('Bieu chi tiet'!$A$17:$FA$15404,MATCH($A405,'Bieu chi tiet'!$A$17:$A$15404,0),S$2+85)),"")</f>
        <v/>
      </c>
      <c r="T405" s="13" t="str">
        <f>IFERROR(IF(INDEX('Bieu chi tiet'!$A$17:$FA$15404,MATCH($A405,'Bieu chi tiet'!$A$17:$A$15404,0),T$2+85)=0,"",INDEX('Bieu chi tiet'!$A$17:$FA$15404,MATCH($A405,'Bieu chi tiet'!$A$17:$A$15404,0),T$2+85)),"")</f>
        <v/>
      </c>
      <c r="U405" s="13" t="str">
        <f>IFERROR(IF(INDEX('Bieu chi tiet'!$A$17:$FA$15404,MATCH($A405,'Bieu chi tiet'!$A$17:$A$15404,0),U$2+85)=0,"",INDEX('Bieu chi tiet'!$A$17:$FA$15404,MATCH($A405,'Bieu chi tiet'!$A$17:$A$15404,0),U$2+85)),"")</f>
        <v/>
      </c>
      <c r="V405" s="13" t="str">
        <f>IFERROR(IF(INDEX('Bieu chi tiet'!$A$17:$FA$15404,MATCH($A405,'Bieu chi tiet'!$A$17:$A$15404,0),V$2+85)=0,"",INDEX('Bieu chi tiet'!$A$17:$FA$15404,MATCH($A405,'Bieu chi tiet'!$A$17:$A$15404,0),V$2+85)),"")</f>
        <v/>
      </c>
      <c r="W405" s="13" t="str">
        <f>IFERROR(IF(INDEX('Bieu chi tiet'!$A$17:$FA$15404,MATCH($A405,'Bieu chi tiet'!$A$17:$A$15404,0),W$2+85)=0,"",INDEX('Bieu chi tiet'!$A$17:$FA$15404,MATCH($A405,'Bieu chi tiet'!$A$17:$A$15404,0),W$2+85)),"")</f>
        <v/>
      </c>
      <c r="X405" s="13" t="str">
        <f>IFERROR(IF(INDEX('Bieu chi tiet'!$A$17:$FA$15404,MATCH($A405,'Bieu chi tiet'!$A$17:$A$15404,0),X$2+85)=0,"",INDEX('Bieu chi tiet'!$A$17:$FA$15404,MATCH($A405,'Bieu chi tiet'!$A$17:$A$15404,0),X$2+85)),"")</f>
        <v/>
      </c>
      <c r="Y405" s="13" t="str">
        <f>IFERROR(IF(INDEX('Bieu chi tiet'!$A$17:$FA$15404,MATCH($A405,'Bieu chi tiet'!$A$17:$A$15404,0),Y$2+85)=0,"",INDEX('Bieu chi tiet'!$A$17:$FA$15404,MATCH($A405,'Bieu chi tiet'!$A$17:$A$15404,0),Y$2+85)),"")</f>
        <v/>
      </c>
      <c r="Z405" s="13" t="str">
        <f>IFERROR(IF(INDEX('Bieu chi tiet'!$A$17:$FA$15404,MATCH($A405,'Bieu chi tiet'!$A$17:$A$15404,0),Z$2+85)=0,"",INDEX('Bieu chi tiet'!$A$17:$FA$15404,MATCH($A405,'Bieu chi tiet'!$A$17:$A$15404,0),Z$2+85)),"")</f>
        <v/>
      </c>
      <c r="AA405" s="13" t="str">
        <f>IFERROR(IF(INDEX('Bieu chi tiet'!$A$17:$FA$15404,MATCH($A405,'Bieu chi tiet'!$A$17:$A$15404,0),AA$2+85)=0,"",INDEX('Bieu chi tiet'!$A$17:$FA$15404,MATCH($A405,'Bieu chi tiet'!$A$17:$A$15404,0),AA$2+85)),"")</f>
        <v/>
      </c>
      <c r="AB405" s="13" t="str">
        <f>IFERROR(IF(INDEX('Bieu chi tiet'!$A$17:$FA$15404,MATCH($A405,'Bieu chi tiet'!$A$17:$A$15404,0),AB$2+85)=0,"",INDEX('Bieu chi tiet'!$A$17:$FA$15404,MATCH($A405,'Bieu chi tiet'!$A$17:$A$15404,0),AB$2+85)),"")</f>
        <v/>
      </c>
      <c r="AC405" s="13" t="str">
        <f>IFERROR(IF(INDEX('Bieu chi tiet'!$A$17:$FA$15404,MATCH($A405,'Bieu chi tiet'!$A$17:$A$15404,0),AC$2+85)=0,"",INDEX('Bieu chi tiet'!$A$17:$FA$15404,MATCH($A405,'Bieu chi tiet'!$A$17:$A$15404,0),AC$2+85)),"")</f>
        <v/>
      </c>
      <c r="AD405" s="13" t="str">
        <f>IFERROR(IF(INDEX('Bieu chi tiet'!$A$17:$FA$15404,MATCH($A405,'Bieu chi tiet'!$A$17:$A$15404,0),AD$2+85)=0,"",INDEX('Bieu chi tiet'!$A$17:$FA$15404,MATCH($A405,'Bieu chi tiet'!$A$17:$A$15404,0),AD$2+85)),"")</f>
        <v/>
      </c>
      <c r="AE405" s="13" t="str">
        <f>IFERROR(IF(INDEX('Bieu chi tiet'!$A$17:$FA$15404,MATCH($A405,'Bieu chi tiet'!$A$17:$A$15404,0),AE$2+85)=0,"",INDEX('Bieu chi tiet'!$A$17:$FA$15404,MATCH($A405,'Bieu chi tiet'!$A$17:$A$15404,0),AE$2+85)),"")</f>
        <v/>
      </c>
      <c r="AF405" s="13" t="str">
        <f>IFERROR(IF(INDEX('Bieu chi tiet'!$A$17:$FA$15404,MATCH($A405,'Bieu chi tiet'!$A$17:$A$15404,0),AF$2+85)=0,"",INDEX('Bieu chi tiet'!$A$17:$FA$15404,MATCH($A405,'Bieu chi tiet'!$A$17:$A$15404,0),AF$2+85)),"")</f>
        <v/>
      </c>
      <c r="AG405" s="13" t="str">
        <f>IFERROR(IF(INDEX('Bieu chi tiet'!$A$17:$FA$15404,MATCH($A405,'Bieu chi tiet'!$A$17:$A$15404,0),AG$2+85)=0,"",INDEX('Bieu chi tiet'!$A$17:$FA$15404,MATCH($A405,'Bieu chi tiet'!$A$17:$A$15404,0),AG$2+85)),"")</f>
        <v/>
      </c>
      <c r="AH405" s="13" t="str">
        <f>IFERROR(IF(INDEX('Bieu chi tiet'!$A$17:$FA$15404,MATCH($A405,'Bieu chi tiet'!$A$17:$A$15404,0),AH$2+85)=0,"",INDEX('Bieu chi tiet'!$A$17:$FA$15404,MATCH($A405,'Bieu chi tiet'!$A$17:$A$15404,0),AH$2+85)),"")</f>
        <v/>
      </c>
      <c r="AI405" s="13" t="str">
        <f>IFERROR(IF(INDEX('Bieu chi tiet'!$A$17:$FA$15404,MATCH($A405,'Bieu chi tiet'!$A$17:$A$15404,0),AI$2+85)=0,"",INDEX('Bieu chi tiet'!$A$17:$FA$15404,MATCH($A405,'Bieu chi tiet'!$A$17:$A$15404,0),AI$2+85)),"")</f>
        <v/>
      </c>
      <c r="AJ405" s="13" t="str">
        <f>IFERROR(IF(INDEX('Bieu chi tiet'!$A$17:$FA$15404,MATCH($A405,'Bieu chi tiet'!$A$17:$A$15404,0),AJ$2+85)=0,"",INDEX('Bieu chi tiet'!$A$17:$FA$15404,MATCH($A405,'Bieu chi tiet'!$A$17:$A$15404,0),AJ$2+85)),"")</f>
        <v/>
      </c>
      <c r="AK405" s="13" t="str">
        <f>IFERROR(IF(INDEX('Bieu chi tiet'!$A$17:$FA$15404,MATCH($A405,'Bieu chi tiet'!$A$17:$A$15404,0),AK$2+85)=0,"",INDEX('Bieu chi tiet'!$A$17:$FA$15404,MATCH($A405,'Bieu chi tiet'!$A$17:$A$15404,0),AK$2+85)),"")</f>
        <v/>
      </c>
      <c r="AL405" s="13" t="str">
        <f>IFERROR(IF(INDEX('Bieu chi tiet'!$A$17:$FA$15404,MATCH($A405,'Bieu chi tiet'!$A$17:$A$15404,0),AL$2+85)=0,"",INDEX('Bieu chi tiet'!$A$17:$FA$15404,MATCH($A405,'Bieu chi tiet'!$A$17:$A$15404,0),AL$2+85)),"")</f>
        <v/>
      </c>
      <c r="AM405" s="13" t="str">
        <f>IFERROR(IF(INDEX('Bieu chi tiet'!$A$17:$FA$15404,MATCH($A405,'Bieu chi tiet'!$A$17:$A$15404,0),AM$2+85)=0,"",INDEX('Bieu chi tiet'!$A$17:$FA$15404,MATCH($A405,'Bieu chi tiet'!$A$17:$A$15404,0),AM$2+85)),"")</f>
        <v/>
      </c>
      <c r="AN405" s="13" t="str">
        <f>IFERROR(IF(INDEX('Bieu chi tiet'!$A$17:$FA$15404,MATCH($A405,'Bieu chi tiet'!$A$17:$A$15404,0),AN$2+85)=0,"",INDEX('Bieu chi tiet'!$A$17:$FA$15404,MATCH($A405,'Bieu chi tiet'!$A$17:$A$15404,0),AN$2+85)),"")</f>
        <v/>
      </c>
      <c r="AO405" s="13" t="str">
        <f>IFERROR(IF(INDEX('Bieu chi tiet'!$A$17:$FA$15404,MATCH($A405,'Bieu chi tiet'!$A$17:$A$15404,0),AO$2+85)=0,"",INDEX('Bieu chi tiet'!$A$17:$FA$15404,MATCH($A405,'Bieu chi tiet'!$A$17:$A$15404,0),AO$2+85)),"")</f>
        <v/>
      </c>
      <c r="AP405" s="13" t="str">
        <f>IFERROR(IF(INDEX('Bieu chi tiet'!$A$17:$FA$15404,MATCH($A405,'Bieu chi tiet'!$A$17:$A$15404,0),AP$2+85)=0,"",INDEX('Bieu chi tiet'!$A$17:$FA$15404,MATCH($A405,'Bieu chi tiet'!$A$17:$A$15404,0),AP$2+85)),"")</f>
        <v/>
      </c>
      <c r="AQ405" s="13" t="str">
        <f>IFERROR(IF(INDEX('Bieu chi tiet'!$A$17:$FA$15404,MATCH($A405,'Bieu chi tiet'!$A$17:$A$15404,0),AQ$2+85)=0,"",INDEX('Bieu chi tiet'!$A$17:$FA$15404,MATCH($A405,'Bieu chi tiet'!$A$17:$A$15404,0),AQ$2+85)),"")</f>
        <v/>
      </c>
      <c r="AR405" s="13" t="str">
        <f>IFERROR(IF(INDEX('Bieu chi tiet'!$A$17:$FA$15404,MATCH($A405,'Bieu chi tiet'!$A$17:$A$15404,0),AR$2+85)=0,"",INDEX('Bieu chi tiet'!$A$17:$FA$15404,MATCH($A405,'Bieu chi tiet'!$A$17:$A$15404,0),AR$2+85)),"")</f>
        <v/>
      </c>
      <c r="AS405" s="13" t="str">
        <f>IFERROR(IF(INDEX('Bieu chi tiet'!$A$17:$FA$15404,MATCH($A405,'Bieu chi tiet'!$A$17:$A$15404,0),AS$2+85)=0,"",INDEX('Bieu chi tiet'!$A$17:$FA$15404,MATCH($A405,'Bieu chi tiet'!$A$17:$A$15404,0),AS$2+85)),"")</f>
        <v/>
      </c>
      <c r="AT405" s="21" t="str">
        <f>IFERROR(IF(INDEX('Bieu chi tiet'!$A$17:$FA$15404,MATCH($A405,'Bieu chi tiet'!$A$17:$A$15404,0),AT$2+85)=0,"",INDEX('Bieu chi tiet'!$A$17:$FA$15404,MATCH($A405,'Bieu chi tiet'!$A$17:$A$15404,0),AT$2+85)),"")</f>
        <v/>
      </c>
      <c r="AU405" s="13" t="str">
        <f>IFERROR(IF(INDEX('Bieu chi tiet'!$A$17:$FA$15404,MATCH($A405,'Bieu chi tiet'!$A$17:$A$15404,0),AU$2+85)=0,"",INDEX('Bieu chi tiet'!$A$17:$FA$15404,MATCH($A405,'Bieu chi tiet'!$A$17:$A$15404,0),AU$2+85)),"")</f>
        <v/>
      </c>
      <c r="AV405" s="21" t="str">
        <f>IFERROR(IF(INDEX('Bieu chi tiet'!$A$17:$FA$15404,MATCH($A405,'Bieu chi tiet'!$A$17:$A$15404,0),AV$2+85)=0,"",INDEX('Bieu chi tiet'!$A$17:$FA$15404,MATCH($A405,'Bieu chi tiet'!$A$17:$A$15404,0),AV$2+85)),"")</f>
        <v/>
      </c>
      <c r="AW405" s="31" t="str">
        <f>IFERROR(IF(INDEX('Bieu chi tiet'!$A$17:$FA$15404,MATCH($A405,'Bieu chi tiet'!$A$17:$A$15404,0),AW$2+85)=0,"",INDEX('Bieu chi tiet'!$A$17:$FA$15404,MATCH($A405,'Bieu chi tiet'!$A$17:$A$15404,0),AW$2+85)),"")</f>
        <v/>
      </c>
      <c r="AX405" s="13" t="str">
        <f>IFERROR(IF(INDEX('Bieu chi tiet'!$A$17:$FA$15404,MATCH($A405,'Bieu chi tiet'!$A$17:$A$15404,0),AX$2+85)=0,"",INDEX('Bieu chi tiet'!$A$17:$FA$15404,MATCH($A405,'Bieu chi tiet'!$A$17:$A$15404,0),AX$2+85)),"")</f>
        <v/>
      </c>
      <c r="AY405" s="13" t="str">
        <f>IFERROR(IF(INDEX('Bieu chi tiet'!$A$17:$FA$15404,MATCH($A405,'Bieu chi tiet'!$A$17:$A$15404,0),AY$2+85)=0,"",INDEX('Bieu chi tiet'!$A$17:$FA$15404,MATCH($A405,'Bieu chi tiet'!$A$17:$A$15404,0),AY$2+85)),"")</f>
        <v/>
      </c>
    </row>
    <row r="406" spans="1:51" ht="15.75">
      <c r="A406" s="25" t="str">
        <f t="shared" si="7"/>
        <v/>
      </c>
      <c r="B406" s="13" t="str">
        <f>IFERROR(IF(INDEX('Bieu chi tiet'!$A$17:$FA$15404,MATCH($A406,'Bieu chi tiet'!$A$17:$A$15404,0),B$2+85)=0,"",INDEX('Bieu chi tiet'!$A$17:$FA$15404,MATCH($A406,'Bieu chi tiet'!$A$17:$A$15404,0),B$2+85)),"")</f>
        <v/>
      </c>
      <c r="C406" s="13" t="str">
        <f>IFERROR(IF(INDEX('Bieu chi tiet'!$A$17:$FA$15404,MATCH($A406,'Bieu chi tiet'!$A$17:$A$15404,0),C$2+85)=0,"",INDEX('Bieu chi tiet'!$A$17:$FA$15404,MATCH($A406,'Bieu chi tiet'!$A$17:$A$15404,0),C$2+85)),"")</f>
        <v/>
      </c>
      <c r="D406" s="13" t="str">
        <f>IFERROR(IF(INDEX('Bieu chi tiet'!$A$17:$FA$15404,MATCH($A406,'Bieu chi tiet'!$A$17:$A$15404,0),D$2+85)=0,"",INDEX('Bieu chi tiet'!$A$17:$FA$15404,MATCH($A406,'Bieu chi tiet'!$A$17:$A$15404,0),D$2+85)),"")</f>
        <v/>
      </c>
      <c r="E406" s="13" t="str">
        <f>IFERROR(IF(INDEX('Bieu chi tiet'!$A$17:$FA$15404,MATCH($A406,'Bieu chi tiet'!$A$17:$A$15404,0),E$2+85)=0,"",INDEX('Bieu chi tiet'!$A$17:$FA$15404,MATCH($A406,'Bieu chi tiet'!$A$17:$A$15404,0),E$2+85)),"")</f>
        <v/>
      </c>
      <c r="F406" s="13" t="str">
        <f>IFERROR(IF(INDEX('Bieu chi tiet'!$A$17:$FA$15404,MATCH($A406,'Bieu chi tiet'!$A$17:$A$15404,0),F$2+85)=0,"",INDEX('Bieu chi tiet'!$A$17:$FA$15404,MATCH($A406,'Bieu chi tiet'!$A$17:$A$15404,0),F$2+85)),"")</f>
        <v/>
      </c>
      <c r="G406" s="21" t="str">
        <f>IFERROR(IF(INDEX('Bieu chi tiet'!$A$17:$FA$15404,MATCH($A406,'Bieu chi tiet'!$A$17:$A$15404,0),G$2+85)=0,"",INDEX('Bieu chi tiet'!$A$17:$FA$15404,MATCH($A406,'Bieu chi tiet'!$A$17:$A$15404,0),G$2+85)),"")</f>
        <v/>
      </c>
      <c r="H406" s="13" t="str">
        <f>IFERROR(IF(INDEX('Bieu chi tiet'!$A$17:$FA$15404,MATCH($A406,'Bieu chi tiet'!$A$17:$A$15404,0),H$2+85)=0,"",INDEX('Bieu chi tiet'!$A$17:$FA$15404,MATCH($A406,'Bieu chi tiet'!$A$17:$A$15404,0),H$2+85)),"")</f>
        <v/>
      </c>
      <c r="I406" s="13" t="str">
        <f>IFERROR(IF(INDEX('Bieu chi tiet'!$A$17:$FA$15404,MATCH($A406,'Bieu chi tiet'!$A$17:$A$15404,0),I$2+85)=0,"",INDEX('Bieu chi tiet'!$A$17:$FA$15404,MATCH($A406,'Bieu chi tiet'!$A$17:$A$15404,0),I$2+85)),"")</f>
        <v/>
      </c>
      <c r="J406" s="13" t="str">
        <f>IFERROR(IF(INDEX('Bieu chi tiet'!$A$17:$FA$15404,MATCH($A406,'Bieu chi tiet'!$A$17:$A$15404,0),J$2+85)=0,"",INDEX('Bieu chi tiet'!$A$17:$FA$15404,MATCH($A406,'Bieu chi tiet'!$A$17:$A$15404,0),J$2+85)),"")</f>
        <v/>
      </c>
      <c r="K406" s="13" t="str">
        <f>IFERROR(IF(INDEX('Bieu chi tiet'!$A$17:$FA$15404,MATCH($A406,'Bieu chi tiet'!$A$17:$A$15404,0),K$2+85)=0,"",INDEX('Bieu chi tiet'!$A$17:$FA$15404,MATCH($A406,'Bieu chi tiet'!$A$17:$A$15404,0),K$2+85)),"")</f>
        <v/>
      </c>
      <c r="L406" s="21" t="str">
        <f>IFERROR(IF(INDEX('Bieu chi tiet'!$A$17:$FA$15404,MATCH($A406,'Bieu chi tiet'!$A$17:$A$15404,0),L$2+85)=0,"",INDEX('Bieu chi tiet'!$A$17:$FA$15404,MATCH($A406,'Bieu chi tiet'!$A$17:$A$15404,0),L$2+85)),"")</f>
        <v/>
      </c>
      <c r="M406" s="13" t="str">
        <f>IFERROR(IF(INDEX('Bieu chi tiet'!$A$17:$FA$15404,MATCH($A406,'Bieu chi tiet'!$A$17:$A$15404,0),M$2+85)=0,"",INDEX('Bieu chi tiet'!$A$17:$FA$15404,MATCH($A406,'Bieu chi tiet'!$A$17:$A$15404,0),M$2+85)),"")</f>
        <v/>
      </c>
      <c r="N406" s="13" t="str">
        <f>IFERROR(IF(INDEX('Bieu chi tiet'!$A$17:$FA$15404,MATCH($A406,'Bieu chi tiet'!$A$17:$A$15404,0),N$2+85)=0,"",INDEX('Bieu chi tiet'!$A$17:$FA$15404,MATCH($A406,'Bieu chi tiet'!$A$17:$A$15404,0),N$2+85)),"")</f>
        <v/>
      </c>
      <c r="O406" s="13" t="str">
        <f>IFERROR(IF(INDEX('Bieu chi tiet'!$A$17:$FA$15404,MATCH($A406,'Bieu chi tiet'!$A$17:$A$15404,0),O$2+85)=0,"",INDEX('Bieu chi tiet'!$A$17:$FA$15404,MATCH($A406,'Bieu chi tiet'!$A$17:$A$15404,0),O$2+85)),"")</f>
        <v/>
      </c>
      <c r="P406" s="13" t="str">
        <f>IFERROR(IF(INDEX('Bieu chi tiet'!$A$17:$FA$15404,MATCH($A406,'Bieu chi tiet'!$A$17:$A$15404,0),P$2+85)=0,"",INDEX('Bieu chi tiet'!$A$17:$FA$15404,MATCH($A406,'Bieu chi tiet'!$A$17:$A$15404,0),P$2+85)),"")</f>
        <v/>
      </c>
      <c r="Q406" s="13" t="str">
        <f>IFERROR(IF(INDEX('Bieu chi tiet'!$A$17:$FA$15404,MATCH($A406,'Bieu chi tiet'!$A$17:$A$15404,0),Q$2+85)=0,"",INDEX('Bieu chi tiet'!$A$17:$FA$15404,MATCH($A406,'Bieu chi tiet'!$A$17:$A$15404,0),Q$2+85)),"")</f>
        <v/>
      </c>
      <c r="R406" s="13" t="str">
        <f>IFERROR(IF(INDEX('Bieu chi tiet'!$A$17:$FA$15404,MATCH($A406,'Bieu chi tiet'!$A$17:$A$15404,0),R$2+85)=0,"",INDEX('Bieu chi tiet'!$A$17:$FA$15404,MATCH($A406,'Bieu chi tiet'!$A$17:$A$15404,0),R$2+85)),"")</f>
        <v/>
      </c>
      <c r="S406" s="13" t="str">
        <f>IFERROR(IF(INDEX('Bieu chi tiet'!$A$17:$FA$15404,MATCH($A406,'Bieu chi tiet'!$A$17:$A$15404,0),S$2+85)=0,"",INDEX('Bieu chi tiet'!$A$17:$FA$15404,MATCH($A406,'Bieu chi tiet'!$A$17:$A$15404,0),S$2+85)),"")</f>
        <v/>
      </c>
      <c r="T406" s="13" t="str">
        <f>IFERROR(IF(INDEX('Bieu chi tiet'!$A$17:$FA$15404,MATCH($A406,'Bieu chi tiet'!$A$17:$A$15404,0),T$2+85)=0,"",INDEX('Bieu chi tiet'!$A$17:$FA$15404,MATCH($A406,'Bieu chi tiet'!$A$17:$A$15404,0),T$2+85)),"")</f>
        <v/>
      </c>
      <c r="U406" s="13" t="str">
        <f>IFERROR(IF(INDEX('Bieu chi tiet'!$A$17:$FA$15404,MATCH($A406,'Bieu chi tiet'!$A$17:$A$15404,0),U$2+85)=0,"",INDEX('Bieu chi tiet'!$A$17:$FA$15404,MATCH($A406,'Bieu chi tiet'!$A$17:$A$15404,0),U$2+85)),"")</f>
        <v/>
      </c>
      <c r="V406" s="13" t="str">
        <f>IFERROR(IF(INDEX('Bieu chi tiet'!$A$17:$FA$15404,MATCH($A406,'Bieu chi tiet'!$A$17:$A$15404,0),V$2+85)=0,"",INDEX('Bieu chi tiet'!$A$17:$FA$15404,MATCH($A406,'Bieu chi tiet'!$A$17:$A$15404,0),V$2+85)),"")</f>
        <v/>
      </c>
      <c r="W406" s="13" t="str">
        <f>IFERROR(IF(INDEX('Bieu chi tiet'!$A$17:$FA$15404,MATCH($A406,'Bieu chi tiet'!$A$17:$A$15404,0),W$2+85)=0,"",INDEX('Bieu chi tiet'!$A$17:$FA$15404,MATCH($A406,'Bieu chi tiet'!$A$17:$A$15404,0),W$2+85)),"")</f>
        <v/>
      </c>
      <c r="X406" s="13" t="str">
        <f>IFERROR(IF(INDEX('Bieu chi tiet'!$A$17:$FA$15404,MATCH($A406,'Bieu chi tiet'!$A$17:$A$15404,0),X$2+85)=0,"",INDEX('Bieu chi tiet'!$A$17:$FA$15404,MATCH($A406,'Bieu chi tiet'!$A$17:$A$15404,0),X$2+85)),"")</f>
        <v/>
      </c>
      <c r="Y406" s="13" t="str">
        <f>IFERROR(IF(INDEX('Bieu chi tiet'!$A$17:$FA$15404,MATCH($A406,'Bieu chi tiet'!$A$17:$A$15404,0),Y$2+85)=0,"",INDEX('Bieu chi tiet'!$A$17:$FA$15404,MATCH($A406,'Bieu chi tiet'!$A$17:$A$15404,0),Y$2+85)),"")</f>
        <v/>
      </c>
      <c r="Z406" s="13" t="str">
        <f>IFERROR(IF(INDEX('Bieu chi tiet'!$A$17:$FA$15404,MATCH($A406,'Bieu chi tiet'!$A$17:$A$15404,0),Z$2+85)=0,"",INDEX('Bieu chi tiet'!$A$17:$FA$15404,MATCH($A406,'Bieu chi tiet'!$A$17:$A$15404,0),Z$2+85)),"")</f>
        <v/>
      </c>
      <c r="AA406" s="13" t="str">
        <f>IFERROR(IF(INDEX('Bieu chi tiet'!$A$17:$FA$15404,MATCH($A406,'Bieu chi tiet'!$A$17:$A$15404,0),AA$2+85)=0,"",INDEX('Bieu chi tiet'!$A$17:$FA$15404,MATCH($A406,'Bieu chi tiet'!$A$17:$A$15404,0),AA$2+85)),"")</f>
        <v/>
      </c>
      <c r="AB406" s="13" t="str">
        <f>IFERROR(IF(INDEX('Bieu chi tiet'!$A$17:$FA$15404,MATCH($A406,'Bieu chi tiet'!$A$17:$A$15404,0),AB$2+85)=0,"",INDEX('Bieu chi tiet'!$A$17:$FA$15404,MATCH($A406,'Bieu chi tiet'!$A$17:$A$15404,0),AB$2+85)),"")</f>
        <v/>
      </c>
      <c r="AC406" s="13" t="str">
        <f>IFERROR(IF(INDEX('Bieu chi tiet'!$A$17:$FA$15404,MATCH($A406,'Bieu chi tiet'!$A$17:$A$15404,0),AC$2+85)=0,"",INDEX('Bieu chi tiet'!$A$17:$FA$15404,MATCH($A406,'Bieu chi tiet'!$A$17:$A$15404,0),AC$2+85)),"")</f>
        <v/>
      </c>
      <c r="AD406" s="13" t="str">
        <f>IFERROR(IF(INDEX('Bieu chi tiet'!$A$17:$FA$15404,MATCH($A406,'Bieu chi tiet'!$A$17:$A$15404,0),AD$2+85)=0,"",INDEX('Bieu chi tiet'!$A$17:$FA$15404,MATCH($A406,'Bieu chi tiet'!$A$17:$A$15404,0),AD$2+85)),"")</f>
        <v/>
      </c>
      <c r="AE406" s="13" t="str">
        <f>IFERROR(IF(INDEX('Bieu chi tiet'!$A$17:$FA$15404,MATCH($A406,'Bieu chi tiet'!$A$17:$A$15404,0),AE$2+85)=0,"",INDEX('Bieu chi tiet'!$A$17:$FA$15404,MATCH($A406,'Bieu chi tiet'!$A$17:$A$15404,0),AE$2+85)),"")</f>
        <v/>
      </c>
      <c r="AF406" s="13" t="str">
        <f>IFERROR(IF(INDEX('Bieu chi tiet'!$A$17:$FA$15404,MATCH($A406,'Bieu chi tiet'!$A$17:$A$15404,0),AF$2+85)=0,"",INDEX('Bieu chi tiet'!$A$17:$FA$15404,MATCH($A406,'Bieu chi tiet'!$A$17:$A$15404,0),AF$2+85)),"")</f>
        <v/>
      </c>
      <c r="AG406" s="13" t="str">
        <f>IFERROR(IF(INDEX('Bieu chi tiet'!$A$17:$FA$15404,MATCH($A406,'Bieu chi tiet'!$A$17:$A$15404,0),AG$2+85)=0,"",INDEX('Bieu chi tiet'!$A$17:$FA$15404,MATCH($A406,'Bieu chi tiet'!$A$17:$A$15404,0),AG$2+85)),"")</f>
        <v/>
      </c>
      <c r="AH406" s="13" t="str">
        <f>IFERROR(IF(INDEX('Bieu chi tiet'!$A$17:$FA$15404,MATCH($A406,'Bieu chi tiet'!$A$17:$A$15404,0),AH$2+85)=0,"",INDEX('Bieu chi tiet'!$A$17:$FA$15404,MATCH($A406,'Bieu chi tiet'!$A$17:$A$15404,0),AH$2+85)),"")</f>
        <v/>
      </c>
      <c r="AI406" s="13" t="str">
        <f>IFERROR(IF(INDEX('Bieu chi tiet'!$A$17:$FA$15404,MATCH($A406,'Bieu chi tiet'!$A$17:$A$15404,0),AI$2+85)=0,"",INDEX('Bieu chi tiet'!$A$17:$FA$15404,MATCH($A406,'Bieu chi tiet'!$A$17:$A$15404,0),AI$2+85)),"")</f>
        <v/>
      </c>
      <c r="AJ406" s="13" t="str">
        <f>IFERROR(IF(INDEX('Bieu chi tiet'!$A$17:$FA$15404,MATCH($A406,'Bieu chi tiet'!$A$17:$A$15404,0),AJ$2+85)=0,"",INDEX('Bieu chi tiet'!$A$17:$FA$15404,MATCH($A406,'Bieu chi tiet'!$A$17:$A$15404,0),AJ$2+85)),"")</f>
        <v/>
      </c>
      <c r="AK406" s="13" t="str">
        <f>IFERROR(IF(INDEX('Bieu chi tiet'!$A$17:$FA$15404,MATCH($A406,'Bieu chi tiet'!$A$17:$A$15404,0),AK$2+85)=0,"",INDEX('Bieu chi tiet'!$A$17:$FA$15404,MATCH($A406,'Bieu chi tiet'!$A$17:$A$15404,0),AK$2+85)),"")</f>
        <v/>
      </c>
      <c r="AL406" s="13" t="str">
        <f>IFERROR(IF(INDEX('Bieu chi tiet'!$A$17:$FA$15404,MATCH($A406,'Bieu chi tiet'!$A$17:$A$15404,0),AL$2+85)=0,"",INDEX('Bieu chi tiet'!$A$17:$FA$15404,MATCH($A406,'Bieu chi tiet'!$A$17:$A$15404,0),AL$2+85)),"")</f>
        <v/>
      </c>
      <c r="AM406" s="13" t="str">
        <f>IFERROR(IF(INDEX('Bieu chi tiet'!$A$17:$FA$15404,MATCH($A406,'Bieu chi tiet'!$A$17:$A$15404,0),AM$2+85)=0,"",INDEX('Bieu chi tiet'!$A$17:$FA$15404,MATCH($A406,'Bieu chi tiet'!$A$17:$A$15404,0),AM$2+85)),"")</f>
        <v/>
      </c>
      <c r="AN406" s="13" t="str">
        <f>IFERROR(IF(INDEX('Bieu chi tiet'!$A$17:$FA$15404,MATCH($A406,'Bieu chi tiet'!$A$17:$A$15404,0),AN$2+85)=0,"",INDEX('Bieu chi tiet'!$A$17:$FA$15404,MATCH($A406,'Bieu chi tiet'!$A$17:$A$15404,0),AN$2+85)),"")</f>
        <v/>
      </c>
      <c r="AO406" s="13" t="str">
        <f>IFERROR(IF(INDEX('Bieu chi tiet'!$A$17:$FA$15404,MATCH($A406,'Bieu chi tiet'!$A$17:$A$15404,0),AO$2+85)=0,"",INDEX('Bieu chi tiet'!$A$17:$FA$15404,MATCH($A406,'Bieu chi tiet'!$A$17:$A$15404,0),AO$2+85)),"")</f>
        <v/>
      </c>
      <c r="AP406" s="13" t="str">
        <f>IFERROR(IF(INDEX('Bieu chi tiet'!$A$17:$FA$15404,MATCH($A406,'Bieu chi tiet'!$A$17:$A$15404,0),AP$2+85)=0,"",INDEX('Bieu chi tiet'!$A$17:$FA$15404,MATCH($A406,'Bieu chi tiet'!$A$17:$A$15404,0),AP$2+85)),"")</f>
        <v/>
      </c>
      <c r="AQ406" s="13" t="str">
        <f>IFERROR(IF(INDEX('Bieu chi tiet'!$A$17:$FA$15404,MATCH($A406,'Bieu chi tiet'!$A$17:$A$15404,0),AQ$2+85)=0,"",INDEX('Bieu chi tiet'!$A$17:$FA$15404,MATCH($A406,'Bieu chi tiet'!$A$17:$A$15404,0),AQ$2+85)),"")</f>
        <v/>
      </c>
      <c r="AR406" s="13" t="str">
        <f>IFERROR(IF(INDEX('Bieu chi tiet'!$A$17:$FA$15404,MATCH($A406,'Bieu chi tiet'!$A$17:$A$15404,0),AR$2+85)=0,"",INDEX('Bieu chi tiet'!$A$17:$FA$15404,MATCH($A406,'Bieu chi tiet'!$A$17:$A$15404,0),AR$2+85)),"")</f>
        <v/>
      </c>
      <c r="AS406" s="13" t="str">
        <f>IFERROR(IF(INDEX('Bieu chi tiet'!$A$17:$FA$15404,MATCH($A406,'Bieu chi tiet'!$A$17:$A$15404,0),AS$2+85)=0,"",INDEX('Bieu chi tiet'!$A$17:$FA$15404,MATCH($A406,'Bieu chi tiet'!$A$17:$A$15404,0),AS$2+85)),"")</f>
        <v/>
      </c>
      <c r="AT406" s="21" t="str">
        <f>IFERROR(IF(INDEX('Bieu chi tiet'!$A$17:$FA$15404,MATCH($A406,'Bieu chi tiet'!$A$17:$A$15404,0),AT$2+85)=0,"",INDEX('Bieu chi tiet'!$A$17:$FA$15404,MATCH($A406,'Bieu chi tiet'!$A$17:$A$15404,0),AT$2+85)),"")</f>
        <v/>
      </c>
      <c r="AU406" s="13" t="str">
        <f>IFERROR(IF(INDEX('Bieu chi tiet'!$A$17:$FA$15404,MATCH($A406,'Bieu chi tiet'!$A$17:$A$15404,0),AU$2+85)=0,"",INDEX('Bieu chi tiet'!$A$17:$FA$15404,MATCH($A406,'Bieu chi tiet'!$A$17:$A$15404,0),AU$2+85)),"")</f>
        <v/>
      </c>
      <c r="AV406" s="21" t="str">
        <f>IFERROR(IF(INDEX('Bieu chi tiet'!$A$17:$FA$15404,MATCH($A406,'Bieu chi tiet'!$A$17:$A$15404,0),AV$2+85)=0,"",INDEX('Bieu chi tiet'!$A$17:$FA$15404,MATCH($A406,'Bieu chi tiet'!$A$17:$A$15404,0),AV$2+85)),"")</f>
        <v/>
      </c>
      <c r="AW406" s="31" t="str">
        <f>IFERROR(IF(INDEX('Bieu chi tiet'!$A$17:$FA$15404,MATCH($A406,'Bieu chi tiet'!$A$17:$A$15404,0),AW$2+85)=0,"",INDEX('Bieu chi tiet'!$A$17:$FA$15404,MATCH($A406,'Bieu chi tiet'!$A$17:$A$15404,0),AW$2+85)),"")</f>
        <v/>
      </c>
      <c r="AX406" s="13" t="str">
        <f>IFERROR(IF(INDEX('Bieu chi tiet'!$A$17:$FA$15404,MATCH($A406,'Bieu chi tiet'!$A$17:$A$15404,0),AX$2+85)=0,"",INDEX('Bieu chi tiet'!$A$17:$FA$15404,MATCH($A406,'Bieu chi tiet'!$A$17:$A$15404,0),AX$2+85)),"")</f>
        <v/>
      </c>
      <c r="AY406" s="13" t="str">
        <f>IFERROR(IF(INDEX('Bieu chi tiet'!$A$17:$FA$15404,MATCH($A406,'Bieu chi tiet'!$A$17:$A$15404,0),AY$2+85)=0,"",INDEX('Bieu chi tiet'!$A$17:$FA$15404,MATCH($A406,'Bieu chi tiet'!$A$17:$A$15404,0),AY$2+85)),"")</f>
        <v/>
      </c>
    </row>
    <row r="407" spans="1:51" ht="15.75">
      <c r="A407" s="25" t="str">
        <f t="shared" si="7"/>
        <v/>
      </c>
      <c r="B407" s="13" t="str">
        <f>IFERROR(IF(INDEX('Bieu chi tiet'!$A$17:$FA$15404,MATCH($A407,'Bieu chi tiet'!$A$17:$A$15404,0),B$2+85)=0,"",INDEX('Bieu chi tiet'!$A$17:$FA$15404,MATCH($A407,'Bieu chi tiet'!$A$17:$A$15404,0),B$2+85)),"")</f>
        <v/>
      </c>
      <c r="C407" s="13" t="str">
        <f>IFERROR(IF(INDEX('Bieu chi tiet'!$A$17:$FA$15404,MATCH($A407,'Bieu chi tiet'!$A$17:$A$15404,0),C$2+85)=0,"",INDEX('Bieu chi tiet'!$A$17:$FA$15404,MATCH($A407,'Bieu chi tiet'!$A$17:$A$15404,0),C$2+85)),"")</f>
        <v/>
      </c>
      <c r="D407" s="13" t="str">
        <f>IFERROR(IF(INDEX('Bieu chi tiet'!$A$17:$FA$15404,MATCH($A407,'Bieu chi tiet'!$A$17:$A$15404,0),D$2+85)=0,"",INDEX('Bieu chi tiet'!$A$17:$FA$15404,MATCH($A407,'Bieu chi tiet'!$A$17:$A$15404,0),D$2+85)),"")</f>
        <v/>
      </c>
      <c r="E407" s="13" t="str">
        <f>IFERROR(IF(INDEX('Bieu chi tiet'!$A$17:$FA$15404,MATCH($A407,'Bieu chi tiet'!$A$17:$A$15404,0),E$2+85)=0,"",INDEX('Bieu chi tiet'!$A$17:$FA$15404,MATCH($A407,'Bieu chi tiet'!$A$17:$A$15404,0),E$2+85)),"")</f>
        <v/>
      </c>
      <c r="F407" s="13" t="str">
        <f>IFERROR(IF(INDEX('Bieu chi tiet'!$A$17:$FA$15404,MATCH($A407,'Bieu chi tiet'!$A$17:$A$15404,0),F$2+85)=0,"",INDEX('Bieu chi tiet'!$A$17:$FA$15404,MATCH($A407,'Bieu chi tiet'!$A$17:$A$15404,0),F$2+85)),"")</f>
        <v/>
      </c>
      <c r="G407" s="21" t="str">
        <f>IFERROR(IF(INDEX('Bieu chi tiet'!$A$17:$FA$15404,MATCH($A407,'Bieu chi tiet'!$A$17:$A$15404,0),G$2+85)=0,"",INDEX('Bieu chi tiet'!$A$17:$FA$15404,MATCH($A407,'Bieu chi tiet'!$A$17:$A$15404,0),G$2+85)),"")</f>
        <v/>
      </c>
      <c r="H407" s="13" t="str">
        <f>IFERROR(IF(INDEX('Bieu chi tiet'!$A$17:$FA$15404,MATCH($A407,'Bieu chi tiet'!$A$17:$A$15404,0),H$2+85)=0,"",INDEX('Bieu chi tiet'!$A$17:$FA$15404,MATCH($A407,'Bieu chi tiet'!$A$17:$A$15404,0),H$2+85)),"")</f>
        <v/>
      </c>
      <c r="I407" s="13" t="str">
        <f>IFERROR(IF(INDEX('Bieu chi tiet'!$A$17:$FA$15404,MATCH($A407,'Bieu chi tiet'!$A$17:$A$15404,0),I$2+85)=0,"",INDEX('Bieu chi tiet'!$A$17:$FA$15404,MATCH($A407,'Bieu chi tiet'!$A$17:$A$15404,0),I$2+85)),"")</f>
        <v/>
      </c>
      <c r="J407" s="13" t="str">
        <f>IFERROR(IF(INDEX('Bieu chi tiet'!$A$17:$FA$15404,MATCH($A407,'Bieu chi tiet'!$A$17:$A$15404,0),J$2+85)=0,"",INDEX('Bieu chi tiet'!$A$17:$FA$15404,MATCH($A407,'Bieu chi tiet'!$A$17:$A$15404,0),J$2+85)),"")</f>
        <v/>
      </c>
      <c r="K407" s="13" t="str">
        <f>IFERROR(IF(INDEX('Bieu chi tiet'!$A$17:$FA$15404,MATCH($A407,'Bieu chi tiet'!$A$17:$A$15404,0),K$2+85)=0,"",INDEX('Bieu chi tiet'!$A$17:$FA$15404,MATCH($A407,'Bieu chi tiet'!$A$17:$A$15404,0),K$2+85)),"")</f>
        <v/>
      </c>
      <c r="L407" s="21" t="str">
        <f>IFERROR(IF(INDEX('Bieu chi tiet'!$A$17:$FA$15404,MATCH($A407,'Bieu chi tiet'!$A$17:$A$15404,0),L$2+85)=0,"",INDEX('Bieu chi tiet'!$A$17:$FA$15404,MATCH($A407,'Bieu chi tiet'!$A$17:$A$15404,0),L$2+85)),"")</f>
        <v/>
      </c>
      <c r="M407" s="13" t="str">
        <f>IFERROR(IF(INDEX('Bieu chi tiet'!$A$17:$FA$15404,MATCH($A407,'Bieu chi tiet'!$A$17:$A$15404,0),M$2+85)=0,"",INDEX('Bieu chi tiet'!$A$17:$FA$15404,MATCH($A407,'Bieu chi tiet'!$A$17:$A$15404,0),M$2+85)),"")</f>
        <v/>
      </c>
      <c r="N407" s="13" t="str">
        <f>IFERROR(IF(INDEX('Bieu chi tiet'!$A$17:$FA$15404,MATCH($A407,'Bieu chi tiet'!$A$17:$A$15404,0),N$2+85)=0,"",INDEX('Bieu chi tiet'!$A$17:$FA$15404,MATCH($A407,'Bieu chi tiet'!$A$17:$A$15404,0),N$2+85)),"")</f>
        <v/>
      </c>
      <c r="O407" s="13" t="str">
        <f>IFERROR(IF(INDEX('Bieu chi tiet'!$A$17:$FA$15404,MATCH($A407,'Bieu chi tiet'!$A$17:$A$15404,0),O$2+85)=0,"",INDEX('Bieu chi tiet'!$A$17:$FA$15404,MATCH($A407,'Bieu chi tiet'!$A$17:$A$15404,0),O$2+85)),"")</f>
        <v/>
      </c>
      <c r="P407" s="13" t="str">
        <f>IFERROR(IF(INDEX('Bieu chi tiet'!$A$17:$FA$15404,MATCH($A407,'Bieu chi tiet'!$A$17:$A$15404,0),P$2+85)=0,"",INDEX('Bieu chi tiet'!$A$17:$FA$15404,MATCH($A407,'Bieu chi tiet'!$A$17:$A$15404,0),P$2+85)),"")</f>
        <v/>
      </c>
      <c r="Q407" s="13" t="str">
        <f>IFERROR(IF(INDEX('Bieu chi tiet'!$A$17:$FA$15404,MATCH($A407,'Bieu chi tiet'!$A$17:$A$15404,0),Q$2+85)=0,"",INDEX('Bieu chi tiet'!$A$17:$FA$15404,MATCH($A407,'Bieu chi tiet'!$A$17:$A$15404,0),Q$2+85)),"")</f>
        <v/>
      </c>
      <c r="R407" s="13" t="str">
        <f>IFERROR(IF(INDEX('Bieu chi tiet'!$A$17:$FA$15404,MATCH($A407,'Bieu chi tiet'!$A$17:$A$15404,0),R$2+85)=0,"",INDEX('Bieu chi tiet'!$A$17:$FA$15404,MATCH($A407,'Bieu chi tiet'!$A$17:$A$15404,0),R$2+85)),"")</f>
        <v/>
      </c>
      <c r="S407" s="13" t="str">
        <f>IFERROR(IF(INDEX('Bieu chi tiet'!$A$17:$FA$15404,MATCH($A407,'Bieu chi tiet'!$A$17:$A$15404,0),S$2+85)=0,"",INDEX('Bieu chi tiet'!$A$17:$FA$15404,MATCH($A407,'Bieu chi tiet'!$A$17:$A$15404,0),S$2+85)),"")</f>
        <v/>
      </c>
      <c r="T407" s="13" t="str">
        <f>IFERROR(IF(INDEX('Bieu chi tiet'!$A$17:$FA$15404,MATCH($A407,'Bieu chi tiet'!$A$17:$A$15404,0),T$2+85)=0,"",INDEX('Bieu chi tiet'!$A$17:$FA$15404,MATCH($A407,'Bieu chi tiet'!$A$17:$A$15404,0),T$2+85)),"")</f>
        <v/>
      </c>
      <c r="U407" s="13" t="str">
        <f>IFERROR(IF(INDEX('Bieu chi tiet'!$A$17:$FA$15404,MATCH($A407,'Bieu chi tiet'!$A$17:$A$15404,0),U$2+85)=0,"",INDEX('Bieu chi tiet'!$A$17:$FA$15404,MATCH($A407,'Bieu chi tiet'!$A$17:$A$15404,0),U$2+85)),"")</f>
        <v/>
      </c>
      <c r="V407" s="13" t="str">
        <f>IFERROR(IF(INDEX('Bieu chi tiet'!$A$17:$FA$15404,MATCH($A407,'Bieu chi tiet'!$A$17:$A$15404,0),V$2+85)=0,"",INDEX('Bieu chi tiet'!$A$17:$FA$15404,MATCH($A407,'Bieu chi tiet'!$A$17:$A$15404,0),V$2+85)),"")</f>
        <v/>
      </c>
      <c r="W407" s="13" t="str">
        <f>IFERROR(IF(INDEX('Bieu chi tiet'!$A$17:$FA$15404,MATCH($A407,'Bieu chi tiet'!$A$17:$A$15404,0),W$2+85)=0,"",INDEX('Bieu chi tiet'!$A$17:$FA$15404,MATCH($A407,'Bieu chi tiet'!$A$17:$A$15404,0),W$2+85)),"")</f>
        <v/>
      </c>
      <c r="X407" s="13" t="str">
        <f>IFERROR(IF(INDEX('Bieu chi tiet'!$A$17:$FA$15404,MATCH($A407,'Bieu chi tiet'!$A$17:$A$15404,0),X$2+85)=0,"",INDEX('Bieu chi tiet'!$A$17:$FA$15404,MATCH($A407,'Bieu chi tiet'!$A$17:$A$15404,0),X$2+85)),"")</f>
        <v/>
      </c>
      <c r="Y407" s="13" t="str">
        <f>IFERROR(IF(INDEX('Bieu chi tiet'!$A$17:$FA$15404,MATCH($A407,'Bieu chi tiet'!$A$17:$A$15404,0),Y$2+85)=0,"",INDEX('Bieu chi tiet'!$A$17:$FA$15404,MATCH($A407,'Bieu chi tiet'!$A$17:$A$15404,0),Y$2+85)),"")</f>
        <v/>
      </c>
      <c r="Z407" s="13" t="str">
        <f>IFERROR(IF(INDEX('Bieu chi tiet'!$A$17:$FA$15404,MATCH($A407,'Bieu chi tiet'!$A$17:$A$15404,0),Z$2+85)=0,"",INDEX('Bieu chi tiet'!$A$17:$FA$15404,MATCH($A407,'Bieu chi tiet'!$A$17:$A$15404,0),Z$2+85)),"")</f>
        <v/>
      </c>
      <c r="AA407" s="13" t="str">
        <f>IFERROR(IF(INDEX('Bieu chi tiet'!$A$17:$FA$15404,MATCH($A407,'Bieu chi tiet'!$A$17:$A$15404,0),AA$2+85)=0,"",INDEX('Bieu chi tiet'!$A$17:$FA$15404,MATCH($A407,'Bieu chi tiet'!$A$17:$A$15404,0),AA$2+85)),"")</f>
        <v/>
      </c>
      <c r="AB407" s="13" t="str">
        <f>IFERROR(IF(INDEX('Bieu chi tiet'!$A$17:$FA$15404,MATCH($A407,'Bieu chi tiet'!$A$17:$A$15404,0),AB$2+85)=0,"",INDEX('Bieu chi tiet'!$A$17:$FA$15404,MATCH($A407,'Bieu chi tiet'!$A$17:$A$15404,0),AB$2+85)),"")</f>
        <v/>
      </c>
      <c r="AC407" s="13" t="str">
        <f>IFERROR(IF(INDEX('Bieu chi tiet'!$A$17:$FA$15404,MATCH($A407,'Bieu chi tiet'!$A$17:$A$15404,0),AC$2+85)=0,"",INDEX('Bieu chi tiet'!$A$17:$FA$15404,MATCH($A407,'Bieu chi tiet'!$A$17:$A$15404,0),AC$2+85)),"")</f>
        <v/>
      </c>
      <c r="AD407" s="13" t="str">
        <f>IFERROR(IF(INDEX('Bieu chi tiet'!$A$17:$FA$15404,MATCH($A407,'Bieu chi tiet'!$A$17:$A$15404,0),AD$2+85)=0,"",INDEX('Bieu chi tiet'!$A$17:$FA$15404,MATCH($A407,'Bieu chi tiet'!$A$17:$A$15404,0),AD$2+85)),"")</f>
        <v/>
      </c>
      <c r="AE407" s="13" t="str">
        <f>IFERROR(IF(INDEX('Bieu chi tiet'!$A$17:$FA$15404,MATCH($A407,'Bieu chi tiet'!$A$17:$A$15404,0),AE$2+85)=0,"",INDEX('Bieu chi tiet'!$A$17:$FA$15404,MATCH($A407,'Bieu chi tiet'!$A$17:$A$15404,0),AE$2+85)),"")</f>
        <v/>
      </c>
      <c r="AF407" s="13" t="str">
        <f>IFERROR(IF(INDEX('Bieu chi tiet'!$A$17:$FA$15404,MATCH($A407,'Bieu chi tiet'!$A$17:$A$15404,0),AF$2+85)=0,"",INDEX('Bieu chi tiet'!$A$17:$FA$15404,MATCH($A407,'Bieu chi tiet'!$A$17:$A$15404,0),AF$2+85)),"")</f>
        <v/>
      </c>
      <c r="AG407" s="13" t="str">
        <f>IFERROR(IF(INDEX('Bieu chi tiet'!$A$17:$FA$15404,MATCH($A407,'Bieu chi tiet'!$A$17:$A$15404,0),AG$2+85)=0,"",INDEX('Bieu chi tiet'!$A$17:$FA$15404,MATCH($A407,'Bieu chi tiet'!$A$17:$A$15404,0),AG$2+85)),"")</f>
        <v/>
      </c>
      <c r="AH407" s="13" t="str">
        <f>IFERROR(IF(INDEX('Bieu chi tiet'!$A$17:$FA$15404,MATCH($A407,'Bieu chi tiet'!$A$17:$A$15404,0),AH$2+85)=0,"",INDEX('Bieu chi tiet'!$A$17:$FA$15404,MATCH($A407,'Bieu chi tiet'!$A$17:$A$15404,0),AH$2+85)),"")</f>
        <v/>
      </c>
      <c r="AI407" s="13" t="str">
        <f>IFERROR(IF(INDEX('Bieu chi tiet'!$A$17:$FA$15404,MATCH($A407,'Bieu chi tiet'!$A$17:$A$15404,0),AI$2+85)=0,"",INDEX('Bieu chi tiet'!$A$17:$FA$15404,MATCH($A407,'Bieu chi tiet'!$A$17:$A$15404,0),AI$2+85)),"")</f>
        <v/>
      </c>
      <c r="AJ407" s="13" t="str">
        <f>IFERROR(IF(INDEX('Bieu chi tiet'!$A$17:$FA$15404,MATCH($A407,'Bieu chi tiet'!$A$17:$A$15404,0),AJ$2+85)=0,"",INDEX('Bieu chi tiet'!$A$17:$FA$15404,MATCH($A407,'Bieu chi tiet'!$A$17:$A$15404,0),AJ$2+85)),"")</f>
        <v/>
      </c>
      <c r="AK407" s="13" t="str">
        <f>IFERROR(IF(INDEX('Bieu chi tiet'!$A$17:$FA$15404,MATCH($A407,'Bieu chi tiet'!$A$17:$A$15404,0),AK$2+85)=0,"",INDEX('Bieu chi tiet'!$A$17:$FA$15404,MATCH($A407,'Bieu chi tiet'!$A$17:$A$15404,0),AK$2+85)),"")</f>
        <v/>
      </c>
      <c r="AL407" s="13" t="str">
        <f>IFERROR(IF(INDEX('Bieu chi tiet'!$A$17:$FA$15404,MATCH($A407,'Bieu chi tiet'!$A$17:$A$15404,0),AL$2+85)=0,"",INDEX('Bieu chi tiet'!$A$17:$FA$15404,MATCH($A407,'Bieu chi tiet'!$A$17:$A$15404,0),AL$2+85)),"")</f>
        <v/>
      </c>
      <c r="AM407" s="13" t="str">
        <f>IFERROR(IF(INDEX('Bieu chi tiet'!$A$17:$FA$15404,MATCH($A407,'Bieu chi tiet'!$A$17:$A$15404,0),AM$2+85)=0,"",INDEX('Bieu chi tiet'!$A$17:$FA$15404,MATCH($A407,'Bieu chi tiet'!$A$17:$A$15404,0),AM$2+85)),"")</f>
        <v/>
      </c>
      <c r="AN407" s="13" t="str">
        <f>IFERROR(IF(INDEX('Bieu chi tiet'!$A$17:$FA$15404,MATCH($A407,'Bieu chi tiet'!$A$17:$A$15404,0),AN$2+85)=0,"",INDEX('Bieu chi tiet'!$A$17:$FA$15404,MATCH($A407,'Bieu chi tiet'!$A$17:$A$15404,0),AN$2+85)),"")</f>
        <v/>
      </c>
      <c r="AO407" s="13" t="str">
        <f>IFERROR(IF(INDEX('Bieu chi tiet'!$A$17:$FA$15404,MATCH($A407,'Bieu chi tiet'!$A$17:$A$15404,0),AO$2+85)=0,"",INDEX('Bieu chi tiet'!$A$17:$FA$15404,MATCH($A407,'Bieu chi tiet'!$A$17:$A$15404,0),AO$2+85)),"")</f>
        <v/>
      </c>
      <c r="AP407" s="13" t="str">
        <f>IFERROR(IF(INDEX('Bieu chi tiet'!$A$17:$FA$15404,MATCH($A407,'Bieu chi tiet'!$A$17:$A$15404,0),AP$2+85)=0,"",INDEX('Bieu chi tiet'!$A$17:$FA$15404,MATCH($A407,'Bieu chi tiet'!$A$17:$A$15404,0),AP$2+85)),"")</f>
        <v/>
      </c>
      <c r="AQ407" s="13" t="str">
        <f>IFERROR(IF(INDEX('Bieu chi tiet'!$A$17:$FA$15404,MATCH($A407,'Bieu chi tiet'!$A$17:$A$15404,0),AQ$2+85)=0,"",INDEX('Bieu chi tiet'!$A$17:$FA$15404,MATCH($A407,'Bieu chi tiet'!$A$17:$A$15404,0),AQ$2+85)),"")</f>
        <v/>
      </c>
      <c r="AR407" s="13" t="str">
        <f>IFERROR(IF(INDEX('Bieu chi tiet'!$A$17:$FA$15404,MATCH($A407,'Bieu chi tiet'!$A$17:$A$15404,0),AR$2+85)=0,"",INDEX('Bieu chi tiet'!$A$17:$FA$15404,MATCH($A407,'Bieu chi tiet'!$A$17:$A$15404,0),AR$2+85)),"")</f>
        <v/>
      </c>
      <c r="AS407" s="13" t="str">
        <f>IFERROR(IF(INDEX('Bieu chi tiet'!$A$17:$FA$15404,MATCH($A407,'Bieu chi tiet'!$A$17:$A$15404,0),AS$2+85)=0,"",INDEX('Bieu chi tiet'!$A$17:$FA$15404,MATCH($A407,'Bieu chi tiet'!$A$17:$A$15404,0),AS$2+85)),"")</f>
        <v/>
      </c>
      <c r="AT407" s="21" t="str">
        <f>IFERROR(IF(INDEX('Bieu chi tiet'!$A$17:$FA$15404,MATCH($A407,'Bieu chi tiet'!$A$17:$A$15404,0),AT$2+85)=0,"",INDEX('Bieu chi tiet'!$A$17:$FA$15404,MATCH($A407,'Bieu chi tiet'!$A$17:$A$15404,0),AT$2+85)),"")</f>
        <v/>
      </c>
      <c r="AU407" s="13" t="str">
        <f>IFERROR(IF(INDEX('Bieu chi tiet'!$A$17:$FA$15404,MATCH($A407,'Bieu chi tiet'!$A$17:$A$15404,0),AU$2+85)=0,"",INDEX('Bieu chi tiet'!$A$17:$FA$15404,MATCH($A407,'Bieu chi tiet'!$A$17:$A$15404,0),AU$2+85)),"")</f>
        <v/>
      </c>
      <c r="AV407" s="21" t="str">
        <f>IFERROR(IF(INDEX('Bieu chi tiet'!$A$17:$FA$15404,MATCH($A407,'Bieu chi tiet'!$A$17:$A$15404,0),AV$2+85)=0,"",INDEX('Bieu chi tiet'!$A$17:$FA$15404,MATCH($A407,'Bieu chi tiet'!$A$17:$A$15404,0),AV$2+85)),"")</f>
        <v/>
      </c>
      <c r="AW407" s="31" t="str">
        <f>IFERROR(IF(INDEX('Bieu chi tiet'!$A$17:$FA$15404,MATCH($A407,'Bieu chi tiet'!$A$17:$A$15404,0),AW$2+85)=0,"",INDEX('Bieu chi tiet'!$A$17:$FA$15404,MATCH($A407,'Bieu chi tiet'!$A$17:$A$15404,0),AW$2+85)),"")</f>
        <v/>
      </c>
      <c r="AX407" s="13" t="str">
        <f>IFERROR(IF(INDEX('Bieu chi tiet'!$A$17:$FA$15404,MATCH($A407,'Bieu chi tiet'!$A$17:$A$15404,0),AX$2+85)=0,"",INDEX('Bieu chi tiet'!$A$17:$FA$15404,MATCH($A407,'Bieu chi tiet'!$A$17:$A$15404,0),AX$2+85)),"")</f>
        <v/>
      </c>
      <c r="AY407" s="13" t="str">
        <f>IFERROR(IF(INDEX('Bieu chi tiet'!$A$17:$FA$15404,MATCH($A407,'Bieu chi tiet'!$A$17:$A$15404,0),AY$2+85)=0,"",INDEX('Bieu chi tiet'!$A$17:$FA$15404,MATCH($A407,'Bieu chi tiet'!$A$17:$A$15404,0),AY$2+85)),"")</f>
        <v/>
      </c>
    </row>
    <row r="408" spans="1:51" ht="15.75">
      <c r="A408" s="25" t="str">
        <f t="shared" si="7"/>
        <v/>
      </c>
      <c r="B408" s="13" t="str">
        <f>IFERROR(IF(INDEX('Bieu chi tiet'!$A$17:$FA$15404,MATCH($A408,'Bieu chi tiet'!$A$17:$A$15404,0),B$2+85)=0,"",INDEX('Bieu chi tiet'!$A$17:$FA$15404,MATCH($A408,'Bieu chi tiet'!$A$17:$A$15404,0),B$2+85)),"")</f>
        <v/>
      </c>
      <c r="C408" s="13" t="str">
        <f>IFERROR(IF(INDEX('Bieu chi tiet'!$A$17:$FA$15404,MATCH($A408,'Bieu chi tiet'!$A$17:$A$15404,0),C$2+85)=0,"",INDEX('Bieu chi tiet'!$A$17:$FA$15404,MATCH($A408,'Bieu chi tiet'!$A$17:$A$15404,0),C$2+85)),"")</f>
        <v/>
      </c>
      <c r="D408" s="13" t="str">
        <f>IFERROR(IF(INDEX('Bieu chi tiet'!$A$17:$FA$15404,MATCH($A408,'Bieu chi tiet'!$A$17:$A$15404,0),D$2+85)=0,"",INDEX('Bieu chi tiet'!$A$17:$FA$15404,MATCH($A408,'Bieu chi tiet'!$A$17:$A$15404,0),D$2+85)),"")</f>
        <v/>
      </c>
      <c r="E408" s="13" t="str">
        <f>IFERROR(IF(INDEX('Bieu chi tiet'!$A$17:$FA$15404,MATCH($A408,'Bieu chi tiet'!$A$17:$A$15404,0),E$2+85)=0,"",INDEX('Bieu chi tiet'!$A$17:$FA$15404,MATCH($A408,'Bieu chi tiet'!$A$17:$A$15404,0),E$2+85)),"")</f>
        <v/>
      </c>
      <c r="F408" s="13" t="str">
        <f>IFERROR(IF(INDEX('Bieu chi tiet'!$A$17:$FA$15404,MATCH($A408,'Bieu chi tiet'!$A$17:$A$15404,0),F$2+85)=0,"",INDEX('Bieu chi tiet'!$A$17:$FA$15404,MATCH($A408,'Bieu chi tiet'!$A$17:$A$15404,0),F$2+85)),"")</f>
        <v/>
      </c>
      <c r="G408" s="21" t="str">
        <f>IFERROR(IF(INDEX('Bieu chi tiet'!$A$17:$FA$15404,MATCH($A408,'Bieu chi tiet'!$A$17:$A$15404,0),G$2+85)=0,"",INDEX('Bieu chi tiet'!$A$17:$FA$15404,MATCH($A408,'Bieu chi tiet'!$A$17:$A$15404,0),G$2+85)),"")</f>
        <v/>
      </c>
      <c r="H408" s="13" t="str">
        <f>IFERROR(IF(INDEX('Bieu chi tiet'!$A$17:$FA$15404,MATCH($A408,'Bieu chi tiet'!$A$17:$A$15404,0),H$2+85)=0,"",INDEX('Bieu chi tiet'!$A$17:$FA$15404,MATCH($A408,'Bieu chi tiet'!$A$17:$A$15404,0),H$2+85)),"")</f>
        <v/>
      </c>
      <c r="I408" s="13" t="str">
        <f>IFERROR(IF(INDEX('Bieu chi tiet'!$A$17:$FA$15404,MATCH($A408,'Bieu chi tiet'!$A$17:$A$15404,0),I$2+85)=0,"",INDEX('Bieu chi tiet'!$A$17:$FA$15404,MATCH($A408,'Bieu chi tiet'!$A$17:$A$15404,0),I$2+85)),"")</f>
        <v/>
      </c>
      <c r="J408" s="13" t="str">
        <f>IFERROR(IF(INDEX('Bieu chi tiet'!$A$17:$FA$15404,MATCH($A408,'Bieu chi tiet'!$A$17:$A$15404,0),J$2+85)=0,"",INDEX('Bieu chi tiet'!$A$17:$FA$15404,MATCH($A408,'Bieu chi tiet'!$A$17:$A$15404,0),J$2+85)),"")</f>
        <v/>
      </c>
      <c r="K408" s="13" t="str">
        <f>IFERROR(IF(INDEX('Bieu chi tiet'!$A$17:$FA$15404,MATCH($A408,'Bieu chi tiet'!$A$17:$A$15404,0),K$2+85)=0,"",INDEX('Bieu chi tiet'!$A$17:$FA$15404,MATCH($A408,'Bieu chi tiet'!$A$17:$A$15404,0),K$2+85)),"")</f>
        <v/>
      </c>
      <c r="L408" s="21" t="str">
        <f>IFERROR(IF(INDEX('Bieu chi tiet'!$A$17:$FA$15404,MATCH($A408,'Bieu chi tiet'!$A$17:$A$15404,0),L$2+85)=0,"",INDEX('Bieu chi tiet'!$A$17:$FA$15404,MATCH($A408,'Bieu chi tiet'!$A$17:$A$15404,0),L$2+85)),"")</f>
        <v/>
      </c>
      <c r="M408" s="13" t="str">
        <f>IFERROR(IF(INDEX('Bieu chi tiet'!$A$17:$FA$15404,MATCH($A408,'Bieu chi tiet'!$A$17:$A$15404,0),M$2+85)=0,"",INDEX('Bieu chi tiet'!$A$17:$FA$15404,MATCH($A408,'Bieu chi tiet'!$A$17:$A$15404,0),M$2+85)),"")</f>
        <v/>
      </c>
      <c r="N408" s="13" t="str">
        <f>IFERROR(IF(INDEX('Bieu chi tiet'!$A$17:$FA$15404,MATCH($A408,'Bieu chi tiet'!$A$17:$A$15404,0),N$2+85)=0,"",INDEX('Bieu chi tiet'!$A$17:$FA$15404,MATCH($A408,'Bieu chi tiet'!$A$17:$A$15404,0),N$2+85)),"")</f>
        <v/>
      </c>
      <c r="O408" s="13" t="str">
        <f>IFERROR(IF(INDEX('Bieu chi tiet'!$A$17:$FA$15404,MATCH($A408,'Bieu chi tiet'!$A$17:$A$15404,0),O$2+85)=0,"",INDEX('Bieu chi tiet'!$A$17:$FA$15404,MATCH($A408,'Bieu chi tiet'!$A$17:$A$15404,0),O$2+85)),"")</f>
        <v/>
      </c>
      <c r="P408" s="13" t="str">
        <f>IFERROR(IF(INDEX('Bieu chi tiet'!$A$17:$FA$15404,MATCH($A408,'Bieu chi tiet'!$A$17:$A$15404,0),P$2+85)=0,"",INDEX('Bieu chi tiet'!$A$17:$FA$15404,MATCH($A408,'Bieu chi tiet'!$A$17:$A$15404,0),P$2+85)),"")</f>
        <v/>
      </c>
      <c r="Q408" s="13" t="str">
        <f>IFERROR(IF(INDEX('Bieu chi tiet'!$A$17:$FA$15404,MATCH($A408,'Bieu chi tiet'!$A$17:$A$15404,0),Q$2+85)=0,"",INDEX('Bieu chi tiet'!$A$17:$FA$15404,MATCH($A408,'Bieu chi tiet'!$A$17:$A$15404,0),Q$2+85)),"")</f>
        <v/>
      </c>
      <c r="R408" s="13" t="str">
        <f>IFERROR(IF(INDEX('Bieu chi tiet'!$A$17:$FA$15404,MATCH($A408,'Bieu chi tiet'!$A$17:$A$15404,0),R$2+85)=0,"",INDEX('Bieu chi tiet'!$A$17:$FA$15404,MATCH($A408,'Bieu chi tiet'!$A$17:$A$15404,0),R$2+85)),"")</f>
        <v/>
      </c>
      <c r="S408" s="13" t="str">
        <f>IFERROR(IF(INDEX('Bieu chi tiet'!$A$17:$FA$15404,MATCH($A408,'Bieu chi tiet'!$A$17:$A$15404,0),S$2+85)=0,"",INDEX('Bieu chi tiet'!$A$17:$FA$15404,MATCH($A408,'Bieu chi tiet'!$A$17:$A$15404,0),S$2+85)),"")</f>
        <v/>
      </c>
      <c r="T408" s="13" t="str">
        <f>IFERROR(IF(INDEX('Bieu chi tiet'!$A$17:$FA$15404,MATCH($A408,'Bieu chi tiet'!$A$17:$A$15404,0),T$2+85)=0,"",INDEX('Bieu chi tiet'!$A$17:$FA$15404,MATCH($A408,'Bieu chi tiet'!$A$17:$A$15404,0),T$2+85)),"")</f>
        <v/>
      </c>
      <c r="U408" s="13" t="str">
        <f>IFERROR(IF(INDEX('Bieu chi tiet'!$A$17:$FA$15404,MATCH($A408,'Bieu chi tiet'!$A$17:$A$15404,0),U$2+85)=0,"",INDEX('Bieu chi tiet'!$A$17:$FA$15404,MATCH($A408,'Bieu chi tiet'!$A$17:$A$15404,0),U$2+85)),"")</f>
        <v/>
      </c>
      <c r="V408" s="13" t="str">
        <f>IFERROR(IF(INDEX('Bieu chi tiet'!$A$17:$FA$15404,MATCH($A408,'Bieu chi tiet'!$A$17:$A$15404,0),V$2+85)=0,"",INDEX('Bieu chi tiet'!$A$17:$FA$15404,MATCH($A408,'Bieu chi tiet'!$A$17:$A$15404,0),V$2+85)),"")</f>
        <v/>
      </c>
      <c r="W408" s="13" t="str">
        <f>IFERROR(IF(INDEX('Bieu chi tiet'!$A$17:$FA$15404,MATCH($A408,'Bieu chi tiet'!$A$17:$A$15404,0),W$2+85)=0,"",INDEX('Bieu chi tiet'!$A$17:$FA$15404,MATCH($A408,'Bieu chi tiet'!$A$17:$A$15404,0),W$2+85)),"")</f>
        <v/>
      </c>
      <c r="X408" s="13" t="str">
        <f>IFERROR(IF(INDEX('Bieu chi tiet'!$A$17:$FA$15404,MATCH($A408,'Bieu chi tiet'!$A$17:$A$15404,0),X$2+85)=0,"",INDEX('Bieu chi tiet'!$A$17:$FA$15404,MATCH($A408,'Bieu chi tiet'!$A$17:$A$15404,0),X$2+85)),"")</f>
        <v/>
      </c>
      <c r="Y408" s="13" t="str">
        <f>IFERROR(IF(INDEX('Bieu chi tiet'!$A$17:$FA$15404,MATCH($A408,'Bieu chi tiet'!$A$17:$A$15404,0),Y$2+85)=0,"",INDEX('Bieu chi tiet'!$A$17:$FA$15404,MATCH($A408,'Bieu chi tiet'!$A$17:$A$15404,0),Y$2+85)),"")</f>
        <v/>
      </c>
      <c r="Z408" s="13" t="str">
        <f>IFERROR(IF(INDEX('Bieu chi tiet'!$A$17:$FA$15404,MATCH($A408,'Bieu chi tiet'!$A$17:$A$15404,0),Z$2+85)=0,"",INDEX('Bieu chi tiet'!$A$17:$FA$15404,MATCH($A408,'Bieu chi tiet'!$A$17:$A$15404,0),Z$2+85)),"")</f>
        <v/>
      </c>
      <c r="AA408" s="13" t="str">
        <f>IFERROR(IF(INDEX('Bieu chi tiet'!$A$17:$FA$15404,MATCH($A408,'Bieu chi tiet'!$A$17:$A$15404,0),AA$2+85)=0,"",INDEX('Bieu chi tiet'!$A$17:$FA$15404,MATCH($A408,'Bieu chi tiet'!$A$17:$A$15404,0),AA$2+85)),"")</f>
        <v/>
      </c>
      <c r="AB408" s="13" t="str">
        <f>IFERROR(IF(INDEX('Bieu chi tiet'!$A$17:$FA$15404,MATCH($A408,'Bieu chi tiet'!$A$17:$A$15404,0),AB$2+85)=0,"",INDEX('Bieu chi tiet'!$A$17:$FA$15404,MATCH($A408,'Bieu chi tiet'!$A$17:$A$15404,0),AB$2+85)),"")</f>
        <v/>
      </c>
      <c r="AC408" s="13" t="str">
        <f>IFERROR(IF(INDEX('Bieu chi tiet'!$A$17:$FA$15404,MATCH($A408,'Bieu chi tiet'!$A$17:$A$15404,0),AC$2+85)=0,"",INDEX('Bieu chi tiet'!$A$17:$FA$15404,MATCH($A408,'Bieu chi tiet'!$A$17:$A$15404,0),AC$2+85)),"")</f>
        <v/>
      </c>
      <c r="AD408" s="13" t="str">
        <f>IFERROR(IF(INDEX('Bieu chi tiet'!$A$17:$FA$15404,MATCH($A408,'Bieu chi tiet'!$A$17:$A$15404,0),AD$2+85)=0,"",INDEX('Bieu chi tiet'!$A$17:$FA$15404,MATCH($A408,'Bieu chi tiet'!$A$17:$A$15404,0),AD$2+85)),"")</f>
        <v/>
      </c>
      <c r="AE408" s="13" t="str">
        <f>IFERROR(IF(INDEX('Bieu chi tiet'!$A$17:$FA$15404,MATCH($A408,'Bieu chi tiet'!$A$17:$A$15404,0),AE$2+85)=0,"",INDEX('Bieu chi tiet'!$A$17:$FA$15404,MATCH($A408,'Bieu chi tiet'!$A$17:$A$15404,0),AE$2+85)),"")</f>
        <v/>
      </c>
      <c r="AF408" s="13" t="str">
        <f>IFERROR(IF(INDEX('Bieu chi tiet'!$A$17:$FA$15404,MATCH($A408,'Bieu chi tiet'!$A$17:$A$15404,0),AF$2+85)=0,"",INDEX('Bieu chi tiet'!$A$17:$FA$15404,MATCH($A408,'Bieu chi tiet'!$A$17:$A$15404,0),AF$2+85)),"")</f>
        <v/>
      </c>
      <c r="AG408" s="13" t="str">
        <f>IFERROR(IF(INDEX('Bieu chi tiet'!$A$17:$FA$15404,MATCH($A408,'Bieu chi tiet'!$A$17:$A$15404,0),AG$2+85)=0,"",INDEX('Bieu chi tiet'!$A$17:$FA$15404,MATCH($A408,'Bieu chi tiet'!$A$17:$A$15404,0),AG$2+85)),"")</f>
        <v/>
      </c>
      <c r="AH408" s="13" t="str">
        <f>IFERROR(IF(INDEX('Bieu chi tiet'!$A$17:$FA$15404,MATCH($A408,'Bieu chi tiet'!$A$17:$A$15404,0),AH$2+85)=0,"",INDEX('Bieu chi tiet'!$A$17:$FA$15404,MATCH($A408,'Bieu chi tiet'!$A$17:$A$15404,0),AH$2+85)),"")</f>
        <v/>
      </c>
      <c r="AI408" s="13" t="str">
        <f>IFERROR(IF(INDEX('Bieu chi tiet'!$A$17:$FA$15404,MATCH($A408,'Bieu chi tiet'!$A$17:$A$15404,0),AI$2+85)=0,"",INDEX('Bieu chi tiet'!$A$17:$FA$15404,MATCH($A408,'Bieu chi tiet'!$A$17:$A$15404,0),AI$2+85)),"")</f>
        <v/>
      </c>
      <c r="AJ408" s="13" t="str">
        <f>IFERROR(IF(INDEX('Bieu chi tiet'!$A$17:$FA$15404,MATCH($A408,'Bieu chi tiet'!$A$17:$A$15404,0),AJ$2+85)=0,"",INDEX('Bieu chi tiet'!$A$17:$FA$15404,MATCH($A408,'Bieu chi tiet'!$A$17:$A$15404,0),AJ$2+85)),"")</f>
        <v/>
      </c>
      <c r="AK408" s="13" t="str">
        <f>IFERROR(IF(INDEX('Bieu chi tiet'!$A$17:$FA$15404,MATCH($A408,'Bieu chi tiet'!$A$17:$A$15404,0),AK$2+85)=0,"",INDEX('Bieu chi tiet'!$A$17:$FA$15404,MATCH($A408,'Bieu chi tiet'!$A$17:$A$15404,0),AK$2+85)),"")</f>
        <v/>
      </c>
      <c r="AL408" s="13" t="str">
        <f>IFERROR(IF(INDEX('Bieu chi tiet'!$A$17:$FA$15404,MATCH($A408,'Bieu chi tiet'!$A$17:$A$15404,0),AL$2+85)=0,"",INDEX('Bieu chi tiet'!$A$17:$FA$15404,MATCH($A408,'Bieu chi tiet'!$A$17:$A$15404,0),AL$2+85)),"")</f>
        <v/>
      </c>
      <c r="AM408" s="13" t="str">
        <f>IFERROR(IF(INDEX('Bieu chi tiet'!$A$17:$FA$15404,MATCH($A408,'Bieu chi tiet'!$A$17:$A$15404,0),AM$2+85)=0,"",INDEX('Bieu chi tiet'!$A$17:$FA$15404,MATCH($A408,'Bieu chi tiet'!$A$17:$A$15404,0),AM$2+85)),"")</f>
        <v/>
      </c>
      <c r="AN408" s="13" t="str">
        <f>IFERROR(IF(INDEX('Bieu chi tiet'!$A$17:$FA$15404,MATCH($A408,'Bieu chi tiet'!$A$17:$A$15404,0),AN$2+85)=0,"",INDEX('Bieu chi tiet'!$A$17:$FA$15404,MATCH($A408,'Bieu chi tiet'!$A$17:$A$15404,0),AN$2+85)),"")</f>
        <v/>
      </c>
      <c r="AO408" s="13" t="str">
        <f>IFERROR(IF(INDEX('Bieu chi tiet'!$A$17:$FA$15404,MATCH($A408,'Bieu chi tiet'!$A$17:$A$15404,0),AO$2+85)=0,"",INDEX('Bieu chi tiet'!$A$17:$FA$15404,MATCH($A408,'Bieu chi tiet'!$A$17:$A$15404,0),AO$2+85)),"")</f>
        <v/>
      </c>
      <c r="AP408" s="13" t="str">
        <f>IFERROR(IF(INDEX('Bieu chi tiet'!$A$17:$FA$15404,MATCH($A408,'Bieu chi tiet'!$A$17:$A$15404,0),AP$2+85)=0,"",INDEX('Bieu chi tiet'!$A$17:$FA$15404,MATCH($A408,'Bieu chi tiet'!$A$17:$A$15404,0),AP$2+85)),"")</f>
        <v/>
      </c>
      <c r="AQ408" s="13" t="str">
        <f>IFERROR(IF(INDEX('Bieu chi tiet'!$A$17:$FA$15404,MATCH($A408,'Bieu chi tiet'!$A$17:$A$15404,0),AQ$2+85)=0,"",INDEX('Bieu chi tiet'!$A$17:$FA$15404,MATCH($A408,'Bieu chi tiet'!$A$17:$A$15404,0),AQ$2+85)),"")</f>
        <v/>
      </c>
      <c r="AR408" s="13" t="str">
        <f>IFERROR(IF(INDEX('Bieu chi tiet'!$A$17:$FA$15404,MATCH($A408,'Bieu chi tiet'!$A$17:$A$15404,0),AR$2+85)=0,"",INDEX('Bieu chi tiet'!$A$17:$FA$15404,MATCH($A408,'Bieu chi tiet'!$A$17:$A$15404,0),AR$2+85)),"")</f>
        <v/>
      </c>
      <c r="AS408" s="13" t="str">
        <f>IFERROR(IF(INDEX('Bieu chi tiet'!$A$17:$FA$15404,MATCH($A408,'Bieu chi tiet'!$A$17:$A$15404,0),AS$2+85)=0,"",INDEX('Bieu chi tiet'!$A$17:$FA$15404,MATCH($A408,'Bieu chi tiet'!$A$17:$A$15404,0),AS$2+85)),"")</f>
        <v/>
      </c>
      <c r="AT408" s="21" t="str">
        <f>IFERROR(IF(INDEX('Bieu chi tiet'!$A$17:$FA$15404,MATCH($A408,'Bieu chi tiet'!$A$17:$A$15404,0),AT$2+85)=0,"",INDEX('Bieu chi tiet'!$A$17:$FA$15404,MATCH($A408,'Bieu chi tiet'!$A$17:$A$15404,0),AT$2+85)),"")</f>
        <v/>
      </c>
      <c r="AU408" s="13" t="str">
        <f>IFERROR(IF(INDEX('Bieu chi tiet'!$A$17:$FA$15404,MATCH($A408,'Bieu chi tiet'!$A$17:$A$15404,0),AU$2+85)=0,"",INDEX('Bieu chi tiet'!$A$17:$FA$15404,MATCH($A408,'Bieu chi tiet'!$A$17:$A$15404,0),AU$2+85)),"")</f>
        <v/>
      </c>
      <c r="AV408" s="21" t="str">
        <f>IFERROR(IF(INDEX('Bieu chi tiet'!$A$17:$FA$15404,MATCH($A408,'Bieu chi tiet'!$A$17:$A$15404,0),AV$2+85)=0,"",INDEX('Bieu chi tiet'!$A$17:$FA$15404,MATCH($A408,'Bieu chi tiet'!$A$17:$A$15404,0),AV$2+85)),"")</f>
        <v/>
      </c>
      <c r="AW408" s="31" t="str">
        <f>IFERROR(IF(INDEX('Bieu chi tiet'!$A$17:$FA$15404,MATCH($A408,'Bieu chi tiet'!$A$17:$A$15404,0),AW$2+85)=0,"",INDEX('Bieu chi tiet'!$A$17:$FA$15404,MATCH($A408,'Bieu chi tiet'!$A$17:$A$15404,0),AW$2+85)),"")</f>
        <v/>
      </c>
      <c r="AX408" s="13" t="str">
        <f>IFERROR(IF(INDEX('Bieu chi tiet'!$A$17:$FA$15404,MATCH($A408,'Bieu chi tiet'!$A$17:$A$15404,0),AX$2+85)=0,"",INDEX('Bieu chi tiet'!$A$17:$FA$15404,MATCH($A408,'Bieu chi tiet'!$A$17:$A$15404,0),AX$2+85)),"")</f>
        <v/>
      </c>
      <c r="AY408" s="13" t="str">
        <f>IFERROR(IF(INDEX('Bieu chi tiet'!$A$17:$FA$15404,MATCH($A408,'Bieu chi tiet'!$A$17:$A$15404,0),AY$2+85)=0,"",INDEX('Bieu chi tiet'!$A$17:$FA$15404,MATCH($A408,'Bieu chi tiet'!$A$17:$A$15404,0),AY$2+85)),"")</f>
        <v/>
      </c>
    </row>
    <row r="409" spans="1:51" ht="15.75">
      <c r="A409" s="25" t="str">
        <f t="shared" si="7"/>
        <v/>
      </c>
      <c r="B409" s="13" t="str">
        <f>IFERROR(IF(INDEX('Bieu chi tiet'!$A$17:$FA$15404,MATCH($A409,'Bieu chi tiet'!$A$17:$A$15404,0),B$2+85)=0,"",INDEX('Bieu chi tiet'!$A$17:$FA$15404,MATCH($A409,'Bieu chi tiet'!$A$17:$A$15404,0),B$2+85)),"")</f>
        <v/>
      </c>
      <c r="C409" s="13" t="str">
        <f>IFERROR(IF(INDEX('Bieu chi tiet'!$A$17:$FA$15404,MATCH($A409,'Bieu chi tiet'!$A$17:$A$15404,0),C$2+85)=0,"",INDEX('Bieu chi tiet'!$A$17:$FA$15404,MATCH($A409,'Bieu chi tiet'!$A$17:$A$15404,0),C$2+85)),"")</f>
        <v/>
      </c>
      <c r="D409" s="13" t="str">
        <f>IFERROR(IF(INDEX('Bieu chi tiet'!$A$17:$FA$15404,MATCH($A409,'Bieu chi tiet'!$A$17:$A$15404,0),D$2+85)=0,"",INDEX('Bieu chi tiet'!$A$17:$FA$15404,MATCH($A409,'Bieu chi tiet'!$A$17:$A$15404,0),D$2+85)),"")</f>
        <v/>
      </c>
      <c r="E409" s="13" t="str">
        <f>IFERROR(IF(INDEX('Bieu chi tiet'!$A$17:$FA$15404,MATCH($A409,'Bieu chi tiet'!$A$17:$A$15404,0),E$2+85)=0,"",INDEX('Bieu chi tiet'!$A$17:$FA$15404,MATCH($A409,'Bieu chi tiet'!$A$17:$A$15404,0),E$2+85)),"")</f>
        <v/>
      </c>
      <c r="F409" s="13" t="str">
        <f>IFERROR(IF(INDEX('Bieu chi tiet'!$A$17:$FA$15404,MATCH($A409,'Bieu chi tiet'!$A$17:$A$15404,0),F$2+85)=0,"",INDEX('Bieu chi tiet'!$A$17:$FA$15404,MATCH($A409,'Bieu chi tiet'!$A$17:$A$15404,0),F$2+85)),"")</f>
        <v/>
      </c>
      <c r="G409" s="21" t="str">
        <f>IFERROR(IF(INDEX('Bieu chi tiet'!$A$17:$FA$15404,MATCH($A409,'Bieu chi tiet'!$A$17:$A$15404,0),G$2+85)=0,"",INDEX('Bieu chi tiet'!$A$17:$FA$15404,MATCH($A409,'Bieu chi tiet'!$A$17:$A$15404,0),G$2+85)),"")</f>
        <v/>
      </c>
      <c r="H409" s="13" t="str">
        <f>IFERROR(IF(INDEX('Bieu chi tiet'!$A$17:$FA$15404,MATCH($A409,'Bieu chi tiet'!$A$17:$A$15404,0),H$2+85)=0,"",INDEX('Bieu chi tiet'!$A$17:$FA$15404,MATCH($A409,'Bieu chi tiet'!$A$17:$A$15404,0),H$2+85)),"")</f>
        <v/>
      </c>
      <c r="I409" s="13" t="str">
        <f>IFERROR(IF(INDEX('Bieu chi tiet'!$A$17:$FA$15404,MATCH($A409,'Bieu chi tiet'!$A$17:$A$15404,0),I$2+85)=0,"",INDEX('Bieu chi tiet'!$A$17:$FA$15404,MATCH($A409,'Bieu chi tiet'!$A$17:$A$15404,0),I$2+85)),"")</f>
        <v/>
      </c>
      <c r="J409" s="13" t="str">
        <f>IFERROR(IF(INDEX('Bieu chi tiet'!$A$17:$FA$15404,MATCH($A409,'Bieu chi tiet'!$A$17:$A$15404,0),J$2+85)=0,"",INDEX('Bieu chi tiet'!$A$17:$FA$15404,MATCH($A409,'Bieu chi tiet'!$A$17:$A$15404,0),J$2+85)),"")</f>
        <v/>
      </c>
      <c r="K409" s="13" t="str">
        <f>IFERROR(IF(INDEX('Bieu chi tiet'!$A$17:$FA$15404,MATCH($A409,'Bieu chi tiet'!$A$17:$A$15404,0),K$2+85)=0,"",INDEX('Bieu chi tiet'!$A$17:$FA$15404,MATCH($A409,'Bieu chi tiet'!$A$17:$A$15404,0),K$2+85)),"")</f>
        <v/>
      </c>
      <c r="L409" s="21" t="str">
        <f>IFERROR(IF(INDEX('Bieu chi tiet'!$A$17:$FA$15404,MATCH($A409,'Bieu chi tiet'!$A$17:$A$15404,0),L$2+85)=0,"",INDEX('Bieu chi tiet'!$A$17:$FA$15404,MATCH($A409,'Bieu chi tiet'!$A$17:$A$15404,0),L$2+85)),"")</f>
        <v/>
      </c>
      <c r="M409" s="13" t="str">
        <f>IFERROR(IF(INDEX('Bieu chi tiet'!$A$17:$FA$15404,MATCH($A409,'Bieu chi tiet'!$A$17:$A$15404,0),M$2+85)=0,"",INDEX('Bieu chi tiet'!$A$17:$FA$15404,MATCH($A409,'Bieu chi tiet'!$A$17:$A$15404,0),M$2+85)),"")</f>
        <v/>
      </c>
      <c r="N409" s="13" t="str">
        <f>IFERROR(IF(INDEX('Bieu chi tiet'!$A$17:$FA$15404,MATCH($A409,'Bieu chi tiet'!$A$17:$A$15404,0),N$2+85)=0,"",INDEX('Bieu chi tiet'!$A$17:$FA$15404,MATCH($A409,'Bieu chi tiet'!$A$17:$A$15404,0),N$2+85)),"")</f>
        <v/>
      </c>
      <c r="O409" s="13" t="str">
        <f>IFERROR(IF(INDEX('Bieu chi tiet'!$A$17:$FA$15404,MATCH($A409,'Bieu chi tiet'!$A$17:$A$15404,0),O$2+85)=0,"",INDEX('Bieu chi tiet'!$A$17:$FA$15404,MATCH($A409,'Bieu chi tiet'!$A$17:$A$15404,0),O$2+85)),"")</f>
        <v/>
      </c>
      <c r="P409" s="13" t="str">
        <f>IFERROR(IF(INDEX('Bieu chi tiet'!$A$17:$FA$15404,MATCH($A409,'Bieu chi tiet'!$A$17:$A$15404,0),P$2+85)=0,"",INDEX('Bieu chi tiet'!$A$17:$FA$15404,MATCH($A409,'Bieu chi tiet'!$A$17:$A$15404,0),P$2+85)),"")</f>
        <v/>
      </c>
      <c r="Q409" s="13" t="str">
        <f>IFERROR(IF(INDEX('Bieu chi tiet'!$A$17:$FA$15404,MATCH($A409,'Bieu chi tiet'!$A$17:$A$15404,0),Q$2+85)=0,"",INDEX('Bieu chi tiet'!$A$17:$FA$15404,MATCH($A409,'Bieu chi tiet'!$A$17:$A$15404,0),Q$2+85)),"")</f>
        <v/>
      </c>
      <c r="R409" s="13" t="str">
        <f>IFERROR(IF(INDEX('Bieu chi tiet'!$A$17:$FA$15404,MATCH($A409,'Bieu chi tiet'!$A$17:$A$15404,0),R$2+85)=0,"",INDEX('Bieu chi tiet'!$A$17:$FA$15404,MATCH($A409,'Bieu chi tiet'!$A$17:$A$15404,0),R$2+85)),"")</f>
        <v/>
      </c>
      <c r="S409" s="13" t="str">
        <f>IFERROR(IF(INDEX('Bieu chi tiet'!$A$17:$FA$15404,MATCH($A409,'Bieu chi tiet'!$A$17:$A$15404,0),S$2+85)=0,"",INDEX('Bieu chi tiet'!$A$17:$FA$15404,MATCH($A409,'Bieu chi tiet'!$A$17:$A$15404,0),S$2+85)),"")</f>
        <v/>
      </c>
      <c r="T409" s="13" t="str">
        <f>IFERROR(IF(INDEX('Bieu chi tiet'!$A$17:$FA$15404,MATCH($A409,'Bieu chi tiet'!$A$17:$A$15404,0),T$2+85)=0,"",INDEX('Bieu chi tiet'!$A$17:$FA$15404,MATCH($A409,'Bieu chi tiet'!$A$17:$A$15404,0),T$2+85)),"")</f>
        <v/>
      </c>
      <c r="U409" s="13" t="str">
        <f>IFERROR(IF(INDEX('Bieu chi tiet'!$A$17:$FA$15404,MATCH($A409,'Bieu chi tiet'!$A$17:$A$15404,0),U$2+85)=0,"",INDEX('Bieu chi tiet'!$A$17:$FA$15404,MATCH($A409,'Bieu chi tiet'!$A$17:$A$15404,0),U$2+85)),"")</f>
        <v/>
      </c>
      <c r="V409" s="13" t="str">
        <f>IFERROR(IF(INDEX('Bieu chi tiet'!$A$17:$FA$15404,MATCH($A409,'Bieu chi tiet'!$A$17:$A$15404,0),V$2+85)=0,"",INDEX('Bieu chi tiet'!$A$17:$FA$15404,MATCH($A409,'Bieu chi tiet'!$A$17:$A$15404,0),V$2+85)),"")</f>
        <v/>
      </c>
      <c r="W409" s="13" t="str">
        <f>IFERROR(IF(INDEX('Bieu chi tiet'!$A$17:$FA$15404,MATCH($A409,'Bieu chi tiet'!$A$17:$A$15404,0),W$2+85)=0,"",INDEX('Bieu chi tiet'!$A$17:$FA$15404,MATCH($A409,'Bieu chi tiet'!$A$17:$A$15404,0),W$2+85)),"")</f>
        <v/>
      </c>
      <c r="X409" s="13" t="str">
        <f>IFERROR(IF(INDEX('Bieu chi tiet'!$A$17:$FA$15404,MATCH($A409,'Bieu chi tiet'!$A$17:$A$15404,0),X$2+85)=0,"",INDEX('Bieu chi tiet'!$A$17:$FA$15404,MATCH($A409,'Bieu chi tiet'!$A$17:$A$15404,0),X$2+85)),"")</f>
        <v/>
      </c>
      <c r="Y409" s="13" t="str">
        <f>IFERROR(IF(INDEX('Bieu chi tiet'!$A$17:$FA$15404,MATCH($A409,'Bieu chi tiet'!$A$17:$A$15404,0),Y$2+85)=0,"",INDEX('Bieu chi tiet'!$A$17:$FA$15404,MATCH($A409,'Bieu chi tiet'!$A$17:$A$15404,0),Y$2+85)),"")</f>
        <v/>
      </c>
      <c r="Z409" s="13" t="str">
        <f>IFERROR(IF(INDEX('Bieu chi tiet'!$A$17:$FA$15404,MATCH($A409,'Bieu chi tiet'!$A$17:$A$15404,0),Z$2+85)=0,"",INDEX('Bieu chi tiet'!$A$17:$FA$15404,MATCH($A409,'Bieu chi tiet'!$A$17:$A$15404,0),Z$2+85)),"")</f>
        <v/>
      </c>
      <c r="AA409" s="13" t="str">
        <f>IFERROR(IF(INDEX('Bieu chi tiet'!$A$17:$FA$15404,MATCH($A409,'Bieu chi tiet'!$A$17:$A$15404,0),AA$2+85)=0,"",INDEX('Bieu chi tiet'!$A$17:$FA$15404,MATCH($A409,'Bieu chi tiet'!$A$17:$A$15404,0),AA$2+85)),"")</f>
        <v/>
      </c>
      <c r="AB409" s="13" t="str">
        <f>IFERROR(IF(INDEX('Bieu chi tiet'!$A$17:$FA$15404,MATCH($A409,'Bieu chi tiet'!$A$17:$A$15404,0),AB$2+85)=0,"",INDEX('Bieu chi tiet'!$A$17:$FA$15404,MATCH($A409,'Bieu chi tiet'!$A$17:$A$15404,0),AB$2+85)),"")</f>
        <v/>
      </c>
      <c r="AC409" s="13" t="str">
        <f>IFERROR(IF(INDEX('Bieu chi tiet'!$A$17:$FA$15404,MATCH($A409,'Bieu chi tiet'!$A$17:$A$15404,0),AC$2+85)=0,"",INDEX('Bieu chi tiet'!$A$17:$FA$15404,MATCH($A409,'Bieu chi tiet'!$A$17:$A$15404,0),AC$2+85)),"")</f>
        <v/>
      </c>
      <c r="AD409" s="13" t="str">
        <f>IFERROR(IF(INDEX('Bieu chi tiet'!$A$17:$FA$15404,MATCH($A409,'Bieu chi tiet'!$A$17:$A$15404,0),AD$2+85)=0,"",INDEX('Bieu chi tiet'!$A$17:$FA$15404,MATCH($A409,'Bieu chi tiet'!$A$17:$A$15404,0),AD$2+85)),"")</f>
        <v/>
      </c>
      <c r="AE409" s="13" t="str">
        <f>IFERROR(IF(INDEX('Bieu chi tiet'!$A$17:$FA$15404,MATCH($A409,'Bieu chi tiet'!$A$17:$A$15404,0),AE$2+85)=0,"",INDEX('Bieu chi tiet'!$A$17:$FA$15404,MATCH($A409,'Bieu chi tiet'!$A$17:$A$15404,0),AE$2+85)),"")</f>
        <v/>
      </c>
      <c r="AF409" s="13" t="str">
        <f>IFERROR(IF(INDEX('Bieu chi tiet'!$A$17:$FA$15404,MATCH($A409,'Bieu chi tiet'!$A$17:$A$15404,0),AF$2+85)=0,"",INDEX('Bieu chi tiet'!$A$17:$FA$15404,MATCH($A409,'Bieu chi tiet'!$A$17:$A$15404,0),AF$2+85)),"")</f>
        <v/>
      </c>
      <c r="AG409" s="13" t="str">
        <f>IFERROR(IF(INDEX('Bieu chi tiet'!$A$17:$FA$15404,MATCH($A409,'Bieu chi tiet'!$A$17:$A$15404,0),AG$2+85)=0,"",INDEX('Bieu chi tiet'!$A$17:$FA$15404,MATCH($A409,'Bieu chi tiet'!$A$17:$A$15404,0),AG$2+85)),"")</f>
        <v/>
      </c>
      <c r="AH409" s="13" t="str">
        <f>IFERROR(IF(INDEX('Bieu chi tiet'!$A$17:$FA$15404,MATCH($A409,'Bieu chi tiet'!$A$17:$A$15404,0),AH$2+85)=0,"",INDEX('Bieu chi tiet'!$A$17:$FA$15404,MATCH($A409,'Bieu chi tiet'!$A$17:$A$15404,0),AH$2+85)),"")</f>
        <v/>
      </c>
      <c r="AI409" s="13" t="str">
        <f>IFERROR(IF(INDEX('Bieu chi tiet'!$A$17:$FA$15404,MATCH($A409,'Bieu chi tiet'!$A$17:$A$15404,0),AI$2+85)=0,"",INDEX('Bieu chi tiet'!$A$17:$FA$15404,MATCH($A409,'Bieu chi tiet'!$A$17:$A$15404,0),AI$2+85)),"")</f>
        <v/>
      </c>
      <c r="AJ409" s="13" t="str">
        <f>IFERROR(IF(INDEX('Bieu chi tiet'!$A$17:$FA$15404,MATCH($A409,'Bieu chi tiet'!$A$17:$A$15404,0),AJ$2+85)=0,"",INDEX('Bieu chi tiet'!$A$17:$FA$15404,MATCH($A409,'Bieu chi tiet'!$A$17:$A$15404,0),AJ$2+85)),"")</f>
        <v/>
      </c>
      <c r="AK409" s="13" t="str">
        <f>IFERROR(IF(INDEX('Bieu chi tiet'!$A$17:$FA$15404,MATCH($A409,'Bieu chi tiet'!$A$17:$A$15404,0),AK$2+85)=0,"",INDEX('Bieu chi tiet'!$A$17:$FA$15404,MATCH($A409,'Bieu chi tiet'!$A$17:$A$15404,0),AK$2+85)),"")</f>
        <v/>
      </c>
      <c r="AL409" s="13" t="str">
        <f>IFERROR(IF(INDEX('Bieu chi tiet'!$A$17:$FA$15404,MATCH($A409,'Bieu chi tiet'!$A$17:$A$15404,0),AL$2+85)=0,"",INDEX('Bieu chi tiet'!$A$17:$FA$15404,MATCH($A409,'Bieu chi tiet'!$A$17:$A$15404,0),AL$2+85)),"")</f>
        <v/>
      </c>
      <c r="AM409" s="13" t="str">
        <f>IFERROR(IF(INDEX('Bieu chi tiet'!$A$17:$FA$15404,MATCH($A409,'Bieu chi tiet'!$A$17:$A$15404,0),AM$2+85)=0,"",INDEX('Bieu chi tiet'!$A$17:$FA$15404,MATCH($A409,'Bieu chi tiet'!$A$17:$A$15404,0),AM$2+85)),"")</f>
        <v/>
      </c>
      <c r="AN409" s="13" t="str">
        <f>IFERROR(IF(INDEX('Bieu chi tiet'!$A$17:$FA$15404,MATCH($A409,'Bieu chi tiet'!$A$17:$A$15404,0),AN$2+85)=0,"",INDEX('Bieu chi tiet'!$A$17:$FA$15404,MATCH($A409,'Bieu chi tiet'!$A$17:$A$15404,0),AN$2+85)),"")</f>
        <v/>
      </c>
      <c r="AO409" s="13" t="str">
        <f>IFERROR(IF(INDEX('Bieu chi tiet'!$A$17:$FA$15404,MATCH($A409,'Bieu chi tiet'!$A$17:$A$15404,0),AO$2+85)=0,"",INDEX('Bieu chi tiet'!$A$17:$FA$15404,MATCH($A409,'Bieu chi tiet'!$A$17:$A$15404,0),AO$2+85)),"")</f>
        <v/>
      </c>
      <c r="AP409" s="13" t="str">
        <f>IFERROR(IF(INDEX('Bieu chi tiet'!$A$17:$FA$15404,MATCH($A409,'Bieu chi tiet'!$A$17:$A$15404,0),AP$2+85)=0,"",INDEX('Bieu chi tiet'!$A$17:$FA$15404,MATCH($A409,'Bieu chi tiet'!$A$17:$A$15404,0),AP$2+85)),"")</f>
        <v/>
      </c>
      <c r="AQ409" s="13" t="str">
        <f>IFERROR(IF(INDEX('Bieu chi tiet'!$A$17:$FA$15404,MATCH($A409,'Bieu chi tiet'!$A$17:$A$15404,0),AQ$2+85)=0,"",INDEX('Bieu chi tiet'!$A$17:$FA$15404,MATCH($A409,'Bieu chi tiet'!$A$17:$A$15404,0),AQ$2+85)),"")</f>
        <v/>
      </c>
      <c r="AR409" s="13" t="str">
        <f>IFERROR(IF(INDEX('Bieu chi tiet'!$A$17:$FA$15404,MATCH($A409,'Bieu chi tiet'!$A$17:$A$15404,0),AR$2+85)=0,"",INDEX('Bieu chi tiet'!$A$17:$FA$15404,MATCH($A409,'Bieu chi tiet'!$A$17:$A$15404,0),AR$2+85)),"")</f>
        <v/>
      </c>
      <c r="AS409" s="13" t="str">
        <f>IFERROR(IF(INDEX('Bieu chi tiet'!$A$17:$FA$15404,MATCH($A409,'Bieu chi tiet'!$A$17:$A$15404,0),AS$2+85)=0,"",INDEX('Bieu chi tiet'!$A$17:$FA$15404,MATCH($A409,'Bieu chi tiet'!$A$17:$A$15404,0),AS$2+85)),"")</f>
        <v/>
      </c>
      <c r="AT409" s="21" t="str">
        <f>IFERROR(IF(INDEX('Bieu chi tiet'!$A$17:$FA$15404,MATCH($A409,'Bieu chi tiet'!$A$17:$A$15404,0),AT$2+85)=0,"",INDEX('Bieu chi tiet'!$A$17:$FA$15404,MATCH($A409,'Bieu chi tiet'!$A$17:$A$15404,0),AT$2+85)),"")</f>
        <v/>
      </c>
      <c r="AU409" s="13" t="str">
        <f>IFERROR(IF(INDEX('Bieu chi tiet'!$A$17:$FA$15404,MATCH($A409,'Bieu chi tiet'!$A$17:$A$15404,0),AU$2+85)=0,"",INDEX('Bieu chi tiet'!$A$17:$FA$15404,MATCH($A409,'Bieu chi tiet'!$A$17:$A$15404,0),AU$2+85)),"")</f>
        <v/>
      </c>
      <c r="AV409" s="21" t="str">
        <f>IFERROR(IF(INDEX('Bieu chi tiet'!$A$17:$FA$15404,MATCH($A409,'Bieu chi tiet'!$A$17:$A$15404,0),AV$2+85)=0,"",INDEX('Bieu chi tiet'!$A$17:$FA$15404,MATCH($A409,'Bieu chi tiet'!$A$17:$A$15404,0),AV$2+85)),"")</f>
        <v/>
      </c>
      <c r="AW409" s="31" t="str">
        <f>IFERROR(IF(INDEX('Bieu chi tiet'!$A$17:$FA$15404,MATCH($A409,'Bieu chi tiet'!$A$17:$A$15404,0),AW$2+85)=0,"",INDEX('Bieu chi tiet'!$A$17:$FA$15404,MATCH($A409,'Bieu chi tiet'!$A$17:$A$15404,0),AW$2+85)),"")</f>
        <v/>
      </c>
      <c r="AX409" s="13" t="str">
        <f>IFERROR(IF(INDEX('Bieu chi tiet'!$A$17:$FA$15404,MATCH($A409,'Bieu chi tiet'!$A$17:$A$15404,0),AX$2+85)=0,"",INDEX('Bieu chi tiet'!$A$17:$FA$15404,MATCH($A409,'Bieu chi tiet'!$A$17:$A$15404,0),AX$2+85)),"")</f>
        <v/>
      </c>
      <c r="AY409" s="13" t="str">
        <f>IFERROR(IF(INDEX('Bieu chi tiet'!$A$17:$FA$15404,MATCH($A409,'Bieu chi tiet'!$A$17:$A$15404,0),AY$2+85)=0,"",INDEX('Bieu chi tiet'!$A$17:$FA$15404,MATCH($A409,'Bieu chi tiet'!$A$17:$A$15404,0),AY$2+85)),"")</f>
        <v/>
      </c>
    </row>
    <row r="410" spans="1:51" ht="15.75">
      <c r="A410" s="25" t="str">
        <f t="shared" si="7"/>
        <v/>
      </c>
      <c r="B410" s="13" t="str">
        <f>IFERROR(IF(INDEX('Bieu chi tiet'!$A$17:$FA$15404,MATCH($A410,'Bieu chi tiet'!$A$17:$A$15404,0),B$2+85)=0,"",INDEX('Bieu chi tiet'!$A$17:$FA$15404,MATCH($A410,'Bieu chi tiet'!$A$17:$A$15404,0),B$2+85)),"")</f>
        <v/>
      </c>
      <c r="C410" s="13" t="str">
        <f>IFERROR(IF(INDEX('Bieu chi tiet'!$A$17:$FA$15404,MATCH($A410,'Bieu chi tiet'!$A$17:$A$15404,0),C$2+85)=0,"",INDEX('Bieu chi tiet'!$A$17:$FA$15404,MATCH($A410,'Bieu chi tiet'!$A$17:$A$15404,0),C$2+85)),"")</f>
        <v/>
      </c>
      <c r="D410" s="13" t="str">
        <f>IFERROR(IF(INDEX('Bieu chi tiet'!$A$17:$FA$15404,MATCH($A410,'Bieu chi tiet'!$A$17:$A$15404,0),D$2+85)=0,"",INDEX('Bieu chi tiet'!$A$17:$FA$15404,MATCH($A410,'Bieu chi tiet'!$A$17:$A$15404,0),D$2+85)),"")</f>
        <v/>
      </c>
      <c r="E410" s="13" t="str">
        <f>IFERROR(IF(INDEX('Bieu chi tiet'!$A$17:$FA$15404,MATCH($A410,'Bieu chi tiet'!$A$17:$A$15404,0),E$2+85)=0,"",INDEX('Bieu chi tiet'!$A$17:$FA$15404,MATCH($A410,'Bieu chi tiet'!$A$17:$A$15404,0),E$2+85)),"")</f>
        <v/>
      </c>
      <c r="F410" s="13" t="str">
        <f>IFERROR(IF(INDEX('Bieu chi tiet'!$A$17:$FA$15404,MATCH($A410,'Bieu chi tiet'!$A$17:$A$15404,0),F$2+85)=0,"",INDEX('Bieu chi tiet'!$A$17:$FA$15404,MATCH($A410,'Bieu chi tiet'!$A$17:$A$15404,0),F$2+85)),"")</f>
        <v/>
      </c>
      <c r="G410" s="21" t="str">
        <f>IFERROR(IF(INDEX('Bieu chi tiet'!$A$17:$FA$15404,MATCH($A410,'Bieu chi tiet'!$A$17:$A$15404,0),G$2+85)=0,"",INDEX('Bieu chi tiet'!$A$17:$FA$15404,MATCH($A410,'Bieu chi tiet'!$A$17:$A$15404,0),G$2+85)),"")</f>
        <v/>
      </c>
      <c r="H410" s="13" t="str">
        <f>IFERROR(IF(INDEX('Bieu chi tiet'!$A$17:$FA$15404,MATCH($A410,'Bieu chi tiet'!$A$17:$A$15404,0),H$2+85)=0,"",INDEX('Bieu chi tiet'!$A$17:$FA$15404,MATCH($A410,'Bieu chi tiet'!$A$17:$A$15404,0),H$2+85)),"")</f>
        <v/>
      </c>
      <c r="I410" s="13" t="str">
        <f>IFERROR(IF(INDEX('Bieu chi tiet'!$A$17:$FA$15404,MATCH($A410,'Bieu chi tiet'!$A$17:$A$15404,0),I$2+85)=0,"",INDEX('Bieu chi tiet'!$A$17:$FA$15404,MATCH($A410,'Bieu chi tiet'!$A$17:$A$15404,0),I$2+85)),"")</f>
        <v/>
      </c>
      <c r="J410" s="13" t="str">
        <f>IFERROR(IF(INDEX('Bieu chi tiet'!$A$17:$FA$15404,MATCH($A410,'Bieu chi tiet'!$A$17:$A$15404,0),J$2+85)=0,"",INDEX('Bieu chi tiet'!$A$17:$FA$15404,MATCH($A410,'Bieu chi tiet'!$A$17:$A$15404,0),J$2+85)),"")</f>
        <v/>
      </c>
      <c r="K410" s="13" t="str">
        <f>IFERROR(IF(INDEX('Bieu chi tiet'!$A$17:$FA$15404,MATCH($A410,'Bieu chi tiet'!$A$17:$A$15404,0),K$2+85)=0,"",INDEX('Bieu chi tiet'!$A$17:$FA$15404,MATCH($A410,'Bieu chi tiet'!$A$17:$A$15404,0),K$2+85)),"")</f>
        <v/>
      </c>
      <c r="L410" s="21" t="str">
        <f>IFERROR(IF(INDEX('Bieu chi tiet'!$A$17:$FA$15404,MATCH($A410,'Bieu chi tiet'!$A$17:$A$15404,0),L$2+85)=0,"",INDEX('Bieu chi tiet'!$A$17:$FA$15404,MATCH($A410,'Bieu chi tiet'!$A$17:$A$15404,0),L$2+85)),"")</f>
        <v/>
      </c>
      <c r="M410" s="13" t="str">
        <f>IFERROR(IF(INDEX('Bieu chi tiet'!$A$17:$FA$15404,MATCH($A410,'Bieu chi tiet'!$A$17:$A$15404,0),M$2+85)=0,"",INDEX('Bieu chi tiet'!$A$17:$FA$15404,MATCH($A410,'Bieu chi tiet'!$A$17:$A$15404,0),M$2+85)),"")</f>
        <v/>
      </c>
      <c r="N410" s="13" t="str">
        <f>IFERROR(IF(INDEX('Bieu chi tiet'!$A$17:$FA$15404,MATCH($A410,'Bieu chi tiet'!$A$17:$A$15404,0),N$2+85)=0,"",INDEX('Bieu chi tiet'!$A$17:$FA$15404,MATCH($A410,'Bieu chi tiet'!$A$17:$A$15404,0),N$2+85)),"")</f>
        <v/>
      </c>
      <c r="O410" s="13" t="str">
        <f>IFERROR(IF(INDEX('Bieu chi tiet'!$A$17:$FA$15404,MATCH($A410,'Bieu chi tiet'!$A$17:$A$15404,0),O$2+85)=0,"",INDEX('Bieu chi tiet'!$A$17:$FA$15404,MATCH($A410,'Bieu chi tiet'!$A$17:$A$15404,0),O$2+85)),"")</f>
        <v/>
      </c>
      <c r="P410" s="13" t="str">
        <f>IFERROR(IF(INDEX('Bieu chi tiet'!$A$17:$FA$15404,MATCH($A410,'Bieu chi tiet'!$A$17:$A$15404,0),P$2+85)=0,"",INDEX('Bieu chi tiet'!$A$17:$FA$15404,MATCH($A410,'Bieu chi tiet'!$A$17:$A$15404,0),P$2+85)),"")</f>
        <v/>
      </c>
      <c r="Q410" s="13" t="str">
        <f>IFERROR(IF(INDEX('Bieu chi tiet'!$A$17:$FA$15404,MATCH($A410,'Bieu chi tiet'!$A$17:$A$15404,0),Q$2+85)=0,"",INDEX('Bieu chi tiet'!$A$17:$FA$15404,MATCH($A410,'Bieu chi tiet'!$A$17:$A$15404,0),Q$2+85)),"")</f>
        <v/>
      </c>
      <c r="R410" s="13" t="str">
        <f>IFERROR(IF(INDEX('Bieu chi tiet'!$A$17:$FA$15404,MATCH($A410,'Bieu chi tiet'!$A$17:$A$15404,0),R$2+85)=0,"",INDEX('Bieu chi tiet'!$A$17:$FA$15404,MATCH($A410,'Bieu chi tiet'!$A$17:$A$15404,0),R$2+85)),"")</f>
        <v/>
      </c>
      <c r="S410" s="13" t="str">
        <f>IFERROR(IF(INDEX('Bieu chi tiet'!$A$17:$FA$15404,MATCH($A410,'Bieu chi tiet'!$A$17:$A$15404,0),S$2+85)=0,"",INDEX('Bieu chi tiet'!$A$17:$FA$15404,MATCH($A410,'Bieu chi tiet'!$A$17:$A$15404,0),S$2+85)),"")</f>
        <v/>
      </c>
      <c r="T410" s="13" t="str">
        <f>IFERROR(IF(INDEX('Bieu chi tiet'!$A$17:$FA$15404,MATCH($A410,'Bieu chi tiet'!$A$17:$A$15404,0),T$2+85)=0,"",INDEX('Bieu chi tiet'!$A$17:$FA$15404,MATCH($A410,'Bieu chi tiet'!$A$17:$A$15404,0),T$2+85)),"")</f>
        <v/>
      </c>
      <c r="U410" s="13" t="str">
        <f>IFERROR(IF(INDEX('Bieu chi tiet'!$A$17:$FA$15404,MATCH($A410,'Bieu chi tiet'!$A$17:$A$15404,0),U$2+85)=0,"",INDEX('Bieu chi tiet'!$A$17:$FA$15404,MATCH($A410,'Bieu chi tiet'!$A$17:$A$15404,0),U$2+85)),"")</f>
        <v/>
      </c>
      <c r="V410" s="13" t="str">
        <f>IFERROR(IF(INDEX('Bieu chi tiet'!$A$17:$FA$15404,MATCH($A410,'Bieu chi tiet'!$A$17:$A$15404,0),V$2+85)=0,"",INDEX('Bieu chi tiet'!$A$17:$FA$15404,MATCH($A410,'Bieu chi tiet'!$A$17:$A$15404,0),V$2+85)),"")</f>
        <v/>
      </c>
      <c r="W410" s="13" t="str">
        <f>IFERROR(IF(INDEX('Bieu chi tiet'!$A$17:$FA$15404,MATCH($A410,'Bieu chi tiet'!$A$17:$A$15404,0),W$2+85)=0,"",INDEX('Bieu chi tiet'!$A$17:$FA$15404,MATCH($A410,'Bieu chi tiet'!$A$17:$A$15404,0),W$2+85)),"")</f>
        <v/>
      </c>
      <c r="X410" s="13" t="str">
        <f>IFERROR(IF(INDEX('Bieu chi tiet'!$A$17:$FA$15404,MATCH($A410,'Bieu chi tiet'!$A$17:$A$15404,0),X$2+85)=0,"",INDEX('Bieu chi tiet'!$A$17:$FA$15404,MATCH($A410,'Bieu chi tiet'!$A$17:$A$15404,0),X$2+85)),"")</f>
        <v/>
      </c>
      <c r="Y410" s="13" t="str">
        <f>IFERROR(IF(INDEX('Bieu chi tiet'!$A$17:$FA$15404,MATCH($A410,'Bieu chi tiet'!$A$17:$A$15404,0),Y$2+85)=0,"",INDEX('Bieu chi tiet'!$A$17:$FA$15404,MATCH($A410,'Bieu chi tiet'!$A$17:$A$15404,0),Y$2+85)),"")</f>
        <v/>
      </c>
      <c r="Z410" s="13" t="str">
        <f>IFERROR(IF(INDEX('Bieu chi tiet'!$A$17:$FA$15404,MATCH($A410,'Bieu chi tiet'!$A$17:$A$15404,0),Z$2+85)=0,"",INDEX('Bieu chi tiet'!$A$17:$FA$15404,MATCH($A410,'Bieu chi tiet'!$A$17:$A$15404,0),Z$2+85)),"")</f>
        <v/>
      </c>
      <c r="AA410" s="13" t="str">
        <f>IFERROR(IF(INDEX('Bieu chi tiet'!$A$17:$FA$15404,MATCH($A410,'Bieu chi tiet'!$A$17:$A$15404,0),AA$2+85)=0,"",INDEX('Bieu chi tiet'!$A$17:$FA$15404,MATCH($A410,'Bieu chi tiet'!$A$17:$A$15404,0),AA$2+85)),"")</f>
        <v/>
      </c>
      <c r="AB410" s="13" t="str">
        <f>IFERROR(IF(INDEX('Bieu chi tiet'!$A$17:$FA$15404,MATCH($A410,'Bieu chi tiet'!$A$17:$A$15404,0),AB$2+85)=0,"",INDEX('Bieu chi tiet'!$A$17:$FA$15404,MATCH($A410,'Bieu chi tiet'!$A$17:$A$15404,0),AB$2+85)),"")</f>
        <v/>
      </c>
      <c r="AC410" s="13" t="str">
        <f>IFERROR(IF(INDEX('Bieu chi tiet'!$A$17:$FA$15404,MATCH($A410,'Bieu chi tiet'!$A$17:$A$15404,0),AC$2+85)=0,"",INDEX('Bieu chi tiet'!$A$17:$FA$15404,MATCH($A410,'Bieu chi tiet'!$A$17:$A$15404,0),AC$2+85)),"")</f>
        <v/>
      </c>
      <c r="AD410" s="13" t="str">
        <f>IFERROR(IF(INDEX('Bieu chi tiet'!$A$17:$FA$15404,MATCH($A410,'Bieu chi tiet'!$A$17:$A$15404,0),AD$2+85)=0,"",INDEX('Bieu chi tiet'!$A$17:$FA$15404,MATCH($A410,'Bieu chi tiet'!$A$17:$A$15404,0),AD$2+85)),"")</f>
        <v/>
      </c>
      <c r="AE410" s="13" t="str">
        <f>IFERROR(IF(INDEX('Bieu chi tiet'!$A$17:$FA$15404,MATCH($A410,'Bieu chi tiet'!$A$17:$A$15404,0),AE$2+85)=0,"",INDEX('Bieu chi tiet'!$A$17:$FA$15404,MATCH($A410,'Bieu chi tiet'!$A$17:$A$15404,0),AE$2+85)),"")</f>
        <v/>
      </c>
      <c r="AF410" s="13" t="str">
        <f>IFERROR(IF(INDEX('Bieu chi tiet'!$A$17:$FA$15404,MATCH($A410,'Bieu chi tiet'!$A$17:$A$15404,0),AF$2+85)=0,"",INDEX('Bieu chi tiet'!$A$17:$FA$15404,MATCH($A410,'Bieu chi tiet'!$A$17:$A$15404,0),AF$2+85)),"")</f>
        <v/>
      </c>
      <c r="AG410" s="13" t="str">
        <f>IFERROR(IF(INDEX('Bieu chi tiet'!$A$17:$FA$15404,MATCH($A410,'Bieu chi tiet'!$A$17:$A$15404,0),AG$2+85)=0,"",INDEX('Bieu chi tiet'!$A$17:$FA$15404,MATCH($A410,'Bieu chi tiet'!$A$17:$A$15404,0),AG$2+85)),"")</f>
        <v/>
      </c>
      <c r="AH410" s="13" t="str">
        <f>IFERROR(IF(INDEX('Bieu chi tiet'!$A$17:$FA$15404,MATCH($A410,'Bieu chi tiet'!$A$17:$A$15404,0),AH$2+85)=0,"",INDEX('Bieu chi tiet'!$A$17:$FA$15404,MATCH($A410,'Bieu chi tiet'!$A$17:$A$15404,0),AH$2+85)),"")</f>
        <v/>
      </c>
      <c r="AI410" s="13" t="str">
        <f>IFERROR(IF(INDEX('Bieu chi tiet'!$A$17:$FA$15404,MATCH($A410,'Bieu chi tiet'!$A$17:$A$15404,0),AI$2+85)=0,"",INDEX('Bieu chi tiet'!$A$17:$FA$15404,MATCH($A410,'Bieu chi tiet'!$A$17:$A$15404,0),AI$2+85)),"")</f>
        <v/>
      </c>
      <c r="AJ410" s="13" t="str">
        <f>IFERROR(IF(INDEX('Bieu chi tiet'!$A$17:$FA$15404,MATCH($A410,'Bieu chi tiet'!$A$17:$A$15404,0),AJ$2+85)=0,"",INDEX('Bieu chi tiet'!$A$17:$FA$15404,MATCH($A410,'Bieu chi tiet'!$A$17:$A$15404,0),AJ$2+85)),"")</f>
        <v/>
      </c>
      <c r="AK410" s="13" t="str">
        <f>IFERROR(IF(INDEX('Bieu chi tiet'!$A$17:$FA$15404,MATCH($A410,'Bieu chi tiet'!$A$17:$A$15404,0),AK$2+85)=0,"",INDEX('Bieu chi tiet'!$A$17:$FA$15404,MATCH($A410,'Bieu chi tiet'!$A$17:$A$15404,0),AK$2+85)),"")</f>
        <v/>
      </c>
      <c r="AL410" s="13" t="str">
        <f>IFERROR(IF(INDEX('Bieu chi tiet'!$A$17:$FA$15404,MATCH($A410,'Bieu chi tiet'!$A$17:$A$15404,0),AL$2+85)=0,"",INDEX('Bieu chi tiet'!$A$17:$FA$15404,MATCH($A410,'Bieu chi tiet'!$A$17:$A$15404,0),AL$2+85)),"")</f>
        <v/>
      </c>
      <c r="AM410" s="13" t="str">
        <f>IFERROR(IF(INDEX('Bieu chi tiet'!$A$17:$FA$15404,MATCH($A410,'Bieu chi tiet'!$A$17:$A$15404,0),AM$2+85)=0,"",INDEX('Bieu chi tiet'!$A$17:$FA$15404,MATCH($A410,'Bieu chi tiet'!$A$17:$A$15404,0),AM$2+85)),"")</f>
        <v/>
      </c>
      <c r="AN410" s="13" t="str">
        <f>IFERROR(IF(INDEX('Bieu chi tiet'!$A$17:$FA$15404,MATCH($A410,'Bieu chi tiet'!$A$17:$A$15404,0),AN$2+85)=0,"",INDEX('Bieu chi tiet'!$A$17:$FA$15404,MATCH($A410,'Bieu chi tiet'!$A$17:$A$15404,0),AN$2+85)),"")</f>
        <v/>
      </c>
      <c r="AO410" s="13" t="str">
        <f>IFERROR(IF(INDEX('Bieu chi tiet'!$A$17:$FA$15404,MATCH($A410,'Bieu chi tiet'!$A$17:$A$15404,0),AO$2+85)=0,"",INDEX('Bieu chi tiet'!$A$17:$FA$15404,MATCH($A410,'Bieu chi tiet'!$A$17:$A$15404,0),AO$2+85)),"")</f>
        <v/>
      </c>
      <c r="AP410" s="13" t="str">
        <f>IFERROR(IF(INDEX('Bieu chi tiet'!$A$17:$FA$15404,MATCH($A410,'Bieu chi tiet'!$A$17:$A$15404,0),AP$2+85)=0,"",INDEX('Bieu chi tiet'!$A$17:$FA$15404,MATCH($A410,'Bieu chi tiet'!$A$17:$A$15404,0),AP$2+85)),"")</f>
        <v/>
      </c>
      <c r="AQ410" s="13" t="str">
        <f>IFERROR(IF(INDEX('Bieu chi tiet'!$A$17:$FA$15404,MATCH($A410,'Bieu chi tiet'!$A$17:$A$15404,0),AQ$2+85)=0,"",INDEX('Bieu chi tiet'!$A$17:$FA$15404,MATCH($A410,'Bieu chi tiet'!$A$17:$A$15404,0),AQ$2+85)),"")</f>
        <v/>
      </c>
      <c r="AR410" s="13" t="str">
        <f>IFERROR(IF(INDEX('Bieu chi tiet'!$A$17:$FA$15404,MATCH($A410,'Bieu chi tiet'!$A$17:$A$15404,0),AR$2+85)=0,"",INDEX('Bieu chi tiet'!$A$17:$FA$15404,MATCH($A410,'Bieu chi tiet'!$A$17:$A$15404,0),AR$2+85)),"")</f>
        <v/>
      </c>
      <c r="AS410" s="13" t="str">
        <f>IFERROR(IF(INDEX('Bieu chi tiet'!$A$17:$FA$15404,MATCH($A410,'Bieu chi tiet'!$A$17:$A$15404,0),AS$2+85)=0,"",INDEX('Bieu chi tiet'!$A$17:$FA$15404,MATCH($A410,'Bieu chi tiet'!$A$17:$A$15404,0),AS$2+85)),"")</f>
        <v/>
      </c>
      <c r="AT410" s="21" t="str">
        <f>IFERROR(IF(INDEX('Bieu chi tiet'!$A$17:$FA$15404,MATCH($A410,'Bieu chi tiet'!$A$17:$A$15404,0),AT$2+85)=0,"",INDEX('Bieu chi tiet'!$A$17:$FA$15404,MATCH($A410,'Bieu chi tiet'!$A$17:$A$15404,0),AT$2+85)),"")</f>
        <v/>
      </c>
      <c r="AU410" s="13" t="str">
        <f>IFERROR(IF(INDEX('Bieu chi tiet'!$A$17:$FA$15404,MATCH($A410,'Bieu chi tiet'!$A$17:$A$15404,0),AU$2+85)=0,"",INDEX('Bieu chi tiet'!$A$17:$FA$15404,MATCH($A410,'Bieu chi tiet'!$A$17:$A$15404,0),AU$2+85)),"")</f>
        <v/>
      </c>
      <c r="AV410" s="21" t="str">
        <f>IFERROR(IF(INDEX('Bieu chi tiet'!$A$17:$FA$15404,MATCH($A410,'Bieu chi tiet'!$A$17:$A$15404,0),AV$2+85)=0,"",INDEX('Bieu chi tiet'!$A$17:$FA$15404,MATCH($A410,'Bieu chi tiet'!$A$17:$A$15404,0),AV$2+85)),"")</f>
        <v/>
      </c>
      <c r="AW410" s="31" t="str">
        <f>IFERROR(IF(INDEX('Bieu chi tiet'!$A$17:$FA$15404,MATCH($A410,'Bieu chi tiet'!$A$17:$A$15404,0),AW$2+85)=0,"",INDEX('Bieu chi tiet'!$A$17:$FA$15404,MATCH($A410,'Bieu chi tiet'!$A$17:$A$15404,0),AW$2+85)),"")</f>
        <v/>
      </c>
      <c r="AX410" s="13" t="str">
        <f>IFERROR(IF(INDEX('Bieu chi tiet'!$A$17:$FA$15404,MATCH($A410,'Bieu chi tiet'!$A$17:$A$15404,0),AX$2+85)=0,"",INDEX('Bieu chi tiet'!$A$17:$FA$15404,MATCH($A410,'Bieu chi tiet'!$A$17:$A$15404,0),AX$2+85)),"")</f>
        <v/>
      </c>
      <c r="AY410" s="13" t="str">
        <f>IFERROR(IF(INDEX('Bieu chi tiet'!$A$17:$FA$15404,MATCH($A410,'Bieu chi tiet'!$A$17:$A$15404,0),AY$2+85)=0,"",INDEX('Bieu chi tiet'!$A$17:$FA$15404,MATCH($A410,'Bieu chi tiet'!$A$17:$A$15404,0),AY$2+85)),"")</f>
        <v/>
      </c>
    </row>
    <row r="411" spans="1:51" ht="15.75">
      <c r="A411" s="25" t="str">
        <f t="shared" si="7"/>
        <v/>
      </c>
      <c r="B411" s="13" t="str">
        <f>IFERROR(IF(INDEX('Bieu chi tiet'!$A$17:$FA$15404,MATCH($A411,'Bieu chi tiet'!$A$17:$A$15404,0),B$2+85)=0,"",INDEX('Bieu chi tiet'!$A$17:$FA$15404,MATCH($A411,'Bieu chi tiet'!$A$17:$A$15404,0),B$2+85)),"")</f>
        <v/>
      </c>
      <c r="C411" s="13" t="str">
        <f>IFERROR(IF(INDEX('Bieu chi tiet'!$A$17:$FA$15404,MATCH($A411,'Bieu chi tiet'!$A$17:$A$15404,0),C$2+85)=0,"",INDEX('Bieu chi tiet'!$A$17:$FA$15404,MATCH($A411,'Bieu chi tiet'!$A$17:$A$15404,0),C$2+85)),"")</f>
        <v/>
      </c>
      <c r="D411" s="13" t="str">
        <f>IFERROR(IF(INDEX('Bieu chi tiet'!$A$17:$FA$15404,MATCH($A411,'Bieu chi tiet'!$A$17:$A$15404,0),D$2+85)=0,"",INDEX('Bieu chi tiet'!$A$17:$FA$15404,MATCH($A411,'Bieu chi tiet'!$A$17:$A$15404,0),D$2+85)),"")</f>
        <v/>
      </c>
      <c r="E411" s="13" t="str">
        <f>IFERROR(IF(INDEX('Bieu chi tiet'!$A$17:$FA$15404,MATCH($A411,'Bieu chi tiet'!$A$17:$A$15404,0),E$2+85)=0,"",INDEX('Bieu chi tiet'!$A$17:$FA$15404,MATCH($A411,'Bieu chi tiet'!$A$17:$A$15404,0),E$2+85)),"")</f>
        <v/>
      </c>
      <c r="F411" s="13" t="str">
        <f>IFERROR(IF(INDEX('Bieu chi tiet'!$A$17:$FA$15404,MATCH($A411,'Bieu chi tiet'!$A$17:$A$15404,0),F$2+85)=0,"",INDEX('Bieu chi tiet'!$A$17:$FA$15404,MATCH($A411,'Bieu chi tiet'!$A$17:$A$15404,0),F$2+85)),"")</f>
        <v/>
      </c>
      <c r="G411" s="21" t="str">
        <f>IFERROR(IF(INDEX('Bieu chi tiet'!$A$17:$FA$15404,MATCH($A411,'Bieu chi tiet'!$A$17:$A$15404,0),G$2+85)=0,"",INDEX('Bieu chi tiet'!$A$17:$FA$15404,MATCH($A411,'Bieu chi tiet'!$A$17:$A$15404,0),G$2+85)),"")</f>
        <v/>
      </c>
      <c r="H411" s="13" t="str">
        <f>IFERROR(IF(INDEX('Bieu chi tiet'!$A$17:$FA$15404,MATCH($A411,'Bieu chi tiet'!$A$17:$A$15404,0),H$2+85)=0,"",INDEX('Bieu chi tiet'!$A$17:$FA$15404,MATCH($A411,'Bieu chi tiet'!$A$17:$A$15404,0),H$2+85)),"")</f>
        <v/>
      </c>
      <c r="I411" s="13" t="str">
        <f>IFERROR(IF(INDEX('Bieu chi tiet'!$A$17:$FA$15404,MATCH($A411,'Bieu chi tiet'!$A$17:$A$15404,0),I$2+85)=0,"",INDEX('Bieu chi tiet'!$A$17:$FA$15404,MATCH($A411,'Bieu chi tiet'!$A$17:$A$15404,0),I$2+85)),"")</f>
        <v/>
      </c>
      <c r="J411" s="13" t="str">
        <f>IFERROR(IF(INDEX('Bieu chi tiet'!$A$17:$FA$15404,MATCH($A411,'Bieu chi tiet'!$A$17:$A$15404,0),J$2+85)=0,"",INDEX('Bieu chi tiet'!$A$17:$FA$15404,MATCH($A411,'Bieu chi tiet'!$A$17:$A$15404,0),J$2+85)),"")</f>
        <v/>
      </c>
      <c r="K411" s="13" t="str">
        <f>IFERROR(IF(INDEX('Bieu chi tiet'!$A$17:$FA$15404,MATCH($A411,'Bieu chi tiet'!$A$17:$A$15404,0),K$2+85)=0,"",INDEX('Bieu chi tiet'!$A$17:$FA$15404,MATCH($A411,'Bieu chi tiet'!$A$17:$A$15404,0),K$2+85)),"")</f>
        <v/>
      </c>
      <c r="L411" s="21" t="str">
        <f>IFERROR(IF(INDEX('Bieu chi tiet'!$A$17:$FA$15404,MATCH($A411,'Bieu chi tiet'!$A$17:$A$15404,0),L$2+85)=0,"",INDEX('Bieu chi tiet'!$A$17:$FA$15404,MATCH($A411,'Bieu chi tiet'!$A$17:$A$15404,0),L$2+85)),"")</f>
        <v/>
      </c>
      <c r="M411" s="13" t="str">
        <f>IFERROR(IF(INDEX('Bieu chi tiet'!$A$17:$FA$15404,MATCH($A411,'Bieu chi tiet'!$A$17:$A$15404,0),M$2+85)=0,"",INDEX('Bieu chi tiet'!$A$17:$FA$15404,MATCH($A411,'Bieu chi tiet'!$A$17:$A$15404,0),M$2+85)),"")</f>
        <v/>
      </c>
      <c r="N411" s="13" t="str">
        <f>IFERROR(IF(INDEX('Bieu chi tiet'!$A$17:$FA$15404,MATCH($A411,'Bieu chi tiet'!$A$17:$A$15404,0),N$2+85)=0,"",INDEX('Bieu chi tiet'!$A$17:$FA$15404,MATCH($A411,'Bieu chi tiet'!$A$17:$A$15404,0),N$2+85)),"")</f>
        <v/>
      </c>
      <c r="O411" s="13" t="str">
        <f>IFERROR(IF(INDEX('Bieu chi tiet'!$A$17:$FA$15404,MATCH($A411,'Bieu chi tiet'!$A$17:$A$15404,0),O$2+85)=0,"",INDEX('Bieu chi tiet'!$A$17:$FA$15404,MATCH($A411,'Bieu chi tiet'!$A$17:$A$15404,0),O$2+85)),"")</f>
        <v/>
      </c>
      <c r="P411" s="13" t="str">
        <f>IFERROR(IF(INDEX('Bieu chi tiet'!$A$17:$FA$15404,MATCH($A411,'Bieu chi tiet'!$A$17:$A$15404,0),P$2+85)=0,"",INDEX('Bieu chi tiet'!$A$17:$FA$15404,MATCH($A411,'Bieu chi tiet'!$A$17:$A$15404,0),P$2+85)),"")</f>
        <v/>
      </c>
      <c r="Q411" s="13" t="str">
        <f>IFERROR(IF(INDEX('Bieu chi tiet'!$A$17:$FA$15404,MATCH($A411,'Bieu chi tiet'!$A$17:$A$15404,0),Q$2+85)=0,"",INDEX('Bieu chi tiet'!$A$17:$FA$15404,MATCH($A411,'Bieu chi tiet'!$A$17:$A$15404,0),Q$2+85)),"")</f>
        <v/>
      </c>
      <c r="R411" s="13" t="str">
        <f>IFERROR(IF(INDEX('Bieu chi tiet'!$A$17:$FA$15404,MATCH($A411,'Bieu chi tiet'!$A$17:$A$15404,0),R$2+85)=0,"",INDEX('Bieu chi tiet'!$A$17:$FA$15404,MATCH($A411,'Bieu chi tiet'!$A$17:$A$15404,0),R$2+85)),"")</f>
        <v/>
      </c>
      <c r="S411" s="13" t="str">
        <f>IFERROR(IF(INDEX('Bieu chi tiet'!$A$17:$FA$15404,MATCH($A411,'Bieu chi tiet'!$A$17:$A$15404,0),S$2+85)=0,"",INDEX('Bieu chi tiet'!$A$17:$FA$15404,MATCH($A411,'Bieu chi tiet'!$A$17:$A$15404,0),S$2+85)),"")</f>
        <v/>
      </c>
      <c r="T411" s="13" t="str">
        <f>IFERROR(IF(INDEX('Bieu chi tiet'!$A$17:$FA$15404,MATCH($A411,'Bieu chi tiet'!$A$17:$A$15404,0),T$2+85)=0,"",INDEX('Bieu chi tiet'!$A$17:$FA$15404,MATCH($A411,'Bieu chi tiet'!$A$17:$A$15404,0),T$2+85)),"")</f>
        <v/>
      </c>
      <c r="U411" s="13" t="str">
        <f>IFERROR(IF(INDEX('Bieu chi tiet'!$A$17:$FA$15404,MATCH($A411,'Bieu chi tiet'!$A$17:$A$15404,0),U$2+85)=0,"",INDEX('Bieu chi tiet'!$A$17:$FA$15404,MATCH($A411,'Bieu chi tiet'!$A$17:$A$15404,0),U$2+85)),"")</f>
        <v/>
      </c>
      <c r="V411" s="13" t="str">
        <f>IFERROR(IF(INDEX('Bieu chi tiet'!$A$17:$FA$15404,MATCH($A411,'Bieu chi tiet'!$A$17:$A$15404,0),V$2+85)=0,"",INDEX('Bieu chi tiet'!$A$17:$FA$15404,MATCH($A411,'Bieu chi tiet'!$A$17:$A$15404,0),V$2+85)),"")</f>
        <v/>
      </c>
      <c r="W411" s="13" t="str">
        <f>IFERROR(IF(INDEX('Bieu chi tiet'!$A$17:$FA$15404,MATCH($A411,'Bieu chi tiet'!$A$17:$A$15404,0),W$2+85)=0,"",INDEX('Bieu chi tiet'!$A$17:$FA$15404,MATCH($A411,'Bieu chi tiet'!$A$17:$A$15404,0),W$2+85)),"")</f>
        <v/>
      </c>
      <c r="X411" s="13" t="str">
        <f>IFERROR(IF(INDEX('Bieu chi tiet'!$A$17:$FA$15404,MATCH($A411,'Bieu chi tiet'!$A$17:$A$15404,0),X$2+85)=0,"",INDEX('Bieu chi tiet'!$A$17:$FA$15404,MATCH($A411,'Bieu chi tiet'!$A$17:$A$15404,0),X$2+85)),"")</f>
        <v/>
      </c>
      <c r="Y411" s="13" t="str">
        <f>IFERROR(IF(INDEX('Bieu chi tiet'!$A$17:$FA$15404,MATCH($A411,'Bieu chi tiet'!$A$17:$A$15404,0),Y$2+85)=0,"",INDEX('Bieu chi tiet'!$A$17:$FA$15404,MATCH($A411,'Bieu chi tiet'!$A$17:$A$15404,0),Y$2+85)),"")</f>
        <v/>
      </c>
      <c r="Z411" s="13" t="str">
        <f>IFERROR(IF(INDEX('Bieu chi tiet'!$A$17:$FA$15404,MATCH($A411,'Bieu chi tiet'!$A$17:$A$15404,0),Z$2+85)=0,"",INDEX('Bieu chi tiet'!$A$17:$FA$15404,MATCH($A411,'Bieu chi tiet'!$A$17:$A$15404,0),Z$2+85)),"")</f>
        <v/>
      </c>
      <c r="AA411" s="13" t="str">
        <f>IFERROR(IF(INDEX('Bieu chi tiet'!$A$17:$FA$15404,MATCH($A411,'Bieu chi tiet'!$A$17:$A$15404,0),AA$2+85)=0,"",INDEX('Bieu chi tiet'!$A$17:$FA$15404,MATCH($A411,'Bieu chi tiet'!$A$17:$A$15404,0),AA$2+85)),"")</f>
        <v/>
      </c>
      <c r="AB411" s="13" t="str">
        <f>IFERROR(IF(INDEX('Bieu chi tiet'!$A$17:$FA$15404,MATCH($A411,'Bieu chi tiet'!$A$17:$A$15404,0),AB$2+85)=0,"",INDEX('Bieu chi tiet'!$A$17:$FA$15404,MATCH($A411,'Bieu chi tiet'!$A$17:$A$15404,0),AB$2+85)),"")</f>
        <v/>
      </c>
      <c r="AC411" s="13" t="str">
        <f>IFERROR(IF(INDEX('Bieu chi tiet'!$A$17:$FA$15404,MATCH($A411,'Bieu chi tiet'!$A$17:$A$15404,0),AC$2+85)=0,"",INDEX('Bieu chi tiet'!$A$17:$FA$15404,MATCH($A411,'Bieu chi tiet'!$A$17:$A$15404,0),AC$2+85)),"")</f>
        <v/>
      </c>
      <c r="AD411" s="13" t="str">
        <f>IFERROR(IF(INDEX('Bieu chi tiet'!$A$17:$FA$15404,MATCH($A411,'Bieu chi tiet'!$A$17:$A$15404,0),AD$2+85)=0,"",INDEX('Bieu chi tiet'!$A$17:$FA$15404,MATCH($A411,'Bieu chi tiet'!$A$17:$A$15404,0),AD$2+85)),"")</f>
        <v/>
      </c>
      <c r="AE411" s="13" t="str">
        <f>IFERROR(IF(INDEX('Bieu chi tiet'!$A$17:$FA$15404,MATCH($A411,'Bieu chi tiet'!$A$17:$A$15404,0),AE$2+85)=0,"",INDEX('Bieu chi tiet'!$A$17:$FA$15404,MATCH($A411,'Bieu chi tiet'!$A$17:$A$15404,0),AE$2+85)),"")</f>
        <v/>
      </c>
      <c r="AF411" s="13" t="str">
        <f>IFERROR(IF(INDEX('Bieu chi tiet'!$A$17:$FA$15404,MATCH($A411,'Bieu chi tiet'!$A$17:$A$15404,0),AF$2+85)=0,"",INDEX('Bieu chi tiet'!$A$17:$FA$15404,MATCH($A411,'Bieu chi tiet'!$A$17:$A$15404,0),AF$2+85)),"")</f>
        <v/>
      </c>
      <c r="AG411" s="13" t="str">
        <f>IFERROR(IF(INDEX('Bieu chi tiet'!$A$17:$FA$15404,MATCH($A411,'Bieu chi tiet'!$A$17:$A$15404,0),AG$2+85)=0,"",INDEX('Bieu chi tiet'!$A$17:$FA$15404,MATCH($A411,'Bieu chi tiet'!$A$17:$A$15404,0),AG$2+85)),"")</f>
        <v/>
      </c>
      <c r="AH411" s="13" t="str">
        <f>IFERROR(IF(INDEX('Bieu chi tiet'!$A$17:$FA$15404,MATCH($A411,'Bieu chi tiet'!$A$17:$A$15404,0),AH$2+85)=0,"",INDEX('Bieu chi tiet'!$A$17:$FA$15404,MATCH($A411,'Bieu chi tiet'!$A$17:$A$15404,0),AH$2+85)),"")</f>
        <v/>
      </c>
      <c r="AI411" s="13" t="str">
        <f>IFERROR(IF(INDEX('Bieu chi tiet'!$A$17:$FA$15404,MATCH($A411,'Bieu chi tiet'!$A$17:$A$15404,0),AI$2+85)=0,"",INDEX('Bieu chi tiet'!$A$17:$FA$15404,MATCH($A411,'Bieu chi tiet'!$A$17:$A$15404,0),AI$2+85)),"")</f>
        <v/>
      </c>
      <c r="AJ411" s="13" t="str">
        <f>IFERROR(IF(INDEX('Bieu chi tiet'!$A$17:$FA$15404,MATCH($A411,'Bieu chi tiet'!$A$17:$A$15404,0),AJ$2+85)=0,"",INDEX('Bieu chi tiet'!$A$17:$FA$15404,MATCH($A411,'Bieu chi tiet'!$A$17:$A$15404,0),AJ$2+85)),"")</f>
        <v/>
      </c>
      <c r="AK411" s="13" t="str">
        <f>IFERROR(IF(INDEX('Bieu chi tiet'!$A$17:$FA$15404,MATCH($A411,'Bieu chi tiet'!$A$17:$A$15404,0),AK$2+85)=0,"",INDEX('Bieu chi tiet'!$A$17:$FA$15404,MATCH($A411,'Bieu chi tiet'!$A$17:$A$15404,0),AK$2+85)),"")</f>
        <v/>
      </c>
      <c r="AL411" s="13" t="str">
        <f>IFERROR(IF(INDEX('Bieu chi tiet'!$A$17:$FA$15404,MATCH($A411,'Bieu chi tiet'!$A$17:$A$15404,0),AL$2+85)=0,"",INDEX('Bieu chi tiet'!$A$17:$FA$15404,MATCH($A411,'Bieu chi tiet'!$A$17:$A$15404,0),AL$2+85)),"")</f>
        <v/>
      </c>
      <c r="AM411" s="13" t="str">
        <f>IFERROR(IF(INDEX('Bieu chi tiet'!$A$17:$FA$15404,MATCH($A411,'Bieu chi tiet'!$A$17:$A$15404,0),AM$2+85)=0,"",INDEX('Bieu chi tiet'!$A$17:$FA$15404,MATCH($A411,'Bieu chi tiet'!$A$17:$A$15404,0),AM$2+85)),"")</f>
        <v/>
      </c>
      <c r="AN411" s="13" t="str">
        <f>IFERROR(IF(INDEX('Bieu chi tiet'!$A$17:$FA$15404,MATCH($A411,'Bieu chi tiet'!$A$17:$A$15404,0),AN$2+85)=0,"",INDEX('Bieu chi tiet'!$A$17:$FA$15404,MATCH($A411,'Bieu chi tiet'!$A$17:$A$15404,0),AN$2+85)),"")</f>
        <v/>
      </c>
      <c r="AO411" s="13" t="str">
        <f>IFERROR(IF(INDEX('Bieu chi tiet'!$A$17:$FA$15404,MATCH($A411,'Bieu chi tiet'!$A$17:$A$15404,0),AO$2+85)=0,"",INDEX('Bieu chi tiet'!$A$17:$FA$15404,MATCH($A411,'Bieu chi tiet'!$A$17:$A$15404,0),AO$2+85)),"")</f>
        <v/>
      </c>
      <c r="AP411" s="13" t="str">
        <f>IFERROR(IF(INDEX('Bieu chi tiet'!$A$17:$FA$15404,MATCH($A411,'Bieu chi tiet'!$A$17:$A$15404,0),AP$2+85)=0,"",INDEX('Bieu chi tiet'!$A$17:$FA$15404,MATCH($A411,'Bieu chi tiet'!$A$17:$A$15404,0),AP$2+85)),"")</f>
        <v/>
      </c>
      <c r="AQ411" s="13" t="str">
        <f>IFERROR(IF(INDEX('Bieu chi tiet'!$A$17:$FA$15404,MATCH($A411,'Bieu chi tiet'!$A$17:$A$15404,0),AQ$2+85)=0,"",INDEX('Bieu chi tiet'!$A$17:$FA$15404,MATCH($A411,'Bieu chi tiet'!$A$17:$A$15404,0),AQ$2+85)),"")</f>
        <v/>
      </c>
      <c r="AR411" s="13" t="str">
        <f>IFERROR(IF(INDEX('Bieu chi tiet'!$A$17:$FA$15404,MATCH($A411,'Bieu chi tiet'!$A$17:$A$15404,0),AR$2+85)=0,"",INDEX('Bieu chi tiet'!$A$17:$FA$15404,MATCH($A411,'Bieu chi tiet'!$A$17:$A$15404,0),AR$2+85)),"")</f>
        <v/>
      </c>
      <c r="AS411" s="13" t="str">
        <f>IFERROR(IF(INDEX('Bieu chi tiet'!$A$17:$FA$15404,MATCH($A411,'Bieu chi tiet'!$A$17:$A$15404,0),AS$2+85)=0,"",INDEX('Bieu chi tiet'!$A$17:$FA$15404,MATCH($A411,'Bieu chi tiet'!$A$17:$A$15404,0),AS$2+85)),"")</f>
        <v/>
      </c>
      <c r="AT411" s="21" t="str">
        <f>IFERROR(IF(INDEX('Bieu chi tiet'!$A$17:$FA$15404,MATCH($A411,'Bieu chi tiet'!$A$17:$A$15404,0),AT$2+85)=0,"",INDEX('Bieu chi tiet'!$A$17:$FA$15404,MATCH($A411,'Bieu chi tiet'!$A$17:$A$15404,0),AT$2+85)),"")</f>
        <v/>
      </c>
      <c r="AU411" s="13" t="str">
        <f>IFERROR(IF(INDEX('Bieu chi tiet'!$A$17:$FA$15404,MATCH($A411,'Bieu chi tiet'!$A$17:$A$15404,0),AU$2+85)=0,"",INDEX('Bieu chi tiet'!$A$17:$FA$15404,MATCH($A411,'Bieu chi tiet'!$A$17:$A$15404,0),AU$2+85)),"")</f>
        <v/>
      </c>
      <c r="AV411" s="21" t="str">
        <f>IFERROR(IF(INDEX('Bieu chi tiet'!$A$17:$FA$15404,MATCH($A411,'Bieu chi tiet'!$A$17:$A$15404,0),AV$2+85)=0,"",INDEX('Bieu chi tiet'!$A$17:$FA$15404,MATCH($A411,'Bieu chi tiet'!$A$17:$A$15404,0),AV$2+85)),"")</f>
        <v/>
      </c>
      <c r="AW411" s="31" t="str">
        <f>IFERROR(IF(INDEX('Bieu chi tiet'!$A$17:$FA$15404,MATCH($A411,'Bieu chi tiet'!$A$17:$A$15404,0),AW$2+85)=0,"",INDEX('Bieu chi tiet'!$A$17:$FA$15404,MATCH($A411,'Bieu chi tiet'!$A$17:$A$15404,0),AW$2+85)),"")</f>
        <v/>
      </c>
      <c r="AX411" s="13" t="str">
        <f>IFERROR(IF(INDEX('Bieu chi tiet'!$A$17:$FA$15404,MATCH($A411,'Bieu chi tiet'!$A$17:$A$15404,0),AX$2+85)=0,"",INDEX('Bieu chi tiet'!$A$17:$FA$15404,MATCH($A411,'Bieu chi tiet'!$A$17:$A$15404,0),AX$2+85)),"")</f>
        <v/>
      </c>
      <c r="AY411" s="13" t="str">
        <f>IFERROR(IF(INDEX('Bieu chi tiet'!$A$17:$FA$15404,MATCH($A411,'Bieu chi tiet'!$A$17:$A$15404,0),AY$2+85)=0,"",INDEX('Bieu chi tiet'!$A$17:$FA$15404,MATCH($A411,'Bieu chi tiet'!$A$17:$A$15404,0),AY$2+85)),"")</f>
        <v/>
      </c>
    </row>
    <row r="412" spans="1:51" ht="15.75">
      <c r="A412" s="25" t="str">
        <f t="shared" si="7"/>
        <v/>
      </c>
      <c r="B412" s="13" t="str">
        <f>IFERROR(IF(INDEX('Bieu chi tiet'!$A$17:$FA$15404,MATCH($A412,'Bieu chi tiet'!$A$17:$A$15404,0),B$2+85)=0,"",INDEX('Bieu chi tiet'!$A$17:$FA$15404,MATCH($A412,'Bieu chi tiet'!$A$17:$A$15404,0),B$2+85)),"")</f>
        <v/>
      </c>
      <c r="C412" s="13" t="str">
        <f>IFERROR(IF(INDEX('Bieu chi tiet'!$A$17:$FA$15404,MATCH($A412,'Bieu chi tiet'!$A$17:$A$15404,0),C$2+85)=0,"",INDEX('Bieu chi tiet'!$A$17:$FA$15404,MATCH($A412,'Bieu chi tiet'!$A$17:$A$15404,0),C$2+85)),"")</f>
        <v/>
      </c>
      <c r="D412" s="13" t="str">
        <f>IFERROR(IF(INDEX('Bieu chi tiet'!$A$17:$FA$15404,MATCH($A412,'Bieu chi tiet'!$A$17:$A$15404,0),D$2+85)=0,"",INDEX('Bieu chi tiet'!$A$17:$FA$15404,MATCH($A412,'Bieu chi tiet'!$A$17:$A$15404,0),D$2+85)),"")</f>
        <v/>
      </c>
      <c r="E412" s="13" t="str">
        <f>IFERROR(IF(INDEX('Bieu chi tiet'!$A$17:$FA$15404,MATCH($A412,'Bieu chi tiet'!$A$17:$A$15404,0),E$2+85)=0,"",INDEX('Bieu chi tiet'!$A$17:$FA$15404,MATCH($A412,'Bieu chi tiet'!$A$17:$A$15404,0),E$2+85)),"")</f>
        <v/>
      </c>
      <c r="F412" s="13" t="str">
        <f>IFERROR(IF(INDEX('Bieu chi tiet'!$A$17:$FA$15404,MATCH($A412,'Bieu chi tiet'!$A$17:$A$15404,0),F$2+85)=0,"",INDEX('Bieu chi tiet'!$A$17:$FA$15404,MATCH($A412,'Bieu chi tiet'!$A$17:$A$15404,0),F$2+85)),"")</f>
        <v/>
      </c>
      <c r="G412" s="21" t="str">
        <f>IFERROR(IF(INDEX('Bieu chi tiet'!$A$17:$FA$15404,MATCH($A412,'Bieu chi tiet'!$A$17:$A$15404,0),G$2+85)=0,"",INDEX('Bieu chi tiet'!$A$17:$FA$15404,MATCH($A412,'Bieu chi tiet'!$A$17:$A$15404,0),G$2+85)),"")</f>
        <v/>
      </c>
      <c r="H412" s="13" t="str">
        <f>IFERROR(IF(INDEX('Bieu chi tiet'!$A$17:$FA$15404,MATCH($A412,'Bieu chi tiet'!$A$17:$A$15404,0),H$2+85)=0,"",INDEX('Bieu chi tiet'!$A$17:$FA$15404,MATCH($A412,'Bieu chi tiet'!$A$17:$A$15404,0),H$2+85)),"")</f>
        <v/>
      </c>
      <c r="I412" s="13" t="str">
        <f>IFERROR(IF(INDEX('Bieu chi tiet'!$A$17:$FA$15404,MATCH($A412,'Bieu chi tiet'!$A$17:$A$15404,0),I$2+85)=0,"",INDEX('Bieu chi tiet'!$A$17:$FA$15404,MATCH($A412,'Bieu chi tiet'!$A$17:$A$15404,0),I$2+85)),"")</f>
        <v/>
      </c>
      <c r="J412" s="13" t="str">
        <f>IFERROR(IF(INDEX('Bieu chi tiet'!$A$17:$FA$15404,MATCH($A412,'Bieu chi tiet'!$A$17:$A$15404,0),J$2+85)=0,"",INDEX('Bieu chi tiet'!$A$17:$FA$15404,MATCH($A412,'Bieu chi tiet'!$A$17:$A$15404,0),J$2+85)),"")</f>
        <v/>
      </c>
      <c r="K412" s="13" t="str">
        <f>IFERROR(IF(INDEX('Bieu chi tiet'!$A$17:$FA$15404,MATCH($A412,'Bieu chi tiet'!$A$17:$A$15404,0),K$2+85)=0,"",INDEX('Bieu chi tiet'!$A$17:$FA$15404,MATCH($A412,'Bieu chi tiet'!$A$17:$A$15404,0),K$2+85)),"")</f>
        <v/>
      </c>
      <c r="L412" s="21" t="str">
        <f>IFERROR(IF(INDEX('Bieu chi tiet'!$A$17:$FA$15404,MATCH($A412,'Bieu chi tiet'!$A$17:$A$15404,0),L$2+85)=0,"",INDEX('Bieu chi tiet'!$A$17:$FA$15404,MATCH($A412,'Bieu chi tiet'!$A$17:$A$15404,0),L$2+85)),"")</f>
        <v/>
      </c>
      <c r="M412" s="13" t="str">
        <f>IFERROR(IF(INDEX('Bieu chi tiet'!$A$17:$FA$15404,MATCH($A412,'Bieu chi tiet'!$A$17:$A$15404,0),M$2+85)=0,"",INDEX('Bieu chi tiet'!$A$17:$FA$15404,MATCH($A412,'Bieu chi tiet'!$A$17:$A$15404,0),M$2+85)),"")</f>
        <v/>
      </c>
      <c r="N412" s="13" t="str">
        <f>IFERROR(IF(INDEX('Bieu chi tiet'!$A$17:$FA$15404,MATCH($A412,'Bieu chi tiet'!$A$17:$A$15404,0),N$2+85)=0,"",INDEX('Bieu chi tiet'!$A$17:$FA$15404,MATCH($A412,'Bieu chi tiet'!$A$17:$A$15404,0),N$2+85)),"")</f>
        <v/>
      </c>
      <c r="O412" s="13" t="str">
        <f>IFERROR(IF(INDEX('Bieu chi tiet'!$A$17:$FA$15404,MATCH($A412,'Bieu chi tiet'!$A$17:$A$15404,0),O$2+85)=0,"",INDEX('Bieu chi tiet'!$A$17:$FA$15404,MATCH($A412,'Bieu chi tiet'!$A$17:$A$15404,0),O$2+85)),"")</f>
        <v/>
      </c>
      <c r="P412" s="13" t="str">
        <f>IFERROR(IF(INDEX('Bieu chi tiet'!$A$17:$FA$15404,MATCH($A412,'Bieu chi tiet'!$A$17:$A$15404,0),P$2+85)=0,"",INDEX('Bieu chi tiet'!$A$17:$FA$15404,MATCH($A412,'Bieu chi tiet'!$A$17:$A$15404,0),P$2+85)),"")</f>
        <v/>
      </c>
      <c r="Q412" s="13" t="str">
        <f>IFERROR(IF(INDEX('Bieu chi tiet'!$A$17:$FA$15404,MATCH($A412,'Bieu chi tiet'!$A$17:$A$15404,0),Q$2+85)=0,"",INDEX('Bieu chi tiet'!$A$17:$FA$15404,MATCH($A412,'Bieu chi tiet'!$A$17:$A$15404,0),Q$2+85)),"")</f>
        <v/>
      </c>
      <c r="R412" s="13" t="str">
        <f>IFERROR(IF(INDEX('Bieu chi tiet'!$A$17:$FA$15404,MATCH($A412,'Bieu chi tiet'!$A$17:$A$15404,0),R$2+85)=0,"",INDEX('Bieu chi tiet'!$A$17:$FA$15404,MATCH($A412,'Bieu chi tiet'!$A$17:$A$15404,0),R$2+85)),"")</f>
        <v/>
      </c>
      <c r="S412" s="13" t="str">
        <f>IFERROR(IF(INDEX('Bieu chi tiet'!$A$17:$FA$15404,MATCH($A412,'Bieu chi tiet'!$A$17:$A$15404,0),S$2+85)=0,"",INDEX('Bieu chi tiet'!$A$17:$FA$15404,MATCH($A412,'Bieu chi tiet'!$A$17:$A$15404,0),S$2+85)),"")</f>
        <v/>
      </c>
      <c r="T412" s="13" t="str">
        <f>IFERROR(IF(INDEX('Bieu chi tiet'!$A$17:$FA$15404,MATCH($A412,'Bieu chi tiet'!$A$17:$A$15404,0),T$2+85)=0,"",INDEX('Bieu chi tiet'!$A$17:$FA$15404,MATCH($A412,'Bieu chi tiet'!$A$17:$A$15404,0),T$2+85)),"")</f>
        <v/>
      </c>
      <c r="U412" s="13" t="str">
        <f>IFERROR(IF(INDEX('Bieu chi tiet'!$A$17:$FA$15404,MATCH($A412,'Bieu chi tiet'!$A$17:$A$15404,0),U$2+85)=0,"",INDEX('Bieu chi tiet'!$A$17:$FA$15404,MATCH($A412,'Bieu chi tiet'!$A$17:$A$15404,0),U$2+85)),"")</f>
        <v/>
      </c>
      <c r="V412" s="13" t="str">
        <f>IFERROR(IF(INDEX('Bieu chi tiet'!$A$17:$FA$15404,MATCH($A412,'Bieu chi tiet'!$A$17:$A$15404,0),V$2+85)=0,"",INDEX('Bieu chi tiet'!$A$17:$FA$15404,MATCH($A412,'Bieu chi tiet'!$A$17:$A$15404,0),V$2+85)),"")</f>
        <v/>
      </c>
      <c r="W412" s="13" t="str">
        <f>IFERROR(IF(INDEX('Bieu chi tiet'!$A$17:$FA$15404,MATCH($A412,'Bieu chi tiet'!$A$17:$A$15404,0),W$2+85)=0,"",INDEX('Bieu chi tiet'!$A$17:$FA$15404,MATCH($A412,'Bieu chi tiet'!$A$17:$A$15404,0),W$2+85)),"")</f>
        <v/>
      </c>
      <c r="X412" s="13" t="str">
        <f>IFERROR(IF(INDEX('Bieu chi tiet'!$A$17:$FA$15404,MATCH($A412,'Bieu chi tiet'!$A$17:$A$15404,0),X$2+85)=0,"",INDEX('Bieu chi tiet'!$A$17:$FA$15404,MATCH($A412,'Bieu chi tiet'!$A$17:$A$15404,0),X$2+85)),"")</f>
        <v/>
      </c>
      <c r="Y412" s="13" t="str">
        <f>IFERROR(IF(INDEX('Bieu chi tiet'!$A$17:$FA$15404,MATCH($A412,'Bieu chi tiet'!$A$17:$A$15404,0),Y$2+85)=0,"",INDEX('Bieu chi tiet'!$A$17:$FA$15404,MATCH($A412,'Bieu chi tiet'!$A$17:$A$15404,0),Y$2+85)),"")</f>
        <v/>
      </c>
      <c r="Z412" s="13" t="str">
        <f>IFERROR(IF(INDEX('Bieu chi tiet'!$A$17:$FA$15404,MATCH($A412,'Bieu chi tiet'!$A$17:$A$15404,0),Z$2+85)=0,"",INDEX('Bieu chi tiet'!$A$17:$FA$15404,MATCH($A412,'Bieu chi tiet'!$A$17:$A$15404,0),Z$2+85)),"")</f>
        <v/>
      </c>
      <c r="AA412" s="13" t="str">
        <f>IFERROR(IF(INDEX('Bieu chi tiet'!$A$17:$FA$15404,MATCH($A412,'Bieu chi tiet'!$A$17:$A$15404,0),AA$2+85)=0,"",INDEX('Bieu chi tiet'!$A$17:$FA$15404,MATCH($A412,'Bieu chi tiet'!$A$17:$A$15404,0),AA$2+85)),"")</f>
        <v/>
      </c>
      <c r="AB412" s="13" t="str">
        <f>IFERROR(IF(INDEX('Bieu chi tiet'!$A$17:$FA$15404,MATCH($A412,'Bieu chi tiet'!$A$17:$A$15404,0),AB$2+85)=0,"",INDEX('Bieu chi tiet'!$A$17:$FA$15404,MATCH($A412,'Bieu chi tiet'!$A$17:$A$15404,0),AB$2+85)),"")</f>
        <v/>
      </c>
      <c r="AC412" s="13" t="str">
        <f>IFERROR(IF(INDEX('Bieu chi tiet'!$A$17:$FA$15404,MATCH($A412,'Bieu chi tiet'!$A$17:$A$15404,0),AC$2+85)=0,"",INDEX('Bieu chi tiet'!$A$17:$FA$15404,MATCH($A412,'Bieu chi tiet'!$A$17:$A$15404,0),AC$2+85)),"")</f>
        <v/>
      </c>
      <c r="AD412" s="13" t="str">
        <f>IFERROR(IF(INDEX('Bieu chi tiet'!$A$17:$FA$15404,MATCH($A412,'Bieu chi tiet'!$A$17:$A$15404,0),AD$2+85)=0,"",INDEX('Bieu chi tiet'!$A$17:$FA$15404,MATCH($A412,'Bieu chi tiet'!$A$17:$A$15404,0),AD$2+85)),"")</f>
        <v/>
      </c>
      <c r="AE412" s="13" t="str">
        <f>IFERROR(IF(INDEX('Bieu chi tiet'!$A$17:$FA$15404,MATCH($A412,'Bieu chi tiet'!$A$17:$A$15404,0),AE$2+85)=0,"",INDEX('Bieu chi tiet'!$A$17:$FA$15404,MATCH($A412,'Bieu chi tiet'!$A$17:$A$15404,0),AE$2+85)),"")</f>
        <v/>
      </c>
      <c r="AF412" s="13" t="str">
        <f>IFERROR(IF(INDEX('Bieu chi tiet'!$A$17:$FA$15404,MATCH($A412,'Bieu chi tiet'!$A$17:$A$15404,0),AF$2+85)=0,"",INDEX('Bieu chi tiet'!$A$17:$FA$15404,MATCH($A412,'Bieu chi tiet'!$A$17:$A$15404,0),AF$2+85)),"")</f>
        <v/>
      </c>
      <c r="AG412" s="13" t="str">
        <f>IFERROR(IF(INDEX('Bieu chi tiet'!$A$17:$FA$15404,MATCH($A412,'Bieu chi tiet'!$A$17:$A$15404,0),AG$2+85)=0,"",INDEX('Bieu chi tiet'!$A$17:$FA$15404,MATCH($A412,'Bieu chi tiet'!$A$17:$A$15404,0),AG$2+85)),"")</f>
        <v/>
      </c>
      <c r="AH412" s="13" t="str">
        <f>IFERROR(IF(INDEX('Bieu chi tiet'!$A$17:$FA$15404,MATCH($A412,'Bieu chi tiet'!$A$17:$A$15404,0),AH$2+85)=0,"",INDEX('Bieu chi tiet'!$A$17:$FA$15404,MATCH($A412,'Bieu chi tiet'!$A$17:$A$15404,0),AH$2+85)),"")</f>
        <v/>
      </c>
      <c r="AI412" s="13" t="str">
        <f>IFERROR(IF(INDEX('Bieu chi tiet'!$A$17:$FA$15404,MATCH($A412,'Bieu chi tiet'!$A$17:$A$15404,0),AI$2+85)=0,"",INDEX('Bieu chi tiet'!$A$17:$FA$15404,MATCH($A412,'Bieu chi tiet'!$A$17:$A$15404,0),AI$2+85)),"")</f>
        <v/>
      </c>
      <c r="AJ412" s="13" t="str">
        <f>IFERROR(IF(INDEX('Bieu chi tiet'!$A$17:$FA$15404,MATCH($A412,'Bieu chi tiet'!$A$17:$A$15404,0),AJ$2+85)=0,"",INDEX('Bieu chi tiet'!$A$17:$FA$15404,MATCH($A412,'Bieu chi tiet'!$A$17:$A$15404,0),AJ$2+85)),"")</f>
        <v/>
      </c>
      <c r="AK412" s="13" t="str">
        <f>IFERROR(IF(INDEX('Bieu chi tiet'!$A$17:$FA$15404,MATCH($A412,'Bieu chi tiet'!$A$17:$A$15404,0),AK$2+85)=0,"",INDEX('Bieu chi tiet'!$A$17:$FA$15404,MATCH($A412,'Bieu chi tiet'!$A$17:$A$15404,0),AK$2+85)),"")</f>
        <v/>
      </c>
      <c r="AL412" s="13" t="str">
        <f>IFERROR(IF(INDEX('Bieu chi tiet'!$A$17:$FA$15404,MATCH($A412,'Bieu chi tiet'!$A$17:$A$15404,0),AL$2+85)=0,"",INDEX('Bieu chi tiet'!$A$17:$FA$15404,MATCH($A412,'Bieu chi tiet'!$A$17:$A$15404,0),AL$2+85)),"")</f>
        <v/>
      </c>
      <c r="AM412" s="13" t="str">
        <f>IFERROR(IF(INDEX('Bieu chi tiet'!$A$17:$FA$15404,MATCH($A412,'Bieu chi tiet'!$A$17:$A$15404,0),AM$2+85)=0,"",INDEX('Bieu chi tiet'!$A$17:$FA$15404,MATCH($A412,'Bieu chi tiet'!$A$17:$A$15404,0),AM$2+85)),"")</f>
        <v/>
      </c>
      <c r="AN412" s="13" t="str">
        <f>IFERROR(IF(INDEX('Bieu chi tiet'!$A$17:$FA$15404,MATCH($A412,'Bieu chi tiet'!$A$17:$A$15404,0),AN$2+85)=0,"",INDEX('Bieu chi tiet'!$A$17:$FA$15404,MATCH($A412,'Bieu chi tiet'!$A$17:$A$15404,0),AN$2+85)),"")</f>
        <v/>
      </c>
      <c r="AO412" s="13" t="str">
        <f>IFERROR(IF(INDEX('Bieu chi tiet'!$A$17:$FA$15404,MATCH($A412,'Bieu chi tiet'!$A$17:$A$15404,0),AO$2+85)=0,"",INDEX('Bieu chi tiet'!$A$17:$FA$15404,MATCH($A412,'Bieu chi tiet'!$A$17:$A$15404,0),AO$2+85)),"")</f>
        <v/>
      </c>
      <c r="AP412" s="13" t="str">
        <f>IFERROR(IF(INDEX('Bieu chi tiet'!$A$17:$FA$15404,MATCH($A412,'Bieu chi tiet'!$A$17:$A$15404,0),AP$2+85)=0,"",INDEX('Bieu chi tiet'!$A$17:$FA$15404,MATCH($A412,'Bieu chi tiet'!$A$17:$A$15404,0),AP$2+85)),"")</f>
        <v/>
      </c>
      <c r="AQ412" s="13" t="str">
        <f>IFERROR(IF(INDEX('Bieu chi tiet'!$A$17:$FA$15404,MATCH($A412,'Bieu chi tiet'!$A$17:$A$15404,0),AQ$2+85)=0,"",INDEX('Bieu chi tiet'!$A$17:$FA$15404,MATCH($A412,'Bieu chi tiet'!$A$17:$A$15404,0),AQ$2+85)),"")</f>
        <v/>
      </c>
      <c r="AR412" s="13" t="str">
        <f>IFERROR(IF(INDEX('Bieu chi tiet'!$A$17:$FA$15404,MATCH($A412,'Bieu chi tiet'!$A$17:$A$15404,0),AR$2+85)=0,"",INDEX('Bieu chi tiet'!$A$17:$FA$15404,MATCH($A412,'Bieu chi tiet'!$A$17:$A$15404,0),AR$2+85)),"")</f>
        <v/>
      </c>
      <c r="AS412" s="13" t="str">
        <f>IFERROR(IF(INDEX('Bieu chi tiet'!$A$17:$FA$15404,MATCH($A412,'Bieu chi tiet'!$A$17:$A$15404,0),AS$2+85)=0,"",INDEX('Bieu chi tiet'!$A$17:$FA$15404,MATCH($A412,'Bieu chi tiet'!$A$17:$A$15404,0),AS$2+85)),"")</f>
        <v/>
      </c>
      <c r="AT412" s="21" t="str">
        <f>IFERROR(IF(INDEX('Bieu chi tiet'!$A$17:$FA$15404,MATCH($A412,'Bieu chi tiet'!$A$17:$A$15404,0),AT$2+85)=0,"",INDEX('Bieu chi tiet'!$A$17:$FA$15404,MATCH($A412,'Bieu chi tiet'!$A$17:$A$15404,0),AT$2+85)),"")</f>
        <v/>
      </c>
      <c r="AU412" s="13" t="str">
        <f>IFERROR(IF(INDEX('Bieu chi tiet'!$A$17:$FA$15404,MATCH($A412,'Bieu chi tiet'!$A$17:$A$15404,0),AU$2+85)=0,"",INDEX('Bieu chi tiet'!$A$17:$FA$15404,MATCH($A412,'Bieu chi tiet'!$A$17:$A$15404,0),AU$2+85)),"")</f>
        <v/>
      </c>
      <c r="AV412" s="21" t="str">
        <f>IFERROR(IF(INDEX('Bieu chi tiet'!$A$17:$FA$15404,MATCH($A412,'Bieu chi tiet'!$A$17:$A$15404,0),AV$2+85)=0,"",INDEX('Bieu chi tiet'!$A$17:$FA$15404,MATCH($A412,'Bieu chi tiet'!$A$17:$A$15404,0),AV$2+85)),"")</f>
        <v/>
      </c>
      <c r="AW412" s="31" t="str">
        <f>IFERROR(IF(INDEX('Bieu chi tiet'!$A$17:$FA$15404,MATCH($A412,'Bieu chi tiet'!$A$17:$A$15404,0),AW$2+85)=0,"",INDEX('Bieu chi tiet'!$A$17:$FA$15404,MATCH($A412,'Bieu chi tiet'!$A$17:$A$15404,0),AW$2+85)),"")</f>
        <v/>
      </c>
      <c r="AX412" s="13" t="str">
        <f>IFERROR(IF(INDEX('Bieu chi tiet'!$A$17:$FA$15404,MATCH($A412,'Bieu chi tiet'!$A$17:$A$15404,0),AX$2+85)=0,"",INDEX('Bieu chi tiet'!$A$17:$FA$15404,MATCH($A412,'Bieu chi tiet'!$A$17:$A$15404,0),AX$2+85)),"")</f>
        <v/>
      </c>
      <c r="AY412" s="13" t="str">
        <f>IFERROR(IF(INDEX('Bieu chi tiet'!$A$17:$FA$15404,MATCH($A412,'Bieu chi tiet'!$A$17:$A$15404,0),AY$2+85)=0,"",INDEX('Bieu chi tiet'!$A$17:$FA$15404,MATCH($A412,'Bieu chi tiet'!$A$17:$A$15404,0),AY$2+85)),"")</f>
        <v/>
      </c>
    </row>
    <row r="413" spans="1:51" ht="15.75">
      <c r="A413" s="25" t="str">
        <f t="shared" si="7"/>
        <v/>
      </c>
      <c r="B413" s="13" t="str">
        <f>IFERROR(IF(INDEX('Bieu chi tiet'!$A$17:$FA$15404,MATCH($A413,'Bieu chi tiet'!$A$17:$A$15404,0),B$2+85)=0,"",INDEX('Bieu chi tiet'!$A$17:$FA$15404,MATCH($A413,'Bieu chi tiet'!$A$17:$A$15404,0),B$2+85)),"")</f>
        <v/>
      </c>
      <c r="C413" s="13" t="str">
        <f>IFERROR(IF(INDEX('Bieu chi tiet'!$A$17:$FA$15404,MATCH($A413,'Bieu chi tiet'!$A$17:$A$15404,0),C$2+85)=0,"",INDEX('Bieu chi tiet'!$A$17:$FA$15404,MATCH($A413,'Bieu chi tiet'!$A$17:$A$15404,0),C$2+85)),"")</f>
        <v/>
      </c>
      <c r="D413" s="13" t="str">
        <f>IFERROR(IF(INDEX('Bieu chi tiet'!$A$17:$FA$15404,MATCH($A413,'Bieu chi tiet'!$A$17:$A$15404,0),D$2+85)=0,"",INDEX('Bieu chi tiet'!$A$17:$FA$15404,MATCH($A413,'Bieu chi tiet'!$A$17:$A$15404,0),D$2+85)),"")</f>
        <v/>
      </c>
      <c r="E413" s="13" t="str">
        <f>IFERROR(IF(INDEX('Bieu chi tiet'!$A$17:$FA$15404,MATCH($A413,'Bieu chi tiet'!$A$17:$A$15404,0),E$2+85)=0,"",INDEX('Bieu chi tiet'!$A$17:$FA$15404,MATCH($A413,'Bieu chi tiet'!$A$17:$A$15404,0),E$2+85)),"")</f>
        <v/>
      </c>
      <c r="F413" s="13" t="str">
        <f>IFERROR(IF(INDEX('Bieu chi tiet'!$A$17:$FA$15404,MATCH($A413,'Bieu chi tiet'!$A$17:$A$15404,0),F$2+85)=0,"",INDEX('Bieu chi tiet'!$A$17:$FA$15404,MATCH($A413,'Bieu chi tiet'!$A$17:$A$15404,0),F$2+85)),"")</f>
        <v/>
      </c>
      <c r="G413" s="21" t="str">
        <f>IFERROR(IF(INDEX('Bieu chi tiet'!$A$17:$FA$15404,MATCH($A413,'Bieu chi tiet'!$A$17:$A$15404,0),G$2+85)=0,"",INDEX('Bieu chi tiet'!$A$17:$FA$15404,MATCH($A413,'Bieu chi tiet'!$A$17:$A$15404,0),G$2+85)),"")</f>
        <v/>
      </c>
      <c r="H413" s="13" t="str">
        <f>IFERROR(IF(INDEX('Bieu chi tiet'!$A$17:$FA$15404,MATCH($A413,'Bieu chi tiet'!$A$17:$A$15404,0),H$2+85)=0,"",INDEX('Bieu chi tiet'!$A$17:$FA$15404,MATCH($A413,'Bieu chi tiet'!$A$17:$A$15404,0),H$2+85)),"")</f>
        <v/>
      </c>
      <c r="I413" s="13" t="str">
        <f>IFERROR(IF(INDEX('Bieu chi tiet'!$A$17:$FA$15404,MATCH($A413,'Bieu chi tiet'!$A$17:$A$15404,0),I$2+85)=0,"",INDEX('Bieu chi tiet'!$A$17:$FA$15404,MATCH($A413,'Bieu chi tiet'!$A$17:$A$15404,0),I$2+85)),"")</f>
        <v/>
      </c>
      <c r="J413" s="13" t="str">
        <f>IFERROR(IF(INDEX('Bieu chi tiet'!$A$17:$FA$15404,MATCH($A413,'Bieu chi tiet'!$A$17:$A$15404,0),J$2+85)=0,"",INDEX('Bieu chi tiet'!$A$17:$FA$15404,MATCH($A413,'Bieu chi tiet'!$A$17:$A$15404,0),J$2+85)),"")</f>
        <v/>
      </c>
      <c r="K413" s="13" t="str">
        <f>IFERROR(IF(INDEX('Bieu chi tiet'!$A$17:$FA$15404,MATCH($A413,'Bieu chi tiet'!$A$17:$A$15404,0),K$2+85)=0,"",INDEX('Bieu chi tiet'!$A$17:$FA$15404,MATCH($A413,'Bieu chi tiet'!$A$17:$A$15404,0),K$2+85)),"")</f>
        <v/>
      </c>
      <c r="L413" s="21" t="str">
        <f>IFERROR(IF(INDEX('Bieu chi tiet'!$A$17:$FA$15404,MATCH($A413,'Bieu chi tiet'!$A$17:$A$15404,0),L$2+85)=0,"",INDEX('Bieu chi tiet'!$A$17:$FA$15404,MATCH($A413,'Bieu chi tiet'!$A$17:$A$15404,0),L$2+85)),"")</f>
        <v/>
      </c>
      <c r="M413" s="13" t="str">
        <f>IFERROR(IF(INDEX('Bieu chi tiet'!$A$17:$FA$15404,MATCH($A413,'Bieu chi tiet'!$A$17:$A$15404,0),M$2+85)=0,"",INDEX('Bieu chi tiet'!$A$17:$FA$15404,MATCH($A413,'Bieu chi tiet'!$A$17:$A$15404,0),M$2+85)),"")</f>
        <v/>
      </c>
      <c r="N413" s="13" t="str">
        <f>IFERROR(IF(INDEX('Bieu chi tiet'!$A$17:$FA$15404,MATCH($A413,'Bieu chi tiet'!$A$17:$A$15404,0),N$2+85)=0,"",INDEX('Bieu chi tiet'!$A$17:$FA$15404,MATCH($A413,'Bieu chi tiet'!$A$17:$A$15404,0),N$2+85)),"")</f>
        <v/>
      </c>
      <c r="O413" s="13" t="str">
        <f>IFERROR(IF(INDEX('Bieu chi tiet'!$A$17:$FA$15404,MATCH($A413,'Bieu chi tiet'!$A$17:$A$15404,0),O$2+85)=0,"",INDEX('Bieu chi tiet'!$A$17:$FA$15404,MATCH($A413,'Bieu chi tiet'!$A$17:$A$15404,0),O$2+85)),"")</f>
        <v/>
      </c>
      <c r="P413" s="13" t="str">
        <f>IFERROR(IF(INDEX('Bieu chi tiet'!$A$17:$FA$15404,MATCH($A413,'Bieu chi tiet'!$A$17:$A$15404,0),P$2+85)=0,"",INDEX('Bieu chi tiet'!$A$17:$FA$15404,MATCH($A413,'Bieu chi tiet'!$A$17:$A$15404,0),P$2+85)),"")</f>
        <v/>
      </c>
      <c r="Q413" s="13" t="str">
        <f>IFERROR(IF(INDEX('Bieu chi tiet'!$A$17:$FA$15404,MATCH($A413,'Bieu chi tiet'!$A$17:$A$15404,0),Q$2+85)=0,"",INDEX('Bieu chi tiet'!$A$17:$FA$15404,MATCH($A413,'Bieu chi tiet'!$A$17:$A$15404,0),Q$2+85)),"")</f>
        <v/>
      </c>
      <c r="R413" s="13" t="str">
        <f>IFERROR(IF(INDEX('Bieu chi tiet'!$A$17:$FA$15404,MATCH($A413,'Bieu chi tiet'!$A$17:$A$15404,0),R$2+85)=0,"",INDEX('Bieu chi tiet'!$A$17:$FA$15404,MATCH($A413,'Bieu chi tiet'!$A$17:$A$15404,0),R$2+85)),"")</f>
        <v/>
      </c>
      <c r="S413" s="13" t="str">
        <f>IFERROR(IF(INDEX('Bieu chi tiet'!$A$17:$FA$15404,MATCH($A413,'Bieu chi tiet'!$A$17:$A$15404,0),S$2+85)=0,"",INDEX('Bieu chi tiet'!$A$17:$FA$15404,MATCH($A413,'Bieu chi tiet'!$A$17:$A$15404,0),S$2+85)),"")</f>
        <v/>
      </c>
      <c r="T413" s="13" t="str">
        <f>IFERROR(IF(INDEX('Bieu chi tiet'!$A$17:$FA$15404,MATCH($A413,'Bieu chi tiet'!$A$17:$A$15404,0),T$2+85)=0,"",INDEX('Bieu chi tiet'!$A$17:$FA$15404,MATCH($A413,'Bieu chi tiet'!$A$17:$A$15404,0),T$2+85)),"")</f>
        <v/>
      </c>
      <c r="U413" s="13" t="str">
        <f>IFERROR(IF(INDEX('Bieu chi tiet'!$A$17:$FA$15404,MATCH($A413,'Bieu chi tiet'!$A$17:$A$15404,0),U$2+85)=0,"",INDEX('Bieu chi tiet'!$A$17:$FA$15404,MATCH($A413,'Bieu chi tiet'!$A$17:$A$15404,0),U$2+85)),"")</f>
        <v/>
      </c>
      <c r="V413" s="13" t="str">
        <f>IFERROR(IF(INDEX('Bieu chi tiet'!$A$17:$FA$15404,MATCH($A413,'Bieu chi tiet'!$A$17:$A$15404,0),V$2+85)=0,"",INDEX('Bieu chi tiet'!$A$17:$FA$15404,MATCH($A413,'Bieu chi tiet'!$A$17:$A$15404,0),V$2+85)),"")</f>
        <v/>
      </c>
      <c r="W413" s="13" t="str">
        <f>IFERROR(IF(INDEX('Bieu chi tiet'!$A$17:$FA$15404,MATCH($A413,'Bieu chi tiet'!$A$17:$A$15404,0),W$2+85)=0,"",INDEX('Bieu chi tiet'!$A$17:$FA$15404,MATCH($A413,'Bieu chi tiet'!$A$17:$A$15404,0),W$2+85)),"")</f>
        <v/>
      </c>
      <c r="X413" s="13" t="str">
        <f>IFERROR(IF(INDEX('Bieu chi tiet'!$A$17:$FA$15404,MATCH($A413,'Bieu chi tiet'!$A$17:$A$15404,0),X$2+85)=0,"",INDEX('Bieu chi tiet'!$A$17:$FA$15404,MATCH($A413,'Bieu chi tiet'!$A$17:$A$15404,0),X$2+85)),"")</f>
        <v/>
      </c>
      <c r="Y413" s="13" t="str">
        <f>IFERROR(IF(INDEX('Bieu chi tiet'!$A$17:$FA$15404,MATCH($A413,'Bieu chi tiet'!$A$17:$A$15404,0),Y$2+85)=0,"",INDEX('Bieu chi tiet'!$A$17:$FA$15404,MATCH($A413,'Bieu chi tiet'!$A$17:$A$15404,0),Y$2+85)),"")</f>
        <v/>
      </c>
      <c r="Z413" s="13" t="str">
        <f>IFERROR(IF(INDEX('Bieu chi tiet'!$A$17:$FA$15404,MATCH($A413,'Bieu chi tiet'!$A$17:$A$15404,0),Z$2+85)=0,"",INDEX('Bieu chi tiet'!$A$17:$FA$15404,MATCH($A413,'Bieu chi tiet'!$A$17:$A$15404,0),Z$2+85)),"")</f>
        <v/>
      </c>
      <c r="AA413" s="13" t="str">
        <f>IFERROR(IF(INDEX('Bieu chi tiet'!$A$17:$FA$15404,MATCH($A413,'Bieu chi tiet'!$A$17:$A$15404,0),AA$2+85)=0,"",INDEX('Bieu chi tiet'!$A$17:$FA$15404,MATCH($A413,'Bieu chi tiet'!$A$17:$A$15404,0),AA$2+85)),"")</f>
        <v/>
      </c>
      <c r="AB413" s="13" t="str">
        <f>IFERROR(IF(INDEX('Bieu chi tiet'!$A$17:$FA$15404,MATCH($A413,'Bieu chi tiet'!$A$17:$A$15404,0),AB$2+85)=0,"",INDEX('Bieu chi tiet'!$A$17:$FA$15404,MATCH($A413,'Bieu chi tiet'!$A$17:$A$15404,0),AB$2+85)),"")</f>
        <v/>
      </c>
      <c r="AC413" s="13" t="str">
        <f>IFERROR(IF(INDEX('Bieu chi tiet'!$A$17:$FA$15404,MATCH($A413,'Bieu chi tiet'!$A$17:$A$15404,0),AC$2+85)=0,"",INDEX('Bieu chi tiet'!$A$17:$FA$15404,MATCH($A413,'Bieu chi tiet'!$A$17:$A$15404,0),AC$2+85)),"")</f>
        <v/>
      </c>
      <c r="AD413" s="13" t="str">
        <f>IFERROR(IF(INDEX('Bieu chi tiet'!$A$17:$FA$15404,MATCH($A413,'Bieu chi tiet'!$A$17:$A$15404,0),AD$2+85)=0,"",INDEX('Bieu chi tiet'!$A$17:$FA$15404,MATCH($A413,'Bieu chi tiet'!$A$17:$A$15404,0),AD$2+85)),"")</f>
        <v/>
      </c>
      <c r="AE413" s="13" t="str">
        <f>IFERROR(IF(INDEX('Bieu chi tiet'!$A$17:$FA$15404,MATCH($A413,'Bieu chi tiet'!$A$17:$A$15404,0),AE$2+85)=0,"",INDEX('Bieu chi tiet'!$A$17:$FA$15404,MATCH($A413,'Bieu chi tiet'!$A$17:$A$15404,0),AE$2+85)),"")</f>
        <v/>
      </c>
      <c r="AF413" s="13" t="str">
        <f>IFERROR(IF(INDEX('Bieu chi tiet'!$A$17:$FA$15404,MATCH($A413,'Bieu chi tiet'!$A$17:$A$15404,0),AF$2+85)=0,"",INDEX('Bieu chi tiet'!$A$17:$FA$15404,MATCH($A413,'Bieu chi tiet'!$A$17:$A$15404,0),AF$2+85)),"")</f>
        <v/>
      </c>
      <c r="AG413" s="13" t="str">
        <f>IFERROR(IF(INDEX('Bieu chi tiet'!$A$17:$FA$15404,MATCH($A413,'Bieu chi tiet'!$A$17:$A$15404,0),AG$2+85)=0,"",INDEX('Bieu chi tiet'!$A$17:$FA$15404,MATCH($A413,'Bieu chi tiet'!$A$17:$A$15404,0),AG$2+85)),"")</f>
        <v/>
      </c>
      <c r="AH413" s="13" t="str">
        <f>IFERROR(IF(INDEX('Bieu chi tiet'!$A$17:$FA$15404,MATCH($A413,'Bieu chi tiet'!$A$17:$A$15404,0),AH$2+85)=0,"",INDEX('Bieu chi tiet'!$A$17:$FA$15404,MATCH($A413,'Bieu chi tiet'!$A$17:$A$15404,0),AH$2+85)),"")</f>
        <v/>
      </c>
      <c r="AI413" s="13" t="str">
        <f>IFERROR(IF(INDEX('Bieu chi tiet'!$A$17:$FA$15404,MATCH($A413,'Bieu chi tiet'!$A$17:$A$15404,0),AI$2+85)=0,"",INDEX('Bieu chi tiet'!$A$17:$FA$15404,MATCH($A413,'Bieu chi tiet'!$A$17:$A$15404,0),AI$2+85)),"")</f>
        <v/>
      </c>
      <c r="AJ413" s="13" t="str">
        <f>IFERROR(IF(INDEX('Bieu chi tiet'!$A$17:$FA$15404,MATCH($A413,'Bieu chi tiet'!$A$17:$A$15404,0),AJ$2+85)=0,"",INDEX('Bieu chi tiet'!$A$17:$FA$15404,MATCH($A413,'Bieu chi tiet'!$A$17:$A$15404,0),AJ$2+85)),"")</f>
        <v/>
      </c>
      <c r="AK413" s="13" t="str">
        <f>IFERROR(IF(INDEX('Bieu chi tiet'!$A$17:$FA$15404,MATCH($A413,'Bieu chi tiet'!$A$17:$A$15404,0),AK$2+85)=0,"",INDEX('Bieu chi tiet'!$A$17:$FA$15404,MATCH($A413,'Bieu chi tiet'!$A$17:$A$15404,0),AK$2+85)),"")</f>
        <v/>
      </c>
      <c r="AL413" s="13" t="str">
        <f>IFERROR(IF(INDEX('Bieu chi tiet'!$A$17:$FA$15404,MATCH($A413,'Bieu chi tiet'!$A$17:$A$15404,0),AL$2+85)=0,"",INDEX('Bieu chi tiet'!$A$17:$FA$15404,MATCH($A413,'Bieu chi tiet'!$A$17:$A$15404,0),AL$2+85)),"")</f>
        <v/>
      </c>
      <c r="AM413" s="13" t="str">
        <f>IFERROR(IF(INDEX('Bieu chi tiet'!$A$17:$FA$15404,MATCH($A413,'Bieu chi tiet'!$A$17:$A$15404,0),AM$2+85)=0,"",INDEX('Bieu chi tiet'!$A$17:$FA$15404,MATCH($A413,'Bieu chi tiet'!$A$17:$A$15404,0),AM$2+85)),"")</f>
        <v/>
      </c>
      <c r="AN413" s="13" t="str">
        <f>IFERROR(IF(INDEX('Bieu chi tiet'!$A$17:$FA$15404,MATCH($A413,'Bieu chi tiet'!$A$17:$A$15404,0),AN$2+85)=0,"",INDEX('Bieu chi tiet'!$A$17:$FA$15404,MATCH($A413,'Bieu chi tiet'!$A$17:$A$15404,0),AN$2+85)),"")</f>
        <v/>
      </c>
      <c r="AO413" s="13" t="str">
        <f>IFERROR(IF(INDEX('Bieu chi tiet'!$A$17:$FA$15404,MATCH($A413,'Bieu chi tiet'!$A$17:$A$15404,0),AO$2+85)=0,"",INDEX('Bieu chi tiet'!$A$17:$FA$15404,MATCH($A413,'Bieu chi tiet'!$A$17:$A$15404,0),AO$2+85)),"")</f>
        <v/>
      </c>
      <c r="AP413" s="13" t="str">
        <f>IFERROR(IF(INDEX('Bieu chi tiet'!$A$17:$FA$15404,MATCH($A413,'Bieu chi tiet'!$A$17:$A$15404,0),AP$2+85)=0,"",INDEX('Bieu chi tiet'!$A$17:$FA$15404,MATCH($A413,'Bieu chi tiet'!$A$17:$A$15404,0),AP$2+85)),"")</f>
        <v/>
      </c>
      <c r="AQ413" s="13" t="str">
        <f>IFERROR(IF(INDEX('Bieu chi tiet'!$A$17:$FA$15404,MATCH($A413,'Bieu chi tiet'!$A$17:$A$15404,0),AQ$2+85)=0,"",INDEX('Bieu chi tiet'!$A$17:$FA$15404,MATCH($A413,'Bieu chi tiet'!$A$17:$A$15404,0),AQ$2+85)),"")</f>
        <v/>
      </c>
      <c r="AR413" s="13" t="str">
        <f>IFERROR(IF(INDEX('Bieu chi tiet'!$A$17:$FA$15404,MATCH($A413,'Bieu chi tiet'!$A$17:$A$15404,0),AR$2+85)=0,"",INDEX('Bieu chi tiet'!$A$17:$FA$15404,MATCH($A413,'Bieu chi tiet'!$A$17:$A$15404,0),AR$2+85)),"")</f>
        <v/>
      </c>
      <c r="AS413" s="13" t="str">
        <f>IFERROR(IF(INDEX('Bieu chi tiet'!$A$17:$FA$15404,MATCH($A413,'Bieu chi tiet'!$A$17:$A$15404,0),AS$2+85)=0,"",INDEX('Bieu chi tiet'!$A$17:$FA$15404,MATCH($A413,'Bieu chi tiet'!$A$17:$A$15404,0),AS$2+85)),"")</f>
        <v/>
      </c>
      <c r="AT413" s="21" t="str">
        <f>IFERROR(IF(INDEX('Bieu chi tiet'!$A$17:$FA$15404,MATCH($A413,'Bieu chi tiet'!$A$17:$A$15404,0),AT$2+85)=0,"",INDEX('Bieu chi tiet'!$A$17:$FA$15404,MATCH($A413,'Bieu chi tiet'!$A$17:$A$15404,0),AT$2+85)),"")</f>
        <v/>
      </c>
      <c r="AU413" s="13" t="str">
        <f>IFERROR(IF(INDEX('Bieu chi tiet'!$A$17:$FA$15404,MATCH($A413,'Bieu chi tiet'!$A$17:$A$15404,0),AU$2+85)=0,"",INDEX('Bieu chi tiet'!$A$17:$FA$15404,MATCH($A413,'Bieu chi tiet'!$A$17:$A$15404,0),AU$2+85)),"")</f>
        <v/>
      </c>
      <c r="AV413" s="21" t="str">
        <f>IFERROR(IF(INDEX('Bieu chi tiet'!$A$17:$FA$15404,MATCH($A413,'Bieu chi tiet'!$A$17:$A$15404,0),AV$2+85)=0,"",INDEX('Bieu chi tiet'!$A$17:$FA$15404,MATCH($A413,'Bieu chi tiet'!$A$17:$A$15404,0),AV$2+85)),"")</f>
        <v/>
      </c>
      <c r="AW413" s="31" t="str">
        <f>IFERROR(IF(INDEX('Bieu chi tiet'!$A$17:$FA$15404,MATCH($A413,'Bieu chi tiet'!$A$17:$A$15404,0),AW$2+85)=0,"",INDEX('Bieu chi tiet'!$A$17:$FA$15404,MATCH($A413,'Bieu chi tiet'!$A$17:$A$15404,0),AW$2+85)),"")</f>
        <v/>
      </c>
      <c r="AX413" s="13" t="str">
        <f>IFERROR(IF(INDEX('Bieu chi tiet'!$A$17:$FA$15404,MATCH($A413,'Bieu chi tiet'!$A$17:$A$15404,0),AX$2+85)=0,"",INDEX('Bieu chi tiet'!$A$17:$FA$15404,MATCH($A413,'Bieu chi tiet'!$A$17:$A$15404,0),AX$2+85)),"")</f>
        <v/>
      </c>
      <c r="AY413" s="13" t="str">
        <f>IFERROR(IF(INDEX('Bieu chi tiet'!$A$17:$FA$15404,MATCH($A413,'Bieu chi tiet'!$A$17:$A$15404,0),AY$2+85)=0,"",INDEX('Bieu chi tiet'!$A$17:$FA$15404,MATCH($A413,'Bieu chi tiet'!$A$17:$A$15404,0),AY$2+85)),"")</f>
        <v/>
      </c>
    </row>
    <row r="414" spans="1:51" ht="15.75">
      <c r="A414" s="25" t="str">
        <f t="shared" si="7"/>
        <v/>
      </c>
      <c r="B414" s="13" t="str">
        <f>IFERROR(IF(INDEX('Bieu chi tiet'!$A$17:$FA$15404,MATCH($A414,'Bieu chi tiet'!$A$17:$A$15404,0),B$2+85)=0,"",INDEX('Bieu chi tiet'!$A$17:$FA$15404,MATCH($A414,'Bieu chi tiet'!$A$17:$A$15404,0),B$2+85)),"")</f>
        <v/>
      </c>
      <c r="C414" s="13" t="str">
        <f>IFERROR(IF(INDEX('Bieu chi tiet'!$A$17:$FA$15404,MATCH($A414,'Bieu chi tiet'!$A$17:$A$15404,0),C$2+85)=0,"",INDEX('Bieu chi tiet'!$A$17:$FA$15404,MATCH($A414,'Bieu chi tiet'!$A$17:$A$15404,0),C$2+85)),"")</f>
        <v/>
      </c>
      <c r="D414" s="13" t="str">
        <f>IFERROR(IF(INDEX('Bieu chi tiet'!$A$17:$FA$15404,MATCH($A414,'Bieu chi tiet'!$A$17:$A$15404,0),D$2+85)=0,"",INDEX('Bieu chi tiet'!$A$17:$FA$15404,MATCH($A414,'Bieu chi tiet'!$A$17:$A$15404,0),D$2+85)),"")</f>
        <v/>
      </c>
      <c r="E414" s="13" t="str">
        <f>IFERROR(IF(INDEX('Bieu chi tiet'!$A$17:$FA$15404,MATCH($A414,'Bieu chi tiet'!$A$17:$A$15404,0),E$2+85)=0,"",INDEX('Bieu chi tiet'!$A$17:$FA$15404,MATCH($A414,'Bieu chi tiet'!$A$17:$A$15404,0),E$2+85)),"")</f>
        <v/>
      </c>
      <c r="F414" s="13" t="str">
        <f>IFERROR(IF(INDEX('Bieu chi tiet'!$A$17:$FA$15404,MATCH($A414,'Bieu chi tiet'!$A$17:$A$15404,0),F$2+85)=0,"",INDEX('Bieu chi tiet'!$A$17:$FA$15404,MATCH($A414,'Bieu chi tiet'!$A$17:$A$15404,0),F$2+85)),"")</f>
        <v/>
      </c>
      <c r="G414" s="21" t="str">
        <f>IFERROR(IF(INDEX('Bieu chi tiet'!$A$17:$FA$15404,MATCH($A414,'Bieu chi tiet'!$A$17:$A$15404,0),G$2+85)=0,"",INDEX('Bieu chi tiet'!$A$17:$FA$15404,MATCH($A414,'Bieu chi tiet'!$A$17:$A$15404,0),G$2+85)),"")</f>
        <v/>
      </c>
      <c r="H414" s="13" t="str">
        <f>IFERROR(IF(INDEX('Bieu chi tiet'!$A$17:$FA$15404,MATCH($A414,'Bieu chi tiet'!$A$17:$A$15404,0),H$2+85)=0,"",INDEX('Bieu chi tiet'!$A$17:$FA$15404,MATCH($A414,'Bieu chi tiet'!$A$17:$A$15404,0),H$2+85)),"")</f>
        <v/>
      </c>
      <c r="I414" s="13" t="str">
        <f>IFERROR(IF(INDEX('Bieu chi tiet'!$A$17:$FA$15404,MATCH($A414,'Bieu chi tiet'!$A$17:$A$15404,0),I$2+85)=0,"",INDEX('Bieu chi tiet'!$A$17:$FA$15404,MATCH($A414,'Bieu chi tiet'!$A$17:$A$15404,0),I$2+85)),"")</f>
        <v/>
      </c>
      <c r="J414" s="13" t="str">
        <f>IFERROR(IF(INDEX('Bieu chi tiet'!$A$17:$FA$15404,MATCH($A414,'Bieu chi tiet'!$A$17:$A$15404,0),J$2+85)=0,"",INDEX('Bieu chi tiet'!$A$17:$FA$15404,MATCH($A414,'Bieu chi tiet'!$A$17:$A$15404,0),J$2+85)),"")</f>
        <v/>
      </c>
      <c r="K414" s="13" t="str">
        <f>IFERROR(IF(INDEX('Bieu chi tiet'!$A$17:$FA$15404,MATCH($A414,'Bieu chi tiet'!$A$17:$A$15404,0),K$2+85)=0,"",INDEX('Bieu chi tiet'!$A$17:$FA$15404,MATCH($A414,'Bieu chi tiet'!$A$17:$A$15404,0),K$2+85)),"")</f>
        <v/>
      </c>
      <c r="L414" s="21" t="str">
        <f>IFERROR(IF(INDEX('Bieu chi tiet'!$A$17:$FA$15404,MATCH($A414,'Bieu chi tiet'!$A$17:$A$15404,0),L$2+85)=0,"",INDEX('Bieu chi tiet'!$A$17:$FA$15404,MATCH($A414,'Bieu chi tiet'!$A$17:$A$15404,0),L$2+85)),"")</f>
        <v/>
      </c>
      <c r="M414" s="13" t="str">
        <f>IFERROR(IF(INDEX('Bieu chi tiet'!$A$17:$FA$15404,MATCH($A414,'Bieu chi tiet'!$A$17:$A$15404,0),M$2+85)=0,"",INDEX('Bieu chi tiet'!$A$17:$FA$15404,MATCH($A414,'Bieu chi tiet'!$A$17:$A$15404,0),M$2+85)),"")</f>
        <v/>
      </c>
      <c r="N414" s="13" t="str">
        <f>IFERROR(IF(INDEX('Bieu chi tiet'!$A$17:$FA$15404,MATCH($A414,'Bieu chi tiet'!$A$17:$A$15404,0),N$2+85)=0,"",INDEX('Bieu chi tiet'!$A$17:$FA$15404,MATCH($A414,'Bieu chi tiet'!$A$17:$A$15404,0),N$2+85)),"")</f>
        <v/>
      </c>
      <c r="O414" s="13" t="str">
        <f>IFERROR(IF(INDEX('Bieu chi tiet'!$A$17:$FA$15404,MATCH($A414,'Bieu chi tiet'!$A$17:$A$15404,0),O$2+85)=0,"",INDEX('Bieu chi tiet'!$A$17:$FA$15404,MATCH($A414,'Bieu chi tiet'!$A$17:$A$15404,0),O$2+85)),"")</f>
        <v/>
      </c>
      <c r="P414" s="13" t="str">
        <f>IFERROR(IF(INDEX('Bieu chi tiet'!$A$17:$FA$15404,MATCH($A414,'Bieu chi tiet'!$A$17:$A$15404,0),P$2+85)=0,"",INDEX('Bieu chi tiet'!$A$17:$FA$15404,MATCH($A414,'Bieu chi tiet'!$A$17:$A$15404,0),P$2+85)),"")</f>
        <v/>
      </c>
      <c r="Q414" s="13" t="str">
        <f>IFERROR(IF(INDEX('Bieu chi tiet'!$A$17:$FA$15404,MATCH($A414,'Bieu chi tiet'!$A$17:$A$15404,0),Q$2+85)=0,"",INDEX('Bieu chi tiet'!$A$17:$FA$15404,MATCH($A414,'Bieu chi tiet'!$A$17:$A$15404,0),Q$2+85)),"")</f>
        <v/>
      </c>
      <c r="R414" s="13" t="str">
        <f>IFERROR(IF(INDEX('Bieu chi tiet'!$A$17:$FA$15404,MATCH($A414,'Bieu chi tiet'!$A$17:$A$15404,0),R$2+85)=0,"",INDEX('Bieu chi tiet'!$A$17:$FA$15404,MATCH($A414,'Bieu chi tiet'!$A$17:$A$15404,0),R$2+85)),"")</f>
        <v/>
      </c>
      <c r="S414" s="13" t="str">
        <f>IFERROR(IF(INDEX('Bieu chi tiet'!$A$17:$FA$15404,MATCH($A414,'Bieu chi tiet'!$A$17:$A$15404,0),S$2+85)=0,"",INDEX('Bieu chi tiet'!$A$17:$FA$15404,MATCH($A414,'Bieu chi tiet'!$A$17:$A$15404,0),S$2+85)),"")</f>
        <v/>
      </c>
      <c r="T414" s="13" t="str">
        <f>IFERROR(IF(INDEX('Bieu chi tiet'!$A$17:$FA$15404,MATCH($A414,'Bieu chi tiet'!$A$17:$A$15404,0),T$2+85)=0,"",INDEX('Bieu chi tiet'!$A$17:$FA$15404,MATCH($A414,'Bieu chi tiet'!$A$17:$A$15404,0),T$2+85)),"")</f>
        <v/>
      </c>
      <c r="U414" s="13" t="str">
        <f>IFERROR(IF(INDEX('Bieu chi tiet'!$A$17:$FA$15404,MATCH($A414,'Bieu chi tiet'!$A$17:$A$15404,0),U$2+85)=0,"",INDEX('Bieu chi tiet'!$A$17:$FA$15404,MATCH($A414,'Bieu chi tiet'!$A$17:$A$15404,0),U$2+85)),"")</f>
        <v/>
      </c>
      <c r="V414" s="13" t="str">
        <f>IFERROR(IF(INDEX('Bieu chi tiet'!$A$17:$FA$15404,MATCH($A414,'Bieu chi tiet'!$A$17:$A$15404,0),V$2+85)=0,"",INDEX('Bieu chi tiet'!$A$17:$FA$15404,MATCH($A414,'Bieu chi tiet'!$A$17:$A$15404,0),V$2+85)),"")</f>
        <v/>
      </c>
      <c r="W414" s="13" t="str">
        <f>IFERROR(IF(INDEX('Bieu chi tiet'!$A$17:$FA$15404,MATCH($A414,'Bieu chi tiet'!$A$17:$A$15404,0),W$2+85)=0,"",INDEX('Bieu chi tiet'!$A$17:$FA$15404,MATCH($A414,'Bieu chi tiet'!$A$17:$A$15404,0),W$2+85)),"")</f>
        <v/>
      </c>
      <c r="X414" s="13" t="str">
        <f>IFERROR(IF(INDEX('Bieu chi tiet'!$A$17:$FA$15404,MATCH($A414,'Bieu chi tiet'!$A$17:$A$15404,0),X$2+85)=0,"",INDEX('Bieu chi tiet'!$A$17:$FA$15404,MATCH($A414,'Bieu chi tiet'!$A$17:$A$15404,0),X$2+85)),"")</f>
        <v/>
      </c>
      <c r="Y414" s="13" t="str">
        <f>IFERROR(IF(INDEX('Bieu chi tiet'!$A$17:$FA$15404,MATCH($A414,'Bieu chi tiet'!$A$17:$A$15404,0),Y$2+85)=0,"",INDEX('Bieu chi tiet'!$A$17:$FA$15404,MATCH($A414,'Bieu chi tiet'!$A$17:$A$15404,0),Y$2+85)),"")</f>
        <v/>
      </c>
      <c r="Z414" s="13" t="str">
        <f>IFERROR(IF(INDEX('Bieu chi tiet'!$A$17:$FA$15404,MATCH($A414,'Bieu chi tiet'!$A$17:$A$15404,0),Z$2+85)=0,"",INDEX('Bieu chi tiet'!$A$17:$FA$15404,MATCH($A414,'Bieu chi tiet'!$A$17:$A$15404,0),Z$2+85)),"")</f>
        <v/>
      </c>
      <c r="AA414" s="13" t="str">
        <f>IFERROR(IF(INDEX('Bieu chi tiet'!$A$17:$FA$15404,MATCH($A414,'Bieu chi tiet'!$A$17:$A$15404,0),AA$2+85)=0,"",INDEX('Bieu chi tiet'!$A$17:$FA$15404,MATCH($A414,'Bieu chi tiet'!$A$17:$A$15404,0),AA$2+85)),"")</f>
        <v/>
      </c>
      <c r="AB414" s="13" t="str">
        <f>IFERROR(IF(INDEX('Bieu chi tiet'!$A$17:$FA$15404,MATCH($A414,'Bieu chi tiet'!$A$17:$A$15404,0),AB$2+85)=0,"",INDEX('Bieu chi tiet'!$A$17:$FA$15404,MATCH($A414,'Bieu chi tiet'!$A$17:$A$15404,0),AB$2+85)),"")</f>
        <v/>
      </c>
      <c r="AC414" s="13" t="str">
        <f>IFERROR(IF(INDEX('Bieu chi tiet'!$A$17:$FA$15404,MATCH($A414,'Bieu chi tiet'!$A$17:$A$15404,0),AC$2+85)=0,"",INDEX('Bieu chi tiet'!$A$17:$FA$15404,MATCH($A414,'Bieu chi tiet'!$A$17:$A$15404,0),AC$2+85)),"")</f>
        <v/>
      </c>
      <c r="AD414" s="13" t="str">
        <f>IFERROR(IF(INDEX('Bieu chi tiet'!$A$17:$FA$15404,MATCH($A414,'Bieu chi tiet'!$A$17:$A$15404,0),AD$2+85)=0,"",INDEX('Bieu chi tiet'!$A$17:$FA$15404,MATCH($A414,'Bieu chi tiet'!$A$17:$A$15404,0),AD$2+85)),"")</f>
        <v/>
      </c>
      <c r="AE414" s="13" t="str">
        <f>IFERROR(IF(INDEX('Bieu chi tiet'!$A$17:$FA$15404,MATCH($A414,'Bieu chi tiet'!$A$17:$A$15404,0),AE$2+85)=0,"",INDEX('Bieu chi tiet'!$A$17:$FA$15404,MATCH($A414,'Bieu chi tiet'!$A$17:$A$15404,0),AE$2+85)),"")</f>
        <v/>
      </c>
      <c r="AF414" s="13" t="str">
        <f>IFERROR(IF(INDEX('Bieu chi tiet'!$A$17:$FA$15404,MATCH($A414,'Bieu chi tiet'!$A$17:$A$15404,0),AF$2+85)=0,"",INDEX('Bieu chi tiet'!$A$17:$FA$15404,MATCH($A414,'Bieu chi tiet'!$A$17:$A$15404,0),AF$2+85)),"")</f>
        <v/>
      </c>
      <c r="AG414" s="13" t="str">
        <f>IFERROR(IF(INDEX('Bieu chi tiet'!$A$17:$FA$15404,MATCH($A414,'Bieu chi tiet'!$A$17:$A$15404,0),AG$2+85)=0,"",INDEX('Bieu chi tiet'!$A$17:$FA$15404,MATCH($A414,'Bieu chi tiet'!$A$17:$A$15404,0),AG$2+85)),"")</f>
        <v/>
      </c>
      <c r="AH414" s="13" t="str">
        <f>IFERROR(IF(INDEX('Bieu chi tiet'!$A$17:$FA$15404,MATCH($A414,'Bieu chi tiet'!$A$17:$A$15404,0),AH$2+85)=0,"",INDEX('Bieu chi tiet'!$A$17:$FA$15404,MATCH($A414,'Bieu chi tiet'!$A$17:$A$15404,0),AH$2+85)),"")</f>
        <v/>
      </c>
      <c r="AI414" s="13" t="str">
        <f>IFERROR(IF(INDEX('Bieu chi tiet'!$A$17:$FA$15404,MATCH($A414,'Bieu chi tiet'!$A$17:$A$15404,0),AI$2+85)=0,"",INDEX('Bieu chi tiet'!$A$17:$FA$15404,MATCH($A414,'Bieu chi tiet'!$A$17:$A$15404,0),AI$2+85)),"")</f>
        <v/>
      </c>
      <c r="AJ414" s="13" t="str">
        <f>IFERROR(IF(INDEX('Bieu chi tiet'!$A$17:$FA$15404,MATCH($A414,'Bieu chi tiet'!$A$17:$A$15404,0),AJ$2+85)=0,"",INDEX('Bieu chi tiet'!$A$17:$FA$15404,MATCH($A414,'Bieu chi tiet'!$A$17:$A$15404,0),AJ$2+85)),"")</f>
        <v/>
      </c>
      <c r="AK414" s="13" t="str">
        <f>IFERROR(IF(INDEX('Bieu chi tiet'!$A$17:$FA$15404,MATCH($A414,'Bieu chi tiet'!$A$17:$A$15404,0),AK$2+85)=0,"",INDEX('Bieu chi tiet'!$A$17:$FA$15404,MATCH($A414,'Bieu chi tiet'!$A$17:$A$15404,0),AK$2+85)),"")</f>
        <v/>
      </c>
      <c r="AL414" s="13" t="str">
        <f>IFERROR(IF(INDEX('Bieu chi tiet'!$A$17:$FA$15404,MATCH($A414,'Bieu chi tiet'!$A$17:$A$15404,0),AL$2+85)=0,"",INDEX('Bieu chi tiet'!$A$17:$FA$15404,MATCH($A414,'Bieu chi tiet'!$A$17:$A$15404,0),AL$2+85)),"")</f>
        <v/>
      </c>
      <c r="AM414" s="13" t="str">
        <f>IFERROR(IF(INDEX('Bieu chi tiet'!$A$17:$FA$15404,MATCH($A414,'Bieu chi tiet'!$A$17:$A$15404,0),AM$2+85)=0,"",INDEX('Bieu chi tiet'!$A$17:$FA$15404,MATCH($A414,'Bieu chi tiet'!$A$17:$A$15404,0),AM$2+85)),"")</f>
        <v/>
      </c>
      <c r="AN414" s="13" t="str">
        <f>IFERROR(IF(INDEX('Bieu chi tiet'!$A$17:$FA$15404,MATCH($A414,'Bieu chi tiet'!$A$17:$A$15404,0),AN$2+85)=0,"",INDEX('Bieu chi tiet'!$A$17:$FA$15404,MATCH($A414,'Bieu chi tiet'!$A$17:$A$15404,0),AN$2+85)),"")</f>
        <v/>
      </c>
      <c r="AO414" s="13" t="str">
        <f>IFERROR(IF(INDEX('Bieu chi tiet'!$A$17:$FA$15404,MATCH($A414,'Bieu chi tiet'!$A$17:$A$15404,0),AO$2+85)=0,"",INDEX('Bieu chi tiet'!$A$17:$FA$15404,MATCH($A414,'Bieu chi tiet'!$A$17:$A$15404,0),AO$2+85)),"")</f>
        <v/>
      </c>
      <c r="AP414" s="13" t="str">
        <f>IFERROR(IF(INDEX('Bieu chi tiet'!$A$17:$FA$15404,MATCH($A414,'Bieu chi tiet'!$A$17:$A$15404,0),AP$2+85)=0,"",INDEX('Bieu chi tiet'!$A$17:$FA$15404,MATCH($A414,'Bieu chi tiet'!$A$17:$A$15404,0),AP$2+85)),"")</f>
        <v/>
      </c>
      <c r="AQ414" s="13" t="str">
        <f>IFERROR(IF(INDEX('Bieu chi tiet'!$A$17:$FA$15404,MATCH($A414,'Bieu chi tiet'!$A$17:$A$15404,0),AQ$2+85)=0,"",INDEX('Bieu chi tiet'!$A$17:$FA$15404,MATCH($A414,'Bieu chi tiet'!$A$17:$A$15404,0),AQ$2+85)),"")</f>
        <v/>
      </c>
      <c r="AR414" s="13" t="str">
        <f>IFERROR(IF(INDEX('Bieu chi tiet'!$A$17:$FA$15404,MATCH($A414,'Bieu chi tiet'!$A$17:$A$15404,0),AR$2+85)=0,"",INDEX('Bieu chi tiet'!$A$17:$FA$15404,MATCH($A414,'Bieu chi tiet'!$A$17:$A$15404,0),AR$2+85)),"")</f>
        <v/>
      </c>
      <c r="AS414" s="13" t="str">
        <f>IFERROR(IF(INDEX('Bieu chi tiet'!$A$17:$FA$15404,MATCH($A414,'Bieu chi tiet'!$A$17:$A$15404,0),AS$2+85)=0,"",INDEX('Bieu chi tiet'!$A$17:$FA$15404,MATCH($A414,'Bieu chi tiet'!$A$17:$A$15404,0),AS$2+85)),"")</f>
        <v/>
      </c>
      <c r="AT414" s="21" t="str">
        <f>IFERROR(IF(INDEX('Bieu chi tiet'!$A$17:$FA$15404,MATCH($A414,'Bieu chi tiet'!$A$17:$A$15404,0),AT$2+85)=0,"",INDEX('Bieu chi tiet'!$A$17:$FA$15404,MATCH($A414,'Bieu chi tiet'!$A$17:$A$15404,0),AT$2+85)),"")</f>
        <v/>
      </c>
      <c r="AU414" s="13" t="str">
        <f>IFERROR(IF(INDEX('Bieu chi tiet'!$A$17:$FA$15404,MATCH($A414,'Bieu chi tiet'!$A$17:$A$15404,0),AU$2+85)=0,"",INDEX('Bieu chi tiet'!$A$17:$FA$15404,MATCH($A414,'Bieu chi tiet'!$A$17:$A$15404,0),AU$2+85)),"")</f>
        <v/>
      </c>
      <c r="AV414" s="21" t="str">
        <f>IFERROR(IF(INDEX('Bieu chi tiet'!$A$17:$FA$15404,MATCH($A414,'Bieu chi tiet'!$A$17:$A$15404,0),AV$2+85)=0,"",INDEX('Bieu chi tiet'!$A$17:$FA$15404,MATCH($A414,'Bieu chi tiet'!$A$17:$A$15404,0),AV$2+85)),"")</f>
        <v/>
      </c>
      <c r="AW414" s="31" t="str">
        <f>IFERROR(IF(INDEX('Bieu chi tiet'!$A$17:$FA$15404,MATCH($A414,'Bieu chi tiet'!$A$17:$A$15404,0),AW$2+85)=0,"",INDEX('Bieu chi tiet'!$A$17:$FA$15404,MATCH($A414,'Bieu chi tiet'!$A$17:$A$15404,0),AW$2+85)),"")</f>
        <v/>
      </c>
      <c r="AX414" s="13" t="str">
        <f>IFERROR(IF(INDEX('Bieu chi tiet'!$A$17:$FA$15404,MATCH($A414,'Bieu chi tiet'!$A$17:$A$15404,0),AX$2+85)=0,"",INDEX('Bieu chi tiet'!$A$17:$FA$15404,MATCH($A414,'Bieu chi tiet'!$A$17:$A$15404,0),AX$2+85)),"")</f>
        <v/>
      </c>
      <c r="AY414" s="13" t="str">
        <f>IFERROR(IF(INDEX('Bieu chi tiet'!$A$17:$FA$15404,MATCH($A414,'Bieu chi tiet'!$A$17:$A$15404,0),AY$2+85)=0,"",INDEX('Bieu chi tiet'!$A$17:$FA$15404,MATCH($A414,'Bieu chi tiet'!$A$17:$A$15404,0),AY$2+85)),"")</f>
        <v/>
      </c>
    </row>
    <row r="415" spans="1:51" ht="15.75">
      <c r="A415" s="25" t="str">
        <f t="shared" si="7"/>
        <v/>
      </c>
      <c r="B415" s="13" t="str">
        <f>IFERROR(IF(INDEX('Bieu chi tiet'!$A$17:$FA$15404,MATCH($A415,'Bieu chi tiet'!$A$17:$A$15404,0),B$2+85)=0,"",INDEX('Bieu chi tiet'!$A$17:$FA$15404,MATCH($A415,'Bieu chi tiet'!$A$17:$A$15404,0),B$2+85)),"")</f>
        <v/>
      </c>
      <c r="C415" s="13" t="str">
        <f>IFERROR(IF(INDEX('Bieu chi tiet'!$A$17:$FA$15404,MATCH($A415,'Bieu chi tiet'!$A$17:$A$15404,0),C$2+85)=0,"",INDEX('Bieu chi tiet'!$A$17:$FA$15404,MATCH($A415,'Bieu chi tiet'!$A$17:$A$15404,0),C$2+85)),"")</f>
        <v/>
      </c>
      <c r="D415" s="13" t="str">
        <f>IFERROR(IF(INDEX('Bieu chi tiet'!$A$17:$FA$15404,MATCH($A415,'Bieu chi tiet'!$A$17:$A$15404,0),D$2+85)=0,"",INDEX('Bieu chi tiet'!$A$17:$FA$15404,MATCH($A415,'Bieu chi tiet'!$A$17:$A$15404,0),D$2+85)),"")</f>
        <v/>
      </c>
      <c r="E415" s="13" t="str">
        <f>IFERROR(IF(INDEX('Bieu chi tiet'!$A$17:$FA$15404,MATCH($A415,'Bieu chi tiet'!$A$17:$A$15404,0),E$2+85)=0,"",INDEX('Bieu chi tiet'!$A$17:$FA$15404,MATCH($A415,'Bieu chi tiet'!$A$17:$A$15404,0),E$2+85)),"")</f>
        <v/>
      </c>
      <c r="F415" s="13" t="str">
        <f>IFERROR(IF(INDEX('Bieu chi tiet'!$A$17:$FA$15404,MATCH($A415,'Bieu chi tiet'!$A$17:$A$15404,0),F$2+85)=0,"",INDEX('Bieu chi tiet'!$A$17:$FA$15404,MATCH($A415,'Bieu chi tiet'!$A$17:$A$15404,0),F$2+85)),"")</f>
        <v/>
      </c>
      <c r="G415" s="21" t="str">
        <f>IFERROR(IF(INDEX('Bieu chi tiet'!$A$17:$FA$15404,MATCH($A415,'Bieu chi tiet'!$A$17:$A$15404,0),G$2+85)=0,"",INDEX('Bieu chi tiet'!$A$17:$FA$15404,MATCH($A415,'Bieu chi tiet'!$A$17:$A$15404,0),G$2+85)),"")</f>
        <v/>
      </c>
      <c r="H415" s="13" t="str">
        <f>IFERROR(IF(INDEX('Bieu chi tiet'!$A$17:$FA$15404,MATCH($A415,'Bieu chi tiet'!$A$17:$A$15404,0),H$2+85)=0,"",INDEX('Bieu chi tiet'!$A$17:$FA$15404,MATCH($A415,'Bieu chi tiet'!$A$17:$A$15404,0),H$2+85)),"")</f>
        <v/>
      </c>
      <c r="I415" s="13" t="str">
        <f>IFERROR(IF(INDEX('Bieu chi tiet'!$A$17:$FA$15404,MATCH($A415,'Bieu chi tiet'!$A$17:$A$15404,0),I$2+85)=0,"",INDEX('Bieu chi tiet'!$A$17:$FA$15404,MATCH($A415,'Bieu chi tiet'!$A$17:$A$15404,0),I$2+85)),"")</f>
        <v/>
      </c>
      <c r="J415" s="13" t="str">
        <f>IFERROR(IF(INDEX('Bieu chi tiet'!$A$17:$FA$15404,MATCH($A415,'Bieu chi tiet'!$A$17:$A$15404,0),J$2+85)=0,"",INDEX('Bieu chi tiet'!$A$17:$FA$15404,MATCH($A415,'Bieu chi tiet'!$A$17:$A$15404,0),J$2+85)),"")</f>
        <v/>
      </c>
      <c r="K415" s="13" t="str">
        <f>IFERROR(IF(INDEX('Bieu chi tiet'!$A$17:$FA$15404,MATCH($A415,'Bieu chi tiet'!$A$17:$A$15404,0),K$2+85)=0,"",INDEX('Bieu chi tiet'!$A$17:$FA$15404,MATCH($A415,'Bieu chi tiet'!$A$17:$A$15404,0),K$2+85)),"")</f>
        <v/>
      </c>
      <c r="L415" s="21" t="str">
        <f>IFERROR(IF(INDEX('Bieu chi tiet'!$A$17:$FA$15404,MATCH($A415,'Bieu chi tiet'!$A$17:$A$15404,0),L$2+85)=0,"",INDEX('Bieu chi tiet'!$A$17:$FA$15404,MATCH($A415,'Bieu chi tiet'!$A$17:$A$15404,0),L$2+85)),"")</f>
        <v/>
      </c>
      <c r="M415" s="13" t="str">
        <f>IFERROR(IF(INDEX('Bieu chi tiet'!$A$17:$FA$15404,MATCH($A415,'Bieu chi tiet'!$A$17:$A$15404,0),M$2+85)=0,"",INDEX('Bieu chi tiet'!$A$17:$FA$15404,MATCH($A415,'Bieu chi tiet'!$A$17:$A$15404,0),M$2+85)),"")</f>
        <v/>
      </c>
      <c r="N415" s="13" t="str">
        <f>IFERROR(IF(INDEX('Bieu chi tiet'!$A$17:$FA$15404,MATCH($A415,'Bieu chi tiet'!$A$17:$A$15404,0),N$2+85)=0,"",INDEX('Bieu chi tiet'!$A$17:$FA$15404,MATCH($A415,'Bieu chi tiet'!$A$17:$A$15404,0),N$2+85)),"")</f>
        <v/>
      </c>
      <c r="O415" s="13" t="str">
        <f>IFERROR(IF(INDEX('Bieu chi tiet'!$A$17:$FA$15404,MATCH($A415,'Bieu chi tiet'!$A$17:$A$15404,0),O$2+85)=0,"",INDEX('Bieu chi tiet'!$A$17:$FA$15404,MATCH($A415,'Bieu chi tiet'!$A$17:$A$15404,0),O$2+85)),"")</f>
        <v/>
      </c>
      <c r="P415" s="13" t="str">
        <f>IFERROR(IF(INDEX('Bieu chi tiet'!$A$17:$FA$15404,MATCH($A415,'Bieu chi tiet'!$A$17:$A$15404,0),P$2+85)=0,"",INDEX('Bieu chi tiet'!$A$17:$FA$15404,MATCH($A415,'Bieu chi tiet'!$A$17:$A$15404,0),P$2+85)),"")</f>
        <v/>
      </c>
      <c r="Q415" s="13" t="str">
        <f>IFERROR(IF(INDEX('Bieu chi tiet'!$A$17:$FA$15404,MATCH($A415,'Bieu chi tiet'!$A$17:$A$15404,0),Q$2+85)=0,"",INDEX('Bieu chi tiet'!$A$17:$FA$15404,MATCH($A415,'Bieu chi tiet'!$A$17:$A$15404,0),Q$2+85)),"")</f>
        <v/>
      </c>
      <c r="R415" s="13" t="str">
        <f>IFERROR(IF(INDEX('Bieu chi tiet'!$A$17:$FA$15404,MATCH($A415,'Bieu chi tiet'!$A$17:$A$15404,0),R$2+85)=0,"",INDEX('Bieu chi tiet'!$A$17:$FA$15404,MATCH($A415,'Bieu chi tiet'!$A$17:$A$15404,0),R$2+85)),"")</f>
        <v/>
      </c>
      <c r="S415" s="13" t="str">
        <f>IFERROR(IF(INDEX('Bieu chi tiet'!$A$17:$FA$15404,MATCH($A415,'Bieu chi tiet'!$A$17:$A$15404,0),S$2+85)=0,"",INDEX('Bieu chi tiet'!$A$17:$FA$15404,MATCH($A415,'Bieu chi tiet'!$A$17:$A$15404,0),S$2+85)),"")</f>
        <v/>
      </c>
      <c r="T415" s="13" t="str">
        <f>IFERROR(IF(INDEX('Bieu chi tiet'!$A$17:$FA$15404,MATCH($A415,'Bieu chi tiet'!$A$17:$A$15404,0),T$2+85)=0,"",INDEX('Bieu chi tiet'!$A$17:$FA$15404,MATCH($A415,'Bieu chi tiet'!$A$17:$A$15404,0),T$2+85)),"")</f>
        <v/>
      </c>
      <c r="U415" s="13" t="str">
        <f>IFERROR(IF(INDEX('Bieu chi tiet'!$A$17:$FA$15404,MATCH($A415,'Bieu chi tiet'!$A$17:$A$15404,0),U$2+85)=0,"",INDEX('Bieu chi tiet'!$A$17:$FA$15404,MATCH($A415,'Bieu chi tiet'!$A$17:$A$15404,0),U$2+85)),"")</f>
        <v/>
      </c>
      <c r="V415" s="13" t="str">
        <f>IFERROR(IF(INDEX('Bieu chi tiet'!$A$17:$FA$15404,MATCH($A415,'Bieu chi tiet'!$A$17:$A$15404,0),V$2+85)=0,"",INDEX('Bieu chi tiet'!$A$17:$FA$15404,MATCH($A415,'Bieu chi tiet'!$A$17:$A$15404,0),V$2+85)),"")</f>
        <v/>
      </c>
      <c r="W415" s="13" t="str">
        <f>IFERROR(IF(INDEX('Bieu chi tiet'!$A$17:$FA$15404,MATCH($A415,'Bieu chi tiet'!$A$17:$A$15404,0),W$2+85)=0,"",INDEX('Bieu chi tiet'!$A$17:$FA$15404,MATCH($A415,'Bieu chi tiet'!$A$17:$A$15404,0),W$2+85)),"")</f>
        <v/>
      </c>
      <c r="X415" s="13" t="str">
        <f>IFERROR(IF(INDEX('Bieu chi tiet'!$A$17:$FA$15404,MATCH($A415,'Bieu chi tiet'!$A$17:$A$15404,0),X$2+85)=0,"",INDEX('Bieu chi tiet'!$A$17:$FA$15404,MATCH($A415,'Bieu chi tiet'!$A$17:$A$15404,0),X$2+85)),"")</f>
        <v/>
      </c>
      <c r="Y415" s="13" t="str">
        <f>IFERROR(IF(INDEX('Bieu chi tiet'!$A$17:$FA$15404,MATCH($A415,'Bieu chi tiet'!$A$17:$A$15404,0),Y$2+85)=0,"",INDEX('Bieu chi tiet'!$A$17:$FA$15404,MATCH($A415,'Bieu chi tiet'!$A$17:$A$15404,0),Y$2+85)),"")</f>
        <v/>
      </c>
      <c r="Z415" s="13" t="str">
        <f>IFERROR(IF(INDEX('Bieu chi tiet'!$A$17:$FA$15404,MATCH($A415,'Bieu chi tiet'!$A$17:$A$15404,0),Z$2+85)=0,"",INDEX('Bieu chi tiet'!$A$17:$FA$15404,MATCH($A415,'Bieu chi tiet'!$A$17:$A$15404,0),Z$2+85)),"")</f>
        <v/>
      </c>
      <c r="AA415" s="13" t="str">
        <f>IFERROR(IF(INDEX('Bieu chi tiet'!$A$17:$FA$15404,MATCH($A415,'Bieu chi tiet'!$A$17:$A$15404,0),AA$2+85)=0,"",INDEX('Bieu chi tiet'!$A$17:$FA$15404,MATCH($A415,'Bieu chi tiet'!$A$17:$A$15404,0),AA$2+85)),"")</f>
        <v/>
      </c>
      <c r="AB415" s="13" t="str">
        <f>IFERROR(IF(INDEX('Bieu chi tiet'!$A$17:$FA$15404,MATCH($A415,'Bieu chi tiet'!$A$17:$A$15404,0),AB$2+85)=0,"",INDEX('Bieu chi tiet'!$A$17:$FA$15404,MATCH($A415,'Bieu chi tiet'!$A$17:$A$15404,0),AB$2+85)),"")</f>
        <v/>
      </c>
      <c r="AC415" s="13" t="str">
        <f>IFERROR(IF(INDEX('Bieu chi tiet'!$A$17:$FA$15404,MATCH($A415,'Bieu chi tiet'!$A$17:$A$15404,0),AC$2+85)=0,"",INDEX('Bieu chi tiet'!$A$17:$FA$15404,MATCH($A415,'Bieu chi tiet'!$A$17:$A$15404,0),AC$2+85)),"")</f>
        <v/>
      </c>
      <c r="AD415" s="13" t="str">
        <f>IFERROR(IF(INDEX('Bieu chi tiet'!$A$17:$FA$15404,MATCH($A415,'Bieu chi tiet'!$A$17:$A$15404,0),AD$2+85)=0,"",INDEX('Bieu chi tiet'!$A$17:$FA$15404,MATCH($A415,'Bieu chi tiet'!$A$17:$A$15404,0),AD$2+85)),"")</f>
        <v/>
      </c>
      <c r="AE415" s="13" t="str">
        <f>IFERROR(IF(INDEX('Bieu chi tiet'!$A$17:$FA$15404,MATCH($A415,'Bieu chi tiet'!$A$17:$A$15404,0),AE$2+85)=0,"",INDEX('Bieu chi tiet'!$A$17:$FA$15404,MATCH($A415,'Bieu chi tiet'!$A$17:$A$15404,0),AE$2+85)),"")</f>
        <v/>
      </c>
      <c r="AF415" s="13" t="str">
        <f>IFERROR(IF(INDEX('Bieu chi tiet'!$A$17:$FA$15404,MATCH($A415,'Bieu chi tiet'!$A$17:$A$15404,0),AF$2+85)=0,"",INDEX('Bieu chi tiet'!$A$17:$FA$15404,MATCH($A415,'Bieu chi tiet'!$A$17:$A$15404,0),AF$2+85)),"")</f>
        <v/>
      </c>
      <c r="AG415" s="13" t="str">
        <f>IFERROR(IF(INDEX('Bieu chi tiet'!$A$17:$FA$15404,MATCH($A415,'Bieu chi tiet'!$A$17:$A$15404,0),AG$2+85)=0,"",INDEX('Bieu chi tiet'!$A$17:$FA$15404,MATCH($A415,'Bieu chi tiet'!$A$17:$A$15404,0),AG$2+85)),"")</f>
        <v/>
      </c>
      <c r="AH415" s="13" t="str">
        <f>IFERROR(IF(INDEX('Bieu chi tiet'!$A$17:$FA$15404,MATCH($A415,'Bieu chi tiet'!$A$17:$A$15404,0),AH$2+85)=0,"",INDEX('Bieu chi tiet'!$A$17:$FA$15404,MATCH($A415,'Bieu chi tiet'!$A$17:$A$15404,0),AH$2+85)),"")</f>
        <v/>
      </c>
      <c r="AI415" s="13" t="str">
        <f>IFERROR(IF(INDEX('Bieu chi tiet'!$A$17:$FA$15404,MATCH($A415,'Bieu chi tiet'!$A$17:$A$15404,0),AI$2+85)=0,"",INDEX('Bieu chi tiet'!$A$17:$FA$15404,MATCH($A415,'Bieu chi tiet'!$A$17:$A$15404,0),AI$2+85)),"")</f>
        <v/>
      </c>
      <c r="AJ415" s="13" t="str">
        <f>IFERROR(IF(INDEX('Bieu chi tiet'!$A$17:$FA$15404,MATCH($A415,'Bieu chi tiet'!$A$17:$A$15404,0),AJ$2+85)=0,"",INDEX('Bieu chi tiet'!$A$17:$FA$15404,MATCH($A415,'Bieu chi tiet'!$A$17:$A$15404,0),AJ$2+85)),"")</f>
        <v/>
      </c>
      <c r="AK415" s="13" t="str">
        <f>IFERROR(IF(INDEX('Bieu chi tiet'!$A$17:$FA$15404,MATCH($A415,'Bieu chi tiet'!$A$17:$A$15404,0),AK$2+85)=0,"",INDEX('Bieu chi tiet'!$A$17:$FA$15404,MATCH($A415,'Bieu chi tiet'!$A$17:$A$15404,0),AK$2+85)),"")</f>
        <v/>
      </c>
      <c r="AL415" s="13" t="str">
        <f>IFERROR(IF(INDEX('Bieu chi tiet'!$A$17:$FA$15404,MATCH($A415,'Bieu chi tiet'!$A$17:$A$15404,0),AL$2+85)=0,"",INDEX('Bieu chi tiet'!$A$17:$FA$15404,MATCH($A415,'Bieu chi tiet'!$A$17:$A$15404,0),AL$2+85)),"")</f>
        <v/>
      </c>
      <c r="AM415" s="13" t="str">
        <f>IFERROR(IF(INDEX('Bieu chi tiet'!$A$17:$FA$15404,MATCH($A415,'Bieu chi tiet'!$A$17:$A$15404,0),AM$2+85)=0,"",INDEX('Bieu chi tiet'!$A$17:$FA$15404,MATCH($A415,'Bieu chi tiet'!$A$17:$A$15404,0),AM$2+85)),"")</f>
        <v/>
      </c>
      <c r="AN415" s="13" t="str">
        <f>IFERROR(IF(INDEX('Bieu chi tiet'!$A$17:$FA$15404,MATCH($A415,'Bieu chi tiet'!$A$17:$A$15404,0),AN$2+85)=0,"",INDEX('Bieu chi tiet'!$A$17:$FA$15404,MATCH($A415,'Bieu chi tiet'!$A$17:$A$15404,0),AN$2+85)),"")</f>
        <v/>
      </c>
      <c r="AO415" s="13" t="str">
        <f>IFERROR(IF(INDEX('Bieu chi tiet'!$A$17:$FA$15404,MATCH($A415,'Bieu chi tiet'!$A$17:$A$15404,0),AO$2+85)=0,"",INDEX('Bieu chi tiet'!$A$17:$FA$15404,MATCH($A415,'Bieu chi tiet'!$A$17:$A$15404,0),AO$2+85)),"")</f>
        <v/>
      </c>
      <c r="AP415" s="13" t="str">
        <f>IFERROR(IF(INDEX('Bieu chi tiet'!$A$17:$FA$15404,MATCH($A415,'Bieu chi tiet'!$A$17:$A$15404,0),AP$2+85)=0,"",INDEX('Bieu chi tiet'!$A$17:$FA$15404,MATCH($A415,'Bieu chi tiet'!$A$17:$A$15404,0),AP$2+85)),"")</f>
        <v/>
      </c>
      <c r="AQ415" s="13" t="str">
        <f>IFERROR(IF(INDEX('Bieu chi tiet'!$A$17:$FA$15404,MATCH($A415,'Bieu chi tiet'!$A$17:$A$15404,0),AQ$2+85)=0,"",INDEX('Bieu chi tiet'!$A$17:$FA$15404,MATCH($A415,'Bieu chi tiet'!$A$17:$A$15404,0),AQ$2+85)),"")</f>
        <v/>
      </c>
      <c r="AR415" s="13" t="str">
        <f>IFERROR(IF(INDEX('Bieu chi tiet'!$A$17:$FA$15404,MATCH($A415,'Bieu chi tiet'!$A$17:$A$15404,0),AR$2+85)=0,"",INDEX('Bieu chi tiet'!$A$17:$FA$15404,MATCH($A415,'Bieu chi tiet'!$A$17:$A$15404,0),AR$2+85)),"")</f>
        <v/>
      </c>
      <c r="AS415" s="13" t="str">
        <f>IFERROR(IF(INDEX('Bieu chi tiet'!$A$17:$FA$15404,MATCH($A415,'Bieu chi tiet'!$A$17:$A$15404,0),AS$2+85)=0,"",INDEX('Bieu chi tiet'!$A$17:$FA$15404,MATCH($A415,'Bieu chi tiet'!$A$17:$A$15404,0),AS$2+85)),"")</f>
        <v/>
      </c>
      <c r="AT415" s="21" t="str">
        <f>IFERROR(IF(INDEX('Bieu chi tiet'!$A$17:$FA$15404,MATCH($A415,'Bieu chi tiet'!$A$17:$A$15404,0),AT$2+85)=0,"",INDEX('Bieu chi tiet'!$A$17:$FA$15404,MATCH($A415,'Bieu chi tiet'!$A$17:$A$15404,0),AT$2+85)),"")</f>
        <v/>
      </c>
      <c r="AU415" s="13" t="str">
        <f>IFERROR(IF(INDEX('Bieu chi tiet'!$A$17:$FA$15404,MATCH($A415,'Bieu chi tiet'!$A$17:$A$15404,0),AU$2+85)=0,"",INDEX('Bieu chi tiet'!$A$17:$FA$15404,MATCH($A415,'Bieu chi tiet'!$A$17:$A$15404,0),AU$2+85)),"")</f>
        <v/>
      </c>
      <c r="AV415" s="21" t="str">
        <f>IFERROR(IF(INDEX('Bieu chi tiet'!$A$17:$FA$15404,MATCH($A415,'Bieu chi tiet'!$A$17:$A$15404,0),AV$2+85)=0,"",INDEX('Bieu chi tiet'!$A$17:$FA$15404,MATCH($A415,'Bieu chi tiet'!$A$17:$A$15404,0),AV$2+85)),"")</f>
        <v/>
      </c>
      <c r="AW415" s="31" t="str">
        <f>IFERROR(IF(INDEX('Bieu chi tiet'!$A$17:$FA$15404,MATCH($A415,'Bieu chi tiet'!$A$17:$A$15404,0),AW$2+85)=0,"",INDEX('Bieu chi tiet'!$A$17:$FA$15404,MATCH($A415,'Bieu chi tiet'!$A$17:$A$15404,0),AW$2+85)),"")</f>
        <v/>
      </c>
      <c r="AX415" s="13" t="str">
        <f>IFERROR(IF(INDEX('Bieu chi tiet'!$A$17:$FA$15404,MATCH($A415,'Bieu chi tiet'!$A$17:$A$15404,0),AX$2+85)=0,"",INDEX('Bieu chi tiet'!$A$17:$FA$15404,MATCH($A415,'Bieu chi tiet'!$A$17:$A$15404,0),AX$2+85)),"")</f>
        <v/>
      </c>
      <c r="AY415" s="13" t="str">
        <f>IFERROR(IF(INDEX('Bieu chi tiet'!$A$17:$FA$15404,MATCH($A415,'Bieu chi tiet'!$A$17:$A$15404,0),AY$2+85)=0,"",INDEX('Bieu chi tiet'!$A$17:$FA$15404,MATCH($A415,'Bieu chi tiet'!$A$17:$A$15404,0),AY$2+85)),"")</f>
        <v/>
      </c>
    </row>
    <row r="416" spans="1:51" ht="15.75">
      <c r="A416" s="25" t="str">
        <f t="shared" si="7"/>
        <v/>
      </c>
      <c r="B416" s="13" t="str">
        <f>IFERROR(IF(INDEX('Bieu chi tiet'!$A$17:$FA$15404,MATCH($A416,'Bieu chi tiet'!$A$17:$A$15404,0),B$2+85)=0,"",INDEX('Bieu chi tiet'!$A$17:$FA$15404,MATCH($A416,'Bieu chi tiet'!$A$17:$A$15404,0),B$2+85)),"")</f>
        <v/>
      </c>
      <c r="C416" s="13" t="str">
        <f>IFERROR(IF(INDEX('Bieu chi tiet'!$A$17:$FA$15404,MATCH($A416,'Bieu chi tiet'!$A$17:$A$15404,0),C$2+85)=0,"",INDEX('Bieu chi tiet'!$A$17:$FA$15404,MATCH($A416,'Bieu chi tiet'!$A$17:$A$15404,0),C$2+85)),"")</f>
        <v/>
      </c>
      <c r="D416" s="13" t="str">
        <f>IFERROR(IF(INDEX('Bieu chi tiet'!$A$17:$FA$15404,MATCH($A416,'Bieu chi tiet'!$A$17:$A$15404,0),D$2+85)=0,"",INDEX('Bieu chi tiet'!$A$17:$FA$15404,MATCH($A416,'Bieu chi tiet'!$A$17:$A$15404,0),D$2+85)),"")</f>
        <v/>
      </c>
      <c r="E416" s="13" t="str">
        <f>IFERROR(IF(INDEX('Bieu chi tiet'!$A$17:$FA$15404,MATCH($A416,'Bieu chi tiet'!$A$17:$A$15404,0),E$2+85)=0,"",INDEX('Bieu chi tiet'!$A$17:$FA$15404,MATCH($A416,'Bieu chi tiet'!$A$17:$A$15404,0),E$2+85)),"")</f>
        <v/>
      </c>
      <c r="F416" s="13" t="str">
        <f>IFERROR(IF(INDEX('Bieu chi tiet'!$A$17:$FA$15404,MATCH($A416,'Bieu chi tiet'!$A$17:$A$15404,0),F$2+85)=0,"",INDEX('Bieu chi tiet'!$A$17:$FA$15404,MATCH($A416,'Bieu chi tiet'!$A$17:$A$15404,0),F$2+85)),"")</f>
        <v/>
      </c>
      <c r="G416" s="21" t="str">
        <f>IFERROR(IF(INDEX('Bieu chi tiet'!$A$17:$FA$15404,MATCH($A416,'Bieu chi tiet'!$A$17:$A$15404,0),G$2+85)=0,"",INDEX('Bieu chi tiet'!$A$17:$FA$15404,MATCH($A416,'Bieu chi tiet'!$A$17:$A$15404,0),G$2+85)),"")</f>
        <v/>
      </c>
      <c r="H416" s="13" t="str">
        <f>IFERROR(IF(INDEX('Bieu chi tiet'!$A$17:$FA$15404,MATCH($A416,'Bieu chi tiet'!$A$17:$A$15404,0),H$2+85)=0,"",INDEX('Bieu chi tiet'!$A$17:$FA$15404,MATCH($A416,'Bieu chi tiet'!$A$17:$A$15404,0),H$2+85)),"")</f>
        <v/>
      </c>
      <c r="I416" s="13" t="str">
        <f>IFERROR(IF(INDEX('Bieu chi tiet'!$A$17:$FA$15404,MATCH($A416,'Bieu chi tiet'!$A$17:$A$15404,0),I$2+85)=0,"",INDEX('Bieu chi tiet'!$A$17:$FA$15404,MATCH($A416,'Bieu chi tiet'!$A$17:$A$15404,0),I$2+85)),"")</f>
        <v/>
      </c>
      <c r="J416" s="13" t="str">
        <f>IFERROR(IF(INDEX('Bieu chi tiet'!$A$17:$FA$15404,MATCH($A416,'Bieu chi tiet'!$A$17:$A$15404,0),J$2+85)=0,"",INDEX('Bieu chi tiet'!$A$17:$FA$15404,MATCH($A416,'Bieu chi tiet'!$A$17:$A$15404,0),J$2+85)),"")</f>
        <v/>
      </c>
      <c r="K416" s="13" t="str">
        <f>IFERROR(IF(INDEX('Bieu chi tiet'!$A$17:$FA$15404,MATCH($A416,'Bieu chi tiet'!$A$17:$A$15404,0),K$2+85)=0,"",INDEX('Bieu chi tiet'!$A$17:$FA$15404,MATCH($A416,'Bieu chi tiet'!$A$17:$A$15404,0),K$2+85)),"")</f>
        <v/>
      </c>
      <c r="L416" s="21" t="str">
        <f>IFERROR(IF(INDEX('Bieu chi tiet'!$A$17:$FA$15404,MATCH($A416,'Bieu chi tiet'!$A$17:$A$15404,0),L$2+85)=0,"",INDEX('Bieu chi tiet'!$A$17:$FA$15404,MATCH($A416,'Bieu chi tiet'!$A$17:$A$15404,0),L$2+85)),"")</f>
        <v/>
      </c>
      <c r="M416" s="13" t="str">
        <f>IFERROR(IF(INDEX('Bieu chi tiet'!$A$17:$FA$15404,MATCH($A416,'Bieu chi tiet'!$A$17:$A$15404,0),M$2+85)=0,"",INDEX('Bieu chi tiet'!$A$17:$FA$15404,MATCH($A416,'Bieu chi tiet'!$A$17:$A$15404,0),M$2+85)),"")</f>
        <v/>
      </c>
      <c r="N416" s="13" t="str">
        <f>IFERROR(IF(INDEX('Bieu chi tiet'!$A$17:$FA$15404,MATCH($A416,'Bieu chi tiet'!$A$17:$A$15404,0),N$2+85)=0,"",INDEX('Bieu chi tiet'!$A$17:$FA$15404,MATCH($A416,'Bieu chi tiet'!$A$17:$A$15404,0),N$2+85)),"")</f>
        <v/>
      </c>
      <c r="O416" s="13" t="str">
        <f>IFERROR(IF(INDEX('Bieu chi tiet'!$A$17:$FA$15404,MATCH($A416,'Bieu chi tiet'!$A$17:$A$15404,0),O$2+85)=0,"",INDEX('Bieu chi tiet'!$A$17:$FA$15404,MATCH($A416,'Bieu chi tiet'!$A$17:$A$15404,0),O$2+85)),"")</f>
        <v/>
      </c>
      <c r="P416" s="13" t="str">
        <f>IFERROR(IF(INDEX('Bieu chi tiet'!$A$17:$FA$15404,MATCH($A416,'Bieu chi tiet'!$A$17:$A$15404,0),P$2+85)=0,"",INDEX('Bieu chi tiet'!$A$17:$FA$15404,MATCH($A416,'Bieu chi tiet'!$A$17:$A$15404,0),P$2+85)),"")</f>
        <v/>
      </c>
      <c r="Q416" s="13" t="str">
        <f>IFERROR(IF(INDEX('Bieu chi tiet'!$A$17:$FA$15404,MATCH($A416,'Bieu chi tiet'!$A$17:$A$15404,0),Q$2+85)=0,"",INDEX('Bieu chi tiet'!$A$17:$FA$15404,MATCH($A416,'Bieu chi tiet'!$A$17:$A$15404,0),Q$2+85)),"")</f>
        <v/>
      </c>
      <c r="R416" s="13" t="str">
        <f>IFERROR(IF(INDEX('Bieu chi tiet'!$A$17:$FA$15404,MATCH($A416,'Bieu chi tiet'!$A$17:$A$15404,0),R$2+85)=0,"",INDEX('Bieu chi tiet'!$A$17:$FA$15404,MATCH($A416,'Bieu chi tiet'!$A$17:$A$15404,0),R$2+85)),"")</f>
        <v/>
      </c>
      <c r="S416" s="13" t="str">
        <f>IFERROR(IF(INDEX('Bieu chi tiet'!$A$17:$FA$15404,MATCH($A416,'Bieu chi tiet'!$A$17:$A$15404,0),S$2+85)=0,"",INDEX('Bieu chi tiet'!$A$17:$FA$15404,MATCH($A416,'Bieu chi tiet'!$A$17:$A$15404,0),S$2+85)),"")</f>
        <v/>
      </c>
      <c r="T416" s="13" t="str">
        <f>IFERROR(IF(INDEX('Bieu chi tiet'!$A$17:$FA$15404,MATCH($A416,'Bieu chi tiet'!$A$17:$A$15404,0),T$2+85)=0,"",INDEX('Bieu chi tiet'!$A$17:$FA$15404,MATCH($A416,'Bieu chi tiet'!$A$17:$A$15404,0),T$2+85)),"")</f>
        <v/>
      </c>
      <c r="U416" s="13" t="str">
        <f>IFERROR(IF(INDEX('Bieu chi tiet'!$A$17:$FA$15404,MATCH($A416,'Bieu chi tiet'!$A$17:$A$15404,0),U$2+85)=0,"",INDEX('Bieu chi tiet'!$A$17:$FA$15404,MATCH($A416,'Bieu chi tiet'!$A$17:$A$15404,0),U$2+85)),"")</f>
        <v/>
      </c>
      <c r="V416" s="13" t="str">
        <f>IFERROR(IF(INDEX('Bieu chi tiet'!$A$17:$FA$15404,MATCH($A416,'Bieu chi tiet'!$A$17:$A$15404,0),V$2+85)=0,"",INDEX('Bieu chi tiet'!$A$17:$FA$15404,MATCH($A416,'Bieu chi tiet'!$A$17:$A$15404,0),V$2+85)),"")</f>
        <v/>
      </c>
      <c r="W416" s="13" t="str">
        <f>IFERROR(IF(INDEX('Bieu chi tiet'!$A$17:$FA$15404,MATCH($A416,'Bieu chi tiet'!$A$17:$A$15404,0),W$2+85)=0,"",INDEX('Bieu chi tiet'!$A$17:$FA$15404,MATCH($A416,'Bieu chi tiet'!$A$17:$A$15404,0),W$2+85)),"")</f>
        <v/>
      </c>
      <c r="X416" s="13" t="str">
        <f>IFERROR(IF(INDEX('Bieu chi tiet'!$A$17:$FA$15404,MATCH($A416,'Bieu chi tiet'!$A$17:$A$15404,0),X$2+85)=0,"",INDEX('Bieu chi tiet'!$A$17:$FA$15404,MATCH($A416,'Bieu chi tiet'!$A$17:$A$15404,0),X$2+85)),"")</f>
        <v/>
      </c>
      <c r="Y416" s="13" t="str">
        <f>IFERROR(IF(INDEX('Bieu chi tiet'!$A$17:$FA$15404,MATCH($A416,'Bieu chi tiet'!$A$17:$A$15404,0),Y$2+85)=0,"",INDEX('Bieu chi tiet'!$A$17:$FA$15404,MATCH($A416,'Bieu chi tiet'!$A$17:$A$15404,0),Y$2+85)),"")</f>
        <v/>
      </c>
      <c r="Z416" s="13" t="str">
        <f>IFERROR(IF(INDEX('Bieu chi tiet'!$A$17:$FA$15404,MATCH($A416,'Bieu chi tiet'!$A$17:$A$15404,0),Z$2+85)=0,"",INDEX('Bieu chi tiet'!$A$17:$FA$15404,MATCH($A416,'Bieu chi tiet'!$A$17:$A$15404,0),Z$2+85)),"")</f>
        <v/>
      </c>
      <c r="AA416" s="13" t="str">
        <f>IFERROR(IF(INDEX('Bieu chi tiet'!$A$17:$FA$15404,MATCH($A416,'Bieu chi tiet'!$A$17:$A$15404,0),AA$2+85)=0,"",INDEX('Bieu chi tiet'!$A$17:$FA$15404,MATCH($A416,'Bieu chi tiet'!$A$17:$A$15404,0),AA$2+85)),"")</f>
        <v/>
      </c>
      <c r="AB416" s="13" t="str">
        <f>IFERROR(IF(INDEX('Bieu chi tiet'!$A$17:$FA$15404,MATCH($A416,'Bieu chi tiet'!$A$17:$A$15404,0),AB$2+85)=0,"",INDEX('Bieu chi tiet'!$A$17:$FA$15404,MATCH($A416,'Bieu chi tiet'!$A$17:$A$15404,0),AB$2+85)),"")</f>
        <v/>
      </c>
      <c r="AC416" s="13" t="str">
        <f>IFERROR(IF(INDEX('Bieu chi tiet'!$A$17:$FA$15404,MATCH($A416,'Bieu chi tiet'!$A$17:$A$15404,0),AC$2+85)=0,"",INDEX('Bieu chi tiet'!$A$17:$FA$15404,MATCH($A416,'Bieu chi tiet'!$A$17:$A$15404,0),AC$2+85)),"")</f>
        <v/>
      </c>
      <c r="AD416" s="13" t="str">
        <f>IFERROR(IF(INDEX('Bieu chi tiet'!$A$17:$FA$15404,MATCH($A416,'Bieu chi tiet'!$A$17:$A$15404,0),AD$2+85)=0,"",INDEX('Bieu chi tiet'!$A$17:$FA$15404,MATCH($A416,'Bieu chi tiet'!$A$17:$A$15404,0),AD$2+85)),"")</f>
        <v/>
      </c>
      <c r="AE416" s="13" t="str">
        <f>IFERROR(IF(INDEX('Bieu chi tiet'!$A$17:$FA$15404,MATCH($A416,'Bieu chi tiet'!$A$17:$A$15404,0),AE$2+85)=0,"",INDEX('Bieu chi tiet'!$A$17:$FA$15404,MATCH($A416,'Bieu chi tiet'!$A$17:$A$15404,0),AE$2+85)),"")</f>
        <v/>
      </c>
      <c r="AF416" s="13" t="str">
        <f>IFERROR(IF(INDEX('Bieu chi tiet'!$A$17:$FA$15404,MATCH($A416,'Bieu chi tiet'!$A$17:$A$15404,0),AF$2+85)=0,"",INDEX('Bieu chi tiet'!$A$17:$FA$15404,MATCH($A416,'Bieu chi tiet'!$A$17:$A$15404,0),AF$2+85)),"")</f>
        <v/>
      </c>
      <c r="AG416" s="13" t="str">
        <f>IFERROR(IF(INDEX('Bieu chi tiet'!$A$17:$FA$15404,MATCH($A416,'Bieu chi tiet'!$A$17:$A$15404,0),AG$2+85)=0,"",INDEX('Bieu chi tiet'!$A$17:$FA$15404,MATCH($A416,'Bieu chi tiet'!$A$17:$A$15404,0),AG$2+85)),"")</f>
        <v/>
      </c>
      <c r="AH416" s="13" t="str">
        <f>IFERROR(IF(INDEX('Bieu chi tiet'!$A$17:$FA$15404,MATCH($A416,'Bieu chi tiet'!$A$17:$A$15404,0),AH$2+85)=0,"",INDEX('Bieu chi tiet'!$A$17:$FA$15404,MATCH($A416,'Bieu chi tiet'!$A$17:$A$15404,0),AH$2+85)),"")</f>
        <v/>
      </c>
      <c r="AI416" s="13" t="str">
        <f>IFERROR(IF(INDEX('Bieu chi tiet'!$A$17:$FA$15404,MATCH($A416,'Bieu chi tiet'!$A$17:$A$15404,0),AI$2+85)=0,"",INDEX('Bieu chi tiet'!$A$17:$FA$15404,MATCH($A416,'Bieu chi tiet'!$A$17:$A$15404,0),AI$2+85)),"")</f>
        <v/>
      </c>
      <c r="AJ416" s="13" t="str">
        <f>IFERROR(IF(INDEX('Bieu chi tiet'!$A$17:$FA$15404,MATCH($A416,'Bieu chi tiet'!$A$17:$A$15404,0),AJ$2+85)=0,"",INDEX('Bieu chi tiet'!$A$17:$FA$15404,MATCH($A416,'Bieu chi tiet'!$A$17:$A$15404,0),AJ$2+85)),"")</f>
        <v/>
      </c>
      <c r="AK416" s="13" t="str">
        <f>IFERROR(IF(INDEX('Bieu chi tiet'!$A$17:$FA$15404,MATCH($A416,'Bieu chi tiet'!$A$17:$A$15404,0),AK$2+85)=0,"",INDEX('Bieu chi tiet'!$A$17:$FA$15404,MATCH($A416,'Bieu chi tiet'!$A$17:$A$15404,0),AK$2+85)),"")</f>
        <v/>
      </c>
      <c r="AL416" s="13" t="str">
        <f>IFERROR(IF(INDEX('Bieu chi tiet'!$A$17:$FA$15404,MATCH($A416,'Bieu chi tiet'!$A$17:$A$15404,0),AL$2+85)=0,"",INDEX('Bieu chi tiet'!$A$17:$FA$15404,MATCH($A416,'Bieu chi tiet'!$A$17:$A$15404,0),AL$2+85)),"")</f>
        <v/>
      </c>
      <c r="AM416" s="13" t="str">
        <f>IFERROR(IF(INDEX('Bieu chi tiet'!$A$17:$FA$15404,MATCH($A416,'Bieu chi tiet'!$A$17:$A$15404,0),AM$2+85)=0,"",INDEX('Bieu chi tiet'!$A$17:$FA$15404,MATCH($A416,'Bieu chi tiet'!$A$17:$A$15404,0),AM$2+85)),"")</f>
        <v/>
      </c>
      <c r="AN416" s="13" t="str">
        <f>IFERROR(IF(INDEX('Bieu chi tiet'!$A$17:$FA$15404,MATCH($A416,'Bieu chi tiet'!$A$17:$A$15404,0),AN$2+85)=0,"",INDEX('Bieu chi tiet'!$A$17:$FA$15404,MATCH($A416,'Bieu chi tiet'!$A$17:$A$15404,0),AN$2+85)),"")</f>
        <v/>
      </c>
      <c r="AO416" s="13" t="str">
        <f>IFERROR(IF(INDEX('Bieu chi tiet'!$A$17:$FA$15404,MATCH($A416,'Bieu chi tiet'!$A$17:$A$15404,0),AO$2+85)=0,"",INDEX('Bieu chi tiet'!$A$17:$FA$15404,MATCH($A416,'Bieu chi tiet'!$A$17:$A$15404,0),AO$2+85)),"")</f>
        <v/>
      </c>
      <c r="AP416" s="13" t="str">
        <f>IFERROR(IF(INDEX('Bieu chi tiet'!$A$17:$FA$15404,MATCH($A416,'Bieu chi tiet'!$A$17:$A$15404,0),AP$2+85)=0,"",INDEX('Bieu chi tiet'!$A$17:$FA$15404,MATCH($A416,'Bieu chi tiet'!$A$17:$A$15404,0),AP$2+85)),"")</f>
        <v/>
      </c>
      <c r="AQ416" s="13" t="str">
        <f>IFERROR(IF(INDEX('Bieu chi tiet'!$A$17:$FA$15404,MATCH($A416,'Bieu chi tiet'!$A$17:$A$15404,0),AQ$2+85)=0,"",INDEX('Bieu chi tiet'!$A$17:$FA$15404,MATCH($A416,'Bieu chi tiet'!$A$17:$A$15404,0),AQ$2+85)),"")</f>
        <v/>
      </c>
      <c r="AR416" s="13" t="str">
        <f>IFERROR(IF(INDEX('Bieu chi tiet'!$A$17:$FA$15404,MATCH($A416,'Bieu chi tiet'!$A$17:$A$15404,0),AR$2+85)=0,"",INDEX('Bieu chi tiet'!$A$17:$FA$15404,MATCH($A416,'Bieu chi tiet'!$A$17:$A$15404,0),AR$2+85)),"")</f>
        <v/>
      </c>
      <c r="AS416" s="13" t="str">
        <f>IFERROR(IF(INDEX('Bieu chi tiet'!$A$17:$FA$15404,MATCH($A416,'Bieu chi tiet'!$A$17:$A$15404,0),AS$2+85)=0,"",INDEX('Bieu chi tiet'!$A$17:$FA$15404,MATCH($A416,'Bieu chi tiet'!$A$17:$A$15404,0),AS$2+85)),"")</f>
        <v/>
      </c>
      <c r="AT416" s="21" t="str">
        <f>IFERROR(IF(INDEX('Bieu chi tiet'!$A$17:$FA$15404,MATCH($A416,'Bieu chi tiet'!$A$17:$A$15404,0),AT$2+85)=0,"",INDEX('Bieu chi tiet'!$A$17:$FA$15404,MATCH($A416,'Bieu chi tiet'!$A$17:$A$15404,0),AT$2+85)),"")</f>
        <v/>
      </c>
      <c r="AU416" s="13" t="str">
        <f>IFERROR(IF(INDEX('Bieu chi tiet'!$A$17:$FA$15404,MATCH($A416,'Bieu chi tiet'!$A$17:$A$15404,0),AU$2+85)=0,"",INDEX('Bieu chi tiet'!$A$17:$FA$15404,MATCH($A416,'Bieu chi tiet'!$A$17:$A$15404,0),AU$2+85)),"")</f>
        <v/>
      </c>
      <c r="AV416" s="21" t="str">
        <f>IFERROR(IF(INDEX('Bieu chi tiet'!$A$17:$FA$15404,MATCH($A416,'Bieu chi tiet'!$A$17:$A$15404,0),AV$2+85)=0,"",INDEX('Bieu chi tiet'!$A$17:$FA$15404,MATCH($A416,'Bieu chi tiet'!$A$17:$A$15404,0),AV$2+85)),"")</f>
        <v/>
      </c>
      <c r="AW416" s="31" t="str">
        <f>IFERROR(IF(INDEX('Bieu chi tiet'!$A$17:$FA$15404,MATCH($A416,'Bieu chi tiet'!$A$17:$A$15404,0),AW$2+85)=0,"",INDEX('Bieu chi tiet'!$A$17:$FA$15404,MATCH($A416,'Bieu chi tiet'!$A$17:$A$15404,0),AW$2+85)),"")</f>
        <v/>
      </c>
      <c r="AX416" s="13" t="str">
        <f>IFERROR(IF(INDEX('Bieu chi tiet'!$A$17:$FA$15404,MATCH($A416,'Bieu chi tiet'!$A$17:$A$15404,0),AX$2+85)=0,"",INDEX('Bieu chi tiet'!$A$17:$FA$15404,MATCH($A416,'Bieu chi tiet'!$A$17:$A$15404,0),AX$2+85)),"")</f>
        <v/>
      </c>
      <c r="AY416" s="13" t="str">
        <f>IFERROR(IF(INDEX('Bieu chi tiet'!$A$17:$FA$15404,MATCH($A416,'Bieu chi tiet'!$A$17:$A$15404,0),AY$2+85)=0,"",INDEX('Bieu chi tiet'!$A$17:$FA$15404,MATCH($A416,'Bieu chi tiet'!$A$17:$A$15404,0),AY$2+85)),"")</f>
        <v/>
      </c>
    </row>
    <row r="417" spans="1:51" ht="15.75">
      <c r="A417" s="25" t="str">
        <f t="shared" si="7"/>
        <v/>
      </c>
      <c r="B417" s="13" t="str">
        <f>IFERROR(IF(INDEX('Bieu chi tiet'!$A$17:$FA$15404,MATCH($A417,'Bieu chi tiet'!$A$17:$A$15404,0),B$2+85)=0,"",INDEX('Bieu chi tiet'!$A$17:$FA$15404,MATCH($A417,'Bieu chi tiet'!$A$17:$A$15404,0),B$2+85)),"")</f>
        <v/>
      </c>
      <c r="C417" s="13" t="str">
        <f>IFERROR(IF(INDEX('Bieu chi tiet'!$A$17:$FA$15404,MATCH($A417,'Bieu chi tiet'!$A$17:$A$15404,0),C$2+85)=0,"",INDEX('Bieu chi tiet'!$A$17:$FA$15404,MATCH($A417,'Bieu chi tiet'!$A$17:$A$15404,0),C$2+85)),"")</f>
        <v/>
      </c>
      <c r="D417" s="13" t="str">
        <f>IFERROR(IF(INDEX('Bieu chi tiet'!$A$17:$FA$15404,MATCH($A417,'Bieu chi tiet'!$A$17:$A$15404,0),D$2+85)=0,"",INDEX('Bieu chi tiet'!$A$17:$FA$15404,MATCH($A417,'Bieu chi tiet'!$A$17:$A$15404,0),D$2+85)),"")</f>
        <v/>
      </c>
      <c r="E417" s="13" t="str">
        <f>IFERROR(IF(INDEX('Bieu chi tiet'!$A$17:$FA$15404,MATCH($A417,'Bieu chi tiet'!$A$17:$A$15404,0),E$2+85)=0,"",INDEX('Bieu chi tiet'!$A$17:$FA$15404,MATCH($A417,'Bieu chi tiet'!$A$17:$A$15404,0),E$2+85)),"")</f>
        <v/>
      </c>
      <c r="F417" s="13" t="str">
        <f>IFERROR(IF(INDEX('Bieu chi tiet'!$A$17:$FA$15404,MATCH($A417,'Bieu chi tiet'!$A$17:$A$15404,0),F$2+85)=0,"",INDEX('Bieu chi tiet'!$A$17:$FA$15404,MATCH($A417,'Bieu chi tiet'!$A$17:$A$15404,0),F$2+85)),"")</f>
        <v/>
      </c>
      <c r="G417" s="21" t="str">
        <f>IFERROR(IF(INDEX('Bieu chi tiet'!$A$17:$FA$15404,MATCH($A417,'Bieu chi tiet'!$A$17:$A$15404,0),G$2+85)=0,"",INDEX('Bieu chi tiet'!$A$17:$FA$15404,MATCH($A417,'Bieu chi tiet'!$A$17:$A$15404,0),G$2+85)),"")</f>
        <v/>
      </c>
      <c r="H417" s="13" t="str">
        <f>IFERROR(IF(INDEX('Bieu chi tiet'!$A$17:$FA$15404,MATCH($A417,'Bieu chi tiet'!$A$17:$A$15404,0),H$2+85)=0,"",INDEX('Bieu chi tiet'!$A$17:$FA$15404,MATCH($A417,'Bieu chi tiet'!$A$17:$A$15404,0),H$2+85)),"")</f>
        <v/>
      </c>
      <c r="I417" s="13" t="str">
        <f>IFERROR(IF(INDEX('Bieu chi tiet'!$A$17:$FA$15404,MATCH($A417,'Bieu chi tiet'!$A$17:$A$15404,0),I$2+85)=0,"",INDEX('Bieu chi tiet'!$A$17:$FA$15404,MATCH($A417,'Bieu chi tiet'!$A$17:$A$15404,0),I$2+85)),"")</f>
        <v/>
      </c>
      <c r="J417" s="13" t="str">
        <f>IFERROR(IF(INDEX('Bieu chi tiet'!$A$17:$FA$15404,MATCH($A417,'Bieu chi tiet'!$A$17:$A$15404,0),J$2+85)=0,"",INDEX('Bieu chi tiet'!$A$17:$FA$15404,MATCH($A417,'Bieu chi tiet'!$A$17:$A$15404,0),J$2+85)),"")</f>
        <v/>
      </c>
      <c r="K417" s="13" t="str">
        <f>IFERROR(IF(INDEX('Bieu chi tiet'!$A$17:$FA$15404,MATCH($A417,'Bieu chi tiet'!$A$17:$A$15404,0),K$2+85)=0,"",INDEX('Bieu chi tiet'!$A$17:$FA$15404,MATCH($A417,'Bieu chi tiet'!$A$17:$A$15404,0),K$2+85)),"")</f>
        <v/>
      </c>
      <c r="L417" s="21" t="str">
        <f>IFERROR(IF(INDEX('Bieu chi tiet'!$A$17:$FA$15404,MATCH($A417,'Bieu chi tiet'!$A$17:$A$15404,0),L$2+85)=0,"",INDEX('Bieu chi tiet'!$A$17:$FA$15404,MATCH($A417,'Bieu chi tiet'!$A$17:$A$15404,0),L$2+85)),"")</f>
        <v/>
      </c>
      <c r="M417" s="13" t="str">
        <f>IFERROR(IF(INDEX('Bieu chi tiet'!$A$17:$FA$15404,MATCH($A417,'Bieu chi tiet'!$A$17:$A$15404,0),M$2+85)=0,"",INDEX('Bieu chi tiet'!$A$17:$FA$15404,MATCH($A417,'Bieu chi tiet'!$A$17:$A$15404,0),M$2+85)),"")</f>
        <v/>
      </c>
      <c r="N417" s="13" t="str">
        <f>IFERROR(IF(INDEX('Bieu chi tiet'!$A$17:$FA$15404,MATCH($A417,'Bieu chi tiet'!$A$17:$A$15404,0),N$2+85)=0,"",INDEX('Bieu chi tiet'!$A$17:$FA$15404,MATCH($A417,'Bieu chi tiet'!$A$17:$A$15404,0),N$2+85)),"")</f>
        <v/>
      </c>
      <c r="O417" s="13" t="str">
        <f>IFERROR(IF(INDEX('Bieu chi tiet'!$A$17:$FA$15404,MATCH($A417,'Bieu chi tiet'!$A$17:$A$15404,0),O$2+85)=0,"",INDEX('Bieu chi tiet'!$A$17:$FA$15404,MATCH($A417,'Bieu chi tiet'!$A$17:$A$15404,0),O$2+85)),"")</f>
        <v/>
      </c>
      <c r="P417" s="13" t="str">
        <f>IFERROR(IF(INDEX('Bieu chi tiet'!$A$17:$FA$15404,MATCH($A417,'Bieu chi tiet'!$A$17:$A$15404,0),P$2+85)=0,"",INDEX('Bieu chi tiet'!$A$17:$FA$15404,MATCH($A417,'Bieu chi tiet'!$A$17:$A$15404,0),P$2+85)),"")</f>
        <v/>
      </c>
      <c r="Q417" s="13" t="str">
        <f>IFERROR(IF(INDEX('Bieu chi tiet'!$A$17:$FA$15404,MATCH($A417,'Bieu chi tiet'!$A$17:$A$15404,0),Q$2+85)=0,"",INDEX('Bieu chi tiet'!$A$17:$FA$15404,MATCH($A417,'Bieu chi tiet'!$A$17:$A$15404,0),Q$2+85)),"")</f>
        <v/>
      </c>
      <c r="R417" s="13" t="str">
        <f>IFERROR(IF(INDEX('Bieu chi tiet'!$A$17:$FA$15404,MATCH($A417,'Bieu chi tiet'!$A$17:$A$15404,0),R$2+85)=0,"",INDEX('Bieu chi tiet'!$A$17:$FA$15404,MATCH($A417,'Bieu chi tiet'!$A$17:$A$15404,0),R$2+85)),"")</f>
        <v/>
      </c>
      <c r="S417" s="13" t="str">
        <f>IFERROR(IF(INDEX('Bieu chi tiet'!$A$17:$FA$15404,MATCH($A417,'Bieu chi tiet'!$A$17:$A$15404,0),S$2+85)=0,"",INDEX('Bieu chi tiet'!$A$17:$FA$15404,MATCH($A417,'Bieu chi tiet'!$A$17:$A$15404,0),S$2+85)),"")</f>
        <v/>
      </c>
      <c r="T417" s="13" t="str">
        <f>IFERROR(IF(INDEX('Bieu chi tiet'!$A$17:$FA$15404,MATCH($A417,'Bieu chi tiet'!$A$17:$A$15404,0),T$2+85)=0,"",INDEX('Bieu chi tiet'!$A$17:$FA$15404,MATCH($A417,'Bieu chi tiet'!$A$17:$A$15404,0),T$2+85)),"")</f>
        <v/>
      </c>
      <c r="U417" s="13" t="str">
        <f>IFERROR(IF(INDEX('Bieu chi tiet'!$A$17:$FA$15404,MATCH($A417,'Bieu chi tiet'!$A$17:$A$15404,0),U$2+85)=0,"",INDEX('Bieu chi tiet'!$A$17:$FA$15404,MATCH($A417,'Bieu chi tiet'!$A$17:$A$15404,0),U$2+85)),"")</f>
        <v/>
      </c>
      <c r="V417" s="13" t="str">
        <f>IFERROR(IF(INDEX('Bieu chi tiet'!$A$17:$FA$15404,MATCH($A417,'Bieu chi tiet'!$A$17:$A$15404,0),V$2+85)=0,"",INDEX('Bieu chi tiet'!$A$17:$FA$15404,MATCH($A417,'Bieu chi tiet'!$A$17:$A$15404,0),V$2+85)),"")</f>
        <v/>
      </c>
      <c r="W417" s="13" t="str">
        <f>IFERROR(IF(INDEX('Bieu chi tiet'!$A$17:$FA$15404,MATCH($A417,'Bieu chi tiet'!$A$17:$A$15404,0),W$2+85)=0,"",INDEX('Bieu chi tiet'!$A$17:$FA$15404,MATCH($A417,'Bieu chi tiet'!$A$17:$A$15404,0),W$2+85)),"")</f>
        <v/>
      </c>
      <c r="X417" s="13" t="str">
        <f>IFERROR(IF(INDEX('Bieu chi tiet'!$A$17:$FA$15404,MATCH($A417,'Bieu chi tiet'!$A$17:$A$15404,0),X$2+85)=0,"",INDEX('Bieu chi tiet'!$A$17:$FA$15404,MATCH($A417,'Bieu chi tiet'!$A$17:$A$15404,0),X$2+85)),"")</f>
        <v/>
      </c>
      <c r="Y417" s="13" t="str">
        <f>IFERROR(IF(INDEX('Bieu chi tiet'!$A$17:$FA$15404,MATCH($A417,'Bieu chi tiet'!$A$17:$A$15404,0),Y$2+85)=0,"",INDEX('Bieu chi tiet'!$A$17:$FA$15404,MATCH($A417,'Bieu chi tiet'!$A$17:$A$15404,0),Y$2+85)),"")</f>
        <v/>
      </c>
      <c r="Z417" s="13" t="str">
        <f>IFERROR(IF(INDEX('Bieu chi tiet'!$A$17:$FA$15404,MATCH($A417,'Bieu chi tiet'!$A$17:$A$15404,0),Z$2+85)=0,"",INDEX('Bieu chi tiet'!$A$17:$FA$15404,MATCH($A417,'Bieu chi tiet'!$A$17:$A$15404,0),Z$2+85)),"")</f>
        <v/>
      </c>
      <c r="AA417" s="13" t="str">
        <f>IFERROR(IF(INDEX('Bieu chi tiet'!$A$17:$FA$15404,MATCH($A417,'Bieu chi tiet'!$A$17:$A$15404,0),AA$2+85)=0,"",INDEX('Bieu chi tiet'!$A$17:$FA$15404,MATCH($A417,'Bieu chi tiet'!$A$17:$A$15404,0),AA$2+85)),"")</f>
        <v/>
      </c>
      <c r="AB417" s="13" t="str">
        <f>IFERROR(IF(INDEX('Bieu chi tiet'!$A$17:$FA$15404,MATCH($A417,'Bieu chi tiet'!$A$17:$A$15404,0),AB$2+85)=0,"",INDEX('Bieu chi tiet'!$A$17:$FA$15404,MATCH($A417,'Bieu chi tiet'!$A$17:$A$15404,0),AB$2+85)),"")</f>
        <v/>
      </c>
      <c r="AC417" s="13" t="str">
        <f>IFERROR(IF(INDEX('Bieu chi tiet'!$A$17:$FA$15404,MATCH($A417,'Bieu chi tiet'!$A$17:$A$15404,0),AC$2+85)=0,"",INDEX('Bieu chi tiet'!$A$17:$FA$15404,MATCH($A417,'Bieu chi tiet'!$A$17:$A$15404,0),AC$2+85)),"")</f>
        <v/>
      </c>
      <c r="AD417" s="13" t="str">
        <f>IFERROR(IF(INDEX('Bieu chi tiet'!$A$17:$FA$15404,MATCH($A417,'Bieu chi tiet'!$A$17:$A$15404,0),AD$2+85)=0,"",INDEX('Bieu chi tiet'!$A$17:$FA$15404,MATCH($A417,'Bieu chi tiet'!$A$17:$A$15404,0),AD$2+85)),"")</f>
        <v/>
      </c>
      <c r="AE417" s="13" t="str">
        <f>IFERROR(IF(INDEX('Bieu chi tiet'!$A$17:$FA$15404,MATCH($A417,'Bieu chi tiet'!$A$17:$A$15404,0),AE$2+85)=0,"",INDEX('Bieu chi tiet'!$A$17:$FA$15404,MATCH($A417,'Bieu chi tiet'!$A$17:$A$15404,0),AE$2+85)),"")</f>
        <v/>
      </c>
      <c r="AF417" s="13" t="str">
        <f>IFERROR(IF(INDEX('Bieu chi tiet'!$A$17:$FA$15404,MATCH($A417,'Bieu chi tiet'!$A$17:$A$15404,0),AF$2+85)=0,"",INDEX('Bieu chi tiet'!$A$17:$FA$15404,MATCH($A417,'Bieu chi tiet'!$A$17:$A$15404,0),AF$2+85)),"")</f>
        <v/>
      </c>
      <c r="AG417" s="13" t="str">
        <f>IFERROR(IF(INDEX('Bieu chi tiet'!$A$17:$FA$15404,MATCH($A417,'Bieu chi tiet'!$A$17:$A$15404,0),AG$2+85)=0,"",INDEX('Bieu chi tiet'!$A$17:$FA$15404,MATCH($A417,'Bieu chi tiet'!$A$17:$A$15404,0),AG$2+85)),"")</f>
        <v/>
      </c>
      <c r="AH417" s="13" t="str">
        <f>IFERROR(IF(INDEX('Bieu chi tiet'!$A$17:$FA$15404,MATCH($A417,'Bieu chi tiet'!$A$17:$A$15404,0),AH$2+85)=0,"",INDEX('Bieu chi tiet'!$A$17:$FA$15404,MATCH($A417,'Bieu chi tiet'!$A$17:$A$15404,0),AH$2+85)),"")</f>
        <v/>
      </c>
      <c r="AI417" s="13" t="str">
        <f>IFERROR(IF(INDEX('Bieu chi tiet'!$A$17:$FA$15404,MATCH($A417,'Bieu chi tiet'!$A$17:$A$15404,0),AI$2+85)=0,"",INDEX('Bieu chi tiet'!$A$17:$FA$15404,MATCH($A417,'Bieu chi tiet'!$A$17:$A$15404,0),AI$2+85)),"")</f>
        <v/>
      </c>
      <c r="AJ417" s="13" t="str">
        <f>IFERROR(IF(INDEX('Bieu chi tiet'!$A$17:$FA$15404,MATCH($A417,'Bieu chi tiet'!$A$17:$A$15404,0),AJ$2+85)=0,"",INDEX('Bieu chi tiet'!$A$17:$FA$15404,MATCH($A417,'Bieu chi tiet'!$A$17:$A$15404,0),AJ$2+85)),"")</f>
        <v/>
      </c>
      <c r="AK417" s="13" t="str">
        <f>IFERROR(IF(INDEX('Bieu chi tiet'!$A$17:$FA$15404,MATCH($A417,'Bieu chi tiet'!$A$17:$A$15404,0),AK$2+85)=0,"",INDEX('Bieu chi tiet'!$A$17:$FA$15404,MATCH($A417,'Bieu chi tiet'!$A$17:$A$15404,0),AK$2+85)),"")</f>
        <v/>
      </c>
      <c r="AL417" s="13" t="str">
        <f>IFERROR(IF(INDEX('Bieu chi tiet'!$A$17:$FA$15404,MATCH($A417,'Bieu chi tiet'!$A$17:$A$15404,0),AL$2+85)=0,"",INDEX('Bieu chi tiet'!$A$17:$FA$15404,MATCH($A417,'Bieu chi tiet'!$A$17:$A$15404,0),AL$2+85)),"")</f>
        <v/>
      </c>
      <c r="AM417" s="13" t="str">
        <f>IFERROR(IF(INDEX('Bieu chi tiet'!$A$17:$FA$15404,MATCH($A417,'Bieu chi tiet'!$A$17:$A$15404,0),AM$2+85)=0,"",INDEX('Bieu chi tiet'!$A$17:$FA$15404,MATCH($A417,'Bieu chi tiet'!$A$17:$A$15404,0),AM$2+85)),"")</f>
        <v/>
      </c>
      <c r="AN417" s="13" t="str">
        <f>IFERROR(IF(INDEX('Bieu chi tiet'!$A$17:$FA$15404,MATCH($A417,'Bieu chi tiet'!$A$17:$A$15404,0),AN$2+85)=0,"",INDEX('Bieu chi tiet'!$A$17:$FA$15404,MATCH($A417,'Bieu chi tiet'!$A$17:$A$15404,0),AN$2+85)),"")</f>
        <v/>
      </c>
      <c r="AO417" s="13" t="str">
        <f>IFERROR(IF(INDEX('Bieu chi tiet'!$A$17:$FA$15404,MATCH($A417,'Bieu chi tiet'!$A$17:$A$15404,0),AO$2+85)=0,"",INDEX('Bieu chi tiet'!$A$17:$FA$15404,MATCH($A417,'Bieu chi tiet'!$A$17:$A$15404,0),AO$2+85)),"")</f>
        <v/>
      </c>
      <c r="AP417" s="13" t="str">
        <f>IFERROR(IF(INDEX('Bieu chi tiet'!$A$17:$FA$15404,MATCH($A417,'Bieu chi tiet'!$A$17:$A$15404,0),AP$2+85)=0,"",INDEX('Bieu chi tiet'!$A$17:$FA$15404,MATCH($A417,'Bieu chi tiet'!$A$17:$A$15404,0),AP$2+85)),"")</f>
        <v/>
      </c>
      <c r="AQ417" s="13" t="str">
        <f>IFERROR(IF(INDEX('Bieu chi tiet'!$A$17:$FA$15404,MATCH($A417,'Bieu chi tiet'!$A$17:$A$15404,0),AQ$2+85)=0,"",INDEX('Bieu chi tiet'!$A$17:$FA$15404,MATCH($A417,'Bieu chi tiet'!$A$17:$A$15404,0),AQ$2+85)),"")</f>
        <v/>
      </c>
      <c r="AR417" s="13" t="str">
        <f>IFERROR(IF(INDEX('Bieu chi tiet'!$A$17:$FA$15404,MATCH($A417,'Bieu chi tiet'!$A$17:$A$15404,0),AR$2+85)=0,"",INDEX('Bieu chi tiet'!$A$17:$FA$15404,MATCH($A417,'Bieu chi tiet'!$A$17:$A$15404,0),AR$2+85)),"")</f>
        <v/>
      </c>
      <c r="AS417" s="13" t="str">
        <f>IFERROR(IF(INDEX('Bieu chi tiet'!$A$17:$FA$15404,MATCH($A417,'Bieu chi tiet'!$A$17:$A$15404,0),AS$2+85)=0,"",INDEX('Bieu chi tiet'!$A$17:$FA$15404,MATCH($A417,'Bieu chi tiet'!$A$17:$A$15404,0),AS$2+85)),"")</f>
        <v/>
      </c>
      <c r="AT417" s="21" t="str">
        <f>IFERROR(IF(INDEX('Bieu chi tiet'!$A$17:$FA$15404,MATCH($A417,'Bieu chi tiet'!$A$17:$A$15404,0),AT$2+85)=0,"",INDEX('Bieu chi tiet'!$A$17:$FA$15404,MATCH($A417,'Bieu chi tiet'!$A$17:$A$15404,0),AT$2+85)),"")</f>
        <v/>
      </c>
      <c r="AU417" s="13" t="str">
        <f>IFERROR(IF(INDEX('Bieu chi tiet'!$A$17:$FA$15404,MATCH($A417,'Bieu chi tiet'!$A$17:$A$15404,0),AU$2+85)=0,"",INDEX('Bieu chi tiet'!$A$17:$FA$15404,MATCH($A417,'Bieu chi tiet'!$A$17:$A$15404,0),AU$2+85)),"")</f>
        <v/>
      </c>
      <c r="AV417" s="21" t="str">
        <f>IFERROR(IF(INDEX('Bieu chi tiet'!$A$17:$FA$15404,MATCH($A417,'Bieu chi tiet'!$A$17:$A$15404,0),AV$2+85)=0,"",INDEX('Bieu chi tiet'!$A$17:$FA$15404,MATCH($A417,'Bieu chi tiet'!$A$17:$A$15404,0),AV$2+85)),"")</f>
        <v/>
      </c>
      <c r="AW417" s="31" t="str">
        <f>IFERROR(IF(INDEX('Bieu chi tiet'!$A$17:$FA$15404,MATCH($A417,'Bieu chi tiet'!$A$17:$A$15404,0),AW$2+85)=0,"",INDEX('Bieu chi tiet'!$A$17:$FA$15404,MATCH($A417,'Bieu chi tiet'!$A$17:$A$15404,0),AW$2+85)),"")</f>
        <v/>
      </c>
      <c r="AX417" s="13" t="str">
        <f>IFERROR(IF(INDEX('Bieu chi tiet'!$A$17:$FA$15404,MATCH($A417,'Bieu chi tiet'!$A$17:$A$15404,0),AX$2+85)=0,"",INDEX('Bieu chi tiet'!$A$17:$FA$15404,MATCH($A417,'Bieu chi tiet'!$A$17:$A$15404,0),AX$2+85)),"")</f>
        <v/>
      </c>
      <c r="AY417" s="13" t="str">
        <f>IFERROR(IF(INDEX('Bieu chi tiet'!$A$17:$FA$15404,MATCH($A417,'Bieu chi tiet'!$A$17:$A$15404,0),AY$2+85)=0,"",INDEX('Bieu chi tiet'!$A$17:$FA$15404,MATCH($A417,'Bieu chi tiet'!$A$17:$A$15404,0),AY$2+85)),"")</f>
        <v/>
      </c>
    </row>
    <row r="418" spans="1:51" ht="15.75">
      <c r="A418" s="25" t="str">
        <f t="shared" si="7"/>
        <v/>
      </c>
      <c r="B418" s="13" t="str">
        <f>IFERROR(IF(INDEX('Bieu chi tiet'!$A$17:$FA$15404,MATCH($A418,'Bieu chi tiet'!$A$17:$A$15404,0),B$2+85)=0,"",INDEX('Bieu chi tiet'!$A$17:$FA$15404,MATCH($A418,'Bieu chi tiet'!$A$17:$A$15404,0),B$2+85)),"")</f>
        <v/>
      </c>
      <c r="C418" s="13" t="str">
        <f>IFERROR(IF(INDEX('Bieu chi tiet'!$A$17:$FA$15404,MATCH($A418,'Bieu chi tiet'!$A$17:$A$15404,0),C$2+85)=0,"",INDEX('Bieu chi tiet'!$A$17:$FA$15404,MATCH($A418,'Bieu chi tiet'!$A$17:$A$15404,0),C$2+85)),"")</f>
        <v/>
      </c>
      <c r="D418" s="13" t="str">
        <f>IFERROR(IF(INDEX('Bieu chi tiet'!$A$17:$FA$15404,MATCH($A418,'Bieu chi tiet'!$A$17:$A$15404,0),D$2+85)=0,"",INDEX('Bieu chi tiet'!$A$17:$FA$15404,MATCH($A418,'Bieu chi tiet'!$A$17:$A$15404,0),D$2+85)),"")</f>
        <v/>
      </c>
      <c r="E418" s="13" t="str">
        <f>IFERROR(IF(INDEX('Bieu chi tiet'!$A$17:$FA$15404,MATCH($A418,'Bieu chi tiet'!$A$17:$A$15404,0),E$2+85)=0,"",INDEX('Bieu chi tiet'!$A$17:$FA$15404,MATCH($A418,'Bieu chi tiet'!$A$17:$A$15404,0),E$2+85)),"")</f>
        <v/>
      </c>
      <c r="F418" s="13" t="str">
        <f>IFERROR(IF(INDEX('Bieu chi tiet'!$A$17:$FA$15404,MATCH($A418,'Bieu chi tiet'!$A$17:$A$15404,0),F$2+85)=0,"",INDEX('Bieu chi tiet'!$A$17:$FA$15404,MATCH($A418,'Bieu chi tiet'!$A$17:$A$15404,0),F$2+85)),"")</f>
        <v/>
      </c>
      <c r="G418" s="21" t="str">
        <f>IFERROR(IF(INDEX('Bieu chi tiet'!$A$17:$FA$15404,MATCH($A418,'Bieu chi tiet'!$A$17:$A$15404,0),G$2+85)=0,"",INDEX('Bieu chi tiet'!$A$17:$FA$15404,MATCH($A418,'Bieu chi tiet'!$A$17:$A$15404,0),G$2+85)),"")</f>
        <v/>
      </c>
      <c r="H418" s="13" t="str">
        <f>IFERROR(IF(INDEX('Bieu chi tiet'!$A$17:$FA$15404,MATCH($A418,'Bieu chi tiet'!$A$17:$A$15404,0),H$2+85)=0,"",INDEX('Bieu chi tiet'!$A$17:$FA$15404,MATCH($A418,'Bieu chi tiet'!$A$17:$A$15404,0),H$2+85)),"")</f>
        <v/>
      </c>
      <c r="I418" s="13" t="str">
        <f>IFERROR(IF(INDEX('Bieu chi tiet'!$A$17:$FA$15404,MATCH($A418,'Bieu chi tiet'!$A$17:$A$15404,0),I$2+85)=0,"",INDEX('Bieu chi tiet'!$A$17:$FA$15404,MATCH($A418,'Bieu chi tiet'!$A$17:$A$15404,0),I$2+85)),"")</f>
        <v/>
      </c>
      <c r="J418" s="13" t="str">
        <f>IFERROR(IF(INDEX('Bieu chi tiet'!$A$17:$FA$15404,MATCH($A418,'Bieu chi tiet'!$A$17:$A$15404,0),J$2+85)=0,"",INDEX('Bieu chi tiet'!$A$17:$FA$15404,MATCH($A418,'Bieu chi tiet'!$A$17:$A$15404,0),J$2+85)),"")</f>
        <v/>
      </c>
      <c r="K418" s="13" t="str">
        <f>IFERROR(IF(INDEX('Bieu chi tiet'!$A$17:$FA$15404,MATCH($A418,'Bieu chi tiet'!$A$17:$A$15404,0),K$2+85)=0,"",INDEX('Bieu chi tiet'!$A$17:$FA$15404,MATCH($A418,'Bieu chi tiet'!$A$17:$A$15404,0),K$2+85)),"")</f>
        <v/>
      </c>
      <c r="L418" s="21" t="str">
        <f>IFERROR(IF(INDEX('Bieu chi tiet'!$A$17:$FA$15404,MATCH($A418,'Bieu chi tiet'!$A$17:$A$15404,0),L$2+85)=0,"",INDEX('Bieu chi tiet'!$A$17:$FA$15404,MATCH($A418,'Bieu chi tiet'!$A$17:$A$15404,0),L$2+85)),"")</f>
        <v/>
      </c>
      <c r="M418" s="13" t="str">
        <f>IFERROR(IF(INDEX('Bieu chi tiet'!$A$17:$FA$15404,MATCH($A418,'Bieu chi tiet'!$A$17:$A$15404,0),M$2+85)=0,"",INDEX('Bieu chi tiet'!$A$17:$FA$15404,MATCH($A418,'Bieu chi tiet'!$A$17:$A$15404,0),M$2+85)),"")</f>
        <v/>
      </c>
      <c r="N418" s="13" t="str">
        <f>IFERROR(IF(INDEX('Bieu chi tiet'!$A$17:$FA$15404,MATCH($A418,'Bieu chi tiet'!$A$17:$A$15404,0),N$2+85)=0,"",INDEX('Bieu chi tiet'!$A$17:$FA$15404,MATCH($A418,'Bieu chi tiet'!$A$17:$A$15404,0),N$2+85)),"")</f>
        <v/>
      </c>
      <c r="O418" s="13" t="str">
        <f>IFERROR(IF(INDEX('Bieu chi tiet'!$A$17:$FA$15404,MATCH($A418,'Bieu chi tiet'!$A$17:$A$15404,0),O$2+85)=0,"",INDEX('Bieu chi tiet'!$A$17:$FA$15404,MATCH($A418,'Bieu chi tiet'!$A$17:$A$15404,0),O$2+85)),"")</f>
        <v/>
      </c>
      <c r="P418" s="13" t="str">
        <f>IFERROR(IF(INDEX('Bieu chi tiet'!$A$17:$FA$15404,MATCH($A418,'Bieu chi tiet'!$A$17:$A$15404,0),P$2+85)=0,"",INDEX('Bieu chi tiet'!$A$17:$FA$15404,MATCH($A418,'Bieu chi tiet'!$A$17:$A$15404,0),P$2+85)),"")</f>
        <v/>
      </c>
      <c r="Q418" s="13" t="str">
        <f>IFERROR(IF(INDEX('Bieu chi tiet'!$A$17:$FA$15404,MATCH($A418,'Bieu chi tiet'!$A$17:$A$15404,0),Q$2+85)=0,"",INDEX('Bieu chi tiet'!$A$17:$FA$15404,MATCH($A418,'Bieu chi tiet'!$A$17:$A$15404,0),Q$2+85)),"")</f>
        <v/>
      </c>
      <c r="R418" s="13" t="str">
        <f>IFERROR(IF(INDEX('Bieu chi tiet'!$A$17:$FA$15404,MATCH($A418,'Bieu chi tiet'!$A$17:$A$15404,0),R$2+85)=0,"",INDEX('Bieu chi tiet'!$A$17:$FA$15404,MATCH($A418,'Bieu chi tiet'!$A$17:$A$15404,0),R$2+85)),"")</f>
        <v/>
      </c>
      <c r="S418" s="13" t="str">
        <f>IFERROR(IF(INDEX('Bieu chi tiet'!$A$17:$FA$15404,MATCH($A418,'Bieu chi tiet'!$A$17:$A$15404,0),S$2+85)=0,"",INDEX('Bieu chi tiet'!$A$17:$FA$15404,MATCH($A418,'Bieu chi tiet'!$A$17:$A$15404,0),S$2+85)),"")</f>
        <v/>
      </c>
      <c r="T418" s="13" t="str">
        <f>IFERROR(IF(INDEX('Bieu chi tiet'!$A$17:$FA$15404,MATCH($A418,'Bieu chi tiet'!$A$17:$A$15404,0),T$2+85)=0,"",INDEX('Bieu chi tiet'!$A$17:$FA$15404,MATCH($A418,'Bieu chi tiet'!$A$17:$A$15404,0),T$2+85)),"")</f>
        <v/>
      </c>
      <c r="U418" s="13" t="str">
        <f>IFERROR(IF(INDEX('Bieu chi tiet'!$A$17:$FA$15404,MATCH($A418,'Bieu chi tiet'!$A$17:$A$15404,0),U$2+85)=0,"",INDEX('Bieu chi tiet'!$A$17:$FA$15404,MATCH($A418,'Bieu chi tiet'!$A$17:$A$15404,0),U$2+85)),"")</f>
        <v/>
      </c>
      <c r="V418" s="13" t="str">
        <f>IFERROR(IF(INDEX('Bieu chi tiet'!$A$17:$FA$15404,MATCH($A418,'Bieu chi tiet'!$A$17:$A$15404,0),V$2+85)=0,"",INDEX('Bieu chi tiet'!$A$17:$FA$15404,MATCH($A418,'Bieu chi tiet'!$A$17:$A$15404,0),V$2+85)),"")</f>
        <v/>
      </c>
      <c r="W418" s="13" t="str">
        <f>IFERROR(IF(INDEX('Bieu chi tiet'!$A$17:$FA$15404,MATCH($A418,'Bieu chi tiet'!$A$17:$A$15404,0),W$2+85)=0,"",INDEX('Bieu chi tiet'!$A$17:$FA$15404,MATCH($A418,'Bieu chi tiet'!$A$17:$A$15404,0),W$2+85)),"")</f>
        <v/>
      </c>
      <c r="X418" s="13" t="str">
        <f>IFERROR(IF(INDEX('Bieu chi tiet'!$A$17:$FA$15404,MATCH($A418,'Bieu chi tiet'!$A$17:$A$15404,0),X$2+85)=0,"",INDEX('Bieu chi tiet'!$A$17:$FA$15404,MATCH($A418,'Bieu chi tiet'!$A$17:$A$15404,0),X$2+85)),"")</f>
        <v/>
      </c>
      <c r="Y418" s="13" t="str">
        <f>IFERROR(IF(INDEX('Bieu chi tiet'!$A$17:$FA$15404,MATCH($A418,'Bieu chi tiet'!$A$17:$A$15404,0),Y$2+85)=0,"",INDEX('Bieu chi tiet'!$A$17:$FA$15404,MATCH($A418,'Bieu chi tiet'!$A$17:$A$15404,0),Y$2+85)),"")</f>
        <v/>
      </c>
      <c r="Z418" s="13" t="str">
        <f>IFERROR(IF(INDEX('Bieu chi tiet'!$A$17:$FA$15404,MATCH($A418,'Bieu chi tiet'!$A$17:$A$15404,0),Z$2+85)=0,"",INDEX('Bieu chi tiet'!$A$17:$FA$15404,MATCH($A418,'Bieu chi tiet'!$A$17:$A$15404,0),Z$2+85)),"")</f>
        <v/>
      </c>
      <c r="AA418" s="13" t="str">
        <f>IFERROR(IF(INDEX('Bieu chi tiet'!$A$17:$FA$15404,MATCH($A418,'Bieu chi tiet'!$A$17:$A$15404,0),AA$2+85)=0,"",INDEX('Bieu chi tiet'!$A$17:$FA$15404,MATCH($A418,'Bieu chi tiet'!$A$17:$A$15404,0),AA$2+85)),"")</f>
        <v/>
      </c>
      <c r="AB418" s="13" t="str">
        <f>IFERROR(IF(INDEX('Bieu chi tiet'!$A$17:$FA$15404,MATCH($A418,'Bieu chi tiet'!$A$17:$A$15404,0),AB$2+85)=0,"",INDEX('Bieu chi tiet'!$A$17:$FA$15404,MATCH($A418,'Bieu chi tiet'!$A$17:$A$15404,0),AB$2+85)),"")</f>
        <v/>
      </c>
      <c r="AC418" s="13" t="str">
        <f>IFERROR(IF(INDEX('Bieu chi tiet'!$A$17:$FA$15404,MATCH($A418,'Bieu chi tiet'!$A$17:$A$15404,0),AC$2+85)=0,"",INDEX('Bieu chi tiet'!$A$17:$FA$15404,MATCH($A418,'Bieu chi tiet'!$A$17:$A$15404,0),AC$2+85)),"")</f>
        <v/>
      </c>
      <c r="AD418" s="13" t="str">
        <f>IFERROR(IF(INDEX('Bieu chi tiet'!$A$17:$FA$15404,MATCH($A418,'Bieu chi tiet'!$A$17:$A$15404,0),AD$2+85)=0,"",INDEX('Bieu chi tiet'!$A$17:$FA$15404,MATCH($A418,'Bieu chi tiet'!$A$17:$A$15404,0),AD$2+85)),"")</f>
        <v/>
      </c>
      <c r="AE418" s="13" t="str">
        <f>IFERROR(IF(INDEX('Bieu chi tiet'!$A$17:$FA$15404,MATCH($A418,'Bieu chi tiet'!$A$17:$A$15404,0),AE$2+85)=0,"",INDEX('Bieu chi tiet'!$A$17:$FA$15404,MATCH($A418,'Bieu chi tiet'!$A$17:$A$15404,0),AE$2+85)),"")</f>
        <v/>
      </c>
      <c r="AF418" s="13" t="str">
        <f>IFERROR(IF(INDEX('Bieu chi tiet'!$A$17:$FA$15404,MATCH($A418,'Bieu chi tiet'!$A$17:$A$15404,0),AF$2+85)=0,"",INDEX('Bieu chi tiet'!$A$17:$FA$15404,MATCH($A418,'Bieu chi tiet'!$A$17:$A$15404,0),AF$2+85)),"")</f>
        <v/>
      </c>
      <c r="AG418" s="13" t="str">
        <f>IFERROR(IF(INDEX('Bieu chi tiet'!$A$17:$FA$15404,MATCH($A418,'Bieu chi tiet'!$A$17:$A$15404,0),AG$2+85)=0,"",INDEX('Bieu chi tiet'!$A$17:$FA$15404,MATCH($A418,'Bieu chi tiet'!$A$17:$A$15404,0),AG$2+85)),"")</f>
        <v/>
      </c>
      <c r="AH418" s="13" t="str">
        <f>IFERROR(IF(INDEX('Bieu chi tiet'!$A$17:$FA$15404,MATCH($A418,'Bieu chi tiet'!$A$17:$A$15404,0),AH$2+85)=0,"",INDEX('Bieu chi tiet'!$A$17:$FA$15404,MATCH($A418,'Bieu chi tiet'!$A$17:$A$15404,0),AH$2+85)),"")</f>
        <v/>
      </c>
      <c r="AI418" s="13" t="str">
        <f>IFERROR(IF(INDEX('Bieu chi tiet'!$A$17:$FA$15404,MATCH($A418,'Bieu chi tiet'!$A$17:$A$15404,0),AI$2+85)=0,"",INDEX('Bieu chi tiet'!$A$17:$FA$15404,MATCH($A418,'Bieu chi tiet'!$A$17:$A$15404,0),AI$2+85)),"")</f>
        <v/>
      </c>
      <c r="AJ418" s="13" t="str">
        <f>IFERROR(IF(INDEX('Bieu chi tiet'!$A$17:$FA$15404,MATCH($A418,'Bieu chi tiet'!$A$17:$A$15404,0),AJ$2+85)=0,"",INDEX('Bieu chi tiet'!$A$17:$FA$15404,MATCH($A418,'Bieu chi tiet'!$A$17:$A$15404,0),AJ$2+85)),"")</f>
        <v/>
      </c>
      <c r="AK418" s="13" t="str">
        <f>IFERROR(IF(INDEX('Bieu chi tiet'!$A$17:$FA$15404,MATCH($A418,'Bieu chi tiet'!$A$17:$A$15404,0),AK$2+85)=0,"",INDEX('Bieu chi tiet'!$A$17:$FA$15404,MATCH($A418,'Bieu chi tiet'!$A$17:$A$15404,0),AK$2+85)),"")</f>
        <v/>
      </c>
      <c r="AL418" s="13" t="str">
        <f>IFERROR(IF(INDEX('Bieu chi tiet'!$A$17:$FA$15404,MATCH($A418,'Bieu chi tiet'!$A$17:$A$15404,0),AL$2+85)=0,"",INDEX('Bieu chi tiet'!$A$17:$FA$15404,MATCH($A418,'Bieu chi tiet'!$A$17:$A$15404,0),AL$2+85)),"")</f>
        <v/>
      </c>
      <c r="AM418" s="13" t="str">
        <f>IFERROR(IF(INDEX('Bieu chi tiet'!$A$17:$FA$15404,MATCH($A418,'Bieu chi tiet'!$A$17:$A$15404,0),AM$2+85)=0,"",INDEX('Bieu chi tiet'!$A$17:$FA$15404,MATCH($A418,'Bieu chi tiet'!$A$17:$A$15404,0),AM$2+85)),"")</f>
        <v/>
      </c>
      <c r="AN418" s="13" t="str">
        <f>IFERROR(IF(INDEX('Bieu chi tiet'!$A$17:$FA$15404,MATCH($A418,'Bieu chi tiet'!$A$17:$A$15404,0),AN$2+85)=0,"",INDEX('Bieu chi tiet'!$A$17:$FA$15404,MATCH($A418,'Bieu chi tiet'!$A$17:$A$15404,0),AN$2+85)),"")</f>
        <v/>
      </c>
      <c r="AO418" s="13" t="str">
        <f>IFERROR(IF(INDEX('Bieu chi tiet'!$A$17:$FA$15404,MATCH($A418,'Bieu chi tiet'!$A$17:$A$15404,0),AO$2+85)=0,"",INDEX('Bieu chi tiet'!$A$17:$FA$15404,MATCH($A418,'Bieu chi tiet'!$A$17:$A$15404,0),AO$2+85)),"")</f>
        <v/>
      </c>
      <c r="AP418" s="13" t="str">
        <f>IFERROR(IF(INDEX('Bieu chi tiet'!$A$17:$FA$15404,MATCH($A418,'Bieu chi tiet'!$A$17:$A$15404,0),AP$2+85)=0,"",INDEX('Bieu chi tiet'!$A$17:$FA$15404,MATCH($A418,'Bieu chi tiet'!$A$17:$A$15404,0),AP$2+85)),"")</f>
        <v/>
      </c>
      <c r="AQ418" s="13" t="str">
        <f>IFERROR(IF(INDEX('Bieu chi tiet'!$A$17:$FA$15404,MATCH($A418,'Bieu chi tiet'!$A$17:$A$15404,0),AQ$2+85)=0,"",INDEX('Bieu chi tiet'!$A$17:$FA$15404,MATCH($A418,'Bieu chi tiet'!$A$17:$A$15404,0),AQ$2+85)),"")</f>
        <v/>
      </c>
      <c r="AR418" s="13" t="str">
        <f>IFERROR(IF(INDEX('Bieu chi tiet'!$A$17:$FA$15404,MATCH($A418,'Bieu chi tiet'!$A$17:$A$15404,0),AR$2+85)=0,"",INDEX('Bieu chi tiet'!$A$17:$FA$15404,MATCH($A418,'Bieu chi tiet'!$A$17:$A$15404,0),AR$2+85)),"")</f>
        <v/>
      </c>
      <c r="AS418" s="13" t="str">
        <f>IFERROR(IF(INDEX('Bieu chi tiet'!$A$17:$FA$15404,MATCH($A418,'Bieu chi tiet'!$A$17:$A$15404,0),AS$2+85)=0,"",INDEX('Bieu chi tiet'!$A$17:$FA$15404,MATCH($A418,'Bieu chi tiet'!$A$17:$A$15404,0),AS$2+85)),"")</f>
        <v/>
      </c>
      <c r="AT418" s="21" t="str">
        <f>IFERROR(IF(INDEX('Bieu chi tiet'!$A$17:$FA$15404,MATCH($A418,'Bieu chi tiet'!$A$17:$A$15404,0),AT$2+85)=0,"",INDEX('Bieu chi tiet'!$A$17:$FA$15404,MATCH($A418,'Bieu chi tiet'!$A$17:$A$15404,0),AT$2+85)),"")</f>
        <v/>
      </c>
      <c r="AU418" s="13" t="str">
        <f>IFERROR(IF(INDEX('Bieu chi tiet'!$A$17:$FA$15404,MATCH($A418,'Bieu chi tiet'!$A$17:$A$15404,0),AU$2+85)=0,"",INDEX('Bieu chi tiet'!$A$17:$FA$15404,MATCH($A418,'Bieu chi tiet'!$A$17:$A$15404,0),AU$2+85)),"")</f>
        <v/>
      </c>
      <c r="AV418" s="21" t="str">
        <f>IFERROR(IF(INDEX('Bieu chi tiet'!$A$17:$FA$15404,MATCH($A418,'Bieu chi tiet'!$A$17:$A$15404,0),AV$2+85)=0,"",INDEX('Bieu chi tiet'!$A$17:$FA$15404,MATCH($A418,'Bieu chi tiet'!$A$17:$A$15404,0),AV$2+85)),"")</f>
        <v/>
      </c>
      <c r="AW418" s="31" t="str">
        <f>IFERROR(IF(INDEX('Bieu chi tiet'!$A$17:$FA$15404,MATCH($A418,'Bieu chi tiet'!$A$17:$A$15404,0),AW$2+85)=0,"",INDEX('Bieu chi tiet'!$A$17:$FA$15404,MATCH($A418,'Bieu chi tiet'!$A$17:$A$15404,0),AW$2+85)),"")</f>
        <v/>
      </c>
      <c r="AX418" s="13" t="str">
        <f>IFERROR(IF(INDEX('Bieu chi tiet'!$A$17:$FA$15404,MATCH($A418,'Bieu chi tiet'!$A$17:$A$15404,0),AX$2+85)=0,"",INDEX('Bieu chi tiet'!$A$17:$FA$15404,MATCH($A418,'Bieu chi tiet'!$A$17:$A$15404,0),AX$2+85)),"")</f>
        <v/>
      </c>
      <c r="AY418" s="13" t="str">
        <f>IFERROR(IF(INDEX('Bieu chi tiet'!$A$17:$FA$15404,MATCH($A418,'Bieu chi tiet'!$A$17:$A$15404,0),AY$2+85)=0,"",INDEX('Bieu chi tiet'!$A$17:$FA$15404,MATCH($A418,'Bieu chi tiet'!$A$17:$A$15404,0),AY$2+85)),"")</f>
        <v/>
      </c>
    </row>
    <row r="419" spans="1:51" ht="15.75">
      <c r="A419" s="25" t="str">
        <f t="shared" si="7"/>
        <v/>
      </c>
      <c r="B419" s="13" t="str">
        <f>IFERROR(IF(INDEX('Bieu chi tiet'!$A$17:$FA$15404,MATCH($A419,'Bieu chi tiet'!$A$17:$A$15404,0),B$2+85)=0,"",INDEX('Bieu chi tiet'!$A$17:$FA$15404,MATCH($A419,'Bieu chi tiet'!$A$17:$A$15404,0),B$2+85)),"")</f>
        <v/>
      </c>
      <c r="C419" s="13" t="str">
        <f>IFERROR(IF(INDEX('Bieu chi tiet'!$A$17:$FA$15404,MATCH($A419,'Bieu chi tiet'!$A$17:$A$15404,0),C$2+85)=0,"",INDEX('Bieu chi tiet'!$A$17:$FA$15404,MATCH($A419,'Bieu chi tiet'!$A$17:$A$15404,0),C$2+85)),"")</f>
        <v/>
      </c>
      <c r="D419" s="13" t="str">
        <f>IFERROR(IF(INDEX('Bieu chi tiet'!$A$17:$FA$15404,MATCH($A419,'Bieu chi tiet'!$A$17:$A$15404,0),D$2+85)=0,"",INDEX('Bieu chi tiet'!$A$17:$FA$15404,MATCH($A419,'Bieu chi tiet'!$A$17:$A$15404,0),D$2+85)),"")</f>
        <v/>
      </c>
      <c r="E419" s="13" t="str">
        <f>IFERROR(IF(INDEX('Bieu chi tiet'!$A$17:$FA$15404,MATCH($A419,'Bieu chi tiet'!$A$17:$A$15404,0),E$2+85)=0,"",INDEX('Bieu chi tiet'!$A$17:$FA$15404,MATCH($A419,'Bieu chi tiet'!$A$17:$A$15404,0),E$2+85)),"")</f>
        <v/>
      </c>
      <c r="F419" s="13" t="str">
        <f>IFERROR(IF(INDEX('Bieu chi tiet'!$A$17:$FA$15404,MATCH($A419,'Bieu chi tiet'!$A$17:$A$15404,0),F$2+85)=0,"",INDEX('Bieu chi tiet'!$A$17:$FA$15404,MATCH($A419,'Bieu chi tiet'!$A$17:$A$15404,0),F$2+85)),"")</f>
        <v/>
      </c>
      <c r="G419" s="21" t="str">
        <f>IFERROR(IF(INDEX('Bieu chi tiet'!$A$17:$FA$15404,MATCH($A419,'Bieu chi tiet'!$A$17:$A$15404,0),G$2+85)=0,"",INDEX('Bieu chi tiet'!$A$17:$FA$15404,MATCH($A419,'Bieu chi tiet'!$A$17:$A$15404,0),G$2+85)),"")</f>
        <v/>
      </c>
      <c r="H419" s="13" t="str">
        <f>IFERROR(IF(INDEX('Bieu chi tiet'!$A$17:$FA$15404,MATCH($A419,'Bieu chi tiet'!$A$17:$A$15404,0),H$2+85)=0,"",INDEX('Bieu chi tiet'!$A$17:$FA$15404,MATCH($A419,'Bieu chi tiet'!$A$17:$A$15404,0),H$2+85)),"")</f>
        <v/>
      </c>
      <c r="I419" s="13" t="str">
        <f>IFERROR(IF(INDEX('Bieu chi tiet'!$A$17:$FA$15404,MATCH($A419,'Bieu chi tiet'!$A$17:$A$15404,0),I$2+85)=0,"",INDEX('Bieu chi tiet'!$A$17:$FA$15404,MATCH($A419,'Bieu chi tiet'!$A$17:$A$15404,0),I$2+85)),"")</f>
        <v/>
      </c>
      <c r="J419" s="13" t="str">
        <f>IFERROR(IF(INDEX('Bieu chi tiet'!$A$17:$FA$15404,MATCH($A419,'Bieu chi tiet'!$A$17:$A$15404,0),J$2+85)=0,"",INDEX('Bieu chi tiet'!$A$17:$FA$15404,MATCH($A419,'Bieu chi tiet'!$A$17:$A$15404,0),J$2+85)),"")</f>
        <v/>
      </c>
      <c r="K419" s="13" t="str">
        <f>IFERROR(IF(INDEX('Bieu chi tiet'!$A$17:$FA$15404,MATCH($A419,'Bieu chi tiet'!$A$17:$A$15404,0),K$2+85)=0,"",INDEX('Bieu chi tiet'!$A$17:$FA$15404,MATCH($A419,'Bieu chi tiet'!$A$17:$A$15404,0),K$2+85)),"")</f>
        <v/>
      </c>
      <c r="L419" s="21" t="str">
        <f>IFERROR(IF(INDEX('Bieu chi tiet'!$A$17:$FA$15404,MATCH($A419,'Bieu chi tiet'!$A$17:$A$15404,0),L$2+85)=0,"",INDEX('Bieu chi tiet'!$A$17:$FA$15404,MATCH($A419,'Bieu chi tiet'!$A$17:$A$15404,0),L$2+85)),"")</f>
        <v/>
      </c>
      <c r="M419" s="13" t="str">
        <f>IFERROR(IF(INDEX('Bieu chi tiet'!$A$17:$FA$15404,MATCH($A419,'Bieu chi tiet'!$A$17:$A$15404,0),M$2+85)=0,"",INDEX('Bieu chi tiet'!$A$17:$FA$15404,MATCH($A419,'Bieu chi tiet'!$A$17:$A$15404,0),M$2+85)),"")</f>
        <v/>
      </c>
      <c r="N419" s="13" t="str">
        <f>IFERROR(IF(INDEX('Bieu chi tiet'!$A$17:$FA$15404,MATCH($A419,'Bieu chi tiet'!$A$17:$A$15404,0),N$2+85)=0,"",INDEX('Bieu chi tiet'!$A$17:$FA$15404,MATCH($A419,'Bieu chi tiet'!$A$17:$A$15404,0),N$2+85)),"")</f>
        <v/>
      </c>
      <c r="O419" s="13" t="str">
        <f>IFERROR(IF(INDEX('Bieu chi tiet'!$A$17:$FA$15404,MATCH($A419,'Bieu chi tiet'!$A$17:$A$15404,0),O$2+85)=0,"",INDEX('Bieu chi tiet'!$A$17:$FA$15404,MATCH($A419,'Bieu chi tiet'!$A$17:$A$15404,0),O$2+85)),"")</f>
        <v/>
      </c>
      <c r="P419" s="13" t="str">
        <f>IFERROR(IF(INDEX('Bieu chi tiet'!$A$17:$FA$15404,MATCH($A419,'Bieu chi tiet'!$A$17:$A$15404,0),P$2+85)=0,"",INDEX('Bieu chi tiet'!$A$17:$FA$15404,MATCH($A419,'Bieu chi tiet'!$A$17:$A$15404,0),P$2+85)),"")</f>
        <v/>
      </c>
      <c r="Q419" s="13" t="str">
        <f>IFERROR(IF(INDEX('Bieu chi tiet'!$A$17:$FA$15404,MATCH($A419,'Bieu chi tiet'!$A$17:$A$15404,0),Q$2+85)=0,"",INDEX('Bieu chi tiet'!$A$17:$FA$15404,MATCH($A419,'Bieu chi tiet'!$A$17:$A$15404,0),Q$2+85)),"")</f>
        <v/>
      </c>
      <c r="R419" s="13" t="str">
        <f>IFERROR(IF(INDEX('Bieu chi tiet'!$A$17:$FA$15404,MATCH($A419,'Bieu chi tiet'!$A$17:$A$15404,0),R$2+85)=0,"",INDEX('Bieu chi tiet'!$A$17:$FA$15404,MATCH($A419,'Bieu chi tiet'!$A$17:$A$15404,0),R$2+85)),"")</f>
        <v/>
      </c>
      <c r="S419" s="13" t="str">
        <f>IFERROR(IF(INDEX('Bieu chi tiet'!$A$17:$FA$15404,MATCH($A419,'Bieu chi tiet'!$A$17:$A$15404,0),S$2+85)=0,"",INDEX('Bieu chi tiet'!$A$17:$FA$15404,MATCH($A419,'Bieu chi tiet'!$A$17:$A$15404,0),S$2+85)),"")</f>
        <v/>
      </c>
      <c r="T419" s="13" t="str">
        <f>IFERROR(IF(INDEX('Bieu chi tiet'!$A$17:$FA$15404,MATCH($A419,'Bieu chi tiet'!$A$17:$A$15404,0),T$2+85)=0,"",INDEX('Bieu chi tiet'!$A$17:$FA$15404,MATCH($A419,'Bieu chi tiet'!$A$17:$A$15404,0),T$2+85)),"")</f>
        <v/>
      </c>
      <c r="U419" s="13" t="str">
        <f>IFERROR(IF(INDEX('Bieu chi tiet'!$A$17:$FA$15404,MATCH($A419,'Bieu chi tiet'!$A$17:$A$15404,0),U$2+85)=0,"",INDEX('Bieu chi tiet'!$A$17:$FA$15404,MATCH($A419,'Bieu chi tiet'!$A$17:$A$15404,0),U$2+85)),"")</f>
        <v/>
      </c>
      <c r="V419" s="13" t="str">
        <f>IFERROR(IF(INDEX('Bieu chi tiet'!$A$17:$FA$15404,MATCH($A419,'Bieu chi tiet'!$A$17:$A$15404,0),V$2+85)=0,"",INDEX('Bieu chi tiet'!$A$17:$FA$15404,MATCH($A419,'Bieu chi tiet'!$A$17:$A$15404,0),V$2+85)),"")</f>
        <v/>
      </c>
      <c r="W419" s="13" t="str">
        <f>IFERROR(IF(INDEX('Bieu chi tiet'!$A$17:$FA$15404,MATCH($A419,'Bieu chi tiet'!$A$17:$A$15404,0),W$2+85)=0,"",INDEX('Bieu chi tiet'!$A$17:$FA$15404,MATCH($A419,'Bieu chi tiet'!$A$17:$A$15404,0),W$2+85)),"")</f>
        <v/>
      </c>
      <c r="X419" s="13" t="str">
        <f>IFERROR(IF(INDEX('Bieu chi tiet'!$A$17:$FA$15404,MATCH($A419,'Bieu chi tiet'!$A$17:$A$15404,0),X$2+85)=0,"",INDEX('Bieu chi tiet'!$A$17:$FA$15404,MATCH($A419,'Bieu chi tiet'!$A$17:$A$15404,0),X$2+85)),"")</f>
        <v/>
      </c>
      <c r="Y419" s="13" t="str">
        <f>IFERROR(IF(INDEX('Bieu chi tiet'!$A$17:$FA$15404,MATCH($A419,'Bieu chi tiet'!$A$17:$A$15404,0),Y$2+85)=0,"",INDEX('Bieu chi tiet'!$A$17:$FA$15404,MATCH($A419,'Bieu chi tiet'!$A$17:$A$15404,0),Y$2+85)),"")</f>
        <v/>
      </c>
      <c r="Z419" s="13" t="str">
        <f>IFERROR(IF(INDEX('Bieu chi tiet'!$A$17:$FA$15404,MATCH($A419,'Bieu chi tiet'!$A$17:$A$15404,0),Z$2+85)=0,"",INDEX('Bieu chi tiet'!$A$17:$FA$15404,MATCH($A419,'Bieu chi tiet'!$A$17:$A$15404,0),Z$2+85)),"")</f>
        <v/>
      </c>
      <c r="AA419" s="13" t="str">
        <f>IFERROR(IF(INDEX('Bieu chi tiet'!$A$17:$FA$15404,MATCH($A419,'Bieu chi tiet'!$A$17:$A$15404,0),AA$2+85)=0,"",INDEX('Bieu chi tiet'!$A$17:$FA$15404,MATCH($A419,'Bieu chi tiet'!$A$17:$A$15404,0),AA$2+85)),"")</f>
        <v/>
      </c>
      <c r="AB419" s="13" t="str">
        <f>IFERROR(IF(INDEX('Bieu chi tiet'!$A$17:$FA$15404,MATCH($A419,'Bieu chi tiet'!$A$17:$A$15404,0),AB$2+85)=0,"",INDEX('Bieu chi tiet'!$A$17:$FA$15404,MATCH($A419,'Bieu chi tiet'!$A$17:$A$15404,0),AB$2+85)),"")</f>
        <v/>
      </c>
      <c r="AC419" s="13" t="str">
        <f>IFERROR(IF(INDEX('Bieu chi tiet'!$A$17:$FA$15404,MATCH($A419,'Bieu chi tiet'!$A$17:$A$15404,0),AC$2+85)=0,"",INDEX('Bieu chi tiet'!$A$17:$FA$15404,MATCH($A419,'Bieu chi tiet'!$A$17:$A$15404,0),AC$2+85)),"")</f>
        <v/>
      </c>
      <c r="AD419" s="13" t="str">
        <f>IFERROR(IF(INDEX('Bieu chi tiet'!$A$17:$FA$15404,MATCH($A419,'Bieu chi tiet'!$A$17:$A$15404,0),AD$2+85)=0,"",INDEX('Bieu chi tiet'!$A$17:$FA$15404,MATCH($A419,'Bieu chi tiet'!$A$17:$A$15404,0),AD$2+85)),"")</f>
        <v/>
      </c>
      <c r="AE419" s="13" t="str">
        <f>IFERROR(IF(INDEX('Bieu chi tiet'!$A$17:$FA$15404,MATCH($A419,'Bieu chi tiet'!$A$17:$A$15404,0),AE$2+85)=0,"",INDEX('Bieu chi tiet'!$A$17:$FA$15404,MATCH($A419,'Bieu chi tiet'!$A$17:$A$15404,0),AE$2+85)),"")</f>
        <v/>
      </c>
      <c r="AF419" s="13" t="str">
        <f>IFERROR(IF(INDEX('Bieu chi tiet'!$A$17:$FA$15404,MATCH($A419,'Bieu chi tiet'!$A$17:$A$15404,0),AF$2+85)=0,"",INDEX('Bieu chi tiet'!$A$17:$FA$15404,MATCH($A419,'Bieu chi tiet'!$A$17:$A$15404,0),AF$2+85)),"")</f>
        <v/>
      </c>
      <c r="AG419" s="13" t="str">
        <f>IFERROR(IF(INDEX('Bieu chi tiet'!$A$17:$FA$15404,MATCH($A419,'Bieu chi tiet'!$A$17:$A$15404,0),AG$2+85)=0,"",INDEX('Bieu chi tiet'!$A$17:$FA$15404,MATCH($A419,'Bieu chi tiet'!$A$17:$A$15404,0),AG$2+85)),"")</f>
        <v/>
      </c>
      <c r="AH419" s="13" t="str">
        <f>IFERROR(IF(INDEX('Bieu chi tiet'!$A$17:$FA$15404,MATCH($A419,'Bieu chi tiet'!$A$17:$A$15404,0),AH$2+85)=0,"",INDEX('Bieu chi tiet'!$A$17:$FA$15404,MATCH($A419,'Bieu chi tiet'!$A$17:$A$15404,0),AH$2+85)),"")</f>
        <v/>
      </c>
      <c r="AI419" s="13" t="str">
        <f>IFERROR(IF(INDEX('Bieu chi tiet'!$A$17:$FA$15404,MATCH($A419,'Bieu chi tiet'!$A$17:$A$15404,0),AI$2+85)=0,"",INDEX('Bieu chi tiet'!$A$17:$FA$15404,MATCH($A419,'Bieu chi tiet'!$A$17:$A$15404,0),AI$2+85)),"")</f>
        <v/>
      </c>
      <c r="AJ419" s="13" t="str">
        <f>IFERROR(IF(INDEX('Bieu chi tiet'!$A$17:$FA$15404,MATCH($A419,'Bieu chi tiet'!$A$17:$A$15404,0),AJ$2+85)=0,"",INDEX('Bieu chi tiet'!$A$17:$FA$15404,MATCH($A419,'Bieu chi tiet'!$A$17:$A$15404,0),AJ$2+85)),"")</f>
        <v/>
      </c>
      <c r="AK419" s="13" t="str">
        <f>IFERROR(IF(INDEX('Bieu chi tiet'!$A$17:$FA$15404,MATCH($A419,'Bieu chi tiet'!$A$17:$A$15404,0),AK$2+85)=0,"",INDEX('Bieu chi tiet'!$A$17:$FA$15404,MATCH($A419,'Bieu chi tiet'!$A$17:$A$15404,0),AK$2+85)),"")</f>
        <v/>
      </c>
      <c r="AL419" s="13" t="str">
        <f>IFERROR(IF(INDEX('Bieu chi tiet'!$A$17:$FA$15404,MATCH($A419,'Bieu chi tiet'!$A$17:$A$15404,0),AL$2+85)=0,"",INDEX('Bieu chi tiet'!$A$17:$FA$15404,MATCH($A419,'Bieu chi tiet'!$A$17:$A$15404,0),AL$2+85)),"")</f>
        <v/>
      </c>
      <c r="AM419" s="13" t="str">
        <f>IFERROR(IF(INDEX('Bieu chi tiet'!$A$17:$FA$15404,MATCH($A419,'Bieu chi tiet'!$A$17:$A$15404,0),AM$2+85)=0,"",INDEX('Bieu chi tiet'!$A$17:$FA$15404,MATCH($A419,'Bieu chi tiet'!$A$17:$A$15404,0),AM$2+85)),"")</f>
        <v/>
      </c>
      <c r="AN419" s="13" t="str">
        <f>IFERROR(IF(INDEX('Bieu chi tiet'!$A$17:$FA$15404,MATCH($A419,'Bieu chi tiet'!$A$17:$A$15404,0),AN$2+85)=0,"",INDEX('Bieu chi tiet'!$A$17:$FA$15404,MATCH($A419,'Bieu chi tiet'!$A$17:$A$15404,0),AN$2+85)),"")</f>
        <v/>
      </c>
      <c r="AO419" s="13" t="str">
        <f>IFERROR(IF(INDEX('Bieu chi tiet'!$A$17:$FA$15404,MATCH($A419,'Bieu chi tiet'!$A$17:$A$15404,0),AO$2+85)=0,"",INDEX('Bieu chi tiet'!$A$17:$FA$15404,MATCH($A419,'Bieu chi tiet'!$A$17:$A$15404,0),AO$2+85)),"")</f>
        <v/>
      </c>
      <c r="AP419" s="13" t="str">
        <f>IFERROR(IF(INDEX('Bieu chi tiet'!$A$17:$FA$15404,MATCH($A419,'Bieu chi tiet'!$A$17:$A$15404,0),AP$2+85)=0,"",INDEX('Bieu chi tiet'!$A$17:$FA$15404,MATCH($A419,'Bieu chi tiet'!$A$17:$A$15404,0),AP$2+85)),"")</f>
        <v/>
      </c>
      <c r="AQ419" s="13" t="str">
        <f>IFERROR(IF(INDEX('Bieu chi tiet'!$A$17:$FA$15404,MATCH($A419,'Bieu chi tiet'!$A$17:$A$15404,0),AQ$2+85)=0,"",INDEX('Bieu chi tiet'!$A$17:$FA$15404,MATCH($A419,'Bieu chi tiet'!$A$17:$A$15404,0),AQ$2+85)),"")</f>
        <v/>
      </c>
      <c r="AR419" s="13" t="str">
        <f>IFERROR(IF(INDEX('Bieu chi tiet'!$A$17:$FA$15404,MATCH($A419,'Bieu chi tiet'!$A$17:$A$15404,0),AR$2+85)=0,"",INDEX('Bieu chi tiet'!$A$17:$FA$15404,MATCH($A419,'Bieu chi tiet'!$A$17:$A$15404,0),AR$2+85)),"")</f>
        <v/>
      </c>
      <c r="AS419" s="13" t="str">
        <f>IFERROR(IF(INDEX('Bieu chi tiet'!$A$17:$FA$15404,MATCH($A419,'Bieu chi tiet'!$A$17:$A$15404,0),AS$2+85)=0,"",INDEX('Bieu chi tiet'!$A$17:$FA$15404,MATCH($A419,'Bieu chi tiet'!$A$17:$A$15404,0),AS$2+85)),"")</f>
        <v/>
      </c>
      <c r="AT419" s="21" t="str">
        <f>IFERROR(IF(INDEX('Bieu chi tiet'!$A$17:$FA$15404,MATCH($A419,'Bieu chi tiet'!$A$17:$A$15404,0),AT$2+85)=0,"",INDEX('Bieu chi tiet'!$A$17:$FA$15404,MATCH($A419,'Bieu chi tiet'!$A$17:$A$15404,0),AT$2+85)),"")</f>
        <v/>
      </c>
      <c r="AU419" s="13" t="str">
        <f>IFERROR(IF(INDEX('Bieu chi tiet'!$A$17:$FA$15404,MATCH($A419,'Bieu chi tiet'!$A$17:$A$15404,0),AU$2+85)=0,"",INDEX('Bieu chi tiet'!$A$17:$FA$15404,MATCH($A419,'Bieu chi tiet'!$A$17:$A$15404,0),AU$2+85)),"")</f>
        <v/>
      </c>
      <c r="AV419" s="21" t="str">
        <f>IFERROR(IF(INDEX('Bieu chi tiet'!$A$17:$FA$15404,MATCH($A419,'Bieu chi tiet'!$A$17:$A$15404,0),AV$2+85)=0,"",INDEX('Bieu chi tiet'!$A$17:$FA$15404,MATCH($A419,'Bieu chi tiet'!$A$17:$A$15404,0),AV$2+85)),"")</f>
        <v/>
      </c>
      <c r="AW419" s="31" t="str">
        <f>IFERROR(IF(INDEX('Bieu chi tiet'!$A$17:$FA$15404,MATCH($A419,'Bieu chi tiet'!$A$17:$A$15404,0),AW$2+85)=0,"",INDEX('Bieu chi tiet'!$A$17:$FA$15404,MATCH($A419,'Bieu chi tiet'!$A$17:$A$15404,0),AW$2+85)),"")</f>
        <v/>
      </c>
      <c r="AX419" s="13" t="str">
        <f>IFERROR(IF(INDEX('Bieu chi tiet'!$A$17:$FA$15404,MATCH($A419,'Bieu chi tiet'!$A$17:$A$15404,0),AX$2+85)=0,"",INDEX('Bieu chi tiet'!$A$17:$FA$15404,MATCH($A419,'Bieu chi tiet'!$A$17:$A$15404,0),AX$2+85)),"")</f>
        <v/>
      </c>
      <c r="AY419" s="13" t="str">
        <f>IFERROR(IF(INDEX('Bieu chi tiet'!$A$17:$FA$15404,MATCH($A419,'Bieu chi tiet'!$A$17:$A$15404,0),AY$2+85)=0,"",INDEX('Bieu chi tiet'!$A$17:$FA$15404,MATCH($A419,'Bieu chi tiet'!$A$17:$A$15404,0),AY$2+85)),"")</f>
        <v/>
      </c>
    </row>
    <row r="420" spans="1:51" ht="15.75">
      <c r="A420" s="25" t="str">
        <f t="shared" si="7"/>
        <v/>
      </c>
      <c r="B420" s="13" t="str">
        <f>IFERROR(IF(INDEX('Bieu chi tiet'!$A$17:$FA$15404,MATCH($A420,'Bieu chi tiet'!$A$17:$A$15404,0),B$2+85)=0,"",INDEX('Bieu chi tiet'!$A$17:$FA$15404,MATCH($A420,'Bieu chi tiet'!$A$17:$A$15404,0),B$2+85)),"")</f>
        <v/>
      </c>
      <c r="C420" s="13" t="str">
        <f>IFERROR(IF(INDEX('Bieu chi tiet'!$A$17:$FA$15404,MATCH($A420,'Bieu chi tiet'!$A$17:$A$15404,0),C$2+85)=0,"",INDEX('Bieu chi tiet'!$A$17:$FA$15404,MATCH($A420,'Bieu chi tiet'!$A$17:$A$15404,0),C$2+85)),"")</f>
        <v/>
      </c>
      <c r="D420" s="13" t="str">
        <f>IFERROR(IF(INDEX('Bieu chi tiet'!$A$17:$FA$15404,MATCH($A420,'Bieu chi tiet'!$A$17:$A$15404,0),D$2+85)=0,"",INDEX('Bieu chi tiet'!$A$17:$FA$15404,MATCH($A420,'Bieu chi tiet'!$A$17:$A$15404,0),D$2+85)),"")</f>
        <v/>
      </c>
      <c r="E420" s="13" t="str">
        <f>IFERROR(IF(INDEX('Bieu chi tiet'!$A$17:$FA$15404,MATCH($A420,'Bieu chi tiet'!$A$17:$A$15404,0),E$2+85)=0,"",INDEX('Bieu chi tiet'!$A$17:$FA$15404,MATCH($A420,'Bieu chi tiet'!$A$17:$A$15404,0),E$2+85)),"")</f>
        <v/>
      </c>
      <c r="F420" s="13" t="str">
        <f>IFERROR(IF(INDEX('Bieu chi tiet'!$A$17:$FA$15404,MATCH($A420,'Bieu chi tiet'!$A$17:$A$15404,0),F$2+85)=0,"",INDEX('Bieu chi tiet'!$A$17:$FA$15404,MATCH($A420,'Bieu chi tiet'!$A$17:$A$15404,0),F$2+85)),"")</f>
        <v/>
      </c>
      <c r="G420" s="21" t="str">
        <f>IFERROR(IF(INDEX('Bieu chi tiet'!$A$17:$FA$15404,MATCH($A420,'Bieu chi tiet'!$A$17:$A$15404,0),G$2+85)=0,"",INDEX('Bieu chi tiet'!$A$17:$FA$15404,MATCH($A420,'Bieu chi tiet'!$A$17:$A$15404,0),G$2+85)),"")</f>
        <v/>
      </c>
      <c r="H420" s="13" t="str">
        <f>IFERROR(IF(INDEX('Bieu chi tiet'!$A$17:$FA$15404,MATCH($A420,'Bieu chi tiet'!$A$17:$A$15404,0),H$2+85)=0,"",INDEX('Bieu chi tiet'!$A$17:$FA$15404,MATCH($A420,'Bieu chi tiet'!$A$17:$A$15404,0),H$2+85)),"")</f>
        <v/>
      </c>
      <c r="I420" s="13" t="str">
        <f>IFERROR(IF(INDEX('Bieu chi tiet'!$A$17:$FA$15404,MATCH($A420,'Bieu chi tiet'!$A$17:$A$15404,0),I$2+85)=0,"",INDEX('Bieu chi tiet'!$A$17:$FA$15404,MATCH($A420,'Bieu chi tiet'!$A$17:$A$15404,0),I$2+85)),"")</f>
        <v/>
      </c>
      <c r="J420" s="13" t="str">
        <f>IFERROR(IF(INDEX('Bieu chi tiet'!$A$17:$FA$15404,MATCH($A420,'Bieu chi tiet'!$A$17:$A$15404,0),J$2+85)=0,"",INDEX('Bieu chi tiet'!$A$17:$FA$15404,MATCH($A420,'Bieu chi tiet'!$A$17:$A$15404,0),J$2+85)),"")</f>
        <v/>
      </c>
      <c r="K420" s="13" t="str">
        <f>IFERROR(IF(INDEX('Bieu chi tiet'!$A$17:$FA$15404,MATCH($A420,'Bieu chi tiet'!$A$17:$A$15404,0),K$2+85)=0,"",INDEX('Bieu chi tiet'!$A$17:$FA$15404,MATCH($A420,'Bieu chi tiet'!$A$17:$A$15404,0),K$2+85)),"")</f>
        <v/>
      </c>
      <c r="L420" s="21" t="str">
        <f>IFERROR(IF(INDEX('Bieu chi tiet'!$A$17:$FA$15404,MATCH($A420,'Bieu chi tiet'!$A$17:$A$15404,0),L$2+85)=0,"",INDEX('Bieu chi tiet'!$A$17:$FA$15404,MATCH($A420,'Bieu chi tiet'!$A$17:$A$15404,0),L$2+85)),"")</f>
        <v/>
      </c>
      <c r="M420" s="13" t="str">
        <f>IFERROR(IF(INDEX('Bieu chi tiet'!$A$17:$FA$15404,MATCH($A420,'Bieu chi tiet'!$A$17:$A$15404,0),M$2+85)=0,"",INDEX('Bieu chi tiet'!$A$17:$FA$15404,MATCH($A420,'Bieu chi tiet'!$A$17:$A$15404,0),M$2+85)),"")</f>
        <v/>
      </c>
      <c r="N420" s="13" t="str">
        <f>IFERROR(IF(INDEX('Bieu chi tiet'!$A$17:$FA$15404,MATCH($A420,'Bieu chi tiet'!$A$17:$A$15404,0),N$2+85)=0,"",INDEX('Bieu chi tiet'!$A$17:$FA$15404,MATCH($A420,'Bieu chi tiet'!$A$17:$A$15404,0),N$2+85)),"")</f>
        <v/>
      </c>
      <c r="O420" s="13" t="str">
        <f>IFERROR(IF(INDEX('Bieu chi tiet'!$A$17:$FA$15404,MATCH($A420,'Bieu chi tiet'!$A$17:$A$15404,0),O$2+85)=0,"",INDEX('Bieu chi tiet'!$A$17:$FA$15404,MATCH($A420,'Bieu chi tiet'!$A$17:$A$15404,0),O$2+85)),"")</f>
        <v/>
      </c>
      <c r="P420" s="13" t="str">
        <f>IFERROR(IF(INDEX('Bieu chi tiet'!$A$17:$FA$15404,MATCH($A420,'Bieu chi tiet'!$A$17:$A$15404,0),P$2+85)=0,"",INDEX('Bieu chi tiet'!$A$17:$FA$15404,MATCH($A420,'Bieu chi tiet'!$A$17:$A$15404,0),P$2+85)),"")</f>
        <v/>
      </c>
      <c r="Q420" s="13" t="str">
        <f>IFERROR(IF(INDEX('Bieu chi tiet'!$A$17:$FA$15404,MATCH($A420,'Bieu chi tiet'!$A$17:$A$15404,0),Q$2+85)=0,"",INDEX('Bieu chi tiet'!$A$17:$FA$15404,MATCH($A420,'Bieu chi tiet'!$A$17:$A$15404,0),Q$2+85)),"")</f>
        <v/>
      </c>
      <c r="R420" s="13" t="str">
        <f>IFERROR(IF(INDEX('Bieu chi tiet'!$A$17:$FA$15404,MATCH($A420,'Bieu chi tiet'!$A$17:$A$15404,0),R$2+85)=0,"",INDEX('Bieu chi tiet'!$A$17:$FA$15404,MATCH($A420,'Bieu chi tiet'!$A$17:$A$15404,0),R$2+85)),"")</f>
        <v/>
      </c>
      <c r="S420" s="13" t="str">
        <f>IFERROR(IF(INDEX('Bieu chi tiet'!$A$17:$FA$15404,MATCH($A420,'Bieu chi tiet'!$A$17:$A$15404,0),S$2+85)=0,"",INDEX('Bieu chi tiet'!$A$17:$FA$15404,MATCH($A420,'Bieu chi tiet'!$A$17:$A$15404,0),S$2+85)),"")</f>
        <v/>
      </c>
      <c r="T420" s="13" t="str">
        <f>IFERROR(IF(INDEX('Bieu chi tiet'!$A$17:$FA$15404,MATCH($A420,'Bieu chi tiet'!$A$17:$A$15404,0),T$2+85)=0,"",INDEX('Bieu chi tiet'!$A$17:$FA$15404,MATCH($A420,'Bieu chi tiet'!$A$17:$A$15404,0),T$2+85)),"")</f>
        <v/>
      </c>
      <c r="U420" s="13" t="str">
        <f>IFERROR(IF(INDEX('Bieu chi tiet'!$A$17:$FA$15404,MATCH($A420,'Bieu chi tiet'!$A$17:$A$15404,0),U$2+85)=0,"",INDEX('Bieu chi tiet'!$A$17:$FA$15404,MATCH($A420,'Bieu chi tiet'!$A$17:$A$15404,0),U$2+85)),"")</f>
        <v/>
      </c>
      <c r="V420" s="13" t="str">
        <f>IFERROR(IF(INDEX('Bieu chi tiet'!$A$17:$FA$15404,MATCH($A420,'Bieu chi tiet'!$A$17:$A$15404,0),V$2+85)=0,"",INDEX('Bieu chi tiet'!$A$17:$FA$15404,MATCH($A420,'Bieu chi tiet'!$A$17:$A$15404,0),V$2+85)),"")</f>
        <v/>
      </c>
      <c r="W420" s="13" t="str">
        <f>IFERROR(IF(INDEX('Bieu chi tiet'!$A$17:$FA$15404,MATCH($A420,'Bieu chi tiet'!$A$17:$A$15404,0),W$2+85)=0,"",INDEX('Bieu chi tiet'!$A$17:$FA$15404,MATCH($A420,'Bieu chi tiet'!$A$17:$A$15404,0),W$2+85)),"")</f>
        <v/>
      </c>
      <c r="X420" s="13" t="str">
        <f>IFERROR(IF(INDEX('Bieu chi tiet'!$A$17:$FA$15404,MATCH($A420,'Bieu chi tiet'!$A$17:$A$15404,0),X$2+85)=0,"",INDEX('Bieu chi tiet'!$A$17:$FA$15404,MATCH($A420,'Bieu chi tiet'!$A$17:$A$15404,0),X$2+85)),"")</f>
        <v/>
      </c>
      <c r="Y420" s="13" t="str">
        <f>IFERROR(IF(INDEX('Bieu chi tiet'!$A$17:$FA$15404,MATCH($A420,'Bieu chi tiet'!$A$17:$A$15404,0),Y$2+85)=0,"",INDEX('Bieu chi tiet'!$A$17:$FA$15404,MATCH($A420,'Bieu chi tiet'!$A$17:$A$15404,0),Y$2+85)),"")</f>
        <v/>
      </c>
      <c r="Z420" s="13" t="str">
        <f>IFERROR(IF(INDEX('Bieu chi tiet'!$A$17:$FA$15404,MATCH($A420,'Bieu chi tiet'!$A$17:$A$15404,0),Z$2+85)=0,"",INDEX('Bieu chi tiet'!$A$17:$FA$15404,MATCH($A420,'Bieu chi tiet'!$A$17:$A$15404,0),Z$2+85)),"")</f>
        <v/>
      </c>
      <c r="AA420" s="13" t="str">
        <f>IFERROR(IF(INDEX('Bieu chi tiet'!$A$17:$FA$15404,MATCH($A420,'Bieu chi tiet'!$A$17:$A$15404,0),AA$2+85)=0,"",INDEX('Bieu chi tiet'!$A$17:$FA$15404,MATCH($A420,'Bieu chi tiet'!$A$17:$A$15404,0),AA$2+85)),"")</f>
        <v/>
      </c>
      <c r="AB420" s="13" t="str">
        <f>IFERROR(IF(INDEX('Bieu chi tiet'!$A$17:$FA$15404,MATCH($A420,'Bieu chi tiet'!$A$17:$A$15404,0),AB$2+85)=0,"",INDEX('Bieu chi tiet'!$A$17:$FA$15404,MATCH($A420,'Bieu chi tiet'!$A$17:$A$15404,0),AB$2+85)),"")</f>
        <v/>
      </c>
      <c r="AC420" s="13" t="str">
        <f>IFERROR(IF(INDEX('Bieu chi tiet'!$A$17:$FA$15404,MATCH($A420,'Bieu chi tiet'!$A$17:$A$15404,0),AC$2+85)=0,"",INDEX('Bieu chi tiet'!$A$17:$FA$15404,MATCH($A420,'Bieu chi tiet'!$A$17:$A$15404,0),AC$2+85)),"")</f>
        <v/>
      </c>
      <c r="AD420" s="13" t="str">
        <f>IFERROR(IF(INDEX('Bieu chi tiet'!$A$17:$FA$15404,MATCH($A420,'Bieu chi tiet'!$A$17:$A$15404,0),AD$2+85)=0,"",INDEX('Bieu chi tiet'!$A$17:$FA$15404,MATCH($A420,'Bieu chi tiet'!$A$17:$A$15404,0),AD$2+85)),"")</f>
        <v/>
      </c>
      <c r="AE420" s="13" t="str">
        <f>IFERROR(IF(INDEX('Bieu chi tiet'!$A$17:$FA$15404,MATCH($A420,'Bieu chi tiet'!$A$17:$A$15404,0),AE$2+85)=0,"",INDEX('Bieu chi tiet'!$A$17:$FA$15404,MATCH($A420,'Bieu chi tiet'!$A$17:$A$15404,0),AE$2+85)),"")</f>
        <v/>
      </c>
      <c r="AF420" s="13" t="str">
        <f>IFERROR(IF(INDEX('Bieu chi tiet'!$A$17:$FA$15404,MATCH($A420,'Bieu chi tiet'!$A$17:$A$15404,0),AF$2+85)=0,"",INDEX('Bieu chi tiet'!$A$17:$FA$15404,MATCH($A420,'Bieu chi tiet'!$A$17:$A$15404,0),AF$2+85)),"")</f>
        <v/>
      </c>
      <c r="AG420" s="13" t="str">
        <f>IFERROR(IF(INDEX('Bieu chi tiet'!$A$17:$FA$15404,MATCH($A420,'Bieu chi tiet'!$A$17:$A$15404,0),AG$2+85)=0,"",INDEX('Bieu chi tiet'!$A$17:$FA$15404,MATCH($A420,'Bieu chi tiet'!$A$17:$A$15404,0),AG$2+85)),"")</f>
        <v/>
      </c>
      <c r="AH420" s="13" t="str">
        <f>IFERROR(IF(INDEX('Bieu chi tiet'!$A$17:$FA$15404,MATCH($A420,'Bieu chi tiet'!$A$17:$A$15404,0),AH$2+85)=0,"",INDEX('Bieu chi tiet'!$A$17:$FA$15404,MATCH($A420,'Bieu chi tiet'!$A$17:$A$15404,0),AH$2+85)),"")</f>
        <v/>
      </c>
      <c r="AI420" s="13" t="str">
        <f>IFERROR(IF(INDEX('Bieu chi tiet'!$A$17:$FA$15404,MATCH($A420,'Bieu chi tiet'!$A$17:$A$15404,0),AI$2+85)=0,"",INDEX('Bieu chi tiet'!$A$17:$FA$15404,MATCH($A420,'Bieu chi tiet'!$A$17:$A$15404,0),AI$2+85)),"")</f>
        <v/>
      </c>
      <c r="AJ420" s="13" t="str">
        <f>IFERROR(IF(INDEX('Bieu chi tiet'!$A$17:$FA$15404,MATCH($A420,'Bieu chi tiet'!$A$17:$A$15404,0),AJ$2+85)=0,"",INDEX('Bieu chi tiet'!$A$17:$FA$15404,MATCH($A420,'Bieu chi tiet'!$A$17:$A$15404,0),AJ$2+85)),"")</f>
        <v/>
      </c>
      <c r="AK420" s="13" t="str">
        <f>IFERROR(IF(INDEX('Bieu chi tiet'!$A$17:$FA$15404,MATCH($A420,'Bieu chi tiet'!$A$17:$A$15404,0),AK$2+85)=0,"",INDEX('Bieu chi tiet'!$A$17:$FA$15404,MATCH($A420,'Bieu chi tiet'!$A$17:$A$15404,0),AK$2+85)),"")</f>
        <v/>
      </c>
      <c r="AL420" s="13" t="str">
        <f>IFERROR(IF(INDEX('Bieu chi tiet'!$A$17:$FA$15404,MATCH($A420,'Bieu chi tiet'!$A$17:$A$15404,0),AL$2+85)=0,"",INDEX('Bieu chi tiet'!$A$17:$FA$15404,MATCH($A420,'Bieu chi tiet'!$A$17:$A$15404,0),AL$2+85)),"")</f>
        <v/>
      </c>
      <c r="AM420" s="13" t="str">
        <f>IFERROR(IF(INDEX('Bieu chi tiet'!$A$17:$FA$15404,MATCH($A420,'Bieu chi tiet'!$A$17:$A$15404,0),AM$2+85)=0,"",INDEX('Bieu chi tiet'!$A$17:$FA$15404,MATCH($A420,'Bieu chi tiet'!$A$17:$A$15404,0),AM$2+85)),"")</f>
        <v/>
      </c>
      <c r="AN420" s="13" t="str">
        <f>IFERROR(IF(INDEX('Bieu chi tiet'!$A$17:$FA$15404,MATCH($A420,'Bieu chi tiet'!$A$17:$A$15404,0),AN$2+85)=0,"",INDEX('Bieu chi tiet'!$A$17:$FA$15404,MATCH($A420,'Bieu chi tiet'!$A$17:$A$15404,0),AN$2+85)),"")</f>
        <v/>
      </c>
      <c r="AO420" s="13" t="str">
        <f>IFERROR(IF(INDEX('Bieu chi tiet'!$A$17:$FA$15404,MATCH($A420,'Bieu chi tiet'!$A$17:$A$15404,0),AO$2+85)=0,"",INDEX('Bieu chi tiet'!$A$17:$FA$15404,MATCH($A420,'Bieu chi tiet'!$A$17:$A$15404,0),AO$2+85)),"")</f>
        <v/>
      </c>
      <c r="AP420" s="13" t="str">
        <f>IFERROR(IF(INDEX('Bieu chi tiet'!$A$17:$FA$15404,MATCH($A420,'Bieu chi tiet'!$A$17:$A$15404,0),AP$2+85)=0,"",INDEX('Bieu chi tiet'!$A$17:$FA$15404,MATCH($A420,'Bieu chi tiet'!$A$17:$A$15404,0),AP$2+85)),"")</f>
        <v/>
      </c>
      <c r="AQ420" s="13" t="str">
        <f>IFERROR(IF(INDEX('Bieu chi tiet'!$A$17:$FA$15404,MATCH($A420,'Bieu chi tiet'!$A$17:$A$15404,0),AQ$2+85)=0,"",INDEX('Bieu chi tiet'!$A$17:$FA$15404,MATCH($A420,'Bieu chi tiet'!$A$17:$A$15404,0),AQ$2+85)),"")</f>
        <v/>
      </c>
      <c r="AR420" s="13" t="str">
        <f>IFERROR(IF(INDEX('Bieu chi tiet'!$A$17:$FA$15404,MATCH($A420,'Bieu chi tiet'!$A$17:$A$15404,0),AR$2+85)=0,"",INDEX('Bieu chi tiet'!$A$17:$FA$15404,MATCH($A420,'Bieu chi tiet'!$A$17:$A$15404,0),AR$2+85)),"")</f>
        <v/>
      </c>
      <c r="AS420" s="13" t="str">
        <f>IFERROR(IF(INDEX('Bieu chi tiet'!$A$17:$FA$15404,MATCH($A420,'Bieu chi tiet'!$A$17:$A$15404,0),AS$2+85)=0,"",INDEX('Bieu chi tiet'!$A$17:$FA$15404,MATCH($A420,'Bieu chi tiet'!$A$17:$A$15404,0),AS$2+85)),"")</f>
        <v/>
      </c>
      <c r="AT420" s="21" t="str">
        <f>IFERROR(IF(INDEX('Bieu chi tiet'!$A$17:$FA$15404,MATCH($A420,'Bieu chi tiet'!$A$17:$A$15404,0),AT$2+85)=0,"",INDEX('Bieu chi tiet'!$A$17:$FA$15404,MATCH($A420,'Bieu chi tiet'!$A$17:$A$15404,0),AT$2+85)),"")</f>
        <v/>
      </c>
      <c r="AU420" s="13" t="str">
        <f>IFERROR(IF(INDEX('Bieu chi tiet'!$A$17:$FA$15404,MATCH($A420,'Bieu chi tiet'!$A$17:$A$15404,0),AU$2+85)=0,"",INDEX('Bieu chi tiet'!$A$17:$FA$15404,MATCH($A420,'Bieu chi tiet'!$A$17:$A$15404,0),AU$2+85)),"")</f>
        <v/>
      </c>
      <c r="AV420" s="21" t="str">
        <f>IFERROR(IF(INDEX('Bieu chi tiet'!$A$17:$FA$15404,MATCH($A420,'Bieu chi tiet'!$A$17:$A$15404,0),AV$2+85)=0,"",INDEX('Bieu chi tiet'!$A$17:$FA$15404,MATCH($A420,'Bieu chi tiet'!$A$17:$A$15404,0),AV$2+85)),"")</f>
        <v/>
      </c>
      <c r="AW420" s="31" t="str">
        <f>IFERROR(IF(INDEX('Bieu chi tiet'!$A$17:$FA$15404,MATCH($A420,'Bieu chi tiet'!$A$17:$A$15404,0),AW$2+85)=0,"",INDEX('Bieu chi tiet'!$A$17:$FA$15404,MATCH($A420,'Bieu chi tiet'!$A$17:$A$15404,0),AW$2+85)),"")</f>
        <v/>
      </c>
      <c r="AX420" s="13" t="str">
        <f>IFERROR(IF(INDEX('Bieu chi tiet'!$A$17:$FA$15404,MATCH($A420,'Bieu chi tiet'!$A$17:$A$15404,0),AX$2+85)=0,"",INDEX('Bieu chi tiet'!$A$17:$FA$15404,MATCH($A420,'Bieu chi tiet'!$A$17:$A$15404,0),AX$2+85)),"")</f>
        <v/>
      </c>
      <c r="AY420" s="13" t="str">
        <f>IFERROR(IF(INDEX('Bieu chi tiet'!$A$17:$FA$15404,MATCH($A420,'Bieu chi tiet'!$A$17:$A$15404,0),AY$2+85)=0,"",INDEX('Bieu chi tiet'!$A$17:$FA$15404,MATCH($A420,'Bieu chi tiet'!$A$17:$A$15404,0),AY$2+85)),"")</f>
        <v/>
      </c>
    </row>
    <row r="421" spans="1:51" ht="15.75">
      <c r="A421" s="25" t="str">
        <f t="shared" si="7"/>
        <v/>
      </c>
      <c r="B421" s="13" t="str">
        <f>IFERROR(IF(INDEX('Bieu chi tiet'!$A$17:$FA$15404,MATCH($A421,'Bieu chi tiet'!$A$17:$A$15404,0),B$2+85)=0,"",INDEX('Bieu chi tiet'!$A$17:$FA$15404,MATCH($A421,'Bieu chi tiet'!$A$17:$A$15404,0),B$2+85)),"")</f>
        <v/>
      </c>
      <c r="C421" s="13" t="str">
        <f>IFERROR(IF(INDEX('Bieu chi tiet'!$A$17:$FA$15404,MATCH($A421,'Bieu chi tiet'!$A$17:$A$15404,0),C$2+85)=0,"",INDEX('Bieu chi tiet'!$A$17:$FA$15404,MATCH($A421,'Bieu chi tiet'!$A$17:$A$15404,0),C$2+85)),"")</f>
        <v/>
      </c>
      <c r="D421" s="13" t="str">
        <f>IFERROR(IF(INDEX('Bieu chi tiet'!$A$17:$FA$15404,MATCH($A421,'Bieu chi tiet'!$A$17:$A$15404,0),D$2+85)=0,"",INDEX('Bieu chi tiet'!$A$17:$FA$15404,MATCH($A421,'Bieu chi tiet'!$A$17:$A$15404,0),D$2+85)),"")</f>
        <v/>
      </c>
      <c r="E421" s="13" t="str">
        <f>IFERROR(IF(INDEX('Bieu chi tiet'!$A$17:$FA$15404,MATCH($A421,'Bieu chi tiet'!$A$17:$A$15404,0),E$2+85)=0,"",INDEX('Bieu chi tiet'!$A$17:$FA$15404,MATCH($A421,'Bieu chi tiet'!$A$17:$A$15404,0),E$2+85)),"")</f>
        <v/>
      </c>
      <c r="F421" s="13" t="str">
        <f>IFERROR(IF(INDEX('Bieu chi tiet'!$A$17:$FA$15404,MATCH($A421,'Bieu chi tiet'!$A$17:$A$15404,0),F$2+85)=0,"",INDEX('Bieu chi tiet'!$A$17:$FA$15404,MATCH($A421,'Bieu chi tiet'!$A$17:$A$15404,0),F$2+85)),"")</f>
        <v/>
      </c>
      <c r="G421" s="21" t="str">
        <f>IFERROR(IF(INDEX('Bieu chi tiet'!$A$17:$FA$15404,MATCH($A421,'Bieu chi tiet'!$A$17:$A$15404,0),G$2+85)=0,"",INDEX('Bieu chi tiet'!$A$17:$FA$15404,MATCH($A421,'Bieu chi tiet'!$A$17:$A$15404,0),G$2+85)),"")</f>
        <v/>
      </c>
      <c r="H421" s="13" t="str">
        <f>IFERROR(IF(INDEX('Bieu chi tiet'!$A$17:$FA$15404,MATCH($A421,'Bieu chi tiet'!$A$17:$A$15404,0),H$2+85)=0,"",INDEX('Bieu chi tiet'!$A$17:$FA$15404,MATCH($A421,'Bieu chi tiet'!$A$17:$A$15404,0),H$2+85)),"")</f>
        <v/>
      </c>
      <c r="I421" s="13" t="str">
        <f>IFERROR(IF(INDEX('Bieu chi tiet'!$A$17:$FA$15404,MATCH($A421,'Bieu chi tiet'!$A$17:$A$15404,0),I$2+85)=0,"",INDEX('Bieu chi tiet'!$A$17:$FA$15404,MATCH($A421,'Bieu chi tiet'!$A$17:$A$15404,0),I$2+85)),"")</f>
        <v/>
      </c>
      <c r="J421" s="13" t="str">
        <f>IFERROR(IF(INDEX('Bieu chi tiet'!$A$17:$FA$15404,MATCH($A421,'Bieu chi tiet'!$A$17:$A$15404,0),J$2+85)=0,"",INDEX('Bieu chi tiet'!$A$17:$FA$15404,MATCH($A421,'Bieu chi tiet'!$A$17:$A$15404,0),J$2+85)),"")</f>
        <v/>
      </c>
      <c r="K421" s="13" t="str">
        <f>IFERROR(IF(INDEX('Bieu chi tiet'!$A$17:$FA$15404,MATCH($A421,'Bieu chi tiet'!$A$17:$A$15404,0),K$2+85)=0,"",INDEX('Bieu chi tiet'!$A$17:$FA$15404,MATCH($A421,'Bieu chi tiet'!$A$17:$A$15404,0),K$2+85)),"")</f>
        <v/>
      </c>
      <c r="L421" s="21" t="str">
        <f>IFERROR(IF(INDEX('Bieu chi tiet'!$A$17:$FA$15404,MATCH($A421,'Bieu chi tiet'!$A$17:$A$15404,0),L$2+85)=0,"",INDEX('Bieu chi tiet'!$A$17:$FA$15404,MATCH($A421,'Bieu chi tiet'!$A$17:$A$15404,0),L$2+85)),"")</f>
        <v/>
      </c>
      <c r="M421" s="13" t="str">
        <f>IFERROR(IF(INDEX('Bieu chi tiet'!$A$17:$FA$15404,MATCH($A421,'Bieu chi tiet'!$A$17:$A$15404,0),M$2+85)=0,"",INDEX('Bieu chi tiet'!$A$17:$FA$15404,MATCH($A421,'Bieu chi tiet'!$A$17:$A$15404,0),M$2+85)),"")</f>
        <v/>
      </c>
      <c r="N421" s="13" t="str">
        <f>IFERROR(IF(INDEX('Bieu chi tiet'!$A$17:$FA$15404,MATCH($A421,'Bieu chi tiet'!$A$17:$A$15404,0),N$2+85)=0,"",INDEX('Bieu chi tiet'!$A$17:$FA$15404,MATCH($A421,'Bieu chi tiet'!$A$17:$A$15404,0),N$2+85)),"")</f>
        <v/>
      </c>
      <c r="O421" s="13" t="str">
        <f>IFERROR(IF(INDEX('Bieu chi tiet'!$A$17:$FA$15404,MATCH($A421,'Bieu chi tiet'!$A$17:$A$15404,0),O$2+85)=0,"",INDEX('Bieu chi tiet'!$A$17:$FA$15404,MATCH($A421,'Bieu chi tiet'!$A$17:$A$15404,0),O$2+85)),"")</f>
        <v/>
      </c>
      <c r="P421" s="13" t="str">
        <f>IFERROR(IF(INDEX('Bieu chi tiet'!$A$17:$FA$15404,MATCH($A421,'Bieu chi tiet'!$A$17:$A$15404,0),P$2+85)=0,"",INDEX('Bieu chi tiet'!$A$17:$FA$15404,MATCH($A421,'Bieu chi tiet'!$A$17:$A$15404,0),P$2+85)),"")</f>
        <v/>
      </c>
      <c r="Q421" s="13" t="str">
        <f>IFERROR(IF(INDEX('Bieu chi tiet'!$A$17:$FA$15404,MATCH($A421,'Bieu chi tiet'!$A$17:$A$15404,0),Q$2+85)=0,"",INDEX('Bieu chi tiet'!$A$17:$FA$15404,MATCH($A421,'Bieu chi tiet'!$A$17:$A$15404,0),Q$2+85)),"")</f>
        <v/>
      </c>
      <c r="R421" s="13" t="str">
        <f>IFERROR(IF(INDEX('Bieu chi tiet'!$A$17:$FA$15404,MATCH($A421,'Bieu chi tiet'!$A$17:$A$15404,0),R$2+85)=0,"",INDEX('Bieu chi tiet'!$A$17:$FA$15404,MATCH($A421,'Bieu chi tiet'!$A$17:$A$15404,0),R$2+85)),"")</f>
        <v/>
      </c>
      <c r="S421" s="13" t="str">
        <f>IFERROR(IF(INDEX('Bieu chi tiet'!$A$17:$FA$15404,MATCH($A421,'Bieu chi tiet'!$A$17:$A$15404,0),S$2+85)=0,"",INDEX('Bieu chi tiet'!$A$17:$FA$15404,MATCH($A421,'Bieu chi tiet'!$A$17:$A$15404,0),S$2+85)),"")</f>
        <v/>
      </c>
      <c r="T421" s="13" t="str">
        <f>IFERROR(IF(INDEX('Bieu chi tiet'!$A$17:$FA$15404,MATCH($A421,'Bieu chi tiet'!$A$17:$A$15404,0),T$2+85)=0,"",INDEX('Bieu chi tiet'!$A$17:$FA$15404,MATCH($A421,'Bieu chi tiet'!$A$17:$A$15404,0),T$2+85)),"")</f>
        <v/>
      </c>
      <c r="U421" s="13" t="str">
        <f>IFERROR(IF(INDEX('Bieu chi tiet'!$A$17:$FA$15404,MATCH($A421,'Bieu chi tiet'!$A$17:$A$15404,0),U$2+85)=0,"",INDEX('Bieu chi tiet'!$A$17:$FA$15404,MATCH($A421,'Bieu chi tiet'!$A$17:$A$15404,0),U$2+85)),"")</f>
        <v/>
      </c>
      <c r="V421" s="13" t="str">
        <f>IFERROR(IF(INDEX('Bieu chi tiet'!$A$17:$FA$15404,MATCH($A421,'Bieu chi tiet'!$A$17:$A$15404,0),V$2+85)=0,"",INDEX('Bieu chi tiet'!$A$17:$FA$15404,MATCH($A421,'Bieu chi tiet'!$A$17:$A$15404,0),V$2+85)),"")</f>
        <v/>
      </c>
      <c r="W421" s="13" t="str">
        <f>IFERROR(IF(INDEX('Bieu chi tiet'!$A$17:$FA$15404,MATCH($A421,'Bieu chi tiet'!$A$17:$A$15404,0),W$2+85)=0,"",INDEX('Bieu chi tiet'!$A$17:$FA$15404,MATCH($A421,'Bieu chi tiet'!$A$17:$A$15404,0),W$2+85)),"")</f>
        <v/>
      </c>
      <c r="X421" s="13" t="str">
        <f>IFERROR(IF(INDEX('Bieu chi tiet'!$A$17:$FA$15404,MATCH($A421,'Bieu chi tiet'!$A$17:$A$15404,0),X$2+85)=0,"",INDEX('Bieu chi tiet'!$A$17:$FA$15404,MATCH($A421,'Bieu chi tiet'!$A$17:$A$15404,0),X$2+85)),"")</f>
        <v/>
      </c>
      <c r="Y421" s="13" t="str">
        <f>IFERROR(IF(INDEX('Bieu chi tiet'!$A$17:$FA$15404,MATCH($A421,'Bieu chi tiet'!$A$17:$A$15404,0),Y$2+85)=0,"",INDEX('Bieu chi tiet'!$A$17:$FA$15404,MATCH($A421,'Bieu chi tiet'!$A$17:$A$15404,0),Y$2+85)),"")</f>
        <v/>
      </c>
      <c r="Z421" s="13" t="str">
        <f>IFERROR(IF(INDEX('Bieu chi tiet'!$A$17:$FA$15404,MATCH($A421,'Bieu chi tiet'!$A$17:$A$15404,0),Z$2+85)=0,"",INDEX('Bieu chi tiet'!$A$17:$FA$15404,MATCH($A421,'Bieu chi tiet'!$A$17:$A$15404,0),Z$2+85)),"")</f>
        <v/>
      </c>
      <c r="AA421" s="13" t="str">
        <f>IFERROR(IF(INDEX('Bieu chi tiet'!$A$17:$FA$15404,MATCH($A421,'Bieu chi tiet'!$A$17:$A$15404,0),AA$2+85)=0,"",INDEX('Bieu chi tiet'!$A$17:$FA$15404,MATCH($A421,'Bieu chi tiet'!$A$17:$A$15404,0),AA$2+85)),"")</f>
        <v/>
      </c>
      <c r="AB421" s="13" t="str">
        <f>IFERROR(IF(INDEX('Bieu chi tiet'!$A$17:$FA$15404,MATCH($A421,'Bieu chi tiet'!$A$17:$A$15404,0),AB$2+85)=0,"",INDEX('Bieu chi tiet'!$A$17:$FA$15404,MATCH($A421,'Bieu chi tiet'!$A$17:$A$15404,0),AB$2+85)),"")</f>
        <v/>
      </c>
      <c r="AC421" s="13" t="str">
        <f>IFERROR(IF(INDEX('Bieu chi tiet'!$A$17:$FA$15404,MATCH($A421,'Bieu chi tiet'!$A$17:$A$15404,0),AC$2+85)=0,"",INDEX('Bieu chi tiet'!$A$17:$FA$15404,MATCH($A421,'Bieu chi tiet'!$A$17:$A$15404,0),AC$2+85)),"")</f>
        <v/>
      </c>
      <c r="AD421" s="13" t="str">
        <f>IFERROR(IF(INDEX('Bieu chi tiet'!$A$17:$FA$15404,MATCH($A421,'Bieu chi tiet'!$A$17:$A$15404,0),AD$2+85)=0,"",INDEX('Bieu chi tiet'!$A$17:$FA$15404,MATCH($A421,'Bieu chi tiet'!$A$17:$A$15404,0),AD$2+85)),"")</f>
        <v/>
      </c>
      <c r="AE421" s="13" t="str">
        <f>IFERROR(IF(INDEX('Bieu chi tiet'!$A$17:$FA$15404,MATCH($A421,'Bieu chi tiet'!$A$17:$A$15404,0),AE$2+85)=0,"",INDEX('Bieu chi tiet'!$A$17:$FA$15404,MATCH($A421,'Bieu chi tiet'!$A$17:$A$15404,0),AE$2+85)),"")</f>
        <v/>
      </c>
      <c r="AF421" s="13" t="str">
        <f>IFERROR(IF(INDEX('Bieu chi tiet'!$A$17:$FA$15404,MATCH($A421,'Bieu chi tiet'!$A$17:$A$15404,0),AF$2+85)=0,"",INDEX('Bieu chi tiet'!$A$17:$FA$15404,MATCH($A421,'Bieu chi tiet'!$A$17:$A$15404,0),AF$2+85)),"")</f>
        <v/>
      </c>
      <c r="AG421" s="13" t="str">
        <f>IFERROR(IF(INDEX('Bieu chi tiet'!$A$17:$FA$15404,MATCH($A421,'Bieu chi tiet'!$A$17:$A$15404,0),AG$2+85)=0,"",INDEX('Bieu chi tiet'!$A$17:$FA$15404,MATCH($A421,'Bieu chi tiet'!$A$17:$A$15404,0),AG$2+85)),"")</f>
        <v/>
      </c>
      <c r="AH421" s="13" t="str">
        <f>IFERROR(IF(INDEX('Bieu chi tiet'!$A$17:$FA$15404,MATCH($A421,'Bieu chi tiet'!$A$17:$A$15404,0),AH$2+85)=0,"",INDEX('Bieu chi tiet'!$A$17:$FA$15404,MATCH($A421,'Bieu chi tiet'!$A$17:$A$15404,0),AH$2+85)),"")</f>
        <v/>
      </c>
      <c r="AI421" s="13" t="str">
        <f>IFERROR(IF(INDEX('Bieu chi tiet'!$A$17:$FA$15404,MATCH($A421,'Bieu chi tiet'!$A$17:$A$15404,0),AI$2+85)=0,"",INDEX('Bieu chi tiet'!$A$17:$FA$15404,MATCH($A421,'Bieu chi tiet'!$A$17:$A$15404,0),AI$2+85)),"")</f>
        <v/>
      </c>
      <c r="AJ421" s="13" t="str">
        <f>IFERROR(IF(INDEX('Bieu chi tiet'!$A$17:$FA$15404,MATCH($A421,'Bieu chi tiet'!$A$17:$A$15404,0),AJ$2+85)=0,"",INDEX('Bieu chi tiet'!$A$17:$FA$15404,MATCH($A421,'Bieu chi tiet'!$A$17:$A$15404,0),AJ$2+85)),"")</f>
        <v/>
      </c>
      <c r="AK421" s="13" t="str">
        <f>IFERROR(IF(INDEX('Bieu chi tiet'!$A$17:$FA$15404,MATCH($A421,'Bieu chi tiet'!$A$17:$A$15404,0),AK$2+85)=0,"",INDEX('Bieu chi tiet'!$A$17:$FA$15404,MATCH($A421,'Bieu chi tiet'!$A$17:$A$15404,0),AK$2+85)),"")</f>
        <v/>
      </c>
      <c r="AL421" s="13" t="str">
        <f>IFERROR(IF(INDEX('Bieu chi tiet'!$A$17:$FA$15404,MATCH($A421,'Bieu chi tiet'!$A$17:$A$15404,0),AL$2+85)=0,"",INDEX('Bieu chi tiet'!$A$17:$FA$15404,MATCH($A421,'Bieu chi tiet'!$A$17:$A$15404,0),AL$2+85)),"")</f>
        <v/>
      </c>
      <c r="AM421" s="13" t="str">
        <f>IFERROR(IF(INDEX('Bieu chi tiet'!$A$17:$FA$15404,MATCH($A421,'Bieu chi tiet'!$A$17:$A$15404,0),AM$2+85)=0,"",INDEX('Bieu chi tiet'!$A$17:$FA$15404,MATCH($A421,'Bieu chi tiet'!$A$17:$A$15404,0),AM$2+85)),"")</f>
        <v/>
      </c>
      <c r="AN421" s="13" t="str">
        <f>IFERROR(IF(INDEX('Bieu chi tiet'!$A$17:$FA$15404,MATCH($A421,'Bieu chi tiet'!$A$17:$A$15404,0),AN$2+85)=0,"",INDEX('Bieu chi tiet'!$A$17:$FA$15404,MATCH($A421,'Bieu chi tiet'!$A$17:$A$15404,0),AN$2+85)),"")</f>
        <v/>
      </c>
      <c r="AO421" s="13" t="str">
        <f>IFERROR(IF(INDEX('Bieu chi tiet'!$A$17:$FA$15404,MATCH($A421,'Bieu chi tiet'!$A$17:$A$15404,0),AO$2+85)=0,"",INDEX('Bieu chi tiet'!$A$17:$FA$15404,MATCH($A421,'Bieu chi tiet'!$A$17:$A$15404,0),AO$2+85)),"")</f>
        <v/>
      </c>
      <c r="AP421" s="13" t="str">
        <f>IFERROR(IF(INDEX('Bieu chi tiet'!$A$17:$FA$15404,MATCH($A421,'Bieu chi tiet'!$A$17:$A$15404,0),AP$2+85)=0,"",INDEX('Bieu chi tiet'!$A$17:$FA$15404,MATCH($A421,'Bieu chi tiet'!$A$17:$A$15404,0),AP$2+85)),"")</f>
        <v/>
      </c>
      <c r="AQ421" s="13" t="str">
        <f>IFERROR(IF(INDEX('Bieu chi tiet'!$A$17:$FA$15404,MATCH($A421,'Bieu chi tiet'!$A$17:$A$15404,0),AQ$2+85)=0,"",INDEX('Bieu chi tiet'!$A$17:$FA$15404,MATCH($A421,'Bieu chi tiet'!$A$17:$A$15404,0),AQ$2+85)),"")</f>
        <v/>
      </c>
      <c r="AR421" s="13" t="str">
        <f>IFERROR(IF(INDEX('Bieu chi tiet'!$A$17:$FA$15404,MATCH($A421,'Bieu chi tiet'!$A$17:$A$15404,0),AR$2+85)=0,"",INDEX('Bieu chi tiet'!$A$17:$FA$15404,MATCH($A421,'Bieu chi tiet'!$A$17:$A$15404,0),AR$2+85)),"")</f>
        <v/>
      </c>
      <c r="AS421" s="13" t="str">
        <f>IFERROR(IF(INDEX('Bieu chi tiet'!$A$17:$FA$15404,MATCH($A421,'Bieu chi tiet'!$A$17:$A$15404,0),AS$2+85)=0,"",INDEX('Bieu chi tiet'!$A$17:$FA$15404,MATCH($A421,'Bieu chi tiet'!$A$17:$A$15404,0),AS$2+85)),"")</f>
        <v/>
      </c>
      <c r="AT421" s="21" t="str">
        <f>IFERROR(IF(INDEX('Bieu chi tiet'!$A$17:$FA$15404,MATCH($A421,'Bieu chi tiet'!$A$17:$A$15404,0),AT$2+85)=0,"",INDEX('Bieu chi tiet'!$A$17:$FA$15404,MATCH($A421,'Bieu chi tiet'!$A$17:$A$15404,0),AT$2+85)),"")</f>
        <v/>
      </c>
      <c r="AU421" s="13" t="str">
        <f>IFERROR(IF(INDEX('Bieu chi tiet'!$A$17:$FA$15404,MATCH($A421,'Bieu chi tiet'!$A$17:$A$15404,0),AU$2+85)=0,"",INDEX('Bieu chi tiet'!$A$17:$FA$15404,MATCH($A421,'Bieu chi tiet'!$A$17:$A$15404,0),AU$2+85)),"")</f>
        <v/>
      </c>
      <c r="AV421" s="21" t="str">
        <f>IFERROR(IF(INDEX('Bieu chi tiet'!$A$17:$FA$15404,MATCH($A421,'Bieu chi tiet'!$A$17:$A$15404,0),AV$2+85)=0,"",INDEX('Bieu chi tiet'!$A$17:$FA$15404,MATCH($A421,'Bieu chi tiet'!$A$17:$A$15404,0),AV$2+85)),"")</f>
        <v/>
      </c>
      <c r="AW421" s="31" t="str">
        <f>IFERROR(IF(INDEX('Bieu chi tiet'!$A$17:$FA$15404,MATCH($A421,'Bieu chi tiet'!$A$17:$A$15404,0),AW$2+85)=0,"",INDEX('Bieu chi tiet'!$A$17:$FA$15404,MATCH($A421,'Bieu chi tiet'!$A$17:$A$15404,0),AW$2+85)),"")</f>
        <v/>
      </c>
      <c r="AX421" s="13" t="str">
        <f>IFERROR(IF(INDEX('Bieu chi tiet'!$A$17:$FA$15404,MATCH($A421,'Bieu chi tiet'!$A$17:$A$15404,0),AX$2+85)=0,"",INDEX('Bieu chi tiet'!$A$17:$FA$15404,MATCH($A421,'Bieu chi tiet'!$A$17:$A$15404,0),AX$2+85)),"")</f>
        <v/>
      </c>
      <c r="AY421" s="13" t="str">
        <f>IFERROR(IF(INDEX('Bieu chi tiet'!$A$17:$FA$15404,MATCH($A421,'Bieu chi tiet'!$A$17:$A$15404,0),AY$2+85)=0,"",INDEX('Bieu chi tiet'!$A$17:$FA$15404,MATCH($A421,'Bieu chi tiet'!$A$17:$A$15404,0),AY$2+85)),"")</f>
        <v/>
      </c>
    </row>
    <row r="422" spans="1:51" ht="15.75">
      <c r="A422" s="25" t="str">
        <f t="shared" si="7"/>
        <v/>
      </c>
      <c r="B422" s="13" t="str">
        <f>IFERROR(IF(INDEX('Bieu chi tiet'!$A$17:$FA$15404,MATCH($A422,'Bieu chi tiet'!$A$17:$A$15404,0),B$2+85)=0,"",INDEX('Bieu chi tiet'!$A$17:$FA$15404,MATCH($A422,'Bieu chi tiet'!$A$17:$A$15404,0),B$2+85)),"")</f>
        <v/>
      </c>
      <c r="C422" s="13" t="str">
        <f>IFERROR(IF(INDEX('Bieu chi tiet'!$A$17:$FA$15404,MATCH($A422,'Bieu chi tiet'!$A$17:$A$15404,0),C$2+85)=0,"",INDEX('Bieu chi tiet'!$A$17:$FA$15404,MATCH($A422,'Bieu chi tiet'!$A$17:$A$15404,0),C$2+85)),"")</f>
        <v/>
      </c>
      <c r="D422" s="13" t="str">
        <f>IFERROR(IF(INDEX('Bieu chi tiet'!$A$17:$FA$15404,MATCH($A422,'Bieu chi tiet'!$A$17:$A$15404,0),D$2+85)=0,"",INDEX('Bieu chi tiet'!$A$17:$FA$15404,MATCH($A422,'Bieu chi tiet'!$A$17:$A$15404,0),D$2+85)),"")</f>
        <v/>
      </c>
      <c r="E422" s="13" t="str">
        <f>IFERROR(IF(INDEX('Bieu chi tiet'!$A$17:$FA$15404,MATCH($A422,'Bieu chi tiet'!$A$17:$A$15404,0),E$2+85)=0,"",INDEX('Bieu chi tiet'!$A$17:$FA$15404,MATCH($A422,'Bieu chi tiet'!$A$17:$A$15404,0),E$2+85)),"")</f>
        <v/>
      </c>
      <c r="F422" s="13" t="str">
        <f>IFERROR(IF(INDEX('Bieu chi tiet'!$A$17:$FA$15404,MATCH($A422,'Bieu chi tiet'!$A$17:$A$15404,0),F$2+85)=0,"",INDEX('Bieu chi tiet'!$A$17:$FA$15404,MATCH($A422,'Bieu chi tiet'!$A$17:$A$15404,0),F$2+85)),"")</f>
        <v/>
      </c>
      <c r="G422" s="21" t="str">
        <f>IFERROR(IF(INDEX('Bieu chi tiet'!$A$17:$FA$15404,MATCH($A422,'Bieu chi tiet'!$A$17:$A$15404,0),G$2+85)=0,"",INDEX('Bieu chi tiet'!$A$17:$FA$15404,MATCH($A422,'Bieu chi tiet'!$A$17:$A$15404,0),G$2+85)),"")</f>
        <v/>
      </c>
      <c r="H422" s="13" t="str">
        <f>IFERROR(IF(INDEX('Bieu chi tiet'!$A$17:$FA$15404,MATCH($A422,'Bieu chi tiet'!$A$17:$A$15404,0),H$2+85)=0,"",INDEX('Bieu chi tiet'!$A$17:$FA$15404,MATCH($A422,'Bieu chi tiet'!$A$17:$A$15404,0),H$2+85)),"")</f>
        <v/>
      </c>
      <c r="I422" s="13" t="str">
        <f>IFERROR(IF(INDEX('Bieu chi tiet'!$A$17:$FA$15404,MATCH($A422,'Bieu chi tiet'!$A$17:$A$15404,0),I$2+85)=0,"",INDEX('Bieu chi tiet'!$A$17:$FA$15404,MATCH($A422,'Bieu chi tiet'!$A$17:$A$15404,0),I$2+85)),"")</f>
        <v/>
      </c>
      <c r="J422" s="13" t="str">
        <f>IFERROR(IF(INDEX('Bieu chi tiet'!$A$17:$FA$15404,MATCH($A422,'Bieu chi tiet'!$A$17:$A$15404,0),J$2+85)=0,"",INDEX('Bieu chi tiet'!$A$17:$FA$15404,MATCH($A422,'Bieu chi tiet'!$A$17:$A$15404,0),J$2+85)),"")</f>
        <v/>
      </c>
      <c r="K422" s="13" t="str">
        <f>IFERROR(IF(INDEX('Bieu chi tiet'!$A$17:$FA$15404,MATCH($A422,'Bieu chi tiet'!$A$17:$A$15404,0),K$2+85)=0,"",INDEX('Bieu chi tiet'!$A$17:$FA$15404,MATCH($A422,'Bieu chi tiet'!$A$17:$A$15404,0),K$2+85)),"")</f>
        <v/>
      </c>
      <c r="L422" s="21" t="str">
        <f>IFERROR(IF(INDEX('Bieu chi tiet'!$A$17:$FA$15404,MATCH($A422,'Bieu chi tiet'!$A$17:$A$15404,0),L$2+85)=0,"",INDEX('Bieu chi tiet'!$A$17:$FA$15404,MATCH($A422,'Bieu chi tiet'!$A$17:$A$15404,0),L$2+85)),"")</f>
        <v/>
      </c>
      <c r="M422" s="13" t="str">
        <f>IFERROR(IF(INDEX('Bieu chi tiet'!$A$17:$FA$15404,MATCH($A422,'Bieu chi tiet'!$A$17:$A$15404,0),M$2+85)=0,"",INDEX('Bieu chi tiet'!$A$17:$FA$15404,MATCH($A422,'Bieu chi tiet'!$A$17:$A$15404,0),M$2+85)),"")</f>
        <v/>
      </c>
      <c r="N422" s="13" t="str">
        <f>IFERROR(IF(INDEX('Bieu chi tiet'!$A$17:$FA$15404,MATCH($A422,'Bieu chi tiet'!$A$17:$A$15404,0),N$2+85)=0,"",INDEX('Bieu chi tiet'!$A$17:$FA$15404,MATCH($A422,'Bieu chi tiet'!$A$17:$A$15404,0),N$2+85)),"")</f>
        <v/>
      </c>
      <c r="O422" s="13" t="str">
        <f>IFERROR(IF(INDEX('Bieu chi tiet'!$A$17:$FA$15404,MATCH($A422,'Bieu chi tiet'!$A$17:$A$15404,0),O$2+85)=0,"",INDEX('Bieu chi tiet'!$A$17:$FA$15404,MATCH($A422,'Bieu chi tiet'!$A$17:$A$15404,0),O$2+85)),"")</f>
        <v/>
      </c>
      <c r="P422" s="13" t="str">
        <f>IFERROR(IF(INDEX('Bieu chi tiet'!$A$17:$FA$15404,MATCH($A422,'Bieu chi tiet'!$A$17:$A$15404,0),P$2+85)=0,"",INDEX('Bieu chi tiet'!$A$17:$FA$15404,MATCH($A422,'Bieu chi tiet'!$A$17:$A$15404,0),P$2+85)),"")</f>
        <v/>
      </c>
      <c r="Q422" s="13" t="str">
        <f>IFERROR(IF(INDEX('Bieu chi tiet'!$A$17:$FA$15404,MATCH($A422,'Bieu chi tiet'!$A$17:$A$15404,0),Q$2+85)=0,"",INDEX('Bieu chi tiet'!$A$17:$FA$15404,MATCH($A422,'Bieu chi tiet'!$A$17:$A$15404,0),Q$2+85)),"")</f>
        <v/>
      </c>
      <c r="R422" s="13" t="str">
        <f>IFERROR(IF(INDEX('Bieu chi tiet'!$A$17:$FA$15404,MATCH($A422,'Bieu chi tiet'!$A$17:$A$15404,0),R$2+85)=0,"",INDEX('Bieu chi tiet'!$A$17:$FA$15404,MATCH($A422,'Bieu chi tiet'!$A$17:$A$15404,0),R$2+85)),"")</f>
        <v/>
      </c>
      <c r="S422" s="13" t="str">
        <f>IFERROR(IF(INDEX('Bieu chi tiet'!$A$17:$FA$15404,MATCH($A422,'Bieu chi tiet'!$A$17:$A$15404,0),S$2+85)=0,"",INDEX('Bieu chi tiet'!$A$17:$FA$15404,MATCH($A422,'Bieu chi tiet'!$A$17:$A$15404,0),S$2+85)),"")</f>
        <v/>
      </c>
      <c r="T422" s="13" t="str">
        <f>IFERROR(IF(INDEX('Bieu chi tiet'!$A$17:$FA$15404,MATCH($A422,'Bieu chi tiet'!$A$17:$A$15404,0),T$2+85)=0,"",INDEX('Bieu chi tiet'!$A$17:$FA$15404,MATCH($A422,'Bieu chi tiet'!$A$17:$A$15404,0),T$2+85)),"")</f>
        <v/>
      </c>
      <c r="U422" s="13" t="str">
        <f>IFERROR(IF(INDEX('Bieu chi tiet'!$A$17:$FA$15404,MATCH($A422,'Bieu chi tiet'!$A$17:$A$15404,0),U$2+85)=0,"",INDEX('Bieu chi tiet'!$A$17:$FA$15404,MATCH($A422,'Bieu chi tiet'!$A$17:$A$15404,0),U$2+85)),"")</f>
        <v/>
      </c>
      <c r="V422" s="13" t="str">
        <f>IFERROR(IF(INDEX('Bieu chi tiet'!$A$17:$FA$15404,MATCH($A422,'Bieu chi tiet'!$A$17:$A$15404,0),V$2+85)=0,"",INDEX('Bieu chi tiet'!$A$17:$FA$15404,MATCH($A422,'Bieu chi tiet'!$A$17:$A$15404,0),V$2+85)),"")</f>
        <v/>
      </c>
      <c r="W422" s="13" t="str">
        <f>IFERROR(IF(INDEX('Bieu chi tiet'!$A$17:$FA$15404,MATCH($A422,'Bieu chi tiet'!$A$17:$A$15404,0),W$2+85)=0,"",INDEX('Bieu chi tiet'!$A$17:$FA$15404,MATCH($A422,'Bieu chi tiet'!$A$17:$A$15404,0),W$2+85)),"")</f>
        <v/>
      </c>
      <c r="X422" s="13" t="str">
        <f>IFERROR(IF(INDEX('Bieu chi tiet'!$A$17:$FA$15404,MATCH($A422,'Bieu chi tiet'!$A$17:$A$15404,0),X$2+85)=0,"",INDEX('Bieu chi tiet'!$A$17:$FA$15404,MATCH($A422,'Bieu chi tiet'!$A$17:$A$15404,0),X$2+85)),"")</f>
        <v/>
      </c>
      <c r="Y422" s="13" t="str">
        <f>IFERROR(IF(INDEX('Bieu chi tiet'!$A$17:$FA$15404,MATCH($A422,'Bieu chi tiet'!$A$17:$A$15404,0),Y$2+85)=0,"",INDEX('Bieu chi tiet'!$A$17:$FA$15404,MATCH($A422,'Bieu chi tiet'!$A$17:$A$15404,0),Y$2+85)),"")</f>
        <v/>
      </c>
      <c r="Z422" s="13" t="str">
        <f>IFERROR(IF(INDEX('Bieu chi tiet'!$A$17:$FA$15404,MATCH($A422,'Bieu chi tiet'!$A$17:$A$15404,0),Z$2+85)=0,"",INDEX('Bieu chi tiet'!$A$17:$FA$15404,MATCH($A422,'Bieu chi tiet'!$A$17:$A$15404,0),Z$2+85)),"")</f>
        <v/>
      </c>
      <c r="AA422" s="13" t="str">
        <f>IFERROR(IF(INDEX('Bieu chi tiet'!$A$17:$FA$15404,MATCH($A422,'Bieu chi tiet'!$A$17:$A$15404,0),AA$2+85)=0,"",INDEX('Bieu chi tiet'!$A$17:$FA$15404,MATCH($A422,'Bieu chi tiet'!$A$17:$A$15404,0),AA$2+85)),"")</f>
        <v/>
      </c>
      <c r="AB422" s="13" t="str">
        <f>IFERROR(IF(INDEX('Bieu chi tiet'!$A$17:$FA$15404,MATCH($A422,'Bieu chi tiet'!$A$17:$A$15404,0),AB$2+85)=0,"",INDEX('Bieu chi tiet'!$A$17:$FA$15404,MATCH($A422,'Bieu chi tiet'!$A$17:$A$15404,0),AB$2+85)),"")</f>
        <v/>
      </c>
      <c r="AC422" s="13" t="str">
        <f>IFERROR(IF(INDEX('Bieu chi tiet'!$A$17:$FA$15404,MATCH($A422,'Bieu chi tiet'!$A$17:$A$15404,0),AC$2+85)=0,"",INDEX('Bieu chi tiet'!$A$17:$FA$15404,MATCH($A422,'Bieu chi tiet'!$A$17:$A$15404,0),AC$2+85)),"")</f>
        <v/>
      </c>
      <c r="AD422" s="13" t="str">
        <f>IFERROR(IF(INDEX('Bieu chi tiet'!$A$17:$FA$15404,MATCH($A422,'Bieu chi tiet'!$A$17:$A$15404,0),AD$2+85)=0,"",INDEX('Bieu chi tiet'!$A$17:$FA$15404,MATCH($A422,'Bieu chi tiet'!$A$17:$A$15404,0),AD$2+85)),"")</f>
        <v/>
      </c>
      <c r="AE422" s="13" t="str">
        <f>IFERROR(IF(INDEX('Bieu chi tiet'!$A$17:$FA$15404,MATCH($A422,'Bieu chi tiet'!$A$17:$A$15404,0),AE$2+85)=0,"",INDEX('Bieu chi tiet'!$A$17:$FA$15404,MATCH($A422,'Bieu chi tiet'!$A$17:$A$15404,0),AE$2+85)),"")</f>
        <v/>
      </c>
      <c r="AF422" s="13" t="str">
        <f>IFERROR(IF(INDEX('Bieu chi tiet'!$A$17:$FA$15404,MATCH($A422,'Bieu chi tiet'!$A$17:$A$15404,0),AF$2+85)=0,"",INDEX('Bieu chi tiet'!$A$17:$FA$15404,MATCH($A422,'Bieu chi tiet'!$A$17:$A$15404,0),AF$2+85)),"")</f>
        <v/>
      </c>
      <c r="AG422" s="13" t="str">
        <f>IFERROR(IF(INDEX('Bieu chi tiet'!$A$17:$FA$15404,MATCH($A422,'Bieu chi tiet'!$A$17:$A$15404,0),AG$2+85)=0,"",INDEX('Bieu chi tiet'!$A$17:$FA$15404,MATCH($A422,'Bieu chi tiet'!$A$17:$A$15404,0),AG$2+85)),"")</f>
        <v/>
      </c>
      <c r="AH422" s="13" t="str">
        <f>IFERROR(IF(INDEX('Bieu chi tiet'!$A$17:$FA$15404,MATCH($A422,'Bieu chi tiet'!$A$17:$A$15404,0),AH$2+85)=0,"",INDEX('Bieu chi tiet'!$A$17:$FA$15404,MATCH($A422,'Bieu chi tiet'!$A$17:$A$15404,0),AH$2+85)),"")</f>
        <v/>
      </c>
      <c r="AI422" s="13" t="str">
        <f>IFERROR(IF(INDEX('Bieu chi tiet'!$A$17:$FA$15404,MATCH($A422,'Bieu chi tiet'!$A$17:$A$15404,0),AI$2+85)=0,"",INDEX('Bieu chi tiet'!$A$17:$FA$15404,MATCH($A422,'Bieu chi tiet'!$A$17:$A$15404,0),AI$2+85)),"")</f>
        <v/>
      </c>
      <c r="AJ422" s="13" t="str">
        <f>IFERROR(IF(INDEX('Bieu chi tiet'!$A$17:$FA$15404,MATCH($A422,'Bieu chi tiet'!$A$17:$A$15404,0),AJ$2+85)=0,"",INDEX('Bieu chi tiet'!$A$17:$FA$15404,MATCH($A422,'Bieu chi tiet'!$A$17:$A$15404,0),AJ$2+85)),"")</f>
        <v/>
      </c>
      <c r="AK422" s="13" t="str">
        <f>IFERROR(IF(INDEX('Bieu chi tiet'!$A$17:$FA$15404,MATCH($A422,'Bieu chi tiet'!$A$17:$A$15404,0),AK$2+85)=0,"",INDEX('Bieu chi tiet'!$A$17:$FA$15404,MATCH($A422,'Bieu chi tiet'!$A$17:$A$15404,0),AK$2+85)),"")</f>
        <v/>
      </c>
      <c r="AL422" s="13" t="str">
        <f>IFERROR(IF(INDEX('Bieu chi tiet'!$A$17:$FA$15404,MATCH($A422,'Bieu chi tiet'!$A$17:$A$15404,0),AL$2+85)=0,"",INDEX('Bieu chi tiet'!$A$17:$FA$15404,MATCH($A422,'Bieu chi tiet'!$A$17:$A$15404,0),AL$2+85)),"")</f>
        <v/>
      </c>
      <c r="AM422" s="13" t="str">
        <f>IFERROR(IF(INDEX('Bieu chi tiet'!$A$17:$FA$15404,MATCH($A422,'Bieu chi tiet'!$A$17:$A$15404,0),AM$2+85)=0,"",INDEX('Bieu chi tiet'!$A$17:$FA$15404,MATCH($A422,'Bieu chi tiet'!$A$17:$A$15404,0),AM$2+85)),"")</f>
        <v/>
      </c>
      <c r="AN422" s="13" t="str">
        <f>IFERROR(IF(INDEX('Bieu chi tiet'!$A$17:$FA$15404,MATCH($A422,'Bieu chi tiet'!$A$17:$A$15404,0),AN$2+85)=0,"",INDEX('Bieu chi tiet'!$A$17:$FA$15404,MATCH($A422,'Bieu chi tiet'!$A$17:$A$15404,0),AN$2+85)),"")</f>
        <v/>
      </c>
      <c r="AO422" s="13" t="str">
        <f>IFERROR(IF(INDEX('Bieu chi tiet'!$A$17:$FA$15404,MATCH($A422,'Bieu chi tiet'!$A$17:$A$15404,0),AO$2+85)=0,"",INDEX('Bieu chi tiet'!$A$17:$FA$15404,MATCH($A422,'Bieu chi tiet'!$A$17:$A$15404,0),AO$2+85)),"")</f>
        <v/>
      </c>
      <c r="AP422" s="13" t="str">
        <f>IFERROR(IF(INDEX('Bieu chi tiet'!$A$17:$FA$15404,MATCH($A422,'Bieu chi tiet'!$A$17:$A$15404,0),AP$2+85)=0,"",INDEX('Bieu chi tiet'!$A$17:$FA$15404,MATCH($A422,'Bieu chi tiet'!$A$17:$A$15404,0),AP$2+85)),"")</f>
        <v/>
      </c>
      <c r="AQ422" s="13" t="str">
        <f>IFERROR(IF(INDEX('Bieu chi tiet'!$A$17:$FA$15404,MATCH($A422,'Bieu chi tiet'!$A$17:$A$15404,0),AQ$2+85)=0,"",INDEX('Bieu chi tiet'!$A$17:$FA$15404,MATCH($A422,'Bieu chi tiet'!$A$17:$A$15404,0),AQ$2+85)),"")</f>
        <v/>
      </c>
      <c r="AR422" s="13" t="str">
        <f>IFERROR(IF(INDEX('Bieu chi tiet'!$A$17:$FA$15404,MATCH($A422,'Bieu chi tiet'!$A$17:$A$15404,0),AR$2+85)=0,"",INDEX('Bieu chi tiet'!$A$17:$FA$15404,MATCH($A422,'Bieu chi tiet'!$A$17:$A$15404,0),AR$2+85)),"")</f>
        <v/>
      </c>
      <c r="AS422" s="13" t="str">
        <f>IFERROR(IF(INDEX('Bieu chi tiet'!$A$17:$FA$15404,MATCH($A422,'Bieu chi tiet'!$A$17:$A$15404,0),AS$2+85)=0,"",INDEX('Bieu chi tiet'!$A$17:$FA$15404,MATCH($A422,'Bieu chi tiet'!$A$17:$A$15404,0),AS$2+85)),"")</f>
        <v/>
      </c>
      <c r="AT422" s="21" t="str">
        <f>IFERROR(IF(INDEX('Bieu chi tiet'!$A$17:$FA$15404,MATCH($A422,'Bieu chi tiet'!$A$17:$A$15404,0),AT$2+85)=0,"",INDEX('Bieu chi tiet'!$A$17:$FA$15404,MATCH($A422,'Bieu chi tiet'!$A$17:$A$15404,0),AT$2+85)),"")</f>
        <v/>
      </c>
      <c r="AU422" s="13" t="str">
        <f>IFERROR(IF(INDEX('Bieu chi tiet'!$A$17:$FA$15404,MATCH($A422,'Bieu chi tiet'!$A$17:$A$15404,0),AU$2+85)=0,"",INDEX('Bieu chi tiet'!$A$17:$FA$15404,MATCH($A422,'Bieu chi tiet'!$A$17:$A$15404,0),AU$2+85)),"")</f>
        <v/>
      </c>
      <c r="AV422" s="21" t="str">
        <f>IFERROR(IF(INDEX('Bieu chi tiet'!$A$17:$FA$15404,MATCH($A422,'Bieu chi tiet'!$A$17:$A$15404,0),AV$2+85)=0,"",INDEX('Bieu chi tiet'!$A$17:$FA$15404,MATCH($A422,'Bieu chi tiet'!$A$17:$A$15404,0),AV$2+85)),"")</f>
        <v/>
      </c>
      <c r="AW422" s="31" t="str">
        <f>IFERROR(IF(INDEX('Bieu chi tiet'!$A$17:$FA$15404,MATCH($A422,'Bieu chi tiet'!$A$17:$A$15404,0),AW$2+85)=0,"",INDEX('Bieu chi tiet'!$A$17:$FA$15404,MATCH($A422,'Bieu chi tiet'!$A$17:$A$15404,0),AW$2+85)),"")</f>
        <v/>
      </c>
      <c r="AX422" s="13" t="str">
        <f>IFERROR(IF(INDEX('Bieu chi tiet'!$A$17:$FA$15404,MATCH($A422,'Bieu chi tiet'!$A$17:$A$15404,0),AX$2+85)=0,"",INDEX('Bieu chi tiet'!$A$17:$FA$15404,MATCH($A422,'Bieu chi tiet'!$A$17:$A$15404,0),AX$2+85)),"")</f>
        <v/>
      </c>
      <c r="AY422" s="13" t="str">
        <f>IFERROR(IF(INDEX('Bieu chi tiet'!$A$17:$FA$15404,MATCH($A422,'Bieu chi tiet'!$A$17:$A$15404,0),AY$2+85)=0,"",INDEX('Bieu chi tiet'!$A$17:$FA$15404,MATCH($A422,'Bieu chi tiet'!$A$17:$A$15404,0),AY$2+85)),"")</f>
        <v/>
      </c>
    </row>
    <row r="423" spans="1:51" ht="15.75">
      <c r="A423" s="25" t="str">
        <f t="shared" si="7"/>
        <v/>
      </c>
      <c r="B423" s="13" t="str">
        <f>IFERROR(IF(INDEX('Bieu chi tiet'!$A$17:$FA$15404,MATCH($A423,'Bieu chi tiet'!$A$17:$A$15404,0),B$2+85)=0,"",INDEX('Bieu chi tiet'!$A$17:$FA$15404,MATCH($A423,'Bieu chi tiet'!$A$17:$A$15404,0),B$2+85)),"")</f>
        <v/>
      </c>
      <c r="C423" s="13" t="str">
        <f>IFERROR(IF(INDEX('Bieu chi tiet'!$A$17:$FA$15404,MATCH($A423,'Bieu chi tiet'!$A$17:$A$15404,0),C$2+85)=0,"",INDEX('Bieu chi tiet'!$A$17:$FA$15404,MATCH($A423,'Bieu chi tiet'!$A$17:$A$15404,0),C$2+85)),"")</f>
        <v/>
      </c>
      <c r="D423" s="13" t="str">
        <f>IFERROR(IF(INDEX('Bieu chi tiet'!$A$17:$FA$15404,MATCH($A423,'Bieu chi tiet'!$A$17:$A$15404,0),D$2+85)=0,"",INDEX('Bieu chi tiet'!$A$17:$FA$15404,MATCH($A423,'Bieu chi tiet'!$A$17:$A$15404,0),D$2+85)),"")</f>
        <v/>
      </c>
      <c r="E423" s="13" t="str">
        <f>IFERROR(IF(INDEX('Bieu chi tiet'!$A$17:$FA$15404,MATCH($A423,'Bieu chi tiet'!$A$17:$A$15404,0),E$2+85)=0,"",INDEX('Bieu chi tiet'!$A$17:$FA$15404,MATCH($A423,'Bieu chi tiet'!$A$17:$A$15404,0),E$2+85)),"")</f>
        <v/>
      </c>
      <c r="F423" s="13" t="str">
        <f>IFERROR(IF(INDEX('Bieu chi tiet'!$A$17:$FA$15404,MATCH($A423,'Bieu chi tiet'!$A$17:$A$15404,0),F$2+85)=0,"",INDEX('Bieu chi tiet'!$A$17:$FA$15404,MATCH($A423,'Bieu chi tiet'!$A$17:$A$15404,0),F$2+85)),"")</f>
        <v/>
      </c>
      <c r="G423" s="21" t="str">
        <f>IFERROR(IF(INDEX('Bieu chi tiet'!$A$17:$FA$15404,MATCH($A423,'Bieu chi tiet'!$A$17:$A$15404,0),G$2+85)=0,"",INDEX('Bieu chi tiet'!$A$17:$FA$15404,MATCH($A423,'Bieu chi tiet'!$A$17:$A$15404,0),G$2+85)),"")</f>
        <v/>
      </c>
      <c r="H423" s="13" t="str">
        <f>IFERROR(IF(INDEX('Bieu chi tiet'!$A$17:$FA$15404,MATCH($A423,'Bieu chi tiet'!$A$17:$A$15404,0),H$2+85)=0,"",INDEX('Bieu chi tiet'!$A$17:$FA$15404,MATCH($A423,'Bieu chi tiet'!$A$17:$A$15404,0),H$2+85)),"")</f>
        <v/>
      </c>
      <c r="I423" s="13" t="str">
        <f>IFERROR(IF(INDEX('Bieu chi tiet'!$A$17:$FA$15404,MATCH($A423,'Bieu chi tiet'!$A$17:$A$15404,0),I$2+85)=0,"",INDEX('Bieu chi tiet'!$A$17:$FA$15404,MATCH($A423,'Bieu chi tiet'!$A$17:$A$15404,0),I$2+85)),"")</f>
        <v/>
      </c>
      <c r="J423" s="13" t="str">
        <f>IFERROR(IF(INDEX('Bieu chi tiet'!$A$17:$FA$15404,MATCH($A423,'Bieu chi tiet'!$A$17:$A$15404,0),J$2+85)=0,"",INDEX('Bieu chi tiet'!$A$17:$FA$15404,MATCH($A423,'Bieu chi tiet'!$A$17:$A$15404,0),J$2+85)),"")</f>
        <v/>
      </c>
      <c r="K423" s="13" t="str">
        <f>IFERROR(IF(INDEX('Bieu chi tiet'!$A$17:$FA$15404,MATCH($A423,'Bieu chi tiet'!$A$17:$A$15404,0),K$2+85)=0,"",INDEX('Bieu chi tiet'!$A$17:$FA$15404,MATCH($A423,'Bieu chi tiet'!$A$17:$A$15404,0),K$2+85)),"")</f>
        <v/>
      </c>
      <c r="L423" s="21" t="str">
        <f>IFERROR(IF(INDEX('Bieu chi tiet'!$A$17:$FA$15404,MATCH($A423,'Bieu chi tiet'!$A$17:$A$15404,0),L$2+85)=0,"",INDEX('Bieu chi tiet'!$A$17:$FA$15404,MATCH($A423,'Bieu chi tiet'!$A$17:$A$15404,0),L$2+85)),"")</f>
        <v/>
      </c>
      <c r="M423" s="13" t="str">
        <f>IFERROR(IF(INDEX('Bieu chi tiet'!$A$17:$FA$15404,MATCH($A423,'Bieu chi tiet'!$A$17:$A$15404,0),M$2+85)=0,"",INDEX('Bieu chi tiet'!$A$17:$FA$15404,MATCH($A423,'Bieu chi tiet'!$A$17:$A$15404,0),M$2+85)),"")</f>
        <v/>
      </c>
      <c r="N423" s="13" t="str">
        <f>IFERROR(IF(INDEX('Bieu chi tiet'!$A$17:$FA$15404,MATCH($A423,'Bieu chi tiet'!$A$17:$A$15404,0),N$2+85)=0,"",INDEX('Bieu chi tiet'!$A$17:$FA$15404,MATCH($A423,'Bieu chi tiet'!$A$17:$A$15404,0),N$2+85)),"")</f>
        <v/>
      </c>
      <c r="O423" s="13" t="str">
        <f>IFERROR(IF(INDEX('Bieu chi tiet'!$A$17:$FA$15404,MATCH($A423,'Bieu chi tiet'!$A$17:$A$15404,0),O$2+85)=0,"",INDEX('Bieu chi tiet'!$A$17:$FA$15404,MATCH($A423,'Bieu chi tiet'!$A$17:$A$15404,0),O$2+85)),"")</f>
        <v/>
      </c>
      <c r="P423" s="13" t="str">
        <f>IFERROR(IF(INDEX('Bieu chi tiet'!$A$17:$FA$15404,MATCH($A423,'Bieu chi tiet'!$A$17:$A$15404,0),P$2+85)=0,"",INDEX('Bieu chi tiet'!$A$17:$FA$15404,MATCH($A423,'Bieu chi tiet'!$A$17:$A$15404,0),P$2+85)),"")</f>
        <v/>
      </c>
      <c r="Q423" s="13" t="str">
        <f>IFERROR(IF(INDEX('Bieu chi tiet'!$A$17:$FA$15404,MATCH($A423,'Bieu chi tiet'!$A$17:$A$15404,0),Q$2+85)=0,"",INDEX('Bieu chi tiet'!$A$17:$FA$15404,MATCH($A423,'Bieu chi tiet'!$A$17:$A$15404,0),Q$2+85)),"")</f>
        <v/>
      </c>
      <c r="R423" s="13" t="str">
        <f>IFERROR(IF(INDEX('Bieu chi tiet'!$A$17:$FA$15404,MATCH($A423,'Bieu chi tiet'!$A$17:$A$15404,0),R$2+85)=0,"",INDEX('Bieu chi tiet'!$A$17:$FA$15404,MATCH($A423,'Bieu chi tiet'!$A$17:$A$15404,0),R$2+85)),"")</f>
        <v/>
      </c>
      <c r="S423" s="13" t="str">
        <f>IFERROR(IF(INDEX('Bieu chi tiet'!$A$17:$FA$15404,MATCH($A423,'Bieu chi tiet'!$A$17:$A$15404,0),S$2+85)=0,"",INDEX('Bieu chi tiet'!$A$17:$FA$15404,MATCH($A423,'Bieu chi tiet'!$A$17:$A$15404,0),S$2+85)),"")</f>
        <v/>
      </c>
      <c r="T423" s="13" t="str">
        <f>IFERROR(IF(INDEX('Bieu chi tiet'!$A$17:$FA$15404,MATCH($A423,'Bieu chi tiet'!$A$17:$A$15404,0),T$2+85)=0,"",INDEX('Bieu chi tiet'!$A$17:$FA$15404,MATCH($A423,'Bieu chi tiet'!$A$17:$A$15404,0),T$2+85)),"")</f>
        <v/>
      </c>
      <c r="U423" s="13" t="str">
        <f>IFERROR(IF(INDEX('Bieu chi tiet'!$A$17:$FA$15404,MATCH($A423,'Bieu chi tiet'!$A$17:$A$15404,0),U$2+85)=0,"",INDEX('Bieu chi tiet'!$A$17:$FA$15404,MATCH($A423,'Bieu chi tiet'!$A$17:$A$15404,0),U$2+85)),"")</f>
        <v/>
      </c>
      <c r="V423" s="13" t="str">
        <f>IFERROR(IF(INDEX('Bieu chi tiet'!$A$17:$FA$15404,MATCH($A423,'Bieu chi tiet'!$A$17:$A$15404,0),V$2+85)=0,"",INDEX('Bieu chi tiet'!$A$17:$FA$15404,MATCH($A423,'Bieu chi tiet'!$A$17:$A$15404,0),V$2+85)),"")</f>
        <v/>
      </c>
      <c r="W423" s="13" t="str">
        <f>IFERROR(IF(INDEX('Bieu chi tiet'!$A$17:$FA$15404,MATCH($A423,'Bieu chi tiet'!$A$17:$A$15404,0),W$2+85)=0,"",INDEX('Bieu chi tiet'!$A$17:$FA$15404,MATCH($A423,'Bieu chi tiet'!$A$17:$A$15404,0),W$2+85)),"")</f>
        <v/>
      </c>
      <c r="X423" s="13" t="str">
        <f>IFERROR(IF(INDEX('Bieu chi tiet'!$A$17:$FA$15404,MATCH($A423,'Bieu chi tiet'!$A$17:$A$15404,0),X$2+85)=0,"",INDEX('Bieu chi tiet'!$A$17:$FA$15404,MATCH($A423,'Bieu chi tiet'!$A$17:$A$15404,0),X$2+85)),"")</f>
        <v/>
      </c>
      <c r="Y423" s="13" t="str">
        <f>IFERROR(IF(INDEX('Bieu chi tiet'!$A$17:$FA$15404,MATCH($A423,'Bieu chi tiet'!$A$17:$A$15404,0),Y$2+85)=0,"",INDEX('Bieu chi tiet'!$A$17:$FA$15404,MATCH($A423,'Bieu chi tiet'!$A$17:$A$15404,0),Y$2+85)),"")</f>
        <v/>
      </c>
      <c r="Z423" s="13" t="str">
        <f>IFERROR(IF(INDEX('Bieu chi tiet'!$A$17:$FA$15404,MATCH($A423,'Bieu chi tiet'!$A$17:$A$15404,0),Z$2+85)=0,"",INDEX('Bieu chi tiet'!$A$17:$FA$15404,MATCH($A423,'Bieu chi tiet'!$A$17:$A$15404,0),Z$2+85)),"")</f>
        <v/>
      </c>
      <c r="AA423" s="13" t="str">
        <f>IFERROR(IF(INDEX('Bieu chi tiet'!$A$17:$FA$15404,MATCH($A423,'Bieu chi tiet'!$A$17:$A$15404,0),AA$2+85)=0,"",INDEX('Bieu chi tiet'!$A$17:$FA$15404,MATCH($A423,'Bieu chi tiet'!$A$17:$A$15404,0),AA$2+85)),"")</f>
        <v/>
      </c>
      <c r="AB423" s="13" t="str">
        <f>IFERROR(IF(INDEX('Bieu chi tiet'!$A$17:$FA$15404,MATCH($A423,'Bieu chi tiet'!$A$17:$A$15404,0),AB$2+85)=0,"",INDEX('Bieu chi tiet'!$A$17:$FA$15404,MATCH($A423,'Bieu chi tiet'!$A$17:$A$15404,0),AB$2+85)),"")</f>
        <v/>
      </c>
      <c r="AC423" s="13" t="str">
        <f>IFERROR(IF(INDEX('Bieu chi tiet'!$A$17:$FA$15404,MATCH($A423,'Bieu chi tiet'!$A$17:$A$15404,0),AC$2+85)=0,"",INDEX('Bieu chi tiet'!$A$17:$FA$15404,MATCH($A423,'Bieu chi tiet'!$A$17:$A$15404,0),AC$2+85)),"")</f>
        <v/>
      </c>
      <c r="AD423" s="13" t="str">
        <f>IFERROR(IF(INDEX('Bieu chi tiet'!$A$17:$FA$15404,MATCH($A423,'Bieu chi tiet'!$A$17:$A$15404,0),AD$2+85)=0,"",INDEX('Bieu chi tiet'!$A$17:$FA$15404,MATCH($A423,'Bieu chi tiet'!$A$17:$A$15404,0),AD$2+85)),"")</f>
        <v/>
      </c>
      <c r="AE423" s="13" t="str">
        <f>IFERROR(IF(INDEX('Bieu chi tiet'!$A$17:$FA$15404,MATCH($A423,'Bieu chi tiet'!$A$17:$A$15404,0),AE$2+85)=0,"",INDEX('Bieu chi tiet'!$A$17:$FA$15404,MATCH($A423,'Bieu chi tiet'!$A$17:$A$15404,0),AE$2+85)),"")</f>
        <v/>
      </c>
      <c r="AF423" s="13" t="str">
        <f>IFERROR(IF(INDEX('Bieu chi tiet'!$A$17:$FA$15404,MATCH($A423,'Bieu chi tiet'!$A$17:$A$15404,0),AF$2+85)=0,"",INDEX('Bieu chi tiet'!$A$17:$FA$15404,MATCH($A423,'Bieu chi tiet'!$A$17:$A$15404,0),AF$2+85)),"")</f>
        <v/>
      </c>
      <c r="AG423" s="13" t="str">
        <f>IFERROR(IF(INDEX('Bieu chi tiet'!$A$17:$FA$15404,MATCH($A423,'Bieu chi tiet'!$A$17:$A$15404,0),AG$2+85)=0,"",INDEX('Bieu chi tiet'!$A$17:$FA$15404,MATCH($A423,'Bieu chi tiet'!$A$17:$A$15404,0),AG$2+85)),"")</f>
        <v/>
      </c>
      <c r="AH423" s="13" t="str">
        <f>IFERROR(IF(INDEX('Bieu chi tiet'!$A$17:$FA$15404,MATCH($A423,'Bieu chi tiet'!$A$17:$A$15404,0),AH$2+85)=0,"",INDEX('Bieu chi tiet'!$A$17:$FA$15404,MATCH($A423,'Bieu chi tiet'!$A$17:$A$15404,0),AH$2+85)),"")</f>
        <v/>
      </c>
      <c r="AI423" s="13" t="str">
        <f>IFERROR(IF(INDEX('Bieu chi tiet'!$A$17:$FA$15404,MATCH($A423,'Bieu chi tiet'!$A$17:$A$15404,0),AI$2+85)=0,"",INDEX('Bieu chi tiet'!$A$17:$FA$15404,MATCH($A423,'Bieu chi tiet'!$A$17:$A$15404,0),AI$2+85)),"")</f>
        <v/>
      </c>
      <c r="AJ423" s="13" t="str">
        <f>IFERROR(IF(INDEX('Bieu chi tiet'!$A$17:$FA$15404,MATCH($A423,'Bieu chi tiet'!$A$17:$A$15404,0),AJ$2+85)=0,"",INDEX('Bieu chi tiet'!$A$17:$FA$15404,MATCH($A423,'Bieu chi tiet'!$A$17:$A$15404,0),AJ$2+85)),"")</f>
        <v/>
      </c>
      <c r="AK423" s="13" t="str">
        <f>IFERROR(IF(INDEX('Bieu chi tiet'!$A$17:$FA$15404,MATCH($A423,'Bieu chi tiet'!$A$17:$A$15404,0),AK$2+85)=0,"",INDEX('Bieu chi tiet'!$A$17:$FA$15404,MATCH($A423,'Bieu chi tiet'!$A$17:$A$15404,0),AK$2+85)),"")</f>
        <v/>
      </c>
      <c r="AL423" s="13" t="str">
        <f>IFERROR(IF(INDEX('Bieu chi tiet'!$A$17:$FA$15404,MATCH($A423,'Bieu chi tiet'!$A$17:$A$15404,0),AL$2+85)=0,"",INDEX('Bieu chi tiet'!$A$17:$FA$15404,MATCH($A423,'Bieu chi tiet'!$A$17:$A$15404,0),AL$2+85)),"")</f>
        <v/>
      </c>
      <c r="AM423" s="13" t="str">
        <f>IFERROR(IF(INDEX('Bieu chi tiet'!$A$17:$FA$15404,MATCH($A423,'Bieu chi tiet'!$A$17:$A$15404,0),AM$2+85)=0,"",INDEX('Bieu chi tiet'!$A$17:$FA$15404,MATCH($A423,'Bieu chi tiet'!$A$17:$A$15404,0),AM$2+85)),"")</f>
        <v/>
      </c>
      <c r="AN423" s="13" t="str">
        <f>IFERROR(IF(INDEX('Bieu chi tiet'!$A$17:$FA$15404,MATCH($A423,'Bieu chi tiet'!$A$17:$A$15404,0),AN$2+85)=0,"",INDEX('Bieu chi tiet'!$A$17:$FA$15404,MATCH($A423,'Bieu chi tiet'!$A$17:$A$15404,0),AN$2+85)),"")</f>
        <v/>
      </c>
      <c r="AO423" s="13" t="str">
        <f>IFERROR(IF(INDEX('Bieu chi tiet'!$A$17:$FA$15404,MATCH($A423,'Bieu chi tiet'!$A$17:$A$15404,0),AO$2+85)=0,"",INDEX('Bieu chi tiet'!$A$17:$FA$15404,MATCH($A423,'Bieu chi tiet'!$A$17:$A$15404,0),AO$2+85)),"")</f>
        <v/>
      </c>
      <c r="AP423" s="13" t="str">
        <f>IFERROR(IF(INDEX('Bieu chi tiet'!$A$17:$FA$15404,MATCH($A423,'Bieu chi tiet'!$A$17:$A$15404,0),AP$2+85)=0,"",INDEX('Bieu chi tiet'!$A$17:$FA$15404,MATCH($A423,'Bieu chi tiet'!$A$17:$A$15404,0),AP$2+85)),"")</f>
        <v/>
      </c>
      <c r="AQ423" s="13" t="str">
        <f>IFERROR(IF(INDEX('Bieu chi tiet'!$A$17:$FA$15404,MATCH($A423,'Bieu chi tiet'!$A$17:$A$15404,0),AQ$2+85)=0,"",INDEX('Bieu chi tiet'!$A$17:$FA$15404,MATCH($A423,'Bieu chi tiet'!$A$17:$A$15404,0),AQ$2+85)),"")</f>
        <v/>
      </c>
      <c r="AR423" s="13" t="str">
        <f>IFERROR(IF(INDEX('Bieu chi tiet'!$A$17:$FA$15404,MATCH($A423,'Bieu chi tiet'!$A$17:$A$15404,0),AR$2+85)=0,"",INDEX('Bieu chi tiet'!$A$17:$FA$15404,MATCH($A423,'Bieu chi tiet'!$A$17:$A$15404,0),AR$2+85)),"")</f>
        <v/>
      </c>
      <c r="AS423" s="13" t="str">
        <f>IFERROR(IF(INDEX('Bieu chi tiet'!$A$17:$FA$15404,MATCH($A423,'Bieu chi tiet'!$A$17:$A$15404,0),AS$2+85)=0,"",INDEX('Bieu chi tiet'!$A$17:$FA$15404,MATCH($A423,'Bieu chi tiet'!$A$17:$A$15404,0),AS$2+85)),"")</f>
        <v/>
      </c>
      <c r="AT423" s="21" t="str">
        <f>IFERROR(IF(INDEX('Bieu chi tiet'!$A$17:$FA$15404,MATCH($A423,'Bieu chi tiet'!$A$17:$A$15404,0),AT$2+85)=0,"",INDEX('Bieu chi tiet'!$A$17:$FA$15404,MATCH($A423,'Bieu chi tiet'!$A$17:$A$15404,0),AT$2+85)),"")</f>
        <v/>
      </c>
      <c r="AU423" s="13" t="str">
        <f>IFERROR(IF(INDEX('Bieu chi tiet'!$A$17:$FA$15404,MATCH($A423,'Bieu chi tiet'!$A$17:$A$15404,0),AU$2+85)=0,"",INDEX('Bieu chi tiet'!$A$17:$FA$15404,MATCH($A423,'Bieu chi tiet'!$A$17:$A$15404,0),AU$2+85)),"")</f>
        <v/>
      </c>
      <c r="AV423" s="21" t="str">
        <f>IFERROR(IF(INDEX('Bieu chi tiet'!$A$17:$FA$15404,MATCH($A423,'Bieu chi tiet'!$A$17:$A$15404,0),AV$2+85)=0,"",INDEX('Bieu chi tiet'!$A$17:$FA$15404,MATCH($A423,'Bieu chi tiet'!$A$17:$A$15404,0),AV$2+85)),"")</f>
        <v/>
      </c>
      <c r="AW423" s="31" t="str">
        <f>IFERROR(IF(INDEX('Bieu chi tiet'!$A$17:$FA$15404,MATCH($A423,'Bieu chi tiet'!$A$17:$A$15404,0),AW$2+85)=0,"",INDEX('Bieu chi tiet'!$A$17:$FA$15404,MATCH($A423,'Bieu chi tiet'!$A$17:$A$15404,0),AW$2+85)),"")</f>
        <v/>
      </c>
      <c r="AX423" s="13" t="str">
        <f>IFERROR(IF(INDEX('Bieu chi tiet'!$A$17:$FA$15404,MATCH($A423,'Bieu chi tiet'!$A$17:$A$15404,0),AX$2+85)=0,"",INDEX('Bieu chi tiet'!$A$17:$FA$15404,MATCH($A423,'Bieu chi tiet'!$A$17:$A$15404,0),AX$2+85)),"")</f>
        <v/>
      </c>
      <c r="AY423" s="13" t="str">
        <f>IFERROR(IF(INDEX('Bieu chi tiet'!$A$17:$FA$15404,MATCH($A423,'Bieu chi tiet'!$A$17:$A$15404,0),AY$2+85)=0,"",INDEX('Bieu chi tiet'!$A$17:$FA$15404,MATCH($A423,'Bieu chi tiet'!$A$17:$A$15404,0),AY$2+85)),"")</f>
        <v/>
      </c>
    </row>
    <row r="424" spans="1:51" ht="15.75">
      <c r="A424" s="25" t="str">
        <f t="shared" si="7"/>
        <v/>
      </c>
      <c r="B424" s="13" t="str">
        <f>IFERROR(IF(INDEX('Bieu chi tiet'!$A$17:$FA$15404,MATCH($A424,'Bieu chi tiet'!$A$17:$A$15404,0),B$2+85)=0,"",INDEX('Bieu chi tiet'!$A$17:$FA$15404,MATCH($A424,'Bieu chi tiet'!$A$17:$A$15404,0),B$2+85)),"")</f>
        <v/>
      </c>
      <c r="C424" s="13" t="str">
        <f>IFERROR(IF(INDEX('Bieu chi tiet'!$A$17:$FA$15404,MATCH($A424,'Bieu chi tiet'!$A$17:$A$15404,0),C$2+85)=0,"",INDEX('Bieu chi tiet'!$A$17:$FA$15404,MATCH($A424,'Bieu chi tiet'!$A$17:$A$15404,0),C$2+85)),"")</f>
        <v/>
      </c>
      <c r="D424" s="13" t="str">
        <f>IFERROR(IF(INDEX('Bieu chi tiet'!$A$17:$FA$15404,MATCH($A424,'Bieu chi tiet'!$A$17:$A$15404,0),D$2+85)=0,"",INDEX('Bieu chi tiet'!$A$17:$FA$15404,MATCH($A424,'Bieu chi tiet'!$A$17:$A$15404,0),D$2+85)),"")</f>
        <v/>
      </c>
      <c r="E424" s="13" t="str">
        <f>IFERROR(IF(INDEX('Bieu chi tiet'!$A$17:$FA$15404,MATCH($A424,'Bieu chi tiet'!$A$17:$A$15404,0),E$2+85)=0,"",INDEX('Bieu chi tiet'!$A$17:$FA$15404,MATCH($A424,'Bieu chi tiet'!$A$17:$A$15404,0),E$2+85)),"")</f>
        <v/>
      </c>
      <c r="F424" s="13" t="str">
        <f>IFERROR(IF(INDEX('Bieu chi tiet'!$A$17:$FA$15404,MATCH($A424,'Bieu chi tiet'!$A$17:$A$15404,0),F$2+85)=0,"",INDEX('Bieu chi tiet'!$A$17:$FA$15404,MATCH($A424,'Bieu chi tiet'!$A$17:$A$15404,0),F$2+85)),"")</f>
        <v/>
      </c>
      <c r="G424" s="21" t="str">
        <f>IFERROR(IF(INDEX('Bieu chi tiet'!$A$17:$FA$15404,MATCH($A424,'Bieu chi tiet'!$A$17:$A$15404,0),G$2+85)=0,"",INDEX('Bieu chi tiet'!$A$17:$FA$15404,MATCH($A424,'Bieu chi tiet'!$A$17:$A$15404,0),G$2+85)),"")</f>
        <v/>
      </c>
      <c r="H424" s="13" t="str">
        <f>IFERROR(IF(INDEX('Bieu chi tiet'!$A$17:$FA$15404,MATCH($A424,'Bieu chi tiet'!$A$17:$A$15404,0),H$2+85)=0,"",INDEX('Bieu chi tiet'!$A$17:$FA$15404,MATCH($A424,'Bieu chi tiet'!$A$17:$A$15404,0),H$2+85)),"")</f>
        <v/>
      </c>
      <c r="I424" s="13" t="str">
        <f>IFERROR(IF(INDEX('Bieu chi tiet'!$A$17:$FA$15404,MATCH($A424,'Bieu chi tiet'!$A$17:$A$15404,0),I$2+85)=0,"",INDEX('Bieu chi tiet'!$A$17:$FA$15404,MATCH($A424,'Bieu chi tiet'!$A$17:$A$15404,0),I$2+85)),"")</f>
        <v/>
      </c>
      <c r="J424" s="13" t="str">
        <f>IFERROR(IF(INDEX('Bieu chi tiet'!$A$17:$FA$15404,MATCH($A424,'Bieu chi tiet'!$A$17:$A$15404,0),J$2+85)=0,"",INDEX('Bieu chi tiet'!$A$17:$FA$15404,MATCH($A424,'Bieu chi tiet'!$A$17:$A$15404,0),J$2+85)),"")</f>
        <v/>
      </c>
      <c r="K424" s="13" t="str">
        <f>IFERROR(IF(INDEX('Bieu chi tiet'!$A$17:$FA$15404,MATCH($A424,'Bieu chi tiet'!$A$17:$A$15404,0),K$2+85)=0,"",INDEX('Bieu chi tiet'!$A$17:$FA$15404,MATCH($A424,'Bieu chi tiet'!$A$17:$A$15404,0),K$2+85)),"")</f>
        <v/>
      </c>
      <c r="L424" s="21" t="str">
        <f>IFERROR(IF(INDEX('Bieu chi tiet'!$A$17:$FA$15404,MATCH($A424,'Bieu chi tiet'!$A$17:$A$15404,0),L$2+85)=0,"",INDEX('Bieu chi tiet'!$A$17:$FA$15404,MATCH($A424,'Bieu chi tiet'!$A$17:$A$15404,0),L$2+85)),"")</f>
        <v/>
      </c>
      <c r="M424" s="13" t="str">
        <f>IFERROR(IF(INDEX('Bieu chi tiet'!$A$17:$FA$15404,MATCH($A424,'Bieu chi tiet'!$A$17:$A$15404,0),M$2+85)=0,"",INDEX('Bieu chi tiet'!$A$17:$FA$15404,MATCH($A424,'Bieu chi tiet'!$A$17:$A$15404,0),M$2+85)),"")</f>
        <v/>
      </c>
      <c r="N424" s="13" t="str">
        <f>IFERROR(IF(INDEX('Bieu chi tiet'!$A$17:$FA$15404,MATCH($A424,'Bieu chi tiet'!$A$17:$A$15404,0),N$2+85)=0,"",INDEX('Bieu chi tiet'!$A$17:$FA$15404,MATCH($A424,'Bieu chi tiet'!$A$17:$A$15404,0),N$2+85)),"")</f>
        <v/>
      </c>
      <c r="O424" s="13" t="str">
        <f>IFERROR(IF(INDEX('Bieu chi tiet'!$A$17:$FA$15404,MATCH($A424,'Bieu chi tiet'!$A$17:$A$15404,0),O$2+85)=0,"",INDEX('Bieu chi tiet'!$A$17:$FA$15404,MATCH($A424,'Bieu chi tiet'!$A$17:$A$15404,0),O$2+85)),"")</f>
        <v/>
      </c>
      <c r="P424" s="13" t="str">
        <f>IFERROR(IF(INDEX('Bieu chi tiet'!$A$17:$FA$15404,MATCH($A424,'Bieu chi tiet'!$A$17:$A$15404,0),P$2+85)=0,"",INDEX('Bieu chi tiet'!$A$17:$FA$15404,MATCH($A424,'Bieu chi tiet'!$A$17:$A$15404,0),P$2+85)),"")</f>
        <v/>
      </c>
      <c r="Q424" s="13" t="str">
        <f>IFERROR(IF(INDEX('Bieu chi tiet'!$A$17:$FA$15404,MATCH($A424,'Bieu chi tiet'!$A$17:$A$15404,0),Q$2+85)=0,"",INDEX('Bieu chi tiet'!$A$17:$FA$15404,MATCH($A424,'Bieu chi tiet'!$A$17:$A$15404,0),Q$2+85)),"")</f>
        <v/>
      </c>
      <c r="R424" s="13" t="str">
        <f>IFERROR(IF(INDEX('Bieu chi tiet'!$A$17:$FA$15404,MATCH($A424,'Bieu chi tiet'!$A$17:$A$15404,0),R$2+85)=0,"",INDEX('Bieu chi tiet'!$A$17:$FA$15404,MATCH($A424,'Bieu chi tiet'!$A$17:$A$15404,0),R$2+85)),"")</f>
        <v/>
      </c>
      <c r="S424" s="13" t="str">
        <f>IFERROR(IF(INDEX('Bieu chi tiet'!$A$17:$FA$15404,MATCH($A424,'Bieu chi tiet'!$A$17:$A$15404,0),S$2+85)=0,"",INDEX('Bieu chi tiet'!$A$17:$FA$15404,MATCH($A424,'Bieu chi tiet'!$A$17:$A$15404,0),S$2+85)),"")</f>
        <v/>
      </c>
      <c r="T424" s="13" t="str">
        <f>IFERROR(IF(INDEX('Bieu chi tiet'!$A$17:$FA$15404,MATCH($A424,'Bieu chi tiet'!$A$17:$A$15404,0),T$2+85)=0,"",INDEX('Bieu chi tiet'!$A$17:$FA$15404,MATCH($A424,'Bieu chi tiet'!$A$17:$A$15404,0),T$2+85)),"")</f>
        <v/>
      </c>
      <c r="U424" s="13" t="str">
        <f>IFERROR(IF(INDEX('Bieu chi tiet'!$A$17:$FA$15404,MATCH($A424,'Bieu chi tiet'!$A$17:$A$15404,0),U$2+85)=0,"",INDEX('Bieu chi tiet'!$A$17:$FA$15404,MATCH($A424,'Bieu chi tiet'!$A$17:$A$15404,0),U$2+85)),"")</f>
        <v/>
      </c>
      <c r="V424" s="13" t="str">
        <f>IFERROR(IF(INDEX('Bieu chi tiet'!$A$17:$FA$15404,MATCH($A424,'Bieu chi tiet'!$A$17:$A$15404,0),V$2+85)=0,"",INDEX('Bieu chi tiet'!$A$17:$FA$15404,MATCH($A424,'Bieu chi tiet'!$A$17:$A$15404,0),V$2+85)),"")</f>
        <v/>
      </c>
      <c r="W424" s="13" t="str">
        <f>IFERROR(IF(INDEX('Bieu chi tiet'!$A$17:$FA$15404,MATCH($A424,'Bieu chi tiet'!$A$17:$A$15404,0),W$2+85)=0,"",INDEX('Bieu chi tiet'!$A$17:$FA$15404,MATCH($A424,'Bieu chi tiet'!$A$17:$A$15404,0),W$2+85)),"")</f>
        <v/>
      </c>
      <c r="X424" s="13" t="str">
        <f>IFERROR(IF(INDEX('Bieu chi tiet'!$A$17:$FA$15404,MATCH($A424,'Bieu chi tiet'!$A$17:$A$15404,0),X$2+85)=0,"",INDEX('Bieu chi tiet'!$A$17:$FA$15404,MATCH($A424,'Bieu chi tiet'!$A$17:$A$15404,0),X$2+85)),"")</f>
        <v/>
      </c>
      <c r="Y424" s="13" t="str">
        <f>IFERROR(IF(INDEX('Bieu chi tiet'!$A$17:$FA$15404,MATCH($A424,'Bieu chi tiet'!$A$17:$A$15404,0),Y$2+85)=0,"",INDEX('Bieu chi tiet'!$A$17:$FA$15404,MATCH($A424,'Bieu chi tiet'!$A$17:$A$15404,0),Y$2+85)),"")</f>
        <v/>
      </c>
      <c r="Z424" s="13" t="str">
        <f>IFERROR(IF(INDEX('Bieu chi tiet'!$A$17:$FA$15404,MATCH($A424,'Bieu chi tiet'!$A$17:$A$15404,0),Z$2+85)=0,"",INDEX('Bieu chi tiet'!$A$17:$FA$15404,MATCH($A424,'Bieu chi tiet'!$A$17:$A$15404,0),Z$2+85)),"")</f>
        <v/>
      </c>
      <c r="AA424" s="13" t="str">
        <f>IFERROR(IF(INDEX('Bieu chi tiet'!$A$17:$FA$15404,MATCH($A424,'Bieu chi tiet'!$A$17:$A$15404,0),AA$2+85)=0,"",INDEX('Bieu chi tiet'!$A$17:$FA$15404,MATCH($A424,'Bieu chi tiet'!$A$17:$A$15404,0),AA$2+85)),"")</f>
        <v/>
      </c>
      <c r="AB424" s="13" t="str">
        <f>IFERROR(IF(INDEX('Bieu chi tiet'!$A$17:$FA$15404,MATCH($A424,'Bieu chi tiet'!$A$17:$A$15404,0),AB$2+85)=0,"",INDEX('Bieu chi tiet'!$A$17:$FA$15404,MATCH($A424,'Bieu chi tiet'!$A$17:$A$15404,0),AB$2+85)),"")</f>
        <v/>
      </c>
      <c r="AC424" s="13" t="str">
        <f>IFERROR(IF(INDEX('Bieu chi tiet'!$A$17:$FA$15404,MATCH($A424,'Bieu chi tiet'!$A$17:$A$15404,0),AC$2+85)=0,"",INDEX('Bieu chi tiet'!$A$17:$FA$15404,MATCH($A424,'Bieu chi tiet'!$A$17:$A$15404,0),AC$2+85)),"")</f>
        <v/>
      </c>
      <c r="AD424" s="13" t="str">
        <f>IFERROR(IF(INDEX('Bieu chi tiet'!$A$17:$FA$15404,MATCH($A424,'Bieu chi tiet'!$A$17:$A$15404,0),AD$2+85)=0,"",INDEX('Bieu chi tiet'!$A$17:$FA$15404,MATCH($A424,'Bieu chi tiet'!$A$17:$A$15404,0),AD$2+85)),"")</f>
        <v/>
      </c>
      <c r="AE424" s="13" t="str">
        <f>IFERROR(IF(INDEX('Bieu chi tiet'!$A$17:$FA$15404,MATCH($A424,'Bieu chi tiet'!$A$17:$A$15404,0),AE$2+85)=0,"",INDEX('Bieu chi tiet'!$A$17:$FA$15404,MATCH($A424,'Bieu chi tiet'!$A$17:$A$15404,0),AE$2+85)),"")</f>
        <v/>
      </c>
      <c r="AF424" s="13" t="str">
        <f>IFERROR(IF(INDEX('Bieu chi tiet'!$A$17:$FA$15404,MATCH($A424,'Bieu chi tiet'!$A$17:$A$15404,0),AF$2+85)=0,"",INDEX('Bieu chi tiet'!$A$17:$FA$15404,MATCH($A424,'Bieu chi tiet'!$A$17:$A$15404,0),AF$2+85)),"")</f>
        <v/>
      </c>
      <c r="AG424" s="13" t="str">
        <f>IFERROR(IF(INDEX('Bieu chi tiet'!$A$17:$FA$15404,MATCH($A424,'Bieu chi tiet'!$A$17:$A$15404,0),AG$2+85)=0,"",INDEX('Bieu chi tiet'!$A$17:$FA$15404,MATCH($A424,'Bieu chi tiet'!$A$17:$A$15404,0),AG$2+85)),"")</f>
        <v/>
      </c>
      <c r="AH424" s="13" t="str">
        <f>IFERROR(IF(INDEX('Bieu chi tiet'!$A$17:$FA$15404,MATCH($A424,'Bieu chi tiet'!$A$17:$A$15404,0),AH$2+85)=0,"",INDEX('Bieu chi tiet'!$A$17:$FA$15404,MATCH($A424,'Bieu chi tiet'!$A$17:$A$15404,0),AH$2+85)),"")</f>
        <v/>
      </c>
      <c r="AI424" s="13" t="str">
        <f>IFERROR(IF(INDEX('Bieu chi tiet'!$A$17:$FA$15404,MATCH($A424,'Bieu chi tiet'!$A$17:$A$15404,0),AI$2+85)=0,"",INDEX('Bieu chi tiet'!$A$17:$FA$15404,MATCH($A424,'Bieu chi tiet'!$A$17:$A$15404,0),AI$2+85)),"")</f>
        <v/>
      </c>
      <c r="AJ424" s="13" t="str">
        <f>IFERROR(IF(INDEX('Bieu chi tiet'!$A$17:$FA$15404,MATCH($A424,'Bieu chi tiet'!$A$17:$A$15404,0),AJ$2+85)=0,"",INDEX('Bieu chi tiet'!$A$17:$FA$15404,MATCH($A424,'Bieu chi tiet'!$A$17:$A$15404,0),AJ$2+85)),"")</f>
        <v/>
      </c>
      <c r="AK424" s="13" t="str">
        <f>IFERROR(IF(INDEX('Bieu chi tiet'!$A$17:$FA$15404,MATCH($A424,'Bieu chi tiet'!$A$17:$A$15404,0),AK$2+85)=0,"",INDEX('Bieu chi tiet'!$A$17:$FA$15404,MATCH($A424,'Bieu chi tiet'!$A$17:$A$15404,0),AK$2+85)),"")</f>
        <v/>
      </c>
      <c r="AL424" s="13" t="str">
        <f>IFERROR(IF(INDEX('Bieu chi tiet'!$A$17:$FA$15404,MATCH($A424,'Bieu chi tiet'!$A$17:$A$15404,0),AL$2+85)=0,"",INDEX('Bieu chi tiet'!$A$17:$FA$15404,MATCH($A424,'Bieu chi tiet'!$A$17:$A$15404,0),AL$2+85)),"")</f>
        <v/>
      </c>
      <c r="AM424" s="13" t="str">
        <f>IFERROR(IF(INDEX('Bieu chi tiet'!$A$17:$FA$15404,MATCH($A424,'Bieu chi tiet'!$A$17:$A$15404,0),AM$2+85)=0,"",INDEX('Bieu chi tiet'!$A$17:$FA$15404,MATCH($A424,'Bieu chi tiet'!$A$17:$A$15404,0),AM$2+85)),"")</f>
        <v/>
      </c>
      <c r="AN424" s="13" t="str">
        <f>IFERROR(IF(INDEX('Bieu chi tiet'!$A$17:$FA$15404,MATCH($A424,'Bieu chi tiet'!$A$17:$A$15404,0),AN$2+85)=0,"",INDEX('Bieu chi tiet'!$A$17:$FA$15404,MATCH($A424,'Bieu chi tiet'!$A$17:$A$15404,0),AN$2+85)),"")</f>
        <v/>
      </c>
      <c r="AO424" s="13" t="str">
        <f>IFERROR(IF(INDEX('Bieu chi tiet'!$A$17:$FA$15404,MATCH($A424,'Bieu chi tiet'!$A$17:$A$15404,0),AO$2+85)=0,"",INDEX('Bieu chi tiet'!$A$17:$FA$15404,MATCH($A424,'Bieu chi tiet'!$A$17:$A$15404,0),AO$2+85)),"")</f>
        <v/>
      </c>
      <c r="AP424" s="13" t="str">
        <f>IFERROR(IF(INDEX('Bieu chi tiet'!$A$17:$FA$15404,MATCH($A424,'Bieu chi tiet'!$A$17:$A$15404,0),AP$2+85)=0,"",INDEX('Bieu chi tiet'!$A$17:$FA$15404,MATCH($A424,'Bieu chi tiet'!$A$17:$A$15404,0),AP$2+85)),"")</f>
        <v/>
      </c>
      <c r="AQ424" s="13" t="str">
        <f>IFERROR(IF(INDEX('Bieu chi tiet'!$A$17:$FA$15404,MATCH($A424,'Bieu chi tiet'!$A$17:$A$15404,0),AQ$2+85)=0,"",INDEX('Bieu chi tiet'!$A$17:$FA$15404,MATCH($A424,'Bieu chi tiet'!$A$17:$A$15404,0),AQ$2+85)),"")</f>
        <v/>
      </c>
      <c r="AR424" s="13" t="str">
        <f>IFERROR(IF(INDEX('Bieu chi tiet'!$A$17:$FA$15404,MATCH($A424,'Bieu chi tiet'!$A$17:$A$15404,0),AR$2+85)=0,"",INDEX('Bieu chi tiet'!$A$17:$FA$15404,MATCH($A424,'Bieu chi tiet'!$A$17:$A$15404,0),AR$2+85)),"")</f>
        <v/>
      </c>
      <c r="AS424" s="13" t="str">
        <f>IFERROR(IF(INDEX('Bieu chi tiet'!$A$17:$FA$15404,MATCH($A424,'Bieu chi tiet'!$A$17:$A$15404,0),AS$2+85)=0,"",INDEX('Bieu chi tiet'!$A$17:$FA$15404,MATCH($A424,'Bieu chi tiet'!$A$17:$A$15404,0),AS$2+85)),"")</f>
        <v/>
      </c>
      <c r="AT424" s="21" t="str">
        <f>IFERROR(IF(INDEX('Bieu chi tiet'!$A$17:$FA$15404,MATCH($A424,'Bieu chi tiet'!$A$17:$A$15404,0),AT$2+85)=0,"",INDEX('Bieu chi tiet'!$A$17:$FA$15404,MATCH($A424,'Bieu chi tiet'!$A$17:$A$15404,0),AT$2+85)),"")</f>
        <v/>
      </c>
      <c r="AU424" s="13" t="str">
        <f>IFERROR(IF(INDEX('Bieu chi tiet'!$A$17:$FA$15404,MATCH($A424,'Bieu chi tiet'!$A$17:$A$15404,0),AU$2+85)=0,"",INDEX('Bieu chi tiet'!$A$17:$FA$15404,MATCH($A424,'Bieu chi tiet'!$A$17:$A$15404,0),AU$2+85)),"")</f>
        <v/>
      </c>
      <c r="AV424" s="21" t="str">
        <f>IFERROR(IF(INDEX('Bieu chi tiet'!$A$17:$FA$15404,MATCH($A424,'Bieu chi tiet'!$A$17:$A$15404,0),AV$2+85)=0,"",INDEX('Bieu chi tiet'!$A$17:$FA$15404,MATCH($A424,'Bieu chi tiet'!$A$17:$A$15404,0),AV$2+85)),"")</f>
        <v/>
      </c>
      <c r="AW424" s="31" t="str">
        <f>IFERROR(IF(INDEX('Bieu chi tiet'!$A$17:$FA$15404,MATCH($A424,'Bieu chi tiet'!$A$17:$A$15404,0),AW$2+85)=0,"",INDEX('Bieu chi tiet'!$A$17:$FA$15404,MATCH($A424,'Bieu chi tiet'!$A$17:$A$15404,0),AW$2+85)),"")</f>
        <v/>
      </c>
      <c r="AX424" s="13" t="str">
        <f>IFERROR(IF(INDEX('Bieu chi tiet'!$A$17:$FA$15404,MATCH($A424,'Bieu chi tiet'!$A$17:$A$15404,0),AX$2+85)=0,"",INDEX('Bieu chi tiet'!$A$17:$FA$15404,MATCH($A424,'Bieu chi tiet'!$A$17:$A$15404,0),AX$2+85)),"")</f>
        <v/>
      </c>
      <c r="AY424" s="13" t="str">
        <f>IFERROR(IF(INDEX('Bieu chi tiet'!$A$17:$FA$15404,MATCH($A424,'Bieu chi tiet'!$A$17:$A$15404,0),AY$2+85)=0,"",INDEX('Bieu chi tiet'!$A$17:$FA$15404,MATCH($A424,'Bieu chi tiet'!$A$17:$A$15404,0),AY$2+85)),"")</f>
        <v/>
      </c>
    </row>
    <row r="425" spans="1:51" ht="15.75">
      <c r="A425" s="25" t="str">
        <f t="shared" si="7"/>
        <v/>
      </c>
      <c r="B425" s="13" t="str">
        <f>IFERROR(IF(INDEX('Bieu chi tiet'!$A$17:$FA$15404,MATCH($A425,'Bieu chi tiet'!$A$17:$A$15404,0),B$2+85)=0,"",INDEX('Bieu chi tiet'!$A$17:$FA$15404,MATCH($A425,'Bieu chi tiet'!$A$17:$A$15404,0),B$2+85)),"")</f>
        <v/>
      </c>
      <c r="C425" s="13" t="str">
        <f>IFERROR(IF(INDEX('Bieu chi tiet'!$A$17:$FA$15404,MATCH($A425,'Bieu chi tiet'!$A$17:$A$15404,0),C$2+85)=0,"",INDEX('Bieu chi tiet'!$A$17:$FA$15404,MATCH($A425,'Bieu chi tiet'!$A$17:$A$15404,0),C$2+85)),"")</f>
        <v/>
      </c>
      <c r="D425" s="13" t="str">
        <f>IFERROR(IF(INDEX('Bieu chi tiet'!$A$17:$FA$15404,MATCH($A425,'Bieu chi tiet'!$A$17:$A$15404,0),D$2+85)=0,"",INDEX('Bieu chi tiet'!$A$17:$FA$15404,MATCH($A425,'Bieu chi tiet'!$A$17:$A$15404,0),D$2+85)),"")</f>
        <v/>
      </c>
      <c r="E425" s="13" t="str">
        <f>IFERROR(IF(INDEX('Bieu chi tiet'!$A$17:$FA$15404,MATCH($A425,'Bieu chi tiet'!$A$17:$A$15404,0),E$2+85)=0,"",INDEX('Bieu chi tiet'!$A$17:$FA$15404,MATCH($A425,'Bieu chi tiet'!$A$17:$A$15404,0),E$2+85)),"")</f>
        <v/>
      </c>
      <c r="F425" s="13" t="str">
        <f>IFERROR(IF(INDEX('Bieu chi tiet'!$A$17:$FA$15404,MATCH($A425,'Bieu chi tiet'!$A$17:$A$15404,0),F$2+85)=0,"",INDEX('Bieu chi tiet'!$A$17:$FA$15404,MATCH($A425,'Bieu chi tiet'!$A$17:$A$15404,0),F$2+85)),"")</f>
        <v/>
      </c>
      <c r="G425" s="21" t="str">
        <f>IFERROR(IF(INDEX('Bieu chi tiet'!$A$17:$FA$15404,MATCH($A425,'Bieu chi tiet'!$A$17:$A$15404,0),G$2+85)=0,"",INDEX('Bieu chi tiet'!$A$17:$FA$15404,MATCH($A425,'Bieu chi tiet'!$A$17:$A$15404,0),G$2+85)),"")</f>
        <v/>
      </c>
      <c r="H425" s="13" t="str">
        <f>IFERROR(IF(INDEX('Bieu chi tiet'!$A$17:$FA$15404,MATCH($A425,'Bieu chi tiet'!$A$17:$A$15404,0),H$2+85)=0,"",INDEX('Bieu chi tiet'!$A$17:$FA$15404,MATCH($A425,'Bieu chi tiet'!$A$17:$A$15404,0),H$2+85)),"")</f>
        <v/>
      </c>
      <c r="I425" s="13" t="str">
        <f>IFERROR(IF(INDEX('Bieu chi tiet'!$A$17:$FA$15404,MATCH($A425,'Bieu chi tiet'!$A$17:$A$15404,0),I$2+85)=0,"",INDEX('Bieu chi tiet'!$A$17:$FA$15404,MATCH($A425,'Bieu chi tiet'!$A$17:$A$15404,0),I$2+85)),"")</f>
        <v/>
      </c>
      <c r="J425" s="13" t="str">
        <f>IFERROR(IF(INDEX('Bieu chi tiet'!$A$17:$FA$15404,MATCH($A425,'Bieu chi tiet'!$A$17:$A$15404,0),J$2+85)=0,"",INDEX('Bieu chi tiet'!$A$17:$FA$15404,MATCH($A425,'Bieu chi tiet'!$A$17:$A$15404,0),J$2+85)),"")</f>
        <v/>
      </c>
      <c r="K425" s="13" t="str">
        <f>IFERROR(IF(INDEX('Bieu chi tiet'!$A$17:$FA$15404,MATCH($A425,'Bieu chi tiet'!$A$17:$A$15404,0),K$2+85)=0,"",INDEX('Bieu chi tiet'!$A$17:$FA$15404,MATCH($A425,'Bieu chi tiet'!$A$17:$A$15404,0),K$2+85)),"")</f>
        <v/>
      </c>
      <c r="L425" s="21" t="str">
        <f>IFERROR(IF(INDEX('Bieu chi tiet'!$A$17:$FA$15404,MATCH($A425,'Bieu chi tiet'!$A$17:$A$15404,0),L$2+85)=0,"",INDEX('Bieu chi tiet'!$A$17:$FA$15404,MATCH($A425,'Bieu chi tiet'!$A$17:$A$15404,0),L$2+85)),"")</f>
        <v/>
      </c>
      <c r="M425" s="13" t="str">
        <f>IFERROR(IF(INDEX('Bieu chi tiet'!$A$17:$FA$15404,MATCH($A425,'Bieu chi tiet'!$A$17:$A$15404,0),M$2+85)=0,"",INDEX('Bieu chi tiet'!$A$17:$FA$15404,MATCH($A425,'Bieu chi tiet'!$A$17:$A$15404,0),M$2+85)),"")</f>
        <v/>
      </c>
      <c r="N425" s="13" t="str">
        <f>IFERROR(IF(INDEX('Bieu chi tiet'!$A$17:$FA$15404,MATCH($A425,'Bieu chi tiet'!$A$17:$A$15404,0),N$2+85)=0,"",INDEX('Bieu chi tiet'!$A$17:$FA$15404,MATCH($A425,'Bieu chi tiet'!$A$17:$A$15404,0),N$2+85)),"")</f>
        <v/>
      </c>
      <c r="O425" s="13" t="str">
        <f>IFERROR(IF(INDEX('Bieu chi tiet'!$A$17:$FA$15404,MATCH($A425,'Bieu chi tiet'!$A$17:$A$15404,0),O$2+85)=0,"",INDEX('Bieu chi tiet'!$A$17:$FA$15404,MATCH($A425,'Bieu chi tiet'!$A$17:$A$15404,0),O$2+85)),"")</f>
        <v/>
      </c>
      <c r="P425" s="13" t="str">
        <f>IFERROR(IF(INDEX('Bieu chi tiet'!$A$17:$FA$15404,MATCH($A425,'Bieu chi tiet'!$A$17:$A$15404,0),P$2+85)=0,"",INDEX('Bieu chi tiet'!$A$17:$FA$15404,MATCH($A425,'Bieu chi tiet'!$A$17:$A$15404,0),P$2+85)),"")</f>
        <v/>
      </c>
      <c r="Q425" s="13" t="str">
        <f>IFERROR(IF(INDEX('Bieu chi tiet'!$A$17:$FA$15404,MATCH($A425,'Bieu chi tiet'!$A$17:$A$15404,0),Q$2+85)=0,"",INDEX('Bieu chi tiet'!$A$17:$FA$15404,MATCH($A425,'Bieu chi tiet'!$A$17:$A$15404,0),Q$2+85)),"")</f>
        <v/>
      </c>
      <c r="R425" s="13" t="str">
        <f>IFERROR(IF(INDEX('Bieu chi tiet'!$A$17:$FA$15404,MATCH($A425,'Bieu chi tiet'!$A$17:$A$15404,0),R$2+85)=0,"",INDEX('Bieu chi tiet'!$A$17:$FA$15404,MATCH($A425,'Bieu chi tiet'!$A$17:$A$15404,0),R$2+85)),"")</f>
        <v/>
      </c>
      <c r="S425" s="13" t="str">
        <f>IFERROR(IF(INDEX('Bieu chi tiet'!$A$17:$FA$15404,MATCH($A425,'Bieu chi tiet'!$A$17:$A$15404,0),S$2+85)=0,"",INDEX('Bieu chi tiet'!$A$17:$FA$15404,MATCH($A425,'Bieu chi tiet'!$A$17:$A$15404,0),S$2+85)),"")</f>
        <v/>
      </c>
      <c r="T425" s="13" t="str">
        <f>IFERROR(IF(INDEX('Bieu chi tiet'!$A$17:$FA$15404,MATCH($A425,'Bieu chi tiet'!$A$17:$A$15404,0),T$2+85)=0,"",INDEX('Bieu chi tiet'!$A$17:$FA$15404,MATCH($A425,'Bieu chi tiet'!$A$17:$A$15404,0),T$2+85)),"")</f>
        <v/>
      </c>
      <c r="U425" s="13" t="str">
        <f>IFERROR(IF(INDEX('Bieu chi tiet'!$A$17:$FA$15404,MATCH($A425,'Bieu chi tiet'!$A$17:$A$15404,0),U$2+85)=0,"",INDEX('Bieu chi tiet'!$A$17:$FA$15404,MATCH($A425,'Bieu chi tiet'!$A$17:$A$15404,0),U$2+85)),"")</f>
        <v/>
      </c>
      <c r="V425" s="13" t="str">
        <f>IFERROR(IF(INDEX('Bieu chi tiet'!$A$17:$FA$15404,MATCH($A425,'Bieu chi tiet'!$A$17:$A$15404,0),V$2+85)=0,"",INDEX('Bieu chi tiet'!$A$17:$FA$15404,MATCH($A425,'Bieu chi tiet'!$A$17:$A$15404,0),V$2+85)),"")</f>
        <v/>
      </c>
      <c r="W425" s="13" t="str">
        <f>IFERROR(IF(INDEX('Bieu chi tiet'!$A$17:$FA$15404,MATCH($A425,'Bieu chi tiet'!$A$17:$A$15404,0),W$2+85)=0,"",INDEX('Bieu chi tiet'!$A$17:$FA$15404,MATCH($A425,'Bieu chi tiet'!$A$17:$A$15404,0),W$2+85)),"")</f>
        <v/>
      </c>
      <c r="X425" s="13" t="str">
        <f>IFERROR(IF(INDEX('Bieu chi tiet'!$A$17:$FA$15404,MATCH($A425,'Bieu chi tiet'!$A$17:$A$15404,0),X$2+85)=0,"",INDEX('Bieu chi tiet'!$A$17:$FA$15404,MATCH($A425,'Bieu chi tiet'!$A$17:$A$15404,0),X$2+85)),"")</f>
        <v/>
      </c>
      <c r="Y425" s="13" t="str">
        <f>IFERROR(IF(INDEX('Bieu chi tiet'!$A$17:$FA$15404,MATCH($A425,'Bieu chi tiet'!$A$17:$A$15404,0),Y$2+85)=0,"",INDEX('Bieu chi tiet'!$A$17:$FA$15404,MATCH($A425,'Bieu chi tiet'!$A$17:$A$15404,0),Y$2+85)),"")</f>
        <v/>
      </c>
      <c r="Z425" s="13" t="str">
        <f>IFERROR(IF(INDEX('Bieu chi tiet'!$A$17:$FA$15404,MATCH($A425,'Bieu chi tiet'!$A$17:$A$15404,0),Z$2+85)=0,"",INDEX('Bieu chi tiet'!$A$17:$FA$15404,MATCH($A425,'Bieu chi tiet'!$A$17:$A$15404,0),Z$2+85)),"")</f>
        <v/>
      </c>
      <c r="AA425" s="13" t="str">
        <f>IFERROR(IF(INDEX('Bieu chi tiet'!$A$17:$FA$15404,MATCH($A425,'Bieu chi tiet'!$A$17:$A$15404,0),AA$2+85)=0,"",INDEX('Bieu chi tiet'!$A$17:$FA$15404,MATCH($A425,'Bieu chi tiet'!$A$17:$A$15404,0),AA$2+85)),"")</f>
        <v/>
      </c>
      <c r="AB425" s="13" t="str">
        <f>IFERROR(IF(INDEX('Bieu chi tiet'!$A$17:$FA$15404,MATCH($A425,'Bieu chi tiet'!$A$17:$A$15404,0),AB$2+85)=0,"",INDEX('Bieu chi tiet'!$A$17:$FA$15404,MATCH($A425,'Bieu chi tiet'!$A$17:$A$15404,0),AB$2+85)),"")</f>
        <v/>
      </c>
      <c r="AC425" s="13" t="str">
        <f>IFERROR(IF(INDEX('Bieu chi tiet'!$A$17:$FA$15404,MATCH($A425,'Bieu chi tiet'!$A$17:$A$15404,0),AC$2+85)=0,"",INDEX('Bieu chi tiet'!$A$17:$FA$15404,MATCH($A425,'Bieu chi tiet'!$A$17:$A$15404,0),AC$2+85)),"")</f>
        <v/>
      </c>
      <c r="AD425" s="13" t="str">
        <f>IFERROR(IF(INDEX('Bieu chi tiet'!$A$17:$FA$15404,MATCH($A425,'Bieu chi tiet'!$A$17:$A$15404,0),AD$2+85)=0,"",INDEX('Bieu chi tiet'!$A$17:$FA$15404,MATCH($A425,'Bieu chi tiet'!$A$17:$A$15404,0),AD$2+85)),"")</f>
        <v/>
      </c>
      <c r="AE425" s="13" t="str">
        <f>IFERROR(IF(INDEX('Bieu chi tiet'!$A$17:$FA$15404,MATCH($A425,'Bieu chi tiet'!$A$17:$A$15404,0),AE$2+85)=0,"",INDEX('Bieu chi tiet'!$A$17:$FA$15404,MATCH($A425,'Bieu chi tiet'!$A$17:$A$15404,0),AE$2+85)),"")</f>
        <v/>
      </c>
      <c r="AF425" s="13" t="str">
        <f>IFERROR(IF(INDEX('Bieu chi tiet'!$A$17:$FA$15404,MATCH($A425,'Bieu chi tiet'!$A$17:$A$15404,0),AF$2+85)=0,"",INDEX('Bieu chi tiet'!$A$17:$FA$15404,MATCH($A425,'Bieu chi tiet'!$A$17:$A$15404,0),AF$2+85)),"")</f>
        <v/>
      </c>
      <c r="AG425" s="13" t="str">
        <f>IFERROR(IF(INDEX('Bieu chi tiet'!$A$17:$FA$15404,MATCH($A425,'Bieu chi tiet'!$A$17:$A$15404,0),AG$2+85)=0,"",INDEX('Bieu chi tiet'!$A$17:$FA$15404,MATCH($A425,'Bieu chi tiet'!$A$17:$A$15404,0),AG$2+85)),"")</f>
        <v/>
      </c>
      <c r="AH425" s="13" t="str">
        <f>IFERROR(IF(INDEX('Bieu chi tiet'!$A$17:$FA$15404,MATCH($A425,'Bieu chi tiet'!$A$17:$A$15404,0),AH$2+85)=0,"",INDEX('Bieu chi tiet'!$A$17:$FA$15404,MATCH($A425,'Bieu chi tiet'!$A$17:$A$15404,0),AH$2+85)),"")</f>
        <v/>
      </c>
      <c r="AI425" s="13" t="str">
        <f>IFERROR(IF(INDEX('Bieu chi tiet'!$A$17:$FA$15404,MATCH($A425,'Bieu chi tiet'!$A$17:$A$15404,0),AI$2+85)=0,"",INDEX('Bieu chi tiet'!$A$17:$FA$15404,MATCH($A425,'Bieu chi tiet'!$A$17:$A$15404,0),AI$2+85)),"")</f>
        <v/>
      </c>
      <c r="AJ425" s="13" t="str">
        <f>IFERROR(IF(INDEX('Bieu chi tiet'!$A$17:$FA$15404,MATCH($A425,'Bieu chi tiet'!$A$17:$A$15404,0),AJ$2+85)=0,"",INDEX('Bieu chi tiet'!$A$17:$FA$15404,MATCH($A425,'Bieu chi tiet'!$A$17:$A$15404,0),AJ$2+85)),"")</f>
        <v/>
      </c>
      <c r="AK425" s="13" t="str">
        <f>IFERROR(IF(INDEX('Bieu chi tiet'!$A$17:$FA$15404,MATCH($A425,'Bieu chi tiet'!$A$17:$A$15404,0),AK$2+85)=0,"",INDEX('Bieu chi tiet'!$A$17:$FA$15404,MATCH($A425,'Bieu chi tiet'!$A$17:$A$15404,0),AK$2+85)),"")</f>
        <v/>
      </c>
      <c r="AL425" s="13" t="str">
        <f>IFERROR(IF(INDEX('Bieu chi tiet'!$A$17:$FA$15404,MATCH($A425,'Bieu chi tiet'!$A$17:$A$15404,0),AL$2+85)=0,"",INDEX('Bieu chi tiet'!$A$17:$FA$15404,MATCH($A425,'Bieu chi tiet'!$A$17:$A$15404,0),AL$2+85)),"")</f>
        <v/>
      </c>
      <c r="AM425" s="13" t="str">
        <f>IFERROR(IF(INDEX('Bieu chi tiet'!$A$17:$FA$15404,MATCH($A425,'Bieu chi tiet'!$A$17:$A$15404,0),AM$2+85)=0,"",INDEX('Bieu chi tiet'!$A$17:$FA$15404,MATCH($A425,'Bieu chi tiet'!$A$17:$A$15404,0),AM$2+85)),"")</f>
        <v/>
      </c>
      <c r="AN425" s="13" t="str">
        <f>IFERROR(IF(INDEX('Bieu chi tiet'!$A$17:$FA$15404,MATCH($A425,'Bieu chi tiet'!$A$17:$A$15404,0),AN$2+85)=0,"",INDEX('Bieu chi tiet'!$A$17:$FA$15404,MATCH($A425,'Bieu chi tiet'!$A$17:$A$15404,0),AN$2+85)),"")</f>
        <v/>
      </c>
      <c r="AO425" s="13" t="str">
        <f>IFERROR(IF(INDEX('Bieu chi tiet'!$A$17:$FA$15404,MATCH($A425,'Bieu chi tiet'!$A$17:$A$15404,0),AO$2+85)=0,"",INDEX('Bieu chi tiet'!$A$17:$FA$15404,MATCH($A425,'Bieu chi tiet'!$A$17:$A$15404,0),AO$2+85)),"")</f>
        <v/>
      </c>
      <c r="AP425" s="13" t="str">
        <f>IFERROR(IF(INDEX('Bieu chi tiet'!$A$17:$FA$15404,MATCH($A425,'Bieu chi tiet'!$A$17:$A$15404,0),AP$2+85)=0,"",INDEX('Bieu chi tiet'!$A$17:$FA$15404,MATCH($A425,'Bieu chi tiet'!$A$17:$A$15404,0),AP$2+85)),"")</f>
        <v/>
      </c>
      <c r="AQ425" s="13" t="str">
        <f>IFERROR(IF(INDEX('Bieu chi tiet'!$A$17:$FA$15404,MATCH($A425,'Bieu chi tiet'!$A$17:$A$15404,0),AQ$2+85)=0,"",INDEX('Bieu chi tiet'!$A$17:$FA$15404,MATCH($A425,'Bieu chi tiet'!$A$17:$A$15404,0),AQ$2+85)),"")</f>
        <v/>
      </c>
      <c r="AR425" s="13" t="str">
        <f>IFERROR(IF(INDEX('Bieu chi tiet'!$A$17:$FA$15404,MATCH($A425,'Bieu chi tiet'!$A$17:$A$15404,0),AR$2+85)=0,"",INDEX('Bieu chi tiet'!$A$17:$FA$15404,MATCH($A425,'Bieu chi tiet'!$A$17:$A$15404,0),AR$2+85)),"")</f>
        <v/>
      </c>
      <c r="AS425" s="13" t="str">
        <f>IFERROR(IF(INDEX('Bieu chi tiet'!$A$17:$FA$15404,MATCH($A425,'Bieu chi tiet'!$A$17:$A$15404,0),AS$2+85)=0,"",INDEX('Bieu chi tiet'!$A$17:$FA$15404,MATCH($A425,'Bieu chi tiet'!$A$17:$A$15404,0),AS$2+85)),"")</f>
        <v/>
      </c>
      <c r="AT425" s="21" t="str">
        <f>IFERROR(IF(INDEX('Bieu chi tiet'!$A$17:$FA$15404,MATCH($A425,'Bieu chi tiet'!$A$17:$A$15404,0),AT$2+85)=0,"",INDEX('Bieu chi tiet'!$A$17:$FA$15404,MATCH($A425,'Bieu chi tiet'!$A$17:$A$15404,0),AT$2+85)),"")</f>
        <v/>
      </c>
      <c r="AU425" s="13" t="str">
        <f>IFERROR(IF(INDEX('Bieu chi tiet'!$A$17:$FA$15404,MATCH($A425,'Bieu chi tiet'!$A$17:$A$15404,0),AU$2+85)=0,"",INDEX('Bieu chi tiet'!$A$17:$FA$15404,MATCH($A425,'Bieu chi tiet'!$A$17:$A$15404,0),AU$2+85)),"")</f>
        <v/>
      </c>
      <c r="AV425" s="21" t="str">
        <f>IFERROR(IF(INDEX('Bieu chi tiet'!$A$17:$FA$15404,MATCH($A425,'Bieu chi tiet'!$A$17:$A$15404,0),AV$2+85)=0,"",INDEX('Bieu chi tiet'!$A$17:$FA$15404,MATCH($A425,'Bieu chi tiet'!$A$17:$A$15404,0),AV$2+85)),"")</f>
        <v/>
      </c>
      <c r="AW425" s="31" t="str">
        <f>IFERROR(IF(INDEX('Bieu chi tiet'!$A$17:$FA$15404,MATCH($A425,'Bieu chi tiet'!$A$17:$A$15404,0),AW$2+85)=0,"",INDEX('Bieu chi tiet'!$A$17:$FA$15404,MATCH($A425,'Bieu chi tiet'!$A$17:$A$15404,0),AW$2+85)),"")</f>
        <v/>
      </c>
      <c r="AX425" s="13" t="str">
        <f>IFERROR(IF(INDEX('Bieu chi tiet'!$A$17:$FA$15404,MATCH($A425,'Bieu chi tiet'!$A$17:$A$15404,0),AX$2+85)=0,"",INDEX('Bieu chi tiet'!$A$17:$FA$15404,MATCH($A425,'Bieu chi tiet'!$A$17:$A$15404,0),AX$2+85)),"")</f>
        <v/>
      </c>
      <c r="AY425" s="13" t="str">
        <f>IFERROR(IF(INDEX('Bieu chi tiet'!$A$17:$FA$15404,MATCH($A425,'Bieu chi tiet'!$A$17:$A$15404,0),AY$2+85)=0,"",INDEX('Bieu chi tiet'!$A$17:$FA$15404,MATCH($A425,'Bieu chi tiet'!$A$17:$A$15404,0),AY$2+85)),"")</f>
        <v/>
      </c>
    </row>
    <row r="426" spans="1:51" ht="15.75">
      <c r="A426" s="25" t="str">
        <f t="shared" si="7"/>
        <v/>
      </c>
      <c r="B426" s="13" t="str">
        <f>IFERROR(IF(INDEX('Bieu chi tiet'!$A$17:$FA$15404,MATCH($A426,'Bieu chi tiet'!$A$17:$A$15404,0),B$2+85)=0,"",INDEX('Bieu chi tiet'!$A$17:$FA$15404,MATCH($A426,'Bieu chi tiet'!$A$17:$A$15404,0),B$2+85)),"")</f>
        <v/>
      </c>
      <c r="C426" s="13" t="str">
        <f>IFERROR(IF(INDEX('Bieu chi tiet'!$A$17:$FA$15404,MATCH($A426,'Bieu chi tiet'!$A$17:$A$15404,0),C$2+85)=0,"",INDEX('Bieu chi tiet'!$A$17:$FA$15404,MATCH($A426,'Bieu chi tiet'!$A$17:$A$15404,0),C$2+85)),"")</f>
        <v/>
      </c>
      <c r="D426" s="13" t="str">
        <f>IFERROR(IF(INDEX('Bieu chi tiet'!$A$17:$FA$15404,MATCH($A426,'Bieu chi tiet'!$A$17:$A$15404,0),D$2+85)=0,"",INDEX('Bieu chi tiet'!$A$17:$FA$15404,MATCH($A426,'Bieu chi tiet'!$A$17:$A$15404,0),D$2+85)),"")</f>
        <v/>
      </c>
      <c r="E426" s="13" t="str">
        <f>IFERROR(IF(INDEX('Bieu chi tiet'!$A$17:$FA$15404,MATCH($A426,'Bieu chi tiet'!$A$17:$A$15404,0),E$2+85)=0,"",INDEX('Bieu chi tiet'!$A$17:$FA$15404,MATCH($A426,'Bieu chi tiet'!$A$17:$A$15404,0),E$2+85)),"")</f>
        <v/>
      </c>
      <c r="F426" s="13" t="str">
        <f>IFERROR(IF(INDEX('Bieu chi tiet'!$A$17:$FA$15404,MATCH($A426,'Bieu chi tiet'!$A$17:$A$15404,0),F$2+85)=0,"",INDEX('Bieu chi tiet'!$A$17:$FA$15404,MATCH($A426,'Bieu chi tiet'!$A$17:$A$15404,0),F$2+85)),"")</f>
        <v/>
      </c>
      <c r="G426" s="21" t="str">
        <f>IFERROR(IF(INDEX('Bieu chi tiet'!$A$17:$FA$15404,MATCH($A426,'Bieu chi tiet'!$A$17:$A$15404,0),G$2+85)=0,"",INDEX('Bieu chi tiet'!$A$17:$FA$15404,MATCH($A426,'Bieu chi tiet'!$A$17:$A$15404,0),G$2+85)),"")</f>
        <v/>
      </c>
      <c r="H426" s="13" t="str">
        <f>IFERROR(IF(INDEX('Bieu chi tiet'!$A$17:$FA$15404,MATCH($A426,'Bieu chi tiet'!$A$17:$A$15404,0),H$2+85)=0,"",INDEX('Bieu chi tiet'!$A$17:$FA$15404,MATCH($A426,'Bieu chi tiet'!$A$17:$A$15404,0),H$2+85)),"")</f>
        <v/>
      </c>
      <c r="I426" s="13" t="str">
        <f>IFERROR(IF(INDEX('Bieu chi tiet'!$A$17:$FA$15404,MATCH($A426,'Bieu chi tiet'!$A$17:$A$15404,0),I$2+85)=0,"",INDEX('Bieu chi tiet'!$A$17:$FA$15404,MATCH($A426,'Bieu chi tiet'!$A$17:$A$15404,0),I$2+85)),"")</f>
        <v/>
      </c>
      <c r="J426" s="13" t="str">
        <f>IFERROR(IF(INDEX('Bieu chi tiet'!$A$17:$FA$15404,MATCH($A426,'Bieu chi tiet'!$A$17:$A$15404,0),J$2+85)=0,"",INDEX('Bieu chi tiet'!$A$17:$FA$15404,MATCH($A426,'Bieu chi tiet'!$A$17:$A$15404,0),J$2+85)),"")</f>
        <v/>
      </c>
      <c r="K426" s="13" t="str">
        <f>IFERROR(IF(INDEX('Bieu chi tiet'!$A$17:$FA$15404,MATCH($A426,'Bieu chi tiet'!$A$17:$A$15404,0),K$2+85)=0,"",INDEX('Bieu chi tiet'!$A$17:$FA$15404,MATCH($A426,'Bieu chi tiet'!$A$17:$A$15404,0),K$2+85)),"")</f>
        <v/>
      </c>
      <c r="L426" s="21" t="str">
        <f>IFERROR(IF(INDEX('Bieu chi tiet'!$A$17:$FA$15404,MATCH($A426,'Bieu chi tiet'!$A$17:$A$15404,0),L$2+85)=0,"",INDEX('Bieu chi tiet'!$A$17:$FA$15404,MATCH($A426,'Bieu chi tiet'!$A$17:$A$15404,0),L$2+85)),"")</f>
        <v/>
      </c>
      <c r="M426" s="13" t="str">
        <f>IFERROR(IF(INDEX('Bieu chi tiet'!$A$17:$FA$15404,MATCH($A426,'Bieu chi tiet'!$A$17:$A$15404,0),M$2+85)=0,"",INDEX('Bieu chi tiet'!$A$17:$FA$15404,MATCH($A426,'Bieu chi tiet'!$A$17:$A$15404,0),M$2+85)),"")</f>
        <v/>
      </c>
      <c r="N426" s="13" t="str">
        <f>IFERROR(IF(INDEX('Bieu chi tiet'!$A$17:$FA$15404,MATCH($A426,'Bieu chi tiet'!$A$17:$A$15404,0),N$2+85)=0,"",INDEX('Bieu chi tiet'!$A$17:$FA$15404,MATCH($A426,'Bieu chi tiet'!$A$17:$A$15404,0),N$2+85)),"")</f>
        <v/>
      </c>
      <c r="O426" s="13" t="str">
        <f>IFERROR(IF(INDEX('Bieu chi tiet'!$A$17:$FA$15404,MATCH($A426,'Bieu chi tiet'!$A$17:$A$15404,0),O$2+85)=0,"",INDEX('Bieu chi tiet'!$A$17:$FA$15404,MATCH($A426,'Bieu chi tiet'!$A$17:$A$15404,0),O$2+85)),"")</f>
        <v/>
      </c>
      <c r="P426" s="13" t="str">
        <f>IFERROR(IF(INDEX('Bieu chi tiet'!$A$17:$FA$15404,MATCH($A426,'Bieu chi tiet'!$A$17:$A$15404,0),P$2+85)=0,"",INDEX('Bieu chi tiet'!$A$17:$FA$15404,MATCH($A426,'Bieu chi tiet'!$A$17:$A$15404,0),P$2+85)),"")</f>
        <v/>
      </c>
      <c r="Q426" s="13" t="str">
        <f>IFERROR(IF(INDEX('Bieu chi tiet'!$A$17:$FA$15404,MATCH($A426,'Bieu chi tiet'!$A$17:$A$15404,0),Q$2+85)=0,"",INDEX('Bieu chi tiet'!$A$17:$FA$15404,MATCH($A426,'Bieu chi tiet'!$A$17:$A$15404,0),Q$2+85)),"")</f>
        <v/>
      </c>
      <c r="R426" s="13" t="str">
        <f>IFERROR(IF(INDEX('Bieu chi tiet'!$A$17:$FA$15404,MATCH($A426,'Bieu chi tiet'!$A$17:$A$15404,0),R$2+85)=0,"",INDEX('Bieu chi tiet'!$A$17:$FA$15404,MATCH($A426,'Bieu chi tiet'!$A$17:$A$15404,0),R$2+85)),"")</f>
        <v/>
      </c>
      <c r="S426" s="13" t="str">
        <f>IFERROR(IF(INDEX('Bieu chi tiet'!$A$17:$FA$15404,MATCH($A426,'Bieu chi tiet'!$A$17:$A$15404,0),S$2+85)=0,"",INDEX('Bieu chi tiet'!$A$17:$FA$15404,MATCH($A426,'Bieu chi tiet'!$A$17:$A$15404,0),S$2+85)),"")</f>
        <v/>
      </c>
      <c r="T426" s="13" t="str">
        <f>IFERROR(IF(INDEX('Bieu chi tiet'!$A$17:$FA$15404,MATCH($A426,'Bieu chi tiet'!$A$17:$A$15404,0),T$2+85)=0,"",INDEX('Bieu chi tiet'!$A$17:$FA$15404,MATCH($A426,'Bieu chi tiet'!$A$17:$A$15404,0),T$2+85)),"")</f>
        <v/>
      </c>
      <c r="U426" s="13" t="str">
        <f>IFERROR(IF(INDEX('Bieu chi tiet'!$A$17:$FA$15404,MATCH($A426,'Bieu chi tiet'!$A$17:$A$15404,0),U$2+85)=0,"",INDEX('Bieu chi tiet'!$A$17:$FA$15404,MATCH($A426,'Bieu chi tiet'!$A$17:$A$15404,0),U$2+85)),"")</f>
        <v/>
      </c>
      <c r="V426" s="13" t="str">
        <f>IFERROR(IF(INDEX('Bieu chi tiet'!$A$17:$FA$15404,MATCH($A426,'Bieu chi tiet'!$A$17:$A$15404,0),V$2+85)=0,"",INDEX('Bieu chi tiet'!$A$17:$FA$15404,MATCH($A426,'Bieu chi tiet'!$A$17:$A$15404,0),V$2+85)),"")</f>
        <v/>
      </c>
      <c r="W426" s="13" t="str">
        <f>IFERROR(IF(INDEX('Bieu chi tiet'!$A$17:$FA$15404,MATCH($A426,'Bieu chi tiet'!$A$17:$A$15404,0),W$2+85)=0,"",INDEX('Bieu chi tiet'!$A$17:$FA$15404,MATCH($A426,'Bieu chi tiet'!$A$17:$A$15404,0),W$2+85)),"")</f>
        <v/>
      </c>
      <c r="X426" s="13" t="str">
        <f>IFERROR(IF(INDEX('Bieu chi tiet'!$A$17:$FA$15404,MATCH($A426,'Bieu chi tiet'!$A$17:$A$15404,0),X$2+85)=0,"",INDEX('Bieu chi tiet'!$A$17:$FA$15404,MATCH($A426,'Bieu chi tiet'!$A$17:$A$15404,0),X$2+85)),"")</f>
        <v/>
      </c>
      <c r="Y426" s="13" t="str">
        <f>IFERROR(IF(INDEX('Bieu chi tiet'!$A$17:$FA$15404,MATCH($A426,'Bieu chi tiet'!$A$17:$A$15404,0),Y$2+85)=0,"",INDEX('Bieu chi tiet'!$A$17:$FA$15404,MATCH($A426,'Bieu chi tiet'!$A$17:$A$15404,0),Y$2+85)),"")</f>
        <v/>
      </c>
      <c r="Z426" s="13" t="str">
        <f>IFERROR(IF(INDEX('Bieu chi tiet'!$A$17:$FA$15404,MATCH($A426,'Bieu chi tiet'!$A$17:$A$15404,0),Z$2+85)=0,"",INDEX('Bieu chi tiet'!$A$17:$FA$15404,MATCH($A426,'Bieu chi tiet'!$A$17:$A$15404,0),Z$2+85)),"")</f>
        <v/>
      </c>
      <c r="AA426" s="13" t="str">
        <f>IFERROR(IF(INDEX('Bieu chi tiet'!$A$17:$FA$15404,MATCH($A426,'Bieu chi tiet'!$A$17:$A$15404,0),AA$2+85)=0,"",INDEX('Bieu chi tiet'!$A$17:$FA$15404,MATCH($A426,'Bieu chi tiet'!$A$17:$A$15404,0),AA$2+85)),"")</f>
        <v/>
      </c>
      <c r="AB426" s="13" t="str">
        <f>IFERROR(IF(INDEX('Bieu chi tiet'!$A$17:$FA$15404,MATCH($A426,'Bieu chi tiet'!$A$17:$A$15404,0),AB$2+85)=0,"",INDEX('Bieu chi tiet'!$A$17:$FA$15404,MATCH($A426,'Bieu chi tiet'!$A$17:$A$15404,0),AB$2+85)),"")</f>
        <v/>
      </c>
      <c r="AC426" s="13" t="str">
        <f>IFERROR(IF(INDEX('Bieu chi tiet'!$A$17:$FA$15404,MATCH($A426,'Bieu chi tiet'!$A$17:$A$15404,0),AC$2+85)=0,"",INDEX('Bieu chi tiet'!$A$17:$FA$15404,MATCH($A426,'Bieu chi tiet'!$A$17:$A$15404,0),AC$2+85)),"")</f>
        <v/>
      </c>
      <c r="AD426" s="13" t="str">
        <f>IFERROR(IF(INDEX('Bieu chi tiet'!$A$17:$FA$15404,MATCH($A426,'Bieu chi tiet'!$A$17:$A$15404,0),AD$2+85)=0,"",INDEX('Bieu chi tiet'!$A$17:$FA$15404,MATCH($A426,'Bieu chi tiet'!$A$17:$A$15404,0),AD$2+85)),"")</f>
        <v/>
      </c>
      <c r="AE426" s="13" t="str">
        <f>IFERROR(IF(INDEX('Bieu chi tiet'!$A$17:$FA$15404,MATCH($A426,'Bieu chi tiet'!$A$17:$A$15404,0),AE$2+85)=0,"",INDEX('Bieu chi tiet'!$A$17:$FA$15404,MATCH($A426,'Bieu chi tiet'!$A$17:$A$15404,0),AE$2+85)),"")</f>
        <v/>
      </c>
      <c r="AF426" s="13" t="str">
        <f>IFERROR(IF(INDEX('Bieu chi tiet'!$A$17:$FA$15404,MATCH($A426,'Bieu chi tiet'!$A$17:$A$15404,0),AF$2+85)=0,"",INDEX('Bieu chi tiet'!$A$17:$FA$15404,MATCH($A426,'Bieu chi tiet'!$A$17:$A$15404,0),AF$2+85)),"")</f>
        <v/>
      </c>
      <c r="AG426" s="13" t="str">
        <f>IFERROR(IF(INDEX('Bieu chi tiet'!$A$17:$FA$15404,MATCH($A426,'Bieu chi tiet'!$A$17:$A$15404,0),AG$2+85)=0,"",INDEX('Bieu chi tiet'!$A$17:$FA$15404,MATCH($A426,'Bieu chi tiet'!$A$17:$A$15404,0),AG$2+85)),"")</f>
        <v/>
      </c>
      <c r="AH426" s="13" t="str">
        <f>IFERROR(IF(INDEX('Bieu chi tiet'!$A$17:$FA$15404,MATCH($A426,'Bieu chi tiet'!$A$17:$A$15404,0),AH$2+85)=0,"",INDEX('Bieu chi tiet'!$A$17:$FA$15404,MATCH($A426,'Bieu chi tiet'!$A$17:$A$15404,0),AH$2+85)),"")</f>
        <v/>
      </c>
      <c r="AI426" s="13" t="str">
        <f>IFERROR(IF(INDEX('Bieu chi tiet'!$A$17:$FA$15404,MATCH($A426,'Bieu chi tiet'!$A$17:$A$15404,0),AI$2+85)=0,"",INDEX('Bieu chi tiet'!$A$17:$FA$15404,MATCH($A426,'Bieu chi tiet'!$A$17:$A$15404,0),AI$2+85)),"")</f>
        <v/>
      </c>
      <c r="AJ426" s="13" t="str">
        <f>IFERROR(IF(INDEX('Bieu chi tiet'!$A$17:$FA$15404,MATCH($A426,'Bieu chi tiet'!$A$17:$A$15404,0),AJ$2+85)=0,"",INDEX('Bieu chi tiet'!$A$17:$FA$15404,MATCH($A426,'Bieu chi tiet'!$A$17:$A$15404,0),AJ$2+85)),"")</f>
        <v/>
      </c>
      <c r="AK426" s="13" t="str">
        <f>IFERROR(IF(INDEX('Bieu chi tiet'!$A$17:$FA$15404,MATCH($A426,'Bieu chi tiet'!$A$17:$A$15404,0),AK$2+85)=0,"",INDEX('Bieu chi tiet'!$A$17:$FA$15404,MATCH($A426,'Bieu chi tiet'!$A$17:$A$15404,0),AK$2+85)),"")</f>
        <v/>
      </c>
      <c r="AL426" s="13" t="str">
        <f>IFERROR(IF(INDEX('Bieu chi tiet'!$A$17:$FA$15404,MATCH($A426,'Bieu chi tiet'!$A$17:$A$15404,0),AL$2+85)=0,"",INDEX('Bieu chi tiet'!$A$17:$FA$15404,MATCH($A426,'Bieu chi tiet'!$A$17:$A$15404,0),AL$2+85)),"")</f>
        <v/>
      </c>
      <c r="AM426" s="13" t="str">
        <f>IFERROR(IF(INDEX('Bieu chi tiet'!$A$17:$FA$15404,MATCH($A426,'Bieu chi tiet'!$A$17:$A$15404,0),AM$2+85)=0,"",INDEX('Bieu chi tiet'!$A$17:$FA$15404,MATCH($A426,'Bieu chi tiet'!$A$17:$A$15404,0),AM$2+85)),"")</f>
        <v/>
      </c>
      <c r="AN426" s="13" t="str">
        <f>IFERROR(IF(INDEX('Bieu chi tiet'!$A$17:$FA$15404,MATCH($A426,'Bieu chi tiet'!$A$17:$A$15404,0),AN$2+85)=0,"",INDEX('Bieu chi tiet'!$A$17:$FA$15404,MATCH($A426,'Bieu chi tiet'!$A$17:$A$15404,0),AN$2+85)),"")</f>
        <v/>
      </c>
      <c r="AO426" s="13" t="str">
        <f>IFERROR(IF(INDEX('Bieu chi tiet'!$A$17:$FA$15404,MATCH($A426,'Bieu chi tiet'!$A$17:$A$15404,0),AO$2+85)=0,"",INDEX('Bieu chi tiet'!$A$17:$FA$15404,MATCH($A426,'Bieu chi tiet'!$A$17:$A$15404,0),AO$2+85)),"")</f>
        <v/>
      </c>
      <c r="AP426" s="13" t="str">
        <f>IFERROR(IF(INDEX('Bieu chi tiet'!$A$17:$FA$15404,MATCH($A426,'Bieu chi tiet'!$A$17:$A$15404,0),AP$2+85)=0,"",INDEX('Bieu chi tiet'!$A$17:$FA$15404,MATCH($A426,'Bieu chi tiet'!$A$17:$A$15404,0),AP$2+85)),"")</f>
        <v/>
      </c>
      <c r="AQ426" s="13" t="str">
        <f>IFERROR(IF(INDEX('Bieu chi tiet'!$A$17:$FA$15404,MATCH($A426,'Bieu chi tiet'!$A$17:$A$15404,0),AQ$2+85)=0,"",INDEX('Bieu chi tiet'!$A$17:$FA$15404,MATCH($A426,'Bieu chi tiet'!$A$17:$A$15404,0),AQ$2+85)),"")</f>
        <v/>
      </c>
      <c r="AR426" s="13" t="str">
        <f>IFERROR(IF(INDEX('Bieu chi tiet'!$A$17:$FA$15404,MATCH($A426,'Bieu chi tiet'!$A$17:$A$15404,0),AR$2+85)=0,"",INDEX('Bieu chi tiet'!$A$17:$FA$15404,MATCH($A426,'Bieu chi tiet'!$A$17:$A$15404,0),AR$2+85)),"")</f>
        <v/>
      </c>
      <c r="AS426" s="13" t="str">
        <f>IFERROR(IF(INDEX('Bieu chi tiet'!$A$17:$FA$15404,MATCH($A426,'Bieu chi tiet'!$A$17:$A$15404,0),AS$2+85)=0,"",INDEX('Bieu chi tiet'!$A$17:$FA$15404,MATCH($A426,'Bieu chi tiet'!$A$17:$A$15404,0),AS$2+85)),"")</f>
        <v/>
      </c>
      <c r="AT426" s="21" t="str">
        <f>IFERROR(IF(INDEX('Bieu chi tiet'!$A$17:$FA$15404,MATCH($A426,'Bieu chi tiet'!$A$17:$A$15404,0),AT$2+85)=0,"",INDEX('Bieu chi tiet'!$A$17:$FA$15404,MATCH($A426,'Bieu chi tiet'!$A$17:$A$15404,0),AT$2+85)),"")</f>
        <v/>
      </c>
      <c r="AU426" s="13" t="str">
        <f>IFERROR(IF(INDEX('Bieu chi tiet'!$A$17:$FA$15404,MATCH($A426,'Bieu chi tiet'!$A$17:$A$15404,0),AU$2+85)=0,"",INDEX('Bieu chi tiet'!$A$17:$FA$15404,MATCH($A426,'Bieu chi tiet'!$A$17:$A$15404,0),AU$2+85)),"")</f>
        <v/>
      </c>
      <c r="AV426" s="21" t="str">
        <f>IFERROR(IF(INDEX('Bieu chi tiet'!$A$17:$FA$15404,MATCH($A426,'Bieu chi tiet'!$A$17:$A$15404,0),AV$2+85)=0,"",INDEX('Bieu chi tiet'!$A$17:$FA$15404,MATCH($A426,'Bieu chi tiet'!$A$17:$A$15404,0),AV$2+85)),"")</f>
        <v/>
      </c>
      <c r="AW426" s="31" t="str">
        <f>IFERROR(IF(INDEX('Bieu chi tiet'!$A$17:$FA$15404,MATCH($A426,'Bieu chi tiet'!$A$17:$A$15404,0),AW$2+85)=0,"",INDEX('Bieu chi tiet'!$A$17:$FA$15404,MATCH($A426,'Bieu chi tiet'!$A$17:$A$15404,0),AW$2+85)),"")</f>
        <v/>
      </c>
      <c r="AX426" s="13" t="str">
        <f>IFERROR(IF(INDEX('Bieu chi tiet'!$A$17:$FA$15404,MATCH($A426,'Bieu chi tiet'!$A$17:$A$15404,0),AX$2+85)=0,"",INDEX('Bieu chi tiet'!$A$17:$FA$15404,MATCH($A426,'Bieu chi tiet'!$A$17:$A$15404,0),AX$2+85)),"")</f>
        <v/>
      </c>
      <c r="AY426" s="13" t="str">
        <f>IFERROR(IF(INDEX('Bieu chi tiet'!$A$17:$FA$15404,MATCH($A426,'Bieu chi tiet'!$A$17:$A$15404,0),AY$2+85)=0,"",INDEX('Bieu chi tiet'!$A$17:$FA$15404,MATCH($A426,'Bieu chi tiet'!$A$17:$A$15404,0),AY$2+85)),"")</f>
        <v/>
      </c>
    </row>
    <row r="427" spans="1:51" ht="15.75">
      <c r="A427" s="25" t="str">
        <f t="shared" si="7"/>
        <v/>
      </c>
      <c r="B427" s="13" t="str">
        <f>IFERROR(IF(INDEX('Bieu chi tiet'!$A$17:$FA$15404,MATCH($A427,'Bieu chi tiet'!$A$17:$A$15404,0),B$2+85)=0,"",INDEX('Bieu chi tiet'!$A$17:$FA$15404,MATCH($A427,'Bieu chi tiet'!$A$17:$A$15404,0),B$2+85)),"")</f>
        <v/>
      </c>
      <c r="C427" s="13" t="str">
        <f>IFERROR(IF(INDEX('Bieu chi tiet'!$A$17:$FA$15404,MATCH($A427,'Bieu chi tiet'!$A$17:$A$15404,0),C$2+85)=0,"",INDEX('Bieu chi tiet'!$A$17:$FA$15404,MATCH($A427,'Bieu chi tiet'!$A$17:$A$15404,0),C$2+85)),"")</f>
        <v/>
      </c>
      <c r="D427" s="13" t="str">
        <f>IFERROR(IF(INDEX('Bieu chi tiet'!$A$17:$FA$15404,MATCH($A427,'Bieu chi tiet'!$A$17:$A$15404,0),D$2+85)=0,"",INDEX('Bieu chi tiet'!$A$17:$FA$15404,MATCH($A427,'Bieu chi tiet'!$A$17:$A$15404,0),D$2+85)),"")</f>
        <v/>
      </c>
      <c r="E427" s="13" t="str">
        <f>IFERROR(IF(INDEX('Bieu chi tiet'!$A$17:$FA$15404,MATCH($A427,'Bieu chi tiet'!$A$17:$A$15404,0),E$2+85)=0,"",INDEX('Bieu chi tiet'!$A$17:$FA$15404,MATCH($A427,'Bieu chi tiet'!$A$17:$A$15404,0),E$2+85)),"")</f>
        <v/>
      </c>
      <c r="F427" s="13" t="str">
        <f>IFERROR(IF(INDEX('Bieu chi tiet'!$A$17:$FA$15404,MATCH($A427,'Bieu chi tiet'!$A$17:$A$15404,0),F$2+85)=0,"",INDEX('Bieu chi tiet'!$A$17:$FA$15404,MATCH($A427,'Bieu chi tiet'!$A$17:$A$15404,0),F$2+85)),"")</f>
        <v/>
      </c>
      <c r="G427" s="21" t="str">
        <f>IFERROR(IF(INDEX('Bieu chi tiet'!$A$17:$FA$15404,MATCH($A427,'Bieu chi tiet'!$A$17:$A$15404,0),G$2+85)=0,"",INDEX('Bieu chi tiet'!$A$17:$FA$15404,MATCH($A427,'Bieu chi tiet'!$A$17:$A$15404,0),G$2+85)),"")</f>
        <v/>
      </c>
      <c r="H427" s="13" t="str">
        <f>IFERROR(IF(INDEX('Bieu chi tiet'!$A$17:$FA$15404,MATCH($A427,'Bieu chi tiet'!$A$17:$A$15404,0),H$2+85)=0,"",INDEX('Bieu chi tiet'!$A$17:$FA$15404,MATCH($A427,'Bieu chi tiet'!$A$17:$A$15404,0),H$2+85)),"")</f>
        <v/>
      </c>
      <c r="I427" s="13" t="str">
        <f>IFERROR(IF(INDEX('Bieu chi tiet'!$A$17:$FA$15404,MATCH($A427,'Bieu chi tiet'!$A$17:$A$15404,0),I$2+85)=0,"",INDEX('Bieu chi tiet'!$A$17:$FA$15404,MATCH($A427,'Bieu chi tiet'!$A$17:$A$15404,0),I$2+85)),"")</f>
        <v/>
      </c>
      <c r="J427" s="13" t="str">
        <f>IFERROR(IF(INDEX('Bieu chi tiet'!$A$17:$FA$15404,MATCH($A427,'Bieu chi tiet'!$A$17:$A$15404,0),J$2+85)=0,"",INDEX('Bieu chi tiet'!$A$17:$FA$15404,MATCH($A427,'Bieu chi tiet'!$A$17:$A$15404,0),J$2+85)),"")</f>
        <v/>
      </c>
      <c r="K427" s="13" t="str">
        <f>IFERROR(IF(INDEX('Bieu chi tiet'!$A$17:$FA$15404,MATCH($A427,'Bieu chi tiet'!$A$17:$A$15404,0),K$2+85)=0,"",INDEX('Bieu chi tiet'!$A$17:$FA$15404,MATCH($A427,'Bieu chi tiet'!$A$17:$A$15404,0),K$2+85)),"")</f>
        <v/>
      </c>
      <c r="L427" s="21" t="str">
        <f>IFERROR(IF(INDEX('Bieu chi tiet'!$A$17:$FA$15404,MATCH($A427,'Bieu chi tiet'!$A$17:$A$15404,0),L$2+85)=0,"",INDEX('Bieu chi tiet'!$A$17:$FA$15404,MATCH($A427,'Bieu chi tiet'!$A$17:$A$15404,0),L$2+85)),"")</f>
        <v/>
      </c>
      <c r="M427" s="13" t="str">
        <f>IFERROR(IF(INDEX('Bieu chi tiet'!$A$17:$FA$15404,MATCH($A427,'Bieu chi tiet'!$A$17:$A$15404,0),M$2+85)=0,"",INDEX('Bieu chi tiet'!$A$17:$FA$15404,MATCH($A427,'Bieu chi tiet'!$A$17:$A$15404,0),M$2+85)),"")</f>
        <v/>
      </c>
      <c r="N427" s="13" t="str">
        <f>IFERROR(IF(INDEX('Bieu chi tiet'!$A$17:$FA$15404,MATCH($A427,'Bieu chi tiet'!$A$17:$A$15404,0),N$2+85)=0,"",INDEX('Bieu chi tiet'!$A$17:$FA$15404,MATCH($A427,'Bieu chi tiet'!$A$17:$A$15404,0),N$2+85)),"")</f>
        <v/>
      </c>
      <c r="O427" s="13" t="str">
        <f>IFERROR(IF(INDEX('Bieu chi tiet'!$A$17:$FA$15404,MATCH($A427,'Bieu chi tiet'!$A$17:$A$15404,0),O$2+85)=0,"",INDEX('Bieu chi tiet'!$A$17:$FA$15404,MATCH($A427,'Bieu chi tiet'!$A$17:$A$15404,0),O$2+85)),"")</f>
        <v/>
      </c>
      <c r="P427" s="13" t="str">
        <f>IFERROR(IF(INDEX('Bieu chi tiet'!$A$17:$FA$15404,MATCH($A427,'Bieu chi tiet'!$A$17:$A$15404,0),P$2+85)=0,"",INDEX('Bieu chi tiet'!$A$17:$FA$15404,MATCH($A427,'Bieu chi tiet'!$A$17:$A$15404,0),P$2+85)),"")</f>
        <v/>
      </c>
      <c r="Q427" s="13" t="str">
        <f>IFERROR(IF(INDEX('Bieu chi tiet'!$A$17:$FA$15404,MATCH($A427,'Bieu chi tiet'!$A$17:$A$15404,0),Q$2+85)=0,"",INDEX('Bieu chi tiet'!$A$17:$FA$15404,MATCH($A427,'Bieu chi tiet'!$A$17:$A$15404,0),Q$2+85)),"")</f>
        <v/>
      </c>
      <c r="R427" s="13" t="str">
        <f>IFERROR(IF(INDEX('Bieu chi tiet'!$A$17:$FA$15404,MATCH($A427,'Bieu chi tiet'!$A$17:$A$15404,0),R$2+85)=0,"",INDEX('Bieu chi tiet'!$A$17:$FA$15404,MATCH($A427,'Bieu chi tiet'!$A$17:$A$15404,0),R$2+85)),"")</f>
        <v/>
      </c>
      <c r="S427" s="13" t="str">
        <f>IFERROR(IF(INDEX('Bieu chi tiet'!$A$17:$FA$15404,MATCH($A427,'Bieu chi tiet'!$A$17:$A$15404,0),S$2+85)=0,"",INDEX('Bieu chi tiet'!$A$17:$FA$15404,MATCH($A427,'Bieu chi tiet'!$A$17:$A$15404,0),S$2+85)),"")</f>
        <v/>
      </c>
      <c r="T427" s="13" t="str">
        <f>IFERROR(IF(INDEX('Bieu chi tiet'!$A$17:$FA$15404,MATCH($A427,'Bieu chi tiet'!$A$17:$A$15404,0),T$2+85)=0,"",INDEX('Bieu chi tiet'!$A$17:$FA$15404,MATCH($A427,'Bieu chi tiet'!$A$17:$A$15404,0),T$2+85)),"")</f>
        <v/>
      </c>
      <c r="U427" s="13" t="str">
        <f>IFERROR(IF(INDEX('Bieu chi tiet'!$A$17:$FA$15404,MATCH($A427,'Bieu chi tiet'!$A$17:$A$15404,0),U$2+85)=0,"",INDEX('Bieu chi tiet'!$A$17:$FA$15404,MATCH($A427,'Bieu chi tiet'!$A$17:$A$15404,0),U$2+85)),"")</f>
        <v/>
      </c>
      <c r="V427" s="13" t="str">
        <f>IFERROR(IF(INDEX('Bieu chi tiet'!$A$17:$FA$15404,MATCH($A427,'Bieu chi tiet'!$A$17:$A$15404,0),V$2+85)=0,"",INDEX('Bieu chi tiet'!$A$17:$FA$15404,MATCH($A427,'Bieu chi tiet'!$A$17:$A$15404,0),V$2+85)),"")</f>
        <v/>
      </c>
      <c r="W427" s="13" t="str">
        <f>IFERROR(IF(INDEX('Bieu chi tiet'!$A$17:$FA$15404,MATCH($A427,'Bieu chi tiet'!$A$17:$A$15404,0),W$2+85)=0,"",INDEX('Bieu chi tiet'!$A$17:$FA$15404,MATCH($A427,'Bieu chi tiet'!$A$17:$A$15404,0),W$2+85)),"")</f>
        <v/>
      </c>
      <c r="X427" s="13" t="str">
        <f>IFERROR(IF(INDEX('Bieu chi tiet'!$A$17:$FA$15404,MATCH($A427,'Bieu chi tiet'!$A$17:$A$15404,0),X$2+85)=0,"",INDEX('Bieu chi tiet'!$A$17:$FA$15404,MATCH($A427,'Bieu chi tiet'!$A$17:$A$15404,0),X$2+85)),"")</f>
        <v/>
      </c>
      <c r="Y427" s="13" t="str">
        <f>IFERROR(IF(INDEX('Bieu chi tiet'!$A$17:$FA$15404,MATCH($A427,'Bieu chi tiet'!$A$17:$A$15404,0),Y$2+85)=0,"",INDEX('Bieu chi tiet'!$A$17:$FA$15404,MATCH($A427,'Bieu chi tiet'!$A$17:$A$15404,0),Y$2+85)),"")</f>
        <v/>
      </c>
      <c r="Z427" s="13" t="str">
        <f>IFERROR(IF(INDEX('Bieu chi tiet'!$A$17:$FA$15404,MATCH($A427,'Bieu chi tiet'!$A$17:$A$15404,0),Z$2+85)=0,"",INDEX('Bieu chi tiet'!$A$17:$FA$15404,MATCH($A427,'Bieu chi tiet'!$A$17:$A$15404,0),Z$2+85)),"")</f>
        <v/>
      </c>
      <c r="AA427" s="13" t="str">
        <f>IFERROR(IF(INDEX('Bieu chi tiet'!$A$17:$FA$15404,MATCH($A427,'Bieu chi tiet'!$A$17:$A$15404,0),AA$2+85)=0,"",INDEX('Bieu chi tiet'!$A$17:$FA$15404,MATCH($A427,'Bieu chi tiet'!$A$17:$A$15404,0),AA$2+85)),"")</f>
        <v/>
      </c>
      <c r="AB427" s="13" t="str">
        <f>IFERROR(IF(INDEX('Bieu chi tiet'!$A$17:$FA$15404,MATCH($A427,'Bieu chi tiet'!$A$17:$A$15404,0),AB$2+85)=0,"",INDEX('Bieu chi tiet'!$A$17:$FA$15404,MATCH($A427,'Bieu chi tiet'!$A$17:$A$15404,0),AB$2+85)),"")</f>
        <v/>
      </c>
      <c r="AC427" s="13" t="str">
        <f>IFERROR(IF(INDEX('Bieu chi tiet'!$A$17:$FA$15404,MATCH($A427,'Bieu chi tiet'!$A$17:$A$15404,0),AC$2+85)=0,"",INDEX('Bieu chi tiet'!$A$17:$FA$15404,MATCH($A427,'Bieu chi tiet'!$A$17:$A$15404,0),AC$2+85)),"")</f>
        <v/>
      </c>
      <c r="AD427" s="13" t="str">
        <f>IFERROR(IF(INDEX('Bieu chi tiet'!$A$17:$FA$15404,MATCH($A427,'Bieu chi tiet'!$A$17:$A$15404,0),AD$2+85)=0,"",INDEX('Bieu chi tiet'!$A$17:$FA$15404,MATCH($A427,'Bieu chi tiet'!$A$17:$A$15404,0),AD$2+85)),"")</f>
        <v/>
      </c>
      <c r="AE427" s="13" t="str">
        <f>IFERROR(IF(INDEX('Bieu chi tiet'!$A$17:$FA$15404,MATCH($A427,'Bieu chi tiet'!$A$17:$A$15404,0),AE$2+85)=0,"",INDEX('Bieu chi tiet'!$A$17:$FA$15404,MATCH($A427,'Bieu chi tiet'!$A$17:$A$15404,0),AE$2+85)),"")</f>
        <v/>
      </c>
      <c r="AF427" s="13" t="str">
        <f>IFERROR(IF(INDEX('Bieu chi tiet'!$A$17:$FA$15404,MATCH($A427,'Bieu chi tiet'!$A$17:$A$15404,0),AF$2+85)=0,"",INDEX('Bieu chi tiet'!$A$17:$FA$15404,MATCH($A427,'Bieu chi tiet'!$A$17:$A$15404,0),AF$2+85)),"")</f>
        <v/>
      </c>
      <c r="AG427" s="13" t="str">
        <f>IFERROR(IF(INDEX('Bieu chi tiet'!$A$17:$FA$15404,MATCH($A427,'Bieu chi tiet'!$A$17:$A$15404,0),AG$2+85)=0,"",INDEX('Bieu chi tiet'!$A$17:$FA$15404,MATCH($A427,'Bieu chi tiet'!$A$17:$A$15404,0),AG$2+85)),"")</f>
        <v/>
      </c>
      <c r="AH427" s="13" t="str">
        <f>IFERROR(IF(INDEX('Bieu chi tiet'!$A$17:$FA$15404,MATCH($A427,'Bieu chi tiet'!$A$17:$A$15404,0),AH$2+85)=0,"",INDEX('Bieu chi tiet'!$A$17:$FA$15404,MATCH($A427,'Bieu chi tiet'!$A$17:$A$15404,0),AH$2+85)),"")</f>
        <v/>
      </c>
      <c r="AI427" s="13" t="str">
        <f>IFERROR(IF(INDEX('Bieu chi tiet'!$A$17:$FA$15404,MATCH($A427,'Bieu chi tiet'!$A$17:$A$15404,0),AI$2+85)=0,"",INDEX('Bieu chi tiet'!$A$17:$FA$15404,MATCH($A427,'Bieu chi tiet'!$A$17:$A$15404,0),AI$2+85)),"")</f>
        <v/>
      </c>
      <c r="AJ427" s="13" t="str">
        <f>IFERROR(IF(INDEX('Bieu chi tiet'!$A$17:$FA$15404,MATCH($A427,'Bieu chi tiet'!$A$17:$A$15404,0),AJ$2+85)=0,"",INDEX('Bieu chi tiet'!$A$17:$FA$15404,MATCH($A427,'Bieu chi tiet'!$A$17:$A$15404,0),AJ$2+85)),"")</f>
        <v/>
      </c>
      <c r="AK427" s="13" t="str">
        <f>IFERROR(IF(INDEX('Bieu chi tiet'!$A$17:$FA$15404,MATCH($A427,'Bieu chi tiet'!$A$17:$A$15404,0),AK$2+85)=0,"",INDEX('Bieu chi tiet'!$A$17:$FA$15404,MATCH($A427,'Bieu chi tiet'!$A$17:$A$15404,0),AK$2+85)),"")</f>
        <v/>
      </c>
      <c r="AL427" s="13" t="str">
        <f>IFERROR(IF(INDEX('Bieu chi tiet'!$A$17:$FA$15404,MATCH($A427,'Bieu chi tiet'!$A$17:$A$15404,0),AL$2+85)=0,"",INDEX('Bieu chi tiet'!$A$17:$FA$15404,MATCH($A427,'Bieu chi tiet'!$A$17:$A$15404,0),AL$2+85)),"")</f>
        <v/>
      </c>
      <c r="AM427" s="13" t="str">
        <f>IFERROR(IF(INDEX('Bieu chi tiet'!$A$17:$FA$15404,MATCH($A427,'Bieu chi tiet'!$A$17:$A$15404,0),AM$2+85)=0,"",INDEX('Bieu chi tiet'!$A$17:$FA$15404,MATCH($A427,'Bieu chi tiet'!$A$17:$A$15404,0),AM$2+85)),"")</f>
        <v/>
      </c>
      <c r="AN427" s="13" t="str">
        <f>IFERROR(IF(INDEX('Bieu chi tiet'!$A$17:$FA$15404,MATCH($A427,'Bieu chi tiet'!$A$17:$A$15404,0),AN$2+85)=0,"",INDEX('Bieu chi tiet'!$A$17:$FA$15404,MATCH($A427,'Bieu chi tiet'!$A$17:$A$15404,0),AN$2+85)),"")</f>
        <v/>
      </c>
      <c r="AO427" s="13" t="str">
        <f>IFERROR(IF(INDEX('Bieu chi tiet'!$A$17:$FA$15404,MATCH($A427,'Bieu chi tiet'!$A$17:$A$15404,0),AO$2+85)=0,"",INDEX('Bieu chi tiet'!$A$17:$FA$15404,MATCH($A427,'Bieu chi tiet'!$A$17:$A$15404,0),AO$2+85)),"")</f>
        <v/>
      </c>
      <c r="AP427" s="13" t="str">
        <f>IFERROR(IF(INDEX('Bieu chi tiet'!$A$17:$FA$15404,MATCH($A427,'Bieu chi tiet'!$A$17:$A$15404,0),AP$2+85)=0,"",INDEX('Bieu chi tiet'!$A$17:$FA$15404,MATCH($A427,'Bieu chi tiet'!$A$17:$A$15404,0),AP$2+85)),"")</f>
        <v/>
      </c>
      <c r="AQ427" s="13" t="str">
        <f>IFERROR(IF(INDEX('Bieu chi tiet'!$A$17:$FA$15404,MATCH($A427,'Bieu chi tiet'!$A$17:$A$15404,0),AQ$2+85)=0,"",INDEX('Bieu chi tiet'!$A$17:$FA$15404,MATCH($A427,'Bieu chi tiet'!$A$17:$A$15404,0),AQ$2+85)),"")</f>
        <v/>
      </c>
      <c r="AR427" s="13" t="str">
        <f>IFERROR(IF(INDEX('Bieu chi tiet'!$A$17:$FA$15404,MATCH($A427,'Bieu chi tiet'!$A$17:$A$15404,0),AR$2+85)=0,"",INDEX('Bieu chi tiet'!$A$17:$FA$15404,MATCH($A427,'Bieu chi tiet'!$A$17:$A$15404,0),AR$2+85)),"")</f>
        <v/>
      </c>
      <c r="AS427" s="13" t="str">
        <f>IFERROR(IF(INDEX('Bieu chi tiet'!$A$17:$FA$15404,MATCH($A427,'Bieu chi tiet'!$A$17:$A$15404,0),AS$2+85)=0,"",INDEX('Bieu chi tiet'!$A$17:$FA$15404,MATCH($A427,'Bieu chi tiet'!$A$17:$A$15404,0),AS$2+85)),"")</f>
        <v/>
      </c>
      <c r="AT427" s="21" t="str">
        <f>IFERROR(IF(INDEX('Bieu chi tiet'!$A$17:$FA$15404,MATCH($A427,'Bieu chi tiet'!$A$17:$A$15404,0),AT$2+85)=0,"",INDEX('Bieu chi tiet'!$A$17:$FA$15404,MATCH($A427,'Bieu chi tiet'!$A$17:$A$15404,0),AT$2+85)),"")</f>
        <v/>
      </c>
      <c r="AU427" s="13" t="str">
        <f>IFERROR(IF(INDEX('Bieu chi tiet'!$A$17:$FA$15404,MATCH($A427,'Bieu chi tiet'!$A$17:$A$15404,0),AU$2+85)=0,"",INDEX('Bieu chi tiet'!$A$17:$FA$15404,MATCH($A427,'Bieu chi tiet'!$A$17:$A$15404,0),AU$2+85)),"")</f>
        <v/>
      </c>
      <c r="AV427" s="21" t="str">
        <f>IFERROR(IF(INDEX('Bieu chi tiet'!$A$17:$FA$15404,MATCH($A427,'Bieu chi tiet'!$A$17:$A$15404,0),AV$2+85)=0,"",INDEX('Bieu chi tiet'!$A$17:$FA$15404,MATCH($A427,'Bieu chi tiet'!$A$17:$A$15404,0),AV$2+85)),"")</f>
        <v/>
      </c>
      <c r="AW427" s="31" t="str">
        <f>IFERROR(IF(INDEX('Bieu chi tiet'!$A$17:$FA$15404,MATCH($A427,'Bieu chi tiet'!$A$17:$A$15404,0),AW$2+85)=0,"",INDEX('Bieu chi tiet'!$A$17:$FA$15404,MATCH($A427,'Bieu chi tiet'!$A$17:$A$15404,0),AW$2+85)),"")</f>
        <v/>
      </c>
      <c r="AX427" s="13" t="str">
        <f>IFERROR(IF(INDEX('Bieu chi tiet'!$A$17:$FA$15404,MATCH($A427,'Bieu chi tiet'!$A$17:$A$15404,0),AX$2+85)=0,"",INDEX('Bieu chi tiet'!$A$17:$FA$15404,MATCH($A427,'Bieu chi tiet'!$A$17:$A$15404,0),AX$2+85)),"")</f>
        <v/>
      </c>
      <c r="AY427" s="13" t="str">
        <f>IFERROR(IF(INDEX('Bieu chi tiet'!$A$17:$FA$15404,MATCH($A427,'Bieu chi tiet'!$A$17:$A$15404,0),AY$2+85)=0,"",INDEX('Bieu chi tiet'!$A$17:$FA$15404,MATCH($A427,'Bieu chi tiet'!$A$17:$A$15404,0),AY$2+85)),"")</f>
        <v/>
      </c>
    </row>
    <row r="428" spans="1:51" ht="15.75">
      <c r="A428" s="25" t="str">
        <f t="shared" si="7"/>
        <v/>
      </c>
      <c r="B428" s="13" t="str">
        <f>IFERROR(IF(INDEX('Bieu chi tiet'!$A$17:$FA$15404,MATCH($A428,'Bieu chi tiet'!$A$17:$A$15404,0),B$2+85)=0,"",INDEX('Bieu chi tiet'!$A$17:$FA$15404,MATCH($A428,'Bieu chi tiet'!$A$17:$A$15404,0),B$2+85)),"")</f>
        <v/>
      </c>
      <c r="C428" s="13" t="str">
        <f>IFERROR(IF(INDEX('Bieu chi tiet'!$A$17:$FA$15404,MATCH($A428,'Bieu chi tiet'!$A$17:$A$15404,0),C$2+85)=0,"",INDEX('Bieu chi tiet'!$A$17:$FA$15404,MATCH($A428,'Bieu chi tiet'!$A$17:$A$15404,0),C$2+85)),"")</f>
        <v/>
      </c>
      <c r="D428" s="13" t="str">
        <f>IFERROR(IF(INDEX('Bieu chi tiet'!$A$17:$FA$15404,MATCH($A428,'Bieu chi tiet'!$A$17:$A$15404,0),D$2+85)=0,"",INDEX('Bieu chi tiet'!$A$17:$FA$15404,MATCH($A428,'Bieu chi tiet'!$A$17:$A$15404,0),D$2+85)),"")</f>
        <v/>
      </c>
      <c r="E428" s="13" t="str">
        <f>IFERROR(IF(INDEX('Bieu chi tiet'!$A$17:$FA$15404,MATCH($A428,'Bieu chi tiet'!$A$17:$A$15404,0),E$2+85)=0,"",INDEX('Bieu chi tiet'!$A$17:$FA$15404,MATCH($A428,'Bieu chi tiet'!$A$17:$A$15404,0),E$2+85)),"")</f>
        <v/>
      </c>
      <c r="F428" s="13" t="str">
        <f>IFERROR(IF(INDEX('Bieu chi tiet'!$A$17:$FA$15404,MATCH($A428,'Bieu chi tiet'!$A$17:$A$15404,0),F$2+85)=0,"",INDEX('Bieu chi tiet'!$A$17:$FA$15404,MATCH($A428,'Bieu chi tiet'!$A$17:$A$15404,0),F$2+85)),"")</f>
        <v/>
      </c>
      <c r="G428" s="21" t="str">
        <f>IFERROR(IF(INDEX('Bieu chi tiet'!$A$17:$FA$15404,MATCH($A428,'Bieu chi tiet'!$A$17:$A$15404,0),G$2+85)=0,"",INDEX('Bieu chi tiet'!$A$17:$FA$15404,MATCH($A428,'Bieu chi tiet'!$A$17:$A$15404,0),G$2+85)),"")</f>
        <v/>
      </c>
      <c r="H428" s="13" t="str">
        <f>IFERROR(IF(INDEX('Bieu chi tiet'!$A$17:$FA$15404,MATCH($A428,'Bieu chi tiet'!$A$17:$A$15404,0),H$2+85)=0,"",INDEX('Bieu chi tiet'!$A$17:$FA$15404,MATCH($A428,'Bieu chi tiet'!$A$17:$A$15404,0),H$2+85)),"")</f>
        <v/>
      </c>
      <c r="I428" s="13" t="str">
        <f>IFERROR(IF(INDEX('Bieu chi tiet'!$A$17:$FA$15404,MATCH($A428,'Bieu chi tiet'!$A$17:$A$15404,0),I$2+85)=0,"",INDEX('Bieu chi tiet'!$A$17:$FA$15404,MATCH($A428,'Bieu chi tiet'!$A$17:$A$15404,0),I$2+85)),"")</f>
        <v/>
      </c>
      <c r="J428" s="13" t="str">
        <f>IFERROR(IF(INDEX('Bieu chi tiet'!$A$17:$FA$15404,MATCH($A428,'Bieu chi tiet'!$A$17:$A$15404,0),J$2+85)=0,"",INDEX('Bieu chi tiet'!$A$17:$FA$15404,MATCH($A428,'Bieu chi tiet'!$A$17:$A$15404,0),J$2+85)),"")</f>
        <v/>
      </c>
      <c r="K428" s="13" t="str">
        <f>IFERROR(IF(INDEX('Bieu chi tiet'!$A$17:$FA$15404,MATCH($A428,'Bieu chi tiet'!$A$17:$A$15404,0),K$2+85)=0,"",INDEX('Bieu chi tiet'!$A$17:$FA$15404,MATCH($A428,'Bieu chi tiet'!$A$17:$A$15404,0),K$2+85)),"")</f>
        <v/>
      </c>
      <c r="L428" s="21" t="str">
        <f>IFERROR(IF(INDEX('Bieu chi tiet'!$A$17:$FA$15404,MATCH($A428,'Bieu chi tiet'!$A$17:$A$15404,0),L$2+85)=0,"",INDEX('Bieu chi tiet'!$A$17:$FA$15404,MATCH($A428,'Bieu chi tiet'!$A$17:$A$15404,0),L$2+85)),"")</f>
        <v/>
      </c>
      <c r="M428" s="13" t="str">
        <f>IFERROR(IF(INDEX('Bieu chi tiet'!$A$17:$FA$15404,MATCH($A428,'Bieu chi tiet'!$A$17:$A$15404,0),M$2+85)=0,"",INDEX('Bieu chi tiet'!$A$17:$FA$15404,MATCH($A428,'Bieu chi tiet'!$A$17:$A$15404,0),M$2+85)),"")</f>
        <v/>
      </c>
      <c r="N428" s="13" t="str">
        <f>IFERROR(IF(INDEX('Bieu chi tiet'!$A$17:$FA$15404,MATCH($A428,'Bieu chi tiet'!$A$17:$A$15404,0),N$2+85)=0,"",INDEX('Bieu chi tiet'!$A$17:$FA$15404,MATCH($A428,'Bieu chi tiet'!$A$17:$A$15404,0),N$2+85)),"")</f>
        <v/>
      </c>
      <c r="O428" s="13" t="str">
        <f>IFERROR(IF(INDEX('Bieu chi tiet'!$A$17:$FA$15404,MATCH($A428,'Bieu chi tiet'!$A$17:$A$15404,0),O$2+85)=0,"",INDEX('Bieu chi tiet'!$A$17:$FA$15404,MATCH($A428,'Bieu chi tiet'!$A$17:$A$15404,0),O$2+85)),"")</f>
        <v/>
      </c>
      <c r="P428" s="13" t="str">
        <f>IFERROR(IF(INDEX('Bieu chi tiet'!$A$17:$FA$15404,MATCH($A428,'Bieu chi tiet'!$A$17:$A$15404,0),P$2+85)=0,"",INDEX('Bieu chi tiet'!$A$17:$FA$15404,MATCH($A428,'Bieu chi tiet'!$A$17:$A$15404,0),P$2+85)),"")</f>
        <v/>
      </c>
      <c r="Q428" s="13" t="str">
        <f>IFERROR(IF(INDEX('Bieu chi tiet'!$A$17:$FA$15404,MATCH($A428,'Bieu chi tiet'!$A$17:$A$15404,0),Q$2+85)=0,"",INDEX('Bieu chi tiet'!$A$17:$FA$15404,MATCH($A428,'Bieu chi tiet'!$A$17:$A$15404,0),Q$2+85)),"")</f>
        <v/>
      </c>
      <c r="R428" s="13" t="str">
        <f>IFERROR(IF(INDEX('Bieu chi tiet'!$A$17:$FA$15404,MATCH($A428,'Bieu chi tiet'!$A$17:$A$15404,0),R$2+85)=0,"",INDEX('Bieu chi tiet'!$A$17:$FA$15404,MATCH($A428,'Bieu chi tiet'!$A$17:$A$15404,0),R$2+85)),"")</f>
        <v/>
      </c>
      <c r="S428" s="13" t="str">
        <f>IFERROR(IF(INDEX('Bieu chi tiet'!$A$17:$FA$15404,MATCH($A428,'Bieu chi tiet'!$A$17:$A$15404,0),S$2+85)=0,"",INDEX('Bieu chi tiet'!$A$17:$FA$15404,MATCH($A428,'Bieu chi tiet'!$A$17:$A$15404,0),S$2+85)),"")</f>
        <v/>
      </c>
      <c r="T428" s="13" t="str">
        <f>IFERROR(IF(INDEX('Bieu chi tiet'!$A$17:$FA$15404,MATCH($A428,'Bieu chi tiet'!$A$17:$A$15404,0),T$2+85)=0,"",INDEX('Bieu chi tiet'!$A$17:$FA$15404,MATCH($A428,'Bieu chi tiet'!$A$17:$A$15404,0),T$2+85)),"")</f>
        <v/>
      </c>
      <c r="U428" s="13" t="str">
        <f>IFERROR(IF(INDEX('Bieu chi tiet'!$A$17:$FA$15404,MATCH($A428,'Bieu chi tiet'!$A$17:$A$15404,0),U$2+85)=0,"",INDEX('Bieu chi tiet'!$A$17:$FA$15404,MATCH($A428,'Bieu chi tiet'!$A$17:$A$15404,0),U$2+85)),"")</f>
        <v/>
      </c>
      <c r="V428" s="13" t="str">
        <f>IFERROR(IF(INDEX('Bieu chi tiet'!$A$17:$FA$15404,MATCH($A428,'Bieu chi tiet'!$A$17:$A$15404,0),V$2+85)=0,"",INDEX('Bieu chi tiet'!$A$17:$FA$15404,MATCH($A428,'Bieu chi tiet'!$A$17:$A$15404,0),V$2+85)),"")</f>
        <v/>
      </c>
      <c r="W428" s="13" t="str">
        <f>IFERROR(IF(INDEX('Bieu chi tiet'!$A$17:$FA$15404,MATCH($A428,'Bieu chi tiet'!$A$17:$A$15404,0),W$2+85)=0,"",INDEX('Bieu chi tiet'!$A$17:$FA$15404,MATCH($A428,'Bieu chi tiet'!$A$17:$A$15404,0),W$2+85)),"")</f>
        <v/>
      </c>
      <c r="X428" s="13" t="str">
        <f>IFERROR(IF(INDEX('Bieu chi tiet'!$A$17:$FA$15404,MATCH($A428,'Bieu chi tiet'!$A$17:$A$15404,0),X$2+85)=0,"",INDEX('Bieu chi tiet'!$A$17:$FA$15404,MATCH($A428,'Bieu chi tiet'!$A$17:$A$15404,0),X$2+85)),"")</f>
        <v/>
      </c>
      <c r="Y428" s="13" t="str">
        <f>IFERROR(IF(INDEX('Bieu chi tiet'!$A$17:$FA$15404,MATCH($A428,'Bieu chi tiet'!$A$17:$A$15404,0),Y$2+85)=0,"",INDEX('Bieu chi tiet'!$A$17:$FA$15404,MATCH($A428,'Bieu chi tiet'!$A$17:$A$15404,0),Y$2+85)),"")</f>
        <v/>
      </c>
      <c r="Z428" s="13" t="str">
        <f>IFERROR(IF(INDEX('Bieu chi tiet'!$A$17:$FA$15404,MATCH($A428,'Bieu chi tiet'!$A$17:$A$15404,0),Z$2+85)=0,"",INDEX('Bieu chi tiet'!$A$17:$FA$15404,MATCH($A428,'Bieu chi tiet'!$A$17:$A$15404,0),Z$2+85)),"")</f>
        <v/>
      </c>
      <c r="AA428" s="13" t="str">
        <f>IFERROR(IF(INDEX('Bieu chi tiet'!$A$17:$FA$15404,MATCH($A428,'Bieu chi tiet'!$A$17:$A$15404,0),AA$2+85)=0,"",INDEX('Bieu chi tiet'!$A$17:$FA$15404,MATCH($A428,'Bieu chi tiet'!$A$17:$A$15404,0),AA$2+85)),"")</f>
        <v/>
      </c>
      <c r="AB428" s="13" t="str">
        <f>IFERROR(IF(INDEX('Bieu chi tiet'!$A$17:$FA$15404,MATCH($A428,'Bieu chi tiet'!$A$17:$A$15404,0),AB$2+85)=0,"",INDEX('Bieu chi tiet'!$A$17:$FA$15404,MATCH($A428,'Bieu chi tiet'!$A$17:$A$15404,0),AB$2+85)),"")</f>
        <v/>
      </c>
      <c r="AC428" s="13" t="str">
        <f>IFERROR(IF(INDEX('Bieu chi tiet'!$A$17:$FA$15404,MATCH($A428,'Bieu chi tiet'!$A$17:$A$15404,0),AC$2+85)=0,"",INDEX('Bieu chi tiet'!$A$17:$FA$15404,MATCH($A428,'Bieu chi tiet'!$A$17:$A$15404,0),AC$2+85)),"")</f>
        <v/>
      </c>
      <c r="AD428" s="13" t="str">
        <f>IFERROR(IF(INDEX('Bieu chi tiet'!$A$17:$FA$15404,MATCH($A428,'Bieu chi tiet'!$A$17:$A$15404,0),AD$2+85)=0,"",INDEX('Bieu chi tiet'!$A$17:$FA$15404,MATCH($A428,'Bieu chi tiet'!$A$17:$A$15404,0),AD$2+85)),"")</f>
        <v/>
      </c>
      <c r="AE428" s="13" t="str">
        <f>IFERROR(IF(INDEX('Bieu chi tiet'!$A$17:$FA$15404,MATCH($A428,'Bieu chi tiet'!$A$17:$A$15404,0),AE$2+85)=0,"",INDEX('Bieu chi tiet'!$A$17:$FA$15404,MATCH($A428,'Bieu chi tiet'!$A$17:$A$15404,0),AE$2+85)),"")</f>
        <v/>
      </c>
      <c r="AF428" s="13" t="str">
        <f>IFERROR(IF(INDEX('Bieu chi tiet'!$A$17:$FA$15404,MATCH($A428,'Bieu chi tiet'!$A$17:$A$15404,0),AF$2+85)=0,"",INDEX('Bieu chi tiet'!$A$17:$FA$15404,MATCH($A428,'Bieu chi tiet'!$A$17:$A$15404,0),AF$2+85)),"")</f>
        <v/>
      </c>
      <c r="AG428" s="13" t="str">
        <f>IFERROR(IF(INDEX('Bieu chi tiet'!$A$17:$FA$15404,MATCH($A428,'Bieu chi tiet'!$A$17:$A$15404,0),AG$2+85)=0,"",INDEX('Bieu chi tiet'!$A$17:$FA$15404,MATCH($A428,'Bieu chi tiet'!$A$17:$A$15404,0),AG$2+85)),"")</f>
        <v/>
      </c>
      <c r="AH428" s="13" t="str">
        <f>IFERROR(IF(INDEX('Bieu chi tiet'!$A$17:$FA$15404,MATCH($A428,'Bieu chi tiet'!$A$17:$A$15404,0),AH$2+85)=0,"",INDEX('Bieu chi tiet'!$A$17:$FA$15404,MATCH($A428,'Bieu chi tiet'!$A$17:$A$15404,0),AH$2+85)),"")</f>
        <v/>
      </c>
      <c r="AI428" s="13" t="str">
        <f>IFERROR(IF(INDEX('Bieu chi tiet'!$A$17:$FA$15404,MATCH($A428,'Bieu chi tiet'!$A$17:$A$15404,0),AI$2+85)=0,"",INDEX('Bieu chi tiet'!$A$17:$FA$15404,MATCH($A428,'Bieu chi tiet'!$A$17:$A$15404,0),AI$2+85)),"")</f>
        <v/>
      </c>
      <c r="AJ428" s="13" t="str">
        <f>IFERROR(IF(INDEX('Bieu chi tiet'!$A$17:$FA$15404,MATCH($A428,'Bieu chi tiet'!$A$17:$A$15404,0),AJ$2+85)=0,"",INDEX('Bieu chi tiet'!$A$17:$FA$15404,MATCH($A428,'Bieu chi tiet'!$A$17:$A$15404,0),AJ$2+85)),"")</f>
        <v/>
      </c>
      <c r="AK428" s="13" t="str">
        <f>IFERROR(IF(INDEX('Bieu chi tiet'!$A$17:$FA$15404,MATCH($A428,'Bieu chi tiet'!$A$17:$A$15404,0),AK$2+85)=0,"",INDEX('Bieu chi tiet'!$A$17:$FA$15404,MATCH($A428,'Bieu chi tiet'!$A$17:$A$15404,0),AK$2+85)),"")</f>
        <v/>
      </c>
      <c r="AL428" s="13" t="str">
        <f>IFERROR(IF(INDEX('Bieu chi tiet'!$A$17:$FA$15404,MATCH($A428,'Bieu chi tiet'!$A$17:$A$15404,0),AL$2+85)=0,"",INDEX('Bieu chi tiet'!$A$17:$FA$15404,MATCH($A428,'Bieu chi tiet'!$A$17:$A$15404,0),AL$2+85)),"")</f>
        <v/>
      </c>
      <c r="AM428" s="13" t="str">
        <f>IFERROR(IF(INDEX('Bieu chi tiet'!$A$17:$FA$15404,MATCH($A428,'Bieu chi tiet'!$A$17:$A$15404,0),AM$2+85)=0,"",INDEX('Bieu chi tiet'!$A$17:$FA$15404,MATCH($A428,'Bieu chi tiet'!$A$17:$A$15404,0),AM$2+85)),"")</f>
        <v/>
      </c>
      <c r="AN428" s="13" t="str">
        <f>IFERROR(IF(INDEX('Bieu chi tiet'!$A$17:$FA$15404,MATCH($A428,'Bieu chi tiet'!$A$17:$A$15404,0),AN$2+85)=0,"",INDEX('Bieu chi tiet'!$A$17:$FA$15404,MATCH($A428,'Bieu chi tiet'!$A$17:$A$15404,0),AN$2+85)),"")</f>
        <v/>
      </c>
      <c r="AO428" s="13" t="str">
        <f>IFERROR(IF(INDEX('Bieu chi tiet'!$A$17:$FA$15404,MATCH($A428,'Bieu chi tiet'!$A$17:$A$15404,0),AO$2+85)=0,"",INDEX('Bieu chi tiet'!$A$17:$FA$15404,MATCH($A428,'Bieu chi tiet'!$A$17:$A$15404,0),AO$2+85)),"")</f>
        <v/>
      </c>
      <c r="AP428" s="13" t="str">
        <f>IFERROR(IF(INDEX('Bieu chi tiet'!$A$17:$FA$15404,MATCH($A428,'Bieu chi tiet'!$A$17:$A$15404,0),AP$2+85)=0,"",INDEX('Bieu chi tiet'!$A$17:$FA$15404,MATCH($A428,'Bieu chi tiet'!$A$17:$A$15404,0),AP$2+85)),"")</f>
        <v/>
      </c>
      <c r="AQ428" s="13" t="str">
        <f>IFERROR(IF(INDEX('Bieu chi tiet'!$A$17:$FA$15404,MATCH($A428,'Bieu chi tiet'!$A$17:$A$15404,0),AQ$2+85)=0,"",INDEX('Bieu chi tiet'!$A$17:$FA$15404,MATCH($A428,'Bieu chi tiet'!$A$17:$A$15404,0),AQ$2+85)),"")</f>
        <v/>
      </c>
      <c r="AR428" s="13" t="str">
        <f>IFERROR(IF(INDEX('Bieu chi tiet'!$A$17:$FA$15404,MATCH($A428,'Bieu chi tiet'!$A$17:$A$15404,0),AR$2+85)=0,"",INDEX('Bieu chi tiet'!$A$17:$FA$15404,MATCH($A428,'Bieu chi tiet'!$A$17:$A$15404,0),AR$2+85)),"")</f>
        <v/>
      </c>
      <c r="AS428" s="13" t="str">
        <f>IFERROR(IF(INDEX('Bieu chi tiet'!$A$17:$FA$15404,MATCH($A428,'Bieu chi tiet'!$A$17:$A$15404,0),AS$2+85)=0,"",INDEX('Bieu chi tiet'!$A$17:$FA$15404,MATCH($A428,'Bieu chi tiet'!$A$17:$A$15404,0),AS$2+85)),"")</f>
        <v/>
      </c>
      <c r="AT428" s="21" t="str">
        <f>IFERROR(IF(INDEX('Bieu chi tiet'!$A$17:$FA$15404,MATCH($A428,'Bieu chi tiet'!$A$17:$A$15404,0),AT$2+85)=0,"",INDEX('Bieu chi tiet'!$A$17:$FA$15404,MATCH($A428,'Bieu chi tiet'!$A$17:$A$15404,0),AT$2+85)),"")</f>
        <v/>
      </c>
      <c r="AU428" s="13" t="str">
        <f>IFERROR(IF(INDEX('Bieu chi tiet'!$A$17:$FA$15404,MATCH($A428,'Bieu chi tiet'!$A$17:$A$15404,0),AU$2+85)=0,"",INDEX('Bieu chi tiet'!$A$17:$FA$15404,MATCH($A428,'Bieu chi tiet'!$A$17:$A$15404,0),AU$2+85)),"")</f>
        <v/>
      </c>
      <c r="AV428" s="21" t="str">
        <f>IFERROR(IF(INDEX('Bieu chi tiet'!$A$17:$FA$15404,MATCH($A428,'Bieu chi tiet'!$A$17:$A$15404,0),AV$2+85)=0,"",INDEX('Bieu chi tiet'!$A$17:$FA$15404,MATCH($A428,'Bieu chi tiet'!$A$17:$A$15404,0),AV$2+85)),"")</f>
        <v/>
      </c>
      <c r="AW428" s="31" t="str">
        <f>IFERROR(IF(INDEX('Bieu chi tiet'!$A$17:$FA$15404,MATCH($A428,'Bieu chi tiet'!$A$17:$A$15404,0),AW$2+85)=0,"",INDEX('Bieu chi tiet'!$A$17:$FA$15404,MATCH($A428,'Bieu chi tiet'!$A$17:$A$15404,0),AW$2+85)),"")</f>
        <v/>
      </c>
      <c r="AX428" s="13" t="str">
        <f>IFERROR(IF(INDEX('Bieu chi tiet'!$A$17:$FA$15404,MATCH($A428,'Bieu chi tiet'!$A$17:$A$15404,0),AX$2+85)=0,"",INDEX('Bieu chi tiet'!$A$17:$FA$15404,MATCH($A428,'Bieu chi tiet'!$A$17:$A$15404,0),AX$2+85)),"")</f>
        <v/>
      </c>
      <c r="AY428" s="13" t="str">
        <f>IFERROR(IF(INDEX('Bieu chi tiet'!$A$17:$FA$15404,MATCH($A428,'Bieu chi tiet'!$A$17:$A$15404,0),AY$2+85)=0,"",INDEX('Bieu chi tiet'!$A$17:$FA$15404,MATCH($A428,'Bieu chi tiet'!$A$17:$A$15404,0),AY$2+85)),"")</f>
        <v/>
      </c>
    </row>
    <row r="429" spans="1:51" ht="15.75">
      <c r="A429" s="25" t="str">
        <f t="shared" si="7"/>
        <v/>
      </c>
      <c r="B429" s="13" t="str">
        <f>IFERROR(IF(INDEX('Bieu chi tiet'!$A$17:$FA$15404,MATCH($A429,'Bieu chi tiet'!$A$17:$A$15404,0),B$2+85)=0,"",INDEX('Bieu chi tiet'!$A$17:$FA$15404,MATCH($A429,'Bieu chi tiet'!$A$17:$A$15404,0),B$2+85)),"")</f>
        <v/>
      </c>
      <c r="C429" s="13" t="str">
        <f>IFERROR(IF(INDEX('Bieu chi tiet'!$A$17:$FA$15404,MATCH($A429,'Bieu chi tiet'!$A$17:$A$15404,0),C$2+85)=0,"",INDEX('Bieu chi tiet'!$A$17:$FA$15404,MATCH($A429,'Bieu chi tiet'!$A$17:$A$15404,0),C$2+85)),"")</f>
        <v/>
      </c>
      <c r="D429" s="13" t="str">
        <f>IFERROR(IF(INDEX('Bieu chi tiet'!$A$17:$FA$15404,MATCH($A429,'Bieu chi tiet'!$A$17:$A$15404,0),D$2+85)=0,"",INDEX('Bieu chi tiet'!$A$17:$FA$15404,MATCH($A429,'Bieu chi tiet'!$A$17:$A$15404,0),D$2+85)),"")</f>
        <v/>
      </c>
      <c r="E429" s="13" t="str">
        <f>IFERROR(IF(INDEX('Bieu chi tiet'!$A$17:$FA$15404,MATCH($A429,'Bieu chi tiet'!$A$17:$A$15404,0),E$2+85)=0,"",INDEX('Bieu chi tiet'!$A$17:$FA$15404,MATCH($A429,'Bieu chi tiet'!$A$17:$A$15404,0),E$2+85)),"")</f>
        <v/>
      </c>
      <c r="F429" s="13" t="str">
        <f>IFERROR(IF(INDEX('Bieu chi tiet'!$A$17:$FA$15404,MATCH($A429,'Bieu chi tiet'!$A$17:$A$15404,0),F$2+85)=0,"",INDEX('Bieu chi tiet'!$A$17:$FA$15404,MATCH($A429,'Bieu chi tiet'!$A$17:$A$15404,0),F$2+85)),"")</f>
        <v/>
      </c>
      <c r="G429" s="21" t="str">
        <f>IFERROR(IF(INDEX('Bieu chi tiet'!$A$17:$FA$15404,MATCH($A429,'Bieu chi tiet'!$A$17:$A$15404,0),G$2+85)=0,"",INDEX('Bieu chi tiet'!$A$17:$FA$15404,MATCH($A429,'Bieu chi tiet'!$A$17:$A$15404,0),G$2+85)),"")</f>
        <v/>
      </c>
      <c r="H429" s="13" t="str">
        <f>IFERROR(IF(INDEX('Bieu chi tiet'!$A$17:$FA$15404,MATCH($A429,'Bieu chi tiet'!$A$17:$A$15404,0),H$2+85)=0,"",INDEX('Bieu chi tiet'!$A$17:$FA$15404,MATCH($A429,'Bieu chi tiet'!$A$17:$A$15404,0),H$2+85)),"")</f>
        <v/>
      </c>
      <c r="I429" s="13" t="str">
        <f>IFERROR(IF(INDEX('Bieu chi tiet'!$A$17:$FA$15404,MATCH($A429,'Bieu chi tiet'!$A$17:$A$15404,0),I$2+85)=0,"",INDEX('Bieu chi tiet'!$A$17:$FA$15404,MATCH($A429,'Bieu chi tiet'!$A$17:$A$15404,0),I$2+85)),"")</f>
        <v/>
      </c>
      <c r="J429" s="13" t="str">
        <f>IFERROR(IF(INDEX('Bieu chi tiet'!$A$17:$FA$15404,MATCH($A429,'Bieu chi tiet'!$A$17:$A$15404,0),J$2+85)=0,"",INDEX('Bieu chi tiet'!$A$17:$FA$15404,MATCH($A429,'Bieu chi tiet'!$A$17:$A$15404,0),J$2+85)),"")</f>
        <v/>
      </c>
      <c r="K429" s="13" t="str">
        <f>IFERROR(IF(INDEX('Bieu chi tiet'!$A$17:$FA$15404,MATCH($A429,'Bieu chi tiet'!$A$17:$A$15404,0),K$2+85)=0,"",INDEX('Bieu chi tiet'!$A$17:$FA$15404,MATCH($A429,'Bieu chi tiet'!$A$17:$A$15404,0),K$2+85)),"")</f>
        <v/>
      </c>
      <c r="L429" s="21" t="str">
        <f>IFERROR(IF(INDEX('Bieu chi tiet'!$A$17:$FA$15404,MATCH($A429,'Bieu chi tiet'!$A$17:$A$15404,0),L$2+85)=0,"",INDEX('Bieu chi tiet'!$A$17:$FA$15404,MATCH($A429,'Bieu chi tiet'!$A$17:$A$15404,0),L$2+85)),"")</f>
        <v/>
      </c>
      <c r="M429" s="13" t="str">
        <f>IFERROR(IF(INDEX('Bieu chi tiet'!$A$17:$FA$15404,MATCH($A429,'Bieu chi tiet'!$A$17:$A$15404,0),M$2+85)=0,"",INDEX('Bieu chi tiet'!$A$17:$FA$15404,MATCH($A429,'Bieu chi tiet'!$A$17:$A$15404,0),M$2+85)),"")</f>
        <v/>
      </c>
      <c r="N429" s="13" t="str">
        <f>IFERROR(IF(INDEX('Bieu chi tiet'!$A$17:$FA$15404,MATCH($A429,'Bieu chi tiet'!$A$17:$A$15404,0),N$2+85)=0,"",INDEX('Bieu chi tiet'!$A$17:$FA$15404,MATCH($A429,'Bieu chi tiet'!$A$17:$A$15404,0),N$2+85)),"")</f>
        <v/>
      </c>
      <c r="O429" s="13" t="str">
        <f>IFERROR(IF(INDEX('Bieu chi tiet'!$A$17:$FA$15404,MATCH($A429,'Bieu chi tiet'!$A$17:$A$15404,0),O$2+85)=0,"",INDEX('Bieu chi tiet'!$A$17:$FA$15404,MATCH($A429,'Bieu chi tiet'!$A$17:$A$15404,0),O$2+85)),"")</f>
        <v/>
      </c>
      <c r="P429" s="13" t="str">
        <f>IFERROR(IF(INDEX('Bieu chi tiet'!$A$17:$FA$15404,MATCH($A429,'Bieu chi tiet'!$A$17:$A$15404,0),P$2+85)=0,"",INDEX('Bieu chi tiet'!$A$17:$FA$15404,MATCH($A429,'Bieu chi tiet'!$A$17:$A$15404,0),P$2+85)),"")</f>
        <v/>
      </c>
      <c r="Q429" s="13" t="str">
        <f>IFERROR(IF(INDEX('Bieu chi tiet'!$A$17:$FA$15404,MATCH($A429,'Bieu chi tiet'!$A$17:$A$15404,0),Q$2+85)=0,"",INDEX('Bieu chi tiet'!$A$17:$FA$15404,MATCH($A429,'Bieu chi tiet'!$A$17:$A$15404,0),Q$2+85)),"")</f>
        <v/>
      </c>
      <c r="R429" s="13" t="str">
        <f>IFERROR(IF(INDEX('Bieu chi tiet'!$A$17:$FA$15404,MATCH($A429,'Bieu chi tiet'!$A$17:$A$15404,0),R$2+85)=0,"",INDEX('Bieu chi tiet'!$A$17:$FA$15404,MATCH($A429,'Bieu chi tiet'!$A$17:$A$15404,0),R$2+85)),"")</f>
        <v/>
      </c>
      <c r="S429" s="13" t="str">
        <f>IFERROR(IF(INDEX('Bieu chi tiet'!$A$17:$FA$15404,MATCH($A429,'Bieu chi tiet'!$A$17:$A$15404,0),S$2+85)=0,"",INDEX('Bieu chi tiet'!$A$17:$FA$15404,MATCH($A429,'Bieu chi tiet'!$A$17:$A$15404,0),S$2+85)),"")</f>
        <v/>
      </c>
      <c r="T429" s="13" t="str">
        <f>IFERROR(IF(INDEX('Bieu chi tiet'!$A$17:$FA$15404,MATCH($A429,'Bieu chi tiet'!$A$17:$A$15404,0),T$2+85)=0,"",INDEX('Bieu chi tiet'!$A$17:$FA$15404,MATCH($A429,'Bieu chi tiet'!$A$17:$A$15404,0),T$2+85)),"")</f>
        <v/>
      </c>
      <c r="U429" s="13" t="str">
        <f>IFERROR(IF(INDEX('Bieu chi tiet'!$A$17:$FA$15404,MATCH($A429,'Bieu chi tiet'!$A$17:$A$15404,0),U$2+85)=0,"",INDEX('Bieu chi tiet'!$A$17:$FA$15404,MATCH($A429,'Bieu chi tiet'!$A$17:$A$15404,0),U$2+85)),"")</f>
        <v/>
      </c>
      <c r="V429" s="13" t="str">
        <f>IFERROR(IF(INDEX('Bieu chi tiet'!$A$17:$FA$15404,MATCH($A429,'Bieu chi tiet'!$A$17:$A$15404,0),V$2+85)=0,"",INDEX('Bieu chi tiet'!$A$17:$FA$15404,MATCH($A429,'Bieu chi tiet'!$A$17:$A$15404,0),V$2+85)),"")</f>
        <v/>
      </c>
      <c r="W429" s="13" t="str">
        <f>IFERROR(IF(INDEX('Bieu chi tiet'!$A$17:$FA$15404,MATCH($A429,'Bieu chi tiet'!$A$17:$A$15404,0),W$2+85)=0,"",INDEX('Bieu chi tiet'!$A$17:$FA$15404,MATCH($A429,'Bieu chi tiet'!$A$17:$A$15404,0),W$2+85)),"")</f>
        <v/>
      </c>
      <c r="X429" s="13" t="str">
        <f>IFERROR(IF(INDEX('Bieu chi tiet'!$A$17:$FA$15404,MATCH($A429,'Bieu chi tiet'!$A$17:$A$15404,0),X$2+85)=0,"",INDEX('Bieu chi tiet'!$A$17:$FA$15404,MATCH($A429,'Bieu chi tiet'!$A$17:$A$15404,0),X$2+85)),"")</f>
        <v/>
      </c>
      <c r="Y429" s="13" t="str">
        <f>IFERROR(IF(INDEX('Bieu chi tiet'!$A$17:$FA$15404,MATCH($A429,'Bieu chi tiet'!$A$17:$A$15404,0),Y$2+85)=0,"",INDEX('Bieu chi tiet'!$A$17:$FA$15404,MATCH($A429,'Bieu chi tiet'!$A$17:$A$15404,0),Y$2+85)),"")</f>
        <v/>
      </c>
      <c r="Z429" s="13" t="str">
        <f>IFERROR(IF(INDEX('Bieu chi tiet'!$A$17:$FA$15404,MATCH($A429,'Bieu chi tiet'!$A$17:$A$15404,0),Z$2+85)=0,"",INDEX('Bieu chi tiet'!$A$17:$FA$15404,MATCH($A429,'Bieu chi tiet'!$A$17:$A$15404,0),Z$2+85)),"")</f>
        <v/>
      </c>
      <c r="AA429" s="13" t="str">
        <f>IFERROR(IF(INDEX('Bieu chi tiet'!$A$17:$FA$15404,MATCH($A429,'Bieu chi tiet'!$A$17:$A$15404,0),AA$2+85)=0,"",INDEX('Bieu chi tiet'!$A$17:$FA$15404,MATCH($A429,'Bieu chi tiet'!$A$17:$A$15404,0),AA$2+85)),"")</f>
        <v/>
      </c>
      <c r="AB429" s="13" t="str">
        <f>IFERROR(IF(INDEX('Bieu chi tiet'!$A$17:$FA$15404,MATCH($A429,'Bieu chi tiet'!$A$17:$A$15404,0),AB$2+85)=0,"",INDEX('Bieu chi tiet'!$A$17:$FA$15404,MATCH($A429,'Bieu chi tiet'!$A$17:$A$15404,0),AB$2+85)),"")</f>
        <v/>
      </c>
      <c r="AC429" s="13" t="str">
        <f>IFERROR(IF(INDEX('Bieu chi tiet'!$A$17:$FA$15404,MATCH($A429,'Bieu chi tiet'!$A$17:$A$15404,0),AC$2+85)=0,"",INDEX('Bieu chi tiet'!$A$17:$FA$15404,MATCH($A429,'Bieu chi tiet'!$A$17:$A$15404,0),AC$2+85)),"")</f>
        <v/>
      </c>
      <c r="AD429" s="13" t="str">
        <f>IFERROR(IF(INDEX('Bieu chi tiet'!$A$17:$FA$15404,MATCH($A429,'Bieu chi tiet'!$A$17:$A$15404,0),AD$2+85)=0,"",INDEX('Bieu chi tiet'!$A$17:$FA$15404,MATCH($A429,'Bieu chi tiet'!$A$17:$A$15404,0),AD$2+85)),"")</f>
        <v/>
      </c>
      <c r="AE429" s="13" t="str">
        <f>IFERROR(IF(INDEX('Bieu chi tiet'!$A$17:$FA$15404,MATCH($A429,'Bieu chi tiet'!$A$17:$A$15404,0),AE$2+85)=0,"",INDEX('Bieu chi tiet'!$A$17:$FA$15404,MATCH($A429,'Bieu chi tiet'!$A$17:$A$15404,0),AE$2+85)),"")</f>
        <v/>
      </c>
      <c r="AF429" s="13" t="str">
        <f>IFERROR(IF(INDEX('Bieu chi tiet'!$A$17:$FA$15404,MATCH($A429,'Bieu chi tiet'!$A$17:$A$15404,0),AF$2+85)=0,"",INDEX('Bieu chi tiet'!$A$17:$FA$15404,MATCH($A429,'Bieu chi tiet'!$A$17:$A$15404,0),AF$2+85)),"")</f>
        <v/>
      </c>
      <c r="AG429" s="13" t="str">
        <f>IFERROR(IF(INDEX('Bieu chi tiet'!$A$17:$FA$15404,MATCH($A429,'Bieu chi tiet'!$A$17:$A$15404,0),AG$2+85)=0,"",INDEX('Bieu chi tiet'!$A$17:$FA$15404,MATCH($A429,'Bieu chi tiet'!$A$17:$A$15404,0),AG$2+85)),"")</f>
        <v/>
      </c>
      <c r="AH429" s="13" t="str">
        <f>IFERROR(IF(INDEX('Bieu chi tiet'!$A$17:$FA$15404,MATCH($A429,'Bieu chi tiet'!$A$17:$A$15404,0),AH$2+85)=0,"",INDEX('Bieu chi tiet'!$A$17:$FA$15404,MATCH($A429,'Bieu chi tiet'!$A$17:$A$15404,0),AH$2+85)),"")</f>
        <v/>
      </c>
      <c r="AI429" s="13" t="str">
        <f>IFERROR(IF(INDEX('Bieu chi tiet'!$A$17:$FA$15404,MATCH($A429,'Bieu chi tiet'!$A$17:$A$15404,0),AI$2+85)=0,"",INDEX('Bieu chi tiet'!$A$17:$FA$15404,MATCH($A429,'Bieu chi tiet'!$A$17:$A$15404,0),AI$2+85)),"")</f>
        <v/>
      </c>
      <c r="AJ429" s="13" t="str">
        <f>IFERROR(IF(INDEX('Bieu chi tiet'!$A$17:$FA$15404,MATCH($A429,'Bieu chi tiet'!$A$17:$A$15404,0),AJ$2+85)=0,"",INDEX('Bieu chi tiet'!$A$17:$FA$15404,MATCH($A429,'Bieu chi tiet'!$A$17:$A$15404,0),AJ$2+85)),"")</f>
        <v/>
      </c>
      <c r="AK429" s="13" t="str">
        <f>IFERROR(IF(INDEX('Bieu chi tiet'!$A$17:$FA$15404,MATCH($A429,'Bieu chi tiet'!$A$17:$A$15404,0),AK$2+85)=0,"",INDEX('Bieu chi tiet'!$A$17:$FA$15404,MATCH($A429,'Bieu chi tiet'!$A$17:$A$15404,0),AK$2+85)),"")</f>
        <v/>
      </c>
      <c r="AL429" s="13" t="str">
        <f>IFERROR(IF(INDEX('Bieu chi tiet'!$A$17:$FA$15404,MATCH($A429,'Bieu chi tiet'!$A$17:$A$15404,0),AL$2+85)=0,"",INDEX('Bieu chi tiet'!$A$17:$FA$15404,MATCH($A429,'Bieu chi tiet'!$A$17:$A$15404,0),AL$2+85)),"")</f>
        <v/>
      </c>
      <c r="AM429" s="13" t="str">
        <f>IFERROR(IF(INDEX('Bieu chi tiet'!$A$17:$FA$15404,MATCH($A429,'Bieu chi tiet'!$A$17:$A$15404,0),AM$2+85)=0,"",INDEX('Bieu chi tiet'!$A$17:$FA$15404,MATCH($A429,'Bieu chi tiet'!$A$17:$A$15404,0),AM$2+85)),"")</f>
        <v/>
      </c>
      <c r="AN429" s="13" t="str">
        <f>IFERROR(IF(INDEX('Bieu chi tiet'!$A$17:$FA$15404,MATCH($A429,'Bieu chi tiet'!$A$17:$A$15404,0),AN$2+85)=0,"",INDEX('Bieu chi tiet'!$A$17:$FA$15404,MATCH($A429,'Bieu chi tiet'!$A$17:$A$15404,0),AN$2+85)),"")</f>
        <v/>
      </c>
      <c r="AO429" s="13" t="str">
        <f>IFERROR(IF(INDEX('Bieu chi tiet'!$A$17:$FA$15404,MATCH($A429,'Bieu chi tiet'!$A$17:$A$15404,0),AO$2+85)=0,"",INDEX('Bieu chi tiet'!$A$17:$FA$15404,MATCH($A429,'Bieu chi tiet'!$A$17:$A$15404,0),AO$2+85)),"")</f>
        <v/>
      </c>
      <c r="AP429" s="13" t="str">
        <f>IFERROR(IF(INDEX('Bieu chi tiet'!$A$17:$FA$15404,MATCH($A429,'Bieu chi tiet'!$A$17:$A$15404,0),AP$2+85)=0,"",INDEX('Bieu chi tiet'!$A$17:$FA$15404,MATCH($A429,'Bieu chi tiet'!$A$17:$A$15404,0),AP$2+85)),"")</f>
        <v/>
      </c>
      <c r="AQ429" s="13" t="str">
        <f>IFERROR(IF(INDEX('Bieu chi tiet'!$A$17:$FA$15404,MATCH($A429,'Bieu chi tiet'!$A$17:$A$15404,0),AQ$2+85)=0,"",INDEX('Bieu chi tiet'!$A$17:$FA$15404,MATCH($A429,'Bieu chi tiet'!$A$17:$A$15404,0),AQ$2+85)),"")</f>
        <v/>
      </c>
      <c r="AR429" s="13" t="str">
        <f>IFERROR(IF(INDEX('Bieu chi tiet'!$A$17:$FA$15404,MATCH($A429,'Bieu chi tiet'!$A$17:$A$15404,0),AR$2+85)=0,"",INDEX('Bieu chi tiet'!$A$17:$FA$15404,MATCH($A429,'Bieu chi tiet'!$A$17:$A$15404,0),AR$2+85)),"")</f>
        <v/>
      </c>
      <c r="AS429" s="13" t="str">
        <f>IFERROR(IF(INDEX('Bieu chi tiet'!$A$17:$FA$15404,MATCH($A429,'Bieu chi tiet'!$A$17:$A$15404,0),AS$2+85)=0,"",INDEX('Bieu chi tiet'!$A$17:$FA$15404,MATCH($A429,'Bieu chi tiet'!$A$17:$A$15404,0),AS$2+85)),"")</f>
        <v/>
      </c>
      <c r="AT429" s="21" t="str">
        <f>IFERROR(IF(INDEX('Bieu chi tiet'!$A$17:$FA$15404,MATCH($A429,'Bieu chi tiet'!$A$17:$A$15404,0),AT$2+85)=0,"",INDEX('Bieu chi tiet'!$A$17:$FA$15404,MATCH($A429,'Bieu chi tiet'!$A$17:$A$15404,0),AT$2+85)),"")</f>
        <v/>
      </c>
      <c r="AU429" s="13" t="str">
        <f>IFERROR(IF(INDEX('Bieu chi tiet'!$A$17:$FA$15404,MATCH($A429,'Bieu chi tiet'!$A$17:$A$15404,0),AU$2+85)=0,"",INDEX('Bieu chi tiet'!$A$17:$FA$15404,MATCH($A429,'Bieu chi tiet'!$A$17:$A$15404,0),AU$2+85)),"")</f>
        <v/>
      </c>
      <c r="AV429" s="21" t="str">
        <f>IFERROR(IF(INDEX('Bieu chi tiet'!$A$17:$FA$15404,MATCH($A429,'Bieu chi tiet'!$A$17:$A$15404,0),AV$2+85)=0,"",INDEX('Bieu chi tiet'!$A$17:$FA$15404,MATCH($A429,'Bieu chi tiet'!$A$17:$A$15404,0),AV$2+85)),"")</f>
        <v/>
      </c>
      <c r="AW429" s="31" t="str">
        <f>IFERROR(IF(INDEX('Bieu chi tiet'!$A$17:$FA$15404,MATCH($A429,'Bieu chi tiet'!$A$17:$A$15404,0),AW$2+85)=0,"",INDEX('Bieu chi tiet'!$A$17:$FA$15404,MATCH($A429,'Bieu chi tiet'!$A$17:$A$15404,0),AW$2+85)),"")</f>
        <v/>
      </c>
      <c r="AX429" s="13" t="str">
        <f>IFERROR(IF(INDEX('Bieu chi tiet'!$A$17:$FA$15404,MATCH($A429,'Bieu chi tiet'!$A$17:$A$15404,0),AX$2+85)=0,"",INDEX('Bieu chi tiet'!$A$17:$FA$15404,MATCH($A429,'Bieu chi tiet'!$A$17:$A$15404,0),AX$2+85)),"")</f>
        <v/>
      </c>
      <c r="AY429" s="13" t="str">
        <f>IFERROR(IF(INDEX('Bieu chi tiet'!$A$17:$FA$15404,MATCH($A429,'Bieu chi tiet'!$A$17:$A$15404,0),AY$2+85)=0,"",INDEX('Bieu chi tiet'!$A$17:$FA$15404,MATCH($A429,'Bieu chi tiet'!$A$17:$A$15404,0),AY$2+85)),"")</f>
        <v/>
      </c>
    </row>
    <row r="430" spans="1:51" ht="15.75">
      <c r="A430" s="25" t="str">
        <f t="shared" si="7"/>
        <v/>
      </c>
      <c r="B430" s="13" t="str">
        <f>IFERROR(IF(INDEX('Bieu chi tiet'!$A$17:$FA$15404,MATCH($A430,'Bieu chi tiet'!$A$17:$A$15404,0),B$2+85)=0,"",INDEX('Bieu chi tiet'!$A$17:$FA$15404,MATCH($A430,'Bieu chi tiet'!$A$17:$A$15404,0),B$2+85)),"")</f>
        <v/>
      </c>
      <c r="C430" s="13" t="str">
        <f>IFERROR(IF(INDEX('Bieu chi tiet'!$A$17:$FA$15404,MATCH($A430,'Bieu chi tiet'!$A$17:$A$15404,0),C$2+85)=0,"",INDEX('Bieu chi tiet'!$A$17:$FA$15404,MATCH($A430,'Bieu chi tiet'!$A$17:$A$15404,0),C$2+85)),"")</f>
        <v/>
      </c>
      <c r="D430" s="13" t="str">
        <f>IFERROR(IF(INDEX('Bieu chi tiet'!$A$17:$FA$15404,MATCH($A430,'Bieu chi tiet'!$A$17:$A$15404,0),D$2+85)=0,"",INDEX('Bieu chi tiet'!$A$17:$FA$15404,MATCH($A430,'Bieu chi tiet'!$A$17:$A$15404,0),D$2+85)),"")</f>
        <v/>
      </c>
      <c r="E430" s="13" t="str">
        <f>IFERROR(IF(INDEX('Bieu chi tiet'!$A$17:$FA$15404,MATCH($A430,'Bieu chi tiet'!$A$17:$A$15404,0),E$2+85)=0,"",INDEX('Bieu chi tiet'!$A$17:$FA$15404,MATCH($A430,'Bieu chi tiet'!$A$17:$A$15404,0),E$2+85)),"")</f>
        <v/>
      </c>
      <c r="F430" s="13" t="str">
        <f>IFERROR(IF(INDEX('Bieu chi tiet'!$A$17:$FA$15404,MATCH($A430,'Bieu chi tiet'!$A$17:$A$15404,0),F$2+85)=0,"",INDEX('Bieu chi tiet'!$A$17:$FA$15404,MATCH($A430,'Bieu chi tiet'!$A$17:$A$15404,0),F$2+85)),"")</f>
        <v/>
      </c>
      <c r="G430" s="21" t="str">
        <f>IFERROR(IF(INDEX('Bieu chi tiet'!$A$17:$FA$15404,MATCH($A430,'Bieu chi tiet'!$A$17:$A$15404,0),G$2+85)=0,"",INDEX('Bieu chi tiet'!$A$17:$FA$15404,MATCH($A430,'Bieu chi tiet'!$A$17:$A$15404,0),G$2+85)),"")</f>
        <v/>
      </c>
      <c r="H430" s="13" t="str">
        <f>IFERROR(IF(INDEX('Bieu chi tiet'!$A$17:$FA$15404,MATCH($A430,'Bieu chi tiet'!$A$17:$A$15404,0),H$2+85)=0,"",INDEX('Bieu chi tiet'!$A$17:$FA$15404,MATCH($A430,'Bieu chi tiet'!$A$17:$A$15404,0),H$2+85)),"")</f>
        <v/>
      </c>
      <c r="I430" s="13" t="str">
        <f>IFERROR(IF(INDEX('Bieu chi tiet'!$A$17:$FA$15404,MATCH($A430,'Bieu chi tiet'!$A$17:$A$15404,0),I$2+85)=0,"",INDEX('Bieu chi tiet'!$A$17:$FA$15404,MATCH($A430,'Bieu chi tiet'!$A$17:$A$15404,0),I$2+85)),"")</f>
        <v/>
      </c>
      <c r="J430" s="13" t="str">
        <f>IFERROR(IF(INDEX('Bieu chi tiet'!$A$17:$FA$15404,MATCH($A430,'Bieu chi tiet'!$A$17:$A$15404,0),J$2+85)=0,"",INDEX('Bieu chi tiet'!$A$17:$FA$15404,MATCH($A430,'Bieu chi tiet'!$A$17:$A$15404,0),J$2+85)),"")</f>
        <v/>
      </c>
      <c r="K430" s="13" t="str">
        <f>IFERROR(IF(INDEX('Bieu chi tiet'!$A$17:$FA$15404,MATCH($A430,'Bieu chi tiet'!$A$17:$A$15404,0),K$2+85)=0,"",INDEX('Bieu chi tiet'!$A$17:$FA$15404,MATCH($A430,'Bieu chi tiet'!$A$17:$A$15404,0),K$2+85)),"")</f>
        <v/>
      </c>
      <c r="L430" s="21" t="str">
        <f>IFERROR(IF(INDEX('Bieu chi tiet'!$A$17:$FA$15404,MATCH($A430,'Bieu chi tiet'!$A$17:$A$15404,0),L$2+85)=0,"",INDEX('Bieu chi tiet'!$A$17:$FA$15404,MATCH($A430,'Bieu chi tiet'!$A$17:$A$15404,0),L$2+85)),"")</f>
        <v/>
      </c>
      <c r="M430" s="13" t="str">
        <f>IFERROR(IF(INDEX('Bieu chi tiet'!$A$17:$FA$15404,MATCH($A430,'Bieu chi tiet'!$A$17:$A$15404,0),M$2+85)=0,"",INDEX('Bieu chi tiet'!$A$17:$FA$15404,MATCH($A430,'Bieu chi tiet'!$A$17:$A$15404,0),M$2+85)),"")</f>
        <v/>
      </c>
      <c r="N430" s="13" t="str">
        <f>IFERROR(IF(INDEX('Bieu chi tiet'!$A$17:$FA$15404,MATCH($A430,'Bieu chi tiet'!$A$17:$A$15404,0),N$2+85)=0,"",INDEX('Bieu chi tiet'!$A$17:$FA$15404,MATCH($A430,'Bieu chi tiet'!$A$17:$A$15404,0),N$2+85)),"")</f>
        <v/>
      </c>
      <c r="O430" s="13" t="str">
        <f>IFERROR(IF(INDEX('Bieu chi tiet'!$A$17:$FA$15404,MATCH($A430,'Bieu chi tiet'!$A$17:$A$15404,0),O$2+85)=0,"",INDEX('Bieu chi tiet'!$A$17:$FA$15404,MATCH($A430,'Bieu chi tiet'!$A$17:$A$15404,0),O$2+85)),"")</f>
        <v/>
      </c>
      <c r="P430" s="13" t="str">
        <f>IFERROR(IF(INDEX('Bieu chi tiet'!$A$17:$FA$15404,MATCH($A430,'Bieu chi tiet'!$A$17:$A$15404,0),P$2+85)=0,"",INDEX('Bieu chi tiet'!$A$17:$FA$15404,MATCH($A430,'Bieu chi tiet'!$A$17:$A$15404,0),P$2+85)),"")</f>
        <v/>
      </c>
      <c r="Q430" s="13" t="str">
        <f>IFERROR(IF(INDEX('Bieu chi tiet'!$A$17:$FA$15404,MATCH($A430,'Bieu chi tiet'!$A$17:$A$15404,0),Q$2+85)=0,"",INDEX('Bieu chi tiet'!$A$17:$FA$15404,MATCH($A430,'Bieu chi tiet'!$A$17:$A$15404,0),Q$2+85)),"")</f>
        <v/>
      </c>
      <c r="R430" s="13" t="str">
        <f>IFERROR(IF(INDEX('Bieu chi tiet'!$A$17:$FA$15404,MATCH($A430,'Bieu chi tiet'!$A$17:$A$15404,0),R$2+85)=0,"",INDEX('Bieu chi tiet'!$A$17:$FA$15404,MATCH($A430,'Bieu chi tiet'!$A$17:$A$15404,0),R$2+85)),"")</f>
        <v/>
      </c>
      <c r="S430" s="13" t="str">
        <f>IFERROR(IF(INDEX('Bieu chi tiet'!$A$17:$FA$15404,MATCH($A430,'Bieu chi tiet'!$A$17:$A$15404,0),S$2+85)=0,"",INDEX('Bieu chi tiet'!$A$17:$FA$15404,MATCH($A430,'Bieu chi tiet'!$A$17:$A$15404,0),S$2+85)),"")</f>
        <v/>
      </c>
      <c r="T430" s="13" t="str">
        <f>IFERROR(IF(INDEX('Bieu chi tiet'!$A$17:$FA$15404,MATCH($A430,'Bieu chi tiet'!$A$17:$A$15404,0),T$2+85)=0,"",INDEX('Bieu chi tiet'!$A$17:$FA$15404,MATCH($A430,'Bieu chi tiet'!$A$17:$A$15404,0),T$2+85)),"")</f>
        <v/>
      </c>
      <c r="U430" s="13" t="str">
        <f>IFERROR(IF(INDEX('Bieu chi tiet'!$A$17:$FA$15404,MATCH($A430,'Bieu chi tiet'!$A$17:$A$15404,0),U$2+85)=0,"",INDEX('Bieu chi tiet'!$A$17:$FA$15404,MATCH($A430,'Bieu chi tiet'!$A$17:$A$15404,0),U$2+85)),"")</f>
        <v/>
      </c>
      <c r="V430" s="13" t="str">
        <f>IFERROR(IF(INDEX('Bieu chi tiet'!$A$17:$FA$15404,MATCH($A430,'Bieu chi tiet'!$A$17:$A$15404,0),V$2+85)=0,"",INDEX('Bieu chi tiet'!$A$17:$FA$15404,MATCH($A430,'Bieu chi tiet'!$A$17:$A$15404,0),V$2+85)),"")</f>
        <v/>
      </c>
      <c r="W430" s="13" t="str">
        <f>IFERROR(IF(INDEX('Bieu chi tiet'!$A$17:$FA$15404,MATCH($A430,'Bieu chi tiet'!$A$17:$A$15404,0),W$2+85)=0,"",INDEX('Bieu chi tiet'!$A$17:$FA$15404,MATCH($A430,'Bieu chi tiet'!$A$17:$A$15404,0),W$2+85)),"")</f>
        <v/>
      </c>
      <c r="X430" s="13" t="str">
        <f>IFERROR(IF(INDEX('Bieu chi tiet'!$A$17:$FA$15404,MATCH($A430,'Bieu chi tiet'!$A$17:$A$15404,0),X$2+85)=0,"",INDEX('Bieu chi tiet'!$A$17:$FA$15404,MATCH($A430,'Bieu chi tiet'!$A$17:$A$15404,0),X$2+85)),"")</f>
        <v/>
      </c>
      <c r="Y430" s="13" t="str">
        <f>IFERROR(IF(INDEX('Bieu chi tiet'!$A$17:$FA$15404,MATCH($A430,'Bieu chi tiet'!$A$17:$A$15404,0),Y$2+85)=0,"",INDEX('Bieu chi tiet'!$A$17:$FA$15404,MATCH($A430,'Bieu chi tiet'!$A$17:$A$15404,0),Y$2+85)),"")</f>
        <v/>
      </c>
      <c r="Z430" s="13" t="str">
        <f>IFERROR(IF(INDEX('Bieu chi tiet'!$A$17:$FA$15404,MATCH($A430,'Bieu chi tiet'!$A$17:$A$15404,0),Z$2+85)=0,"",INDEX('Bieu chi tiet'!$A$17:$FA$15404,MATCH($A430,'Bieu chi tiet'!$A$17:$A$15404,0),Z$2+85)),"")</f>
        <v/>
      </c>
      <c r="AA430" s="13" t="str">
        <f>IFERROR(IF(INDEX('Bieu chi tiet'!$A$17:$FA$15404,MATCH($A430,'Bieu chi tiet'!$A$17:$A$15404,0),AA$2+85)=0,"",INDEX('Bieu chi tiet'!$A$17:$FA$15404,MATCH($A430,'Bieu chi tiet'!$A$17:$A$15404,0),AA$2+85)),"")</f>
        <v/>
      </c>
      <c r="AB430" s="13" t="str">
        <f>IFERROR(IF(INDEX('Bieu chi tiet'!$A$17:$FA$15404,MATCH($A430,'Bieu chi tiet'!$A$17:$A$15404,0),AB$2+85)=0,"",INDEX('Bieu chi tiet'!$A$17:$FA$15404,MATCH($A430,'Bieu chi tiet'!$A$17:$A$15404,0),AB$2+85)),"")</f>
        <v/>
      </c>
      <c r="AC430" s="13" t="str">
        <f>IFERROR(IF(INDEX('Bieu chi tiet'!$A$17:$FA$15404,MATCH($A430,'Bieu chi tiet'!$A$17:$A$15404,0),AC$2+85)=0,"",INDEX('Bieu chi tiet'!$A$17:$FA$15404,MATCH($A430,'Bieu chi tiet'!$A$17:$A$15404,0),AC$2+85)),"")</f>
        <v/>
      </c>
      <c r="AD430" s="13" t="str">
        <f>IFERROR(IF(INDEX('Bieu chi tiet'!$A$17:$FA$15404,MATCH($A430,'Bieu chi tiet'!$A$17:$A$15404,0),AD$2+85)=0,"",INDEX('Bieu chi tiet'!$A$17:$FA$15404,MATCH($A430,'Bieu chi tiet'!$A$17:$A$15404,0),AD$2+85)),"")</f>
        <v/>
      </c>
      <c r="AE430" s="13" t="str">
        <f>IFERROR(IF(INDEX('Bieu chi tiet'!$A$17:$FA$15404,MATCH($A430,'Bieu chi tiet'!$A$17:$A$15404,0),AE$2+85)=0,"",INDEX('Bieu chi tiet'!$A$17:$FA$15404,MATCH($A430,'Bieu chi tiet'!$A$17:$A$15404,0),AE$2+85)),"")</f>
        <v/>
      </c>
      <c r="AF430" s="13" t="str">
        <f>IFERROR(IF(INDEX('Bieu chi tiet'!$A$17:$FA$15404,MATCH($A430,'Bieu chi tiet'!$A$17:$A$15404,0),AF$2+85)=0,"",INDEX('Bieu chi tiet'!$A$17:$FA$15404,MATCH($A430,'Bieu chi tiet'!$A$17:$A$15404,0),AF$2+85)),"")</f>
        <v/>
      </c>
      <c r="AG430" s="13" t="str">
        <f>IFERROR(IF(INDEX('Bieu chi tiet'!$A$17:$FA$15404,MATCH($A430,'Bieu chi tiet'!$A$17:$A$15404,0),AG$2+85)=0,"",INDEX('Bieu chi tiet'!$A$17:$FA$15404,MATCH($A430,'Bieu chi tiet'!$A$17:$A$15404,0),AG$2+85)),"")</f>
        <v/>
      </c>
      <c r="AH430" s="13" t="str">
        <f>IFERROR(IF(INDEX('Bieu chi tiet'!$A$17:$FA$15404,MATCH($A430,'Bieu chi tiet'!$A$17:$A$15404,0),AH$2+85)=0,"",INDEX('Bieu chi tiet'!$A$17:$FA$15404,MATCH($A430,'Bieu chi tiet'!$A$17:$A$15404,0),AH$2+85)),"")</f>
        <v/>
      </c>
      <c r="AI430" s="13" t="str">
        <f>IFERROR(IF(INDEX('Bieu chi tiet'!$A$17:$FA$15404,MATCH($A430,'Bieu chi tiet'!$A$17:$A$15404,0),AI$2+85)=0,"",INDEX('Bieu chi tiet'!$A$17:$FA$15404,MATCH($A430,'Bieu chi tiet'!$A$17:$A$15404,0),AI$2+85)),"")</f>
        <v/>
      </c>
      <c r="AJ430" s="13" t="str">
        <f>IFERROR(IF(INDEX('Bieu chi tiet'!$A$17:$FA$15404,MATCH($A430,'Bieu chi tiet'!$A$17:$A$15404,0),AJ$2+85)=0,"",INDEX('Bieu chi tiet'!$A$17:$FA$15404,MATCH($A430,'Bieu chi tiet'!$A$17:$A$15404,0),AJ$2+85)),"")</f>
        <v/>
      </c>
      <c r="AK430" s="13" t="str">
        <f>IFERROR(IF(INDEX('Bieu chi tiet'!$A$17:$FA$15404,MATCH($A430,'Bieu chi tiet'!$A$17:$A$15404,0),AK$2+85)=0,"",INDEX('Bieu chi tiet'!$A$17:$FA$15404,MATCH($A430,'Bieu chi tiet'!$A$17:$A$15404,0),AK$2+85)),"")</f>
        <v/>
      </c>
      <c r="AL430" s="13" t="str">
        <f>IFERROR(IF(INDEX('Bieu chi tiet'!$A$17:$FA$15404,MATCH($A430,'Bieu chi tiet'!$A$17:$A$15404,0),AL$2+85)=0,"",INDEX('Bieu chi tiet'!$A$17:$FA$15404,MATCH($A430,'Bieu chi tiet'!$A$17:$A$15404,0),AL$2+85)),"")</f>
        <v/>
      </c>
      <c r="AM430" s="13" t="str">
        <f>IFERROR(IF(INDEX('Bieu chi tiet'!$A$17:$FA$15404,MATCH($A430,'Bieu chi tiet'!$A$17:$A$15404,0),AM$2+85)=0,"",INDEX('Bieu chi tiet'!$A$17:$FA$15404,MATCH($A430,'Bieu chi tiet'!$A$17:$A$15404,0),AM$2+85)),"")</f>
        <v/>
      </c>
      <c r="AN430" s="13" t="str">
        <f>IFERROR(IF(INDEX('Bieu chi tiet'!$A$17:$FA$15404,MATCH($A430,'Bieu chi tiet'!$A$17:$A$15404,0),AN$2+85)=0,"",INDEX('Bieu chi tiet'!$A$17:$FA$15404,MATCH($A430,'Bieu chi tiet'!$A$17:$A$15404,0),AN$2+85)),"")</f>
        <v/>
      </c>
      <c r="AO430" s="13" t="str">
        <f>IFERROR(IF(INDEX('Bieu chi tiet'!$A$17:$FA$15404,MATCH($A430,'Bieu chi tiet'!$A$17:$A$15404,0),AO$2+85)=0,"",INDEX('Bieu chi tiet'!$A$17:$FA$15404,MATCH($A430,'Bieu chi tiet'!$A$17:$A$15404,0),AO$2+85)),"")</f>
        <v/>
      </c>
      <c r="AP430" s="13" t="str">
        <f>IFERROR(IF(INDEX('Bieu chi tiet'!$A$17:$FA$15404,MATCH($A430,'Bieu chi tiet'!$A$17:$A$15404,0),AP$2+85)=0,"",INDEX('Bieu chi tiet'!$A$17:$FA$15404,MATCH($A430,'Bieu chi tiet'!$A$17:$A$15404,0),AP$2+85)),"")</f>
        <v/>
      </c>
      <c r="AQ430" s="13" t="str">
        <f>IFERROR(IF(INDEX('Bieu chi tiet'!$A$17:$FA$15404,MATCH($A430,'Bieu chi tiet'!$A$17:$A$15404,0),AQ$2+85)=0,"",INDEX('Bieu chi tiet'!$A$17:$FA$15404,MATCH($A430,'Bieu chi tiet'!$A$17:$A$15404,0),AQ$2+85)),"")</f>
        <v/>
      </c>
      <c r="AR430" s="13" t="str">
        <f>IFERROR(IF(INDEX('Bieu chi tiet'!$A$17:$FA$15404,MATCH($A430,'Bieu chi tiet'!$A$17:$A$15404,0),AR$2+85)=0,"",INDEX('Bieu chi tiet'!$A$17:$FA$15404,MATCH($A430,'Bieu chi tiet'!$A$17:$A$15404,0),AR$2+85)),"")</f>
        <v/>
      </c>
      <c r="AS430" s="13" t="str">
        <f>IFERROR(IF(INDEX('Bieu chi tiet'!$A$17:$FA$15404,MATCH($A430,'Bieu chi tiet'!$A$17:$A$15404,0),AS$2+85)=0,"",INDEX('Bieu chi tiet'!$A$17:$FA$15404,MATCH($A430,'Bieu chi tiet'!$A$17:$A$15404,0),AS$2+85)),"")</f>
        <v/>
      </c>
      <c r="AT430" s="21" t="str">
        <f>IFERROR(IF(INDEX('Bieu chi tiet'!$A$17:$FA$15404,MATCH($A430,'Bieu chi tiet'!$A$17:$A$15404,0),AT$2+85)=0,"",INDEX('Bieu chi tiet'!$A$17:$FA$15404,MATCH($A430,'Bieu chi tiet'!$A$17:$A$15404,0),AT$2+85)),"")</f>
        <v/>
      </c>
      <c r="AU430" s="13" t="str">
        <f>IFERROR(IF(INDEX('Bieu chi tiet'!$A$17:$FA$15404,MATCH($A430,'Bieu chi tiet'!$A$17:$A$15404,0),AU$2+85)=0,"",INDEX('Bieu chi tiet'!$A$17:$FA$15404,MATCH($A430,'Bieu chi tiet'!$A$17:$A$15404,0),AU$2+85)),"")</f>
        <v/>
      </c>
      <c r="AV430" s="21" t="str">
        <f>IFERROR(IF(INDEX('Bieu chi tiet'!$A$17:$FA$15404,MATCH($A430,'Bieu chi tiet'!$A$17:$A$15404,0),AV$2+85)=0,"",INDEX('Bieu chi tiet'!$A$17:$FA$15404,MATCH($A430,'Bieu chi tiet'!$A$17:$A$15404,0),AV$2+85)),"")</f>
        <v/>
      </c>
      <c r="AW430" s="31" t="str">
        <f>IFERROR(IF(INDEX('Bieu chi tiet'!$A$17:$FA$15404,MATCH($A430,'Bieu chi tiet'!$A$17:$A$15404,0),AW$2+85)=0,"",INDEX('Bieu chi tiet'!$A$17:$FA$15404,MATCH($A430,'Bieu chi tiet'!$A$17:$A$15404,0),AW$2+85)),"")</f>
        <v/>
      </c>
      <c r="AX430" s="13" t="str">
        <f>IFERROR(IF(INDEX('Bieu chi tiet'!$A$17:$FA$15404,MATCH($A430,'Bieu chi tiet'!$A$17:$A$15404,0),AX$2+85)=0,"",INDEX('Bieu chi tiet'!$A$17:$FA$15404,MATCH($A430,'Bieu chi tiet'!$A$17:$A$15404,0),AX$2+85)),"")</f>
        <v/>
      </c>
      <c r="AY430" s="13" t="str">
        <f>IFERROR(IF(INDEX('Bieu chi tiet'!$A$17:$FA$15404,MATCH($A430,'Bieu chi tiet'!$A$17:$A$15404,0),AY$2+85)=0,"",INDEX('Bieu chi tiet'!$A$17:$FA$15404,MATCH($A430,'Bieu chi tiet'!$A$17:$A$15404,0),AY$2+85)),"")</f>
        <v/>
      </c>
    </row>
    <row r="431" spans="1:51" ht="15.75">
      <c r="A431" s="25" t="str">
        <f t="shared" si="7"/>
        <v/>
      </c>
      <c r="B431" s="13" t="str">
        <f>IFERROR(IF(INDEX('Bieu chi tiet'!$A$17:$FA$15404,MATCH($A431,'Bieu chi tiet'!$A$17:$A$15404,0),B$2+85)=0,"",INDEX('Bieu chi tiet'!$A$17:$FA$15404,MATCH($A431,'Bieu chi tiet'!$A$17:$A$15404,0),B$2+85)),"")</f>
        <v/>
      </c>
      <c r="C431" s="13" t="str">
        <f>IFERROR(IF(INDEX('Bieu chi tiet'!$A$17:$FA$15404,MATCH($A431,'Bieu chi tiet'!$A$17:$A$15404,0),C$2+85)=0,"",INDEX('Bieu chi tiet'!$A$17:$FA$15404,MATCH($A431,'Bieu chi tiet'!$A$17:$A$15404,0),C$2+85)),"")</f>
        <v/>
      </c>
      <c r="D431" s="13" t="str">
        <f>IFERROR(IF(INDEX('Bieu chi tiet'!$A$17:$FA$15404,MATCH($A431,'Bieu chi tiet'!$A$17:$A$15404,0),D$2+85)=0,"",INDEX('Bieu chi tiet'!$A$17:$FA$15404,MATCH($A431,'Bieu chi tiet'!$A$17:$A$15404,0),D$2+85)),"")</f>
        <v/>
      </c>
      <c r="E431" s="13" t="str">
        <f>IFERROR(IF(INDEX('Bieu chi tiet'!$A$17:$FA$15404,MATCH($A431,'Bieu chi tiet'!$A$17:$A$15404,0),E$2+85)=0,"",INDEX('Bieu chi tiet'!$A$17:$FA$15404,MATCH($A431,'Bieu chi tiet'!$A$17:$A$15404,0),E$2+85)),"")</f>
        <v/>
      </c>
      <c r="F431" s="13" t="str">
        <f>IFERROR(IF(INDEX('Bieu chi tiet'!$A$17:$FA$15404,MATCH($A431,'Bieu chi tiet'!$A$17:$A$15404,0),F$2+85)=0,"",INDEX('Bieu chi tiet'!$A$17:$FA$15404,MATCH($A431,'Bieu chi tiet'!$A$17:$A$15404,0),F$2+85)),"")</f>
        <v/>
      </c>
      <c r="G431" s="21" t="str">
        <f>IFERROR(IF(INDEX('Bieu chi tiet'!$A$17:$FA$15404,MATCH($A431,'Bieu chi tiet'!$A$17:$A$15404,0),G$2+85)=0,"",INDEX('Bieu chi tiet'!$A$17:$FA$15404,MATCH($A431,'Bieu chi tiet'!$A$17:$A$15404,0),G$2+85)),"")</f>
        <v/>
      </c>
      <c r="H431" s="13" t="str">
        <f>IFERROR(IF(INDEX('Bieu chi tiet'!$A$17:$FA$15404,MATCH($A431,'Bieu chi tiet'!$A$17:$A$15404,0),H$2+85)=0,"",INDEX('Bieu chi tiet'!$A$17:$FA$15404,MATCH($A431,'Bieu chi tiet'!$A$17:$A$15404,0),H$2+85)),"")</f>
        <v/>
      </c>
      <c r="I431" s="13" t="str">
        <f>IFERROR(IF(INDEX('Bieu chi tiet'!$A$17:$FA$15404,MATCH($A431,'Bieu chi tiet'!$A$17:$A$15404,0),I$2+85)=0,"",INDEX('Bieu chi tiet'!$A$17:$FA$15404,MATCH($A431,'Bieu chi tiet'!$A$17:$A$15404,0),I$2+85)),"")</f>
        <v/>
      </c>
      <c r="J431" s="13" t="str">
        <f>IFERROR(IF(INDEX('Bieu chi tiet'!$A$17:$FA$15404,MATCH($A431,'Bieu chi tiet'!$A$17:$A$15404,0),J$2+85)=0,"",INDEX('Bieu chi tiet'!$A$17:$FA$15404,MATCH($A431,'Bieu chi tiet'!$A$17:$A$15404,0),J$2+85)),"")</f>
        <v/>
      </c>
      <c r="K431" s="13" t="str">
        <f>IFERROR(IF(INDEX('Bieu chi tiet'!$A$17:$FA$15404,MATCH($A431,'Bieu chi tiet'!$A$17:$A$15404,0),K$2+85)=0,"",INDEX('Bieu chi tiet'!$A$17:$FA$15404,MATCH($A431,'Bieu chi tiet'!$A$17:$A$15404,0),K$2+85)),"")</f>
        <v/>
      </c>
      <c r="L431" s="21" t="str">
        <f>IFERROR(IF(INDEX('Bieu chi tiet'!$A$17:$FA$15404,MATCH($A431,'Bieu chi tiet'!$A$17:$A$15404,0),L$2+85)=0,"",INDEX('Bieu chi tiet'!$A$17:$FA$15404,MATCH($A431,'Bieu chi tiet'!$A$17:$A$15404,0),L$2+85)),"")</f>
        <v/>
      </c>
      <c r="M431" s="13" t="str">
        <f>IFERROR(IF(INDEX('Bieu chi tiet'!$A$17:$FA$15404,MATCH($A431,'Bieu chi tiet'!$A$17:$A$15404,0),M$2+85)=0,"",INDEX('Bieu chi tiet'!$A$17:$FA$15404,MATCH($A431,'Bieu chi tiet'!$A$17:$A$15404,0),M$2+85)),"")</f>
        <v/>
      </c>
      <c r="N431" s="13" t="str">
        <f>IFERROR(IF(INDEX('Bieu chi tiet'!$A$17:$FA$15404,MATCH($A431,'Bieu chi tiet'!$A$17:$A$15404,0),N$2+85)=0,"",INDEX('Bieu chi tiet'!$A$17:$FA$15404,MATCH($A431,'Bieu chi tiet'!$A$17:$A$15404,0),N$2+85)),"")</f>
        <v/>
      </c>
      <c r="O431" s="13" t="str">
        <f>IFERROR(IF(INDEX('Bieu chi tiet'!$A$17:$FA$15404,MATCH($A431,'Bieu chi tiet'!$A$17:$A$15404,0),O$2+85)=0,"",INDEX('Bieu chi tiet'!$A$17:$FA$15404,MATCH($A431,'Bieu chi tiet'!$A$17:$A$15404,0),O$2+85)),"")</f>
        <v/>
      </c>
      <c r="P431" s="13" t="str">
        <f>IFERROR(IF(INDEX('Bieu chi tiet'!$A$17:$FA$15404,MATCH($A431,'Bieu chi tiet'!$A$17:$A$15404,0),P$2+85)=0,"",INDEX('Bieu chi tiet'!$A$17:$FA$15404,MATCH($A431,'Bieu chi tiet'!$A$17:$A$15404,0),P$2+85)),"")</f>
        <v/>
      </c>
      <c r="Q431" s="13" t="str">
        <f>IFERROR(IF(INDEX('Bieu chi tiet'!$A$17:$FA$15404,MATCH($A431,'Bieu chi tiet'!$A$17:$A$15404,0),Q$2+85)=0,"",INDEX('Bieu chi tiet'!$A$17:$FA$15404,MATCH($A431,'Bieu chi tiet'!$A$17:$A$15404,0),Q$2+85)),"")</f>
        <v/>
      </c>
      <c r="R431" s="13" t="str">
        <f>IFERROR(IF(INDEX('Bieu chi tiet'!$A$17:$FA$15404,MATCH($A431,'Bieu chi tiet'!$A$17:$A$15404,0),R$2+85)=0,"",INDEX('Bieu chi tiet'!$A$17:$FA$15404,MATCH($A431,'Bieu chi tiet'!$A$17:$A$15404,0),R$2+85)),"")</f>
        <v/>
      </c>
      <c r="S431" s="13" t="str">
        <f>IFERROR(IF(INDEX('Bieu chi tiet'!$A$17:$FA$15404,MATCH($A431,'Bieu chi tiet'!$A$17:$A$15404,0),S$2+85)=0,"",INDEX('Bieu chi tiet'!$A$17:$FA$15404,MATCH($A431,'Bieu chi tiet'!$A$17:$A$15404,0),S$2+85)),"")</f>
        <v/>
      </c>
      <c r="T431" s="13" t="str">
        <f>IFERROR(IF(INDEX('Bieu chi tiet'!$A$17:$FA$15404,MATCH($A431,'Bieu chi tiet'!$A$17:$A$15404,0),T$2+85)=0,"",INDEX('Bieu chi tiet'!$A$17:$FA$15404,MATCH($A431,'Bieu chi tiet'!$A$17:$A$15404,0),T$2+85)),"")</f>
        <v/>
      </c>
      <c r="U431" s="13" t="str">
        <f>IFERROR(IF(INDEX('Bieu chi tiet'!$A$17:$FA$15404,MATCH($A431,'Bieu chi tiet'!$A$17:$A$15404,0),U$2+85)=0,"",INDEX('Bieu chi tiet'!$A$17:$FA$15404,MATCH($A431,'Bieu chi tiet'!$A$17:$A$15404,0),U$2+85)),"")</f>
        <v/>
      </c>
      <c r="V431" s="13" t="str">
        <f>IFERROR(IF(INDEX('Bieu chi tiet'!$A$17:$FA$15404,MATCH($A431,'Bieu chi tiet'!$A$17:$A$15404,0),V$2+85)=0,"",INDEX('Bieu chi tiet'!$A$17:$FA$15404,MATCH($A431,'Bieu chi tiet'!$A$17:$A$15404,0),V$2+85)),"")</f>
        <v/>
      </c>
      <c r="W431" s="13" t="str">
        <f>IFERROR(IF(INDEX('Bieu chi tiet'!$A$17:$FA$15404,MATCH($A431,'Bieu chi tiet'!$A$17:$A$15404,0),W$2+85)=0,"",INDEX('Bieu chi tiet'!$A$17:$FA$15404,MATCH($A431,'Bieu chi tiet'!$A$17:$A$15404,0),W$2+85)),"")</f>
        <v/>
      </c>
      <c r="X431" s="13" t="str">
        <f>IFERROR(IF(INDEX('Bieu chi tiet'!$A$17:$FA$15404,MATCH($A431,'Bieu chi tiet'!$A$17:$A$15404,0),X$2+85)=0,"",INDEX('Bieu chi tiet'!$A$17:$FA$15404,MATCH($A431,'Bieu chi tiet'!$A$17:$A$15404,0),X$2+85)),"")</f>
        <v/>
      </c>
      <c r="Y431" s="13" t="str">
        <f>IFERROR(IF(INDEX('Bieu chi tiet'!$A$17:$FA$15404,MATCH($A431,'Bieu chi tiet'!$A$17:$A$15404,0),Y$2+85)=0,"",INDEX('Bieu chi tiet'!$A$17:$FA$15404,MATCH($A431,'Bieu chi tiet'!$A$17:$A$15404,0),Y$2+85)),"")</f>
        <v/>
      </c>
      <c r="Z431" s="13" t="str">
        <f>IFERROR(IF(INDEX('Bieu chi tiet'!$A$17:$FA$15404,MATCH($A431,'Bieu chi tiet'!$A$17:$A$15404,0),Z$2+85)=0,"",INDEX('Bieu chi tiet'!$A$17:$FA$15404,MATCH($A431,'Bieu chi tiet'!$A$17:$A$15404,0),Z$2+85)),"")</f>
        <v/>
      </c>
      <c r="AA431" s="13" t="str">
        <f>IFERROR(IF(INDEX('Bieu chi tiet'!$A$17:$FA$15404,MATCH($A431,'Bieu chi tiet'!$A$17:$A$15404,0),AA$2+85)=0,"",INDEX('Bieu chi tiet'!$A$17:$FA$15404,MATCH($A431,'Bieu chi tiet'!$A$17:$A$15404,0),AA$2+85)),"")</f>
        <v/>
      </c>
      <c r="AB431" s="13" t="str">
        <f>IFERROR(IF(INDEX('Bieu chi tiet'!$A$17:$FA$15404,MATCH($A431,'Bieu chi tiet'!$A$17:$A$15404,0),AB$2+85)=0,"",INDEX('Bieu chi tiet'!$A$17:$FA$15404,MATCH($A431,'Bieu chi tiet'!$A$17:$A$15404,0),AB$2+85)),"")</f>
        <v/>
      </c>
      <c r="AC431" s="13" t="str">
        <f>IFERROR(IF(INDEX('Bieu chi tiet'!$A$17:$FA$15404,MATCH($A431,'Bieu chi tiet'!$A$17:$A$15404,0),AC$2+85)=0,"",INDEX('Bieu chi tiet'!$A$17:$FA$15404,MATCH($A431,'Bieu chi tiet'!$A$17:$A$15404,0),AC$2+85)),"")</f>
        <v/>
      </c>
      <c r="AD431" s="13" t="str">
        <f>IFERROR(IF(INDEX('Bieu chi tiet'!$A$17:$FA$15404,MATCH($A431,'Bieu chi tiet'!$A$17:$A$15404,0),AD$2+85)=0,"",INDEX('Bieu chi tiet'!$A$17:$FA$15404,MATCH($A431,'Bieu chi tiet'!$A$17:$A$15404,0),AD$2+85)),"")</f>
        <v/>
      </c>
      <c r="AE431" s="13" t="str">
        <f>IFERROR(IF(INDEX('Bieu chi tiet'!$A$17:$FA$15404,MATCH($A431,'Bieu chi tiet'!$A$17:$A$15404,0),AE$2+85)=0,"",INDEX('Bieu chi tiet'!$A$17:$FA$15404,MATCH($A431,'Bieu chi tiet'!$A$17:$A$15404,0),AE$2+85)),"")</f>
        <v/>
      </c>
      <c r="AF431" s="13" t="str">
        <f>IFERROR(IF(INDEX('Bieu chi tiet'!$A$17:$FA$15404,MATCH($A431,'Bieu chi tiet'!$A$17:$A$15404,0),AF$2+85)=0,"",INDEX('Bieu chi tiet'!$A$17:$FA$15404,MATCH($A431,'Bieu chi tiet'!$A$17:$A$15404,0),AF$2+85)),"")</f>
        <v/>
      </c>
      <c r="AG431" s="13" t="str">
        <f>IFERROR(IF(INDEX('Bieu chi tiet'!$A$17:$FA$15404,MATCH($A431,'Bieu chi tiet'!$A$17:$A$15404,0),AG$2+85)=0,"",INDEX('Bieu chi tiet'!$A$17:$FA$15404,MATCH($A431,'Bieu chi tiet'!$A$17:$A$15404,0),AG$2+85)),"")</f>
        <v/>
      </c>
      <c r="AH431" s="13" t="str">
        <f>IFERROR(IF(INDEX('Bieu chi tiet'!$A$17:$FA$15404,MATCH($A431,'Bieu chi tiet'!$A$17:$A$15404,0),AH$2+85)=0,"",INDEX('Bieu chi tiet'!$A$17:$FA$15404,MATCH($A431,'Bieu chi tiet'!$A$17:$A$15404,0),AH$2+85)),"")</f>
        <v/>
      </c>
      <c r="AI431" s="13" t="str">
        <f>IFERROR(IF(INDEX('Bieu chi tiet'!$A$17:$FA$15404,MATCH($A431,'Bieu chi tiet'!$A$17:$A$15404,0),AI$2+85)=0,"",INDEX('Bieu chi tiet'!$A$17:$FA$15404,MATCH($A431,'Bieu chi tiet'!$A$17:$A$15404,0),AI$2+85)),"")</f>
        <v/>
      </c>
      <c r="AJ431" s="13" t="str">
        <f>IFERROR(IF(INDEX('Bieu chi tiet'!$A$17:$FA$15404,MATCH($A431,'Bieu chi tiet'!$A$17:$A$15404,0),AJ$2+85)=0,"",INDEX('Bieu chi tiet'!$A$17:$FA$15404,MATCH($A431,'Bieu chi tiet'!$A$17:$A$15404,0),AJ$2+85)),"")</f>
        <v/>
      </c>
      <c r="AK431" s="13" t="str">
        <f>IFERROR(IF(INDEX('Bieu chi tiet'!$A$17:$FA$15404,MATCH($A431,'Bieu chi tiet'!$A$17:$A$15404,0),AK$2+85)=0,"",INDEX('Bieu chi tiet'!$A$17:$FA$15404,MATCH($A431,'Bieu chi tiet'!$A$17:$A$15404,0),AK$2+85)),"")</f>
        <v/>
      </c>
      <c r="AL431" s="13" t="str">
        <f>IFERROR(IF(INDEX('Bieu chi tiet'!$A$17:$FA$15404,MATCH($A431,'Bieu chi tiet'!$A$17:$A$15404,0),AL$2+85)=0,"",INDEX('Bieu chi tiet'!$A$17:$FA$15404,MATCH($A431,'Bieu chi tiet'!$A$17:$A$15404,0),AL$2+85)),"")</f>
        <v/>
      </c>
      <c r="AM431" s="13" t="str">
        <f>IFERROR(IF(INDEX('Bieu chi tiet'!$A$17:$FA$15404,MATCH($A431,'Bieu chi tiet'!$A$17:$A$15404,0),AM$2+85)=0,"",INDEX('Bieu chi tiet'!$A$17:$FA$15404,MATCH($A431,'Bieu chi tiet'!$A$17:$A$15404,0),AM$2+85)),"")</f>
        <v/>
      </c>
      <c r="AN431" s="13" t="str">
        <f>IFERROR(IF(INDEX('Bieu chi tiet'!$A$17:$FA$15404,MATCH($A431,'Bieu chi tiet'!$A$17:$A$15404,0),AN$2+85)=0,"",INDEX('Bieu chi tiet'!$A$17:$FA$15404,MATCH($A431,'Bieu chi tiet'!$A$17:$A$15404,0),AN$2+85)),"")</f>
        <v/>
      </c>
      <c r="AO431" s="13" t="str">
        <f>IFERROR(IF(INDEX('Bieu chi tiet'!$A$17:$FA$15404,MATCH($A431,'Bieu chi tiet'!$A$17:$A$15404,0),AO$2+85)=0,"",INDEX('Bieu chi tiet'!$A$17:$FA$15404,MATCH($A431,'Bieu chi tiet'!$A$17:$A$15404,0),AO$2+85)),"")</f>
        <v/>
      </c>
      <c r="AP431" s="13" t="str">
        <f>IFERROR(IF(INDEX('Bieu chi tiet'!$A$17:$FA$15404,MATCH($A431,'Bieu chi tiet'!$A$17:$A$15404,0),AP$2+85)=0,"",INDEX('Bieu chi tiet'!$A$17:$FA$15404,MATCH($A431,'Bieu chi tiet'!$A$17:$A$15404,0),AP$2+85)),"")</f>
        <v/>
      </c>
      <c r="AQ431" s="13" t="str">
        <f>IFERROR(IF(INDEX('Bieu chi tiet'!$A$17:$FA$15404,MATCH($A431,'Bieu chi tiet'!$A$17:$A$15404,0),AQ$2+85)=0,"",INDEX('Bieu chi tiet'!$A$17:$FA$15404,MATCH($A431,'Bieu chi tiet'!$A$17:$A$15404,0),AQ$2+85)),"")</f>
        <v/>
      </c>
      <c r="AR431" s="13" t="str">
        <f>IFERROR(IF(INDEX('Bieu chi tiet'!$A$17:$FA$15404,MATCH($A431,'Bieu chi tiet'!$A$17:$A$15404,0),AR$2+85)=0,"",INDEX('Bieu chi tiet'!$A$17:$FA$15404,MATCH($A431,'Bieu chi tiet'!$A$17:$A$15404,0),AR$2+85)),"")</f>
        <v/>
      </c>
      <c r="AS431" s="13" t="str">
        <f>IFERROR(IF(INDEX('Bieu chi tiet'!$A$17:$FA$15404,MATCH($A431,'Bieu chi tiet'!$A$17:$A$15404,0),AS$2+85)=0,"",INDEX('Bieu chi tiet'!$A$17:$FA$15404,MATCH($A431,'Bieu chi tiet'!$A$17:$A$15404,0),AS$2+85)),"")</f>
        <v/>
      </c>
      <c r="AT431" s="21" t="str">
        <f>IFERROR(IF(INDEX('Bieu chi tiet'!$A$17:$FA$15404,MATCH($A431,'Bieu chi tiet'!$A$17:$A$15404,0),AT$2+85)=0,"",INDEX('Bieu chi tiet'!$A$17:$FA$15404,MATCH($A431,'Bieu chi tiet'!$A$17:$A$15404,0),AT$2+85)),"")</f>
        <v/>
      </c>
      <c r="AU431" s="13" t="str">
        <f>IFERROR(IF(INDEX('Bieu chi tiet'!$A$17:$FA$15404,MATCH($A431,'Bieu chi tiet'!$A$17:$A$15404,0),AU$2+85)=0,"",INDEX('Bieu chi tiet'!$A$17:$FA$15404,MATCH($A431,'Bieu chi tiet'!$A$17:$A$15404,0),AU$2+85)),"")</f>
        <v/>
      </c>
      <c r="AV431" s="21" t="str">
        <f>IFERROR(IF(INDEX('Bieu chi tiet'!$A$17:$FA$15404,MATCH($A431,'Bieu chi tiet'!$A$17:$A$15404,0),AV$2+85)=0,"",INDEX('Bieu chi tiet'!$A$17:$FA$15404,MATCH($A431,'Bieu chi tiet'!$A$17:$A$15404,0),AV$2+85)),"")</f>
        <v/>
      </c>
      <c r="AW431" s="31" t="str">
        <f>IFERROR(IF(INDEX('Bieu chi tiet'!$A$17:$FA$15404,MATCH($A431,'Bieu chi tiet'!$A$17:$A$15404,0),AW$2+85)=0,"",INDEX('Bieu chi tiet'!$A$17:$FA$15404,MATCH($A431,'Bieu chi tiet'!$A$17:$A$15404,0),AW$2+85)),"")</f>
        <v/>
      </c>
      <c r="AX431" s="13" t="str">
        <f>IFERROR(IF(INDEX('Bieu chi tiet'!$A$17:$FA$15404,MATCH($A431,'Bieu chi tiet'!$A$17:$A$15404,0),AX$2+85)=0,"",INDEX('Bieu chi tiet'!$A$17:$FA$15404,MATCH($A431,'Bieu chi tiet'!$A$17:$A$15404,0),AX$2+85)),"")</f>
        <v/>
      </c>
      <c r="AY431" s="13" t="str">
        <f>IFERROR(IF(INDEX('Bieu chi tiet'!$A$17:$FA$15404,MATCH($A431,'Bieu chi tiet'!$A$17:$A$15404,0),AY$2+85)=0,"",INDEX('Bieu chi tiet'!$A$17:$FA$15404,MATCH($A431,'Bieu chi tiet'!$A$17:$A$15404,0),AY$2+85)),"")</f>
        <v/>
      </c>
    </row>
    <row r="432" spans="1:51" ht="15.75">
      <c r="A432" s="25" t="str">
        <f t="shared" si="7"/>
        <v/>
      </c>
      <c r="B432" s="13" t="str">
        <f>IFERROR(IF(INDEX('Bieu chi tiet'!$A$17:$FA$15404,MATCH($A432,'Bieu chi tiet'!$A$17:$A$15404,0),B$2+85)=0,"",INDEX('Bieu chi tiet'!$A$17:$FA$15404,MATCH($A432,'Bieu chi tiet'!$A$17:$A$15404,0),B$2+85)),"")</f>
        <v/>
      </c>
      <c r="C432" s="13" t="str">
        <f>IFERROR(IF(INDEX('Bieu chi tiet'!$A$17:$FA$15404,MATCH($A432,'Bieu chi tiet'!$A$17:$A$15404,0),C$2+85)=0,"",INDEX('Bieu chi tiet'!$A$17:$FA$15404,MATCH($A432,'Bieu chi tiet'!$A$17:$A$15404,0),C$2+85)),"")</f>
        <v/>
      </c>
      <c r="D432" s="13" t="str">
        <f>IFERROR(IF(INDEX('Bieu chi tiet'!$A$17:$FA$15404,MATCH($A432,'Bieu chi tiet'!$A$17:$A$15404,0),D$2+85)=0,"",INDEX('Bieu chi tiet'!$A$17:$FA$15404,MATCH($A432,'Bieu chi tiet'!$A$17:$A$15404,0),D$2+85)),"")</f>
        <v/>
      </c>
      <c r="E432" s="13" t="str">
        <f>IFERROR(IF(INDEX('Bieu chi tiet'!$A$17:$FA$15404,MATCH($A432,'Bieu chi tiet'!$A$17:$A$15404,0),E$2+85)=0,"",INDEX('Bieu chi tiet'!$A$17:$FA$15404,MATCH($A432,'Bieu chi tiet'!$A$17:$A$15404,0),E$2+85)),"")</f>
        <v/>
      </c>
      <c r="F432" s="13" t="str">
        <f>IFERROR(IF(INDEX('Bieu chi tiet'!$A$17:$FA$15404,MATCH($A432,'Bieu chi tiet'!$A$17:$A$15404,0),F$2+85)=0,"",INDEX('Bieu chi tiet'!$A$17:$FA$15404,MATCH($A432,'Bieu chi tiet'!$A$17:$A$15404,0),F$2+85)),"")</f>
        <v/>
      </c>
      <c r="G432" s="21" t="str">
        <f>IFERROR(IF(INDEX('Bieu chi tiet'!$A$17:$FA$15404,MATCH($A432,'Bieu chi tiet'!$A$17:$A$15404,0),G$2+85)=0,"",INDEX('Bieu chi tiet'!$A$17:$FA$15404,MATCH($A432,'Bieu chi tiet'!$A$17:$A$15404,0),G$2+85)),"")</f>
        <v/>
      </c>
      <c r="H432" s="13" t="str">
        <f>IFERROR(IF(INDEX('Bieu chi tiet'!$A$17:$FA$15404,MATCH($A432,'Bieu chi tiet'!$A$17:$A$15404,0),H$2+85)=0,"",INDEX('Bieu chi tiet'!$A$17:$FA$15404,MATCH($A432,'Bieu chi tiet'!$A$17:$A$15404,0),H$2+85)),"")</f>
        <v/>
      </c>
      <c r="I432" s="13" t="str">
        <f>IFERROR(IF(INDEX('Bieu chi tiet'!$A$17:$FA$15404,MATCH($A432,'Bieu chi tiet'!$A$17:$A$15404,0),I$2+85)=0,"",INDEX('Bieu chi tiet'!$A$17:$FA$15404,MATCH($A432,'Bieu chi tiet'!$A$17:$A$15404,0),I$2+85)),"")</f>
        <v/>
      </c>
      <c r="J432" s="13" t="str">
        <f>IFERROR(IF(INDEX('Bieu chi tiet'!$A$17:$FA$15404,MATCH($A432,'Bieu chi tiet'!$A$17:$A$15404,0),J$2+85)=0,"",INDEX('Bieu chi tiet'!$A$17:$FA$15404,MATCH($A432,'Bieu chi tiet'!$A$17:$A$15404,0),J$2+85)),"")</f>
        <v/>
      </c>
      <c r="K432" s="13" t="str">
        <f>IFERROR(IF(INDEX('Bieu chi tiet'!$A$17:$FA$15404,MATCH($A432,'Bieu chi tiet'!$A$17:$A$15404,0),K$2+85)=0,"",INDEX('Bieu chi tiet'!$A$17:$FA$15404,MATCH($A432,'Bieu chi tiet'!$A$17:$A$15404,0),K$2+85)),"")</f>
        <v/>
      </c>
      <c r="L432" s="21" t="str">
        <f>IFERROR(IF(INDEX('Bieu chi tiet'!$A$17:$FA$15404,MATCH($A432,'Bieu chi tiet'!$A$17:$A$15404,0),L$2+85)=0,"",INDEX('Bieu chi tiet'!$A$17:$FA$15404,MATCH($A432,'Bieu chi tiet'!$A$17:$A$15404,0),L$2+85)),"")</f>
        <v/>
      </c>
      <c r="M432" s="13" t="str">
        <f>IFERROR(IF(INDEX('Bieu chi tiet'!$A$17:$FA$15404,MATCH($A432,'Bieu chi tiet'!$A$17:$A$15404,0),M$2+85)=0,"",INDEX('Bieu chi tiet'!$A$17:$FA$15404,MATCH($A432,'Bieu chi tiet'!$A$17:$A$15404,0),M$2+85)),"")</f>
        <v/>
      </c>
      <c r="N432" s="13" t="str">
        <f>IFERROR(IF(INDEX('Bieu chi tiet'!$A$17:$FA$15404,MATCH($A432,'Bieu chi tiet'!$A$17:$A$15404,0),N$2+85)=0,"",INDEX('Bieu chi tiet'!$A$17:$FA$15404,MATCH($A432,'Bieu chi tiet'!$A$17:$A$15404,0),N$2+85)),"")</f>
        <v/>
      </c>
      <c r="O432" s="13" t="str">
        <f>IFERROR(IF(INDEX('Bieu chi tiet'!$A$17:$FA$15404,MATCH($A432,'Bieu chi tiet'!$A$17:$A$15404,0),O$2+85)=0,"",INDEX('Bieu chi tiet'!$A$17:$FA$15404,MATCH($A432,'Bieu chi tiet'!$A$17:$A$15404,0),O$2+85)),"")</f>
        <v/>
      </c>
      <c r="P432" s="13" t="str">
        <f>IFERROR(IF(INDEX('Bieu chi tiet'!$A$17:$FA$15404,MATCH($A432,'Bieu chi tiet'!$A$17:$A$15404,0),P$2+85)=0,"",INDEX('Bieu chi tiet'!$A$17:$FA$15404,MATCH($A432,'Bieu chi tiet'!$A$17:$A$15404,0),P$2+85)),"")</f>
        <v/>
      </c>
      <c r="Q432" s="13" t="str">
        <f>IFERROR(IF(INDEX('Bieu chi tiet'!$A$17:$FA$15404,MATCH($A432,'Bieu chi tiet'!$A$17:$A$15404,0),Q$2+85)=0,"",INDEX('Bieu chi tiet'!$A$17:$FA$15404,MATCH($A432,'Bieu chi tiet'!$A$17:$A$15404,0),Q$2+85)),"")</f>
        <v/>
      </c>
      <c r="R432" s="13" t="str">
        <f>IFERROR(IF(INDEX('Bieu chi tiet'!$A$17:$FA$15404,MATCH($A432,'Bieu chi tiet'!$A$17:$A$15404,0),R$2+85)=0,"",INDEX('Bieu chi tiet'!$A$17:$FA$15404,MATCH($A432,'Bieu chi tiet'!$A$17:$A$15404,0),R$2+85)),"")</f>
        <v/>
      </c>
      <c r="S432" s="13" t="str">
        <f>IFERROR(IF(INDEX('Bieu chi tiet'!$A$17:$FA$15404,MATCH($A432,'Bieu chi tiet'!$A$17:$A$15404,0),S$2+85)=0,"",INDEX('Bieu chi tiet'!$A$17:$FA$15404,MATCH($A432,'Bieu chi tiet'!$A$17:$A$15404,0),S$2+85)),"")</f>
        <v/>
      </c>
      <c r="T432" s="13" t="str">
        <f>IFERROR(IF(INDEX('Bieu chi tiet'!$A$17:$FA$15404,MATCH($A432,'Bieu chi tiet'!$A$17:$A$15404,0),T$2+85)=0,"",INDEX('Bieu chi tiet'!$A$17:$FA$15404,MATCH($A432,'Bieu chi tiet'!$A$17:$A$15404,0),T$2+85)),"")</f>
        <v/>
      </c>
      <c r="U432" s="13" t="str">
        <f>IFERROR(IF(INDEX('Bieu chi tiet'!$A$17:$FA$15404,MATCH($A432,'Bieu chi tiet'!$A$17:$A$15404,0),U$2+85)=0,"",INDEX('Bieu chi tiet'!$A$17:$FA$15404,MATCH($A432,'Bieu chi tiet'!$A$17:$A$15404,0),U$2+85)),"")</f>
        <v/>
      </c>
      <c r="V432" s="13" t="str">
        <f>IFERROR(IF(INDEX('Bieu chi tiet'!$A$17:$FA$15404,MATCH($A432,'Bieu chi tiet'!$A$17:$A$15404,0),V$2+85)=0,"",INDEX('Bieu chi tiet'!$A$17:$FA$15404,MATCH($A432,'Bieu chi tiet'!$A$17:$A$15404,0),V$2+85)),"")</f>
        <v/>
      </c>
      <c r="W432" s="13" t="str">
        <f>IFERROR(IF(INDEX('Bieu chi tiet'!$A$17:$FA$15404,MATCH($A432,'Bieu chi tiet'!$A$17:$A$15404,0),W$2+85)=0,"",INDEX('Bieu chi tiet'!$A$17:$FA$15404,MATCH($A432,'Bieu chi tiet'!$A$17:$A$15404,0),W$2+85)),"")</f>
        <v/>
      </c>
      <c r="X432" s="13" t="str">
        <f>IFERROR(IF(INDEX('Bieu chi tiet'!$A$17:$FA$15404,MATCH($A432,'Bieu chi tiet'!$A$17:$A$15404,0),X$2+85)=0,"",INDEX('Bieu chi tiet'!$A$17:$FA$15404,MATCH($A432,'Bieu chi tiet'!$A$17:$A$15404,0),X$2+85)),"")</f>
        <v/>
      </c>
      <c r="Y432" s="13" t="str">
        <f>IFERROR(IF(INDEX('Bieu chi tiet'!$A$17:$FA$15404,MATCH($A432,'Bieu chi tiet'!$A$17:$A$15404,0),Y$2+85)=0,"",INDEX('Bieu chi tiet'!$A$17:$FA$15404,MATCH($A432,'Bieu chi tiet'!$A$17:$A$15404,0),Y$2+85)),"")</f>
        <v/>
      </c>
      <c r="Z432" s="13" t="str">
        <f>IFERROR(IF(INDEX('Bieu chi tiet'!$A$17:$FA$15404,MATCH($A432,'Bieu chi tiet'!$A$17:$A$15404,0),Z$2+85)=0,"",INDEX('Bieu chi tiet'!$A$17:$FA$15404,MATCH($A432,'Bieu chi tiet'!$A$17:$A$15404,0),Z$2+85)),"")</f>
        <v/>
      </c>
      <c r="AA432" s="13" t="str">
        <f>IFERROR(IF(INDEX('Bieu chi tiet'!$A$17:$FA$15404,MATCH($A432,'Bieu chi tiet'!$A$17:$A$15404,0),AA$2+85)=0,"",INDEX('Bieu chi tiet'!$A$17:$FA$15404,MATCH($A432,'Bieu chi tiet'!$A$17:$A$15404,0),AA$2+85)),"")</f>
        <v/>
      </c>
      <c r="AB432" s="13" t="str">
        <f>IFERROR(IF(INDEX('Bieu chi tiet'!$A$17:$FA$15404,MATCH($A432,'Bieu chi tiet'!$A$17:$A$15404,0),AB$2+85)=0,"",INDEX('Bieu chi tiet'!$A$17:$FA$15404,MATCH($A432,'Bieu chi tiet'!$A$17:$A$15404,0),AB$2+85)),"")</f>
        <v/>
      </c>
      <c r="AC432" s="13" t="str">
        <f>IFERROR(IF(INDEX('Bieu chi tiet'!$A$17:$FA$15404,MATCH($A432,'Bieu chi tiet'!$A$17:$A$15404,0),AC$2+85)=0,"",INDEX('Bieu chi tiet'!$A$17:$FA$15404,MATCH($A432,'Bieu chi tiet'!$A$17:$A$15404,0),AC$2+85)),"")</f>
        <v/>
      </c>
      <c r="AD432" s="13" t="str">
        <f>IFERROR(IF(INDEX('Bieu chi tiet'!$A$17:$FA$15404,MATCH($A432,'Bieu chi tiet'!$A$17:$A$15404,0),AD$2+85)=0,"",INDEX('Bieu chi tiet'!$A$17:$FA$15404,MATCH($A432,'Bieu chi tiet'!$A$17:$A$15404,0),AD$2+85)),"")</f>
        <v/>
      </c>
      <c r="AE432" s="13" t="str">
        <f>IFERROR(IF(INDEX('Bieu chi tiet'!$A$17:$FA$15404,MATCH($A432,'Bieu chi tiet'!$A$17:$A$15404,0),AE$2+85)=0,"",INDEX('Bieu chi tiet'!$A$17:$FA$15404,MATCH($A432,'Bieu chi tiet'!$A$17:$A$15404,0),AE$2+85)),"")</f>
        <v/>
      </c>
      <c r="AF432" s="13" t="str">
        <f>IFERROR(IF(INDEX('Bieu chi tiet'!$A$17:$FA$15404,MATCH($A432,'Bieu chi tiet'!$A$17:$A$15404,0),AF$2+85)=0,"",INDEX('Bieu chi tiet'!$A$17:$FA$15404,MATCH($A432,'Bieu chi tiet'!$A$17:$A$15404,0),AF$2+85)),"")</f>
        <v/>
      </c>
      <c r="AG432" s="13" t="str">
        <f>IFERROR(IF(INDEX('Bieu chi tiet'!$A$17:$FA$15404,MATCH($A432,'Bieu chi tiet'!$A$17:$A$15404,0),AG$2+85)=0,"",INDEX('Bieu chi tiet'!$A$17:$FA$15404,MATCH($A432,'Bieu chi tiet'!$A$17:$A$15404,0),AG$2+85)),"")</f>
        <v/>
      </c>
      <c r="AH432" s="13" t="str">
        <f>IFERROR(IF(INDEX('Bieu chi tiet'!$A$17:$FA$15404,MATCH($A432,'Bieu chi tiet'!$A$17:$A$15404,0),AH$2+85)=0,"",INDEX('Bieu chi tiet'!$A$17:$FA$15404,MATCH($A432,'Bieu chi tiet'!$A$17:$A$15404,0),AH$2+85)),"")</f>
        <v/>
      </c>
      <c r="AI432" s="13" t="str">
        <f>IFERROR(IF(INDEX('Bieu chi tiet'!$A$17:$FA$15404,MATCH($A432,'Bieu chi tiet'!$A$17:$A$15404,0),AI$2+85)=0,"",INDEX('Bieu chi tiet'!$A$17:$FA$15404,MATCH($A432,'Bieu chi tiet'!$A$17:$A$15404,0),AI$2+85)),"")</f>
        <v/>
      </c>
      <c r="AJ432" s="13" t="str">
        <f>IFERROR(IF(INDEX('Bieu chi tiet'!$A$17:$FA$15404,MATCH($A432,'Bieu chi tiet'!$A$17:$A$15404,0),AJ$2+85)=0,"",INDEX('Bieu chi tiet'!$A$17:$FA$15404,MATCH($A432,'Bieu chi tiet'!$A$17:$A$15404,0),AJ$2+85)),"")</f>
        <v/>
      </c>
      <c r="AK432" s="13" t="str">
        <f>IFERROR(IF(INDEX('Bieu chi tiet'!$A$17:$FA$15404,MATCH($A432,'Bieu chi tiet'!$A$17:$A$15404,0),AK$2+85)=0,"",INDEX('Bieu chi tiet'!$A$17:$FA$15404,MATCH($A432,'Bieu chi tiet'!$A$17:$A$15404,0),AK$2+85)),"")</f>
        <v/>
      </c>
      <c r="AL432" s="13" t="str">
        <f>IFERROR(IF(INDEX('Bieu chi tiet'!$A$17:$FA$15404,MATCH($A432,'Bieu chi tiet'!$A$17:$A$15404,0),AL$2+85)=0,"",INDEX('Bieu chi tiet'!$A$17:$FA$15404,MATCH($A432,'Bieu chi tiet'!$A$17:$A$15404,0),AL$2+85)),"")</f>
        <v/>
      </c>
      <c r="AM432" s="13" t="str">
        <f>IFERROR(IF(INDEX('Bieu chi tiet'!$A$17:$FA$15404,MATCH($A432,'Bieu chi tiet'!$A$17:$A$15404,0),AM$2+85)=0,"",INDEX('Bieu chi tiet'!$A$17:$FA$15404,MATCH($A432,'Bieu chi tiet'!$A$17:$A$15404,0),AM$2+85)),"")</f>
        <v/>
      </c>
      <c r="AN432" s="13" t="str">
        <f>IFERROR(IF(INDEX('Bieu chi tiet'!$A$17:$FA$15404,MATCH($A432,'Bieu chi tiet'!$A$17:$A$15404,0),AN$2+85)=0,"",INDEX('Bieu chi tiet'!$A$17:$FA$15404,MATCH($A432,'Bieu chi tiet'!$A$17:$A$15404,0),AN$2+85)),"")</f>
        <v/>
      </c>
      <c r="AO432" s="13" t="str">
        <f>IFERROR(IF(INDEX('Bieu chi tiet'!$A$17:$FA$15404,MATCH($A432,'Bieu chi tiet'!$A$17:$A$15404,0),AO$2+85)=0,"",INDEX('Bieu chi tiet'!$A$17:$FA$15404,MATCH($A432,'Bieu chi tiet'!$A$17:$A$15404,0),AO$2+85)),"")</f>
        <v/>
      </c>
      <c r="AP432" s="13" t="str">
        <f>IFERROR(IF(INDEX('Bieu chi tiet'!$A$17:$FA$15404,MATCH($A432,'Bieu chi tiet'!$A$17:$A$15404,0),AP$2+85)=0,"",INDEX('Bieu chi tiet'!$A$17:$FA$15404,MATCH($A432,'Bieu chi tiet'!$A$17:$A$15404,0),AP$2+85)),"")</f>
        <v/>
      </c>
      <c r="AQ432" s="13" t="str">
        <f>IFERROR(IF(INDEX('Bieu chi tiet'!$A$17:$FA$15404,MATCH($A432,'Bieu chi tiet'!$A$17:$A$15404,0),AQ$2+85)=0,"",INDEX('Bieu chi tiet'!$A$17:$FA$15404,MATCH($A432,'Bieu chi tiet'!$A$17:$A$15404,0),AQ$2+85)),"")</f>
        <v/>
      </c>
      <c r="AR432" s="13" t="str">
        <f>IFERROR(IF(INDEX('Bieu chi tiet'!$A$17:$FA$15404,MATCH($A432,'Bieu chi tiet'!$A$17:$A$15404,0),AR$2+85)=0,"",INDEX('Bieu chi tiet'!$A$17:$FA$15404,MATCH($A432,'Bieu chi tiet'!$A$17:$A$15404,0),AR$2+85)),"")</f>
        <v/>
      </c>
      <c r="AS432" s="13" t="str">
        <f>IFERROR(IF(INDEX('Bieu chi tiet'!$A$17:$FA$15404,MATCH($A432,'Bieu chi tiet'!$A$17:$A$15404,0),AS$2+85)=0,"",INDEX('Bieu chi tiet'!$A$17:$FA$15404,MATCH($A432,'Bieu chi tiet'!$A$17:$A$15404,0),AS$2+85)),"")</f>
        <v/>
      </c>
      <c r="AT432" s="21" t="str">
        <f>IFERROR(IF(INDEX('Bieu chi tiet'!$A$17:$FA$15404,MATCH($A432,'Bieu chi tiet'!$A$17:$A$15404,0),AT$2+85)=0,"",INDEX('Bieu chi tiet'!$A$17:$FA$15404,MATCH($A432,'Bieu chi tiet'!$A$17:$A$15404,0),AT$2+85)),"")</f>
        <v/>
      </c>
      <c r="AU432" s="13" t="str">
        <f>IFERROR(IF(INDEX('Bieu chi tiet'!$A$17:$FA$15404,MATCH($A432,'Bieu chi tiet'!$A$17:$A$15404,0),AU$2+85)=0,"",INDEX('Bieu chi tiet'!$A$17:$FA$15404,MATCH($A432,'Bieu chi tiet'!$A$17:$A$15404,0),AU$2+85)),"")</f>
        <v/>
      </c>
      <c r="AV432" s="21" t="str">
        <f>IFERROR(IF(INDEX('Bieu chi tiet'!$A$17:$FA$15404,MATCH($A432,'Bieu chi tiet'!$A$17:$A$15404,0),AV$2+85)=0,"",INDEX('Bieu chi tiet'!$A$17:$FA$15404,MATCH($A432,'Bieu chi tiet'!$A$17:$A$15404,0),AV$2+85)),"")</f>
        <v/>
      </c>
      <c r="AW432" s="31" t="str">
        <f>IFERROR(IF(INDEX('Bieu chi tiet'!$A$17:$FA$15404,MATCH($A432,'Bieu chi tiet'!$A$17:$A$15404,0),AW$2+85)=0,"",INDEX('Bieu chi tiet'!$A$17:$FA$15404,MATCH($A432,'Bieu chi tiet'!$A$17:$A$15404,0),AW$2+85)),"")</f>
        <v/>
      </c>
      <c r="AX432" s="13" t="str">
        <f>IFERROR(IF(INDEX('Bieu chi tiet'!$A$17:$FA$15404,MATCH($A432,'Bieu chi tiet'!$A$17:$A$15404,0),AX$2+85)=0,"",INDEX('Bieu chi tiet'!$A$17:$FA$15404,MATCH($A432,'Bieu chi tiet'!$A$17:$A$15404,0),AX$2+85)),"")</f>
        <v/>
      </c>
      <c r="AY432" s="13" t="str">
        <f>IFERROR(IF(INDEX('Bieu chi tiet'!$A$17:$FA$15404,MATCH($A432,'Bieu chi tiet'!$A$17:$A$15404,0),AY$2+85)=0,"",INDEX('Bieu chi tiet'!$A$17:$FA$15404,MATCH($A432,'Bieu chi tiet'!$A$17:$A$15404,0),AY$2+85)),"")</f>
        <v/>
      </c>
    </row>
    <row r="433" spans="1:51" ht="15.75">
      <c r="A433" s="25" t="str">
        <f t="shared" si="7"/>
        <v/>
      </c>
      <c r="B433" s="13" t="str">
        <f>IFERROR(IF(INDEX('Bieu chi tiet'!$A$17:$FA$15404,MATCH($A433,'Bieu chi tiet'!$A$17:$A$15404,0),B$2+85)=0,"",INDEX('Bieu chi tiet'!$A$17:$FA$15404,MATCH($A433,'Bieu chi tiet'!$A$17:$A$15404,0),B$2+85)),"")</f>
        <v/>
      </c>
      <c r="C433" s="13" t="str">
        <f>IFERROR(IF(INDEX('Bieu chi tiet'!$A$17:$FA$15404,MATCH($A433,'Bieu chi tiet'!$A$17:$A$15404,0),C$2+85)=0,"",INDEX('Bieu chi tiet'!$A$17:$FA$15404,MATCH($A433,'Bieu chi tiet'!$A$17:$A$15404,0),C$2+85)),"")</f>
        <v/>
      </c>
      <c r="D433" s="13" t="str">
        <f>IFERROR(IF(INDEX('Bieu chi tiet'!$A$17:$FA$15404,MATCH($A433,'Bieu chi tiet'!$A$17:$A$15404,0),D$2+85)=0,"",INDEX('Bieu chi tiet'!$A$17:$FA$15404,MATCH($A433,'Bieu chi tiet'!$A$17:$A$15404,0),D$2+85)),"")</f>
        <v/>
      </c>
      <c r="E433" s="13" t="str">
        <f>IFERROR(IF(INDEX('Bieu chi tiet'!$A$17:$FA$15404,MATCH($A433,'Bieu chi tiet'!$A$17:$A$15404,0),E$2+85)=0,"",INDEX('Bieu chi tiet'!$A$17:$FA$15404,MATCH($A433,'Bieu chi tiet'!$A$17:$A$15404,0),E$2+85)),"")</f>
        <v/>
      </c>
      <c r="F433" s="13" t="str">
        <f>IFERROR(IF(INDEX('Bieu chi tiet'!$A$17:$FA$15404,MATCH($A433,'Bieu chi tiet'!$A$17:$A$15404,0),F$2+85)=0,"",INDEX('Bieu chi tiet'!$A$17:$FA$15404,MATCH($A433,'Bieu chi tiet'!$A$17:$A$15404,0),F$2+85)),"")</f>
        <v/>
      </c>
      <c r="G433" s="21" t="str">
        <f>IFERROR(IF(INDEX('Bieu chi tiet'!$A$17:$FA$15404,MATCH($A433,'Bieu chi tiet'!$A$17:$A$15404,0),G$2+85)=0,"",INDEX('Bieu chi tiet'!$A$17:$FA$15404,MATCH($A433,'Bieu chi tiet'!$A$17:$A$15404,0),G$2+85)),"")</f>
        <v/>
      </c>
      <c r="H433" s="13" t="str">
        <f>IFERROR(IF(INDEX('Bieu chi tiet'!$A$17:$FA$15404,MATCH($A433,'Bieu chi tiet'!$A$17:$A$15404,0),H$2+85)=0,"",INDEX('Bieu chi tiet'!$A$17:$FA$15404,MATCH($A433,'Bieu chi tiet'!$A$17:$A$15404,0),H$2+85)),"")</f>
        <v/>
      </c>
      <c r="I433" s="13" t="str">
        <f>IFERROR(IF(INDEX('Bieu chi tiet'!$A$17:$FA$15404,MATCH($A433,'Bieu chi tiet'!$A$17:$A$15404,0),I$2+85)=0,"",INDEX('Bieu chi tiet'!$A$17:$FA$15404,MATCH($A433,'Bieu chi tiet'!$A$17:$A$15404,0),I$2+85)),"")</f>
        <v/>
      </c>
      <c r="J433" s="13" t="str">
        <f>IFERROR(IF(INDEX('Bieu chi tiet'!$A$17:$FA$15404,MATCH($A433,'Bieu chi tiet'!$A$17:$A$15404,0),J$2+85)=0,"",INDEX('Bieu chi tiet'!$A$17:$FA$15404,MATCH($A433,'Bieu chi tiet'!$A$17:$A$15404,0),J$2+85)),"")</f>
        <v/>
      </c>
      <c r="K433" s="13" t="str">
        <f>IFERROR(IF(INDEX('Bieu chi tiet'!$A$17:$FA$15404,MATCH($A433,'Bieu chi tiet'!$A$17:$A$15404,0),K$2+85)=0,"",INDEX('Bieu chi tiet'!$A$17:$FA$15404,MATCH($A433,'Bieu chi tiet'!$A$17:$A$15404,0),K$2+85)),"")</f>
        <v/>
      </c>
      <c r="L433" s="21" t="str">
        <f>IFERROR(IF(INDEX('Bieu chi tiet'!$A$17:$FA$15404,MATCH($A433,'Bieu chi tiet'!$A$17:$A$15404,0),L$2+85)=0,"",INDEX('Bieu chi tiet'!$A$17:$FA$15404,MATCH($A433,'Bieu chi tiet'!$A$17:$A$15404,0),L$2+85)),"")</f>
        <v/>
      </c>
      <c r="M433" s="13" t="str">
        <f>IFERROR(IF(INDEX('Bieu chi tiet'!$A$17:$FA$15404,MATCH($A433,'Bieu chi tiet'!$A$17:$A$15404,0),M$2+85)=0,"",INDEX('Bieu chi tiet'!$A$17:$FA$15404,MATCH($A433,'Bieu chi tiet'!$A$17:$A$15404,0),M$2+85)),"")</f>
        <v/>
      </c>
      <c r="N433" s="13" t="str">
        <f>IFERROR(IF(INDEX('Bieu chi tiet'!$A$17:$FA$15404,MATCH($A433,'Bieu chi tiet'!$A$17:$A$15404,0),N$2+85)=0,"",INDEX('Bieu chi tiet'!$A$17:$FA$15404,MATCH($A433,'Bieu chi tiet'!$A$17:$A$15404,0),N$2+85)),"")</f>
        <v/>
      </c>
      <c r="O433" s="13" t="str">
        <f>IFERROR(IF(INDEX('Bieu chi tiet'!$A$17:$FA$15404,MATCH($A433,'Bieu chi tiet'!$A$17:$A$15404,0),O$2+85)=0,"",INDEX('Bieu chi tiet'!$A$17:$FA$15404,MATCH($A433,'Bieu chi tiet'!$A$17:$A$15404,0),O$2+85)),"")</f>
        <v/>
      </c>
      <c r="P433" s="13" t="str">
        <f>IFERROR(IF(INDEX('Bieu chi tiet'!$A$17:$FA$15404,MATCH($A433,'Bieu chi tiet'!$A$17:$A$15404,0),P$2+85)=0,"",INDEX('Bieu chi tiet'!$A$17:$FA$15404,MATCH($A433,'Bieu chi tiet'!$A$17:$A$15404,0),P$2+85)),"")</f>
        <v/>
      </c>
      <c r="Q433" s="13" t="str">
        <f>IFERROR(IF(INDEX('Bieu chi tiet'!$A$17:$FA$15404,MATCH($A433,'Bieu chi tiet'!$A$17:$A$15404,0),Q$2+85)=0,"",INDEX('Bieu chi tiet'!$A$17:$FA$15404,MATCH($A433,'Bieu chi tiet'!$A$17:$A$15404,0),Q$2+85)),"")</f>
        <v/>
      </c>
      <c r="R433" s="13" t="str">
        <f>IFERROR(IF(INDEX('Bieu chi tiet'!$A$17:$FA$15404,MATCH($A433,'Bieu chi tiet'!$A$17:$A$15404,0),R$2+85)=0,"",INDEX('Bieu chi tiet'!$A$17:$FA$15404,MATCH($A433,'Bieu chi tiet'!$A$17:$A$15404,0),R$2+85)),"")</f>
        <v/>
      </c>
      <c r="S433" s="13" t="str">
        <f>IFERROR(IF(INDEX('Bieu chi tiet'!$A$17:$FA$15404,MATCH($A433,'Bieu chi tiet'!$A$17:$A$15404,0),S$2+85)=0,"",INDEX('Bieu chi tiet'!$A$17:$FA$15404,MATCH($A433,'Bieu chi tiet'!$A$17:$A$15404,0),S$2+85)),"")</f>
        <v/>
      </c>
      <c r="T433" s="13" t="str">
        <f>IFERROR(IF(INDEX('Bieu chi tiet'!$A$17:$FA$15404,MATCH($A433,'Bieu chi tiet'!$A$17:$A$15404,0),T$2+85)=0,"",INDEX('Bieu chi tiet'!$A$17:$FA$15404,MATCH($A433,'Bieu chi tiet'!$A$17:$A$15404,0),T$2+85)),"")</f>
        <v/>
      </c>
      <c r="U433" s="13" t="str">
        <f>IFERROR(IF(INDEX('Bieu chi tiet'!$A$17:$FA$15404,MATCH($A433,'Bieu chi tiet'!$A$17:$A$15404,0),U$2+85)=0,"",INDEX('Bieu chi tiet'!$A$17:$FA$15404,MATCH($A433,'Bieu chi tiet'!$A$17:$A$15404,0),U$2+85)),"")</f>
        <v/>
      </c>
      <c r="V433" s="13" t="str">
        <f>IFERROR(IF(INDEX('Bieu chi tiet'!$A$17:$FA$15404,MATCH($A433,'Bieu chi tiet'!$A$17:$A$15404,0),V$2+85)=0,"",INDEX('Bieu chi tiet'!$A$17:$FA$15404,MATCH($A433,'Bieu chi tiet'!$A$17:$A$15404,0),V$2+85)),"")</f>
        <v/>
      </c>
      <c r="W433" s="13" t="str">
        <f>IFERROR(IF(INDEX('Bieu chi tiet'!$A$17:$FA$15404,MATCH($A433,'Bieu chi tiet'!$A$17:$A$15404,0),W$2+85)=0,"",INDEX('Bieu chi tiet'!$A$17:$FA$15404,MATCH($A433,'Bieu chi tiet'!$A$17:$A$15404,0),W$2+85)),"")</f>
        <v/>
      </c>
      <c r="X433" s="13" t="str">
        <f>IFERROR(IF(INDEX('Bieu chi tiet'!$A$17:$FA$15404,MATCH($A433,'Bieu chi tiet'!$A$17:$A$15404,0),X$2+85)=0,"",INDEX('Bieu chi tiet'!$A$17:$FA$15404,MATCH($A433,'Bieu chi tiet'!$A$17:$A$15404,0),X$2+85)),"")</f>
        <v/>
      </c>
      <c r="Y433" s="13" t="str">
        <f>IFERROR(IF(INDEX('Bieu chi tiet'!$A$17:$FA$15404,MATCH($A433,'Bieu chi tiet'!$A$17:$A$15404,0),Y$2+85)=0,"",INDEX('Bieu chi tiet'!$A$17:$FA$15404,MATCH($A433,'Bieu chi tiet'!$A$17:$A$15404,0),Y$2+85)),"")</f>
        <v/>
      </c>
      <c r="Z433" s="13" t="str">
        <f>IFERROR(IF(INDEX('Bieu chi tiet'!$A$17:$FA$15404,MATCH($A433,'Bieu chi tiet'!$A$17:$A$15404,0),Z$2+85)=0,"",INDEX('Bieu chi tiet'!$A$17:$FA$15404,MATCH($A433,'Bieu chi tiet'!$A$17:$A$15404,0),Z$2+85)),"")</f>
        <v/>
      </c>
      <c r="AA433" s="13" t="str">
        <f>IFERROR(IF(INDEX('Bieu chi tiet'!$A$17:$FA$15404,MATCH($A433,'Bieu chi tiet'!$A$17:$A$15404,0),AA$2+85)=0,"",INDEX('Bieu chi tiet'!$A$17:$FA$15404,MATCH($A433,'Bieu chi tiet'!$A$17:$A$15404,0),AA$2+85)),"")</f>
        <v/>
      </c>
      <c r="AB433" s="13" t="str">
        <f>IFERROR(IF(INDEX('Bieu chi tiet'!$A$17:$FA$15404,MATCH($A433,'Bieu chi tiet'!$A$17:$A$15404,0),AB$2+85)=0,"",INDEX('Bieu chi tiet'!$A$17:$FA$15404,MATCH($A433,'Bieu chi tiet'!$A$17:$A$15404,0),AB$2+85)),"")</f>
        <v/>
      </c>
      <c r="AC433" s="13" t="str">
        <f>IFERROR(IF(INDEX('Bieu chi tiet'!$A$17:$FA$15404,MATCH($A433,'Bieu chi tiet'!$A$17:$A$15404,0),AC$2+85)=0,"",INDEX('Bieu chi tiet'!$A$17:$FA$15404,MATCH($A433,'Bieu chi tiet'!$A$17:$A$15404,0),AC$2+85)),"")</f>
        <v/>
      </c>
      <c r="AD433" s="13" t="str">
        <f>IFERROR(IF(INDEX('Bieu chi tiet'!$A$17:$FA$15404,MATCH($A433,'Bieu chi tiet'!$A$17:$A$15404,0),AD$2+85)=0,"",INDEX('Bieu chi tiet'!$A$17:$FA$15404,MATCH($A433,'Bieu chi tiet'!$A$17:$A$15404,0),AD$2+85)),"")</f>
        <v/>
      </c>
      <c r="AE433" s="13" t="str">
        <f>IFERROR(IF(INDEX('Bieu chi tiet'!$A$17:$FA$15404,MATCH($A433,'Bieu chi tiet'!$A$17:$A$15404,0),AE$2+85)=0,"",INDEX('Bieu chi tiet'!$A$17:$FA$15404,MATCH($A433,'Bieu chi tiet'!$A$17:$A$15404,0),AE$2+85)),"")</f>
        <v/>
      </c>
      <c r="AF433" s="13" t="str">
        <f>IFERROR(IF(INDEX('Bieu chi tiet'!$A$17:$FA$15404,MATCH($A433,'Bieu chi tiet'!$A$17:$A$15404,0),AF$2+85)=0,"",INDEX('Bieu chi tiet'!$A$17:$FA$15404,MATCH($A433,'Bieu chi tiet'!$A$17:$A$15404,0),AF$2+85)),"")</f>
        <v/>
      </c>
      <c r="AG433" s="13" t="str">
        <f>IFERROR(IF(INDEX('Bieu chi tiet'!$A$17:$FA$15404,MATCH($A433,'Bieu chi tiet'!$A$17:$A$15404,0),AG$2+85)=0,"",INDEX('Bieu chi tiet'!$A$17:$FA$15404,MATCH($A433,'Bieu chi tiet'!$A$17:$A$15404,0),AG$2+85)),"")</f>
        <v/>
      </c>
      <c r="AH433" s="13" t="str">
        <f>IFERROR(IF(INDEX('Bieu chi tiet'!$A$17:$FA$15404,MATCH($A433,'Bieu chi tiet'!$A$17:$A$15404,0),AH$2+85)=0,"",INDEX('Bieu chi tiet'!$A$17:$FA$15404,MATCH($A433,'Bieu chi tiet'!$A$17:$A$15404,0),AH$2+85)),"")</f>
        <v/>
      </c>
      <c r="AI433" s="13" t="str">
        <f>IFERROR(IF(INDEX('Bieu chi tiet'!$A$17:$FA$15404,MATCH($A433,'Bieu chi tiet'!$A$17:$A$15404,0),AI$2+85)=0,"",INDEX('Bieu chi tiet'!$A$17:$FA$15404,MATCH($A433,'Bieu chi tiet'!$A$17:$A$15404,0),AI$2+85)),"")</f>
        <v/>
      </c>
      <c r="AJ433" s="13" t="str">
        <f>IFERROR(IF(INDEX('Bieu chi tiet'!$A$17:$FA$15404,MATCH($A433,'Bieu chi tiet'!$A$17:$A$15404,0),AJ$2+85)=0,"",INDEX('Bieu chi tiet'!$A$17:$FA$15404,MATCH($A433,'Bieu chi tiet'!$A$17:$A$15404,0),AJ$2+85)),"")</f>
        <v/>
      </c>
      <c r="AK433" s="13" t="str">
        <f>IFERROR(IF(INDEX('Bieu chi tiet'!$A$17:$FA$15404,MATCH($A433,'Bieu chi tiet'!$A$17:$A$15404,0),AK$2+85)=0,"",INDEX('Bieu chi tiet'!$A$17:$FA$15404,MATCH($A433,'Bieu chi tiet'!$A$17:$A$15404,0),AK$2+85)),"")</f>
        <v/>
      </c>
      <c r="AL433" s="13" t="str">
        <f>IFERROR(IF(INDEX('Bieu chi tiet'!$A$17:$FA$15404,MATCH($A433,'Bieu chi tiet'!$A$17:$A$15404,0),AL$2+85)=0,"",INDEX('Bieu chi tiet'!$A$17:$FA$15404,MATCH($A433,'Bieu chi tiet'!$A$17:$A$15404,0),AL$2+85)),"")</f>
        <v/>
      </c>
      <c r="AM433" s="13" t="str">
        <f>IFERROR(IF(INDEX('Bieu chi tiet'!$A$17:$FA$15404,MATCH($A433,'Bieu chi tiet'!$A$17:$A$15404,0),AM$2+85)=0,"",INDEX('Bieu chi tiet'!$A$17:$FA$15404,MATCH($A433,'Bieu chi tiet'!$A$17:$A$15404,0),AM$2+85)),"")</f>
        <v/>
      </c>
      <c r="AN433" s="13" t="str">
        <f>IFERROR(IF(INDEX('Bieu chi tiet'!$A$17:$FA$15404,MATCH($A433,'Bieu chi tiet'!$A$17:$A$15404,0),AN$2+85)=0,"",INDEX('Bieu chi tiet'!$A$17:$FA$15404,MATCH($A433,'Bieu chi tiet'!$A$17:$A$15404,0),AN$2+85)),"")</f>
        <v/>
      </c>
      <c r="AO433" s="13" t="str">
        <f>IFERROR(IF(INDEX('Bieu chi tiet'!$A$17:$FA$15404,MATCH($A433,'Bieu chi tiet'!$A$17:$A$15404,0),AO$2+85)=0,"",INDEX('Bieu chi tiet'!$A$17:$FA$15404,MATCH($A433,'Bieu chi tiet'!$A$17:$A$15404,0),AO$2+85)),"")</f>
        <v/>
      </c>
      <c r="AP433" s="13" t="str">
        <f>IFERROR(IF(INDEX('Bieu chi tiet'!$A$17:$FA$15404,MATCH($A433,'Bieu chi tiet'!$A$17:$A$15404,0),AP$2+85)=0,"",INDEX('Bieu chi tiet'!$A$17:$FA$15404,MATCH($A433,'Bieu chi tiet'!$A$17:$A$15404,0),AP$2+85)),"")</f>
        <v/>
      </c>
      <c r="AQ433" s="13" t="str">
        <f>IFERROR(IF(INDEX('Bieu chi tiet'!$A$17:$FA$15404,MATCH($A433,'Bieu chi tiet'!$A$17:$A$15404,0),AQ$2+85)=0,"",INDEX('Bieu chi tiet'!$A$17:$FA$15404,MATCH($A433,'Bieu chi tiet'!$A$17:$A$15404,0),AQ$2+85)),"")</f>
        <v/>
      </c>
      <c r="AR433" s="13" t="str">
        <f>IFERROR(IF(INDEX('Bieu chi tiet'!$A$17:$FA$15404,MATCH($A433,'Bieu chi tiet'!$A$17:$A$15404,0),AR$2+85)=0,"",INDEX('Bieu chi tiet'!$A$17:$FA$15404,MATCH($A433,'Bieu chi tiet'!$A$17:$A$15404,0),AR$2+85)),"")</f>
        <v/>
      </c>
      <c r="AS433" s="13" t="str">
        <f>IFERROR(IF(INDEX('Bieu chi tiet'!$A$17:$FA$15404,MATCH($A433,'Bieu chi tiet'!$A$17:$A$15404,0),AS$2+85)=0,"",INDEX('Bieu chi tiet'!$A$17:$FA$15404,MATCH($A433,'Bieu chi tiet'!$A$17:$A$15404,0),AS$2+85)),"")</f>
        <v/>
      </c>
      <c r="AT433" s="21" t="str">
        <f>IFERROR(IF(INDEX('Bieu chi tiet'!$A$17:$FA$15404,MATCH($A433,'Bieu chi tiet'!$A$17:$A$15404,0),AT$2+85)=0,"",INDEX('Bieu chi tiet'!$A$17:$FA$15404,MATCH($A433,'Bieu chi tiet'!$A$17:$A$15404,0),AT$2+85)),"")</f>
        <v/>
      </c>
      <c r="AU433" s="13" t="str">
        <f>IFERROR(IF(INDEX('Bieu chi tiet'!$A$17:$FA$15404,MATCH($A433,'Bieu chi tiet'!$A$17:$A$15404,0),AU$2+85)=0,"",INDEX('Bieu chi tiet'!$A$17:$FA$15404,MATCH($A433,'Bieu chi tiet'!$A$17:$A$15404,0),AU$2+85)),"")</f>
        <v/>
      </c>
      <c r="AV433" s="21" t="str">
        <f>IFERROR(IF(INDEX('Bieu chi tiet'!$A$17:$FA$15404,MATCH($A433,'Bieu chi tiet'!$A$17:$A$15404,0),AV$2+85)=0,"",INDEX('Bieu chi tiet'!$A$17:$FA$15404,MATCH($A433,'Bieu chi tiet'!$A$17:$A$15404,0),AV$2+85)),"")</f>
        <v/>
      </c>
      <c r="AW433" s="31" t="str">
        <f>IFERROR(IF(INDEX('Bieu chi tiet'!$A$17:$FA$15404,MATCH($A433,'Bieu chi tiet'!$A$17:$A$15404,0),AW$2+85)=0,"",INDEX('Bieu chi tiet'!$A$17:$FA$15404,MATCH($A433,'Bieu chi tiet'!$A$17:$A$15404,0),AW$2+85)),"")</f>
        <v/>
      </c>
      <c r="AX433" s="13" t="str">
        <f>IFERROR(IF(INDEX('Bieu chi tiet'!$A$17:$FA$15404,MATCH($A433,'Bieu chi tiet'!$A$17:$A$15404,0),AX$2+85)=0,"",INDEX('Bieu chi tiet'!$A$17:$FA$15404,MATCH($A433,'Bieu chi tiet'!$A$17:$A$15404,0),AX$2+85)),"")</f>
        <v/>
      </c>
      <c r="AY433" s="13" t="str">
        <f>IFERROR(IF(INDEX('Bieu chi tiet'!$A$17:$FA$15404,MATCH($A433,'Bieu chi tiet'!$A$17:$A$15404,0),AY$2+85)=0,"",INDEX('Bieu chi tiet'!$A$17:$FA$15404,MATCH($A433,'Bieu chi tiet'!$A$17:$A$15404,0),AY$2+85)),"")</f>
        <v/>
      </c>
    </row>
    <row r="434" spans="1:51" ht="15.75">
      <c r="A434" s="25" t="str">
        <f t="shared" si="7"/>
        <v/>
      </c>
      <c r="B434" s="13" t="str">
        <f>IFERROR(IF(INDEX('Bieu chi tiet'!$A$17:$FA$15404,MATCH($A434,'Bieu chi tiet'!$A$17:$A$15404,0),B$2+85)=0,"",INDEX('Bieu chi tiet'!$A$17:$FA$15404,MATCH($A434,'Bieu chi tiet'!$A$17:$A$15404,0),B$2+85)),"")</f>
        <v/>
      </c>
      <c r="C434" s="13" t="str">
        <f>IFERROR(IF(INDEX('Bieu chi tiet'!$A$17:$FA$15404,MATCH($A434,'Bieu chi tiet'!$A$17:$A$15404,0),C$2+85)=0,"",INDEX('Bieu chi tiet'!$A$17:$FA$15404,MATCH($A434,'Bieu chi tiet'!$A$17:$A$15404,0),C$2+85)),"")</f>
        <v/>
      </c>
      <c r="D434" s="13" t="str">
        <f>IFERROR(IF(INDEX('Bieu chi tiet'!$A$17:$FA$15404,MATCH($A434,'Bieu chi tiet'!$A$17:$A$15404,0),D$2+85)=0,"",INDEX('Bieu chi tiet'!$A$17:$FA$15404,MATCH($A434,'Bieu chi tiet'!$A$17:$A$15404,0),D$2+85)),"")</f>
        <v/>
      </c>
      <c r="E434" s="13" t="str">
        <f>IFERROR(IF(INDEX('Bieu chi tiet'!$A$17:$FA$15404,MATCH($A434,'Bieu chi tiet'!$A$17:$A$15404,0),E$2+85)=0,"",INDEX('Bieu chi tiet'!$A$17:$FA$15404,MATCH($A434,'Bieu chi tiet'!$A$17:$A$15404,0),E$2+85)),"")</f>
        <v/>
      </c>
      <c r="F434" s="13" t="str">
        <f>IFERROR(IF(INDEX('Bieu chi tiet'!$A$17:$FA$15404,MATCH($A434,'Bieu chi tiet'!$A$17:$A$15404,0),F$2+85)=0,"",INDEX('Bieu chi tiet'!$A$17:$FA$15404,MATCH($A434,'Bieu chi tiet'!$A$17:$A$15404,0),F$2+85)),"")</f>
        <v/>
      </c>
      <c r="G434" s="21" t="str">
        <f>IFERROR(IF(INDEX('Bieu chi tiet'!$A$17:$FA$15404,MATCH($A434,'Bieu chi tiet'!$A$17:$A$15404,0),G$2+85)=0,"",INDEX('Bieu chi tiet'!$A$17:$FA$15404,MATCH($A434,'Bieu chi tiet'!$A$17:$A$15404,0),G$2+85)),"")</f>
        <v/>
      </c>
      <c r="H434" s="13" t="str">
        <f>IFERROR(IF(INDEX('Bieu chi tiet'!$A$17:$FA$15404,MATCH($A434,'Bieu chi tiet'!$A$17:$A$15404,0),H$2+85)=0,"",INDEX('Bieu chi tiet'!$A$17:$FA$15404,MATCH($A434,'Bieu chi tiet'!$A$17:$A$15404,0),H$2+85)),"")</f>
        <v/>
      </c>
      <c r="I434" s="13" t="str">
        <f>IFERROR(IF(INDEX('Bieu chi tiet'!$A$17:$FA$15404,MATCH($A434,'Bieu chi tiet'!$A$17:$A$15404,0),I$2+85)=0,"",INDEX('Bieu chi tiet'!$A$17:$FA$15404,MATCH($A434,'Bieu chi tiet'!$A$17:$A$15404,0),I$2+85)),"")</f>
        <v/>
      </c>
      <c r="J434" s="13" t="str">
        <f>IFERROR(IF(INDEX('Bieu chi tiet'!$A$17:$FA$15404,MATCH($A434,'Bieu chi tiet'!$A$17:$A$15404,0),J$2+85)=0,"",INDEX('Bieu chi tiet'!$A$17:$FA$15404,MATCH($A434,'Bieu chi tiet'!$A$17:$A$15404,0),J$2+85)),"")</f>
        <v/>
      </c>
      <c r="K434" s="13" t="str">
        <f>IFERROR(IF(INDEX('Bieu chi tiet'!$A$17:$FA$15404,MATCH($A434,'Bieu chi tiet'!$A$17:$A$15404,0),K$2+85)=0,"",INDEX('Bieu chi tiet'!$A$17:$FA$15404,MATCH($A434,'Bieu chi tiet'!$A$17:$A$15404,0),K$2+85)),"")</f>
        <v/>
      </c>
      <c r="L434" s="21" t="str">
        <f>IFERROR(IF(INDEX('Bieu chi tiet'!$A$17:$FA$15404,MATCH($A434,'Bieu chi tiet'!$A$17:$A$15404,0),L$2+85)=0,"",INDEX('Bieu chi tiet'!$A$17:$FA$15404,MATCH($A434,'Bieu chi tiet'!$A$17:$A$15404,0),L$2+85)),"")</f>
        <v/>
      </c>
      <c r="M434" s="13" t="str">
        <f>IFERROR(IF(INDEX('Bieu chi tiet'!$A$17:$FA$15404,MATCH($A434,'Bieu chi tiet'!$A$17:$A$15404,0),M$2+85)=0,"",INDEX('Bieu chi tiet'!$A$17:$FA$15404,MATCH($A434,'Bieu chi tiet'!$A$17:$A$15404,0),M$2+85)),"")</f>
        <v/>
      </c>
      <c r="N434" s="13" t="str">
        <f>IFERROR(IF(INDEX('Bieu chi tiet'!$A$17:$FA$15404,MATCH($A434,'Bieu chi tiet'!$A$17:$A$15404,0),N$2+85)=0,"",INDEX('Bieu chi tiet'!$A$17:$FA$15404,MATCH($A434,'Bieu chi tiet'!$A$17:$A$15404,0),N$2+85)),"")</f>
        <v/>
      </c>
      <c r="O434" s="13" t="str">
        <f>IFERROR(IF(INDEX('Bieu chi tiet'!$A$17:$FA$15404,MATCH($A434,'Bieu chi tiet'!$A$17:$A$15404,0),O$2+85)=0,"",INDEX('Bieu chi tiet'!$A$17:$FA$15404,MATCH($A434,'Bieu chi tiet'!$A$17:$A$15404,0),O$2+85)),"")</f>
        <v/>
      </c>
      <c r="P434" s="13" t="str">
        <f>IFERROR(IF(INDEX('Bieu chi tiet'!$A$17:$FA$15404,MATCH($A434,'Bieu chi tiet'!$A$17:$A$15404,0),P$2+85)=0,"",INDEX('Bieu chi tiet'!$A$17:$FA$15404,MATCH($A434,'Bieu chi tiet'!$A$17:$A$15404,0),P$2+85)),"")</f>
        <v/>
      </c>
      <c r="Q434" s="13" t="str">
        <f>IFERROR(IF(INDEX('Bieu chi tiet'!$A$17:$FA$15404,MATCH($A434,'Bieu chi tiet'!$A$17:$A$15404,0),Q$2+85)=0,"",INDEX('Bieu chi tiet'!$A$17:$FA$15404,MATCH($A434,'Bieu chi tiet'!$A$17:$A$15404,0),Q$2+85)),"")</f>
        <v/>
      </c>
      <c r="R434" s="13" t="str">
        <f>IFERROR(IF(INDEX('Bieu chi tiet'!$A$17:$FA$15404,MATCH($A434,'Bieu chi tiet'!$A$17:$A$15404,0),R$2+85)=0,"",INDEX('Bieu chi tiet'!$A$17:$FA$15404,MATCH($A434,'Bieu chi tiet'!$A$17:$A$15404,0),R$2+85)),"")</f>
        <v/>
      </c>
      <c r="S434" s="13" t="str">
        <f>IFERROR(IF(INDEX('Bieu chi tiet'!$A$17:$FA$15404,MATCH($A434,'Bieu chi tiet'!$A$17:$A$15404,0),S$2+85)=0,"",INDEX('Bieu chi tiet'!$A$17:$FA$15404,MATCH($A434,'Bieu chi tiet'!$A$17:$A$15404,0),S$2+85)),"")</f>
        <v/>
      </c>
      <c r="T434" s="13" t="str">
        <f>IFERROR(IF(INDEX('Bieu chi tiet'!$A$17:$FA$15404,MATCH($A434,'Bieu chi tiet'!$A$17:$A$15404,0),T$2+85)=0,"",INDEX('Bieu chi tiet'!$A$17:$FA$15404,MATCH($A434,'Bieu chi tiet'!$A$17:$A$15404,0),T$2+85)),"")</f>
        <v/>
      </c>
      <c r="U434" s="13" t="str">
        <f>IFERROR(IF(INDEX('Bieu chi tiet'!$A$17:$FA$15404,MATCH($A434,'Bieu chi tiet'!$A$17:$A$15404,0),U$2+85)=0,"",INDEX('Bieu chi tiet'!$A$17:$FA$15404,MATCH($A434,'Bieu chi tiet'!$A$17:$A$15404,0),U$2+85)),"")</f>
        <v/>
      </c>
      <c r="V434" s="13" t="str">
        <f>IFERROR(IF(INDEX('Bieu chi tiet'!$A$17:$FA$15404,MATCH($A434,'Bieu chi tiet'!$A$17:$A$15404,0),V$2+85)=0,"",INDEX('Bieu chi tiet'!$A$17:$FA$15404,MATCH($A434,'Bieu chi tiet'!$A$17:$A$15404,0),V$2+85)),"")</f>
        <v/>
      </c>
      <c r="W434" s="13" t="str">
        <f>IFERROR(IF(INDEX('Bieu chi tiet'!$A$17:$FA$15404,MATCH($A434,'Bieu chi tiet'!$A$17:$A$15404,0),W$2+85)=0,"",INDEX('Bieu chi tiet'!$A$17:$FA$15404,MATCH($A434,'Bieu chi tiet'!$A$17:$A$15404,0),W$2+85)),"")</f>
        <v/>
      </c>
      <c r="X434" s="13" t="str">
        <f>IFERROR(IF(INDEX('Bieu chi tiet'!$A$17:$FA$15404,MATCH($A434,'Bieu chi tiet'!$A$17:$A$15404,0),X$2+85)=0,"",INDEX('Bieu chi tiet'!$A$17:$FA$15404,MATCH($A434,'Bieu chi tiet'!$A$17:$A$15404,0),X$2+85)),"")</f>
        <v/>
      </c>
      <c r="Y434" s="13" t="str">
        <f>IFERROR(IF(INDEX('Bieu chi tiet'!$A$17:$FA$15404,MATCH($A434,'Bieu chi tiet'!$A$17:$A$15404,0),Y$2+85)=0,"",INDEX('Bieu chi tiet'!$A$17:$FA$15404,MATCH($A434,'Bieu chi tiet'!$A$17:$A$15404,0),Y$2+85)),"")</f>
        <v/>
      </c>
      <c r="Z434" s="13" t="str">
        <f>IFERROR(IF(INDEX('Bieu chi tiet'!$A$17:$FA$15404,MATCH($A434,'Bieu chi tiet'!$A$17:$A$15404,0),Z$2+85)=0,"",INDEX('Bieu chi tiet'!$A$17:$FA$15404,MATCH($A434,'Bieu chi tiet'!$A$17:$A$15404,0),Z$2+85)),"")</f>
        <v/>
      </c>
      <c r="AA434" s="13" t="str">
        <f>IFERROR(IF(INDEX('Bieu chi tiet'!$A$17:$FA$15404,MATCH($A434,'Bieu chi tiet'!$A$17:$A$15404,0),AA$2+85)=0,"",INDEX('Bieu chi tiet'!$A$17:$FA$15404,MATCH($A434,'Bieu chi tiet'!$A$17:$A$15404,0),AA$2+85)),"")</f>
        <v/>
      </c>
      <c r="AB434" s="13" t="str">
        <f>IFERROR(IF(INDEX('Bieu chi tiet'!$A$17:$FA$15404,MATCH($A434,'Bieu chi tiet'!$A$17:$A$15404,0),AB$2+85)=0,"",INDEX('Bieu chi tiet'!$A$17:$FA$15404,MATCH($A434,'Bieu chi tiet'!$A$17:$A$15404,0),AB$2+85)),"")</f>
        <v/>
      </c>
      <c r="AC434" s="13" t="str">
        <f>IFERROR(IF(INDEX('Bieu chi tiet'!$A$17:$FA$15404,MATCH($A434,'Bieu chi tiet'!$A$17:$A$15404,0),AC$2+85)=0,"",INDEX('Bieu chi tiet'!$A$17:$FA$15404,MATCH($A434,'Bieu chi tiet'!$A$17:$A$15404,0),AC$2+85)),"")</f>
        <v/>
      </c>
      <c r="AD434" s="13" t="str">
        <f>IFERROR(IF(INDEX('Bieu chi tiet'!$A$17:$FA$15404,MATCH($A434,'Bieu chi tiet'!$A$17:$A$15404,0),AD$2+85)=0,"",INDEX('Bieu chi tiet'!$A$17:$FA$15404,MATCH($A434,'Bieu chi tiet'!$A$17:$A$15404,0),AD$2+85)),"")</f>
        <v/>
      </c>
      <c r="AE434" s="13" t="str">
        <f>IFERROR(IF(INDEX('Bieu chi tiet'!$A$17:$FA$15404,MATCH($A434,'Bieu chi tiet'!$A$17:$A$15404,0),AE$2+85)=0,"",INDEX('Bieu chi tiet'!$A$17:$FA$15404,MATCH($A434,'Bieu chi tiet'!$A$17:$A$15404,0),AE$2+85)),"")</f>
        <v/>
      </c>
      <c r="AF434" s="13" t="str">
        <f>IFERROR(IF(INDEX('Bieu chi tiet'!$A$17:$FA$15404,MATCH($A434,'Bieu chi tiet'!$A$17:$A$15404,0),AF$2+85)=0,"",INDEX('Bieu chi tiet'!$A$17:$FA$15404,MATCH($A434,'Bieu chi tiet'!$A$17:$A$15404,0),AF$2+85)),"")</f>
        <v/>
      </c>
      <c r="AG434" s="13" t="str">
        <f>IFERROR(IF(INDEX('Bieu chi tiet'!$A$17:$FA$15404,MATCH($A434,'Bieu chi tiet'!$A$17:$A$15404,0),AG$2+85)=0,"",INDEX('Bieu chi tiet'!$A$17:$FA$15404,MATCH($A434,'Bieu chi tiet'!$A$17:$A$15404,0),AG$2+85)),"")</f>
        <v/>
      </c>
      <c r="AH434" s="13" t="str">
        <f>IFERROR(IF(INDEX('Bieu chi tiet'!$A$17:$FA$15404,MATCH($A434,'Bieu chi tiet'!$A$17:$A$15404,0),AH$2+85)=0,"",INDEX('Bieu chi tiet'!$A$17:$FA$15404,MATCH($A434,'Bieu chi tiet'!$A$17:$A$15404,0),AH$2+85)),"")</f>
        <v/>
      </c>
      <c r="AI434" s="13" t="str">
        <f>IFERROR(IF(INDEX('Bieu chi tiet'!$A$17:$FA$15404,MATCH($A434,'Bieu chi tiet'!$A$17:$A$15404,0),AI$2+85)=0,"",INDEX('Bieu chi tiet'!$A$17:$FA$15404,MATCH($A434,'Bieu chi tiet'!$A$17:$A$15404,0),AI$2+85)),"")</f>
        <v/>
      </c>
      <c r="AJ434" s="13" t="str">
        <f>IFERROR(IF(INDEX('Bieu chi tiet'!$A$17:$FA$15404,MATCH($A434,'Bieu chi tiet'!$A$17:$A$15404,0),AJ$2+85)=0,"",INDEX('Bieu chi tiet'!$A$17:$FA$15404,MATCH($A434,'Bieu chi tiet'!$A$17:$A$15404,0),AJ$2+85)),"")</f>
        <v/>
      </c>
      <c r="AK434" s="13" t="str">
        <f>IFERROR(IF(INDEX('Bieu chi tiet'!$A$17:$FA$15404,MATCH($A434,'Bieu chi tiet'!$A$17:$A$15404,0),AK$2+85)=0,"",INDEX('Bieu chi tiet'!$A$17:$FA$15404,MATCH($A434,'Bieu chi tiet'!$A$17:$A$15404,0),AK$2+85)),"")</f>
        <v/>
      </c>
      <c r="AL434" s="13" t="str">
        <f>IFERROR(IF(INDEX('Bieu chi tiet'!$A$17:$FA$15404,MATCH($A434,'Bieu chi tiet'!$A$17:$A$15404,0),AL$2+85)=0,"",INDEX('Bieu chi tiet'!$A$17:$FA$15404,MATCH($A434,'Bieu chi tiet'!$A$17:$A$15404,0),AL$2+85)),"")</f>
        <v/>
      </c>
      <c r="AM434" s="13" t="str">
        <f>IFERROR(IF(INDEX('Bieu chi tiet'!$A$17:$FA$15404,MATCH($A434,'Bieu chi tiet'!$A$17:$A$15404,0),AM$2+85)=0,"",INDEX('Bieu chi tiet'!$A$17:$FA$15404,MATCH($A434,'Bieu chi tiet'!$A$17:$A$15404,0),AM$2+85)),"")</f>
        <v/>
      </c>
      <c r="AN434" s="13" t="str">
        <f>IFERROR(IF(INDEX('Bieu chi tiet'!$A$17:$FA$15404,MATCH($A434,'Bieu chi tiet'!$A$17:$A$15404,0),AN$2+85)=0,"",INDEX('Bieu chi tiet'!$A$17:$FA$15404,MATCH($A434,'Bieu chi tiet'!$A$17:$A$15404,0),AN$2+85)),"")</f>
        <v/>
      </c>
      <c r="AO434" s="13" t="str">
        <f>IFERROR(IF(INDEX('Bieu chi tiet'!$A$17:$FA$15404,MATCH($A434,'Bieu chi tiet'!$A$17:$A$15404,0),AO$2+85)=0,"",INDEX('Bieu chi tiet'!$A$17:$FA$15404,MATCH($A434,'Bieu chi tiet'!$A$17:$A$15404,0),AO$2+85)),"")</f>
        <v/>
      </c>
      <c r="AP434" s="13" t="str">
        <f>IFERROR(IF(INDEX('Bieu chi tiet'!$A$17:$FA$15404,MATCH($A434,'Bieu chi tiet'!$A$17:$A$15404,0),AP$2+85)=0,"",INDEX('Bieu chi tiet'!$A$17:$FA$15404,MATCH($A434,'Bieu chi tiet'!$A$17:$A$15404,0),AP$2+85)),"")</f>
        <v/>
      </c>
      <c r="AQ434" s="13" t="str">
        <f>IFERROR(IF(INDEX('Bieu chi tiet'!$A$17:$FA$15404,MATCH($A434,'Bieu chi tiet'!$A$17:$A$15404,0),AQ$2+85)=0,"",INDEX('Bieu chi tiet'!$A$17:$FA$15404,MATCH($A434,'Bieu chi tiet'!$A$17:$A$15404,0),AQ$2+85)),"")</f>
        <v/>
      </c>
      <c r="AR434" s="13" t="str">
        <f>IFERROR(IF(INDEX('Bieu chi tiet'!$A$17:$FA$15404,MATCH($A434,'Bieu chi tiet'!$A$17:$A$15404,0),AR$2+85)=0,"",INDEX('Bieu chi tiet'!$A$17:$FA$15404,MATCH($A434,'Bieu chi tiet'!$A$17:$A$15404,0),AR$2+85)),"")</f>
        <v/>
      </c>
      <c r="AS434" s="13" t="str">
        <f>IFERROR(IF(INDEX('Bieu chi tiet'!$A$17:$FA$15404,MATCH($A434,'Bieu chi tiet'!$A$17:$A$15404,0),AS$2+85)=0,"",INDEX('Bieu chi tiet'!$A$17:$FA$15404,MATCH($A434,'Bieu chi tiet'!$A$17:$A$15404,0),AS$2+85)),"")</f>
        <v/>
      </c>
      <c r="AT434" s="21" t="str">
        <f>IFERROR(IF(INDEX('Bieu chi tiet'!$A$17:$FA$15404,MATCH($A434,'Bieu chi tiet'!$A$17:$A$15404,0),AT$2+85)=0,"",INDEX('Bieu chi tiet'!$A$17:$FA$15404,MATCH($A434,'Bieu chi tiet'!$A$17:$A$15404,0),AT$2+85)),"")</f>
        <v/>
      </c>
      <c r="AU434" s="13" t="str">
        <f>IFERROR(IF(INDEX('Bieu chi tiet'!$A$17:$FA$15404,MATCH($A434,'Bieu chi tiet'!$A$17:$A$15404,0),AU$2+85)=0,"",INDEX('Bieu chi tiet'!$A$17:$FA$15404,MATCH($A434,'Bieu chi tiet'!$A$17:$A$15404,0),AU$2+85)),"")</f>
        <v/>
      </c>
      <c r="AV434" s="21" t="str">
        <f>IFERROR(IF(INDEX('Bieu chi tiet'!$A$17:$FA$15404,MATCH($A434,'Bieu chi tiet'!$A$17:$A$15404,0),AV$2+85)=0,"",INDEX('Bieu chi tiet'!$A$17:$FA$15404,MATCH($A434,'Bieu chi tiet'!$A$17:$A$15404,0),AV$2+85)),"")</f>
        <v/>
      </c>
      <c r="AW434" s="31" t="str">
        <f>IFERROR(IF(INDEX('Bieu chi tiet'!$A$17:$FA$15404,MATCH($A434,'Bieu chi tiet'!$A$17:$A$15404,0),AW$2+85)=0,"",INDEX('Bieu chi tiet'!$A$17:$FA$15404,MATCH($A434,'Bieu chi tiet'!$A$17:$A$15404,0),AW$2+85)),"")</f>
        <v/>
      </c>
      <c r="AX434" s="13" t="str">
        <f>IFERROR(IF(INDEX('Bieu chi tiet'!$A$17:$FA$15404,MATCH($A434,'Bieu chi tiet'!$A$17:$A$15404,0),AX$2+85)=0,"",INDEX('Bieu chi tiet'!$A$17:$FA$15404,MATCH($A434,'Bieu chi tiet'!$A$17:$A$15404,0),AX$2+85)),"")</f>
        <v/>
      </c>
      <c r="AY434" s="13" t="str">
        <f>IFERROR(IF(INDEX('Bieu chi tiet'!$A$17:$FA$15404,MATCH($A434,'Bieu chi tiet'!$A$17:$A$15404,0),AY$2+85)=0,"",INDEX('Bieu chi tiet'!$A$17:$FA$15404,MATCH($A434,'Bieu chi tiet'!$A$17:$A$15404,0),AY$2+85)),"")</f>
        <v/>
      </c>
    </row>
    <row r="435" spans="1:51" ht="15.75">
      <c r="A435" s="25" t="str">
        <f t="shared" si="7"/>
        <v/>
      </c>
      <c r="B435" s="13" t="str">
        <f>IFERROR(IF(INDEX('Bieu chi tiet'!$A$17:$FA$15404,MATCH($A435,'Bieu chi tiet'!$A$17:$A$15404,0),B$2+85)=0,"",INDEX('Bieu chi tiet'!$A$17:$FA$15404,MATCH($A435,'Bieu chi tiet'!$A$17:$A$15404,0),B$2+85)),"")</f>
        <v/>
      </c>
      <c r="C435" s="13" t="str">
        <f>IFERROR(IF(INDEX('Bieu chi tiet'!$A$17:$FA$15404,MATCH($A435,'Bieu chi tiet'!$A$17:$A$15404,0),C$2+85)=0,"",INDEX('Bieu chi tiet'!$A$17:$FA$15404,MATCH($A435,'Bieu chi tiet'!$A$17:$A$15404,0),C$2+85)),"")</f>
        <v/>
      </c>
      <c r="D435" s="13" t="str">
        <f>IFERROR(IF(INDEX('Bieu chi tiet'!$A$17:$FA$15404,MATCH($A435,'Bieu chi tiet'!$A$17:$A$15404,0),D$2+85)=0,"",INDEX('Bieu chi tiet'!$A$17:$FA$15404,MATCH($A435,'Bieu chi tiet'!$A$17:$A$15404,0),D$2+85)),"")</f>
        <v/>
      </c>
      <c r="E435" s="13" t="str">
        <f>IFERROR(IF(INDEX('Bieu chi tiet'!$A$17:$FA$15404,MATCH($A435,'Bieu chi tiet'!$A$17:$A$15404,0),E$2+85)=0,"",INDEX('Bieu chi tiet'!$A$17:$FA$15404,MATCH($A435,'Bieu chi tiet'!$A$17:$A$15404,0),E$2+85)),"")</f>
        <v/>
      </c>
      <c r="F435" s="13" t="str">
        <f>IFERROR(IF(INDEX('Bieu chi tiet'!$A$17:$FA$15404,MATCH($A435,'Bieu chi tiet'!$A$17:$A$15404,0),F$2+85)=0,"",INDEX('Bieu chi tiet'!$A$17:$FA$15404,MATCH($A435,'Bieu chi tiet'!$A$17:$A$15404,0),F$2+85)),"")</f>
        <v/>
      </c>
      <c r="G435" s="21" t="str">
        <f>IFERROR(IF(INDEX('Bieu chi tiet'!$A$17:$FA$15404,MATCH($A435,'Bieu chi tiet'!$A$17:$A$15404,0),G$2+85)=0,"",INDEX('Bieu chi tiet'!$A$17:$FA$15404,MATCH($A435,'Bieu chi tiet'!$A$17:$A$15404,0),G$2+85)),"")</f>
        <v/>
      </c>
      <c r="H435" s="13" t="str">
        <f>IFERROR(IF(INDEX('Bieu chi tiet'!$A$17:$FA$15404,MATCH($A435,'Bieu chi tiet'!$A$17:$A$15404,0),H$2+85)=0,"",INDEX('Bieu chi tiet'!$A$17:$FA$15404,MATCH($A435,'Bieu chi tiet'!$A$17:$A$15404,0),H$2+85)),"")</f>
        <v/>
      </c>
      <c r="I435" s="13" t="str">
        <f>IFERROR(IF(INDEX('Bieu chi tiet'!$A$17:$FA$15404,MATCH($A435,'Bieu chi tiet'!$A$17:$A$15404,0),I$2+85)=0,"",INDEX('Bieu chi tiet'!$A$17:$FA$15404,MATCH($A435,'Bieu chi tiet'!$A$17:$A$15404,0),I$2+85)),"")</f>
        <v/>
      </c>
      <c r="J435" s="13" t="str">
        <f>IFERROR(IF(INDEX('Bieu chi tiet'!$A$17:$FA$15404,MATCH($A435,'Bieu chi tiet'!$A$17:$A$15404,0),J$2+85)=0,"",INDEX('Bieu chi tiet'!$A$17:$FA$15404,MATCH($A435,'Bieu chi tiet'!$A$17:$A$15404,0),J$2+85)),"")</f>
        <v/>
      </c>
      <c r="K435" s="13" t="str">
        <f>IFERROR(IF(INDEX('Bieu chi tiet'!$A$17:$FA$15404,MATCH($A435,'Bieu chi tiet'!$A$17:$A$15404,0),K$2+85)=0,"",INDEX('Bieu chi tiet'!$A$17:$FA$15404,MATCH($A435,'Bieu chi tiet'!$A$17:$A$15404,0),K$2+85)),"")</f>
        <v/>
      </c>
      <c r="L435" s="21" t="str">
        <f>IFERROR(IF(INDEX('Bieu chi tiet'!$A$17:$FA$15404,MATCH($A435,'Bieu chi tiet'!$A$17:$A$15404,0),L$2+85)=0,"",INDEX('Bieu chi tiet'!$A$17:$FA$15404,MATCH($A435,'Bieu chi tiet'!$A$17:$A$15404,0),L$2+85)),"")</f>
        <v/>
      </c>
      <c r="M435" s="13" t="str">
        <f>IFERROR(IF(INDEX('Bieu chi tiet'!$A$17:$FA$15404,MATCH($A435,'Bieu chi tiet'!$A$17:$A$15404,0),M$2+85)=0,"",INDEX('Bieu chi tiet'!$A$17:$FA$15404,MATCH($A435,'Bieu chi tiet'!$A$17:$A$15404,0),M$2+85)),"")</f>
        <v/>
      </c>
      <c r="N435" s="13" t="str">
        <f>IFERROR(IF(INDEX('Bieu chi tiet'!$A$17:$FA$15404,MATCH($A435,'Bieu chi tiet'!$A$17:$A$15404,0),N$2+85)=0,"",INDEX('Bieu chi tiet'!$A$17:$FA$15404,MATCH($A435,'Bieu chi tiet'!$A$17:$A$15404,0),N$2+85)),"")</f>
        <v/>
      </c>
      <c r="O435" s="13" t="str">
        <f>IFERROR(IF(INDEX('Bieu chi tiet'!$A$17:$FA$15404,MATCH($A435,'Bieu chi tiet'!$A$17:$A$15404,0),O$2+85)=0,"",INDEX('Bieu chi tiet'!$A$17:$FA$15404,MATCH($A435,'Bieu chi tiet'!$A$17:$A$15404,0),O$2+85)),"")</f>
        <v/>
      </c>
      <c r="P435" s="13" t="str">
        <f>IFERROR(IF(INDEX('Bieu chi tiet'!$A$17:$FA$15404,MATCH($A435,'Bieu chi tiet'!$A$17:$A$15404,0),P$2+85)=0,"",INDEX('Bieu chi tiet'!$A$17:$FA$15404,MATCH($A435,'Bieu chi tiet'!$A$17:$A$15404,0),P$2+85)),"")</f>
        <v/>
      </c>
      <c r="Q435" s="13" t="str">
        <f>IFERROR(IF(INDEX('Bieu chi tiet'!$A$17:$FA$15404,MATCH($A435,'Bieu chi tiet'!$A$17:$A$15404,0),Q$2+85)=0,"",INDEX('Bieu chi tiet'!$A$17:$FA$15404,MATCH($A435,'Bieu chi tiet'!$A$17:$A$15404,0),Q$2+85)),"")</f>
        <v/>
      </c>
      <c r="R435" s="13" t="str">
        <f>IFERROR(IF(INDEX('Bieu chi tiet'!$A$17:$FA$15404,MATCH($A435,'Bieu chi tiet'!$A$17:$A$15404,0),R$2+85)=0,"",INDEX('Bieu chi tiet'!$A$17:$FA$15404,MATCH($A435,'Bieu chi tiet'!$A$17:$A$15404,0),R$2+85)),"")</f>
        <v/>
      </c>
      <c r="S435" s="13" t="str">
        <f>IFERROR(IF(INDEX('Bieu chi tiet'!$A$17:$FA$15404,MATCH($A435,'Bieu chi tiet'!$A$17:$A$15404,0),S$2+85)=0,"",INDEX('Bieu chi tiet'!$A$17:$FA$15404,MATCH($A435,'Bieu chi tiet'!$A$17:$A$15404,0),S$2+85)),"")</f>
        <v/>
      </c>
      <c r="T435" s="13" t="str">
        <f>IFERROR(IF(INDEX('Bieu chi tiet'!$A$17:$FA$15404,MATCH($A435,'Bieu chi tiet'!$A$17:$A$15404,0),T$2+85)=0,"",INDEX('Bieu chi tiet'!$A$17:$FA$15404,MATCH($A435,'Bieu chi tiet'!$A$17:$A$15404,0),T$2+85)),"")</f>
        <v/>
      </c>
      <c r="U435" s="13" t="str">
        <f>IFERROR(IF(INDEX('Bieu chi tiet'!$A$17:$FA$15404,MATCH($A435,'Bieu chi tiet'!$A$17:$A$15404,0),U$2+85)=0,"",INDEX('Bieu chi tiet'!$A$17:$FA$15404,MATCH($A435,'Bieu chi tiet'!$A$17:$A$15404,0),U$2+85)),"")</f>
        <v/>
      </c>
      <c r="V435" s="13" t="str">
        <f>IFERROR(IF(INDEX('Bieu chi tiet'!$A$17:$FA$15404,MATCH($A435,'Bieu chi tiet'!$A$17:$A$15404,0),V$2+85)=0,"",INDEX('Bieu chi tiet'!$A$17:$FA$15404,MATCH($A435,'Bieu chi tiet'!$A$17:$A$15404,0),V$2+85)),"")</f>
        <v/>
      </c>
      <c r="W435" s="13" t="str">
        <f>IFERROR(IF(INDEX('Bieu chi tiet'!$A$17:$FA$15404,MATCH($A435,'Bieu chi tiet'!$A$17:$A$15404,0),W$2+85)=0,"",INDEX('Bieu chi tiet'!$A$17:$FA$15404,MATCH($A435,'Bieu chi tiet'!$A$17:$A$15404,0),W$2+85)),"")</f>
        <v/>
      </c>
      <c r="X435" s="13" t="str">
        <f>IFERROR(IF(INDEX('Bieu chi tiet'!$A$17:$FA$15404,MATCH($A435,'Bieu chi tiet'!$A$17:$A$15404,0),X$2+85)=0,"",INDEX('Bieu chi tiet'!$A$17:$FA$15404,MATCH($A435,'Bieu chi tiet'!$A$17:$A$15404,0),X$2+85)),"")</f>
        <v/>
      </c>
      <c r="Y435" s="13" t="str">
        <f>IFERROR(IF(INDEX('Bieu chi tiet'!$A$17:$FA$15404,MATCH($A435,'Bieu chi tiet'!$A$17:$A$15404,0),Y$2+85)=0,"",INDEX('Bieu chi tiet'!$A$17:$FA$15404,MATCH($A435,'Bieu chi tiet'!$A$17:$A$15404,0),Y$2+85)),"")</f>
        <v/>
      </c>
      <c r="Z435" s="13" t="str">
        <f>IFERROR(IF(INDEX('Bieu chi tiet'!$A$17:$FA$15404,MATCH($A435,'Bieu chi tiet'!$A$17:$A$15404,0),Z$2+85)=0,"",INDEX('Bieu chi tiet'!$A$17:$FA$15404,MATCH($A435,'Bieu chi tiet'!$A$17:$A$15404,0),Z$2+85)),"")</f>
        <v/>
      </c>
      <c r="AA435" s="13" t="str">
        <f>IFERROR(IF(INDEX('Bieu chi tiet'!$A$17:$FA$15404,MATCH($A435,'Bieu chi tiet'!$A$17:$A$15404,0),AA$2+85)=0,"",INDEX('Bieu chi tiet'!$A$17:$FA$15404,MATCH($A435,'Bieu chi tiet'!$A$17:$A$15404,0),AA$2+85)),"")</f>
        <v/>
      </c>
      <c r="AB435" s="13" t="str">
        <f>IFERROR(IF(INDEX('Bieu chi tiet'!$A$17:$FA$15404,MATCH($A435,'Bieu chi tiet'!$A$17:$A$15404,0),AB$2+85)=0,"",INDEX('Bieu chi tiet'!$A$17:$FA$15404,MATCH($A435,'Bieu chi tiet'!$A$17:$A$15404,0),AB$2+85)),"")</f>
        <v/>
      </c>
      <c r="AC435" s="13" t="str">
        <f>IFERROR(IF(INDEX('Bieu chi tiet'!$A$17:$FA$15404,MATCH($A435,'Bieu chi tiet'!$A$17:$A$15404,0),AC$2+85)=0,"",INDEX('Bieu chi tiet'!$A$17:$FA$15404,MATCH($A435,'Bieu chi tiet'!$A$17:$A$15404,0),AC$2+85)),"")</f>
        <v/>
      </c>
      <c r="AD435" s="13" t="str">
        <f>IFERROR(IF(INDEX('Bieu chi tiet'!$A$17:$FA$15404,MATCH($A435,'Bieu chi tiet'!$A$17:$A$15404,0),AD$2+85)=0,"",INDEX('Bieu chi tiet'!$A$17:$FA$15404,MATCH($A435,'Bieu chi tiet'!$A$17:$A$15404,0),AD$2+85)),"")</f>
        <v/>
      </c>
      <c r="AE435" s="13" t="str">
        <f>IFERROR(IF(INDEX('Bieu chi tiet'!$A$17:$FA$15404,MATCH($A435,'Bieu chi tiet'!$A$17:$A$15404,0),AE$2+85)=0,"",INDEX('Bieu chi tiet'!$A$17:$FA$15404,MATCH($A435,'Bieu chi tiet'!$A$17:$A$15404,0),AE$2+85)),"")</f>
        <v/>
      </c>
      <c r="AF435" s="13" t="str">
        <f>IFERROR(IF(INDEX('Bieu chi tiet'!$A$17:$FA$15404,MATCH($A435,'Bieu chi tiet'!$A$17:$A$15404,0),AF$2+85)=0,"",INDEX('Bieu chi tiet'!$A$17:$FA$15404,MATCH($A435,'Bieu chi tiet'!$A$17:$A$15404,0),AF$2+85)),"")</f>
        <v/>
      </c>
      <c r="AG435" s="13" t="str">
        <f>IFERROR(IF(INDEX('Bieu chi tiet'!$A$17:$FA$15404,MATCH($A435,'Bieu chi tiet'!$A$17:$A$15404,0),AG$2+85)=0,"",INDEX('Bieu chi tiet'!$A$17:$FA$15404,MATCH($A435,'Bieu chi tiet'!$A$17:$A$15404,0),AG$2+85)),"")</f>
        <v/>
      </c>
      <c r="AH435" s="13" t="str">
        <f>IFERROR(IF(INDEX('Bieu chi tiet'!$A$17:$FA$15404,MATCH($A435,'Bieu chi tiet'!$A$17:$A$15404,0),AH$2+85)=0,"",INDEX('Bieu chi tiet'!$A$17:$FA$15404,MATCH($A435,'Bieu chi tiet'!$A$17:$A$15404,0),AH$2+85)),"")</f>
        <v/>
      </c>
      <c r="AI435" s="13" t="str">
        <f>IFERROR(IF(INDEX('Bieu chi tiet'!$A$17:$FA$15404,MATCH($A435,'Bieu chi tiet'!$A$17:$A$15404,0),AI$2+85)=0,"",INDEX('Bieu chi tiet'!$A$17:$FA$15404,MATCH($A435,'Bieu chi tiet'!$A$17:$A$15404,0),AI$2+85)),"")</f>
        <v/>
      </c>
      <c r="AJ435" s="13" t="str">
        <f>IFERROR(IF(INDEX('Bieu chi tiet'!$A$17:$FA$15404,MATCH($A435,'Bieu chi tiet'!$A$17:$A$15404,0),AJ$2+85)=0,"",INDEX('Bieu chi tiet'!$A$17:$FA$15404,MATCH($A435,'Bieu chi tiet'!$A$17:$A$15404,0),AJ$2+85)),"")</f>
        <v/>
      </c>
      <c r="AK435" s="13" t="str">
        <f>IFERROR(IF(INDEX('Bieu chi tiet'!$A$17:$FA$15404,MATCH($A435,'Bieu chi tiet'!$A$17:$A$15404,0),AK$2+85)=0,"",INDEX('Bieu chi tiet'!$A$17:$FA$15404,MATCH($A435,'Bieu chi tiet'!$A$17:$A$15404,0),AK$2+85)),"")</f>
        <v/>
      </c>
      <c r="AL435" s="13" t="str">
        <f>IFERROR(IF(INDEX('Bieu chi tiet'!$A$17:$FA$15404,MATCH($A435,'Bieu chi tiet'!$A$17:$A$15404,0),AL$2+85)=0,"",INDEX('Bieu chi tiet'!$A$17:$FA$15404,MATCH($A435,'Bieu chi tiet'!$A$17:$A$15404,0),AL$2+85)),"")</f>
        <v/>
      </c>
      <c r="AM435" s="13" t="str">
        <f>IFERROR(IF(INDEX('Bieu chi tiet'!$A$17:$FA$15404,MATCH($A435,'Bieu chi tiet'!$A$17:$A$15404,0),AM$2+85)=0,"",INDEX('Bieu chi tiet'!$A$17:$FA$15404,MATCH($A435,'Bieu chi tiet'!$A$17:$A$15404,0),AM$2+85)),"")</f>
        <v/>
      </c>
      <c r="AN435" s="13" t="str">
        <f>IFERROR(IF(INDEX('Bieu chi tiet'!$A$17:$FA$15404,MATCH($A435,'Bieu chi tiet'!$A$17:$A$15404,0),AN$2+85)=0,"",INDEX('Bieu chi tiet'!$A$17:$FA$15404,MATCH($A435,'Bieu chi tiet'!$A$17:$A$15404,0),AN$2+85)),"")</f>
        <v/>
      </c>
      <c r="AO435" s="13" t="str">
        <f>IFERROR(IF(INDEX('Bieu chi tiet'!$A$17:$FA$15404,MATCH($A435,'Bieu chi tiet'!$A$17:$A$15404,0),AO$2+85)=0,"",INDEX('Bieu chi tiet'!$A$17:$FA$15404,MATCH($A435,'Bieu chi tiet'!$A$17:$A$15404,0),AO$2+85)),"")</f>
        <v/>
      </c>
      <c r="AP435" s="13" t="str">
        <f>IFERROR(IF(INDEX('Bieu chi tiet'!$A$17:$FA$15404,MATCH($A435,'Bieu chi tiet'!$A$17:$A$15404,0),AP$2+85)=0,"",INDEX('Bieu chi tiet'!$A$17:$FA$15404,MATCH($A435,'Bieu chi tiet'!$A$17:$A$15404,0),AP$2+85)),"")</f>
        <v/>
      </c>
      <c r="AQ435" s="13" t="str">
        <f>IFERROR(IF(INDEX('Bieu chi tiet'!$A$17:$FA$15404,MATCH($A435,'Bieu chi tiet'!$A$17:$A$15404,0),AQ$2+85)=0,"",INDEX('Bieu chi tiet'!$A$17:$FA$15404,MATCH($A435,'Bieu chi tiet'!$A$17:$A$15404,0),AQ$2+85)),"")</f>
        <v/>
      </c>
      <c r="AR435" s="13" t="str">
        <f>IFERROR(IF(INDEX('Bieu chi tiet'!$A$17:$FA$15404,MATCH($A435,'Bieu chi tiet'!$A$17:$A$15404,0),AR$2+85)=0,"",INDEX('Bieu chi tiet'!$A$17:$FA$15404,MATCH($A435,'Bieu chi tiet'!$A$17:$A$15404,0),AR$2+85)),"")</f>
        <v/>
      </c>
      <c r="AS435" s="13" t="str">
        <f>IFERROR(IF(INDEX('Bieu chi tiet'!$A$17:$FA$15404,MATCH($A435,'Bieu chi tiet'!$A$17:$A$15404,0),AS$2+85)=0,"",INDEX('Bieu chi tiet'!$A$17:$FA$15404,MATCH($A435,'Bieu chi tiet'!$A$17:$A$15404,0),AS$2+85)),"")</f>
        <v/>
      </c>
      <c r="AT435" s="21" t="str">
        <f>IFERROR(IF(INDEX('Bieu chi tiet'!$A$17:$FA$15404,MATCH($A435,'Bieu chi tiet'!$A$17:$A$15404,0),AT$2+85)=0,"",INDEX('Bieu chi tiet'!$A$17:$FA$15404,MATCH($A435,'Bieu chi tiet'!$A$17:$A$15404,0),AT$2+85)),"")</f>
        <v/>
      </c>
      <c r="AU435" s="13" t="str">
        <f>IFERROR(IF(INDEX('Bieu chi tiet'!$A$17:$FA$15404,MATCH($A435,'Bieu chi tiet'!$A$17:$A$15404,0),AU$2+85)=0,"",INDEX('Bieu chi tiet'!$A$17:$FA$15404,MATCH($A435,'Bieu chi tiet'!$A$17:$A$15404,0),AU$2+85)),"")</f>
        <v/>
      </c>
      <c r="AV435" s="21" t="str">
        <f>IFERROR(IF(INDEX('Bieu chi tiet'!$A$17:$FA$15404,MATCH($A435,'Bieu chi tiet'!$A$17:$A$15404,0),AV$2+85)=0,"",INDEX('Bieu chi tiet'!$A$17:$FA$15404,MATCH($A435,'Bieu chi tiet'!$A$17:$A$15404,0),AV$2+85)),"")</f>
        <v/>
      </c>
      <c r="AW435" s="31" t="str">
        <f>IFERROR(IF(INDEX('Bieu chi tiet'!$A$17:$FA$15404,MATCH($A435,'Bieu chi tiet'!$A$17:$A$15404,0),AW$2+85)=0,"",INDEX('Bieu chi tiet'!$A$17:$FA$15404,MATCH($A435,'Bieu chi tiet'!$A$17:$A$15404,0),AW$2+85)),"")</f>
        <v/>
      </c>
      <c r="AX435" s="13" t="str">
        <f>IFERROR(IF(INDEX('Bieu chi tiet'!$A$17:$FA$15404,MATCH($A435,'Bieu chi tiet'!$A$17:$A$15404,0),AX$2+85)=0,"",INDEX('Bieu chi tiet'!$A$17:$FA$15404,MATCH($A435,'Bieu chi tiet'!$A$17:$A$15404,0),AX$2+85)),"")</f>
        <v/>
      </c>
      <c r="AY435" s="13" t="str">
        <f>IFERROR(IF(INDEX('Bieu chi tiet'!$A$17:$FA$15404,MATCH($A435,'Bieu chi tiet'!$A$17:$A$15404,0),AY$2+85)=0,"",INDEX('Bieu chi tiet'!$A$17:$FA$15404,MATCH($A435,'Bieu chi tiet'!$A$17:$A$15404,0),AY$2+85)),"")</f>
        <v/>
      </c>
    </row>
    <row r="436" spans="1:51" ht="15.75">
      <c r="A436" s="25" t="str">
        <f t="shared" si="7"/>
        <v/>
      </c>
      <c r="B436" s="13" t="str">
        <f>IFERROR(IF(INDEX('Bieu chi tiet'!$A$17:$FA$15404,MATCH($A436,'Bieu chi tiet'!$A$17:$A$15404,0),B$2+85)=0,"",INDEX('Bieu chi tiet'!$A$17:$FA$15404,MATCH($A436,'Bieu chi tiet'!$A$17:$A$15404,0),B$2+85)),"")</f>
        <v/>
      </c>
      <c r="C436" s="13" t="str">
        <f>IFERROR(IF(INDEX('Bieu chi tiet'!$A$17:$FA$15404,MATCH($A436,'Bieu chi tiet'!$A$17:$A$15404,0),C$2+85)=0,"",INDEX('Bieu chi tiet'!$A$17:$FA$15404,MATCH($A436,'Bieu chi tiet'!$A$17:$A$15404,0),C$2+85)),"")</f>
        <v/>
      </c>
      <c r="D436" s="13" t="str">
        <f>IFERROR(IF(INDEX('Bieu chi tiet'!$A$17:$FA$15404,MATCH($A436,'Bieu chi tiet'!$A$17:$A$15404,0),D$2+85)=0,"",INDEX('Bieu chi tiet'!$A$17:$FA$15404,MATCH($A436,'Bieu chi tiet'!$A$17:$A$15404,0),D$2+85)),"")</f>
        <v/>
      </c>
      <c r="E436" s="13" t="str">
        <f>IFERROR(IF(INDEX('Bieu chi tiet'!$A$17:$FA$15404,MATCH($A436,'Bieu chi tiet'!$A$17:$A$15404,0),E$2+85)=0,"",INDEX('Bieu chi tiet'!$A$17:$FA$15404,MATCH($A436,'Bieu chi tiet'!$A$17:$A$15404,0),E$2+85)),"")</f>
        <v/>
      </c>
      <c r="F436" s="13" t="str">
        <f>IFERROR(IF(INDEX('Bieu chi tiet'!$A$17:$FA$15404,MATCH($A436,'Bieu chi tiet'!$A$17:$A$15404,0),F$2+85)=0,"",INDEX('Bieu chi tiet'!$A$17:$FA$15404,MATCH($A436,'Bieu chi tiet'!$A$17:$A$15404,0),F$2+85)),"")</f>
        <v/>
      </c>
      <c r="G436" s="21" t="str">
        <f>IFERROR(IF(INDEX('Bieu chi tiet'!$A$17:$FA$15404,MATCH($A436,'Bieu chi tiet'!$A$17:$A$15404,0),G$2+85)=0,"",INDEX('Bieu chi tiet'!$A$17:$FA$15404,MATCH($A436,'Bieu chi tiet'!$A$17:$A$15404,0),G$2+85)),"")</f>
        <v/>
      </c>
      <c r="H436" s="13" t="str">
        <f>IFERROR(IF(INDEX('Bieu chi tiet'!$A$17:$FA$15404,MATCH($A436,'Bieu chi tiet'!$A$17:$A$15404,0),H$2+85)=0,"",INDEX('Bieu chi tiet'!$A$17:$FA$15404,MATCH($A436,'Bieu chi tiet'!$A$17:$A$15404,0),H$2+85)),"")</f>
        <v/>
      </c>
      <c r="I436" s="13" t="str">
        <f>IFERROR(IF(INDEX('Bieu chi tiet'!$A$17:$FA$15404,MATCH($A436,'Bieu chi tiet'!$A$17:$A$15404,0),I$2+85)=0,"",INDEX('Bieu chi tiet'!$A$17:$FA$15404,MATCH($A436,'Bieu chi tiet'!$A$17:$A$15404,0),I$2+85)),"")</f>
        <v/>
      </c>
      <c r="J436" s="13" t="str">
        <f>IFERROR(IF(INDEX('Bieu chi tiet'!$A$17:$FA$15404,MATCH($A436,'Bieu chi tiet'!$A$17:$A$15404,0),J$2+85)=0,"",INDEX('Bieu chi tiet'!$A$17:$FA$15404,MATCH($A436,'Bieu chi tiet'!$A$17:$A$15404,0),J$2+85)),"")</f>
        <v/>
      </c>
      <c r="K436" s="13" t="str">
        <f>IFERROR(IF(INDEX('Bieu chi tiet'!$A$17:$FA$15404,MATCH($A436,'Bieu chi tiet'!$A$17:$A$15404,0),K$2+85)=0,"",INDEX('Bieu chi tiet'!$A$17:$FA$15404,MATCH($A436,'Bieu chi tiet'!$A$17:$A$15404,0),K$2+85)),"")</f>
        <v/>
      </c>
      <c r="L436" s="21" t="str">
        <f>IFERROR(IF(INDEX('Bieu chi tiet'!$A$17:$FA$15404,MATCH($A436,'Bieu chi tiet'!$A$17:$A$15404,0),L$2+85)=0,"",INDEX('Bieu chi tiet'!$A$17:$FA$15404,MATCH($A436,'Bieu chi tiet'!$A$17:$A$15404,0),L$2+85)),"")</f>
        <v/>
      </c>
      <c r="M436" s="13" t="str">
        <f>IFERROR(IF(INDEX('Bieu chi tiet'!$A$17:$FA$15404,MATCH($A436,'Bieu chi tiet'!$A$17:$A$15404,0),M$2+85)=0,"",INDEX('Bieu chi tiet'!$A$17:$FA$15404,MATCH($A436,'Bieu chi tiet'!$A$17:$A$15404,0),M$2+85)),"")</f>
        <v/>
      </c>
      <c r="N436" s="13" t="str">
        <f>IFERROR(IF(INDEX('Bieu chi tiet'!$A$17:$FA$15404,MATCH($A436,'Bieu chi tiet'!$A$17:$A$15404,0),N$2+85)=0,"",INDEX('Bieu chi tiet'!$A$17:$FA$15404,MATCH($A436,'Bieu chi tiet'!$A$17:$A$15404,0),N$2+85)),"")</f>
        <v/>
      </c>
      <c r="O436" s="13" t="str">
        <f>IFERROR(IF(INDEX('Bieu chi tiet'!$A$17:$FA$15404,MATCH($A436,'Bieu chi tiet'!$A$17:$A$15404,0),O$2+85)=0,"",INDEX('Bieu chi tiet'!$A$17:$FA$15404,MATCH($A436,'Bieu chi tiet'!$A$17:$A$15404,0),O$2+85)),"")</f>
        <v/>
      </c>
      <c r="P436" s="13" t="str">
        <f>IFERROR(IF(INDEX('Bieu chi tiet'!$A$17:$FA$15404,MATCH($A436,'Bieu chi tiet'!$A$17:$A$15404,0),P$2+85)=0,"",INDEX('Bieu chi tiet'!$A$17:$FA$15404,MATCH($A436,'Bieu chi tiet'!$A$17:$A$15404,0),P$2+85)),"")</f>
        <v/>
      </c>
      <c r="Q436" s="13" t="str">
        <f>IFERROR(IF(INDEX('Bieu chi tiet'!$A$17:$FA$15404,MATCH($A436,'Bieu chi tiet'!$A$17:$A$15404,0),Q$2+85)=0,"",INDEX('Bieu chi tiet'!$A$17:$FA$15404,MATCH($A436,'Bieu chi tiet'!$A$17:$A$15404,0),Q$2+85)),"")</f>
        <v/>
      </c>
      <c r="R436" s="13" t="str">
        <f>IFERROR(IF(INDEX('Bieu chi tiet'!$A$17:$FA$15404,MATCH($A436,'Bieu chi tiet'!$A$17:$A$15404,0),R$2+85)=0,"",INDEX('Bieu chi tiet'!$A$17:$FA$15404,MATCH($A436,'Bieu chi tiet'!$A$17:$A$15404,0),R$2+85)),"")</f>
        <v/>
      </c>
      <c r="S436" s="13" t="str">
        <f>IFERROR(IF(INDEX('Bieu chi tiet'!$A$17:$FA$15404,MATCH($A436,'Bieu chi tiet'!$A$17:$A$15404,0),S$2+85)=0,"",INDEX('Bieu chi tiet'!$A$17:$FA$15404,MATCH($A436,'Bieu chi tiet'!$A$17:$A$15404,0),S$2+85)),"")</f>
        <v/>
      </c>
      <c r="T436" s="13" t="str">
        <f>IFERROR(IF(INDEX('Bieu chi tiet'!$A$17:$FA$15404,MATCH($A436,'Bieu chi tiet'!$A$17:$A$15404,0),T$2+85)=0,"",INDEX('Bieu chi tiet'!$A$17:$FA$15404,MATCH($A436,'Bieu chi tiet'!$A$17:$A$15404,0),T$2+85)),"")</f>
        <v/>
      </c>
      <c r="U436" s="13" t="str">
        <f>IFERROR(IF(INDEX('Bieu chi tiet'!$A$17:$FA$15404,MATCH($A436,'Bieu chi tiet'!$A$17:$A$15404,0),U$2+85)=0,"",INDEX('Bieu chi tiet'!$A$17:$FA$15404,MATCH($A436,'Bieu chi tiet'!$A$17:$A$15404,0),U$2+85)),"")</f>
        <v/>
      </c>
      <c r="V436" s="13" t="str">
        <f>IFERROR(IF(INDEX('Bieu chi tiet'!$A$17:$FA$15404,MATCH($A436,'Bieu chi tiet'!$A$17:$A$15404,0),V$2+85)=0,"",INDEX('Bieu chi tiet'!$A$17:$FA$15404,MATCH($A436,'Bieu chi tiet'!$A$17:$A$15404,0),V$2+85)),"")</f>
        <v/>
      </c>
      <c r="W436" s="13" t="str">
        <f>IFERROR(IF(INDEX('Bieu chi tiet'!$A$17:$FA$15404,MATCH($A436,'Bieu chi tiet'!$A$17:$A$15404,0),W$2+85)=0,"",INDEX('Bieu chi tiet'!$A$17:$FA$15404,MATCH($A436,'Bieu chi tiet'!$A$17:$A$15404,0),W$2+85)),"")</f>
        <v/>
      </c>
      <c r="X436" s="13" t="str">
        <f>IFERROR(IF(INDEX('Bieu chi tiet'!$A$17:$FA$15404,MATCH($A436,'Bieu chi tiet'!$A$17:$A$15404,0),X$2+85)=0,"",INDEX('Bieu chi tiet'!$A$17:$FA$15404,MATCH($A436,'Bieu chi tiet'!$A$17:$A$15404,0),X$2+85)),"")</f>
        <v/>
      </c>
      <c r="Y436" s="13" t="str">
        <f>IFERROR(IF(INDEX('Bieu chi tiet'!$A$17:$FA$15404,MATCH($A436,'Bieu chi tiet'!$A$17:$A$15404,0),Y$2+85)=0,"",INDEX('Bieu chi tiet'!$A$17:$FA$15404,MATCH($A436,'Bieu chi tiet'!$A$17:$A$15404,0),Y$2+85)),"")</f>
        <v/>
      </c>
      <c r="Z436" s="13" t="str">
        <f>IFERROR(IF(INDEX('Bieu chi tiet'!$A$17:$FA$15404,MATCH($A436,'Bieu chi tiet'!$A$17:$A$15404,0),Z$2+85)=0,"",INDEX('Bieu chi tiet'!$A$17:$FA$15404,MATCH($A436,'Bieu chi tiet'!$A$17:$A$15404,0),Z$2+85)),"")</f>
        <v/>
      </c>
      <c r="AA436" s="13" t="str">
        <f>IFERROR(IF(INDEX('Bieu chi tiet'!$A$17:$FA$15404,MATCH($A436,'Bieu chi tiet'!$A$17:$A$15404,0),AA$2+85)=0,"",INDEX('Bieu chi tiet'!$A$17:$FA$15404,MATCH($A436,'Bieu chi tiet'!$A$17:$A$15404,0),AA$2+85)),"")</f>
        <v/>
      </c>
      <c r="AB436" s="13" t="str">
        <f>IFERROR(IF(INDEX('Bieu chi tiet'!$A$17:$FA$15404,MATCH($A436,'Bieu chi tiet'!$A$17:$A$15404,0),AB$2+85)=0,"",INDEX('Bieu chi tiet'!$A$17:$FA$15404,MATCH($A436,'Bieu chi tiet'!$A$17:$A$15404,0),AB$2+85)),"")</f>
        <v/>
      </c>
      <c r="AC436" s="13" t="str">
        <f>IFERROR(IF(INDEX('Bieu chi tiet'!$A$17:$FA$15404,MATCH($A436,'Bieu chi tiet'!$A$17:$A$15404,0),AC$2+85)=0,"",INDEX('Bieu chi tiet'!$A$17:$FA$15404,MATCH($A436,'Bieu chi tiet'!$A$17:$A$15404,0),AC$2+85)),"")</f>
        <v/>
      </c>
      <c r="AD436" s="13" t="str">
        <f>IFERROR(IF(INDEX('Bieu chi tiet'!$A$17:$FA$15404,MATCH($A436,'Bieu chi tiet'!$A$17:$A$15404,0),AD$2+85)=0,"",INDEX('Bieu chi tiet'!$A$17:$FA$15404,MATCH($A436,'Bieu chi tiet'!$A$17:$A$15404,0),AD$2+85)),"")</f>
        <v/>
      </c>
      <c r="AE436" s="13" t="str">
        <f>IFERROR(IF(INDEX('Bieu chi tiet'!$A$17:$FA$15404,MATCH($A436,'Bieu chi tiet'!$A$17:$A$15404,0),AE$2+85)=0,"",INDEX('Bieu chi tiet'!$A$17:$FA$15404,MATCH($A436,'Bieu chi tiet'!$A$17:$A$15404,0),AE$2+85)),"")</f>
        <v/>
      </c>
      <c r="AF436" s="13" t="str">
        <f>IFERROR(IF(INDEX('Bieu chi tiet'!$A$17:$FA$15404,MATCH($A436,'Bieu chi tiet'!$A$17:$A$15404,0),AF$2+85)=0,"",INDEX('Bieu chi tiet'!$A$17:$FA$15404,MATCH($A436,'Bieu chi tiet'!$A$17:$A$15404,0),AF$2+85)),"")</f>
        <v/>
      </c>
      <c r="AG436" s="13" t="str">
        <f>IFERROR(IF(INDEX('Bieu chi tiet'!$A$17:$FA$15404,MATCH($A436,'Bieu chi tiet'!$A$17:$A$15404,0),AG$2+85)=0,"",INDEX('Bieu chi tiet'!$A$17:$FA$15404,MATCH($A436,'Bieu chi tiet'!$A$17:$A$15404,0),AG$2+85)),"")</f>
        <v/>
      </c>
      <c r="AH436" s="13" t="str">
        <f>IFERROR(IF(INDEX('Bieu chi tiet'!$A$17:$FA$15404,MATCH($A436,'Bieu chi tiet'!$A$17:$A$15404,0),AH$2+85)=0,"",INDEX('Bieu chi tiet'!$A$17:$FA$15404,MATCH($A436,'Bieu chi tiet'!$A$17:$A$15404,0),AH$2+85)),"")</f>
        <v/>
      </c>
      <c r="AI436" s="13" t="str">
        <f>IFERROR(IF(INDEX('Bieu chi tiet'!$A$17:$FA$15404,MATCH($A436,'Bieu chi tiet'!$A$17:$A$15404,0),AI$2+85)=0,"",INDEX('Bieu chi tiet'!$A$17:$FA$15404,MATCH($A436,'Bieu chi tiet'!$A$17:$A$15404,0),AI$2+85)),"")</f>
        <v/>
      </c>
      <c r="AJ436" s="13" t="str">
        <f>IFERROR(IF(INDEX('Bieu chi tiet'!$A$17:$FA$15404,MATCH($A436,'Bieu chi tiet'!$A$17:$A$15404,0),AJ$2+85)=0,"",INDEX('Bieu chi tiet'!$A$17:$FA$15404,MATCH($A436,'Bieu chi tiet'!$A$17:$A$15404,0),AJ$2+85)),"")</f>
        <v/>
      </c>
      <c r="AK436" s="13" t="str">
        <f>IFERROR(IF(INDEX('Bieu chi tiet'!$A$17:$FA$15404,MATCH($A436,'Bieu chi tiet'!$A$17:$A$15404,0),AK$2+85)=0,"",INDEX('Bieu chi tiet'!$A$17:$FA$15404,MATCH($A436,'Bieu chi tiet'!$A$17:$A$15404,0),AK$2+85)),"")</f>
        <v/>
      </c>
      <c r="AL436" s="13" t="str">
        <f>IFERROR(IF(INDEX('Bieu chi tiet'!$A$17:$FA$15404,MATCH($A436,'Bieu chi tiet'!$A$17:$A$15404,0),AL$2+85)=0,"",INDEX('Bieu chi tiet'!$A$17:$FA$15404,MATCH($A436,'Bieu chi tiet'!$A$17:$A$15404,0),AL$2+85)),"")</f>
        <v/>
      </c>
      <c r="AM436" s="13" t="str">
        <f>IFERROR(IF(INDEX('Bieu chi tiet'!$A$17:$FA$15404,MATCH($A436,'Bieu chi tiet'!$A$17:$A$15404,0),AM$2+85)=0,"",INDEX('Bieu chi tiet'!$A$17:$FA$15404,MATCH($A436,'Bieu chi tiet'!$A$17:$A$15404,0),AM$2+85)),"")</f>
        <v/>
      </c>
      <c r="AN436" s="13" t="str">
        <f>IFERROR(IF(INDEX('Bieu chi tiet'!$A$17:$FA$15404,MATCH($A436,'Bieu chi tiet'!$A$17:$A$15404,0),AN$2+85)=0,"",INDEX('Bieu chi tiet'!$A$17:$FA$15404,MATCH($A436,'Bieu chi tiet'!$A$17:$A$15404,0),AN$2+85)),"")</f>
        <v/>
      </c>
      <c r="AO436" s="13" t="str">
        <f>IFERROR(IF(INDEX('Bieu chi tiet'!$A$17:$FA$15404,MATCH($A436,'Bieu chi tiet'!$A$17:$A$15404,0),AO$2+85)=0,"",INDEX('Bieu chi tiet'!$A$17:$FA$15404,MATCH($A436,'Bieu chi tiet'!$A$17:$A$15404,0),AO$2+85)),"")</f>
        <v/>
      </c>
      <c r="AP436" s="13" t="str">
        <f>IFERROR(IF(INDEX('Bieu chi tiet'!$A$17:$FA$15404,MATCH($A436,'Bieu chi tiet'!$A$17:$A$15404,0),AP$2+85)=0,"",INDEX('Bieu chi tiet'!$A$17:$FA$15404,MATCH($A436,'Bieu chi tiet'!$A$17:$A$15404,0),AP$2+85)),"")</f>
        <v/>
      </c>
      <c r="AQ436" s="13" t="str">
        <f>IFERROR(IF(INDEX('Bieu chi tiet'!$A$17:$FA$15404,MATCH($A436,'Bieu chi tiet'!$A$17:$A$15404,0),AQ$2+85)=0,"",INDEX('Bieu chi tiet'!$A$17:$FA$15404,MATCH($A436,'Bieu chi tiet'!$A$17:$A$15404,0),AQ$2+85)),"")</f>
        <v/>
      </c>
      <c r="AR436" s="13" t="str">
        <f>IFERROR(IF(INDEX('Bieu chi tiet'!$A$17:$FA$15404,MATCH($A436,'Bieu chi tiet'!$A$17:$A$15404,0),AR$2+85)=0,"",INDEX('Bieu chi tiet'!$A$17:$FA$15404,MATCH($A436,'Bieu chi tiet'!$A$17:$A$15404,0),AR$2+85)),"")</f>
        <v/>
      </c>
      <c r="AS436" s="13" t="str">
        <f>IFERROR(IF(INDEX('Bieu chi tiet'!$A$17:$FA$15404,MATCH($A436,'Bieu chi tiet'!$A$17:$A$15404,0),AS$2+85)=0,"",INDEX('Bieu chi tiet'!$A$17:$FA$15404,MATCH($A436,'Bieu chi tiet'!$A$17:$A$15404,0),AS$2+85)),"")</f>
        <v/>
      </c>
      <c r="AT436" s="21" t="str">
        <f>IFERROR(IF(INDEX('Bieu chi tiet'!$A$17:$FA$15404,MATCH($A436,'Bieu chi tiet'!$A$17:$A$15404,0),AT$2+85)=0,"",INDEX('Bieu chi tiet'!$A$17:$FA$15404,MATCH($A436,'Bieu chi tiet'!$A$17:$A$15404,0),AT$2+85)),"")</f>
        <v/>
      </c>
      <c r="AU436" s="13" t="str">
        <f>IFERROR(IF(INDEX('Bieu chi tiet'!$A$17:$FA$15404,MATCH($A436,'Bieu chi tiet'!$A$17:$A$15404,0),AU$2+85)=0,"",INDEX('Bieu chi tiet'!$A$17:$FA$15404,MATCH($A436,'Bieu chi tiet'!$A$17:$A$15404,0),AU$2+85)),"")</f>
        <v/>
      </c>
      <c r="AV436" s="21" t="str">
        <f>IFERROR(IF(INDEX('Bieu chi tiet'!$A$17:$FA$15404,MATCH($A436,'Bieu chi tiet'!$A$17:$A$15404,0),AV$2+85)=0,"",INDEX('Bieu chi tiet'!$A$17:$FA$15404,MATCH($A436,'Bieu chi tiet'!$A$17:$A$15404,0),AV$2+85)),"")</f>
        <v/>
      </c>
      <c r="AW436" s="31" t="str">
        <f>IFERROR(IF(INDEX('Bieu chi tiet'!$A$17:$FA$15404,MATCH($A436,'Bieu chi tiet'!$A$17:$A$15404,0),AW$2+85)=0,"",INDEX('Bieu chi tiet'!$A$17:$FA$15404,MATCH($A436,'Bieu chi tiet'!$A$17:$A$15404,0),AW$2+85)),"")</f>
        <v/>
      </c>
      <c r="AX436" s="13" t="str">
        <f>IFERROR(IF(INDEX('Bieu chi tiet'!$A$17:$FA$15404,MATCH($A436,'Bieu chi tiet'!$A$17:$A$15404,0),AX$2+85)=0,"",INDEX('Bieu chi tiet'!$A$17:$FA$15404,MATCH($A436,'Bieu chi tiet'!$A$17:$A$15404,0),AX$2+85)),"")</f>
        <v/>
      </c>
      <c r="AY436" s="13" t="str">
        <f>IFERROR(IF(INDEX('Bieu chi tiet'!$A$17:$FA$15404,MATCH($A436,'Bieu chi tiet'!$A$17:$A$15404,0),AY$2+85)=0,"",INDEX('Bieu chi tiet'!$A$17:$FA$15404,MATCH($A436,'Bieu chi tiet'!$A$17:$A$15404,0),AY$2+85)),"")</f>
        <v/>
      </c>
    </row>
    <row r="437" spans="1:51" ht="15.75">
      <c r="A437" s="25" t="str">
        <f t="shared" si="7"/>
        <v/>
      </c>
      <c r="B437" s="13" t="str">
        <f>IFERROR(IF(INDEX('Bieu chi tiet'!$A$17:$FA$15404,MATCH($A437,'Bieu chi tiet'!$A$17:$A$15404,0),B$2+85)=0,"",INDEX('Bieu chi tiet'!$A$17:$FA$15404,MATCH($A437,'Bieu chi tiet'!$A$17:$A$15404,0),B$2+85)),"")</f>
        <v/>
      </c>
      <c r="C437" s="13" t="str">
        <f>IFERROR(IF(INDEX('Bieu chi tiet'!$A$17:$FA$15404,MATCH($A437,'Bieu chi tiet'!$A$17:$A$15404,0),C$2+85)=0,"",INDEX('Bieu chi tiet'!$A$17:$FA$15404,MATCH($A437,'Bieu chi tiet'!$A$17:$A$15404,0),C$2+85)),"")</f>
        <v/>
      </c>
      <c r="D437" s="13" t="str">
        <f>IFERROR(IF(INDEX('Bieu chi tiet'!$A$17:$FA$15404,MATCH($A437,'Bieu chi tiet'!$A$17:$A$15404,0),D$2+85)=0,"",INDEX('Bieu chi tiet'!$A$17:$FA$15404,MATCH($A437,'Bieu chi tiet'!$A$17:$A$15404,0),D$2+85)),"")</f>
        <v/>
      </c>
      <c r="E437" s="13" t="str">
        <f>IFERROR(IF(INDEX('Bieu chi tiet'!$A$17:$FA$15404,MATCH($A437,'Bieu chi tiet'!$A$17:$A$15404,0),E$2+85)=0,"",INDEX('Bieu chi tiet'!$A$17:$FA$15404,MATCH($A437,'Bieu chi tiet'!$A$17:$A$15404,0),E$2+85)),"")</f>
        <v/>
      </c>
      <c r="F437" s="13" t="str">
        <f>IFERROR(IF(INDEX('Bieu chi tiet'!$A$17:$FA$15404,MATCH($A437,'Bieu chi tiet'!$A$17:$A$15404,0),F$2+85)=0,"",INDEX('Bieu chi tiet'!$A$17:$FA$15404,MATCH($A437,'Bieu chi tiet'!$A$17:$A$15404,0),F$2+85)),"")</f>
        <v/>
      </c>
      <c r="G437" s="21" t="str">
        <f>IFERROR(IF(INDEX('Bieu chi tiet'!$A$17:$FA$15404,MATCH($A437,'Bieu chi tiet'!$A$17:$A$15404,0),G$2+85)=0,"",INDEX('Bieu chi tiet'!$A$17:$FA$15404,MATCH($A437,'Bieu chi tiet'!$A$17:$A$15404,0),G$2+85)),"")</f>
        <v/>
      </c>
      <c r="H437" s="13" t="str">
        <f>IFERROR(IF(INDEX('Bieu chi tiet'!$A$17:$FA$15404,MATCH($A437,'Bieu chi tiet'!$A$17:$A$15404,0),H$2+85)=0,"",INDEX('Bieu chi tiet'!$A$17:$FA$15404,MATCH($A437,'Bieu chi tiet'!$A$17:$A$15404,0),H$2+85)),"")</f>
        <v/>
      </c>
      <c r="I437" s="13" t="str">
        <f>IFERROR(IF(INDEX('Bieu chi tiet'!$A$17:$FA$15404,MATCH($A437,'Bieu chi tiet'!$A$17:$A$15404,0),I$2+85)=0,"",INDEX('Bieu chi tiet'!$A$17:$FA$15404,MATCH($A437,'Bieu chi tiet'!$A$17:$A$15404,0),I$2+85)),"")</f>
        <v/>
      </c>
      <c r="J437" s="13" t="str">
        <f>IFERROR(IF(INDEX('Bieu chi tiet'!$A$17:$FA$15404,MATCH($A437,'Bieu chi tiet'!$A$17:$A$15404,0),J$2+85)=0,"",INDEX('Bieu chi tiet'!$A$17:$FA$15404,MATCH($A437,'Bieu chi tiet'!$A$17:$A$15404,0),J$2+85)),"")</f>
        <v/>
      </c>
      <c r="K437" s="13" t="str">
        <f>IFERROR(IF(INDEX('Bieu chi tiet'!$A$17:$FA$15404,MATCH($A437,'Bieu chi tiet'!$A$17:$A$15404,0),K$2+85)=0,"",INDEX('Bieu chi tiet'!$A$17:$FA$15404,MATCH($A437,'Bieu chi tiet'!$A$17:$A$15404,0),K$2+85)),"")</f>
        <v/>
      </c>
      <c r="L437" s="21" t="str">
        <f>IFERROR(IF(INDEX('Bieu chi tiet'!$A$17:$FA$15404,MATCH($A437,'Bieu chi tiet'!$A$17:$A$15404,0),L$2+85)=0,"",INDEX('Bieu chi tiet'!$A$17:$FA$15404,MATCH($A437,'Bieu chi tiet'!$A$17:$A$15404,0),L$2+85)),"")</f>
        <v/>
      </c>
      <c r="M437" s="13" t="str">
        <f>IFERROR(IF(INDEX('Bieu chi tiet'!$A$17:$FA$15404,MATCH($A437,'Bieu chi tiet'!$A$17:$A$15404,0),M$2+85)=0,"",INDEX('Bieu chi tiet'!$A$17:$FA$15404,MATCH($A437,'Bieu chi tiet'!$A$17:$A$15404,0),M$2+85)),"")</f>
        <v/>
      </c>
      <c r="N437" s="13" t="str">
        <f>IFERROR(IF(INDEX('Bieu chi tiet'!$A$17:$FA$15404,MATCH($A437,'Bieu chi tiet'!$A$17:$A$15404,0),N$2+85)=0,"",INDEX('Bieu chi tiet'!$A$17:$FA$15404,MATCH($A437,'Bieu chi tiet'!$A$17:$A$15404,0),N$2+85)),"")</f>
        <v/>
      </c>
      <c r="O437" s="13" t="str">
        <f>IFERROR(IF(INDEX('Bieu chi tiet'!$A$17:$FA$15404,MATCH($A437,'Bieu chi tiet'!$A$17:$A$15404,0),O$2+85)=0,"",INDEX('Bieu chi tiet'!$A$17:$FA$15404,MATCH($A437,'Bieu chi tiet'!$A$17:$A$15404,0),O$2+85)),"")</f>
        <v/>
      </c>
      <c r="P437" s="13" t="str">
        <f>IFERROR(IF(INDEX('Bieu chi tiet'!$A$17:$FA$15404,MATCH($A437,'Bieu chi tiet'!$A$17:$A$15404,0),P$2+85)=0,"",INDEX('Bieu chi tiet'!$A$17:$FA$15404,MATCH($A437,'Bieu chi tiet'!$A$17:$A$15404,0),P$2+85)),"")</f>
        <v/>
      </c>
      <c r="Q437" s="13" t="str">
        <f>IFERROR(IF(INDEX('Bieu chi tiet'!$A$17:$FA$15404,MATCH($A437,'Bieu chi tiet'!$A$17:$A$15404,0),Q$2+85)=0,"",INDEX('Bieu chi tiet'!$A$17:$FA$15404,MATCH($A437,'Bieu chi tiet'!$A$17:$A$15404,0),Q$2+85)),"")</f>
        <v/>
      </c>
      <c r="R437" s="13" t="str">
        <f>IFERROR(IF(INDEX('Bieu chi tiet'!$A$17:$FA$15404,MATCH($A437,'Bieu chi tiet'!$A$17:$A$15404,0),R$2+85)=0,"",INDEX('Bieu chi tiet'!$A$17:$FA$15404,MATCH($A437,'Bieu chi tiet'!$A$17:$A$15404,0),R$2+85)),"")</f>
        <v/>
      </c>
      <c r="S437" s="13" t="str">
        <f>IFERROR(IF(INDEX('Bieu chi tiet'!$A$17:$FA$15404,MATCH($A437,'Bieu chi tiet'!$A$17:$A$15404,0),S$2+85)=0,"",INDEX('Bieu chi tiet'!$A$17:$FA$15404,MATCH($A437,'Bieu chi tiet'!$A$17:$A$15404,0),S$2+85)),"")</f>
        <v/>
      </c>
      <c r="T437" s="13" t="str">
        <f>IFERROR(IF(INDEX('Bieu chi tiet'!$A$17:$FA$15404,MATCH($A437,'Bieu chi tiet'!$A$17:$A$15404,0),T$2+85)=0,"",INDEX('Bieu chi tiet'!$A$17:$FA$15404,MATCH($A437,'Bieu chi tiet'!$A$17:$A$15404,0),T$2+85)),"")</f>
        <v/>
      </c>
      <c r="U437" s="13" t="str">
        <f>IFERROR(IF(INDEX('Bieu chi tiet'!$A$17:$FA$15404,MATCH($A437,'Bieu chi tiet'!$A$17:$A$15404,0),U$2+85)=0,"",INDEX('Bieu chi tiet'!$A$17:$FA$15404,MATCH($A437,'Bieu chi tiet'!$A$17:$A$15404,0),U$2+85)),"")</f>
        <v/>
      </c>
      <c r="V437" s="13" t="str">
        <f>IFERROR(IF(INDEX('Bieu chi tiet'!$A$17:$FA$15404,MATCH($A437,'Bieu chi tiet'!$A$17:$A$15404,0),V$2+85)=0,"",INDEX('Bieu chi tiet'!$A$17:$FA$15404,MATCH($A437,'Bieu chi tiet'!$A$17:$A$15404,0),V$2+85)),"")</f>
        <v/>
      </c>
      <c r="W437" s="13" t="str">
        <f>IFERROR(IF(INDEX('Bieu chi tiet'!$A$17:$FA$15404,MATCH($A437,'Bieu chi tiet'!$A$17:$A$15404,0),W$2+85)=0,"",INDEX('Bieu chi tiet'!$A$17:$FA$15404,MATCH($A437,'Bieu chi tiet'!$A$17:$A$15404,0),W$2+85)),"")</f>
        <v/>
      </c>
      <c r="X437" s="13" t="str">
        <f>IFERROR(IF(INDEX('Bieu chi tiet'!$A$17:$FA$15404,MATCH($A437,'Bieu chi tiet'!$A$17:$A$15404,0),X$2+85)=0,"",INDEX('Bieu chi tiet'!$A$17:$FA$15404,MATCH($A437,'Bieu chi tiet'!$A$17:$A$15404,0),X$2+85)),"")</f>
        <v/>
      </c>
      <c r="Y437" s="13" t="str">
        <f>IFERROR(IF(INDEX('Bieu chi tiet'!$A$17:$FA$15404,MATCH($A437,'Bieu chi tiet'!$A$17:$A$15404,0),Y$2+85)=0,"",INDEX('Bieu chi tiet'!$A$17:$FA$15404,MATCH($A437,'Bieu chi tiet'!$A$17:$A$15404,0),Y$2+85)),"")</f>
        <v/>
      </c>
      <c r="Z437" s="13" t="str">
        <f>IFERROR(IF(INDEX('Bieu chi tiet'!$A$17:$FA$15404,MATCH($A437,'Bieu chi tiet'!$A$17:$A$15404,0),Z$2+85)=0,"",INDEX('Bieu chi tiet'!$A$17:$FA$15404,MATCH($A437,'Bieu chi tiet'!$A$17:$A$15404,0),Z$2+85)),"")</f>
        <v/>
      </c>
      <c r="AA437" s="13" t="str">
        <f>IFERROR(IF(INDEX('Bieu chi tiet'!$A$17:$FA$15404,MATCH($A437,'Bieu chi tiet'!$A$17:$A$15404,0),AA$2+85)=0,"",INDEX('Bieu chi tiet'!$A$17:$FA$15404,MATCH($A437,'Bieu chi tiet'!$A$17:$A$15404,0),AA$2+85)),"")</f>
        <v/>
      </c>
      <c r="AB437" s="13" t="str">
        <f>IFERROR(IF(INDEX('Bieu chi tiet'!$A$17:$FA$15404,MATCH($A437,'Bieu chi tiet'!$A$17:$A$15404,0),AB$2+85)=0,"",INDEX('Bieu chi tiet'!$A$17:$FA$15404,MATCH($A437,'Bieu chi tiet'!$A$17:$A$15404,0),AB$2+85)),"")</f>
        <v/>
      </c>
      <c r="AC437" s="13" t="str">
        <f>IFERROR(IF(INDEX('Bieu chi tiet'!$A$17:$FA$15404,MATCH($A437,'Bieu chi tiet'!$A$17:$A$15404,0),AC$2+85)=0,"",INDEX('Bieu chi tiet'!$A$17:$FA$15404,MATCH($A437,'Bieu chi tiet'!$A$17:$A$15404,0),AC$2+85)),"")</f>
        <v/>
      </c>
      <c r="AD437" s="13" t="str">
        <f>IFERROR(IF(INDEX('Bieu chi tiet'!$A$17:$FA$15404,MATCH($A437,'Bieu chi tiet'!$A$17:$A$15404,0),AD$2+85)=0,"",INDEX('Bieu chi tiet'!$A$17:$FA$15404,MATCH($A437,'Bieu chi tiet'!$A$17:$A$15404,0),AD$2+85)),"")</f>
        <v/>
      </c>
      <c r="AE437" s="13" t="str">
        <f>IFERROR(IF(INDEX('Bieu chi tiet'!$A$17:$FA$15404,MATCH($A437,'Bieu chi tiet'!$A$17:$A$15404,0),AE$2+85)=0,"",INDEX('Bieu chi tiet'!$A$17:$FA$15404,MATCH($A437,'Bieu chi tiet'!$A$17:$A$15404,0),AE$2+85)),"")</f>
        <v/>
      </c>
      <c r="AF437" s="13" t="str">
        <f>IFERROR(IF(INDEX('Bieu chi tiet'!$A$17:$FA$15404,MATCH($A437,'Bieu chi tiet'!$A$17:$A$15404,0),AF$2+85)=0,"",INDEX('Bieu chi tiet'!$A$17:$FA$15404,MATCH($A437,'Bieu chi tiet'!$A$17:$A$15404,0),AF$2+85)),"")</f>
        <v/>
      </c>
      <c r="AG437" s="13" t="str">
        <f>IFERROR(IF(INDEX('Bieu chi tiet'!$A$17:$FA$15404,MATCH($A437,'Bieu chi tiet'!$A$17:$A$15404,0),AG$2+85)=0,"",INDEX('Bieu chi tiet'!$A$17:$FA$15404,MATCH($A437,'Bieu chi tiet'!$A$17:$A$15404,0),AG$2+85)),"")</f>
        <v/>
      </c>
      <c r="AH437" s="13" t="str">
        <f>IFERROR(IF(INDEX('Bieu chi tiet'!$A$17:$FA$15404,MATCH($A437,'Bieu chi tiet'!$A$17:$A$15404,0),AH$2+85)=0,"",INDEX('Bieu chi tiet'!$A$17:$FA$15404,MATCH($A437,'Bieu chi tiet'!$A$17:$A$15404,0),AH$2+85)),"")</f>
        <v/>
      </c>
      <c r="AI437" s="13" t="str">
        <f>IFERROR(IF(INDEX('Bieu chi tiet'!$A$17:$FA$15404,MATCH($A437,'Bieu chi tiet'!$A$17:$A$15404,0),AI$2+85)=0,"",INDEX('Bieu chi tiet'!$A$17:$FA$15404,MATCH($A437,'Bieu chi tiet'!$A$17:$A$15404,0),AI$2+85)),"")</f>
        <v/>
      </c>
      <c r="AJ437" s="13" t="str">
        <f>IFERROR(IF(INDEX('Bieu chi tiet'!$A$17:$FA$15404,MATCH($A437,'Bieu chi tiet'!$A$17:$A$15404,0),AJ$2+85)=0,"",INDEX('Bieu chi tiet'!$A$17:$FA$15404,MATCH($A437,'Bieu chi tiet'!$A$17:$A$15404,0),AJ$2+85)),"")</f>
        <v/>
      </c>
      <c r="AK437" s="13" t="str">
        <f>IFERROR(IF(INDEX('Bieu chi tiet'!$A$17:$FA$15404,MATCH($A437,'Bieu chi tiet'!$A$17:$A$15404,0),AK$2+85)=0,"",INDEX('Bieu chi tiet'!$A$17:$FA$15404,MATCH($A437,'Bieu chi tiet'!$A$17:$A$15404,0),AK$2+85)),"")</f>
        <v/>
      </c>
      <c r="AL437" s="13" t="str">
        <f>IFERROR(IF(INDEX('Bieu chi tiet'!$A$17:$FA$15404,MATCH($A437,'Bieu chi tiet'!$A$17:$A$15404,0),AL$2+85)=0,"",INDEX('Bieu chi tiet'!$A$17:$FA$15404,MATCH($A437,'Bieu chi tiet'!$A$17:$A$15404,0),AL$2+85)),"")</f>
        <v/>
      </c>
      <c r="AM437" s="13" t="str">
        <f>IFERROR(IF(INDEX('Bieu chi tiet'!$A$17:$FA$15404,MATCH($A437,'Bieu chi tiet'!$A$17:$A$15404,0),AM$2+85)=0,"",INDEX('Bieu chi tiet'!$A$17:$FA$15404,MATCH($A437,'Bieu chi tiet'!$A$17:$A$15404,0),AM$2+85)),"")</f>
        <v/>
      </c>
      <c r="AN437" s="13" t="str">
        <f>IFERROR(IF(INDEX('Bieu chi tiet'!$A$17:$FA$15404,MATCH($A437,'Bieu chi tiet'!$A$17:$A$15404,0),AN$2+85)=0,"",INDEX('Bieu chi tiet'!$A$17:$FA$15404,MATCH($A437,'Bieu chi tiet'!$A$17:$A$15404,0),AN$2+85)),"")</f>
        <v/>
      </c>
      <c r="AO437" s="13" t="str">
        <f>IFERROR(IF(INDEX('Bieu chi tiet'!$A$17:$FA$15404,MATCH($A437,'Bieu chi tiet'!$A$17:$A$15404,0),AO$2+85)=0,"",INDEX('Bieu chi tiet'!$A$17:$FA$15404,MATCH($A437,'Bieu chi tiet'!$A$17:$A$15404,0),AO$2+85)),"")</f>
        <v/>
      </c>
      <c r="AP437" s="13" t="str">
        <f>IFERROR(IF(INDEX('Bieu chi tiet'!$A$17:$FA$15404,MATCH($A437,'Bieu chi tiet'!$A$17:$A$15404,0),AP$2+85)=0,"",INDEX('Bieu chi tiet'!$A$17:$FA$15404,MATCH($A437,'Bieu chi tiet'!$A$17:$A$15404,0),AP$2+85)),"")</f>
        <v/>
      </c>
      <c r="AQ437" s="13" t="str">
        <f>IFERROR(IF(INDEX('Bieu chi tiet'!$A$17:$FA$15404,MATCH($A437,'Bieu chi tiet'!$A$17:$A$15404,0),AQ$2+85)=0,"",INDEX('Bieu chi tiet'!$A$17:$FA$15404,MATCH($A437,'Bieu chi tiet'!$A$17:$A$15404,0),AQ$2+85)),"")</f>
        <v/>
      </c>
      <c r="AR437" s="13" t="str">
        <f>IFERROR(IF(INDEX('Bieu chi tiet'!$A$17:$FA$15404,MATCH($A437,'Bieu chi tiet'!$A$17:$A$15404,0),AR$2+85)=0,"",INDEX('Bieu chi tiet'!$A$17:$FA$15404,MATCH($A437,'Bieu chi tiet'!$A$17:$A$15404,0),AR$2+85)),"")</f>
        <v/>
      </c>
      <c r="AS437" s="13" t="str">
        <f>IFERROR(IF(INDEX('Bieu chi tiet'!$A$17:$FA$15404,MATCH($A437,'Bieu chi tiet'!$A$17:$A$15404,0),AS$2+85)=0,"",INDEX('Bieu chi tiet'!$A$17:$FA$15404,MATCH($A437,'Bieu chi tiet'!$A$17:$A$15404,0),AS$2+85)),"")</f>
        <v/>
      </c>
      <c r="AT437" s="21" t="str">
        <f>IFERROR(IF(INDEX('Bieu chi tiet'!$A$17:$FA$15404,MATCH($A437,'Bieu chi tiet'!$A$17:$A$15404,0),AT$2+85)=0,"",INDEX('Bieu chi tiet'!$A$17:$FA$15404,MATCH($A437,'Bieu chi tiet'!$A$17:$A$15404,0),AT$2+85)),"")</f>
        <v/>
      </c>
      <c r="AU437" s="13" t="str">
        <f>IFERROR(IF(INDEX('Bieu chi tiet'!$A$17:$FA$15404,MATCH($A437,'Bieu chi tiet'!$A$17:$A$15404,0),AU$2+85)=0,"",INDEX('Bieu chi tiet'!$A$17:$FA$15404,MATCH($A437,'Bieu chi tiet'!$A$17:$A$15404,0),AU$2+85)),"")</f>
        <v/>
      </c>
      <c r="AV437" s="21" t="str">
        <f>IFERROR(IF(INDEX('Bieu chi tiet'!$A$17:$FA$15404,MATCH($A437,'Bieu chi tiet'!$A$17:$A$15404,0),AV$2+85)=0,"",INDEX('Bieu chi tiet'!$A$17:$FA$15404,MATCH($A437,'Bieu chi tiet'!$A$17:$A$15404,0),AV$2+85)),"")</f>
        <v/>
      </c>
      <c r="AW437" s="31" t="str">
        <f>IFERROR(IF(INDEX('Bieu chi tiet'!$A$17:$FA$15404,MATCH($A437,'Bieu chi tiet'!$A$17:$A$15404,0),AW$2+85)=0,"",INDEX('Bieu chi tiet'!$A$17:$FA$15404,MATCH($A437,'Bieu chi tiet'!$A$17:$A$15404,0),AW$2+85)),"")</f>
        <v/>
      </c>
      <c r="AX437" s="13" t="str">
        <f>IFERROR(IF(INDEX('Bieu chi tiet'!$A$17:$FA$15404,MATCH($A437,'Bieu chi tiet'!$A$17:$A$15404,0),AX$2+85)=0,"",INDEX('Bieu chi tiet'!$A$17:$FA$15404,MATCH($A437,'Bieu chi tiet'!$A$17:$A$15404,0),AX$2+85)),"")</f>
        <v/>
      </c>
      <c r="AY437" s="13" t="str">
        <f>IFERROR(IF(INDEX('Bieu chi tiet'!$A$17:$FA$15404,MATCH($A437,'Bieu chi tiet'!$A$17:$A$15404,0),AY$2+85)=0,"",INDEX('Bieu chi tiet'!$A$17:$FA$15404,MATCH($A437,'Bieu chi tiet'!$A$17:$A$15404,0),AY$2+85)),"")</f>
        <v/>
      </c>
    </row>
    <row r="438" spans="1:51" ht="15.75">
      <c r="A438" s="25" t="str">
        <f t="shared" si="7"/>
        <v/>
      </c>
      <c r="B438" s="13" t="str">
        <f>IFERROR(IF(INDEX('Bieu chi tiet'!$A$17:$FA$15404,MATCH($A438,'Bieu chi tiet'!$A$17:$A$15404,0),B$2+85)=0,"",INDEX('Bieu chi tiet'!$A$17:$FA$15404,MATCH($A438,'Bieu chi tiet'!$A$17:$A$15404,0),B$2+85)),"")</f>
        <v/>
      </c>
      <c r="C438" s="13" t="str">
        <f>IFERROR(IF(INDEX('Bieu chi tiet'!$A$17:$FA$15404,MATCH($A438,'Bieu chi tiet'!$A$17:$A$15404,0),C$2+85)=0,"",INDEX('Bieu chi tiet'!$A$17:$FA$15404,MATCH($A438,'Bieu chi tiet'!$A$17:$A$15404,0),C$2+85)),"")</f>
        <v/>
      </c>
      <c r="D438" s="13" t="str">
        <f>IFERROR(IF(INDEX('Bieu chi tiet'!$A$17:$FA$15404,MATCH($A438,'Bieu chi tiet'!$A$17:$A$15404,0),D$2+85)=0,"",INDEX('Bieu chi tiet'!$A$17:$FA$15404,MATCH($A438,'Bieu chi tiet'!$A$17:$A$15404,0),D$2+85)),"")</f>
        <v/>
      </c>
      <c r="E438" s="13" t="str">
        <f>IFERROR(IF(INDEX('Bieu chi tiet'!$A$17:$FA$15404,MATCH($A438,'Bieu chi tiet'!$A$17:$A$15404,0),E$2+85)=0,"",INDEX('Bieu chi tiet'!$A$17:$FA$15404,MATCH($A438,'Bieu chi tiet'!$A$17:$A$15404,0),E$2+85)),"")</f>
        <v/>
      </c>
      <c r="F438" s="13" t="str">
        <f>IFERROR(IF(INDEX('Bieu chi tiet'!$A$17:$FA$15404,MATCH($A438,'Bieu chi tiet'!$A$17:$A$15404,0),F$2+85)=0,"",INDEX('Bieu chi tiet'!$A$17:$FA$15404,MATCH($A438,'Bieu chi tiet'!$A$17:$A$15404,0),F$2+85)),"")</f>
        <v/>
      </c>
      <c r="G438" s="21" t="str">
        <f>IFERROR(IF(INDEX('Bieu chi tiet'!$A$17:$FA$15404,MATCH($A438,'Bieu chi tiet'!$A$17:$A$15404,0),G$2+85)=0,"",INDEX('Bieu chi tiet'!$A$17:$FA$15404,MATCH($A438,'Bieu chi tiet'!$A$17:$A$15404,0),G$2+85)),"")</f>
        <v/>
      </c>
      <c r="H438" s="13" t="str">
        <f>IFERROR(IF(INDEX('Bieu chi tiet'!$A$17:$FA$15404,MATCH($A438,'Bieu chi tiet'!$A$17:$A$15404,0),H$2+85)=0,"",INDEX('Bieu chi tiet'!$A$17:$FA$15404,MATCH($A438,'Bieu chi tiet'!$A$17:$A$15404,0),H$2+85)),"")</f>
        <v/>
      </c>
      <c r="I438" s="13" t="str">
        <f>IFERROR(IF(INDEX('Bieu chi tiet'!$A$17:$FA$15404,MATCH($A438,'Bieu chi tiet'!$A$17:$A$15404,0),I$2+85)=0,"",INDEX('Bieu chi tiet'!$A$17:$FA$15404,MATCH($A438,'Bieu chi tiet'!$A$17:$A$15404,0),I$2+85)),"")</f>
        <v/>
      </c>
      <c r="J438" s="13" t="str">
        <f>IFERROR(IF(INDEX('Bieu chi tiet'!$A$17:$FA$15404,MATCH($A438,'Bieu chi tiet'!$A$17:$A$15404,0),J$2+85)=0,"",INDEX('Bieu chi tiet'!$A$17:$FA$15404,MATCH($A438,'Bieu chi tiet'!$A$17:$A$15404,0),J$2+85)),"")</f>
        <v/>
      </c>
      <c r="K438" s="13" t="str">
        <f>IFERROR(IF(INDEX('Bieu chi tiet'!$A$17:$FA$15404,MATCH($A438,'Bieu chi tiet'!$A$17:$A$15404,0),K$2+85)=0,"",INDEX('Bieu chi tiet'!$A$17:$FA$15404,MATCH($A438,'Bieu chi tiet'!$A$17:$A$15404,0),K$2+85)),"")</f>
        <v/>
      </c>
      <c r="L438" s="21" t="str">
        <f>IFERROR(IF(INDEX('Bieu chi tiet'!$A$17:$FA$15404,MATCH($A438,'Bieu chi tiet'!$A$17:$A$15404,0),L$2+85)=0,"",INDEX('Bieu chi tiet'!$A$17:$FA$15404,MATCH($A438,'Bieu chi tiet'!$A$17:$A$15404,0),L$2+85)),"")</f>
        <v/>
      </c>
      <c r="M438" s="13" t="str">
        <f>IFERROR(IF(INDEX('Bieu chi tiet'!$A$17:$FA$15404,MATCH($A438,'Bieu chi tiet'!$A$17:$A$15404,0),M$2+85)=0,"",INDEX('Bieu chi tiet'!$A$17:$FA$15404,MATCH($A438,'Bieu chi tiet'!$A$17:$A$15404,0),M$2+85)),"")</f>
        <v/>
      </c>
      <c r="N438" s="13" t="str">
        <f>IFERROR(IF(INDEX('Bieu chi tiet'!$A$17:$FA$15404,MATCH($A438,'Bieu chi tiet'!$A$17:$A$15404,0),N$2+85)=0,"",INDEX('Bieu chi tiet'!$A$17:$FA$15404,MATCH($A438,'Bieu chi tiet'!$A$17:$A$15404,0),N$2+85)),"")</f>
        <v/>
      </c>
      <c r="O438" s="13" t="str">
        <f>IFERROR(IF(INDEX('Bieu chi tiet'!$A$17:$FA$15404,MATCH($A438,'Bieu chi tiet'!$A$17:$A$15404,0),O$2+85)=0,"",INDEX('Bieu chi tiet'!$A$17:$FA$15404,MATCH($A438,'Bieu chi tiet'!$A$17:$A$15404,0),O$2+85)),"")</f>
        <v/>
      </c>
      <c r="P438" s="13" t="str">
        <f>IFERROR(IF(INDEX('Bieu chi tiet'!$A$17:$FA$15404,MATCH($A438,'Bieu chi tiet'!$A$17:$A$15404,0),P$2+85)=0,"",INDEX('Bieu chi tiet'!$A$17:$FA$15404,MATCH($A438,'Bieu chi tiet'!$A$17:$A$15404,0),P$2+85)),"")</f>
        <v/>
      </c>
      <c r="Q438" s="13" t="str">
        <f>IFERROR(IF(INDEX('Bieu chi tiet'!$A$17:$FA$15404,MATCH($A438,'Bieu chi tiet'!$A$17:$A$15404,0),Q$2+85)=0,"",INDEX('Bieu chi tiet'!$A$17:$FA$15404,MATCH($A438,'Bieu chi tiet'!$A$17:$A$15404,0),Q$2+85)),"")</f>
        <v/>
      </c>
      <c r="R438" s="13" t="str">
        <f>IFERROR(IF(INDEX('Bieu chi tiet'!$A$17:$FA$15404,MATCH($A438,'Bieu chi tiet'!$A$17:$A$15404,0),R$2+85)=0,"",INDEX('Bieu chi tiet'!$A$17:$FA$15404,MATCH($A438,'Bieu chi tiet'!$A$17:$A$15404,0),R$2+85)),"")</f>
        <v/>
      </c>
      <c r="S438" s="13" t="str">
        <f>IFERROR(IF(INDEX('Bieu chi tiet'!$A$17:$FA$15404,MATCH($A438,'Bieu chi tiet'!$A$17:$A$15404,0),S$2+85)=0,"",INDEX('Bieu chi tiet'!$A$17:$FA$15404,MATCH($A438,'Bieu chi tiet'!$A$17:$A$15404,0),S$2+85)),"")</f>
        <v/>
      </c>
      <c r="T438" s="13" t="str">
        <f>IFERROR(IF(INDEX('Bieu chi tiet'!$A$17:$FA$15404,MATCH($A438,'Bieu chi tiet'!$A$17:$A$15404,0),T$2+85)=0,"",INDEX('Bieu chi tiet'!$A$17:$FA$15404,MATCH($A438,'Bieu chi tiet'!$A$17:$A$15404,0),T$2+85)),"")</f>
        <v/>
      </c>
      <c r="U438" s="13" t="str">
        <f>IFERROR(IF(INDEX('Bieu chi tiet'!$A$17:$FA$15404,MATCH($A438,'Bieu chi tiet'!$A$17:$A$15404,0),U$2+85)=0,"",INDEX('Bieu chi tiet'!$A$17:$FA$15404,MATCH($A438,'Bieu chi tiet'!$A$17:$A$15404,0),U$2+85)),"")</f>
        <v/>
      </c>
      <c r="V438" s="13" t="str">
        <f>IFERROR(IF(INDEX('Bieu chi tiet'!$A$17:$FA$15404,MATCH($A438,'Bieu chi tiet'!$A$17:$A$15404,0),V$2+85)=0,"",INDEX('Bieu chi tiet'!$A$17:$FA$15404,MATCH($A438,'Bieu chi tiet'!$A$17:$A$15404,0),V$2+85)),"")</f>
        <v/>
      </c>
      <c r="W438" s="13" t="str">
        <f>IFERROR(IF(INDEX('Bieu chi tiet'!$A$17:$FA$15404,MATCH($A438,'Bieu chi tiet'!$A$17:$A$15404,0),W$2+85)=0,"",INDEX('Bieu chi tiet'!$A$17:$FA$15404,MATCH($A438,'Bieu chi tiet'!$A$17:$A$15404,0),W$2+85)),"")</f>
        <v/>
      </c>
      <c r="X438" s="13" t="str">
        <f>IFERROR(IF(INDEX('Bieu chi tiet'!$A$17:$FA$15404,MATCH($A438,'Bieu chi tiet'!$A$17:$A$15404,0),X$2+85)=0,"",INDEX('Bieu chi tiet'!$A$17:$FA$15404,MATCH($A438,'Bieu chi tiet'!$A$17:$A$15404,0),X$2+85)),"")</f>
        <v/>
      </c>
      <c r="Y438" s="13" t="str">
        <f>IFERROR(IF(INDEX('Bieu chi tiet'!$A$17:$FA$15404,MATCH($A438,'Bieu chi tiet'!$A$17:$A$15404,0),Y$2+85)=0,"",INDEX('Bieu chi tiet'!$A$17:$FA$15404,MATCH($A438,'Bieu chi tiet'!$A$17:$A$15404,0),Y$2+85)),"")</f>
        <v/>
      </c>
      <c r="Z438" s="13" t="str">
        <f>IFERROR(IF(INDEX('Bieu chi tiet'!$A$17:$FA$15404,MATCH($A438,'Bieu chi tiet'!$A$17:$A$15404,0),Z$2+85)=0,"",INDEX('Bieu chi tiet'!$A$17:$FA$15404,MATCH($A438,'Bieu chi tiet'!$A$17:$A$15404,0),Z$2+85)),"")</f>
        <v/>
      </c>
      <c r="AA438" s="13" t="str">
        <f>IFERROR(IF(INDEX('Bieu chi tiet'!$A$17:$FA$15404,MATCH($A438,'Bieu chi tiet'!$A$17:$A$15404,0),AA$2+85)=0,"",INDEX('Bieu chi tiet'!$A$17:$FA$15404,MATCH($A438,'Bieu chi tiet'!$A$17:$A$15404,0),AA$2+85)),"")</f>
        <v/>
      </c>
      <c r="AB438" s="13" t="str">
        <f>IFERROR(IF(INDEX('Bieu chi tiet'!$A$17:$FA$15404,MATCH($A438,'Bieu chi tiet'!$A$17:$A$15404,0),AB$2+85)=0,"",INDEX('Bieu chi tiet'!$A$17:$FA$15404,MATCH($A438,'Bieu chi tiet'!$A$17:$A$15404,0),AB$2+85)),"")</f>
        <v/>
      </c>
      <c r="AC438" s="13" t="str">
        <f>IFERROR(IF(INDEX('Bieu chi tiet'!$A$17:$FA$15404,MATCH($A438,'Bieu chi tiet'!$A$17:$A$15404,0),AC$2+85)=0,"",INDEX('Bieu chi tiet'!$A$17:$FA$15404,MATCH($A438,'Bieu chi tiet'!$A$17:$A$15404,0),AC$2+85)),"")</f>
        <v/>
      </c>
      <c r="AD438" s="13" t="str">
        <f>IFERROR(IF(INDEX('Bieu chi tiet'!$A$17:$FA$15404,MATCH($A438,'Bieu chi tiet'!$A$17:$A$15404,0),AD$2+85)=0,"",INDEX('Bieu chi tiet'!$A$17:$FA$15404,MATCH($A438,'Bieu chi tiet'!$A$17:$A$15404,0),AD$2+85)),"")</f>
        <v/>
      </c>
      <c r="AE438" s="13" t="str">
        <f>IFERROR(IF(INDEX('Bieu chi tiet'!$A$17:$FA$15404,MATCH($A438,'Bieu chi tiet'!$A$17:$A$15404,0),AE$2+85)=0,"",INDEX('Bieu chi tiet'!$A$17:$FA$15404,MATCH($A438,'Bieu chi tiet'!$A$17:$A$15404,0),AE$2+85)),"")</f>
        <v/>
      </c>
      <c r="AF438" s="13" t="str">
        <f>IFERROR(IF(INDEX('Bieu chi tiet'!$A$17:$FA$15404,MATCH($A438,'Bieu chi tiet'!$A$17:$A$15404,0),AF$2+85)=0,"",INDEX('Bieu chi tiet'!$A$17:$FA$15404,MATCH($A438,'Bieu chi tiet'!$A$17:$A$15404,0),AF$2+85)),"")</f>
        <v/>
      </c>
      <c r="AG438" s="13" t="str">
        <f>IFERROR(IF(INDEX('Bieu chi tiet'!$A$17:$FA$15404,MATCH($A438,'Bieu chi tiet'!$A$17:$A$15404,0),AG$2+85)=0,"",INDEX('Bieu chi tiet'!$A$17:$FA$15404,MATCH($A438,'Bieu chi tiet'!$A$17:$A$15404,0),AG$2+85)),"")</f>
        <v/>
      </c>
      <c r="AH438" s="13" t="str">
        <f>IFERROR(IF(INDEX('Bieu chi tiet'!$A$17:$FA$15404,MATCH($A438,'Bieu chi tiet'!$A$17:$A$15404,0),AH$2+85)=0,"",INDEX('Bieu chi tiet'!$A$17:$FA$15404,MATCH($A438,'Bieu chi tiet'!$A$17:$A$15404,0),AH$2+85)),"")</f>
        <v/>
      </c>
      <c r="AI438" s="13" t="str">
        <f>IFERROR(IF(INDEX('Bieu chi tiet'!$A$17:$FA$15404,MATCH($A438,'Bieu chi tiet'!$A$17:$A$15404,0),AI$2+85)=0,"",INDEX('Bieu chi tiet'!$A$17:$FA$15404,MATCH($A438,'Bieu chi tiet'!$A$17:$A$15404,0),AI$2+85)),"")</f>
        <v/>
      </c>
      <c r="AJ438" s="13" t="str">
        <f>IFERROR(IF(INDEX('Bieu chi tiet'!$A$17:$FA$15404,MATCH($A438,'Bieu chi tiet'!$A$17:$A$15404,0),AJ$2+85)=0,"",INDEX('Bieu chi tiet'!$A$17:$FA$15404,MATCH($A438,'Bieu chi tiet'!$A$17:$A$15404,0),AJ$2+85)),"")</f>
        <v/>
      </c>
      <c r="AK438" s="13" t="str">
        <f>IFERROR(IF(INDEX('Bieu chi tiet'!$A$17:$FA$15404,MATCH($A438,'Bieu chi tiet'!$A$17:$A$15404,0),AK$2+85)=0,"",INDEX('Bieu chi tiet'!$A$17:$FA$15404,MATCH($A438,'Bieu chi tiet'!$A$17:$A$15404,0),AK$2+85)),"")</f>
        <v/>
      </c>
      <c r="AL438" s="13" t="str">
        <f>IFERROR(IF(INDEX('Bieu chi tiet'!$A$17:$FA$15404,MATCH($A438,'Bieu chi tiet'!$A$17:$A$15404,0),AL$2+85)=0,"",INDEX('Bieu chi tiet'!$A$17:$FA$15404,MATCH($A438,'Bieu chi tiet'!$A$17:$A$15404,0),AL$2+85)),"")</f>
        <v/>
      </c>
      <c r="AM438" s="13" t="str">
        <f>IFERROR(IF(INDEX('Bieu chi tiet'!$A$17:$FA$15404,MATCH($A438,'Bieu chi tiet'!$A$17:$A$15404,0),AM$2+85)=0,"",INDEX('Bieu chi tiet'!$A$17:$FA$15404,MATCH($A438,'Bieu chi tiet'!$A$17:$A$15404,0),AM$2+85)),"")</f>
        <v/>
      </c>
      <c r="AN438" s="13" t="str">
        <f>IFERROR(IF(INDEX('Bieu chi tiet'!$A$17:$FA$15404,MATCH($A438,'Bieu chi tiet'!$A$17:$A$15404,0),AN$2+85)=0,"",INDEX('Bieu chi tiet'!$A$17:$FA$15404,MATCH($A438,'Bieu chi tiet'!$A$17:$A$15404,0),AN$2+85)),"")</f>
        <v/>
      </c>
      <c r="AO438" s="13" t="str">
        <f>IFERROR(IF(INDEX('Bieu chi tiet'!$A$17:$FA$15404,MATCH($A438,'Bieu chi tiet'!$A$17:$A$15404,0),AO$2+85)=0,"",INDEX('Bieu chi tiet'!$A$17:$FA$15404,MATCH($A438,'Bieu chi tiet'!$A$17:$A$15404,0),AO$2+85)),"")</f>
        <v/>
      </c>
      <c r="AP438" s="13" t="str">
        <f>IFERROR(IF(INDEX('Bieu chi tiet'!$A$17:$FA$15404,MATCH($A438,'Bieu chi tiet'!$A$17:$A$15404,0),AP$2+85)=0,"",INDEX('Bieu chi tiet'!$A$17:$FA$15404,MATCH($A438,'Bieu chi tiet'!$A$17:$A$15404,0),AP$2+85)),"")</f>
        <v/>
      </c>
      <c r="AQ438" s="13" t="str">
        <f>IFERROR(IF(INDEX('Bieu chi tiet'!$A$17:$FA$15404,MATCH($A438,'Bieu chi tiet'!$A$17:$A$15404,0),AQ$2+85)=0,"",INDEX('Bieu chi tiet'!$A$17:$FA$15404,MATCH($A438,'Bieu chi tiet'!$A$17:$A$15404,0),AQ$2+85)),"")</f>
        <v/>
      </c>
      <c r="AR438" s="13" t="str">
        <f>IFERROR(IF(INDEX('Bieu chi tiet'!$A$17:$FA$15404,MATCH($A438,'Bieu chi tiet'!$A$17:$A$15404,0),AR$2+85)=0,"",INDEX('Bieu chi tiet'!$A$17:$FA$15404,MATCH($A438,'Bieu chi tiet'!$A$17:$A$15404,0),AR$2+85)),"")</f>
        <v/>
      </c>
      <c r="AS438" s="13" t="str">
        <f>IFERROR(IF(INDEX('Bieu chi tiet'!$A$17:$FA$15404,MATCH($A438,'Bieu chi tiet'!$A$17:$A$15404,0),AS$2+85)=0,"",INDEX('Bieu chi tiet'!$A$17:$FA$15404,MATCH($A438,'Bieu chi tiet'!$A$17:$A$15404,0),AS$2+85)),"")</f>
        <v/>
      </c>
      <c r="AT438" s="21" t="str">
        <f>IFERROR(IF(INDEX('Bieu chi tiet'!$A$17:$FA$15404,MATCH($A438,'Bieu chi tiet'!$A$17:$A$15404,0),AT$2+85)=0,"",INDEX('Bieu chi tiet'!$A$17:$FA$15404,MATCH($A438,'Bieu chi tiet'!$A$17:$A$15404,0),AT$2+85)),"")</f>
        <v/>
      </c>
      <c r="AU438" s="13" t="str">
        <f>IFERROR(IF(INDEX('Bieu chi tiet'!$A$17:$FA$15404,MATCH($A438,'Bieu chi tiet'!$A$17:$A$15404,0),AU$2+85)=0,"",INDEX('Bieu chi tiet'!$A$17:$FA$15404,MATCH($A438,'Bieu chi tiet'!$A$17:$A$15404,0),AU$2+85)),"")</f>
        <v/>
      </c>
      <c r="AV438" s="21" t="str">
        <f>IFERROR(IF(INDEX('Bieu chi tiet'!$A$17:$FA$15404,MATCH($A438,'Bieu chi tiet'!$A$17:$A$15404,0),AV$2+85)=0,"",INDEX('Bieu chi tiet'!$A$17:$FA$15404,MATCH($A438,'Bieu chi tiet'!$A$17:$A$15404,0),AV$2+85)),"")</f>
        <v/>
      </c>
      <c r="AW438" s="31" t="str">
        <f>IFERROR(IF(INDEX('Bieu chi tiet'!$A$17:$FA$15404,MATCH($A438,'Bieu chi tiet'!$A$17:$A$15404,0),AW$2+85)=0,"",INDEX('Bieu chi tiet'!$A$17:$FA$15404,MATCH($A438,'Bieu chi tiet'!$A$17:$A$15404,0),AW$2+85)),"")</f>
        <v/>
      </c>
      <c r="AX438" s="13" t="str">
        <f>IFERROR(IF(INDEX('Bieu chi tiet'!$A$17:$FA$15404,MATCH($A438,'Bieu chi tiet'!$A$17:$A$15404,0),AX$2+85)=0,"",INDEX('Bieu chi tiet'!$A$17:$FA$15404,MATCH($A438,'Bieu chi tiet'!$A$17:$A$15404,0),AX$2+85)),"")</f>
        <v/>
      </c>
      <c r="AY438" s="13" t="str">
        <f>IFERROR(IF(INDEX('Bieu chi tiet'!$A$17:$FA$15404,MATCH($A438,'Bieu chi tiet'!$A$17:$A$15404,0),AY$2+85)=0,"",INDEX('Bieu chi tiet'!$A$17:$FA$15404,MATCH($A438,'Bieu chi tiet'!$A$17:$A$15404,0),AY$2+85)),"")</f>
        <v/>
      </c>
    </row>
    <row r="439" spans="1:51" ht="15.75">
      <c r="A439" s="25" t="str">
        <f t="shared" si="7"/>
        <v/>
      </c>
      <c r="B439" s="13" t="str">
        <f>IFERROR(IF(INDEX('Bieu chi tiet'!$A$17:$FA$15404,MATCH($A439,'Bieu chi tiet'!$A$17:$A$15404,0),B$2+85)=0,"",INDEX('Bieu chi tiet'!$A$17:$FA$15404,MATCH($A439,'Bieu chi tiet'!$A$17:$A$15404,0),B$2+85)),"")</f>
        <v/>
      </c>
      <c r="C439" s="13" t="str">
        <f>IFERROR(IF(INDEX('Bieu chi tiet'!$A$17:$FA$15404,MATCH($A439,'Bieu chi tiet'!$A$17:$A$15404,0),C$2+85)=0,"",INDEX('Bieu chi tiet'!$A$17:$FA$15404,MATCH($A439,'Bieu chi tiet'!$A$17:$A$15404,0),C$2+85)),"")</f>
        <v/>
      </c>
      <c r="D439" s="13" t="str">
        <f>IFERROR(IF(INDEX('Bieu chi tiet'!$A$17:$FA$15404,MATCH($A439,'Bieu chi tiet'!$A$17:$A$15404,0),D$2+85)=0,"",INDEX('Bieu chi tiet'!$A$17:$FA$15404,MATCH($A439,'Bieu chi tiet'!$A$17:$A$15404,0),D$2+85)),"")</f>
        <v/>
      </c>
      <c r="E439" s="13" t="str">
        <f>IFERROR(IF(INDEX('Bieu chi tiet'!$A$17:$FA$15404,MATCH($A439,'Bieu chi tiet'!$A$17:$A$15404,0),E$2+85)=0,"",INDEX('Bieu chi tiet'!$A$17:$FA$15404,MATCH($A439,'Bieu chi tiet'!$A$17:$A$15404,0),E$2+85)),"")</f>
        <v/>
      </c>
      <c r="F439" s="13" t="str">
        <f>IFERROR(IF(INDEX('Bieu chi tiet'!$A$17:$FA$15404,MATCH($A439,'Bieu chi tiet'!$A$17:$A$15404,0),F$2+85)=0,"",INDEX('Bieu chi tiet'!$A$17:$FA$15404,MATCH($A439,'Bieu chi tiet'!$A$17:$A$15404,0),F$2+85)),"")</f>
        <v/>
      </c>
      <c r="G439" s="21" t="str">
        <f>IFERROR(IF(INDEX('Bieu chi tiet'!$A$17:$FA$15404,MATCH($A439,'Bieu chi tiet'!$A$17:$A$15404,0),G$2+85)=0,"",INDEX('Bieu chi tiet'!$A$17:$FA$15404,MATCH($A439,'Bieu chi tiet'!$A$17:$A$15404,0),G$2+85)),"")</f>
        <v/>
      </c>
      <c r="H439" s="13" t="str">
        <f>IFERROR(IF(INDEX('Bieu chi tiet'!$A$17:$FA$15404,MATCH($A439,'Bieu chi tiet'!$A$17:$A$15404,0),H$2+85)=0,"",INDEX('Bieu chi tiet'!$A$17:$FA$15404,MATCH($A439,'Bieu chi tiet'!$A$17:$A$15404,0),H$2+85)),"")</f>
        <v/>
      </c>
      <c r="I439" s="13" t="str">
        <f>IFERROR(IF(INDEX('Bieu chi tiet'!$A$17:$FA$15404,MATCH($A439,'Bieu chi tiet'!$A$17:$A$15404,0),I$2+85)=0,"",INDEX('Bieu chi tiet'!$A$17:$FA$15404,MATCH($A439,'Bieu chi tiet'!$A$17:$A$15404,0),I$2+85)),"")</f>
        <v/>
      </c>
      <c r="J439" s="13" t="str">
        <f>IFERROR(IF(INDEX('Bieu chi tiet'!$A$17:$FA$15404,MATCH($A439,'Bieu chi tiet'!$A$17:$A$15404,0),J$2+85)=0,"",INDEX('Bieu chi tiet'!$A$17:$FA$15404,MATCH($A439,'Bieu chi tiet'!$A$17:$A$15404,0),J$2+85)),"")</f>
        <v/>
      </c>
      <c r="K439" s="13" t="str">
        <f>IFERROR(IF(INDEX('Bieu chi tiet'!$A$17:$FA$15404,MATCH($A439,'Bieu chi tiet'!$A$17:$A$15404,0),K$2+85)=0,"",INDEX('Bieu chi tiet'!$A$17:$FA$15404,MATCH($A439,'Bieu chi tiet'!$A$17:$A$15404,0),K$2+85)),"")</f>
        <v/>
      </c>
      <c r="L439" s="21" t="str">
        <f>IFERROR(IF(INDEX('Bieu chi tiet'!$A$17:$FA$15404,MATCH($A439,'Bieu chi tiet'!$A$17:$A$15404,0),L$2+85)=0,"",INDEX('Bieu chi tiet'!$A$17:$FA$15404,MATCH($A439,'Bieu chi tiet'!$A$17:$A$15404,0),L$2+85)),"")</f>
        <v/>
      </c>
      <c r="M439" s="13" t="str">
        <f>IFERROR(IF(INDEX('Bieu chi tiet'!$A$17:$FA$15404,MATCH($A439,'Bieu chi tiet'!$A$17:$A$15404,0),M$2+85)=0,"",INDEX('Bieu chi tiet'!$A$17:$FA$15404,MATCH($A439,'Bieu chi tiet'!$A$17:$A$15404,0),M$2+85)),"")</f>
        <v/>
      </c>
      <c r="N439" s="13" t="str">
        <f>IFERROR(IF(INDEX('Bieu chi tiet'!$A$17:$FA$15404,MATCH($A439,'Bieu chi tiet'!$A$17:$A$15404,0),N$2+85)=0,"",INDEX('Bieu chi tiet'!$A$17:$FA$15404,MATCH($A439,'Bieu chi tiet'!$A$17:$A$15404,0),N$2+85)),"")</f>
        <v/>
      </c>
      <c r="O439" s="13" t="str">
        <f>IFERROR(IF(INDEX('Bieu chi tiet'!$A$17:$FA$15404,MATCH($A439,'Bieu chi tiet'!$A$17:$A$15404,0),O$2+85)=0,"",INDEX('Bieu chi tiet'!$A$17:$FA$15404,MATCH($A439,'Bieu chi tiet'!$A$17:$A$15404,0),O$2+85)),"")</f>
        <v/>
      </c>
      <c r="P439" s="13" t="str">
        <f>IFERROR(IF(INDEX('Bieu chi tiet'!$A$17:$FA$15404,MATCH($A439,'Bieu chi tiet'!$A$17:$A$15404,0),P$2+85)=0,"",INDEX('Bieu chi tiet'!$A$17:$FA$15404,MATCH($A439,'Bieu chi tiet'!$A$17:$A$15404,0),P$2+85)),"")</f>
        <v/>
      </c>
      <c r="Q439" s="13" t="str">
        <f>IFERROR(IF(INDEX('Bieu chi tiet'!$A$17:$FA$15404,MATCH($A439,'Bieu chi tiet'!$A$17:$A$15404,0),Q$2+85)=0,"",INDEX('Bieu chi tiet'!$A$17:$FA$15404,MATCH($A439,'Bieu chi tiet'!$A$17:$A$15404,0),Q$2+85)),"")</f>
        <v/>
      </c>
      <c r="R439" s="13" t="str">
        <f>IFERROR(IF(INDEX('Bieu chi tiet'!$A$17:$FA$15404,MATCH($A439,'Bieu chi tiet'!$A$17:$A$15404,0),R$2+85)=0,"",INDEX('Bieu chi tiet'!$A$17:$FA$15404,MATCH($A439,'Bieu chi tiet'!$A$17:$A$15404,0),R$2+85)),"")</f>
        <v/>
      </c>
      <c r="S439" s="13" t="str">
        <f>IFERROR(IF(INDEX('Bieu chi tiet'!$A$17:$FA$15404,MATCH($A439,'Bieu chi tiet'!$A$17:$A$15404,0),S$2+85)=0,"",INDEX('Bieu chi tiet'!$A$17:$FA$15404,MATCH($A439,'Bieu chi tiet'!$A$17:$A$15404,0),S$2+85)),"")</f>
        <v/>
      </c>
      <c r="T439" s="13" t="str">
        <f>IFERROR(IF(INDEX('Bieu chi tiet'!$A$17:$FA$15404,MATCH($A439,'Bieu chi tiet'!$A$17:$A$15404,0),T$2+85)=0,"",INDEX('Bieu chi tiet'!$A$17:$FA$15404,MATCH($A439,'Bieu chi tiet'!$A$17:$A$15404,0),T$2+85)),"")</f>
        <v/>
      </c>
      <c r="U439" s="13" t="str">
        <f>IFERROR(IF(INDEX('Bieu chi tiet'!$A$17:$FA$15404,MATCH($A439,'Bieu chi tiet'!$A$17:$A$15404,0),U$2+85)=0,"",INDEX('Bieu chi tiet'!$A$17:$FA$15404,MATCH($A439,'Bieu chi tiet'!$A$17:$A$15404,0),U$2+85)),"")</f>
        <v/>
      </c>
      <c r="V439" s="13" t="str">
        <f>IFERROR(IF(INDEX('Bieu chi tiet'!$A$17:$FA$15404,MATCH($A439,'Bieu chi tiet'!$A$17:$A$15404,0),V$2+85)=0,"",INDEX('Bieu chi tiet'!$A$17:$FA$15404,MATCH($A439,'Bieu chi tiet'!$A$17:$A$15404,0),V$2+85)),"")</f>
        <v/>
      </c>
      <c r="W439" s="13" t="str">
        <f>IFERROR(IF(INDEX('Bieu chi tiet'!$A$17:$FA$15404,MATCH($A439,'Bieu chi tiet'!$A$17:$A$15404,0),W$2+85)=0,"",INDEX('Bieu chi tiet'!$A$17:$FA$15404,MATCH($A439,'Bieu chi tiet'!$A$17:$A$15404,0),W$2+85)),"")</f>
        <v/>
      </c>
      <c r="X439" s="13" t="str">
        <f>IFERROR(IF(INDEX('Bieu chi tiet'!$A$17:$FA$15404,MATCH($A439,'Bieu chi tiet'!$A$17:$A$15404,0),X$2+85)=0,"",INDEX('Bieu chi tiet'!$A$17:$FA$15404,MATCH($A439,'Bieu chi tiet'!$A$17:$A$15404,0),X$2+85)),"")</f>
        <v/>
      </c>
      <c r="Y439" s="13" t="str">
        <f>IFERROR(IF(INDEX('Bieu chi tiet'!$A$17:$FA$15404,MATCH($A439,'Bieu chi tiet'!$A$17:$A$15404,0),Y$2+85)=0,"",INDEX('Bieu chi tiet'!$A$17:$FA$15404,MATCH($A439,'Bieu chi tiet'!$A$17:$A$15404,0),Y$2+85)),"")</f>
        <v/>
      </c>
      <c r="Z439" s="13" t="str">
        <f>IFERROR(IF(INDEX('Bieu chi tiet'!$A$17:$FA$15404,MATCH($A439,'Bieu chi tiet'!$A$17:$A$15404,0),Z$2+85)=0,"",INDEX('Bieu chi tiet'!$A$17:$FA$15404,MATCH($A439,'Bieu chi tiet'!$A$17:$A$15404,0),Z$2+85)),"")</f>
        <v/>
      </c>
      <c r="AA439" s="13" t="str">
        <f>IFERROR(IF(INDEX('Bieu chi tiet'!$A$17:$FA$15404,MATCH($A439,'Bieu chi tiet'!$A$17:$A$15404,0),AA$2+85)=0,"",INDEX('Bieu chi tiet'!$A$17:$FA$15404,MATCH($A439,'Bieu chi tiet'!$A$17:$A$15404,0),AA$2+85)),"")</f>
        <v/>
      </c>
      <c r="AB439" s="13" t="str">
        <f>IFERROR(IF(INDEX('Bieu chi tiet'!$A$17:$FA$15404,MATCH($A439,'Bieu chi tiet'!$A$17:$A$15404,0),AB$2+85)=0,"",INDEX('Bieu chi tiet'!$A$17:$FA$15404,MATCH($A439,'Bieu chi tiet'!$A$17:$A$15404,0),AB$2+85)),"")</f>
        <v/>
      </c>
      <c r="AC439" s="13" t="str">
        <f>IFERROR(IF(INDEX('Bieu chi tiet'!$A$17:$FA$15404,MATCH($A439,'Bieu chi tiet'!$A$17:$A$15404,0),AC$2+85)=0,"",INDEX('Bieu chi tiet'!$A$17:$FA$15404,MATCH($A439,'Bieu chi tiet'!$A$17:$A$15404,0),AC$2+85)),"")</f>
        <v/>
      </c>
      <c r="AD439" s="13" t="str">
        <f>IFERROR(IF(INDEX('Bieu chi tiet'!$A$17:$FA$15404,MATCH($A439,'Bieu chi tiet'!$A$17:$A$15404,0),AD$2+85)=0,"",INDEX('Bieu chi tiet'!$A$17:$FA$15404,MATCH($A439,'Bieu chi tiet'!$A$17:$A$15404,0),AD$2+85)),"")</f>
        <v/>
      </c>
      <c r="AE439" s="13" t="str">
        <f>IFERROR(IF(INDEX('Bieu chi tiet'!$A$17:$FA$15404,MATCH($A439,'Bieu chi tiet'!$A$17:$A$15404,0),AE$2+85)=0,"",INDEX('Bieu chi tiet'!$A$17:$FA$15404,MATCH($A439,'Bieu chi tiet'!$A$17:$A$15404,0),AE$2+85)),"")</f>
        <v/>
      </c>
      <c r="AF439" s="13" t="str">
        <f>IFERROR(IF(INDEX('Bieu chi tiet'!$A$17:$FA$15404,MATCH($A439,'Bieu chi tiet'!$A$17:$A$15404,0),AF$2+85)=0,"",INDEX('Bieu chi tiet'!$A$17:$FA$15404,MATCH($A439,'Bieu chi tiet'!$A$17:$A$15404,0),AF$2+85)),"")</f>
        <v/>
      </c>
      <c r="AG439" s="13" t="str">
        <f>IFERROR(IF(INDEX('Bieu chi tiet'!$A$17:$FA$15404,MATCH($A439,'Bieu chi tiet'!$A$17:$A$15404,0),AG$2+85)=0,"",INDEX('Bieu chi tiet'!$A$17:$FA$15404,MATCH($A439,'Bieu chi tiet'!$A$17:$A$15404,0),AG$2+85)),"")</f>
        <v/>
      </c>
      <c r="AH439" s="13" t="str">
        <f>IFERROR(IF(INDEX('Bieu chi tiet'!$A$17:$FA$15404,MATCH($A439,'Bieu chi tiet'!$A$17:$A$15404,0),AH$2+85)=0,"",INDEX('Bieu chi tiet'!$A$17:$FA$15404,MATCH($A439,'Bieu chi tiet'!$A$17:$A$15404,0),AH$2+85)),"")</f>
        <v/>
      </c>
      <c r="AI439" s="13" t="str">
        <f>IFERROR(IF(INDEX('Bieu chi tiet'!$A$17:$FA$15404,MATCH($A439,'Bieu chi tiet'!$A$17:$A$15404,0),AI$2+85)=0,"",INDEX('Bieu chi tiet'!$A$17:$FA$15404,MATCH($A439,'Bieu chi tiet'!$A$17:$A$15404,0),AI$2+85)),"")</f>
        <v/>
      </c>
      <c r="AJ439" s="13" t="str">
        <f>IFERROR(IF(INDEX('Bieu chi tiet'!$A$17:$FA$15404,MATCH($A439,'Bieu chi tiet'!$A$17:$A$15404,0),AJ$2+85)=0,"",INDEX('Bieu chi tiet'!$A$17:$FA$15404,MATCH($A439,'Bieu chi tiet'!$A$17:$A$15404,0),AJ$2+85)),"")</f>
        <v/>
      </c>
      <c r="AK439" s="13" t="str">
        <f>IFERROR(IF(INDEX('Bieu chi tiet'!$A$17:$FA$15404,MATCH($A439,'Bieu chi tiet'!$A$17:$A$15404,0),AK$2+85)=0,"",INDEX('Bieu chi tiet'!$A$17:$FA$15404,MATCH($A439,'Bieu chi tiet'!$A$17:$A$15404,0),AK$2+85)),"")</f>
        <v/>
      </c>
      <c r="AL439" s="13" t="str">
        <f>IFERROR(IF(INDEX('Bieu chi tiet'!$A$17:$FA$15404,MATCH($A439,'Bieu chi tiet'!$A$17:$A$15404,0),AL$2+85)=0,"",INDEX('Bieu chi tiet'!$A$17:$FA$15404,MATCH($A439,'Bieu chi tiet'!$A$17:$A$15404,0),AL$2+85)),"")</f>
        <v/>
      </c>
      <c r="AM439" s="13" t="str">
        <f>IFERROR(IF(INDEX('Bieu chi tiet'!$A$17:$FA$15404,MATCH($A439,'Bieu chi tiet'!$A$17:$A$15404,0),AM$2+85)=0,"",INDEX('Bieu chi tiet'!$A$17:$FA$15404,MATCH($A439,'Bieu chi tiet'!$A$17:$A$15404,0),AM$2+85)),"")</f>
        <v/>
      </c>
      <c r="AN439" s="13" t="str">
        <f>IFERROR(IF(INDEX('Bieu chi tiet'!$A$17:$FA$15404,MATCH($A439,'Bieu chi tiet'!$A$17:$A$15404,0),AN$2+85)=0,"",INDEX('Bieu chi tiet'!$A$17:$FA$15404,MATCH($A439,'Bieu chi tiet'!$A$17:$A$15404,0),AN$2+85)),"")</f>
        <v/>
      </c>
      <c r="AO439" s="13" t="str">
        <f>IFERROR(IF(INDEX('Bieu chi tiet'!$A$17:$FA$15404,MATCH($A439,'Bieu chi tiet'!$A$17:$A$15404,0),AO$2+85)=0,"",INDEX('Bieu chi tiet'!$A$17:$FA$15404,MATCH($A439,'Bieu chi tiet'!$A$17:$A$15404,0),AO$2+85)),"")</f>
        <v/>
      </c>
      <c r="AP439" s="13" t="str">
        <f>IFERROR(IF(INDEX('Bieu chi tiet'!$A$17:$FA$15404,MATCH($A439,'Bieu chi tiet'!$A$17:$A$15404,0),AP$2+85)=0,"",INDEX('Bieu chi tiet'!$A$17:$FA$15404,MATCH($A439,'Bieu chi tiet'!$A$17:$A$15404,0),AP$2+85)),"")</f>
        <v/>
      </c>
      <c r="AQ439" s="13" t="str">
        <f>IFERROR(IF(INDEX('Bieu chi tiet'!$A$17:$FA$15404,MATCH($A439,'Bieu chi tiet'!$A$17:$A$15404,0),AQ$2+85)=0,"",INDEX('Bieu chi tiet'!$A$17:$FA$15404,MATCH($A439,'Bieu chi tiet'!$A$17:$A$15404,0),AQ$2+85)),"")</f>
        <v/>
      </c>
      <c r="AR439" s="13" t="str">
        <f>IFERROR(IF(INDEX('Bieu chi tiet'!$A$17:$FA$15404,MATCH($A439,'Bieu chi tiet'!$A$17:$A$15404,0),AR$2+85)=0,"",INDEX('Bieu chi tiet'!$A$17:$FA$15404,MATCH($A439,'Bieu chi tiet'!$A$17:$A$15404,0),AR$2+85)),"")</f>
        <v/>
      </c>
      <c r="AS439" s="13" t="str">
        <f>IFERROR(IF(INDEX('Bieu chi tiet'!$A$17:$FA$15404,MATCH($A439,'Bieu chi tiet'!$A$17:$A$15404,0),AS$2+85)=0,"",INDEX('Bieu chi tiet'!$A$17:$FA$15404,MATCH($A439,'Bieu chi tiet'!$A$17:$A$15404,0),AS$2+85)),"")</f>
        <v/>
      </c>
      <c r="AT439" s="21" t="str">
        <f>IFERROR(IF(INDEX('Bieu chi tiet'!$A$17:$FA$15404,MATCH($A439,'Bieu chi tiet'!$A$17:$A$15404,0),AT$2+85)=0,"",INDEX('Bieu chi tiet'!$A$17:$FA$15404,MATCH($A439,'Bieu chi tiet'!$A$17:$A$15404,0),AT$2+85)),"")</f>
        <v/>
      </c>
      <c r="AU439" s="13" t="str">
        <f>IFERROR(IF(INDEX('Bieu chi tiet'!$A$17:$FA$15404,MATCH($A439,'Bieu chi tiet'!$A$17:$A$15404,0),AU$2+85)=0,"",INDEX('Bieu chi tiet'!$A$17:$FA$15404,MATCH($A439,'Bieu chi tiet'!$A$17:$A$15404,0),AU$2+85)),"")</f>
        <v/>
      </c>
      <c r="AV439" s="21" t="str">
        <f>IFERROR(IF(INDEX('Bieu chi tiet'!$A$17:$FA$15404,MATCH($A439,'Bieu chi tiet'!$A$17:$A$15404,0),AV$2+85)=0,"",INDEX('Bieu chi tiet'!$A$17:$FA$15404,MATCH($A439,'Bieu chi tiet'!$A$17:$A$15404,0),AV$2+85)),"")</f>
        <v/>
      </c>
      <c r="AW439" s="31" t="str">
        <f>IFERROR(IF(INDEX('Bieu chi tiet'!$A$17:$FA$15404,MATCH($A439,'Bieu chi tiet'!$A$17:$A$15404,0),AW$2+85)=0,"",INDEX('Bieu chi tiet'!$A$17:$FA$15404,MATCH($A439,'Bieu chi tiet'!$A$17:$A$15404,0),AW$2+85)),"")</f>
        <v/>
      </c>
      <c r="AX439" s="13" t="str">
        <f>IFERROR(IF(INDEX('Bieu chi tiet'!$A$17:$FA$15404,MATCH($A439,'Bieu chi tiet'!$A$17:$A$15404,0),AX$2+85)=0,"",INDEX('Bieu chi tiet'!$A$17:$FA$15404,MATCH($A439,'Bieu chi tiet'!$A$17:$A$15404,0),AX$2+85)),"")</f>
        <v/>
      </c>
      <c r="AY439" s="13" t="str">
        <f>IFERROR(IF(INDEX('Bieu chi tiet'!$A$17:$FA$15404,MATCH($A439,'Bieu chi tiet'!$A$17:$A$15404,0),AY$2+85)=0,"",INDEX('Bieu chi tiet'!$A$17:$FA$15404,MATCH($A439,'Bieu chi tiet'!$A$17:$A$15404,0),AY$2+85)),"")</f>
        <v/>
      </c>
    </row>
    <row r="440" spans="1:51" ht="15.75">
      <c r="A440" s="25" t="str">
        <f t="shared" si="7"/>
        <v/>
      </c>
      <c r="B440" s="13" t="str">
        <f>IFERROR(IF(INDEX('Bieu chi tiet'!$A$17:$FA$15404,MATCH($A440,'Bieu chi tiet'!$A$17:$A$15404,0),B$2+85)=0,"",INDEX('Bieu chi tiet'!$A$17:$FA$15404,MATCH($A440,'Bieu chi tiet'!$A$17:$A$15404,0),B$2+85)),"")</f>
        <v/>
      </c>
      <c r="C440" s="13" t="str">
        <f>IFERROR(IF(INDEX('Bieu chi tiet'!$A$17:$FA$15404,MATCH($A440,'Bieu chi tiet'!$A$17:$A$15404,0),C$2+85)=0,"",INDEX('Bieu chi tiet'!$A$17:$FA$15404,MATCH($A440,'Bieu chi tiet'!$A$17:$A$15404,0),C$2+85)),"")</f>
        <v/>
      </c>
      <c r="D440" s="13" t="str">
        <f>IFERROR(IF(INDEX('Bieu chi tiet'!$A$17:$FA$15404,MATCH($A440,'Bieu chi tiet'!$A$17:$A$15404,0),D$2+85)=0,"",INDEX('Bieu chi tiet'!$A$17:$FA$15404,MATCH($A440,'Bieu chi tiet'!$A$17:$A$15404,0),D$2+85)),"")</f>
        <v/>
      </c>
      <c r="E440" s="13" t="str">
        <f>IFERROR(IF(INDEX('Bieu chi tiet'!$A$17:$FA$15404,MATCH($A440,'Bieu chi tiet'!$A$17:$A$15404,0),E$2+85)=0,"",INDEX('Bieu chi tiet'!$A$17:$FA$15404,MATCH($A440,'Bieu chi tiet'!$A$17:$A$15404,0),E$2+85)),"")</f>
        <v/>
      </c>
      <c r="F440" s="13" t="str">
        <f>IFERROR(IF(INDEX('Bieu chi tiet'!$A$17:$FA$15404,MATCH($A440,'Bieu chi tiet'!$A$17:$A$15404,0),F$2+85)=0,"",INDEX('Bieu chi tiet'!$A$17:$FA$15404,MATCH($A440,'Bieu chi tiet'!$A$17:$A$15404,0),F$2+85)),"")</f>
        <v/>
      </c>
      <c r="G440" s="21" t="str">
        <f>IFERROR(IF(INDEX('Bieu chi tiet'!$A$17:$FA$15404,MATCH($A440,'Bieu chi tiet'!$A$17:$A$15404,0),G$2+85)=0,"",INDEX('Bieu chi tiet'!$A$17:$FA$15404,MATCH($A440,'Bieu chi tiet'!$A$17:$A$15404,0),G$2+85)),"")</f>
        <v/>
      </c>
      <c r="H440" s="13" t="str">
        <f>IFERROR(IF(INDEX('Bieu chi tiet'!$A$17:$FA$15404,MATCH($A440,'Bieu chi tiet'!$A$17:$A$15404,0),H$2+85)=0,"",INDEX('Bieu chi tiet'!$A$17:$FA$15404,MATCH($A440,'Bieu chi tiet'!$A$17:$A$15404,0),H$2+85)),"")</f>
        <v/>
      </c>
      <c r="I440" s="13" t="str">
        <f>IFERROR(IF(INDEX('Bieu chi tiet'!$A$17:$FA$15404,MATCH($A440,'Bieu chi tiet'!$A$17:$A$15404,0),I$2+85)=0,"",INDEX('Bieu chi tiet'!$A$17:$FA$15404,MATCH($A440,'Bieu chi tiet'!$A$17:$A$15404,0),I$2+85)),"")</f>
        <v/>
      </c>
      <c r="J440" s="13" t="str">
        <f>IFERROR(IF(INDEX('Bieu chi tiet'!$A$17:$FA$15404,MATCH($A440,'Bieu chi tiet'!$A$17:$A$15404,0),J$2+85)=0,"",INDEX('Bieu chi tiet'!$A$17:$FA$15404,MATCH($A440,'Bieu chi tiet'!$A$17:$A$15404,0),J$2+85)),"")</f>
        <v/>
      </c>
      <c r="K440" s="13" t="str">
        <f>IFERROR(IF(INDEX('Bieu chi tiet'!$A$17:$FA$15404,MATCH($A440,'Bieu chi tiet'!$A$17:$A$15404,0),K$2+85)=0,"",INDEX('Bieu chi tiet'!$A$17:$FA$15404,MATCH($A440,'Bieu chi tiet'!$A$17:$A$15404,0),K$2+85)),"")</f>
        <v/>
      </c>
      <c r="L440" s="21" t="str">
        <f>IFERROR(IF(INDEX('Bieu chi tiet'!$A$17:$FA$15404,MATCH($A440,'Bieu chi tiet'!$A$17:$A$15404,0),L$2+85)=0,"",INDEX('Bieu chi tiet'!$A$17:$FA$15404,MATCH($A440,'Bieu chi tiet'!$A$17:$A$15404,0),L$2+85)),"")</f>
        <v/>
      </c>
      <c r="M440" s="13" t="str">
        <f>IFERROR(IF(INDEX('Bieu chi tiet'!$A$17:$FA$15404,MATCH($A440,'Bieu chi tiet'!$A$17:$A$15404,0),M$2+85)=0,"",INDEX('Bieu chi tiet'!$A$17:$FA$15404,MATCH($A440,'Bieu chi tiet'!$A$17:$A$15404,0),M$2+85)),"")</f>
        <v/>
      </c>
      <c r="N440" s="13" t="str">
        <f>IFERROR(IF(INDEX('Bieu chi tiet'!$A$17:$FA$15404,MATCH($A440,'Bieu chi tiet'!$A$17:$A$15404,0),N$2+85)=0,"",INDEX('Bieu chi tiet'!$A$17:$FA$15404,MATCH($A440,'Bieu chi tiet'!$A$17:$A$15404,0),N$2+85)),"")</f>
        <v/>
      </c>
      <c r="O440" s="13" t="str">
        <f>IFERROR(IF(INDEX('Bieu chi tiet'!$A$17:$FA$15404,MATCH($A440,'Bieu chi tiet'!$A$17:$A$15404,0),O$2+85)=0,"",INDEX('Bieu chi tiet'!$A$17:$FA$15404,MATCH($A440,'Bieu chi tiet'!$A$17:$A$15404,0),O$2+85)),"")</f>
        <v/>
      </c>
      <c r="P440" s="13" t="str">
        <f>IFERROR(IF(INDEX('Bieu chi tiet'!$A$17:$FA$15404,MATCH($A440,'Bieu chi tiet'!$A$17:$A$15404,0),P$2+85)=0,"",INDEX('Bieu chi tiet'!$A$17:$FA$15404,MATCH($A440,'Bieu chi tiet'!$A$17:$A$15404,0),P$2+85)),"")</f>
        <v/>
      </c>
      <c r="Q440" s="13" t="str">
        <f>IFERROR(IF(INDEX('Bieu chi tiet'!$A$17:$FA$15404,MATCH($A440,'Bieu chi tiet'!$A$17:$A$15404,0),Q$2+85)=0,"",INDEX('Bieu chi tiet'!$A$17:$FA$15404,MATCH($A440,'Bieu chi tiet'!$A$17:$A$15404,0),Q$2+85)),"")</f>
        <v/>
      </c>
      <c r="R440" s="13" t="str">
        <f>IFERROR(IF(INDEX('Bieu chi tiet'!$A$17:$FA$15404,MATCH($A440,'Bieu chi tiet'!$A$17:$A$15404,0),R$2+85)=0,"",INDEX('Bieu chi tiet'!$A$17:$FA$15404,MATCH($A440,'Bieu chi tiet'!$A$17:$A$15404,0),R$2+85)),"")</f>
        <v/>
      </c>
      <c r="S440" s="13" t="str">
        <f>IFERROR(IF(INDEX('Bieu chi tiet'!$A$17:$FA$15404,MATCH($A440,'Bieu chi tiet'!$A$17:$A$15404,0),S$2+85)=0,"",INDEX('Bieu chi tiet'!$A$17:$FA$15404,MATCH($A440,'Bieu chi tiet'!$A$17:$A$15404,0),S$2+85)),"")</f>
        <v/>
      </c>
      <c r="T440" s="13" t="str">
        <f>IFERROR(IF(INDEX('Bieu chi tiet'!$A$17:$FA$15404,MATCH($A440,'Bieu chi tiet'!$A$17:$A$15404,0),T$2+85)=0,"",INDEX('Bieu chi tiet'!$A$17:$FA$15404,MATCH($A440,'Bieu chi tiet'!$A$17:$A$15404,0),T$2+85)),"")</f>
        <v/>
      </c>
      <c r="U440" s="13" t="str">
        <f>IFERROR(IF(INDEX('Bieu chi tiet'!$A$17:$FA$15404,MATCH($A440,'Bieu chi tiet'!$A$17:$A$15404,0),U$2+85)=0,"",INDEX('Bieu chi tiet'!$A$17:$FA$15404,MATCH($A440,'Bieu chi tiet'!$A$17:$A$15404,0),U$2+85)),"")</f>
        <v/>
      </c>
      <c r="V440" s="13" t="str">
        <f>IFERROR(IF(INDEX('Bieu chi tiet'!$A$17:$FA$15404,MATCH($A440,'Bieu chi tiet'!$A$17:$A$15404,0),V$2+85)=0,"",INDEX('Bieu chi tiet'!$A$17:$FA$15404,MATCH($A440,'Bieu chi tiet'!$A$17:$A$15404,0),V$2+85)),"")</f>
        <v/>
      </c>
      <c r="W440" s="13" t="str">
        <f>IFERROR(IF(INDEX('Bieu chi tiet'!$A$17:$FA$15404,MATCH($A440,'Bieu chi tiet'!$A$17:$A$15404,0),W$2+85)=0,"",INDEX('Bieu chi tiet'!$A$17:$FA$15404,MATCH($A440,'Bieu chi tiet'!$A$17:$A$15404,0),W$2+85)),"")</f>
        <v/>
      </c>
      <c r="X440" s="13" t="str">
        <f>IFERROR(IF(INDEX('Bieu chi tiet'!$A$17:$FA$15404,MATCH($A440,'Bieu chi tiet'!$A$17:$A$15404,0),X$2+85)=0,"",INDEX('Bieu chi tiet'!$A$17:$FA$15404,MATCH($A440,'Bieu chi tiet'!$A$17:$A$15404,0),X$2+85)),"")</f>
        <v/>
      </c>
      <c r="Y440" s="13" t="str">
        <f>IFERROR(IF(INDEX('Bieu chi tiet'!$A$17:$FA$15404,MATCH($A440,'Bieu chi tiet'!$A$17:$A$15404,0),Y$2+85)=0,"",INDEX('Bieu chi tiet'!$A$17:$FA$15404,MATCH($A440,'Bieu chi tiet'!$A$17:$A$15404,0),Y$2+85)),"")</f>
        <v/>
      </c>
      <c r="Z440" s="13" t="str">
        <f>IFERROR(IF(INDEX('Bieu chi tiet'!$A$17:$FA$15404,MATCH($A440,'Bieu chi tiet'!$A$17:$A$15404,0),Z$2+85)=0,"",INDEX('Bieu chi tiet'!$A$17:$FA$15404,MATCH($A440,'Bieu chi tiet'!$A$17:$A$15404,0),Z$2+85)),"")</f>
        <v/>
      </c>
      <c r="AA440" s="13" t="str">
        <f>IFERROR(IF(INDEX('Bieu chi tiet'!$A$17:$FA$15404,MATCH($A440,'Bieu chi tiet'!$A$17:$A$15404,0),AA$2+85)=0,"",INDEX('Bieu chi tiet'!$A$17:$FA$15404,MATCH($A440,'Bieu chi tiet'!$A$17:$A$15404,0),AA$2+85)),"")</f>
        <v/>
      </c>
      <c r="AB440" s="13" t="str">
        <f>IFERROR(IF(INDEX('Bieu chi tiet'!$A$17:$FA$15404,MATCH($A440,'Bieu chi tiet'!$A$17:$A$15404,0),AB$2+85)=0,"",INDEX('Bieu chi tiet'!$A$17:$FA$15404,MATCH($A440,'Bieu chi tiet'!$A$17:$A$15404,0),AB$2+85)),"")</f>
        <v/>
      </c>
      <c r="AC440" s="13" t="str">
        <f>IFERROR(IF(INDEX('Bieu chi tiet'!$A$17:$FA$15404,MATCH($A440,'Bieu chi tiet'!$A$17:$A$15404,0),AC$2+85)=0,"",INDEX('Bieu chi tiet'!$A$17:$FA$15404,MATCH($A440,'Bieu chi tiet'!$A$17:$A$15404,0),AC$2+85)),"")</f>
        <v/>
      </c>
      <c r="AD440" s="13" t="str">
        <f>IFERROR(IF(INDEX('Bieu chi tiet'!$A$17:$FA$15404,MATCH($A440,'Bieu chi tiet'!$A$17:$A$15404,0),AD$2+85)=0,"",INDEX('Bieu chi tiet'!$A$17:$FA$15404,MATCH($A440,'Bieu chi tiet'!$A$17:$A$15404,0),AD$2+85)),"")</f>
        <v/>
      </c>
      <c r="AE440" s="13" t="str">
        <f>IFERROR(IF(INDEX('Bieu chi tiet'!$A$17:$FA$15404,MATCH($A440,'Bieu chi tiet'!$A$17:$A$15404,0),AE$2+85)=0,"",INDEX('Bieu chi tiet'!$A$17:$FA$15404,MATCH($A440,'Bieu chi tiet'!$A$17:$A$15404,0),AE$2+85)),"")</f>
        <v/>
      </c>
      <c r="AF440" s="13" t="str">
        <f>IFERROR(IF(INDEX('Bieu chi tiet'!$A$17:$FA$15404,MATCH($A440,'Bieu chi tiet'!$A$17:$A$15404,0),AF$2+85)=0,"",INDEX('Bieu chi tiet'!$A$17:$FA$15404,MATCH($A440,'Bieu chi tiet'!$A$17:$A$15404,0),AF$2+85)),"")</f>
        <v/>
      </c>
      <c r="AG440" s="13" t="str">
        <f>IFERROR(IF(INDEX('Bieu chi tiet'!$A$17:$FA$15404,MATCH($A440,'Bieu chi tiet'!$A$17:$A$15404,0),AG$2+85)=0,"",INDEX('Bieu chi tiet'!$A$17:$FA$15404,MATCH($A440,'Bieu chi tiet'!$A$17:$A$15404,0),AG$2+85)),"")</f>
        <v/>
      </c>
      <c r="AH440" s="13" t="str">
        <f>IFERROR(IF(INDEX('Bieu chi tiet'!$A$17:$FA$15404,MATCH($A440,'Bieu chi tiet'!$A$17:$A$15404,0),AH$2+85)=0,"",INDEX('Bieu chi tiet'!$A$17:$FA$15404,MATCH($A440,'Bieu chi tiet'!$A$17:$A$15404,0),AH$2+85)),"")</f>
        <v/>
      </c>
      <c r="AI440" s="13" t="str">
        <f>IFERROR(IF(INDEX('Bieu chi tiet'!$A$17:$FA$15404,MATCH($A440,'Bieu chi tiet'!$A$17:$A$15404,0),AI$2+85)=0,"",INDEX('Bieu chi tiet'!$A$17:$FA$15404,MATCH($A440,'Bieu chi tiet'!$A$17:$A$15404,0),AI$2+85)),"")</f>
        <v/>
      </c>
      <c r="AJ440" s="13" t="str">
        <f>IFERROR(IF(INDEX('Bieu chi tiet'!$A$17:$FA$15404,MATCH($A440,'Bieu chi tiet'!$A$17:$A$15404,0),AJ$2+85)=0,"",INDEX('Bieu chi tiet'!$A$17:$FA$15404,MATCH($A440,'Bieu chi tiet'!$A$17:$A$15404,0),AJ$2+85)),"")</f>
        <v/>
      </c>
      <c r="AK440" s="13" t="str">
        <f>IFERROR(IF(INDEX('Bieu chi tiet'!$A$17:$FA$15404,MATCH($A440,'Bieu chi tiet'!$A$17:$A$15404,0),AK$2+85)=0,"",INDEX('Bieu chi tiet'!$A$17:$FA$15404,MATCH($A440,'Bieu chi tiet'!$A$17:$A$15404,0),AK$2+85)),"")</f>
        <v/>
      </c>
      <c r="AL440" s="13" t="str">
        <f>IFERROR(IF(INDEX('Bieu chi tiet'!$A$17:$FA$15404,MATCH($A440,'Bieu chi tiet'!$A$17:$A$15404,0),AL$2+85)=0,"",INDEX('Bieu chi tiet'!$A$17:$FA$15404,MATCH($A440,'Bieu chi tiet'!$A$17:$A$15404,0),AL$2+85)),"")</f>
        <v/>
      </c>
      <c r="AM440" s="13" t="str">
        <f>IFERROR(IF(INDEX('Bieu chi tiet'!$A$17:$FA$15404,MATCH($A440,'Bieu chi tiet'!$A$17:$A$15404,0),AM$2+85)=0,"",INDEX('Bieu chi tiet'!$A$17:$FA$15404,MATCH($A440,'Bieu chi tiet'!$A$17:$A$15404,0),AM$2+85)),"")</f>
        <v/>
      </c>
      <c r="AN440" s="13" t="str">
        <f>IFERROR(IF(INDEX('Bieu chi tiet'!$A$17:$FA$15404,MATCH($A440,'Bieu chi tiet'!$A$17:$A$15404,0),AN$2+85)=0,"",INDEX('Bieu chi tiet'!$A$17:$FA$15404,MATCH($A440,'Bieu chi tiet'!$A$17:$A$15404,0),AN$2+85)),"")</f>
        <v/>
      </c>
      <c r="AO440" s="13" t="str">
        <f>IFERROR(IF(INDEX('Bieu chi tiet'!$A$17:$FA$15404,MATCH($A440,'Bieu chi tiet'!$A$17:$A$15404,0),AO$2+85)=0,"",INDEX('Bieu chi tiet'!$A$17:$FA$15404,MATCH($A440,'Bieu chi tiet'!$A$17:$A$15404,0),AO$2+85)),"")</f>
        <v/>
      </c>
      <c r="AP440" s="13" t="str">
        <f>IFERROR(IF(INDEX('Bieu chi tiet'!$A$17:$FA$15404,MATCH($A440,'Bieu chi tiet'!$A$17:$A$15404,0),AP$2+85)=0,"",INDEX('Bieu chi tiet'!$A$17:$FA$15404,MATCH($A440,'Bieu chi tiet'!$A$17:$A$15404,0),AP$2+85)),"")</f>
        <v/>
      </c>
      <c r="AQ440" s="13" t="str">
        <f>IFERROR(IF(INDEX('Bieu chi tiet'!$A$17:$FA$15404,MATCH($A440,'Bieu chi tiet'!$A$17:$A$15404,0),AQ$2+85)=0,"",INDEX('Bieu chi tiet'!$A$17:$FA$15404,MATCH($A440,'Bieu chi tiet'!$A$17:$A$15404,0),AQ$2+85)),"")</f>
        <v/>
      </c>
      <c r="AR440" s="13" t="str">
        <f>IFERROR(IF(INDEX('Bieu chi tiet'!$A$17:$FA$15404,MATCH($A440,'Bieu chi tiet'!$A$17:$A$15404,0),AR$2+85)=0,"",INDEX('Bieu chi tiet'!$A$17:$FA$15404,MATCH($A440,'Bieu chi tiet'!$A$17:$A$15404,0),AR$2+85)),"")</f>
        <v/>
      </c>
      <c r="AS440" s="13" t="str">
        <f>IFERROR(IF(INDEX('Bieu chi tiet'!$A$17:$FA$15404,MATCH($A440,'Bieu chi tiet'!$A$17:$A$15404,0),AS$2+85)=0,"",INDEX('Bieu chi tiet'!$A$17:$FA$15404,MATCH($A440,'Bieu chi tiet'!$A$17:$A$15404,0),AS$2+85)),"")</f>
        <v/>
      </c>
      <c r="AT440" s="21" t="str">
        <f>IFERROR(IF(INDEX('Bieu chi tiet'!$A$17:$FA$15404,MATCH($A440,'Bieu chi tiet'!$A$17:$A$15404,0),AT$2+85)=0,"",INDEX('Bieu chi tiet'!$A$17:$FA$15404,MATCH($A440,'Bieu chi tiet'!$A$17:$A$15404,0),AT$2+85)),"")</f>
        <v/>
      </c>
      <c r="AU440" s="13" t="str">
        <f>IFERROR(IF(INDEX('Bieu chi tiet'!$A$17:$FA$15404,MATCH($A440,'Bieu chi tiet'!$A$17:$A$15404,0),AU$2+85)=0,"",INDEX('Bieu chi tiet'!$A$17:$FA$15404,MATCH($A440,'Bieu chi tiet'!$A$17:$A$15404,0),AU$2+85)),"")</f>
        <v/>
      </c>
      <c r="AV440" s="21" t="str">
        <f>IFERROR(IF(INDEX('Bieu chi tiet'!$A$17:$FA$15404,MATCH($A440,'Bieu chi tiet'!$A$17:$A$15404,0),AV$2+85)=0,"",INDEX('Bieu chi tiet'!$A$17:$FA$15404,MATCH($A440,'Bieu chi tiet'!$A$17:$A$15404,0),AV$2+85)),"")</f>
        <v/>
      </c>
      <c r="AW440" s="31" t="str">
        <f>IFERROR(IF(INDEX('Bieu chi tiet'!$A$17:$FA$15404,MATCH($A440,'Bieu chi tiet'!$A$17:$A$15404,0),AW$2+85)=0,"",INDEX('Bieu chi tiet'!$A$17:$FA$15404,MATCH($A440,'Bieu chi tiet'!$A$17:$A$15404,0),AW$2+85)),"")</f>
        <v/>
      </c>
      <c r="AX440" s="13" t="str">
        <f>IFERROR(IF(INDEX('Bieu chi tiet'!$A$17:$FA$15404,MATCH($A440,'Bieu chi tiet'!$A$17:$A$15404,0),AX$2+85)=0,"",INDEX('Bieu chi tiet'!$A$17:$FA$15404,MATCH($A440,'Bieu chi tiet'!$A$17:$A$15404,0),AX$2+85)),"")</f>
        <v/>
      </c>
      <c r="AY440" s="13" t="str">
        <f>IFERROR(IF(INDEX('Bieu chi tiet'!$A$17:$FA$15404,MATCH($A440,'Bieu chi tiet'!$A$17:$A$15404,0),AY$2+85)=0,"",INDEX('Bieu chi tiet'!$A$17:$FA$15404,MATCH($A440,'Bieu chi tiet'!$A$17:$A$15404,0),AY$2+85)),"")</f>
        <v/>
      </c>
    </row>
    <row r="441" spans="1:51" ht="15.75">
      <c r="A441" s="25" t="str">
        <f t="shared" si="7"/>
        <v/>
      </c>
      <c r="B441" s="13" t="str">
        <f>IFERROR(IF(INDEX('Bieu chi tiet'!$A$17:$FA$15404,MATCH($A441,'Bieu chi tiet'!$A$17:$A$15404,0),B$2+85)=0,"",INDEX('Bieu chi tiet'!$A$17:$FA$15404,MATCH($A441,'Bieu chi tiet'!$A$17:$A$15404,0),B$2+85)),"")</f>
        <v/>
      </c>
      <c r="C441" s="13" t="str">
        <f>IFERROR(IF(INDEX('Bieu chi tiet'!$A$17:$FA$15404,MATCH($A441,'Bieu chi tiet'!$A$17:$A$15404,0),C$2+85)=0,"",INDEX('Bieu chi tiet'!$A$17:$FA$15404,MATCH($A441,'Bieu chi tiet'!$A$17:$A$15404,0),C$2+85)),"")</f>
        <v/>
      </c>
      <c r="D441" s="13" t="str">
        <f>IFERROR(IF(INDEX('Bieu chi tiet'!$A$17:$FA$15404,MATCH($A441,'Bieu chi tiet'!$A$17:$A$15404,0),D$2+85)=0,"",INDEX('Bieu chi tiet'!$A$17:$FA$15404,MATCH($A441,'Bieu chi tiet'!$A$17:$A$15404,0),D$2+85)),"")</f>
        <v/>
      </c>
      <c r="E441" s="13" t="str">
        <f>IFERROR(IF(INDEX('Bieu chi tiet'!$A$17:$FA$15404,MATCH($A441,'Bieu chi tiet'!$A$17:$A$15404,0),E$2+85)=0,"",INDEX('Bieu chi tiet'!$A$17:$FA$15404,MATCH($A441,'Bieu chi tiet'!$A$17:$A$15404,0),E$2+85)),"")</f>
        <v/>
      </c>
      <c r="F441" s="13" t="str">
        <f>IFERROR(IF(INDEX('Bieu chi tiet'!$A$17:$FA$15404,MATCH($A441,'Bieu chi tiet'!$A$17:$A$15404,0),F$2+85)=0,"",INDEX('Bieu chi tiet'!$A$17:$FA$15404,MATCH($A441,'Bieu chi tiet'!$A$17:$A$15404,0),F$2+85)),"")</f>
        <v/>
      </c>
      <c r="G441" s="21" t="str">
        <f>IFERROR(IF(INDEX('Bieu chi tiet'!$A$17:$FA$15404,MATCH($A441,'Bieu chi tiet'!$A$17:$A$15404,0),G$2+85)=0,"",INDEX('Bieu chi tiet'!$A$17:$FA$15404,MATCH($A441,'Bieu chi tiet'!$A$17:$A$15404,0),G$2+85)),"")</f>
        <v/>
      </c>
      <c r="H441" s="13" t="str">
        <f>IFERROR(IF(INDEX('Bieu chi tiet'!$A$17:$FA$15404,MATCH($A441,'Bieu chi tiet'!$A$17:$A$15404,0),H$2+85)=0,"",INDEX('Bieu chi tiet'!$A$17:$FA$15404,MATCH($A441,'Bieu chi tiet'!$A$17:$A$15404,0),H$2+85)),"")</f>
        <v/>
      </c>
      <c r="I441" s="13" t="str">
        <f>IFERROR(IF(INDEX('Bieu chi tiet'!$A$17:$FA$15404,MATCH($A441,'Bieu chi tiet'!$A$17:$A$15404,0),I$2+85)=0,"",INDEX('Bieu chi tiet'!$A$17:$FA$15404,MATCH($A441,'Bieu chi tiet'!$A$17:$A$15404,0),I$2+85)),"")</f>
        <v/>
      </c>
      <c r="J441" s="13" t="str">
        <f>IFERROR(IF(INDEX('Bieu chi tiet'!$A$17:$FA$15404,MATCH($A441,'Bieu chi tiet'!$A$17:$A$15404,0),J$2+85)=0,"",INDEX('Bieu chi tiet'!$A$17:$FA$15404,MATCH($A441,'Bieu chi tiet'!$A$17:$A$15404,0),J$2+85)),"")</f>
        <v/>
      </c>
      <c r="K441" s="13" t="str">
        <f>IFERROR(IF(INDEX('Bieu chi tiet'!$A$17:$FA$15404,MATCH($A441,'Bieu chi tiet'!$A$17:$A$15404,0),K$2+85)=0,"",INDEX('Bieu chi tiet'!$A$17:$FA$15404,MATCH($A441,'Bieu chi tiet'!$A$17:$A$15404,0),K$2+85)),"")</f>
        <v/>
      </c>
      <c r="L441" s="21" t="str">
        <f>IFERROR(IF(INDEX('Bieu chi tiet'!$A$17:$FA$15404,MATCH($A441,'Bieu chi tiet'!$A$17:$A$15404,0),L$2+85)=0,"",INDEX('Bieu chi tiet'!$A$17:$FA$15404,MATCH($A441,'Bieu chi tiet'!$A$17:$A$15404,0),L$2+85)),"")</f>
        <v/>
      </c>
      <c r="M441" s="13" t="str">
        <f>IFERROR(IF(INDEX('Bieu chi tiet'!$A$17:$FA$15404,MATCH($A441,'Bieu chi tiet'!$A$17:$A$15404,0),M$2+85)=0,"",INDEX('Bieu chi tiet'!$A$17:$FA$15404,MATCH($A441,'Bieu chi tiet'!$A$17:$A$15404,0),M$2+85)),"")</f>
        <v/>
      </c>
      <c r="N441" s="13" t="str">
        <f>IFERROR(IF(INDEX('Bieu chi tiet'!$A$17:$FA$15404,MATCH($A441,'Bieu chi tiet'!$A$17:$A$15404,0),N$2+85)=0,"",INDEX('Bieu chi tiet'!$A$17:$FA$15404,MATCH($A441,'Bieu chi tiet'!$A$17:$A$15404,0),N$2+85)),"")</f>
        <v/>
      </c>
      <c r="O441" s="13" t="str">
        <f>IFERROR(IF(INDEX('Bieu chi tiet'!$A$17:$FA$15404,MATCH($A441,'Bieu chi tiet'!$A$17:$A$15404,0),O$2+85)=0,"",INDEX('Bieu chi tiet'!$A$17:$FA$15404,MATCH($A441,'Bieu chi tiet'!$A$17:$A$15404,0),O$2+85)),"")</f>
        <v/>
      </c>
      <c r="P441" s="13" t="str">
        <f>IFERROR(IF(INDEX('Bieu chi tiet'!$A$17:$FA$15404,MATCH($A441,'Bieu chi tiet'!$A$17:$A$15404,0),P$2+85)=0,"",INDEX('Bieu chi tiet'!$A$17:$FA$15404,MATCH($A441,'Bieu chi tiet'!$A$17:$A$15404,0),P$2+85)),"")</f>
        <v/>
      </c>
      <c r="Q441" s="13" t="str">
        <f>IFERROR(IF(INDEX('Bieu chi tiet'!$A$17:$FA$15404,MATCH($A441,'Bieu chi tiet'!$A$17:$A$15404,0),Q$2+85)=0,"",INDEX('Bieu chi tiet'!$A$17:$FA$15404,MATCH($A441,'Bieu chi tiet'!$A$17:$A$15404,0),Q$2+85)),"")</f>
        <v/>
      </c>
      <c r="R441" s="13" t="str">
        <f>IFERROR(IF(INDEX('Bieu chi tiet'!$A$17:$FA$15404,MATCH($A441,'Bieu chi tiet'!$A$17:$A$15404,0),R$2+85)=0,"",INDEX('Bieu chi tiet'!$A$17:$FA$15404,MATCH($A441,'Bieu chi tiet'!$A$17:$A$15404,0),R$2+85)),"")</f>
        <v/>
      </c>
      <c r="S441" s="13" t="str">
        <f>IFERROR(IF(INDEX('Bieu chi tiet'!$A$17:$FA$15404,MATCH($A441,'Bieu chi tiet'!$A$17:$A$15404,0),S$2+85)=0,"",INDEX('Bieu chi tiet'!$A$17:$FA$15404,MATCH($A441,'Bieu chi tiet'!$A$17:$A$15404,0),S$2+85)),"")</f>
        <v/>
      </c>
      <c r="T441" s="13" t="str">
        <f>IFERROR(IF(INDEX('Bieu chi tiet'!$A$17:$FA$15404,MATCH($A441,'Bieu chi tiet'!$A$17:$A$15404,0),T$2+85)=0,"",INDEX('Bieu chi tiet'!$A$17:$FA$15404,MATCH($A441,'Bieu chi tiet'!$A$17:$A$15404,0),T$2+85)),"")</f>
        <v/>
      </c>
      <c r="U441" s="13" t="str">
        <f>IFERROR(IF(INDEX('Bieu chi tiet'!$A$17:$FA$15404,MATCH($A441,'Bieu chi tiet'!$A$17:$A$15404,0),U$2+85)=0,"",INDEX('Bieu chi tiet'!$A$17:$FA$15404,MATCH($A441,'Bieu chi tiet'!$A$17:$A$15404,0),U$2+85)),"")</f>
        <v/>
      </c>
      <c r="V441" s="13" t="str">
        <f>IFERROR(IF(INDEX('Bieu chi tiet'!$A$17:$FA$15404,MATCH($A441,'Bieu chi tiet'!$A$17:$A$15404,0),V$2+85)=0,"",INDEX('Bieu chi tiet'!$A$17:$FA$15404,MATCH($A441,'Bieu chi tiet'!$A$17:$A$15404,0),V$2+85)),"")</f>
        <v/>
      </c>
      <c r="W441" s="13" t="str">
        <f>IFERROR(IF(INDEX('Bieu chi tiet'!$A$17:$FA$15404,MATCH($A441,'Bieu chi tiet'!$A$17:$A$15404,0),W$2+85)=0,"",INDEX('Bieu chi tiet'!$A$17:$FA$15404,MATCH($A441,'Bieu chi tiet'!$A$17:$A$15404,0),W$2+85)),"")</f>
        <v/>
      </c>
      <c r="X441" s="13" t="str">
        <f>IFERROR(IF(INDEX('Bieu chi tiet'!$A$17:$FA$15404,MATCH($A441,'Bieu chi tiet'!$A$17:$A$15404,0),X$2+85)=0,"",INDEX('Bieu chi tiet'!$A$17:$FA$15404,MATCH($A441,'Bieu chi tiet'!$A$17:$A$15404,0),X$2+85)),"")</f>
        <v/>
      </c>
      <c r="Y441" s="13" t="str">
        <f>IFERROR(IF(INDEX('Bieu chi tiet'!$A$17:$FA$15404,MATCH($A441,'Bieu chi tiet'!$A$17:$A$15404,0),Y$2+85)=0,"",INDEX('Bieu chi tiet'!$A$17:$FA$15404,MATCH($A441,'Bieu chi tiet'!$A$17:$A$15404,0),Y$2+85)),"")</f>
        <v/>
      </c>
      <c r="Z441" s="13" t="str">
        <f>IFERROR(IF(INDEX('Bieu chi tiet'!$A$17:$FA$15404,MATCH($A441,'Bieu chi tiet'!$A$17:$A$15404,0),Z$2+85)=0,"",INDEX('Bieu chi tiet'!$A$17:$FA$15404,MATCH($A441,'Bieu chi tiet'!$A$17:$A$15404,0),Z$2+85)),"")</f>
        <v/>
      </c>
      <c r="AA441" s="13" t="str">
        <f>IFERROR(IF(INDEX('Bieu chi tiet'!$A$17:$FA$15404,MATCH($A441,'Bieu chi tiet'!$A$17:$A$15404,0),AA$2+85)=0,"",INDEX('Bieu chi tiet'!$A$17:$FA$15404,MATCH($A441,'Bieu chi tiet'!$A$17:$A$15404,0),AA$2+85)),"")</f>
        <v/>
      </c>
      <c r="AB441" s="13" t="str">
        <f>IFERROR(IF(INDEX('Bieu chi tiet'!$A$17:$FA$15404,MATCH($A441,'Bieu chi tiet'!$A$17:$A$15404,0),AB$2+85)=0,"",INDEX('Bieu chi tiet'!$A$17:$FA$15404,MATCH($A441,'Bieu chi tiet'!$A$17:$A$15404,0),AB$2+85)),"")</f>
        <v/>
      </c>
      <c r="AC441" s="13" t="str">
        <f>IFERROR(IF(INDEX('Bieu chi tiet'!$A$17:$FA$15404,MATCH($A441,'Bieu chi tiet'!$A$17:$A$15404,0),AC$2+85)=0,"",INDEX('Bieu chi tiet'!$A$17:$FA$15404,MATCH($A441,'Bieu chi tiet'!$A$17:$A$15404,0),AC$2+85)),"")</f>
        <v/>
      </c>
      <c r="AD441" s="13" t="str">
        <f>IFERROR(IF(INDEX('Bieu chi tiet'!$A$17:$FA$15404,MATCH($A441,'Bieu chi tiet'!$A$17:$A$15404,0),AD$2+85)=0,"",INDEX('Bieu chi tiet'!$A$17:$FA$15404,MATCH($A441,'Bieu chi tiet'!$A$17:$A$15404,0),AD$2+85)),"")</f>
        <v/>
      </c>
      <c r="AE441" s="13" t="str">
        <f>IFERROR(IF(INDEX('Bieu chi tiet'!$A$17:$FA$15404,MATCH($A441,'Bieu chi tiet'!$A$17:$A$15404,0),AE$2+85)=0,"",INDEX('Bieu chi tiet'!$A$17:$FA$15404,MATCH($A441,'Bieu chi tiet'!$A$17:$A$15404,0),AE$2+85)),"")</f>
        <v/>
      </c>
      <c r="AF441" s="13" t="str">
        <f>IFERROR(IF(INDEX('Bieu chi tiet'!$A$17:$FA$15404,MATCH($A441,'Bieu chi tiet'!$A$17:$A$15404,0),AF$2+85)=0,"",INDEX('Bieu chi tiet'!$A$17:$FA$15404,MATCH($A441,'Bieu chi tiet'!$A$17:$A$15404,0),AF$2+85)),"")</f>
        <v/>
      </c>
      <c r="AG441" s="13" t="str">
        <f>IFERROR(IF(INDEX('Bieu chi tiet'!$A$17:$FA$15404,MATCH($A441,'Bieu chi tiet'!$A$17:$A$15404,0),AG$2+85)=0,"",INDEX('Bieu chi tiet'!$A$17:$FA$15404,MATCH($A441,'Bieu chi tiet'!$A$17:$A$15404,0),AG$2+85)),"")</f>
        <v/>
      </c>
      <c r="AH441" s="13" t="str">
        <f>IFERROR(IF(INDEX('Bieu chi tiet'!$A$17:$FA$15404,MATCH($A441,'Bieu chi tiet'!$A$17:$A$15404,0),AH$2+85)=0,"",INDEX('Bieu chi tiet'!$A$17:$FA$15404,MATCH($A441,'Bieu chi tiet'!$A$17:$A$15404,0),AH$2+85)),"")</f>
        <v/>
      </c>
      <c r="AI441" s="13" t="str">
        <f>IFERROR(IF(INDEX('Bieu chi tiet'!$A$17:$FA$15404,MATCH($A441,'Bieu chi tiet'!$A$17:$A$15404,0),AI$2+85)=0,"",INDEX('Bieu chi tiet'!$A$17:$FA$15404,MATCH($A441,'Bieu chi tiet'!$A$17:$A$15404,0),AI$2+85)),"")</f>
        <v/>
      </c>
      <c r="AJ441" s="13" t="str">
        <f>IFERROR(IF(INDEX('Bieu chi tiet'!$A$17:$FA$15404,MATCH($A441,'Bieu chi tiet'!$A$17:$A$15404,0),AJ$2+85)=0,"",INDEX('Bieu chi tiet'!$A$17:$FA$15404,MATCH($A441,'Bieu chi tiet'!$A$17:$A$15404,0),AJ$2+85)),"")</f>
        <v/>
      </c>
      <c r="AK441" s="13" t="str">
        <f>IFERROR(IF(INDEX('Bieu chi tiet'!$A$17:$FA$15404,MATCH($A441,'Bieu chi tiet'!$A$17:$A$15404,0),AK$2+85)=0,"",INDEX('Bieu chi tiet'!$A$17:$FA$15404,MATCH($A441,'Bieu chi tiet'!$A$17:$A$15404,0),AK$2+85)),"")</f>
        <v/>
      </c>
      <c r="AL441" s="13" t="str">
        <f>IFERROR(IF(INDEX('Bieu chi tiet'!$A$17:$FA$15404,MATCH($A441,'Bieu chi tiet'!$A$17:$A$15404,0),AL$2+85)=0,"",INDEX('Bieu chi tiet'!$A$17:$FA$15404,MATCH($A441,'Bieu chi tiet'!$A$17:$A$15404,0),AL$2+85)),"")</f>
        <v/>
      </c>
      <c r="AM441" s="13" t="str">
        <f>IFERROR(IF(INDEX('Bieu chi tiet'!$A$17:$FA$15404,MATCH($A441,'Bieu chi tiet'!$A$17:$A$15404,0),AM$2+85)=0,"",INDEX('Bieu chi tiet'!$A$17:$FA$15404,MATCH($A441,'Bieu chi tiet'!$A$17:$A$15404,0),AM$2+85)),"")</f>
        <v/>
      </c>
      <c r="AN441" s="13" t="str">
        <f>IFERROR(IF(INDEX('Bieu chi tiet'!$A$17:$FA$15404,MATCH($A441,'Bieu chi tiet'!$A$17:$A$15404,0),AN$2+85)=0,"",INDEX('Bieu chi tiet'!$A$17:$FA$15404,MATCH($A441,'Bieu chi tiet'!$A$17:$A$15404,0),AN$2+85)),"")</f>
        <v/>
      </c>
      <c r="AO441" s="13" t="str">
        <f>IFERROR(IF(INDEX('Bieu chi tiet'!$A$17:$FA$15404,MATCH($A441,'Bieu chi tiet'!$A$17:$A$15404,0),AO$2+85)=0,"",INDEX('Bieu chi tiet'!$A$17:$FA$15404,MATCH($A441,'Bieu chi tiet'!$A$17:$A$15404,0),AO$2+85)),"")</f>
        <v/>
      </c>
      <c r="AP441" s="13" t="str">
        <f>IFERROR(IF(INDEX('Bieu chi tiet'!$A$17:$FA$15404,MATCH($A441,'Bieu chi tiet'!$A$17:$A$15404,0),AP$2+85)=0,"",INDEX('Bieu chi tiet'!$A$17:$FA$15404,MATCH($A441,'Bieu chi tiet'!$A$17:$A$15404,0),AP$2+85)),"")</f>
        <v/>
      </c>
      <c r="AQ441" s="13" t="str">
        <f>IFERROR(IF(INDEX('Bieu chi tiet'!$A$17:$FA$15404,MATCH($A441,'Bieu chi tiet'!$A$17:$A$15404,0),AQ$2+85)=0,"",INDEX('Bieu chi tiet'!$A$17:$FA$15404,MATCH($A441,'Bieu chi tiet'!$A$17:$A$15404,0),AQ$2+85)),"")</f>
        <v/>
      </c>
      <c r="AR441" s="13" t="str">
        <f>IFERROR(IF(INDEX('Bieu chi tiet'!$A$17:$FA$15404,MATCH($A441,'Bieu chi tiet'!$A$17:$A$15404,0),AR$2+85)=0,"",INDEX('Bieu chi tiet'!$A$17:$FA$15404,MATCH($A441,'Bieu chi tiet'!$A$17:$A$15404,0),AR$2+85)),"")</f>
        <v/>
      </c>
      <c r="AS441" s="13" t="str">
        <f>IFERROR(IF(INDEX('Bieu chi tiet'!$A$17:$FA$15404,MATCH($A441,'Bieu chi tiet'!$A$17:$A$15404,0),AS$2+85)=0,"",INDEX('Bieu chi tiet'!$A$17:$FA$15404,MATCH($A441,'Bieu chi tiet'!$A$17:$A$15404,0),AS$2+85)),"")</f>
        <v/>
      </c>
      <c r="AT441" s="21" t="str">
        <f>IFERROR(IF(INDEX('Bieu chi tiet'!$A$17:$FA$15404,MATCH($A441,'Bieu chi tiet'!$A$17:$A$15404,0),AT$2+85)=0,"",INDEX('Bieu chi tiet'!$A$17:$FA$15404,MATCH($A441,'Bieu chi tiet'!$A$17:$A$15404,0),AT$2+85)),"")</f>
        <v/>
      </c>
      <c r="AU441" s="13" t="str">
        <f>IFERROR(IF(INDEX('Bieu chi tiet'!$A$17:$FA$15404,MATCH($A441,'Bieu chi tiet'!$A$17:$A$15404,0),AU$2+85)=0,"",INDEX('Bieu chi tiet'!$A$17:$FA$15404,MATCH($A441,'Bieu chi tiet'!$A$17:$A$15404,0),AU$2+85)),"")</f>
        <v/>
      </c>
      <c r="AV441" s="21" t="str">
        <f>IFERROR(IF(INDEX('Bieu chi tiet'!$A$17:$FA$15404,MATCH($A441,'Bieu chi tiet'!$A$17:$A$15404,0),AV$2+85)=0,"",INDEX('Bieu chi tiet'!$A$17:$FA$15404,MATCH($A441,'Bieu chi tiet'!$A$17:$A$15404,0),AV$2+85)),"")</f>
        <v/>
      </c>
      <c r="AW441" s="31" t="str">
        <f>IFERROR(IF(INDEX('Bieu chi tiet'!$A$17:$FA$15404,MATCH($A441,'Bieu chi tiet'!$A$17:$A$15404,0),AW$2+85)=0,"",INDEX('Bieu chi tiet'!$A$17:$FA$15404,MATCH($A441,'Bieu chi tiet'!$A$17:$A$15404,0),AW$2+85)),"")</f>
        <v/>
      </c>
      <c r="AX441" s="13" t="str">
        <f>IFERROR(IF(INDEX('Bieu chi tiet'!$A$17:$FA$15404,MATCH($A441,'Bieu chi tiet'!$A$17:$A$15404,0),AX$2+85)=0,"",INDEX('Bieu chi tiet'!$A$17:$FA$15404,MATCH($A441,'Bieu chi tiet'!$A$17:$A$15404,0),AX$2+85)),"")</f>
        <v/>
      </c>
      <c r="AY441" s="13" t="str">
        <f>IFERROR(IF(INDEX('Bieu chi tiet'!$A$17:$FA$15404,MATCH($A441,'Bieu chi tiet'!$A$17:$A$15404,0),AY$2+85)=0,"",INDEX('Bieu chi tiet'!$A$17:$FA$15404,MATCH($A441,'Bieu chi tiet'!$A$17:$A$15404,0),AY$2+85)),"")</f>
        <v/>
      </c>
    </row>
    <row r="442" spans="1:51" ht="15.75">
      <c r="A442" s="25" t="str">
        <f t="shared" si="7"/>
        <v/>
      </c>
      <c r="B442" s="13" t="str">
        <f>IFERROR(IF(INDEX('Bieu chi tiet'!$A$17:$FA$15404,MATCH($A442,'Bieu chi tiet'!$A$17:$A$15404,0),B$2+85)=0,"",INDEX('Bieu chi tiet'!$A$17:$FA$15404,MATCH($A442,'Bieu chi tiet'!$A$17:$A$15404,0),B$2+85)),"")</f>
        <v/>
      </c>
      <c r="C442" s="13" t="str">
        <f>IFERROR(IF(INDEX('Bieu chi tiet'!$A$17:$FA$15404,MATCH($A442,'Bieu chi tiet'!$A$17:$A$15404,0),C$2+85)=0,"",INDEX('Bieu chi tiet'!$A$17:$FA$15404,MATCH($A442,'Bieu chi tiet'!$A$17:$A$15404,0),C$2+85)),"")</f>
        <v/>
      </c>
      <c r="D442" s="13" t="str">
        <f>IFERROR(IF(INDEX('Bieu chi tiet'!$A$17:$FA$15404,MATCH($A442,'Bieu chi tiet'!$A$17:$A$15404,0),D$2+85)=0,"",INDEX('Bieu chi tiet'!$A$17:$FA$15404,MATCH($A442,'Bieu chi tiet'!$A$17:$A$15404,0),D$2+85)),"")</f>
        <v/>
      </c>
      <c r="E442" s="13" t="str">
        <f>IFERROR(IF(INDEX('Bieu chi tiet'!$A$17:$FA$15404,MATCH($A442,'Bieu chi tiet'!$A$17:$A$15404,0),E$2+85)=0,"",INDEX('Bieu chi tiet'!$A$17:$FA$15404,MATCH($A442,'Bieu chi tiet'!$A$17:$A$15404,0),E$2+85)),"")</f>
        <v/>
      </c>
      <c r="F442" s="13" t="str">
        <f>IFERROR(IF(INDEX('Bieu chi tiet'!$A$17:$FA$15404,MATCH($A442,'Bieu chi tiet'!$A$17:$A$15404,0),F$2+85)=0,"",INDEX('Bieu chi tiet'!$A$17:$FA$15404,MATCH($A442,'Bieu chi tiet'!$A$17:$A$15404,0),F$2+85)),"")</f>
        <v/>
      </c>
      <c r="G442" s="21" t="str">
        <f>IFERROR(IF(INDEX('Bieu chi tiet'!$A$17:$FA$15404,MATCH($A442,'Bieu chi tiet'!$A$17:$A$15404,0),G$2+85)=0,"",INDEX('Bieu chi tiet'!$A$17:$FA$15404,MATCH($A442,'Bieu chi tiet'!$A$17:$A$15404,0),G$2+85)),"")</f>
        <v/>
      </c>
      <c r="H442" s="13" t="str">
        <f>IFERROR(IF(INDEX('Bieu chi tiet'!$A$17:$FA$15404,MATCH($A442,'Bieu chi tiet'!$A$17:$A$15404,0),H$2+85)=0,"",INDEX('Bieu chi tiet'!$A$17:$FA$15404,MATCH($A442,'Bieu chi tiet'!$A$17:$A$15404,0),H$2+85)),"")</f>
        <v/>
      </c>
      <c r="I442" s="13" t="str">
        <f>IFERROR(IF(INDEX('Bieu chi tiet'!$A$17:$FA$15404,MATCH($A442,'Bieu chi tiet'!$A$17:$A$15404,0),I$2+85)=0,"",INDEX('Bieu chi tiet'!$A$17:$FA$15404,MATCH($A442,'Bieu chi tiet'!$A$17:$A$15404,0),I$2+85)),"")</f>
        <v/>
      </c>
      <c r="J442" s="13" t="str">
        <f>IFERROR(IF(INDEX('Bieu chi tiet'!$A$17:$FA$15404,MATCH($A442,'Bieu chi tiet'!$A$17:$A$15404,0),J$2+85)=0,"",INDEX('Bieu chi tiet'!$A$17:$FA$15404,MATCH($A442,'Bieu chi tiet'!$A$17:$A$15404,0),J$2+85)),"")</f>
        <v/>
      </c>
      <c r="K442" s="13" t="str">
        <f>IFERROR(IF(INDEX('Bieu chi tiet'!$A$17:$FA$15404,MATCH($A442,'Bieu chi tiet'!$A$17:$A$15404,0),K$2+85)=0,"",INDEX('Bieu chi tiet'!$A$17:$FA$15404,MATCH($A442,'Bieu chi tiet'!$A$17:$A$15404,0),K$2+85)),"")</f>
        <v/>
      </c>
      <c r="L442" s="21" t="str">
        <f>IFERROR(IF(INDEX('Bieu chi tiet'!$A$17:$FA$15404,MATCH($A442,'Bieu chi tiet'!$A$17:$A$15404,0),L$2+85)=0,"",INDEX('Bieu chi tiet'!$A$17:$FA$15404,MATCH($A442,'Bieu chi tiet'!$A$17:$A$15404,0),L$2+85)),"")</f>
        <v/>
      </c>
      <c r="M442" s="13" t="str">
        <f>IFERROR(IF(INDEX('Bieu chi tiet'!$A$17:$FA$15404,MATCH($A442,'Bieu chi tiet'!$A$17:$A$15404,0),M$2+85)=0,"",INDEX('Bieu chi tiet'!$A$17:$FA$15404,MATCH($A442,'Bieu chi tiet'!$A$17:$A$15404,0),M$2+85)),"")</f>
        <v/>
      </c>
      <c r="N442" s="13" t="str">
        <f>IFERROR(IF(INDEX('Bieu chi tiet'!$A$17:$FA$15404,MATCH($A442,'Bieu chi tiet'!$A$17:$A$15404,0),N$2+85)=0,"",INDEX('Bieu chi tiet'!$A$17:$FA$15404,MATCH($A442,'Bieu chi tiet'!$A$17:$A$15404,0),N$2+85)),"")</f>
        <v/>
      </c>
      <c r="O442" s="13" t="str">
        <f>IFERROR(IF(INDEX('Bieu chi tiet'!$A$17:$FA$15404,MATCH($A442,'Bieu chi tiet'!$A$17:$A$15404,0),O$2+85)=0,"",INDEX('Bieu chi tiet'!$A$17:$FA$15404,MATCH($A442,'Bieu chi tiet'!$A$17:$A$15404,0),O$2+85)),"")</f>
        <v/>
      </c>
      <c r="P442" s="13" t="str">
        <f>IFERROR(IF(INDEX('Bieu chi tiet'!$A$17:$FA$15404,MATCH($A442,'Bieu chi tiet'!$A$17:$A$15404,0),P$2+85)=0,"",INDEX('Bieu chi tiet'!$A$17:$FA$15404,MATCH($A442,'Bieu chi tiet'!$A$17:$A$15404,0),P$2+85)),"")</f>
        <v/>
      </c>
      <c r="Q442" s="13" t="str">
        <f>IFERROR(IF(INDEX('Bieu chi tiet'!$A$17:$FA$15404,MATCH($A442,'Bieu chi tiet'!$A$17:$A$15404,0),Q$2+85)=0,"",INDEX('Bieu chi tiet'!$A$17:$FA$15404,MATCH($A442,'Bieu chi tiet'!$A$17:$A$15404,0),Q$2+85)),"")</f>
        <v/>
      </c>
      <c r="R442" s="13" t="str">
        <f>IFERROR(IF(INDEX('Bieu chi tiet'!$A$17:$FA$15404,MATCH($A442,'Bieu chi tiet'!$A$17:$A$15404,0),R$2+85)=0,"",INDEX('Bieu chi tiet'!$A$17:$FA$15404,MATCH($A442,'Bieu chi tiet'!$A$17:$A$15404,0),R$2+85)),"")</f>
        <v/>
      </c>
      <c r="S442" s="13" t="str">
        <f>IFERROR(IF(INDEX('Bieu chi tiet'!$A$17:$FA$15404,MATCH($A442,'Bieu chi tiet'!$A$17:$A$15404,0),S$2+85)=0,"",INDEX('Bieu chi tiet'!$A$17:$FA$15404,MATCH($A442,'Bieu chi tiet'!$A$17:$A$15404,0),S$2+85)),"")</f>
        <v/>
      </c>
      <c r="T442" s="13" t="str">
        <f>IFERROR(IF(INDEX('Bieu chi tiet'!$A$17:$FA$15404,MATCH($A442,'Bieu chi tiet'!$A$17:$A$15404,0),T$2+85)=0,"",INDEX('Bieu chi tiet'!$A$17:$FA$15404,MATCH($A442,'Bieu chi tiet'!$A$17:$A$15404,0),T$2+85)),"")</f>
        <v/>
      </c>
      <c r="U442" s="13" t="str">
        <f>IFERROR(IF(INDEX('Bieu chi tiet'!$A$17:$FA$15404,MATCH($A442,'Bieu chi tiet'!$A$17:$A$15404,0),U$2+85)=0,"",INDEX('Bieu chi tiet'!$A$17:$FA$15404,MATCH($A442,'Bieu chi tiet'!$A$17:$A$15404,0),U$2+85)),"")</f>
        <v/>
      </c>
      <c r="V442" s="13" t="str">
        <f>IFERROR(IF(INDEX('Bieu chi tiet'!$A$17:$FA$15404,MATCH($A442,'Bieu chi tiet'!$A$17:$A$15404,0),V$2+85)=0,"",INDEX('Bieu chi tiet'!$A$17:$FA$15404,MATCH($A442,'Bieu chi tiet'!$A$17:$A$15404,0),V$2+85)),"")</f>
        <v/>
      </c>
      <c r="W442" s="13" t="str">
        <f>IFERROR(IF(INDEX('Bieu chi tiet'!$A$17:$FA$15404,MATCH($A442,'Bieu chi tiet'!$A$17:$A$15404,0),W$2+85)=0,"",INDEX('Bieu chi tiet'!$A$17:$FA$15404,MATCH($A442,'Bieu chi tiet'!$A$17:$A$15404,0),W$2+85)),"")</f>
        <v/>
      </c>
      <c r="X442" s="13" t="str">
        <f>IFERROR(IF(INDEX('Bieu chi tiet'!$A$17:$FA$15404,MATCH($A442,'Bieu chi tiet'!$A$17:$A$15404,0),X$2+85)=0,"",INDEX('Bieu chi tiet'!$A$17:$FA$15404,MATCH($A442,'Bieu chi tiet'!$A$17:$A$15404,0),X$2+85)),"")</f>
        <v/>
      </c>
      <c r="Y442" s="13" t="str">
        <f>IFERROR(IF(INDEX('Bieu chi tiet'!$A$17:$FA$15404,MATCH($A442,'Bieu chi tiet'!$A$17:$A$15404,0),Y$2+85)=0,"",INDEX('Bieu chi tiet'!$A$17:$FA$15404,MATCH($A442,'Bieu chi tiet'!$A$17:$A$15404,0),Y$2+85)),"")</f>
        <v/>
      </c>
      <c r="Z442" s="13" t="str">
        <f>IFERROR(IF(INDEX('Bieu chi tiet'!$A$17:$FA$15404,MATCH($A442,'Bieu chi tiet'!$A$17:$A$15404,0),Z$2+85)=0,"",INDEX('Bieu chi tiet'!$A$17:$FA$15404,MATCH($A442,'Bieu chi tiet'!$A$17:$A$15404,0),Z$2+85)),"")</f>
        <v/>
      </c>
      <c r="AA442" s="13" t="str">
        <f>IFERROR(IF(INDEX('Bieu chi tiet'!$A$17:$FA$15404,MATCH($A442,'Bieu chi tiet'!$A$17:$A$15404,0),AA$2+85)=0,"",INDEX('Bieu chi tiet'!$A$17:$FA$15404,MATCH($A442,'Bieu chi tiet'!$A$17:$A$15404,0),AA$2+85)),"")</f>
        <v/>
      </c>
      <c r="AB442" s="13" t="str">
        <f>IFERROR(IF(INDEX('Bieu chi tiet'!$A$17:$FA$15404,MATCH($A442,'Bieu chi tiet'!$A$17:$A$15404,0),AB$2+85)=0,"",INDEX('Bieu chi tiet'!$A$17:$FA$15404,MATCH($A442,'Bieu chi tiet'!$A$17:$A$15404,0),AB$2+85)),"")</f>
        <v/>
      </c>
      <c r="AC442" s="13" t="str">
        <f>IFERROR(IF(INDEX('Bieu chi tiet'!$A$17:$FA$15404,MATCH($A442,'Bieu chi tiet'!$A$17:$A$15404,0),AC$2+85)=0,"",INDEX('Bieu chi tiet'!$A$17:$FA$15404,MATCH($A442,'Bieu chi tiet'!$A$17:$A$15404,0),AC$2+85)),"")</f>
        <v/>
      </c>
      <c r="AD442" s="13" t="str">
        <f>IFERROR(IF(INDEX('Bieu chi tiet'!$A$17:$FA$15404,MATCH($A442,'Bieu chi tiet'!$A$17:$A$15404,0),AD$2+85)=0,"",INDEX('Bieu chi tiet'!$A$17:$FA$15404,MATCH($A442,'Bieu chi tiet'!$A$17:$A$15404,0),AD$2+85)),"")</f>
        <v/>
      </c>
      <c r="AE442" s="13" t="str">
        <f>IFERROR(IF(INDEX('Bieu chi tiet'!$A$17:$FA$15404,MATCH($A442,'Bieu chi tiet'!$A$17:$A$15404,0),AE$2+85)=0,"",INDEX('Bieu chi tiet'!$A$17:$FA$15404,MATCH($A442,'Bieu chi tiet'!$A$17:$A$15404,0),AE$2+85)),"")</f>
        <v/>
      </c>
      <c r="AF442" s="13" t="str">
        <f>IFERROR(IF(INDEX('Bieu chi tiet'!$A$17:$FA$15404,MATCH($A442,'Bieu chi tiet'!$A$17:$A$15404,0),AF$2+85)=0,"",INDEX('Bieu chi tiet'!$A$17:$FA$15404,MATCH($A442,'Bieu chi tiet'!$A$17:$A$15404,0),AF$2+85)),"")</f>
        <v/>
      </c>
      <c r="AG442" s="13" t="str">
        <f>IFERROR(IF(INDEX('Bieu chi tiet'!$A$17:$FA$15404,MATCH($A442,'Bieu chi tiet'!$A$17:$A$15404,0),AG$2+85)=0,"",INDEX('Bieu chi tiet'!$A$17:$FA$15404,MATCH($A442,'Bieu chi tiet'!$A$17:$A$15404,0),AG$2+85)),"")</f>
        <v/>
      </c>
      <c r="AH442" s="13" t="str">
        <f>IFERROR(IF(INDEX('Bieu chi tiet'!$A$17:$FA$15404,MATCH($A442,'Bieu chi tiet'!$A$17:$A$15404,0),AH$2+85)=0,"",INDEX('Bieu chi tiet'!$A$17:$FA$15404,MATCH($A442,'Bieu chi tiet'!$A$17:$A$15404,0),AH$2+85)),"")</f>
        <v/>
      </c>
      <c r="AI442" s="13" t="str">
        <f>IFERROR(IF(INDEX('Bieu chi tiet'!$A$17:$FA$15404,MATCH($A442,'Bieu chi tiet'!$A$17:$A$15404,0),AI$2+85)=0,"",INDEX('Bieu chi tiet'!$A$17:$FA$15404,MATCH($A442,'Bieu chi tiet'!$A$17:$A$15404,0),AI$2+85)),"")</f>
        <v/>
      </c>
      <c r="AJ442" s="13" t="str">
        <f>IFERROR(IF(INDEX('Bieu chi tiet'!$A$17:$FA$15404,MATCH($A442,'Bieu chi tiet'!$A$17:$A$15404,0),AJ$2+85)=0,"",INDEX('Bieu chi tiet'!$A$17:$FA$15404,MATCH($A442,'Bieu chi tiet'!$A$17:$A$15404,0),AJ$2+85)),"")</f>
        <v/>
      </c>
      <c r="AK442" s="13" t="str">
        <f>IFERROR(IF(INDEX('Bieu chi tiet'!$A$17:$FA$15404,MATCH($A442,'Bieu chi tiet'!$A$17:$A$15404,0),AK$2+85)=0,"",INDEX('Bieu chi tiet'!$A$17:$FA$15404,MATCH($A442,'Bieu chi tiet'!$A$17:$A$15404,0),AK$2+85)),"")</f>
        <v/>
      </c>
      <c r="AL442" s="13" t="str">
        <f>IFERROR(IF(INDEX('Bieu chi tiet'!$A$17:$FA$15404,MATCH($A442,'Bieu chi tiet'!$A$17:$A$15404,0),AL$2+85)=0,"",INDEX('Bieu chi tiet'!$A$17:$FA$15404,MATCH($A442,'Bieu chi tiet'!$A$17:$A$15404,0),AL$2+85)),"")</f>
        <v/>
      </c>
      <c r="AM442" s="13" t="str">
        <f>IFERROR(IF(INDEX('Bieu chi tiet'!$A$17:$FA$15404,MATCH($A442,'Bieu chi tiet'!$A$17:$A$15404,0),AM$2+85)=0,"",INDEX('Bieu chi tiet'!$A$17:$FA$15404,MATCH($A442,'Bieu chi tiet'!$A$17:$A$15404,0),AM$2+85)),"")</f>
        <v/>
      </c>
      <c r="AN442" s="13" t="str">
        <f>IFERROR(IF(INDEX('Bieu chi tiet'!$A$17:$FA$15404,MATCH($A442,'Bieu chi tiet'!$A$17:$A$15404,0),AN$2+85)=0,"",INDEX('Bieu chi tiet'!$A$17:$FA$15404,MATCH($A442,'Bieu chi tiet'!$A$17:$A$15404,0),AN$2+85)),"")</f>
        <v/>
      </c>
      <c r="AO442" s="13" t="str">
        <f>IFERROR(IF(INDEX('Bieu chi tiet'!$A$17:$FA$15404,MATCH($A442,'Bieu chi tiet'!$A$17:$A$15404,0),AO$2+85)=0,"",INDEX('Bieu chi tiet'!$A$17:$FA$15404,MATCH($A442,'Bieu chi tiet'!$A$17:$A$15404,0),AO$2+85)),"")</f>
        <v/>
      </c>
      <c r="AP442" s="13" t="str">
        <f>IFERROR(IF(INDEX('Bieu chi tiet'!$A$17:$FA$15404,MATCH($A442,'Bieu chi tiet'!$A$17:$A$15404,0),AP$2+85)=0,"",INDEX('Bieu chi tiet'!$A$17:$FA$15404,MATCH($A442,'Bieu chi tiet'!$A$17:$A$15404,0),AP$2+85)),"")</f>
        <v/>
      </c>
      <c r="AQ442" s="13" t="str">
        <f>IFERROR(IF(INDEX('Bieu chi tiet'!$A$17:$FA$15404,MATCH($A442,'Bieu chi tiet'!$A$17:$A$15404,0),AQ$2+85)=0,"",INDEX('Bieu chi tiet'!$A$17:$FA$15404,MATCH($A442,'Bieu chi tiet'!$A$17:$A$15404,0),AQ$2+85)),"")</f>
        <v/>
      </c>
      <c r="AR442" s="13" t="str">
        <f>IFERROR(IF(INDEX('Bieu chi tiet'!$A$17:$FA$15404,MATCH($A442,'Bieu chi tiet'!$A$17:$A$15404,0),AR$2+85)=0,"",INDEX('Bieu chi tiet'!$A$17:$FA$15404,MATCH($A442,'Bieu chi tiet'!$A$17:$A$15404,0),AR$2+85)),"")</f>
        <v/>
      </c>
      <c r="AS442" s="13" t="str">
        <f>IFERROR(IF(INDEX('Bieu chi tiet'!$A$17:$FA$15404,MATCH($A442,'Bieu chi tiet'!$A$17:$A$15404,0),AS$2+85)=0,"",INDEX('Bieu chi tiet'!$A$17:$FA$15404,MATCH($A442,'Bieu chi tiet'!$A$17:$A$15404,0),AS$2+85)),"")</f>
        <v/>
      </c>
      <c r="AT442" s="21" t="str">
        <f>IFERROR(IF(INDEX('Bieu chi tiet'!$A$17:$FA$15404,MATCH($A442,'Bieu chi tiet'!$A$17:$A$15404,0),AT$2+85)=0,"",INDEX('Bieu chi tiet'!$A$17:$FA$15404,MATCH($A442,'Bieu chi tiet'!$A$17:$A$15404,0),AT$2+85)),"")</f>
        <v/>
      </c>
      <c r="AU442" s="13" t="str">
        <f>IFERROR(IF(INDEX('Bieu chi tiet'!$A$17:$FA$15404,MATCH($A442,'Bieu chi tiet'!$A$17:$A$15404,0),AU$2+85)=0,"",INDEX('Bieu chi tiet'!$A$17:$FA$15404,MATCH($A442,'Bieu chi tiet'!$A$17:$A$15404,0),AU$2+85)),"")</f>
        <v/>
      </c>
      <c r="AV442" s="21" t="str">
        <f>IFERROR(IF(INDEX('Bieu chi tiet'!$A$17:$FA$15404,MATCH($A442,'Bieu chi tiet'!$A$17:$A$15404,0),AV$2+85)=0,"",INDEX('Bieu chi tiet'!$A$17:$FA$15404,MATCH($A442,'Bieu chi tiet'!$A$17:$A$15404,0),AV$2+85)),"")</f>
        <v/>
      </c>
      <c r="AW442" s="31" t="str">
        <f>IFERROR(IF(INDEX('Bieu chi tiet'!$A$17:$FA$15404,MATCH($A442,'Bieu chi tiet'!$A$17:$A$15404,0),AW$2+85)=0,"",INDEX('Bieu chi tiet'!$A$17:$FA$15404,MATCH($A442,'Bieu chi tiet'!$A$17:$A$15404,0),AW$2+85)),"")</f>
        <v/>
      </c>
      <c r="AX442" s="13" t="str">
        <f>IFERROR(IF(INDEX('Bieu chi tiet'!$A$17:$FA$15404,MATCH($A442,'Bieu chi tiet'!$A$17:$A$15404,0),AX$2+85)=0,"",INDEX('Bieu chi tiet'!$A$17:$FA$15404,MATCH($A442,'Bieu chi tiet'!$A$17:$A$15404,0),AX$2+85)),"")</f>
        <v/>
      </c>
      <c r="AY442" s="13" t="str">
        <f>IFERROR(IF(INDEX('Bieu chi tiet'!$A$17:$FA$15404,MATCH($A442,'Bieu chi tiet'!$A$17:$A$15404,0),AY$2+85)=0,"",INDEX('Bieu chi tiet'!$A$17:$FA$15404,MATCH($A442,'Bieu chi tiet'!$A$17:$A$15404,0),AY$2+85)),"")</f>
        <v/>
      </c>
    </row>
    <row r="443" spans="1:51" ht="15.75">
      <c r="A443" s="25" t="str">
        <f t="shared" si="7"/>
        <v/>
      </c>
      <c r="B443" s="13" t="str">
        <f>IFERROR(IF(INDEX('Bieu chi tiet'!$A$17:$FA$15404,MATCH($A443,'Bieu chi tiet'!$A$17:$A$15404,0),B$2+85)=0,"",INDEX('Bieu chi tiet'!$A$17:$FA$15404,MATCH($A443,'Bieu chi tiet'!$A$17:$A$15404,0),B$2+85)),"")</f>
        <v/>
      </c>
      <c r="C443" s="13" t="str">
        <f>IFERROR(IF(INDEX('Bieu chi tiet'!$A$17:$FA$15404,MATCH($A443,'Bieu chi tiet'!$A$17:$A$15404,0),C$2+85)=0,"",INDEX('Bieu chi tiet'!$A$17:$FA$15404,MATCH($A443,'Bieu chi tiet'!$A$17:$A$15404,0),C$2+85)),"")</f>
        <v/>
      </c>
      <c r="D443" s="13" t="str">
        <f>IFERROR(IF(INDEX('Bieu chi tiet'!$A$17:$FA$15404,MATCH($A443,'Bieu chi tiet'!$A$17:$A$15404,0),D$2+85)=0,"",INDEX('Bieu chi tiet'!$A$17:$FA$15404,MATCH($A443,'Bieu chi tiet'!$A$17:$A$15404,0),D$2+85)),"")</f>
        <v/>
      </c>
      <c r="E443" s="13" t="str">
        <f>IFERROR(IF(INDEX('Bieu chi tiet'!$A$17:$FA$15404,MATCH($A443,'Bieu chi tiet'!$A$17:$A$15404,0),E$2+85)=0,"",INDEX('Bieu chi tiet'!$A$17:$FA$15404,MATCH($A443,'Bieu chi tiet'!$A$17:$A$15404,0),E$2+85)),"")</f>
        <v/>
      </c>
      <c r="F443" s="13" t="str">
        <f>IFERROR(IF(INDEX('Bieu chi tiet'!$A$17:$FA$15404,MATCH($A443,'Bieu chi tiet'!$A$17:$A$15404,0),F$2+85)=0,"",INDEX('Bieu chi tiet'!$A$17:$FA$15404,MATCH($A443,'Bieu chi tiet'!$A$17:$A$15404,0),F$2+85)),"")</f>
        <v/>
      </c>
      <c r="G443" s="21" t="str">
        <f>IFERROR(IF(INDEX('Bieu chi tiet'!$A$17:$FA$15404,MATCH($A443,'Bieu chi tiet'!$A$17:$A$15404,0),G$2+85)=0,"",INDEX('Bieu chi tiet'!$A$17:$FA$15404,MATCH($A443,'Bieu chi tiet'!$A$17:$A$15404,0),G$2+85)),"")</f>
        <v/>
      </c>
      <c r="H443" s="13" t="str">
        <f>IFERROR(IF(INDEX('Bieu chi tiet'!$A$17:$FA$15404,MATCH($A443,'Bieu chi tiet'!$A$17:$A$15404,0),H$2+85)=0,"",INDEX('Bieu chi tiet'!$A$17:$FA$15404,MATCH($A443,'Bieu chi tiet'!$A$17:$A$15404,0),H$2+85)),"")</f>
        <v/>
      </c>
      <c r="I443" s="13" t="str">
        <f>IFERROR(IF(INDEX('Bieu chi tiet'!$A$17:$FA$15404,MATCH($A443,'Bieu chi tiet'!$A$17:$A$15404,0),I$2+85)=0,"",INDEX('Bieu chi tiet'!$A$17:$FA$15404,MATCH($A443,'Bieu chi tiet'!$A$17:$A$15404,0),I$2+85)),"")</f>
        <v/>
      </c>
      <c r="J443" s="13" t="str">
        <f>IFERROR(IF(INDEX('Bieu chi tiet'!$A$17:$FA$15404,MATCH($A443,'Bieu chi tiet'!$A$17:$A$15404,0),J$2+85)=0,"",INDEX('Bieu chi tiet'!$A$17:$FA$15404,MATCH($A443,'Bieu chi tiet'!$A$17:$A$15404,0),J$2+85)),"")</f>
        <v/>
      </c>
      <c r="K443" s="13" t="str">
        <f>IFERROR(IF(INDEX('Bieu chi tiet'!$A$17:$FA$15404,MATCH($A443,'Bieu chi tiet'!$A$17:$A$15404,0),K$2+85)=0,"",INDEX('Bieu chi tiet'!$A$17:$FA$15404,MATCH($A443,'Bieu chi tiet'!$A$17:$A$15404,0),K$2+85)),"")</f>
        <v/>
      </c>
      <c r="L443" s="21" t="str">
        <f>IFERROR(IF(INDEX('Bieu chi tiet'!$A$17:$FA$15404,MATCH($A443,'Bieu chi tiet'!$A$17:$A$15404,0),L$2+85)=0,"",INDEX('Bieu chi tiet'!$A$17:$FA$15404,MATCH($A443,'Bieu chi tiet'!$A$17:$A$15404,0),L$2+85)),"")</f>
        <v/>
      </c>
      <c r="M443" s="13" t="str">
        <f>IFERROR(IF(INDEX('Bieu chi tiet'!$A$17:$FA$15404,MATCH($A443,'Bieu chi tiet'!$A$17:$A$15404,0),M$2+85)=0,"",INDEX('Bieu chi tiet'!$A$17:$FA$15404,MATCH($A443,'Bieu chi tiet'!$A$17:$A$15404,0),M$2+85)),"")</f>
        <v/>
      </c>
      <c r="N443" s="13" t="str">
        <f>IFERROR(IF(INDEX('Bieu chi tiet'!$A$17:$FA$15404,MATCH($A443,'Bieu chi tiet'!$A$17:$A$15404,0),N$2+85)=0,"",INDEX('Bieu chi tiet'!$A$17:$FA$15404,MATCH($A443,'Bieu chi tiet'!$A$17:$A$15404,0),N$2+85)),"")</f>
        <v/>
      </c>
      <c r="O443" s="13" t="str">
        <f>IFERROR(IF(INDEX('Bieu chi tiet'!$A$17:$FA$15404,MATCH($A443,'Bieu chi tiet'!$A$17:$A$15404,0),O$2+85)=0,"",INDEX('Bieu chi tiet'!$A$17:$FA$15404,MATCH($A443,'Bieu chi tiet'!$A$17:$A$15404,0),O$2+85)),"")</f>
        <v/>
      </c>
      <c r="P443" s="13" t="str">
        <f>IFERROR(IF(INDEX('Bieu chi tiet'!$A$17:$FA$15404,MATCH($A443,'Bieu chi tiet'!$A$17:$A$15404,0),P$2+85)=0,"",INDEX('Bieu chi tiet'!$A$17:$FA$15404,MATCH($A443,'Bieu chi tiet'!$A$17:$A$15404,0),P$2+85)),"")</f>
        <v/>
      </c>
      <c r="Q443" s="13" t="str">
        <f>IFERROR(IF(INDEX('Bieu chi tiet'!$A$17:$FA$15404,MATCH($A443,'Bieu chi tiet'!$A$17:$A$15404,0),Q$2+85)=0,"",INDEX('Bieu chi tiet'!$A$17:$FA$15404,MATCH($A443,'Bieu chi tiet'!$A$17:$A$15404,0),Q$2+85)),"")</f>
        <v/>
      </c>
      <c r="R443" s="13" t="str">
        <f>IFERROR(IF(INDEX('Bieu chi tiet'!$A$17:$FA$15404,MATCH($A443,'Bieu chi tiet'!$A$17:$A$15404,0),R$2+85)=0,"",INDEX('Bieu chi tiet'!$A$17:$FA$15404,MATCH($A443,'Bieu chi tiet'!$A$17:$A$15404,0),R$2+85)),"")</f>
        <v/>
      </c>
      <c r="S443" s="13" t="str">
        <f>IFERROR(IF(INDEX('Bieu chi tiet'!$A$17:$FA$15404,MATCH($A443,'Bieu chi tiet'!$A$17:$A$15404,0),S$2+85)=0,"",INDEX('Bieu chi tiet'!$A$17:$FA$15404,MATCH($A443,'Bieu chi tiet'!$A$17:$A$15404,0),S$2+85)),"")</f>
        <v/>
      </c>
      <c r="T443" s="13" t="str">
        <f>IFERROR(IF(INDEX('Bieu chi tiet'!$A$17:$FA$15404,MATCH($A443,'Bieu chi tiet'!$A$17:$A$15404,0),T$2+85)=0,"",INDEX('Bieu chi tiet'!$A$17:$FA$15404,MATCH($A443,'Bieu chi tiet'!$A$17:$A$15404,0),T$2+85)),"")</f>
        <v/>
      </c>
      <c r="U443" s="13" t="str">
        <f>IFERROR(IF(INDEX('Bieu chi tiet'!$A$17:$FA$15404,MATCH($A443,'Bieu chi tiet'!$A$17:$A$15404,0),U$2+85)=0,"",INDEX('Bieu chi tiet'!$A$17:$FA$15404,MATCH($A443,'Bieu chi tiet'!$A$17:$A$15404,0),U$2+85)),"")</f>
        <v/>
      </c>
      <c r="V443" s="13" t="str">
        <f>IFERROR(IF(INDEX('Bieu chi tiet'!$A$17:$FA$15404,MATCH($A443,'Bieu chi tiet'!$A$17:$A$15404,0),V$2+85)=0,"",INDEX('Bieu chi tiet'!$A$17:$FA$15404,MATCH($A443,'Bieu chi tiet'!$A$17:$A$15404,0),V$2+85)),"")</f>
        <v/>
      </c>
      <c r="W443" s="13" t="str">
        <f>IFERROR(IF(INDEX('Bieu chi tiet'!$A$17:$FA$15404,MATCH($A443,'Bieu chi tiet'!$A$17:$A$15404,0),W$2+85)=0,"",INDEX('Bieu chi tiet'!$A$17:$FA$15404,MATCH($A443,'Bieu chi tiet'!$A$17:$A$15404,0),W$2+85)),"")</f>
        <v/>
      </c>
      <c r="X443" s="13" t="str">
        <f>IFERROR(IF(INDEX('Bieu chi tiet'!$A$17:$FA$15404,MATCH($A443,'Bieu chi tiet'!$A$17:$A$15404,0),X$2+85)=0,"",INDEX('Bieu chi tiet'!$A$17:$FA$15404,MATCH($A443,'Bieu chi tiet'!$A$17:$A$15404,0),X$2+85)),"")</f>
        <v/>
      </c>
      <c r="Y443" s="13" t="str">
        <f>IFERROR(IF(INDEX('Bieu chi tiet'!$A$17:$FA$15404,MATCH($A443,'Bieu chi tiet'!$A$17:$A$15404,0),Y$2+85)=0,"",INDEX('Bieu chi tiet'!$A$17:$FA$15404,MATCH($A443,'Bieu chi tiet'!$A$17:$A$15404,0),Y$2+85)),"")</f>
        <v/>
      </c>
      <c r="Z443" s="13" t="str">
        <f>IFERROR(IF(INDEX('Bieu chi tiet'!$A$17:$FA$15404,MATCH($A443,'Bieu chi tiet'!$A$17:$A$15404,0),Z$2+85)=0,"",INDEX('Bieu chi tiet'!$A$17:$FA$15404,MATCH($A443,'Bieu chi tiet'!$A$17:$A$15404,0),Z$2+85)),"")</f>
        <v/>
      </c>
      <c r="AA443" s="13" t="str">
        <f>IFERROR(IF(INDEX('Bieu chi tiet'!$A$17:$FA$15404,MATCH($A443,'Bieu chi tiet'!$A$17:$A$15404,0),AA$2+85)=0,"",INDEX('Bieu chi tiet'!$A$17:$FA$15404,MATCH($A443,'Bieu chi tiet'!$A$17:$A$15404,0),AA$2+85)),"")</f>
        <v/>
      </c>
      <c r="AB443" s="13" t="str">
        <f>IFERROR(IF(INDEX('Bieu chi tiet'!$A$17:$FA$15404,MATCH($A443,'Bieu chi tiet'!$A$17:$A$15404,0),AB$2+85)=0,"",INDEX('Bieu chi tiet'!$A$17:$FA$15404,MATCH($A443,'Bieu chi tiet'!$A$17:$A$15404,0),AB$2+85)),"")</f>
        <v/>
      </c>
      <c r="AC443" s="13" t="str">
        <f>IFERROR(IF(INDEX('Bieu chi tiet'!$A$17:$FA$15404,MATCH($A443,'Bieu chi tiet'!$A$17:$A$15404,0),AC$2+85)=0,"",INDEX('Bieu chi tiet'!$A$17:$FA$15404,MATCH($A443,'Bieu chi tiet'!$A$17:$A$15404,0),AC$2+85)),"")</f>
        <v/>
      </c>
      <c r="AD443" s="13" t="str">
        <f>IFERROR(IF(INDEX('Bieu chi tiet'!$A$17:$FA$15404,MATCH($A443,'Bieu chi tiet'!$A$17:$A$15404,0),AD$2+85)=0,"",INDEX('Bieu chi tiet'!$A$17:$FA$15404,MATCH($A443,'Bieu chi tiet'!$A$17:$A$15404,0),AD$2+85)),"")</f>
        <v/>
      </c>
      <c r="AE443" s="13" t="str">
        <f>IFERROR(IF(INDEX('Bieu chi tiet'!$A$17:$FA$15404,MATCH($A443,'Bieu chi tiet'!$A$17:$A$15404,0),AE$2+85)=0,"",INDEX('Bieu chi tiet'!$A$17:$FA$15404,MATCH($A443,'Bieu chi tiet'!$A$17:$A$15404,0),AE$2+85)),"")</f>
        <v/>
      </c>
      <c r="AF443" s="13" t="str">
        <f>IFERROR(IF(INDEX('Bieu chi tiet'!$A$17:$FA$15404,MATCH($A443,'Bieu chi tiet'!$A$17:$A$15404,0),AF$2+85)=0,"",INDEX('Bieu chi tiet'!$A$17:$FA$15404,MATCH($A443,'Bieu chi tiet'!$A$17:$A$15404,0),AF$2+85)),"")</f>
        <v/>
      </c>
      <c r="AG443" s="13" t="str">
        <f>IFERROR(IF(INDEX('Bieu chi tiet'!$A$17:$FA$15404,MATCH($A443,'Bieu chi tiet'!$A$17:$A$15404,0),AG$2+85)=0,"",INDEX('Bieu chi tiet'!$A$17:$FA$15404,MATCH($A443,'Bieu chi tiet'!$A$17:$A$15404,0),AG$2+85)),"")</f>
        <v/>
      </c>
      <c r="AH443" s="13" t="str">
        <f>IFERROR(IF(INDEX('Bieu chi tiet'!$A$17:$FA$15404,MATCH($A443,'Bieu chi tiet'!$A$17:$A$15404,0),AH$2+85)=0,"",INDEX('Bieu chi tiet'!$A$17:$FA$15404,MATCH($A443,'Bieu chi tiet'!$A$17:$A$15404,0),AH$2+85)),"")</f>
        <v/>
      </c>
      <c r="AI443" s="13" t="str">
        <f>IFERROR(IF(INDEX('Bieu chi tiet'!$A$17:$FA$15404,MATCH($A443,'Bieu chi tiet'!$A$17:$A$15404,0),AI$2+85)=0,"",INDEX('Bieu chi tiet'!$A$17:$FA$15404,MATCH($A443,'Bieu chi tiet'!$A$17:$A$15404,0),AI$2+85)),"")</f>
        <v/>
      </c>
      <c r="AJ443" s="13" t="str">
        <f>IFERROR(IF(INDEX('Bieu chi tiet'!$A$17:$FA$15404,MATCH($A443,'Bieu chi tiet'!$A$17:$A$15404,0),AJ$2+85)=0,"",INDEX('Bieu chi tiet'!$A$17:$FA$15404,MATCH($A443,'Bieu chi tiet'!$A$17:$A$15404,0),AJ$2+85)),"")</f>
        <v/>
      </c>
      <c r="AK443" s="13" t="str">
        <f>IFERROR(IF(INDEX('Bieu chi tiet'!$A$17:$FA$15404,MATCH($A443,'Bieu chi tiet'!$A$17:$A$15404,0),AK$2+85)=0,"",INDEX('Bieu chi tiet'!$A$17:$FA$15404,MATCH($A443,'Bieu chi tiet'!$A$17:$A$15404,0),AK$2+85)),"")</f>
        <v/>
      </c>
      <c r="AL443" s="13" t="str">
        <f>IFERROR(IF(INDEX('Bieu chi tiet'!$A$17:$FA$15404,MATCH($A443,'Bieu chi tiet'!$A$17:$A$15404,0),AL$2+85)=0,"",INDEX('Bieu chi tiet'!$A$17:$FA$15404,MATCH($A443,'Bieu chi tiet'!$A$17:$A$15404,0),AL$2+85)),"")</f>
        <v/>
      </c>
      <c r="AM443" s="13" t="str">
        <f>IFERROR(IF(INDEX('Bieu chi tiet'!$A$17:$FA$15404,MATCH($A443,'Bieu chi tiet'!$A$17:$A$15404,0),AM$2+85)=0,"",INDEX('Bieu chi tiet'!$A$17:$FA$15404,MATCH($A443,'Bieu chi tiet'!$A$17:$A$15404,0),AM$2+85)),"")</f>
        <v/>
      </c>
      <c r="AN443" s="13" t="str">
        <f>IFERROR(IF(INDEX('Bieu chi tiet'!$A$17:$FA$15404,MATCH($A443,'Bieu chi tiet'!$A$17:$A$15404,0),AN$2+85)=0,"",INDEX('Bieu chi tiet'!$A$17:$FA$15404,MATCH($A443,'Bieu chi tiet'!$A$17:$A$15404,0),AN$2+85)),"")</f>
        <v/>
      </c>
      <c r="AO443" s="13" t="str">
        <f>IFERROR(IF(INDEX('Bieu chi tiet'!$A$17:$FA$15404,MATCH($A443,'Bieu chi tiet'!$A$17:$A$15404,0),AO$2+85)=0,"",INDEX('Bieu chi tiet'!$A$17:$FA$15404,MATCH($A443,'Bieu chi tiet'!$A$17:$A$15404,0),AO$2+85)),"")</f>
        <v/>
      </c>
      <c r="AP443" s="13" t="str">
        <f>IFERROR(IF(INDEX('Bieu chi tiet'!$A$17:$FA$15404,MATCH($A443,'Bieu chi tiet'!$A$17:$A$15404,0),AP$2+85)=0,"",INDEX('Bieu chi tiet'!$A$17:$FA$15404,MATCH($A443,'Bieu chi tiet'!$A$17:$A$15404,0),AP$2+85)),"")</f>
        <v/>
      </c>
      <c r="AQ443" s="13" t="str">
        <f>IFERROR(IF(INDEX('Bieu chi tiet'!$A$17:$FA$15404,MATCH($A443,'Bieu chi tiet'!$A$17:$A$15404,0),AQ$2+85)=0,"",INDEX('Bieu chi tiet'!$A$17:$FA$15404,MATCH($A443,'Bieu chi tiet'!$A$17:$A$15404,0),AQ$2+85)),"")</f>
        <v/>
      </c>
      <c r="AR443" s="13" t="str">
        <f>IFERROR(IF(INDEX('Bieu chi tiet'!$A$17:$FA$15404,MATCH($A443,'Bieu chi tiet'!$A$17:$A$15404,0),AR$2+85)=0,"",INDEX('Bieu chi tiet'!$A$17:$FA$15404,MATCH($A443,'Bieu chi tiet'!$A$17:$A$15404,0),AR$2+85)),"")</f>
        <v/>
      </c>
      <c r="AS443" s="13" t="str">
        <f>IFERROR(IF(INDEX('Bieu chi tiet'!$A$17:$FA$15404,MATCH($A443,'Bieu chi tiet'!$A$17:$A$15404,0),AS$2+85)=0,"",INDEX('Bieu chi tiet'!$A$17:$FA$15404,MATCH($A443,'Bieu chi tiet'!$A$17:$A$15404,0),AS$2+85)),"")</f>
        <v/>
      </c>
      <c r="AT443" s="21" t="str">
        <f>IFERROR(IF(INDEX('Bieu chi tiet'!$A$17:$FA$15404,MATCH($A443,'Bieu chi tiet'!$A$17:$A$15404,0),AT$2+85)=0,"",INDEX('Bieu chi tiet'!$A$17:$FA$15404,MATCH($A443,'Bieu chi tiet'!$A$17:$A$15404,0),AT$2+85)),"")</f>
        <v/>
      </c>
      <c r="AU443" s="13" t="str">
        <f>IFERROR(IF(INDEX('Bieu chi tiet'!$A$17:$FA$15404,MATCH($A443,'Bieu chi tiet'!$A$17:$A$15404,0),AU$2+85)=0,"",INDEX('Bieu chi tiet'!$A$17:$FA$15404,MATCH($A443,'Bieu chi tiet'!$A$17:$A$15404,0),AU$2+85)),"")</f>
        <v/>
      </c>
      <c r="AV443" s="21" t="str">
        <f>IFERROR(IF(INDEX('Bieu chi tiet'!$A$17:$FA$15404,MATCH($A443,'Bieu chi tiet'!$A$17:$A$15404,0),AV$2+85)=0,"",INDEX('Bieu chi tiet'!$A$17:$FA$15404,MATCH($A443,'Bieu chi tiet'!$A$17:$A$15404,0),AV$2+85)),"")</f>
        <v/>
      </c>
      <c r="AW443" s="31" t="str">
        <f>IFERROR(IF(INDEX('Bieu chi tiet'!$A$17:$FA$15404,MATCH($A443,'Bieu chi tiet'!$A$17:$A$15404,0),AW$2+85)=0,"",INDEX('Bieu chi tiet'!$A$17:$FA$15404,MATCH($A443,'Bieu chi tiet'!$A$17:$A$15404,0),AW$2+85)),"")</f>
        <v/>
      </c>
      <c r="AX443" s="13" t="str">
        <f>IFERROR(IF(INDEX('Bieu chi tiet'!$A$17:$FA$15404,MATCH($A443,'Bieu chi tiet'!$A$17:$A$15404,0),AX$2+85)=0,"",INDEX('Bieu chi tiet'!$A$17:$FA$15404,MATCH($A443,'Bieu chi tiet'!$A$17:$A$15404,0),AX$2+85)),"")</f>
        <v/>
      </c>
      <c r="AY443" s="13" t="str">
        <f>IFERROR(IF(INDEX('Bieu chi tiet'!$A$17:$FA$15404,MATCH($A443,'Bieu chi tiet'!$A$17:$A$15404,0),AY$2+85)=0,"",INDEX('Bieu chi tiet'!$A$17:$FA$15404,MATCH($A443,'Bieu chi tiet'!$A$17:$A$15404,0),AY$2+85)),"")</f>
        <v/>
      </c>
    </row>
    <row r="444" spans="1:51" ht="15.75">
      <c r="A444" s="25" t="str">
        <f t="shared" si="7"/>
        <v/>
      </c>
      <c r="B444" s="13" t="str">
        <f>IFERROR(IF(INDEX('Bieu chi tiet'!$A$17:$FA$15404,MATCH($A444,'Bieu chi tiet'!$A$17:$A$15404,0),B$2+85)=0,"",INDEX('Bieu chi tiet'!$A$17:$FA$15404,MATCH($A444,'Bieu chi tiet'!$A$17:$A$15404,0),B$2+85)),"")</f>
        <v/>
      </c>
      <c r="C444" s="13" t="str">
        <f>IFERROR(IF(INDEX('Bieu chi tiet'!$A$17:$FA$15404,MATCH($A444,'Bieu chi tiet'!$A$17:$A$15404,0),C$2+85)=0,"",INDEX('Bieu chi tiet'!$A$17:$FA$15404,MATCH($A444,'Bieu chi tiet'!$A$17:$A$15404,0),C$2+85)),"")</f>
        <v/>
      </c>
      <c r="D444" s="13" t="str">
        <f>IFERROR(IF(INDEX('Bieu chi tiet'!$A$17:$FA$15404,MATCH($A444,'Bieu chi tiet'!$A$17:$A$15404,0),D$2+85)=0,"",INDEX('Bieu chi tiet'!$A$17:$FA$15404,MATCH($A444,'Bieu chi tiet'!$A$17:$A$15404,0),D$2+85)),"")</f>
        <v/>
      </c>
      <c r="E444" s="13" t="str">
        <f>IFERROR(IF(INDEX('Bieu chi tiet'!$A$17:$FA$15404,MATCH($A444,'Bieu chi tiet'!$A$17:$A$15404,0),E$2+85)=0,"",INDEX('Bieu chi tiet'!$A$17:$FA$15404,MATCH($A444,'Bieu chi tiet'!$A$17:$A$15404,0),E$2+85)),"")</f>
        <v/>
      </c>
      <c r="F444" s="13" t="str">
        <f>IFERROR(IF(INDEX('Bieu chi tiet'!$A$17:$FA$15404,MATCH($A444,'Bieu chi tiet'!$A$17:$A$15404,0),F$2+85)=0,"",INDEX('Bieu chi tiet'!$A$17:$FA$15404,MATCH($A444,'Bieu chi tiet'!$A$17:$A$15404,0),F$2+85)),"")</f>
        <v/>
      </c>
      <c r="G444" s="21" t="str">
        <f>IFERROR(IF(INDEX('Bieu chi tiet'!$A$17:$FA$15404,MATCH($A444,'Bieu chi tiet'!$A$17:$A$15404,0),G$2+85)=0,"",INDEX('Bieu chi tiet'!$A$17:$FA$15404,MATCH($A444,'Bieu chi tiet'!$A$17:$A$15404,0),G$2+85)),"")</f>
        <v/>
      </c>
      <c r="H444" s="13" t="str">
        <f>IFERROR(IF(INDEX('Bieu chi tiet'!$A$17:$FA$15404,MATCH($A444,'Bieu chi tiet'!$A$17:$A$15404,0),H$2+85)=0,"",INDEX('Bieu chi tiet'!$A$17:$FA$15404,MATCH($A444,'Bieu chi tiet'!$A$17:$A$15404,0),H$2+85)),"")</f>
        <v/>
      </c>
      <c r="I444" s="13" t="str">
        <f>IFERROR(IF(INDEX('Bieu chi tiet'!$A$17:$FA$15404,MATCH($A444,'Bieu chi tiet'!$A$17:$A$15404,0),I$2+85)=0,"",INDEX('Bieu chi tiet'!$A$17:$FA$15404,MATCH($A444,'Bieu chi tiet'!$A$17:$A$15404,0),I$2+85)),"")</f>
        <v/>
      </c>
      <c r="J444" s="13" t="str">
        <f>IFERROR(IF(INDEX('Bieu chi tiet'!$A$17:$FA$15404,MATCH($A444,'Bieu chi tiet'!$A$17:$A$15404,0),J$2+85)=0,"",INDEX('Bieu chi tiet'!$A$17:$FA$15404,MATCH($A444,'Bieu chi tiet'!$A$17:$A$15404,0),J$2+85)),"")</f>
        <v/>
      </c>
      <c r="K444" s="13" t="str">
        <f>IFERROR(IF(INDEX('Bieu chi tiet'!$A$17:$FA$15404,MATCH($A444,'Bieu chi tiet'!$A$17:$A$15404,0),K$2+85)=0,"",INDEX('Bieu chi tiet'!$A$17:$FA$15404,MATCH($A444,'Bieu chi tiet'!$A$17:$A$15404,0),K$2+85)),"")</f>
        <v/>
      </c>
      <c r="L444" s="21" t="str">
        <f>IFERROR(IF(INDEX('Bieu chi tiet'!$A$17:$FA$15404,MATCH($A444,'Bieu chi tiet'!$A$17:$A$15404,0),L$2+85)=0,"",INDEX('Bieu chi tiet'!$A$17:$FA$15404,MATCH($A444,'Bieu chi tiet'!$A$17:$A$15404,0),L$2+85)),"")</f>
        <v/>
      </c>
      <c r="M444" s="13" t="str">
        <f>IFERROR(IF(INDEX('Bieu chi tiet'!$A$17:$FA$15404,MATCH($A444,'Bieu chi tiet'!$A$17:$A$15404,0),M$2+85)=0,"",INDEX('Bieu chi tiet'!$A$17:$FA$15404,MATCH($A444,'Bieu chi tiet'!$A$17:$A$15404,0),M$2+85)),"")</f>
        <v/>
      </c>
      <c r="N444" s="13" t="str">
        <f>IFERROR(IF(INDEX('Bieu chi tiet'!$A$17:$FA$15404,MATCH($A444,'Bieu chi tiet'!$A$17:$A$15404,0),N$2+85)=0,"",INDEX('Bieu chi tiet'!$A$17:$FA$15404,MATCH($A444,'Bieu chi tiet'!$A$17:$A$15404,0),N$2+85)),"")</f>
        <v/>
      </c>
      <c r="O444" s="13" t="str">
        <f>IFERROR(IF(INDEX('Bieu chi tiet'!$A$17:$FA$15404,MATCH($A444,'Bieu chi tiet'!$A$17:$A$15404,0),O$2+85)=0,"",INDEX('Bieu chi tiet'!$A$17:$FA$15404,MATCH($A444,'Bieu chi tiet'!$A$17:$A$15404,0),O$2+85)),"")</f>
        <v/>
      </c>
      <c r="P444" s="13" t="str">
        <f>IFERROR(IF(INDEX('Bieu chi tiet'!$A$17:$FA$15404,MATCH($A444,'Bieu chi tiet'!$A$17:$A$15404,0),P$2+85)=0,"",INDEX('Bieu chi tiet'!$A$17:$FA$15404,MATCH($A444,'Bieu chi tiet'!$A$17:$A$15404,0),P$2+85)),"")</f>
        <v/>
      </c>
      <c r="Q444" s="13" t="str">
        <f>IFERROR(IF(INDEX('Bieu chi tiet'!$A$17:$FA$15404,MATCH($A444,'Bieu chi tiet'!$A$17:$A$15404,0),Q$2+85)=0,"",INDEX('Bieu chi tiet'!$A$17:$FA$15404,MATCH($A444,'Bieu chi tiet'!$A$17:$A$15404,0),Q$2+85)),"")</f>
        <v/>
      </c>
      <c r="R444" s="13" t="str">
        <f>IFERROR(IF(INDEX('Bieu chi tiet'!$A$17:$FA$15404,MATCH($A444,'Bieu chi tiet'!$A$17:$A$15404,0),R$2+85)=0,"",INDEX('Bieu chi tiet'!$A$17:$FA$15404,MATCH($A444,'Bieu chi tiet'!$A$17:$A$15404,0),R$2+85)),"")</f>
        <v/>
      </c>
      <c r="S444" s="13" t="str">
        <f>IFERROR(IF(INDEX('Bieu chi tiet'!$A$17:$FA$15404,MATCH($A444,'Bieu chi tiet'!$A$17:$A$15404,0),S$2+85)=0,"",INDEX('Bieu chi tiet'!$A$17:$FA$15404,MATCH($A444,'Bieu chi tiet'!$A$17:$A$15404,0),S$2+85)),"")</f>
        <v/>
      </c>
      <c r="T444" s="13" t="str">
        <f>IFERROR(IF(INDEX('Bieu chi tiet'!$A$17:$FA$15404,MATCH($A444,'Bieu chi tiet'!$A$17:$A$15404,0),T$2+85)=0,"",INDEX('Bieu chi tiet'!$A$17:$FA$15404,MATCH($A444,'Bieu chi tiet'!$A$17:$A$15404,0),T$2+85)),"")</f>
        <v/>
      </c>
      <c r="U444" s="13" t="str">
        <f>IFERROR(IF(INDEX('Bieu chi tiet'!$A$17:$FA$15404,MATCH($A444,'Bieu chi tiet'!$A$17:$A$15404,0),U$2+85)=0,"",INDEX('Bieu chi tiet'!$A$17:$FA$15404,MATCH($A444,'Bieu chi tiet'!$A$17:$A$15404,0),U$2+85)),"")</f>
        <v/>
      </c>
      <c r="V444" s="13" t="str">
        <f>IFERROR(IF(INDEX('Bieu chi tiet'!$A$17:$FA$15404,MATCH($A444,'Bieu chi tiet'!$A$17:$A$15404,0),V$2+85)=0,"",INDEX('Bieu chi tiet'!$A$17:$FA$15404,MATCH($A444,'Bieu chi tiet'!$A$17:$A$15404,0),V$2+85)),"")</f>
        <v/>
      </c>
      <c r="W444" s="13" t="str">
        <f>IFERROR(IF(INDEX('Bieu chi tiet'!$A$17:$FA$15404,MATCH($A444,'Bieu chi tiet'!$A$17:$A$15404,0),W$2+85)=0,"",INDEX('Bieu chi tiet'!$A$17:$FA$15404,MATCH($A444,'Bieu chi tiet'!$A$17:$A$15404,0),W$2+85)),"")</f>
        <v/>
      </c>
      <c r="X444" s="13" t="str">
        <f>IFERROR(IF(INDEX('Bieu chi tiet'!$A$17:$FA$15404,MATCH($A444,'Bieu chi tiet'!$A$17:$A$15404,0),X$2+85)=0,"",INDEX('Bieu chi tiet'!$A$17:$FA$15404,MATCH($A444,'Bieu chi tiet'!$A$17:$A$15404,0),X$2+85)),"")</f>
        <v/>
      </c>
      <c r="Y444" s="13" t="str">
        <f>IFERROR(IF(INDEX('Bieu chi tiet'!$A$17:$FA$15404,MATCH($A444,'Bieu chi tiet'!$A$17:$A$15404,0),Y$2+85)=0,"",INDEX('Bieu chi tiet'!$A$17:$FA$15404,MATCH($A444,'Bieu chi tiet'!$A$17:$A$15404,0),Y$2+85)),"")</f>
        <v/>
      </c>
      <c r="Z444" s="13" t="str">
        <f>IFERROR(IF(INDEX('Bieu chi tiet'!$A$17:$FA$15404,MATCH($A444,'Bieu chi tiet'!$A$17:$A$15404,0),Z$2+85)=0,"",INDEX('Bieu chi tiet'!$A$17:$FA$15404,MATCH($A444,'Bieu chi tiet'!$A$17:$A$15404,0),Z$2+85)),"")</f>
        <v/>
      </c>
      <c r="AA444" s="13" t="str">
        <f>IFERROR(IF(INDEX('Bieu chi tiet'!$A$17:$FA$15404,MATCH($A444,'Bieu chi tiet'!$A$17:$A$15404,0),AA$2+85)=0,"",INDEX('Bieu chi tiet'!$A$17:$FA$15404,MATCH($A444,'Bieu chi tiet'!$A$17:$A$15404,0),AA$2+85)),"")</f>
        <v/>
      </c>
      <c r="AB444" s="13" t="str">
        <f>IFERROR(IF(INDEX('Bieu chi tiet'!$A$17:$FA$15404,MATCH($A444,'Bieu chi tiet'!$A$17:$A$15404,0),AB$2+85)=0,"",INDEX('Bieu chi tiet'!$A$17:$FA$15404,MATCH($A444,'Bieu chi tiet'!$A$17:$A$15404,0),AB$2+85)),"")</f>
        <v/>
      </c>
      <c r="AC444" s="13" t="str">
        <f>IFERROR(IF(INDEX('Bieu chi tiet'!$A$17:$FA$15404,MATCH($A444,'Bieu chi tiet'!$A$17:$A$15404,0),AC$2+85)=0,"",INDEX('Bieu chi tiet'!$A$17:$FA$15404,MATCH($A444,'Bieu chi tiet'!$A$17:$A$15404,0),AC$2+85)),"")</f>
        <v/>
      </c>
      <c r="AD444" s="13" t="str">
        <f>IFERROR(IF(INDEX('Bieu chi tiet'!$A$17:$FA$15404,MATCH($A444,'Bieu chi tiet'!$A$17:$A$15404,0),AD$2+85)=0,"",INDEX('Bieu chi tiet'!$A$17:$FA$15404,MATCH($A444,'Bieu chi tiet'!$A$17:$A$15404,0),AD$2+85)),"")</f>
        <v/>
      </c>
      <c r="AE444" s="13" t="str">
        <f>IFERROR(IF(INDEX('Bieu chi tiet'!$A$17:$FA$15404,MATCH($A444,'Bieu chi tiet'!$A$17:$A$15404,0),AE$2+85)=0,"",INDEX('Bieu chi tiet'!$A$17:$FA$15404,MATCH($A444,'Bieu chi tiet'!$A$17:$A$15404,0),AE$2+85)),"")</f>
        <v/>
      </c>
      <c r="AF444" s="13" t="str">
        <f>IFERROR(IF(INDEX('Bieu chi tiet'!$A$17:$FA$15404,MATCH($A444,'Bieu chi tiet'!$A$17:$A$15404,0),AF$2+85)=0,"",INDEX('Bieu chi tiet'!$A$17:$FA$15404,MATCH($A444,'Bieu chi tiet'!$A$17:$A$15404,0),AF$2+85)),"")</f>
        <v/>
      </c>
      <c r="AG444" s="13" t="str">
        <f>IFERROR(IF(INDEX('Bieu chi tiet'!$A$17:$FA$15404,MATCH($A444,'Bieu chi tiet'!$A$17:$A$15404,0),AG$2+85)=0,"",INDEX('Bieu chi tiet'!$A$17:$FA$15404,MATCH($A444,'Bieu chi tiet'!$A$17:$A$15404,0),AG$2+85)),"")</f>
        <v/>
      </c>
      <c r="AH444" s="13" t="str">
        <f>IFERROR(IF(INDEX('Bieu chi tiet'!$A$17:$FA$15404,MATCH($A444,'Bieu chi tiet'!$A$17:$A$15404,0),AH$2+85)=0,"",INDEX('Bieu chi tiet'!$A$17:$FA$15404,MATCH($A444,'Bieu chi tiet'!$A$17:$A$15404,0),AH$2+85)),"")</f>
        <v/>
      </c>
      <c r="AI444" s="13" t="str">
        <f>IFERROR(IF(INDEX('Bieu chi tiet'!$A$17:$FA$15404,MATCH($A444,'Bieu chi tiet'!$A$17:$A$15404,0),AI$2+85)=0,"",INDEX('Bieu chi tiet'!$A$17:$FA$15404,MATCH($A444,'Bieu chi tiet'!$A$17:$A$15404,0),AI$2+85)),"")</f>
        <v/>
      </c>
      <c r="AJ444" s="13" t="str">
        <f>IFERROR(IF(INDEX('Bieu chi tiet'!$A$17:$FA$15404,MATCH($A444,'Bieu chi tiet'!$A$17:$A$15404,0),AJ$2+85)=0,"",INDEX('Bieu chi tiet'!$A$17:$FA$15404,MATCH($A444,'Bieu chi tiet'!$A$17:$A$15404,0),AJ$2+85)),"")</f>
        <v/>
      </c>
      <c r="AK444" s="13" t="str">
        <f>IFERROR(IF(INDEX('Bieu chi tiet'!$A$17:$FA$15404,MATCH($A444,'Bieu chi tiet'!$A$17:$A$15404,0),AK$2+85)=0,"",INDEX('Bieu chi tiet'!$A$17:$FA$15404,MATCH($A444,'Bieu chi tiet'!$A$17:$A$15404,0),AK$2+85)),"")</f>
        <v/>
      </c>
      <c r="AL444" s="13" t="str">
        <f>IFERROR(IF(INDEX('Bieu chi tiet'!$A$17:$FA$15404,MATCH($A444,'Bieu chi tiet'!$A$17:$A$15404,0),AL$2+85)=0,"",INDEX('Bieu chi tiet'!$A$17:$FA$15404,MATCH($A444,'Bieu chi tiet'!$A$17:$A$15404,0),AL$2+85)),"")</f>
        <v/>
      </c>
      <c r="AM444" s="13" t="str">
        <f>IFERROR(IF(INDEX('Bieu chi tiet'!$A$17:$FA$15404,MATCH($A444,'Bieu chi tiet'!$A$17:$A$15404,0),AM$2+85)=0,"",INDEX('Bieu chi tiet'!$A$17:$FA$15404,MATCH($A444,'Bieu chi tiet'!$A$17:$A$15404,0),AM$2+85)),"")</f>
        <v/>
      </c>
      <c r="AN444" s="13" t="str">
        <f>IFERROR(IF(INDEX('Bieu chi tiet'!$A$17:$FA$15404,MATCH($A444,'Bieu chi tiet'!$A$17:$A$15404,0),AN$2+85)=0,"",INDEX('Bieu chi tiet'!$A$17:$FA$15404,MATCH($A444,'Bieu chi tiet'!$A$17:$A$15404,0),AN$2+85)),"")</f>
        <v/>
      </c>
      <c r="AO444" s="13" t="str">
        <f>IFERROR(IF(INDEX('Bieu chi tiet'!$A$17:$FA$15404,MATCH($A444,'Bieu chi tiet'!$A$17:$A$15404,0),AO$2+85)=0,"",INDEX('Bieu chi tiet'!$A$17:$FA$15404,MATCH($A444,'Bieu chi tiet'!$A$17:$A$15404,0),AO$2+85)),"")</f>
        <v/>
      </c>
      <c r="AP444" s="13" t="str">
        <f>IFERROR(IF(INDEX('Bieu chi tiet'!$A$17:$FA$15404,MATCH($A444,'Bieu chi tiet'!$A$17:$A$15404,0),AP$2+85)=0,"",INDEX('Bieu chi tiet'!$A$17:$FA$15404,MATCH($A444,'Bieu chi tiet'!$A$17:$A$15404,0),AP$2+85)),"")</f>
        <v/>
      </c>
      <c r="AQ444" s="13" t="str">
        <f>IFERROR(IF(INDEX('Bieu chi tiet'!$A$17:$FA$15404,MATCH($A444,'Bieu chi tiet'!$A$17:$A$15404,0),AQ$2+85)=0,"",INDEX('Bieu chi tiet'!$A$17:$FA$15404,MATCH($A444,'Bieu chi tiet'!$A$17:$A$15404,0),AQ$2+85)),"")</f>
        <v/>
      </c>
      <c r="AR444" s="13" t="str">
        <f>IFERROR(IF(INDEX('Bieu chi tiet'!$A$17:$FA$15404,MATCH($A444,'Bieu chi tiet'!$A$17:$A$15404,0),AR$2+85)=0,"",INDEX('Bieu chi tiet'!$A$17:$FA$15404,MATCH($A444,'Bieu chi tiet'!$A$17:$A$15404,0),AR$2+85)),"")</f>
        <v/>
      </c>
      <c r="AS444" s="13" t="str">
        <f>IFERROR(IF(INDEX('Bieu chi tiet'!$A$17:$FA$15404,MATCH($A444,'Bieu chi tiet'!$A$17:$A$15404,0),AS$2+85)=0,"",INDEX('Bieu chi tiet'!$A$17:$FA$15404,MATCH($A444,'Bieu chi tiet'!$A$17:$A$15404,0),AS$2+85)),"")</f>
        <v/>
      </c>
      <c r="AT444" s="21" t="str">
        <f>IFERROR(IF(INDEX('Bieu chi tiet'!$A$17:$FA$15404,MATCH($A444,'Bieu chi tiet'!$A$17:$A$15404,0),AT$2+85)=0,"",INDEX('Bieu chi tiet'!$A$17:$FA$15404,MATCH($A444,'Bieu chi tiet'!$A$17:$A$15404,0),AT$2+85)),"")</f>
        <v/>
      </c>
      <c r="AU444" s="13" t="str">
        <f>IFERROR(IF(INDEX('Bieu chi tiet'!$A$17:$FA$15404,MATCH($A444,'Bieu chi tiet'!$A$17:$A$15404,0),AU$2+85)=0,"",INDEX('Bieu chi tiet'!$A$17:$FA$15404,MATCH($A444,'Bieu chi tiet'!$A$17:$A$15404,0),AU$2+85)),"")</f>
        <v/>
      </c>
      <c r="AV444" s="21" t="str">
        <f>IFERROR(IF(INDEX('Bieu chi tiet'!$A$17:$FA$15404,MATCH($A444,'Bieu chi tiet'!$A$17:$A$15404,0),AV$2+85)=0,"",INDEX('Bieu chi tiet'!$A$17:$FA$15404,MATCH($A444,'Bieu chi tiet'!$A$17:$A$15404,0),AV$2+85)),"")</f>
        <v/>
      </c>
      <c r="AW444" s="31" t="str">
        <f>IFERROR(IF(INDEX('Bieu chi tiet'!$A$17:$FA$15404,MATCH($A444,'Bieu chi tiet'!$A$17:$A$15404,0),AW$2+85)=0,"",INDEX('Bieu chi tiet'!$A$17:$FA$15404,MATCH($A444,'Bieu chi tiet'!$A$17:$A$15404,0),AW$2+85)),"")</f>
        <v/>
      </c>
      <c r="AX444" s="13" t="str">
        <f>IFERROR(IF(INDEX('Bieu chi tiet'!$A$17:$FA$15404,MATCH($A444,'Bieu chi tiet'!$A$17:$A$15404,0),AX$2+85)=0,"",INDEX('Bieu chi tiet'!$A$17:$FA$15404,MATCH($A444,'Bieu chi tiet'!$A$17:$A$15404,0),AX$2+85)),"")</f>
        <v/>
      </c>
      <c r="AY444" s="13" t="str">
        <f>IFERROR(IF(INDEX('Bieu chi tiet'!$A$17:$FA$15404,MATCH($A444,'Bieu chi tiet'!$A$17:$A$15404,0),AY$2+85)=0,"",INDEX('Bieu chi tiet'!$A$17:$FA$15404,MATCH($A444,'Bieu chi tiet'!$A$17:$A$15404,0),AY$2+85)),"")</f>
        <v/>
      </c>
    </row>
    <row r="445" spans="1:51" ht="15.75">
      <c r="A445" s="25" t="str">
        <f t="shared" si="7"/>
        <v/>
      </c>
      <c r="B445" s="13" t="str">
        <f>IFERROR(IF(INDEX('Bieu chi tiet'!$A$17:$FA$15404,MATCH($A445,'Bieu chi tiet'!$A$17:$A$15404,0),B$2+85)=0,"",INDEX('Bieu chi tiet'!$A$17:$FA$15404,MATCH($A445,'Bieu chi tiet'!$A$17:$A$15404,0),B$2+85)),"")</f>
        <v/>
      </c>
      <c r="C445" s="13" t="str">
        <f>IFERROR(IF(INDEX('Bieu chi tiet'!$A$17:$FA$15404,MATCH($A445,'Bieu chi tiet'!$A$17:$A$15404,0),C$2+85)=0,"",INDEX('Bieu chi tiet'!$A$17:$FA$15404,MATCH($A445,'Bieu chi tiet'!$A$17:$A$15404,0),C$2+85)),"")</f>
        <v/>
      </c>
      <c r="D445" s="13" t="str">
        <f>IFERROR(IF(INDEX('Bieu chi tiet'!$A$17:$FA$15404,MATCH($A445,'Bieu chi tiet'!$A$17:$A$15404,0),D$2+85)=0,"",INDEX('Bieu chi tiet'!$A$17:$FA$15404,MATCH($A445,'Bieu chi tiet'!$A$17:$A$15404,0),D$2+85)),"")</f>
        <v/>
      </c>
      <c r="E445" s="13" t="str">
        <f>IFERROR(IF(INDEX('Bieu chi tiet'!$A$17:$FA$15404,MATCH($A445,'Bieu chi tiet'!$A$17:$A$15404,0),E$2+85)=0,"",INDEX('Bieu chi tiet'!$A$17:$FA$15404,MATCH($A445,'Bieu chi tiet'!$A$17:$A$15404,0),E$2+85)),"")</f>
        <v/>
      </c>
      <c r="F445" s="13" t="str">
        <f>IFERROR(IF(INDEX('Bieu chi tiet'!$A$17:$FA$15404,MATCH($A445,'Bieu chi tiet'!$A$17:$A$15404,0),F$2+85)=0,"",INDEX('Bieu chi tiet'!$A$17:$FA$15404,MATCH($A445,'Bieu chi tiet'!$A$17:$A$15404,0),F$2+85)),"")</f>
        <v/>
      </c>
      <c r="G445" s="21" t="str">
        <f>IFERROR(IF(INDEX('Bieu chi tiet'!$A$17:$FA$15404,MATCH($A445,'Bieu chi tiet'!$A$17:$A$15404,0),G$2+85)=0,"",INDEX('Bieu chi tiet'!$A$17:$FA$15404,MATCH($A445,'Bieu chi tiet'!$A$17:$A$15404,0),G$2+85)),"")</f>
        <v/>
      </c>
      <c r="H445" s="13" t="str">
        <f>IFERROR(IF(INDEX('Bieu chi tiet'!$A$17:$FA$15404,MATCH($A445,'Bieu chi tiet'!$A$17:$A$15404,0),H$2+85)=0,"",INDEX('Bieu chi tiet'!$A$17:$FA$15404,MATCH($A445,'Bieu chi tiet'!$A$17:$A$15404,0),H$2+85)),"")</f>
        <v/>
      </c>
      <c r="I445" s="13" t="str">
        <f>IFERROR(IF(INDEX('Bieu chi tiet'!$A$17:$FA$15404,MATCH($A445,'Bieu chi tiet'!$A$17:$A$15404,0),I$2+85)=0,"",INDEX('Bieu chi tiet'!$A$17:$FA$15404,MATCH($A445,'Bieu chi tiet'!$A$17:$A$15404,0),I$2+85)),"")</f>
        <v/>
      </c>
      <c r="J445" s="13" t="str">
        <f>IFERROR(IF(INDEX('Bieu chi tiet'!$A$17:$FA$15404,MATCH($A445,'Bieu chi tiet'!$A$17:$A$15404,0),J$2+85)=0,"",INDEX('Bieu chi tiet'!$A$17:$FA$15404,MATCH($A445,'Bieu chi tiet'!$A$17:$A$15404,0),J$2+85)),"")</f>
        <v/>
      </c>
      <c r="K445" s="13" t="str">
        <f>IFERROR(IF(INDEX('Bieu chi tiet'!$A$17:$FA$15404,MATCH($A445,'Bieu chi tiet'!$A$17:$A$15404,0),K$2+85)=0,"",INDEX('Bieu chi tiet'!$A$17:$FA$15404,MATCH($A445,'Bieu chi tiet'!$A$17:$A$15404,0),K$2+85)),"")</f>
        <v/>
      </c>
      <c r="L445" s="21" t="str">
        <f>IFERROR(IF(INDEX('Bieu chi tiet'!$A$17:$FA$15404,MATCH($A445,'Bieu chi tiet'!$A$17:$A$15404,0),L$2+85)=0,"",INDEX('Bieu chi tiet'!$A$17:$FA$15404,MATCH($A445,'Bieu chi tiet'!$A$17:$A$15404,0),L$2+85)),"")</f>
        <v/>
      </c>
      <c r="M445" s="13" t="str">
        <f>IFERROR(IF(INDEX('Bieu chi tiet'!$A$17:$FA$15404,MATCH($A445,'Bieu chi tiet'!$A$17:$A$15404,0),M$2+85)=0,"",INDEX('Bieu chi tiet'!$A$17:$FA$15404,MATCH($A445,'Bieu chi tiet'!$A$17:$A$15404,0),M$2+85)),"")</f>
        <v/>
      </c>
      <c r="N445" s="13" t="str">
        <f>IFERROR(IF(INDEX('Bieu chi tiet'!$A$17:$FA$15404,MATCH($A445,'Bieu chi tiet'!$A$17:$A$15404,0),N$2+85)=0,"",INDEX('Bieu chi tiet'!$A$17:$FA$15404,MATCH($A445,'Bieu chi tiet'!$A$17:$A$15404,0),N$2+85)),"")</f>
        <v/>
      </c>
      <c r="O445" s="13" t="str">
        <f>IFERROR(IF(INDEX('Bieu chi tiet'!$A$17:$FA$15404,MATCH($A445,'Bieu chi tiet'!$A$17:$A$15404,0),O$2+85)=0,"",INDEX('Bieu chi tiet'!$A$17:$FA$15404,MATCH($A445,'Bieu chi tiet'!$A$17:$A$15404,0),O$2+85)),"")</f>
        <v/>
      </c>
      <c r="P445" s="13" t="str">
        <f>IFERROR(IF(INDEX('Bieu chi tiet'!$A$17:$FA$15404,MATCH($A445,'Bieu chi tiet'!$A$17:$A$15404,0),P$2+85)=0,"",INDEX('Bieu chi tiet'!$A$17:$FA$15404,MATCH($A445,'Bieu chi tiet'!$A$17:$A$15404,0),P$2+85)),"")</f>
        <v/>
      </c>
      <c r="Q445" s="13" t="str">
        <f>IFERROR(IF(INDEX('Bieu chi tiet'!$A$17:$FA$15404,MATCH($A445,'Bieu chi tiet'!$A$17:$A$15404,0),Q$2+85)=0,"",INDEX('Bieu chi tiet'!$A$17:$FA$15404,MATCH($A445,'Bieu chi tiet'!$A$17:$A$15404,0),Q$2+85)),"")</f>
        <v/>
      </c>
      <c r="R445" s="13" t="str">
        <f>IFERROR(IF(INDEX('Bieu chi tiet'!$A$17:$FA$15404,MATCH($A445,'Bieu chi tiet'!$A$17:$A$15404,0),R$2+85)=0,"",INDEX('Bieu chi tiet'!$A$17:$FA$15404,MATCH($A445,'Bieu chi tiet'!$A$17:$A$15404,0),R$2+85)),"")</f>
        <v/>
      </c>
      <c r="S445" s="13" t="str">
        <f>IFERROR(IF(INDEX('Bieu chi tiet'!$A$17:$FA$15404,MATCH($A445,'Bieu chi tiet'!$A$17:$A$15404,0),S$2+85)=0,"",INDEX('Bieu chi tiet'!$A$17:$FA$15404,MATCH($A445,'Bieu chi tiet'!$A$17:$A$15404,0),S$2+85)),"")</f>
        <v/>
      </c>
      <c r="T445" s="13" t="str">
        <f>IFERROR(IF(INDEX('Bieu chi tiet'!$A$17:$FA$15404,MATCH($A445,'Bieu chi tiet'!$A$17:$A$15404,0),T$2+85)=0,"",INDEX('Bieu chi tiet'!$A$17:$FA$15404,MATCH($A445,'Bieu chi tiet'!$A$17:$A$15404,0),T$2+85)),"")</f>
        <v/>
      </c>
      <c r="U445" s="13" t="str">
        <f>IFERROR(IF(INDEX('Bieu chi tiet'!$A$17:$FA$15404,MATCH($A445,'Bieu chi tiet'!$A$17:$A$15404,0),U$2+85)=0,"",INDEX('Bieu chi tiet'!$A$17:$FA$15404,MATCH($A445,'Bieu chi tiet'!$A$17:$A$15404,0),U$2+85)),"")</f>
        <v/>
      </c>
      <c r="V445" s="13" t="str">
        <f>IFERROR(IF(INDEX('Bieu chi tiet'!$A$17:$FA$15404,MATCH($A445,'Bieu chi tiet'!$A$17:$A$15404,0),V$2+85)=0,"",INDEX('Bieu chi tiet'!$A$17:$FA$15404,MATCH($A445,'Bieu chi tiet'!$A$17:$A$15404,0),V$2+85)),"")</f>
        <v/>
      </c>
      <c r="W445" s="13" t="str">
        <f>IFERROR(IF(INDEX('Bieu chi tiet'!$A$17:$FA$15404,MATCH($A445,'Bieu chi tiet'!$A$17:$A$15404,0),W$2+85)=0,"",INDEX('Bieu chi tiet'!$A$17:$FA$15404,MATCH($A445,'Bieu chi tiet'!$A$17:$A$15404,0),W$2+85)),"")</f>
        <v/>
      </c>
      <c r="X445" s="13" t="str">
        <f>IFERROR(IF(INDEX('Bieu chi tiet'!$A$17:$FA$15404,MATCH($A445,'Bieu chi tiet'!$A$17:$A$15404,0),X$2+85)=0,"",INDEX('Bieu chi tiet'!$A$17:$FA$15404,MATCH($A445,'Bieu chi tiet'!$A$17:$A$15404,0),X$2+85)),"")</f>
        <v/>
      </c>
      <c r="Y445" s="13" t="str">
        <f>IFERROR(IF(INDEX('Bieu chi tiet'!$A$17:$FA$15404,MATCH($A445,'Bieu chi tiet'!$A$17:$A$15404,0),Y$2+85)=0,"",INDEX('Bieu chi tiet'!$A$17:$FA$15404,MATCH($A445,'Bieu chi tiet'!$A$17:$A$15404,0),Y$2+85)),"")</f>
        <v/>
      </c>
      <c r="Z445" s="13" t="str">
        <f>IFERROR(IF(INDEX('Bieu chi tiet'!$A$17:$FA$15404,MATCH($A445,'Bieu chi tiet'!$A$17:$A$15404,0),Z$2+85)=0,"",INDEX('Bieu chi tiet'!$A$17:$FA$15404,MATCH($A445,'Bieu chi tiet'!$A$17:$A$15404,0),Z$2+85)),"")</f>
        <v/>
      </c>
      <c r="AA445" s="13" t="str">
        <f>IFERROR(IF(INDEX('Bieu chi tiet'!$A$17:$FA$15404,MATCH($A445,'Bieu chi tiet'!$A$17:$A$15404,0),AA$2+85)=0,"",INDEX('Bieu chi tiet'!$A$17:$FA$15404,MATCH($A445,'Bieu chi tiet'!$A$17:$A$15404,0),AA$2+85)),"")</f>
        <v/>
      </c>
      <c r="AB445" s="13" t="str">
        <f>IFERROR(IF(INDEX('Bieu chi tiet'!$A$17:$FA$15404,MATCH($A445,'Bieu chi tiet'!$A$17:$A$15404,0),AB$2+85)=0,"",INDEX('Bieu chi tiet'!$A$17:$FA$15404,MATCH($A445,'Bieu chi tiet'!$A$17:$A$15404,0),AB$2+85)),"")</f>
        <v/>
      </c>
      <c r="AC445" s="13" t="str">
        <f>IFERROR(IF(INDEX('Bieu chi tiet'!$A$17:$FA$15404,MATCH($A445,'Bieu chi tiet'!$A$17:$A$15404,0),AC$2+85)=0,"",INDEX('Bieu chi tiet'!$A$17:$FA$15404,MATCH($A445,'Bieu chi tiet'!$A$17:$A$15404,0),AC$2+85)),"")</f>
        <v/>
      </c>
      <c r="AD445" s="13" t="str">
        <f>IFERROR(IF(INDEX('Bieu chi tiet'!$A$17:$FA$15404,MATCH($A445,'Bieu chi tiet'!$A$17:$A$15404,0),AD$2+85)=0,"",INDEX('Bieu chi tiet'!$A$17:$FA$15404,MATCH($A445,'Bieu chi tiet'!$A$17:$A$15404,0),AD$2+85)),"")</f>
        <v/>
      </c>
      <c r="AE445" s="13" t="str">
        <f>IFERROR(IF(INDEX('Bieu chi tiet'!$A$17:$FA$15404,MATCH($A445,'Bieu chi tiet'!$A$17:$A$15404,0),AE$2+85)=0,"",INDEX('Bieu chi tiet'!$A$17:$FA$15404,MATCH($A445,'Bieu chi tiet'!$A$17:$A$15404,0),AE$2+85)),"")</f>
        <v/>
      </c>
      <c r="AF445" s="13" t="str">
        <f>IFERROR(IF(INDEX('Bieu chi tiet'!$A$17:$FA$15404,MATCH($A445,'Bieu chi tiet'!$A$17:$A$15404,0),AF$2+85)=0,"",INDEX('Bieu chi tiet'!$A$17:$FA$15404,MATCH($A445,'Bieu chi tiet'!$A$17:$A$15404,0),AF$2+85)),"")</f>
        <v/>
      </c>
      <c r="AG445" s="13" t="str">
        <f>IFERROR(IF(INDEX('Bieu chi tiet'!$A$17:$FA$15404,MATCH($A445,'Bieu chi tiet'!$A$17:$A$15404,0),AG$2+85)=0,"",INDEX('Bieu chi tiet'!$A$17:$FA$15404,MATCH($A445,'Bieu chi tiet'!$A$17:$A$15404,0),AG$2+85)),"")</f>
        <v/>
      </c>
      <c r="AH445" s="13" t="str">
        <f>IFERROR(IF(INDEX('Bieu chi tiet'!$A$17:$FA$15404,MATCH($A445,'Bieu chi tiet'!$A$17:$A$15404,0),AH$2+85)=0,"",INDEX('Bieu chi tiet'!$A$17:$FA$15404,MATCH($A445,'Bieu chi tiet'!$A$17:$A$15404,0),AH$2+85)),"")</f>
        <v/>
      </c>
      <c r="AI445" s="13" t="str">
        <f>IFERROR(IF(INDEX('Bieu chi tiet'!$A$17:$FA$15404,MATCH($A445,'Bieu chi tiet'!$A$17:$A$15404,0),AI$2+85)=0,"",INDEX('Bieu chi tiet'!$A$17:$FA$15404,MATCH($A445,'Bieu chi tiet'!$A$17:$A$15404,0),AI$2+85)),"")</f>
        <v/>
      </c>
      <c r="AJ445" s="13" t="str">
        <f>IFERROR(IF(INDEX('Bieu chi tiet'!$A$17:$FA$15404,MATCH($A445,'Bieu chi tiet'!$A$17:$A$15404,0),AJ$2+85)=0,"",INDEX('Bieu chi tiet'!$A$17:$FA$15404,MATCH($A445,'Bieu chi tiet'!$A$17:$A$15404,0),AJ$2+85)),"")</f>
        <v/>
      </c>
      <c r="AK445" s="13" t="str">
        <f>IFERROR(IF(INDEX('Bieu chi tiet'!$A$17:$FA$15404,MATCH($A445,'Bieu chi tiet'!$A$17:$A$15404,0),AK$2+85)=0,"",INDEX('Bieu chi tiet'!$A$17:$FA$15404,MATCH($A445,'Bieu chi tiet'!$A$17:$A$15404,0),AK$2+85)),"")</f>
        <v/>
      </c>
      <c r="AL445" s="13" t="str">
        <f>IFERROR(IF(INDEX('Bieu chi tiet'!$A$17:$FA$15404,MATCH($A445,'Bieu chi tiet'!$A$17:$A$15404,0),AL$2+85)=0,"",INDEX('Bieu chi tiet'!$A$17:$FA$15404,MATCH($A445,'Bieu chi tiet'!$A$17:$A$15404,0),AL$2+85)),"")</f>
        <v/>
      </c>
      <c r="AM445" s="13" t="str">
        <f>IFERROR(IF(INDEX('Bieu chi tiet'!$A$17:$FA$15404,MATCH($A445,'Bieu chi tiet'!$A$17:$A$15404,0),AM$2+85)=0,"",INDEX('Bieu chi tiet'!$A$17:$FA$15404,MATCH($A445,'Bieu chi tiet'!$A$17:$A$15404,0),AM$2+85)),"")</f>
        <v/>
      </c>
      <c r="AN445" s="13" t="str">
        <f>IFERROR(IF(INDEX('Bieu chi tiet'!$A$17:$FA$15404,MATCH($A445,'Bieu chi tiet'!$A$17:$A$15404,0),AN$2+85)=0,"",INDEX('Bieu chi tiet'!$A$17:$FA$15404,MATCH($A445,'Bieu chi tiet'!$A$17:$A$15404,0),AN$2+85)),"")</f>
        <v/>
      </c>
      <c r="AO445" s="13" t="str">
        <f>IFERROR(IF(INDEX('Bieu chi tiet'!$A$17:$FA$15404,MATCH($A445,'Bieu chi tiet'!$A$17:$A$15404,0),AO$2+85)=0,"",INDEX('Bieu chi tiet'!$A$17:$FA$15404,MATCH($A445,'Bieu chi tiet'!$A$17:$A$15404,0),AO$2+85)),"")</f>
        <v/>
      </c>
      <c r="AP445" s="13" t="str">
        <f>IFERROR(IF(INDEX('Bieu chi tiet'!$A$17:$FA$15404,MATCH($A445,'Bieu chi tiet'!$A$17:$A$15404,0),AP$2+85)=0,"",INDEX('Bieu chi tiet'!$A$17:$FA$15404,MATCH($A445,'Bieu chi tiet'!$A$17:$A$15404,0),AP$2+85)),"")</f>
        <v/>
      </c>
      <c r="AQ445" s="13" t="str">
        <f>IFERROR(IF(INDEX('Bieu chi tiet'!$A$17:$FA$15404,MATCH($A445,'Bieu chi tiet'!$A$17:$A$15404,0),AQ$2+85)=0,"",INDEX('Bieu chi tiet'!$A$17:$FA$15404,MATCH($A445,'Bieu chi tiet'!$A$17:$A$15404,0),AQ$2+85)),"")</f>
        <v/>
      </c>
      <c r="AR445" s="13" t="str">
        <f>IFERROR(IF(INDEX('Bieu chi tiet'!$A$17:$FA$15404,MATCH($A445,'Bieu chi tiet'!$A$17:$A$15404,0),AR$2+85)=0,"",INDEX('Bieu chi tiet'!$A$17:$FA$15404,MATCH($A445,'Bieu chi tiet'!$A$17:$A$15404,0),AR$2+85)),"")</f>
        <v/>
      </c>
      <c r="AS445" s="13" t="str">
        <f>IFERROR(IF(INDEX('Bieu chi tiet'!$A$17:$FA$15404,MATCH($A445,'Bieu chi tiet'!$A$17:$A$15404,0),AS$2+85)=0,"",INDEX('Bieu chi tiet'!$A$17:$FA$15404,MATCH($A445,'Bieu chi tiet'!$A$17:$A$15404,0),AS$2+85)),"")</f>
        <v/>
      </c>
      <c r="AT445" s="21" t="str">
        <f>IFERROR(IF(INDEX('Bieu chi tiet'!$A$17:$FA$15404,MATCH($A445,'Bieu chi tiet'!$A$17:$A$15404,0),AT$2+85)=0,"",INDEX('Bieu chi tiet'!$A$17:$FA$15404,MATCH($A445,'Bieu chi tiet'!$A$17:$A$15404,0),AT$2+85)),"")</f>
        <v/>
      </c>
      <c r="AU445" s="13" t="str">
        <f>IFERROR(IF(INDEX('Bieu chi tiet'!$A$17:$FA$15404,MATCH($A445,'Bieu chi tiet'!$A$17:$A$15404,0),AU$2+85)=0,"",INDEX('Bieu chi tiet'!$A$17:$FA$15404,MATCH($A445,'Bieu chi tiet'!$A$17:$A$15404,0),AU$2+85)),"")</f>
        <v/>
      </c>
      <c r="AV445" s="21" t="str">
        <f>IFERROR(IF(INDEX('Bieu chi tiet'!$A$17:$FA$15404,MATCH($A445,'Bieu chi tiet'!$A$17:$A$15404,0),AV$2+85)=0,"",INDEX('Bieu chi tiet'!$A$17:$FA$15404,MATCH($A445,'Bieu chi tiet'!$A$17:$A$15404,0),AV$2+85)),"")</f>
        <v/>
      </c>
      <c r="AW445" s="31" t="str">
        <f>IFERROR(IF(INDEX('Bieu chi tiet'!$A$17:$FA$15404,MATCH($A445,'Bieu chi tiet'!$A$17:$A$15404,0),AW$2+85)=0,"",INDEX('Bieu chi tiet'!$A$17:$FA$15404,MATCH($A445,'Bieu chi tiet'!$A$17:$A$15404,0),AW$2+85)),"")</f>
        <v/>
      </c>
      <c r="AX445" s="13" t="str">
        <f>IFERROR(IF(INDEX('Bieu chi tiet'!$A$17:$FA$15404,MATCH($A445,'Bieu chi tiet'!$A$17:$A$15404,0),AX$2+85)=0,"",INDEX('Bieu chi tiet'!$A$17:$FA$15404,MATCH($A445,'Bieu chi tiet'!$A$17:$A$15404,0),AX$2+85)),"")</f>
        <v/>
      </c>
      <c r="AY445" s="13" t="str">
        <f>IFERROR(IF(INDEX('Bieu chi tiet'!$A$17:$FA$15404,MATCH($A445,'Bieu chi tiet'!$A$17:$A$15404,0),AY$2+85)=0,"",INDEX('Bieu chi tiet'!$A$17:$FA$15404,MATCH($A445,'Bieu chi tiet'!$A$17:$A$15404,0),AY$2+85)),"")</f>
        <v/>
      </c>
    </row>
    <row r="446" spans="1:51" ht="15.75">
      <c r="A446" s="25" t="str">
        <f t="shared" si="7"/>
        <v/>
      </c>
      <c r="B446" s="13" t="str">
        <f>IFERROR(IF(INDEX('Bieu chi tiet'!$A$17:$FA$15404,MATCH($A446,'Bieu chi tiet'!$A$17:$A$15404,0),B$2+85)=0,"",INDEX('Bieu chi tiet'!$A$17:$FA$15404,MATCH($A446,'Bieu chi tiet'!$A$17:$A$15404,0),B$2+85)),"")</f>
        <v/>
      </c>
      <c r="C446" s="13" t="str">
        <f>IFERROR(IF(INDEX('Bieu chi tiet'!$A$17:$FA$15404,MATCH($A446,'Bieu chi tiet'!$A$17:$A$15404,0),C$2+85)=0,"",INDEX('Bieu chi tiet'!$A$17:$FA$15404,MATCH($A446,'Bieu chi tiet'!$A$17:$A$15404,0),C$2+85)),"")</f>
        <v/>
      </c>
      <c r="D446" s="13" t="str">
        <f>IFERROR(IF(INDEX('Bieu chi tiet'!$A$17:$FA$15404,MATCH($A446,'Bieu chi tiet'!$A$17:$A$15404,0),D$2+85)=0,"",INDEX('Bieu chi tiet'!$A$17:$FA$15404,MATCH($A446,'Bieu chi tiet'!$A$17:$A$15404,0),D$2+85)),"")</f>
        <v/>
      </c>
      <c r="E446" s="13" t="str">
        <f>IFERROR(IF(INDEX('Bieu chi tiet'!$A$17:$FA$15404,MATCH($A446,'Bieu chi tiet'!$A$17:$A$15404,0),E$2+85)=0,"",INDEX('Bieu chi tiet'!$A$17:$FA$15404,MATCH($A446,'Bieu chi tiet'!$A$17:$A$15404,0),E$2+85)),"")</f>
        <v/>
      </c>
      <c r="F446" s="13" t="str">
        <f>IFERROR(IF(INDEX('Bieu chi tiet'!$A$17:$FA$15404,MATCH($A446,'Bieu chi tiet'!$A$17:$A$15404,0),F$2+85)=0,"",INDEX('Bieu chi tiet'!$A$17:$FA$15404,MATCH($A446,'Bieu chi tiet'!$A$17:$A$15404,0),F$2+85)),"")</f>
        <v/>
      </c>
      <c r="G446" s="21" t="str">
        <f>IFERROR(IF(INDEX('Bieu chi tiet'!$A$17:$FA$15404,MATCH($A446,'Bieu chi tiet'!$A$17:$A$15404,0),G$2+85)=0,"",INDEX('Bieu chi tiet'!$A$17:$FA$15404,MATCH($A446,'Bieu chi tiet'!$A$17:$A$15404,0),G$2+85)),"")</f>
        <v/>
      </c>
      <c r="H446" s="13" t="str">
        <f>IFERROR(IF(INDEX('Bieu chi tiet'!$A$17:$FA$15404,MATCH($A446,'Bieu chi tiet'!$A$17:$A$15404,0),H$2+85)=0,"",INDEX('Bieu chi tiet'!$A$17:$FA$15404,MATCH($A446,'Bieu chi tiet'!$A$17:$A$15404,0),H$2+85)),"")</f>
        <v/>
      </c>
      <c r="I446" s="13" t="str">
        <f>IFERROR(IF(INDEX('Bieu chi tiet'!$A$17:$FA$15404,MATCH($A446,'Bieu chi tiet'!$A$17:$A$15404,0),I$2+85)=0,"",INDEX('Bieu chi tiet'!$A$17:$FA$15404,MATCH($A446,'Bieu chi tiet'!$A$17:$A$15404,0),I$2+85)),"")</f>
        <v/>
      </c>
      <c r="J446" s="13" t="str">
        <f>IFERROR(IF(INDEX('Bieu chi tiet'!$A$17:$FA$15404,MATCH($A446,'Bieu chi tiet'!$A$17:$A$15404,0),J$2+85)=0,"",INDEX('Bieu chi tiet'!$A$17:$FA$15404,MATCH($A446,'Bieu chi tiet'!$A$17:$A$15404,0),J$2+85)),"")</f>
        <v/>
      </c>
      <c r="K446" s="13" t="str">
        <f>IFERROR(IF(INDEX('Bieu chi tiet'!$A$17:$FA$15404,MATCH($A446,'Bieu chi tiet'!$A$17:$A$15404,0),K$2+85)=0,"",INDEX('Bieu chi tiet'!$A$17:$FA$15404,MATCH($A446,'Bieu chi tiet'!$A$17:$A$15404,0),K$2+85)),"")</f>
        <v/>
      </c>
      <c r="L446" s="21" t="str">
        <f>IFERROR(IF(INDEX('Bieu chi tiet'!$A$17:$FA$15404,MATCH($A446,'Bieu chi tiet'!$A$17:$A$15404,0),L$2+85)=0,"",INDEX('Bieu chi tiet'!$A$17:$FA$15404,MATCH($A446,'Bieu chi tiet'!$A$17:$A$15404,0),L$2+85)),"")</f>
        <v/>
      </c>
      <c r="M446" s="13" t="str">
        <f>IFERROR(IF(INDEX('Bieu chi tiet'!$A$17:$FA$15404,MATCH($A446,'Bieu chi tiet'!$A$17:$A$15404,0),M$2+85)=0,"",INDEX('Bieu chi tiet'!$A$17:$FA$15404,MATCH($A446,'Bieu chi tiet'!$A$17:$A$15404,0),M$2+85)),"")</f>
        <v/>
      </c>
      <c r="N446" s="13" t="str">
        <f>IFERROR(IF(INDEX('Bieu chi tiet'!$A$17:$FA$15404,MATCH($A446,'Bieu chi tiet'!$A$17:$A$15404,0),N$2+85)=0,"",INDEX('Bieu chi tiet'!$A$17:$FA$15404,MATCH($A446,'Bieu chi tiet'!$A$17:$A$15404,0),N$2+85)),"")</f>
        <v/>
      </c>
      <c r="O446" s="13" t="str">
        <f>IFERROR(IF(INDEX('Bieu chi tiet'!$A$17:$FA$15404,MATCH($A446,'Bieu chi tiet'!$A$17:$A$15404,0),O$2+85)=0,"",INDEX('Bieu chi tiet'!$A$17:$FA$15404,MATCH($A446,'Bieu chi tiet'!$A$17:$A$15404,0),O$2+85)),"")</f>
        <v/>
      </c>
      <c r="P446" s="13" t="str">
        <f>IFERROR(IF(INDEX('Bieu chi tiet'!$A$17:$FA$15404,MATCH($A446,'Bieu chi tiet'!$A$17:$A$15404,0),P$2+85)=0,"",INDEX('Bieu chi tiet'!$A$17:$FA$15404,MATCH($A446,'Bieu chi tiet'!$A$17:$A$15404,0),P$2+85)),"")</f>
        <v/>
      </c>
      <c r="Q446" s="13" t="str">
        <f>IFERROR(IF(INDEX('Bieu chi tiet'!$A$17:$FA$15404,MATCH($A446,'Bieu chi tiet'!$A$17:$A$15404,0),Q$2+85)=0,"",INDEX('Bieu chi tiet'!$A$17:$FA$15404,MATCH($A446,'Bieu chi tiet'!$A$17:$A$15404,0),Q$2+85)),"")</f>
        <v/>
      </c>
      <c r="R446" s="13" t="str">
        <f>IFERROR(IF(INDEX('Bieu chi tiet'!$A$17:$FA$15404,MATCH($A446,'Bieu chi tiet'!$A$17:$A$15404,0),R$2+85)=0,"",INDEX('Bieu chi tiet'!$A$17:$FA$15404,MATCH($A446,'Bieu chi tiet'!$A$17:$A$15404,0),R$2+85)),"")</f>
        <v/>
      </c>
      <c r="S446" s="13" t="str">
        <f>IFERROR(IF(INDEX('Bieu chi tiet'!$A$17:$FA$15404,MATCH($A446,'Bieu chi tiet'!$A$17:$A$15404,0),S$2+85)=0,"",INDEX('Bieu chi tiet'!$A$17:$FA$15404,MATCH($A446,'Bieu chi tiet'!$A$17:$A$15404,0),S$2+85)),"")</f>
        <v/>
      </c>
      <c r="T446" s="13" t="str">
        <f>IFERROR(IF(INDEX('Bieu chi tiet'!$A$17:$FA$15404,MATCH($A446,'Bieu chi tiet'!$A$17:$A$15404,0),T$2+85)=0,"",INDEX('Bieu chi tiet'!$A$17:$FA$15404,MATCH($A446,'Bieu chi tiet'!$A$17:$A$15404,0),T$2+85)),"")</f>
        <v/>
      </c>
      <c r="U446" s="13" t="str">
        <f>IFERROR(IF(INDEX('Bieu chi tiet'!$A$17:$FA$15404,MATCH($A446,'Bieu chi tiet'!$A$17:$A$15404,0),U$2+85)=0,"",INDEX('Bieu chi tiet'!$A$17:$FA$15404,MATCH($A446,'Bieu chi tiet'!$A$17:$A$15404,0),U$2+85)),"")</f>
        <v/>
      </c>
      <c r="V446" s="13" t="str">
        <f>IFERROR(IF(INDEX('Bieu chi tiet'!$A$17:$FA$15404,MATCH($A446,'Bieu chi tiet'!$A$17:$A$15404,0),V$2+85)=0,"",INDEX('Bieu chi tiet'!$A$17:$FA$15404,MATCH($A446,'Bieu chi tiet'!$A$17:$A$15404,0),V$2+85)),"")</f>
        <v/>
      </c>
      <c r="W446" s="13" t="str">
        <f>IFERROR(IF(INDEX('Bieu chi tiet'!$A$17:$FA$15404,MATCH($A446,'Bieu chi tiet'!$A$17:$A$15404,0),W$2+85)=0,"",INDEX('Bieu chi tiet'!$A$17:$FA$15404,MATCH($A446,'Bieu chi tiet'!$A$17:$A$15404,0),W$2+85)),"")</f>
        <v/>
      </c>
      <c r="X446" s="13" t="str">
        <f>IFERROR(IF(INDEX('Bieu chi tiet'!$A$17:$FA$15404,MATCH($A446,'Bieu chi tiet'!$A$17:$A$15404,0),X$2+85)=0,"",INDEX('Bieu chi tiet'!$A$17:$FA$15404,MATCH($A446,'Bieu chi tiet'!$A$17:$A$15404,0),X$2+85)),"")</f>
        <v/>
      </c>
      <c r="Y446" s="13" t="str">
        <f>IFERROR(IF(INDEX('Bieu chi tiet'!$A$17:$FA$15404,MATCH($A446,'Bieu chi tiet'!$A$17:$A$15404,0),Y$2+85)=0,"",INDEX('Bieu chi tiet'!$A$17:$FA$15404,MATCH($A446,'Bieu chi tiet'!$A$17:$A$15404,0),Y$2+85)),"")</f>
        <v/>
      </c>
      <c r="Z446" s="13" t="str">
        <f>IFERROR(IF(INDEX('Bieu chi tiet'!$A$17:$FA$15404,MATCH($A446,'Bieu chi tiet'!$A$17:$A$15404,0),Z$2+85)=0,"",INDEX('Bieu chi tiet'!$A$17:$FA$15404,MATCH($A446,'Bieu chi tiet'!$A$17:$A$15404,0),Z$2+85)),"")</f>
        <v/>
      </c>
      <c r="AA446" s="13" t="str">
        <f>IFERROR(IF(INDEX('Bieu chi tiet'!$A$17:$FA$15404,MATCH($A446,'Bieu chi tiet'!$A$17:$A$15404,0),AA$2+85)=0,"",INDEX('Bieu chi tiet'!$A$17:$FA$15404,MATCH($A446,'Bieu chi tiet'!$A$17:$A$15404,0),AA$2+85)),"")</f>
        <v/>
      </c>
      <c r="AB446" s="13" t="str">
        <f>IFERROR(IF(INDEX('Bieu chi tiet'!$A$17:$FA$15404,MATCH($A446,'Bieu chi tiet'!$A$17:$A$15404,0),AB$2+85)=0,"",INDEX('Bieu chi tiet'!$A$17:$FA$15404,MATCH($A446,'Bieu chi tiet'!$A$17:$A$15404,0),AB$2+85)),"")</f>
        <v/>
      </c>
      <c r="AC446" s="13" t="str">
        <f>IFERROR(IF(INDEX('Bieu chi tiet'!$A$17:$FA$15404,MATCH($A446,'Bieu chi tiet'!$A$17:$A$15404,0),AC$2+85)=0,"",INDEX('Bieu chi tiet'!$A$17:$FA$15404,MATCH($A446,'Bieu chi tiet'!$A$17:$A$15404,0),AC$2+85)),"")</f>
        <v/>
      </c>
      <c r="AD446" s="13" t="str">
        <f>IFERROR(IF(INDEX('Bieu chi tiet'!$A$17:$FA$15404,MATCH($A446,'Bieu chi tiet'!$A$17:$A$15404,0),AD$2+85)=0,"",INDEX('Bieu chi tiet'!$A$17:$FA$15404,MATCH($A446,'Bieu chi tiet'!$A$17:$A$15404,0),AD$2+85)),"")</f>
        <v/>
      </c>
      <c r="AE446" s="13" t="str">
        <f>IFERROR(IF(INDEX('Bieu chi tiet'!$A$17:$FA$15404,MATCH($A446,'Bieu chi tiet'!$A$17:$A$15404,0),AE$2+85)=0,"",INDEX('Bieu chi tiet'!$A$17:$FA$15404,MATCH($A446,'Bieu chi tiet'!$A$17:$A$15404,0),AE$2+85)),"")</f>
        <v/>
      </c>
      <c r="AF446" s="13" t="str">
        <f>IFERROR(IF(INDEX('Bieu chi tiet'!$A$17:$FA$15404,MATCH($A446,'Bieu chi tiet'!$A$17:$A$15404,0),AF$2+85)=0,"",INDEX('Bieu chi tiet'!$A$17:$FA$15404,MATCH($A446,'Bieu chi tiet'!$A$17:$A$15404,0),AF$2+85)),"")</f>
        <v/>
      </c>
      <c r="AG446" s="13" t="str">
        <f>IFERROR(IF(INDEX('Bieu chi tiet'!$A$17:$FA$15404,MATCH($A446,'Bieu chi tiet'!$A$17:$A$15404,0),AG$2+85)=0,"",INDEX('Bieu chi tiet'!$A$17:$FA$15404,MATCH($A446,'Bieu chi tiet'!$A$17:$A$15404,0),AG$2+85)),"")</f>
        <v/>
      </c>
      <c r="AH446" s="13" t="str">
        <f>IFERROR(IF(INDEX('Bieu chi tiet'!$A$17:$FA$15404,MATCH($A446,'Bieu chi tiet'!$A$17:$A$15404,0),AH$2+85)=0,"",INDEX('Bieu chi tiet'!$A$17:$FA$15404,MATCH($A446,'Bieu chi tiet'!$A$17:$A$15404,0),AH$2+85)),"")</f>
        <v/>
      </c>
      <c r="AI446" s="13" t="str">
        <f>IFERROR(IF(INDEX('Bieu chi tiet'!$A$17:$FA$15404,MATCH($A446,'Bieu chi tiet'!$A$17:$A$15404,0),AI$2+85)=0,"",INDEX('Bieu chi tiet'!$A$17:$FA$15404,MATCH($A446,'Bieu chi tiet'!$A$17:$A$15404,0),AI$2+85)),"")</f>
        <v/>
      </c>
      <c r="AJ446" s="13" t="str">
        <f>IFERROR(IF(INDEX('Bieu chi tiet'!$A$17:$FA$15404,MATCH($A446,'Bieu chi tiet'!$A$17:$A$15404,0),AJ$2+85)=0,"",INDEX('Bieu chi tiet'!$A$17:$FA$15404,MATCH($A446,'Bieu chi tiet'!$A$17:$A$15404,0),AJ$2+85)),"")</f>
        <v/>
      </c>
      <c r="AK446" s="13" t="str">
        <f>IFERROR(IF(INDEX('Bieu chi tiet'!$A$17:$FA$15404,MATCH($A446,'Bieu chi tiet'!$A$17:$A$15404,0),AK$2+85)=0,"",INDEX('Bieu chi tiet'!$A$17:$FA$15404,MATCH($A446,'Bieu chi tiet'!$A$17:$A$15404,0),AK$2+85)),"")</f>
        <v/>
      </c>
      <c r="AL446" s="13" t="str">
        <f>IFERROR(IF(INDEX('Bieu chi tiet'!$A$17:$FA$15404,MATCH($A446,'Bieu chi tiet'!$A$17:$A$15404,0),AL$2+85)=0,"",INDEX('Bieu chi tiet'!$A$17:$FA$15404,MATCH($A446,'Bieu chi tiet'!$A$17:$A$15404,0),AL$2+85)),"")</f>
        <v/>
      </c>
      <c r="AM446" s="13" t="str">
        <f>IFERROR(IF(INDEX('Bieu chi tiet'!$A$17:$FA$15404,MATCH($A446,'Bieu chi tiet'!$A$17:$A$15404,0),AM$2+85)=0,"",INDEX('Bieu chi tiet'!$A$17:$FA$15404,MATCH($A446,'Bieu chi tiet'!$A$17:$A$15404,0),AM$2+85)),"")</f>
        <v/>
      </c>
      <c r="AN446" s="13" t="str">
        <f>IFERROR(IF(INDEX('Bieu chi tiet'!$A$17:$FA$15404,MATCH($A446,'Bieu chi tiet'!$A$17:$A$15404,0),AN$2+85)=0,"",INDEX('Bieu chi tiet'!$A$17:$FA$15404,MATCH($A446,'Bieu chi tiet'!$A$17:$A$15404,0),AN$2+85)),"")</f>
        <v/>
      </c>
      <c r="AO446" s="13" t="str">
        <f>IFERROR(IF(INDEX('Bieu chi tiet'!$A$17:$FA$15404,MATCH($A446,'Bieu chi tiet'!$A$17:$A$15404,0),AO$2+85)=0,"",INDEX('Bieu chi tiet'!$A$17:$FA$15404,MATCH($A446,'Bieu chi tiet'!$A$17:$A$15404,0),AO$2+85)),"")</f>
        <v/>
      </c>
      <c r="AP446" s="13" t="str">
        <f>IFERROR(IF(INDEX('Bieu chi tiet'!$A$17:$FA$15404,MATCH($A446,'Bieu chi tiet'!$A$17:$A$15404,0),AP$2+85)=0,"",INDEX('Bieu chi tiet'!$A$17:$FA$15404,MATCH($A446,'Bieu chi tiet'!$A$17:$A$15404,0),AP$2+85)),"")</f>
        <v/>
      </c>
      <c r="AQ446" s="13" t="str">
        <f>IFERROR(IF(INDEX('Bieu chi tiet'!$A$17:$FA$15404,MATCH($A446,'Bieu chi tiet'!$A$17:$A$15404,0),AQ$2+85)=0,"",INDEX('Bieu chi tiet'!$A$17:$FA$15404,MATCH($A446,'Bieu chi tiet'!$A$17:$A$15404,0),AQ$2+85)),"")</f>
        <v/>
      </c>
      <c r="AR446" s="13" t="str">
        <f>IFERROR(IF(INDEX('Bieu chi tiet'!$A$17:$FA$15404,MATCH($A446,'Bieu chi tiet'!$A$17:$A$15404,0),AR$2+85)=0,"",INDEX('Bieu chi tiet'!$A$17:$FA$15404,MATCH($A446,'Bieu chi tiet'!$A$17:$A$15404,0),AR$2+85)),"")</f>
        <v/>
      </c>
      <c r="AS446" s="13" t="str">
        <f>IFERROR(IF(INDEX('Bieu chi tiet'!$A$17:$FA$15404,MATCH($A446,'Bieu chi tiet'!$A$17:$A$15404,0),AS$2+85)=0,"",INDEX('Bieu chi tiet'!$A$17:$FA$15404,MATCH($A446,'Bieu chi tiet'!$A$17:$A$15404,0),AS$2+85)),"")</f>
        <v/>
      </c>
      <c r="AT446" s="21" t="str">
        <f>IFERROR(IF(INDEX('Bieu chi tiet'!$A$17:$FA$15404,MATCH($A446,'Bieu chi tiet'!$A$17:$A$15404,0),AT$2+85)=0,"",INDEX('Bieu chi tiet'!$A$17:$FA$15404,MATCH($A446,'Bieu chi tiet'!$A$17:$A$15404,0),AT$2+85)),"")</f>
        <v/>
      </c>
      <c r="AU446" s="13" t="str">
        <f>IFERROR(IF(INDEX('Bieu chi tiet'!$A$17:$FA$15404,MATCH($A446,'Bieu chi tiet'!$A$17:$A$15404,0),AU$2+85)=0,"",INDEX('Bieu chi tiet'!$A$17:$FA$15404,MATCH($A446,'Bieu chi tiet'!$A$17:$A$15404,0),AU$2+85)),"")</f>
        <v/>
      </c>
      <c r="AV446" s="21" t="str">
        <f>IFERROR(IF(INDEX('Bieu chi tiet'!$A$17:$FA$15404,MATCH($A446,'Bieu chi tiet'!$A$17:$A$15404,0),AV$2+85)=0,"",INDEX('Bieu chi tiet'!$A$17:$FA$15404,MATCH($A446,'Bieu chi tiet'!$A$17:$A$15404,0),AV$2+85)),"")</f>
        <v/>
      </c>
      <c r="AW446" s="31" t="str">
        <f>IFERROR(IF(INDEX('Bieu chi tiet'!$A$17:$FA$15404,MATCH($A446,'Bieu chi tiet'!$A$17:$A$15404,0),AW$2+85)=0,"",INDEX('Bieu chi tiet'!$A$17:$FA$15404,MATCH($A446,'Bieu chi tiet'!$A$17:$A$15404,0),AW$2+85)),"")</f>
        <v/>
      </c>
      <c r="AX446" s="13" t="str">
        <f>IFERROR(IF(INDEX('Bieu chi tiet'!$A$17:$FA$15404,MATCH($A446,'Bieu chi tiet'!$A$17:$A$15404,0),AX$2+85)=0,"",INDEX('Bieu chi tiet'!$A$17:$FA$15404,MATCH($A446,'Bieu chi tiet'!$A$17:$A$15404,0),AX$2+85)),"")</f>
        <v/>
      </c>
      <c r="AY446" s="13" t="str">
        <f>IFERROR(IF(INDEX('Bieu chi tiet'!$A$17:$FA$15404,MATCH($A446,'Bieu chi tiet'!$A$17:$A$15404,0),AY$2+85)=0,"",INDEX('Bieu chi tiet'!$A$17:$FA$15404,MATCH($A446,'Bieu chi tiet'!$A$17:$A$15404,0),AY$2+85)),"")</f>
        <v/>
      </c>
    </row>
    <row r="447" spans="1:51" ht="15.75">
      <c r="A447" s="25" t="str">
        <f t="shared" si="7"/>
        <v/>
      </c>
      <c r="B447" s="13" t="str">
        <f>IFERROR(IF(INDEX('Bieu chi tiet'!$A$17:$FA$15404,MATCH($A447,'Bieu chi tiet'!$A$17:$A$15404,0),B$2+85)=0,"",INDEX('Bieu chi tiet'!$A$17:$FA$15404,MATCH($A447,'Bieu chi tiet'!$A$17:$A$15404,0),B$2+85)),"")</f>
        <v/>
      </c>
      <c r="C447" s="13" t="str">
        <f>IFERROR(IF(INDEX('Bieu chi tiet'!$A$17:$FA$15404,MATCH($A447,'Bieu chi tiet'!$A$17:$A$15404,0),C$2+85)=0,"",INDEX('Bieu chi tiet'!$A$17:$FA$15404,MATCH($A447,'Bieu chi tiet'!$A$17:$A$15404,0),C$2+85)),"")</f>
        <v/>
      </c>
      <c r="D447" s="13" t="str">
        <f>IFERROR(IF(INDEX('Bieu chi tiet'!$A$17:$FA$15404,MATCH($A447,'Bieu chi tiet'!$A$17:$A$15404,0),D$2+85)=0,"",INDEX('Bieu chi tiet'!$A$17:$FA$15404,MATCH($A447,'Bieu chi tiet'!$A$17:$A$15404,0),D$2+85)),"")</f>
        <v/>
      </c>
      <c r="E447" s="13" t="str">
        <f>IFERROR(IF(INDEX('Bieu chi tiet'!$A$17:$FA$15404,MATCH($A447,'Bieu chi tiet'!$A$17:$A$15404,0),E$2+85)=0,"",INDEX('Bieu chi tiet'!$A$17:$FA$15404,MATCH($A447,'Bieu chi tiet'!$A$17:$A$15404,0),E$2+85)),"")</f>
        <v/>
      </c>
      <c r="F447" s="13" t="str">
        <f>IFERROR(IF(INDEX('Bieu chi tiet'!$A$17:$FA$15404,MATCH($A447,'Bieu chi tiet'!$A$17:$A$15404,0),F$2+85)=0,"",INDEX('Bieu chi tiet'!$A$17:$FA$15404,MATCH($A447,'Bieu chi tiet'!$A$17:$A$15404,0),F$2+85)),"")</f>
        <v/>
      </c>
      <c r="G447" s="21" t="str">
        <f>IFERROR(IF(INDEX('Bieu chi tiet'!$A$17:$FA$15404,MATCH($A447,'Bieu chi tiet'!$A$17:$A$15404,0),G$2+85)=0,"",INDEX('Bieu chi tiet'!$A$17:$FA$15404,MATCH($A447,'Bieu chi tiet'!$A$17:$A$15404,0),G$2+85)),"")</f>
        <v/>
      </c>
      <c r="H447" s="13" t="str">
        <f>IFERROR(IF(INDEX('Bieu chi tiet'!$A$17:$FA$15404,MATCH($A447,'Bieu chi tiet'!$A$17:$A$15404,0),H$2+85)=0,"",INDEX('Bieu chi tiet'!$A$17:$FA$15404,MATCH($A447,'Bieu chi tiet'!$A$17:$A$15404,0),H$2+85)),"")</f>
        <v/>
      </c>
      <c r="I447" s="13" t="str">
        <f>IFERROR(IF(INDEX('Bieu chi tiet'!$A$17:$FA$15404,MATCH($A447,'Bieu chi tiet'!$A$17:$A$15404,0),I$2+85)=0,"",INDEX('Bieu chi tiet'!$A$17:$FA$15404,MATCH($A447,'Bieu chi tiet'!$A$17:$A$15404,0),I$2+85)),"")</f>
        <v/>
      </c>
      <c r="J447" s="13" t="str">
        <f>IFERROR(IF(INDEX('Bieu chi tiet'!$A$17:$FA$15404,MATCH($A447,'Bieu chi tiet'!$A$17:$A$15404,0),J$2+85)=0,"",INDEX('Bieu chi tiet'!$A$17:$FA$15404,MATCH($A447,'Bieu chi tiet'!$A$17:$A$15404,0),J$2+85)),"")</f>
        <v/>
      </c>
      <c r="K447" s="13" t="str">
        <f>IFERROR(IF(INDEX('Bieu chi tiet'!$A$17:$FA$15404,MATCH($A447,'Bieu chi tiet'!$A$17:$A$15404,0),K$2+85)=0,"",INDEX('Bieu chi tiet'!$A$17:$FA$15404,MATCH($A447,'Bieu chi tiet'!$A$17:$A$15404,0),K$2+85)),"")</f>
        <v/>
      </c>
      <c r="L447" s="21" t="str">
        <f>IFERROR(IF(INDEX('Bieu chi tiet'!$A$17:$FA$15404,MATCH($A447,'Bieu chi tiet'!$A$17:$A$15404,0),L$2+85)=0,"",INDEX('Bieu chi tiet'!$A$17:$FA$15404,MATCH($A447,'Bieu chi tiet'!$A$17:$A$15404,0),L$2+85)),"")</f>
        <v/>
      </c>
      <c r="M447" s="13" t="str">
        <f>IFERROR(IF(INDEX('Bieu chi tiet'!$A$17:$FA$15404,MATCH($A447,'Bieu chi tiet'!$A$17:$A$15404,0),M$2+85)=0,"",INDEX('Bieu chi tiet'!$A$17:$FA$15404,MATCH($A447,'Bieu chi tiet'!$A$17:$A$15404,0),M$2+85)),"")</f>
        <v/>
      </c>
      <c r="N447" s="13" t="str">
        <f>IFERROR(IF(INDEX('Bieu chi tiet'!$A$17:$FA$15404,MATCH($A447,'Bieu chi tiet'!$A$17:$A$15404,0),N$2+85)=0,"",INDEX('Bieu chi tiet'!$A$17:$FA$15404,MATCH($A447,'Bieu chi tiet'!$A$17:$A$15404,0),N$2+85)),"")</f>
        <v/>
      </c>
      <c r="O447" s="13" t="str">
        <f>IFERROR(IF(INDEX('Bieu chi tiet'!$A$17:$FA$15404,MATCH($A447,'Bieu chi tiet'!$A$17:$A$15404,0),O$2+85)=0,"",INDEX('Bieu chi tiet'!$A$17:$FA$15404,MATCH($A447,'Bieu chi tiet'!$A$17:$A$15404,0),O$2+85)),"")</f>
        <v/>
      </c>
      <c r="P447" s="13" t="str">
        <f>IFERROR(IF(INDEX('Bieu chi tiet'!$A$17:$FA$15404,MATCH($A447,'Bieu chi tiet'!$A$17:$A$15404,0),P$2+85)=0,"",INDEX('Bieu chi tiet'!$A$17:$FA$15404,MATCH($A447,'Bieu chi tiet'!$A$17:$A$15404,0),P$2+85)),"")</f>
        <v/>
      </c>
      <c r="Q447" s="13" t="str">
        <f>IFERROR(IF(INDEX('Bieu chi tiet'!$A$17:$FA$15404,MATCH($A447,'Bieu chi tiet'!$A$17:$A$15404,0),Q$2+85)=0,"",INDEX('Bieu chi tiet'!$A$17:$FA$15404,MATCH($A447,'Bieu chi tiet'!$A$17:$A$15404,0),Q$2+85)),"")</f>
        <v/>
      </c>
      <c r="R447" s="13" t="str">
        <f>IFERROR(IF(INDEX('Bieu chi tiet'!$A$17:$FA$15404,MATCH($A447,'Bieu chi tiet'!$A$17:$A$15404,0),R$2+85)=0,"",INDEX('Bieu chi tiet'!$A$17:$FA$15404,MATCH($A447,'Bieu chi tiet'!$A$17:$A$15404,0),R$2+85)),"")</f>
        <v/>
      </c>
      <c r="S447" s="13" t="str">
        <f>IFERROR(IF(INDEX('Bieu chi tiet'!$A$17:$FA$15404,MATCH($A447,'Bieu chi tiet'!$A$17:$A$15404,0),S$2+85)=0,"",INDEX('Bieu chi tiet'!$A$17:$FA$15404,MATCH($A447,'Bieu chi tiet'!$A$17:$A$15404,0),S$2+85)),"")</f>
        <v/>
      </c>
      <c r="T447" s="13" t="str">
        <f>IFERROR(IF(INDEX('Bieu chi tiet'!$A$17:$FA$15404,MATCH($A447,'Bieu chi tiet'!$A$17:$A$15404,0),T$2+85)=0,"",INDEX('Bieu chi tiet'!$A$17:$FA$15404,MATCH($A447,'Bieu chi tiet'!$A$17:$A$15404,0),T$2+85)),"")</f>
        <v/>
      </c>
      <c r="U447" s="13" t="str">
        <f>IFERROR(IF(INDEX('Bieu chi tiet'!$A$17:$FA$15404,MATCH($A447,'Bieu chi tiet'!$A$17:$A$15404,0),U$2+85)=0,"",INDEX('Bieu chi tiet'!$A$17:$FA$15404,MATCH($A447,'Bieu chi tiet'!$A$17:$A$15404,0),U$2+85)),"")</f>
        <v/>
      </c>
      <c r="V447" s="13" t="str">
        <f>IFERROR(IF(INDEX('Bieu chi tiet'!$A$17:$FA$15404,MATCH($A447,'Bieu chi tiet'!$A$17:$A$15404,0),V$2+85)=0,"",INDEX('Bieu chi tiet'!$A$17:$FA$15404,MATCH($A447,'Bieu chi tiet'!$A$17:$A$15404,0),V$2+85)),"")</f>
        <v/>
      </c>
      <c r="W447" s="13" t="str">
        <f>IFERROR(IF(INDEX('Bieu chi tiet'!$A$17:$FA$15404,MATCH($A447,'Bieu chi tiet'!$A$17:$A$15404,0),W$2+85)=0,"",INDEX('Bieu chi tiet'!$A$17:$FA$15404,MATCH($A447,'Bieu chi tiet'!$A$17:$A$15404,0),W$2+85)),"")</f>
        <v/>
      </c>
      <c r="X447" s="13" t="str">
        <f>IFERROR(IF(INDEX('Bieu chi tiet'!$A$17:$FA$15404,MATCH($A447,'Bieu chi tiet'!$A$17:$A$15404,0),X$2+85)=0,"",INDEX('Bieu chi tiet'!$A$17:$FA$15404,MATCH($A447,'Bieu chi tiet'!$A$17:$A$15404,0),X$2+85)),"")</f>
        <v/>
      </c>
      <c r="Y447" s="13" t="str">
        <f>IFERROR(IF(INDEX('Bieu chi tiet'!$A$17:$FA$15404,MATCH($A447,'Bieu chi tiet'!$A$17:$A$15404,0),Y$2+85)=0,"",INDEX('Bieu chi tiet'!$A$17:$FA$15404,MATCH($A447,'Bieu chi tiet'!$A$17:$A$15404,0),Y$2+85)),"")</f>
        <v/>
      </c>
      <c r="Z447" s="13" t="str">
        <f>IFERROR(IF(INDEX('Bieu chi tiet'!$A$17:$FA$15404,MATCH($A447,'Bieu chi tiet'!$A$17:$A$15404,0),Z$2+85)=0,"",INDEX('Bieu chi tiet'!$A$17:$FA$15404,MATCH($A447,'Bieu chi tiet'!$A$17:$A$15404,0),Z$2+85)),"")</f>
        <v/>
      </c>
      <c r="AA447" s="13" t="str">
        <f>IFERROR(IF(INDEX('Bieu chi tiet'!$A$17:$FA$15404,MATCH($A447,'Bieu chi tiet'!$A$17:$A$15404,0),AA$2+85)=0,"",INDEX('Bieu chi tiet'!$A$17:$FA$15404,MATCH($A447,'Bieu chi tiet'!$A$17:$A$15404,0),AA$2+85)),"")</f>
        <v/>
      </c>
      <c r="AB447" s="13" t="str">
        <f>IFERROR(IF(INDEX('Bieu chi tiet'!$A$17:$FA$15404,MATCH($A447,'Bieu chi tiet'!$A$17:$A$15404,0),AB$2+85)=0,"",INDEX('Bieu chi tiet'!$A$17:$FA$15404,MATCH($A447,'Bieu chi tiet'!$A$17:$A$15404,0),AB$2+85)),"")</f>
        <v/>
      </c>
      <c r="AC447" s="13" t="str">
        <f>IFERROR(IF(INDEX('Bieu chi tiet'!$A$17:$FA$15404,MATCH($A447,'Bieu chi tiet'!$A$17:$A$15404,0),AC$2+85)=0,"",INDEX('Bieu chi tiet'!$A$17:$FA$15404,MATCH($A447,'Bieu chi tiet'!$A$17:$A$15404,0),AC$2+85)),"")</f>
        <v/>
      </c>
      <c r="AD447" s="13" t="str">
        <f>IFERROR(IF(INDEX('Bieu chi tiet'!$A$17:$FA$15404,MATCH($A447,'Bieu chi tiet'!$A$17:$A$15404,0),AD$2+85)=0,"",INDEX('Bieu chi tiet'!$A$17:$FA$15404,MATCH($A447,'Bieu chi tiet'!$A$17:$A$15404,0),AD$2+85)),"")</f>
        <v/>
      </c>
      <c r="AE447" s="13" t="str">
        <f>IFERROR(IF(INDEX('Bieu chi tiet'!$A$17:$FA$15404,MATCH($A447,'Bieu chi tiet'!$A$17:$A$15404,0),AE$2+85)=0,"",INDEX('Bieu chi tiet'!$A$17:$FA$15404,MATCH($A447,'Bieu chi tiet'!$A$17:$A$15404,0),AE$2+85)),"")</f>
        <v/>
      </c>
      <c r="AF447" s="13" t="str">
        <f>IFERROR(IF(INDEX('Bieu chi tiet'!$A$17:$FA$15404,MATCH($A447,'Bieu chi tiet'!$A$17:$A$15404,0),AF$2+85)=0,"",INDEX('Bieu chi tiet'!$A$17:$FA$15404,MATCH($A447,'Bieu chi tiet'!$A$17:$A$15404,0),AF$2+85)),"")</f>
        <v/>
      </c>
      <c r="AG447" s="13" t="str">
        <f>IFERROR(IF(INDEX('Bieu chi tiet'!$A$17:$FA$15404,MATCH($A447,'Bieu chi tiet'!$A$17:$A$15404,0),AG$2+85)=0,"",INDEX('Bieu chi tiet'!$A$17:$FA$15404,MATCH($A447,'Bieu chi tiet'!$A$17:$A$15404,0),AG$2+85)),"")</f>
        <v/>
      </c>
      <c r="AH447" s="13" t="str">
        <f>IFERROR(IF(INDEX('Bieu chi tiet'!$A$17:$FA$15404,MATCH($A447,'Bieu chi tiet'!$A$17:$A$15404,0),AH$2+85)=0,"",INDEX('Bieu chi tiet'!$A$17:$FA$15404,MATCH($A447,'Bieu chi tiet'!$A$17:$A$15404,0),AH$2+85)),"")</f>
        <v/>
      </c>
      <c r="AI447" s="13" t="str">
        <f>IFERROR(IF(INDEX('Bieu chi tiet'!$A$17:$FA$15404,MATCH($A447,'Bieu chi tiet'!$A$17:$A$15404,0),AI$2+85)=0,"",INDEX('Bieu chi tiet'!$A$17:$FA$15404,MATCH($A447,'Bieu chi tiet'!$A$17:$A$15404,0),AI$2+85)),"")</f>
        <v/>
      </c>
      <c r="AJ447" s="13" t="str">
        <f>IFERROR(IF(INDEX('Bieu chi tiet'!$A$17:$FA$15404,MATCH($A447,'Bieu chi tiet'!$A$17:$A$15404,0),AJ$2+85)=0,"",INDEX('Bieu chi tiet'!$A$17:$FA$15404,MATCH($A447,'Bieu chi tiet'!$A$17:$A$15404,0),AJ$2+85)),"")</f>
        <v/>
      </c>
      <c r="AK447" s="13" t="str">
        <f>IFERROR(IF(INDEX('Bieu chi tiet'!$A$17:$FA$15404,MATCH($A447,'Bieu chi tiet'!$A$17:$A$15404,0),AK$2+85)=0,"",INDEX('Bieu chi tiet'!$A$17:$FA$15404,MATCH($A447,'Bieu chi tiet'!$A$17:$A$15404,0),AK$2+85)),"")</f>
        <v/>
      </c>
      <c r="AL447" s="13" t="str">
        <f>IFERROR(IF(INDEX('Bieu chi tiet'!$A$17:$FA$15404,MATCH($A447,'Bieu chi tiet'!$A$17:$A$15404,0),AL$2+85)=0,"",INDEX('Bieu chi tiet'!$A$17:$FA$15404,MATCH($A447,'Bieu chi tiet'!$A$17:$A$15404,0),AL$2+85)),"")</f>
        <v/>
      </c>
      <c r="AM447" s="13" t="str">
        <f>IFERROR(IF(INDEX('Bieu chi tiet'!$A$17:$FA$15404,MATCH($A447,'Bieu chi tiet'!$A$17:$A$15404,0),AM$2+85)=0,"",INDEX('Bieu chi tiet'!$A$17:$FA$15404,MATCH($A447,'Bieu chi tiet'!$A$17:$A$15404,0),AM$2+85)),"")</f>
        <v/>
      </c>
      <c r="AN447" s="13" t="str">
        <f>IFERROR(IF(INDEX('Bieu chi tiet'!$A$17:$FA$15404,MATCH($A447,'Bieu chi tiet'!$A$17:$A$15404,0),AN$2+85)=0,"",INDEX('Bieu chi tiet'!$A$17:$FA$15404,MATCH($A447,'Bieu chi tiet'!$A$17:$A$15404,0),AN$2+85)),"")</f>
        <v/>
      </c>
      <c r="AO447" s="13" t="str">
        <f>IFERROR(IF(INDEX('Bieu chi tiet'!$A$17:$FA$15404,MATCH($A447,'Bieu chi tiet'!$A$17:$A$15404,0),AO$2+85)=0,"",INDEX('Bieu chi tiet'!$A$17:$FA$15404,MATCH($A447,'Bieu chi tiet'!$A$17:$A$15404,0),AO$2+85)),"")</f>
        <v/>
      </c>
      <c r="AP447" s="13" t="str">
        <f>IFERROR(IF(INDEX('Bieu chi tiet'!$A$17:$FA$15404,MATCH($A447,'Bieu chi tiet'!$A$17:$A$15404,0),AP$2+85)=0,"",INDEX('Bieu chi tiet'!$A$17:$FA$15404,MATCH($A447,'Bieu chi tiet'!$A$17:$A$15404,0),AP$2+85)),"")</f>
        <v/>
      </c>
      <c r="AQ447" s="13" t="str">
        <f>IFERROR(IF(INDEX('Bieu chi tiet'!$A$17:$FA$15404,MATCH($A447,'Bieu chi tiet'!$A$17:$A$15404,0),AQ$2+85)=0,"",INDEX('Bieu chi tiet'!$A$17:$FA$15404,MATCH($A447,'Bieu chi tiet'!$A$17:$A$15404,0),AQ$2+85)),"")</f>
        <v/>
      </c>
      <c r="AR447" s="13" t="str">
        <f>IFERROR(IF(INDEX('Bieu chi tiet'!$A$17:$FA$15404,MATCH($A447,'Bieu chi tiet'!$A$17:$A$15404,0),AR$2+85)=0,"",INDEX('Bieu chi tiet'!$A$17:$FA$15404,MATCH($A447,'Bieu chi tiet'!$A$17:$A$15404,0),AR$2+85)),"")</f>
        <v/>
      </c>
      <c r="AS447" s="13" t="str">
        <f>IFERROR(IF(INDEX('Bieu chi tiet'!$A$17:$FA$15404,MATCH($A447,'Bieu chi tiet'!$A$17:$A$15404,0),AS$2+85)=0,"",INDEX('Bieu chi tiet'!$A$17:$FA$15404,MATCH($A447,'Bieu chi tiet'!$A$17:$A$15404,0),AS$2+85)),"")</f>
        <v/>
      </c>
      <c r="AT447" s="21" t="str">
        <f>IFERROR(IF(INDEX('Bieu chi tiet'!$A$17:$FA$15404,MATCH($A447,'Bieu chi tiet'!$A$17:$A$15404,0),AT$2+85)=0,"",INDEX('Bieu chi tiet'!$A$17:$FA$15404,MATCH($A447,'Bieu chi tiet'!$A$17:$A$15404,0),AT$2+85)),"")</f>
        <v/>
      </c>
      <c r="AU447" s="13" t="str">
        <f>IFERROR(IF(INDEX('Bieu chi tiet'!$A$17:$FA$15404,MATCH($A447,'Bieu chi tiet'!$A$17:$A$15404,0),AU$2+85)=0,"",INDEX('Bieu chi tiet'!$A$17:$FA$15404,MATCH($A447,'Bieu chi tiet'!$A$17:$A$15404,0),AU$2+85)),"")</f>
        <v/>
      </c>
      <c r="AV447" s="21" t="str">
        <f>IFERROR(IF(INDEX('Bieu chi tiet'!$A$17:$FA$15404,MATCH($A447,'Bieu chi tiet'!$A$17:$A$15404,0),AV$2+85)=0,"",INDEX('Bieu chi tiet'!$A$17:$FA$15404,MATCH($A447,'Bieu chi tiet'!$A$17:$A$15404,0),AV$2+85)),"")</f>
        <v/>
      </c>
      <c r="AW447" s="31" t="str">
        <f>IFERROR(IF(INDEX('Bieu chi tiet'!$A$17:$FA$15404,MATCH($A447,'Bieu chi tiet'!$A$17:$A$15404,0),AW$2+85)=0,"",INDEX('Bieu chi tiet'!$A$17:$FA$15404,MATCH($A447,'Bieu chi tiet'!$A$17:$A$15404,0),AW$2+85)),"")</f>
        <v/>
      </c>
      <c r="AX447" s="13" t="str">
        <f>IFERROR(IF(INDEX('Bieu chi tiet'!$A$17:$FA$15404,MATCH($A447,'Bieu chi tiet'!$A$17:$A$15404,0),AX$2+85)=0,"",INDEX('Bieu chi tiet'!$A$17:$FA$15404,MATCH($A447,'Bieu chi tiet'!$A$17:$A$15404,0),AX$2+85)),"")</f>
        <v/>
      </c>
      <c r="AY447" s="13" t="str">
        <f>IFERROR(IF(INDEX('Bieu chi tiet'!$A$17:$FA$15404,MATCH($A447,'Bieu chi tiet'!$A$17:$A$15404,0),AY$2+85)=0,"",INDEX('Bieu chi tiet'!$A$17:$FA$15404,MATCH($A447,'Bieu chi tiet'!$A$17:$A$15404,0),AY$2+85)),"")</f>
        <v/>
      </c>
    </row>
    <row r="448" spans="1:51" ht="15.75">
      <c r="A448" s="25" t="str">
        <f t="shared" si="7"/>
        <v/>
      </c>
      <c r="B448" s="13" t="str">
        <f>IFERROR(IF(INDEX('Bieu chi tiet'!$A$17:$FA$15404,MATCH($A448,'Bieu chi tiet'!$A$17:$A$15404,0),B$2+85)=0,"",INDEX('Bieu chi tiet'!$A$17:$FA$15404,MATCH($A448,'Bieu chi tiet'!$A$17:$A$15404,0),B$2+85)),"")</f>
        <v/>
      </c>
      <c r="C448" s="13" t="str">
        <f>IFERROR(IF(INDEX('Bieu chi tiet'!$A$17:$FA$15404,MATCH($A448,'Bieu chi tiet'!$A$17:$A$15404,0),C$2+85)=0,"",INDEX('Bieu chi tiet'!$A$17:$FA$15404,MATCH($A448,'Bieu chi tiet'!$A$17:$A$15404,0),C$2+85)),"")</f>
        <v/>
      </c>
      <c r="D448" s="13" t="str">
        <f>IFERROR(IF(INDEX('Bieu chi tiet'!$A$17:$FA$15404,MATCH($A448,'Bieu chi tiet'!$A$17:$A$15404,0),D$2+85)=0,"",INDEX('Bieu chi tiet'!$A$17:$FA$15404,MATCH($A448,'Bieu chi tiet'!$A$17:$A$15404,0),D$2+85)),"")</f>
        <v/>
      </c>
      <c r="E448" s="13" t="str">
        <f>IFERROR(IF(INDEX('Bieu chi tiet'!$A$17:$FA$15404,MATCH($A448,'Bieu chi tiet'!$A$17:$A$15404,0),E$2+85)=0,"",INDEX('Bieu chi tiet'!$A$17:$FA$15404,MATCH($A448,'Bieu chi tiet'!$A$17:$A$15404,0),E$2+85)),"")</f>
        <v/>
      </c>
      <c r="F448" s="13" t="str">
        <f>IFERROR(IF(INDEX('Bieu chi tiet'!$A$17:$FA$15404,MATCH($A448,'Bieu chi tiet'!$A$17:$A$15404,0),F$2+85)=0,"",INDEX('Bieu chi tiet'!$A$17:$FA$15404,MATCH($A448,'Bieu chi tiet'!$A$17:$A$15404,0),F$2+85)),"")</f>
        <v/>
      </c>
      <c r="G448" s="21" t="str">
        <f>IFERROR(IF(INDEX('Bieu chi tiet'!$A$17:$FA$15404,MATCH($A448,'Bieu chi tiet'!$A$17:$A$15404,0),G$2+85)=0,"",INDEX('Bieu chi tiet'!$A$17:$FA$15404,MATCH($A448,'Bieu chi tiet'!$A$17:$A$15404,0),G$2+85)),"")</f>
        <v/>
      </c>
      <c r="H448" s="13" t="str">
        <f>IFERROR(IF(INDEX('Bieu chi tiet'!$A$17:$FA$15404,MATCH($A448,'Bieu chi tiet'!$A$17:$A$15404,0),H$2+85)=0,"",INDEX('Bieu chi tiet'!$A$17:$FA$15404,MATCH($A448,'Bieu chi tiet'!$A$17:$A$15404,0),H$2+85)),"")</f>
        <v/>
      </c>
      <c r="I448" s="13" t="str">
        <f>IFERROR(IF(INDEX('Bieu chi tiet'!$A$17:$FA$15404,MATCH($A448,'Bieu chi tiet'!$A$17:$A$15404,0),I$2+85)=0,"",INDEX('Bieu chi tiet'!$A$17:$FA$15404,MATCH($A448,'Bieu chi tiet'!$A$17:$A$15404,0),I$2+85)),"")</f>
        <v/>
      </c>
      <c r="J448" s="13" t="str">
        <f>IFERROR(IF(INDEX('Bieu chi tiet'!$A$17:$FA$15404,MATCH($A448,'Bieu chi tiet'!$A$17:$A$15404,0),J$2+85)=0,"",INDEX('Bieu chi tiet'!$A$17:$FA$15404,MATCH($A448,'Bieu chi tiet'!$A$17:$A$15404,0),J$2+85)),"")</f>
        <v/>
      </c>
      <c r="K448" s="13" t="str">
        <f>IFERROR(IF(INDEX('Bieu chi tiet'!$A$17:$FA$15404,MATCH($A448,'Bieu chi tiet'!$A$17:$A$15404,0),K$2+85)=0,"",INDEX('Bieu chi tiet'!$A$17:$FA$15404,MATCH($A448,'Bieu chi tiet'!$A$17:$A$15404,0),K$2+85)),"")</f>
        <v/>
      </c>
      <c r="L448" s="21" t="str">
        <f>IFERROR(IF(INDEX('Bieu chi tiet'!$A$17:$FA$15404,MATCH($A448,'Bieu chi tiet'!$A$17:$A$15404,0),L$2+85)=0,"",INDEX('Bieu chi tiet'!$A$17:$FA$15404,MATCH($A448,'Bieu chi tiet'!$A$17:$A$15404,0),L$2+85)),"")</f>
        <v/>
      </c>
      <c r="M448" s="13" t="str">
        <f>IFERROR(IF(INDEX('Bieu chi tiet'!$A$17:$FA$15404,MATCH($A448,'Bieu chi tiet'!$A$17:$A$15404,0),M$2+85)=0,"",INDEX('Bieu chi tiet'!$A$17:$FA$15404,MATCH($A448,'Bieu chi tiet'!$A$17:$A$15404,0),M$2+85)),"")</f>
        <v/>
      </c>
      <c r="N448" s="13" t="str">
        <f>IFERROR(IF(INDEX('Bieu chi tiet'!$A$17:$FA$15404,MATCH($A448,'Bieu chi tiet'!$A$17:$A$15404,0),N$2+85)=0,"",INDEX('Bieu chi tiet'!$A$17:$FA$15404,MATCH($A448,'Bieu chi tiet'!$A$17:$A$15404,0),N$2+85)),"")</f>
        <v/>
      </c>
      <c r="O448" s="13" t="str">
        <f>IFERROR(IF(INDEX('Bieu chi tiet'!$A$17:$FA$15404,MATCH($A448,'Bieu chi tiet'!$A$17:$A$15404,0),O$2+85)=0,"",INDEX('Bieu chi tiet'!$A$17:$FA$15404,MATCH($A448,'Bieu chi tiet'!$A$17:$A$15404,0),O$2+85)),"")</f>
        <v/>
      </c>
      <c r="P448" s="13" t="str">
        <f>IFERROR(IF(INDEX('Bieu chi tiet'!$A$17:$FA$15404,MATCH($A448,'Bieu chi tiet'!$A$17:$A$15404,0),P$2+85)=0,"",INDEX('Bieu chi tiet'!$A$17:$FA$15404,MATCH($A448,'Bieu chi tiet'!$A$17:$A$15404,0),P$2+85)),"")</f>
        <v/>
      </c>
      <c r="Q448" s="13" t="str">
        <f>IFERROR(IF(INDEX('Bieu chi tiet'!$A$17:$FA$15404,MATCH($A448,'Bieu chi tiet'!$A$17:$A$15404,0),Q$2+85)=0,"",INDEX('Bieu chi tiet'!$A$17:$FA$15404,MATCH($A448,'Bieu chi tiet'!$A$17:$A$15404,0),Q$2+85)),"")</f>
        <v/>
      </c>
      <c r="R448" s="13" t="str">
        <f>IFERROR(IF(INDEX('Bieu chi tiet'!$A$17:$FA$15404,MATCH($A448,'Bieu chi tiet'!$A$17:$A$15404,0),R$2+85)=0,"",INDEX('Bieu chi tiet'!$A$17:$FA$15404,MATCH($A448,'Bieu chi tiet'!$A$17:$A$15404,0),R$2+85)),"")</f>
        <v/>
      </c>
      <c r="S448" s="13" t="str">
        <f>IFERROR(IF(INDEX('Bieu chi tiet'!$A$17:$FA$15404,MATCH($A448,'Bieu chi tiet'!$A$17:$A$15404,0),S$2+85)=0,"",INDEX('Bieu chi tiet'!$A$17:$FA$15404,MATCH($A448,'Bieu chi tiet'!$A$17:$A$15404,0),S$2+85)),"")</f>
        <v/>
      </c>
      <c r="T448" s="13" t="str">
        <f>IFERROR(IF(INDEX('Bieu chi tiet'!$A$17:$FA$15404,MATCH($A448,'Bieu chi tiet'!$A$17:$A$15404,0),T$2+85)=0,"",INDEX('Bieu chi tiet'!$A$17:$FA$15404,MATCH($A448,'Bieu chi tiet'!$A$17:$A$15404,0),T$2+85)),"")</f>
        <v/>
      </c>
      <c r="U448" s="13" t="str">
        <f>IFERROR(IF(INDEX('Bieu chi tiet'!$A$17:$FA$15404,MATCH($A448,'Bieu chi tiet'!$A$17:$A$15404,0),U$2+85)=0,"",INDEX('Bieu chi tiet'!$A$17:$FA$15404,MATCH($A448,'Bieu chi tiet'!$A$17:$A$15404,0),U$2+85)),"")</f>
        <v/>
      </c>
      <c r="V448" s="13" t="str">
        <f>IFERROR(IF(INDEX('Bieu chi tiet'!$A$17:$FA$15404,MATCH($A448,'Bieu chi tiet'!$A$17:$A$15404,0),V$2+85)=0,"",INDEX('Bieu chi tiet'!$A$17:$FA$15404,MATCH($A448,'Bieu chi tiet'!$A$17:$A$15404,0),V$2+85)),"")</f>
        <v/>
      </c>
      <c r="W448" s="13" t="str">
        <f>IFERROR(IF(INDEX('Bieu chi tiet'!$A$17:$FA$15404,MATCH($A448,'Bieu chi tiet'!$A$17:$A$15404,0),W$2+85)=0,"",INDEX('Bieu chi tiet'!$A$17:$FA$15404,MATCH($A448,'Bieu chi tiet'!$A$17:$A$15404,0),W$2+85)),"")</f>
        <v/>
      </c>
      <c r="X448" s="13" t="str">
        <f>IFERROR(IF(INDEX('Bieu chi tiet'!$A$17:$FA$15404,MATCH($A448,'Bieu chi tiet'!$A$17:$A$15404,0),X$2+85)=0,"",INDEX('Bieu chi tiet'!$A$17:$FA$15404,MATCH($A448,'Bieu chi tiet'!$A$17:$A$15404,0),X$2+85)),"")</f>
        <v/>
      </c>
      <c r="Y448" s="13" t="str">
        <f>IFERROR(IF(INDEX('Bieu chi tiet'!$A$17:$FA$15404,MATCH($A448,'Bieu chi tiet'!$A$17:$A$15404,0),Y$2+85)=0,"",INDEX('Bieu chi tiet'!$A$17:$FA$15404,MATCH($A448,'Bieu chi tiet'!$A$17:$A$15404,0),Y$2+85)),"")</f>
        <v/>
      </c>
      <c r="Z448" s="13" t="str">
        <f>IFERROR(IF(INDEX('Bieu chi tiet'!$A$17:$FA$15404,MATCH($A448,'Bieu chi tiet'!$A$17:$A$15404,0),Z$2+85)=0,"",INDEX('Bieu chi tiet'!$A$17:$FA$15404,MATCH($A448,'Bieu chi tiet'!$A$17:$A$15404,0),Z$2+85)),"")</f>
        <v/>
      </c>
      <c r="AA448" s="13" t="str">
        <f>IFERROR(IF(INDEX('Bieu chi tiet'!$A$17:$FA$15404,MATCH($A448,'Bieu chi tiet'!$A$17:$A$15404,0),AA$2+85)=0,"",INDEX('Bieu chi tiet'!$A$17:$FA$15404,MATCH($A448,'Bieu chi tiet'!$A$17:$A$15404,0),AA$2+85)),"")</f>
        <v/>
      </c>
      <c r="AB448" s="13" t="str">
        <f>IFERROR(IF(INDEX('Bieu chi tiet'!$A$17:$FA$15404,MATCH($A448,'Bieu chi tiet'!$A$17:$A$15404,0),AB$2+85)=0,"",INDEX('Bieu chi tiet'!$A$17:$FA$15404,MATCH($A448,'Bieu chi tiet'!$A$17:$A$15404,0),AB$2+85)),"")</f>
        <v/>
      </c>
      <c r="AC448" s="13" t="str">
        <f>IFERROR(IF(INDEX('Bieu chi tiet'!$A$17:$FA$15404,MATCH($A448,'Bieu chi tiet'!$A$17:$A$15404,0),AC$2+85)=0,"",INDEX('Bieu chi tiet'!$A$17:$FA$15404,MATCH($A448,'Bieu chi tiet'!$A$17:$A$15404,0),AC$2+85)),"")</f>
        <v/>
      </c>
      <c r="AD448" s="13" t="str">
        <f>IFERROR(IF(INDEX('Bieu chi tiet'!$A$17:$FA$15404,MATCH($A448,'Bieu chi tiet'!$A$17:$A$15404,0),AD$2+85)=0,"",INDEX('Bieu chi tiet'!$A$17:$FA$15404,MATCH($A448,'Bieu chi tiet'!$A$17:$A$15404,0),AD$2+85)),"")</f>
        <v/>
      </c>
      <c r="AE448" s="13" t="str">
        <f>IFERROR(IF(INDEX('Bieu chi tiet'!$A$17:$FA$15404,MATCH($A448,'Bieu chi tiet'!$A$17:$A$15404,0),AE$2+85)=0,"",INDEX('Bieu chi tiet'!$A$17:$FA$15404,MATCH($A448,'Bieu chi tiet'!$A$17:$A$15404,0),AE$2+85)),"")</f>
        <v/>
      </c>
      <c r="AF448" s="13" t="str">
        <f>IFERROR(IF(INDEX('Bieu chi tiet'!$A$17:$FA$15404,MATCH($A448,'Bieu chi tiet'!$A$17:$A$15404,0),AF$2+85)=0,"",INDEX('Bieu chi tiet'!$A$17:$FA$15404,MATCH($A448,'Bieu chi tiet'!$A$17:$A$15404,0),AF$2+85)),"")</f>
        <v/>
      </c>
      <c r="AG448" s="13" t="str">
        <f>IFERROR(IF(INDEX('Bieu chi tiet'!$A$17:$FA$15404,MATCH($A448,'Bieu chi tiet'!$A$17:$A$15404,0),AG$2+85)=0,"",INDEX('Bieu chi tiet'!$A$17:$FA$15404,MATCH($A448,'Bieu chi tiet'!$A$17:$A$15404,0),AG$2+85)),"")</f>
        <v/>
      </c>
      <c r="AH448" s="13" t="str">
        <f>IFERROR(IF(INDEX('Bieu chi tiet'!$A$17:$FA$15404,MATCH($A448,'Bieu chi tiet'!$A$17:$A$15404,0),AH$2+85)=0,"",INDEX('Bieu chi tiet'!$A$17:$FA$15404,MATCH($A448,'Bieu chi tiet'!$A$17:$A$15404,0),AH$2+85)),"")</f>
        <v/>
      </c>
      <c r="AI448" s="13" t="str">
        <f>IFERROR(IF(INDEX('Bieu chi tiet'!$A$17:$FA$15404,MATCH($A448,'Bieu chi tiet'!$A$17:$A$15404,0),AI$2+85)=0,"",INDEX('Bieu chi tiet'!$A$17:$FA$15404,MATCH($A448,'Bieu chi tiet'!$A$17:$A$15404,0),AI$2+85)),"")</f>
        <v/>
      </c>
      <c r="AJ448" s="13" t="str">
        <f>IFERROR(IF(INDEX('Bieu chi tiet'!$A$17:$FA$15404,MATCH($A448,'Bieu chi tiet'!$A$17:$A$15404,0),AJ$2+85)=0,"",INDEX('Bieu chi tiet'!$A$17:$FA$15404,MATCH($A448,'Bieu chi tiet'!$A$17:$A$15404,0),AJ$2+85)),"")</f>
        <v/>
      </c>
      <c r="AK448" s="13" t="str">
        <f>IFERROR(IF(INDEX('Bieu chi tiet'!$A$17:$FA$15404,MATCH($A448,'Bieu chi tiet'!$A$17:$A$15404,0),AK$2+85)=0,"",INDEX('Bieu chi tiet'!$A$17:$FA$15404,MATCH($A448,'Bieu chi tiet'!$A$17:$A$15404,0),AK$2+85)),"")</f>
        <v/>
      </c>
      <c r="AL448" s="13" t="str">
        <f>IFERROR(IF(INDEX('Bieu chi tiet'!$A$17:$FA$15404,MATCH($A448,'Bieu chi tiet'!$A$17:$A$15404,0),AL$2+85)=0,"",INDEX('Bieu chi tiet'!$A$17:$FA$15404,MATCH($A448,'Bieu chi tiet'!$A$17:$A$15404,0),AL$2+85)),"")</f>
        <v/>
      </c>
      <c r="AM448" s="13" t="str">
        <f>IFERROR(IF(INDEX('Bieu chi tiet'!$A$17:$FA$15404,MATCH($A448,'Bieu chi tiet'!$A$17:$A$15404,0),AM$2+85)=0,"",INDEX('Bieu chi tiet'!$A$17:$FA$15404,MATCH($A448,'Bieu chi tiet'!$A$17:$A$15404,0),AM$2+85)),"")</f>
        <v/>
      </c>
      <c r="AN448" s="13" t="str">
        <f>IFERROR(IF(INDEX('Bieu chi tiet'!$A$17:$FA$15404,MATCH($A448,'Bieu chi tiet'!$A$17:$A$15404,0),AN$2+85)=0,"",INDEX('Bieu chi tiet'!$A$17:$FA$15404,MATCH($A448,'Bieu chi tiet'!$A$17:$A$15404,0),AN$2+85)),"")</f>
        <v/>
      </c>
      <c r="AO448" s="13" t="str">
        <f>IFERROR(IF(INDEX('Bieu chi tiet'!$A$17:$FA$15404,MATCH($A448,'Bieu chi tiet'!$A$17:$A$15404,0),AO$2+85)=0,"",INDEX('Bieu chi tiet'!$A$17:$FA$15404,MATCH($A448,'Bieu chi tiet'!$A$17:$A$15404,0),AO$2+85)),"")</f>
        <v/>
      </c>
      <c r="AP448" s="13" t="str">
        <f>IFERROR(IF(INDEX('Bieu chi tiet'!$A$17:$FA$15404,MATCH($A448,'Bieu chi tiet'!$A$17:$A$15404,0),AP$2+85)=0,"",INDEX('Bieu chi tiet'!$A$17:$FA$15404,MATCH($A448,'Bieu chi tiet'!$A$17:$A$15404,0),AP$2+85)),"")</f>
        <v/>
      </c>
      <c r="AQ448" s="13" t="str">
        <f>IFERROR(IF(INDEX('Bieu chi tiet'!$A$17:$FA$15404,MATCH($A448,'Bieu chi tiet'!$A$17:$A$15404,0),AQ$2+85)=0,"",INDEX('Bieu chi tiet'!$A$17:$FA$15404,MATCH($A448,'Bieu chi tiet'!$A$17:$A$15404,0),AQ$2+85)),"")</f>
        <v/>
      </c>
      <c r="AR448" s="13" t="str">
        <f>IFERROR(IF(INDEX('Bieu chi tiet'!$A$17:$FA$15404,MATCH($A448,'Bieu chi tiet'!$A$17:$A$15404,0),AR$2+85)=0,"",INDEX('Bieu chi tiet'!$A$17:$FA$15404,MATCH($A448,'Bieu chi tiet'!$A$17:$A$15404,0),AR$2+85)),"")</f>
        <v/>
      </c>
      <c r="AS448" s="13" t="str">
        <f>IFERROR(IF(INDEX('Bieu chi tiet'!$A$17:$FA$15404,MATCH($A448,'Bieu chi tiet'!$A$17:$A$15404,0),AS$2+85)=0,"",INDEX('Bieu chi tiet'!$A$17:$FA$15404,MATCH($A448,'Bieu chi tiet'!$A$17:$A$15404,0),AS$2+85)),"")</f>
        <v/>
      </c>
      <c r="AT448" s="21" t="str">
        <f>IFERROR(IF(INDEX('Bieu chi tiet'!$A$17:$FA$15404,MATCH($A448,'Bieu chi tiet'!$A$17:$A$15404,0),AT$2+85)=0,"",INDEX('Bieu chi tiet'!$A$17:$FA$15404,MATCH($A448,'Bieu chi tiet'!$A$17:$A$15404,0),AT$2+85)),"")</f>
        <v/>
      </c>
      <c r="AU448" s="13" t="str">
        <f>IFERROR(IF(INDEX('Bieu chi tiet'!$A$17:$FA$15404,MATCH($A448,'Bieu chi tiet'!$A$17:$A$15404,0),AU$2+85)=0,"",INDEX('Bieu chi tiet'!$A$17:$FA$15404,MATCH($A448,'Bieu chi tiet'!$A$17:$A$15404,0),AU$2+85)),"")</f>
        <v/>
      </c>
      <c r="AV448" s="21" t="str">
        <f>IFERROR(IF(INDEX('Bieu chi tiet'!$A$17:$FA$15404,MATCH($A448,'Bieu chi tiet'!$A$17:$A$15404,0),AV$2+85)=0,"",INDEX('Bieu chi tiet'!$A$17:$FA$15404,MATCH($A448,'Bieu chi tiet'!$A$17:$A$15404,0),AV$2+85)),"")</f>
        <v/>
      </c>
      <c r="AW448" s="31" t="str">
        <f>IFERROR(IF(INDEX('Bieu chi tiet'!$A$17:$FA$15404,MATCH($A448,'Bieu chi tiet'!$A$17:$A$15404,0),AW$2+85)=0,"",INDEX('Bieu chi tiet'!$A$17:$FA$15404,MATCH($A448,'Bieu chi tiet'!$A$17:$A$15404,0),AW$2+85)),"")</f>
        <v/>
      </c>
      <c r="AX448" s="13" t="str">
        <f>IFERROR(IF(INDEX('Bieu chi tiet'!$A$17:$FA$15404,MATCH($A448,'Bieu chi tiet'!$A$17:$A$15404,0),AX$2+85)=0,"",INDEX('Bieu chi tiet'!$A$17:$FA$15404,MATCH($A448,'Bieu chi tiet'!$A$17:$A$15404,0),AX$2+85)),"")</f>
        <v/>
      </c>
      <c r="AY448" s="13" t="str">
        <f>IFERROR(IF(INDEX('Bieu chi tiet'!$A$17:$FA$15404,MATCH($A448,'Bieu chi tiet'!$A$17:$A$15404,0),AY$2+85)=0,"",INDEX('Bieu chi tiet'!$A$17:$FA$15404,MATCH($A448,'Bieu chi tiet'!$A$17:$A$15404,0),AY$2+85)),"")</f>
        <v/>
      </c>
    </row>
    <row r="449" spans="1:51" ht="15.75">
      <c r="A449" s="25" t="str">
        <f t="shared" si="7"/>
        <v/>
      </c>
      <c r="B449" s="13" t="str">
        <f>IFERROR(IF(INDEX('Bieu chi tiet'!$A$17:$FA$15404,MATCH($A449,'Bieu chi tiet'!$A$17:$A$15404,0),B$2+85)=0,"",INDEX('Bieu chi tiet'!$A$17:$FA$15404,MATCH($A449,'Bieu chi tiet'!$A$17:$A$15404,0),B$2+85)),"")</f>
        <v/>
      </c>
      <c r="C449" s="13" t="str">
        <f>IFERROR(IF(INDEX('Bieu chi tiet'!$A$17:$FA$15404,MATCH($A449,'Bieu chi tiet'!$A$17:$A$15404,0),C$2+85)=0,"",INDEX('Bieu chi tiet'!$A$17:$FA$15404,MATCH($A449,'Bieu chi tiet'!$A$17:$A$15404,0),C$2+85)),"")</f>
        <v/>
      </c>
      <c r="D449" s="13" t="str">
        <f>IFERROR(IF(INDEX('Bieu chi tiet'!$A$17:$FA$15404,MATCH($A449,'Bieu chi tiet'!$A$17:$A$15404,0),D$2+85)=0,"",INDEX('Bieu chi tiet'!$A$17:$FA$15404,MATCH($A449,'Bieu chi tiet'!$A$17:$A$15404,0),D$2+85)),"")</f>
        <v/>
      </c>
      <c r="E449" s="13" t="str">
        <f>IFERROR(IF(INDEX('Bieu chi tiet'!$A$17:$FA$15404,MATCH($A449,'Bieu chi tiet'!$A$17:$A$15404,0),E$2+85)=0,"",INDEX('Bieu chi tiet'!$A$17:$FA$15404,MATCH($A449,'Bieu chi tiet'!$A$17:$A$15404,0),E$2+85)),"")</f>
        <v/>
      </c>
      <c r="F449" s="13" t="str">
        <f>IFERROR(IF(INDEX('Bieu chi tiet'!$A$17:$FA$15404,MATCH($A449,'Bieu chi tiet'!$A$17:$A$15404,0),F$2+85)=0,"",INDEX('Bieu chi tiet'!$A$17:$FA$15404,MATCH($A449,'Bieu chi tiet'!$A$17:$A$15404,0),F$2+85)),"")</f>
        <v/>
      </c>
      <c r="G449" s="21" t="str">
        <f>IFERROR(IF(INDEX('Bieu chi tiet'!$A$17:$FA$15404,MATCH($A449,'Bieu chi tiet'!$A$17:$A$15404,0),G$2+85)=0,"",INDEX('Bieu chi tiet'!$A$17:$FA$15404,MATCH($A449,'Bieu chi tiet'!$A$17:$A$15404,0),G$2+85)),"")</f>
        <v/>
      </c>
      <c r="H449" s="13" t="str">
        <f>IFERROR(IF(INDEX('Bieu chi tiet'!$A$17:$FA$15404,MATCH($A449,'Bieu chi tiet'!$A$17:$A$15404,0),H$2+85)=0,"",INDEX('Bieu chi tiet'!$A$17:$FA$15404,MATCH($A449,'Bieu chi tiet'!$A$17:$A$15404,0),H$2+85)),"")</f>
        <v/>
      </c>
      <c r="I449" s="13" t="str">
        <f>IFERROR(IF(INDEX('Bieu chi tiet'!$A$17:$FA$15404,MATCH($A449,'Bieu chi tiet'!$A$17:$A$15404,0),I$2+85)=0,"",INDEX('Bieu chi tiet'!$A$17:$FA$15404,MATCH($A449,'Bieu chi tiet'!$A$17:$A$15404,0),I$2+85)),"")</f>
        <v/>
      </c>
      <c r="J449" s="13" t="str">
        <f>IFERROR(IF(INDEX('Bieu chi tiet'!$A$17:$FA$15404,MATCH($A449,'Bieu chi tiet'!$A$17:$A$15404,0),J$2+85)=0,"",INDEX('Bieu chi tiet'!$A$17:$FA$15404,MATCH($A449,'Bieu chi tiet'!$A$17:$A$15404,0),J$2+85)),"")</f>
        <v/>
      </c>
      <c r="K449" s="13" t="str">
        <f>IFERROR(IF(INDEX('Bieu chi tiet'!$A$17:$FA$15404,MATCH($A449,'Bieu chi tiet'!$A$17:$A$15404,0),K$2+85)=0,"",INDEX('Bieu chi tiet'!$A$17:$FA$15404,MATCH($A449,'Bieu chi tiet'!$A$17:$A$15404,0),K$2+85)),"")</f>
        <v/>
      </c>
      <c r="L449" s="21" t="str">
        <f>IFERROR(IF(INDEX('Bieu chi tiet'!$A$17:$FA$15404,MATCH($A449,'Bieu chi tiet'!$A$17:$A$15404,0),L$2+85)=0,"",INDEX('Bieu chi tiet'!$A$17:$FA$15404,MATCH($A449,'Bieu chi tiet'!$A$17:$A$15404,0),L$2+85)),"")</f>
        <v/>
      </c>
      <c r="M449" s="13" t="str">
        <f>IFERROR(IF(INDEX('Bieu chi tiet'!$A$17:$FA$15404,MATCH($A449,'Bieu chi tiet'!$A$17:$A$15404,0),M$2+85)=0,"",INDEX('Bieu chi tiet'!$A$17:$FA$15404,MATCH($A449,'Bieu chi tiet'!$A$17:$A$15404,0),M$2+85)),"")</f>
        <v/>
      </c>
      <c r="N449" s="13" t="str">
        <f>IFERROR(IF(INDEX('Bieu chi tiet'!$A$17:$FA$15404,MATCH($A449,'Bieu chi tiet'!$A$17:$A$15404,0),N$2+85)=0,"",INDEX('Bieu chi tiet'!$A$17:$FA$15404,MATCH($A449,'Bieu chi tiet'!$A$17:$A$15404,0),N$2+85)),"")</f>
        <v/>
      </c>
      <c r="O449" s="13" t="str">
        <f>IFERROR(IF(INDEX('Bieu chi tiet'!$A$17:$FA$15404,MATCH($A449,'Bieu chi tiet'!$A$17:$A$15404,0),O$2+85)=0,"",INDEX('Bieu chi tiet'!$A$17:$FA$15404,MATCH($A449,'Bieu chi tiet'!$A$17:$A$15404,0),O$2+85)),"")</f>
        <v/>
      </c>
      <c r="P449" s="13" t="str">
        <f>IFERROR(IF(INDEX('Bieu chi tiet'!$A$17:$FA$15404,MATCH($A449,'Bieu chi tiet'!$A$17:$A$15404,0),P$2+85)=0,"",INDEX('Bieu chi tiet'!$A$17:$FA$15404,MATCH($A449,'Bieu chi tiet'!$A$17:$A$15404,0),P$2+85)),"")</f>
        <v/>
      </c>
      <c r="Q449" s="13" t="str">
        <f>IFERROR(IF(INDEX('Bieu chi tiet'!$A$17:$FA$15404,MATCH($A449,'Bieu chi tiet'!$A$17:$A$15404,0),Q$2+85)=0,"",INDEX('Bieu chi tiet'!$A$17:$FA$15404,MATCH($A449,'Bieu chi tiet'!$A$17:$A$15404,0),Q$2+85)),"")</f>
        <v/>
      </c>
      <c r="R449" s="13" t="str">
        <f>IFERROR(IF(INDEX('Bieu chi tiet'!$A$17:$FA$15404,MATCH($A449,'Bieu chi tiet'!$A$17:$A$15404,0),R$2+85)=0,"",INDEX('Bieu chi tiet'!$A$17:$FA$15404,MATCH($A449,'Bieu chi tiet'!$A$17:$A$15404,0),R$2+85)),"")</f>
        <v/>
      </c>
      <c r="S449" s="13" t="str">
        <f>IFERROR(IF(INDEX('Bieu chi tiet'!$A$17:$FA$15404,MATCH($A449,'Bieu chi tiet'!$A$17:$A$15404,0),S$2+85)=0,"",INDEX('Bieu chi tiet'!$A$17:$FA$15404,MATCH($A449,'Bieu chi tiet'!$A$17:$A$15404,0),S$2+85)),"")</f>
        <v/>
      </c>
      <c r="T449" s="13" t="str">
        <f>IFERROR(IF(INDEX('Bieu chi tiet'!$A$17:$FA$15404,MATCH($A449,'Bieu chi tiet'!$A$17:$A$15404,0),T$2+85)=0,"",INDEX('Bieu chi tiet'!$A$17:$FA$15404,MATCH($A449,'Bieu chi tiet'!$A$17:$A$15404,0),T$2+85)),"")</f>
        <v/>
      </c>
      <c r="U449" s="13" t="str">
        <f>IFERROR(IF(INDEX('Bieu chi tiet'!$A$17:$FA$15404,MATCH($A449,'Bieu chi tiet'!$A$17:$A$15404,0),U$2+85)=0,"",INDEX('Bieu chi tiet'!$A$17:$FA$15404,MATCH($A449,'Bieu chi tiet'!$A$17:$A$15404,0),U$2+85)),"")</f>
        <v/>
      </c>
      <c r="V449" s="13" t="str">
        <f>IFERROR(IF(INDEX('Bieu chi tiet'!$A$17:$FA$15404,MATCH($A449,'Bieu chi tiet'!$A$17:$A$15404,0),V$2+85)=0,"",INDEX('Bieu chi tiet'!$A$17:$FA$15404,MATCH($A449,'Bieu chi tiet'!$A$17:$A$15404,0),V$2+85)),"")</f>
        <v/>
      </c>
      <c r="W449" s="13" t="str">
        <f>IFERROR(IF(INDEX('Bieu chi tiet'!$A$17:$FA$15404,MATCH($A449,'Bieu chi tiet'!$A$17:$A$15404,0),W$2+85)=0,"",INDEX('Bieu chi tiet'!$A$17:$FA$15404,MATCH($A449,'Bieu chi tiet'!$A$17:$A$15404,0),W$2+85)),"")</f>
        <v/>
      </c>
      <c r="X449" s="13" t="str">
        <f>IFERROR(IF(INDEX('Bieu chi tiet'!$A$17:$FA$15404,MATCH($A449,'Bieu chi tiet'!$A$17:$A$15404,0),X$2+85)=0,"",INDEX('Bieu chi tiet'!$A$17:$FA$15404,MATCH($A449,'Bieu chi tiet'!$A$17:$A$15404,0),X$2+85)),"")</f>
        <v/>
      </c>
      <c r="Y449" s="13" t="str">
        <f>IFERROR(IF(INDEX('Bieu chi tiet'!$A$17:$FA$15404,MATCH($A449,'Bieu chi tiet'!$A$17:$A$15404,0),Y$2+85)=0,"",INDEX('Bieu chi tiet'!$A$17:$FA$15404,MATCH($A449,'Bieu chi tiet'!$A$17:$A$15404,0),Y$2+85)),"")</f>
        <v/>
      </c>
      <c r="Z449" s="13" t="str">
        <f>IFERROR(IF(INDEX('Bieu chi tiet'!$A$17:$FA$15404,MATCH($A449,'Bieu chi tiet'!$A$17:$A$15404,0),Z$2+85)=0,"",INDEX('Bieu chi tiet'!$A$17:$FA$15404,MATCH($A449,'Bieu chi tiet'!$A$17:$A$15404,0),Z$2+85)),"")</f>
        <v/>
      </c>
      <c r="AA449" s="13" t="str">
        <f>IFERROR(IF(INDEX('Bieu chi tiet'!$A$17:$FA$15404,MATCH($A449,'Bieu chi tiet'!$A$17:$A$15404,0),AA$2+85)=0,"",INDEX('Bieu chi tiet'!$A$17:$FA$15404,MATCH($A449,'Bieu chi tiet'!$A$17:$A$15404,0),AA$2+85)),"")</f>
        <v/>
      </c>
      <c r="AB449" s="13" t="str">
        <f>IFERROR(IF(INDEX('Bieu chi tiet'!$A$17:$FA$15404,MATCH($A449,'Bieu chi tiet'!$A$17:$A$15404,0),AB$2+85)=0,"",INDEX('Bieu chi tiet'!$A$17:$FA$15404,MATCH($A449,'Bieu chi tiet'!$A$17:$A$15404,0),AB$2+85)),"")</f>
        <v/>
      </c>
      <c r="AC449" s="13" t="str">
        <f>IFERROR(IF(INDEX('Bieu chi tiet'!$A$17:$FA$15404,MATCH($A449,'Bieu chi tiet'!$A$17:$A$15404,0),AC$2+85)=0,"",INDEX('Bieu chi tiet'!$A$17:$FA$15404,MATCH($A449,'Bieu chi tiet'!$A$17:$A$15404,0),AC$2+85)),"")</f>
        <v/>
      </c>
      <c r="AD449" s="13" t="str">
        <f>IFERROR(IF(INDEX('Bieu chi tiet'!$A$17:$FA$15404,MATCH($A449,'Bieu chi tiet'!$A$17:$A$15404,0),AD$2+85)=0,"",INDEX('Bieu chi tiet'!$A$17:$FA$15404,MATCH($A449,'Bieu chi tiet'!$A$17:$A$15404,0),AD$2+85)),"")</f>
        <v/>
      </c>
      <c r="AE449" s="13" t="str">
        <f>IFERROR(IF(INDEX('Bieu chi tiet'!$A$17:$FA$15404,MATCH($A449,'Bieu chi tiet'!$A$17:$A$15404,0),AE$2+85)=0,"",INDEX('Bieu chi tiet'!$A$17:$FA$15404,MATCH($A449,'Bieu chi tiet'!$A$17:$A$15404,0),AE$2+85)),"")</f>
        <v/>
      </c>
      <c r="AF449" s="13" t="str">
        <f>IFERROR(IF(INDEX('Bieu chi tiet'!$A$17:$FA$15404,MATCH($A449,'Bieu chi tiet'!$A$17:$A$15404,0),AF$2+85)=0,"",INDEX('Bieu chi tiet'!$A$17:$FA$15404,MATCH($A449,'Bieu chi tiet'!$A$17:$A$15404,0),AF$2+85)),"")</f>
        <v/>
      </c>
      <c r="AG449" s="13" t="str">
        <f>IFERROR(IF(INDEX('Bieu chi tiet'!$A$17:$FA$15404,MATCH($A449,'Bieu chi tiet'!$A$17:$A$15404,0),AG$2+85)=0,"",INDEX('Bieu chi tiet'!$A$17:$FA$15404,MATCH($A449,'Bieu chi tiet'!$A$17:$A$15404,0),AG$2+85)),"")</f>
        <v/>
      </c>
      <c r="AH449" s="13" t="str">
        <f>IFERROR(IF(INDEX('Bieu chi tiet'!$A$17:$FA$15404,MATCH($A449,'Bieu chi tiet'!$A$17:$A$15404,0),AH$2+85)=0,"",INDEX('Bieu chi tiet'!$A$17:$FA$15404,MATCH($A449,'Bieu chi tiet'!$A$17:$A$15404,0),AH$2+85)),"")</f>
        <v/>
      </c>
      <c r="AI449" s="13" t="str">
        <f>IFERROR(IF(INDEX('Bieu chi tiet'!$A$17:$FA$15404,MATCH($A449,'Bieu chi tiet'!$A$17:$A$15404,0),AI$2+85)=0,"",INDEX('Bieu chi tiet'!$A$17:$FA$15404,MATCH($A449,'Bieu chi tiet'!$A$17:$A$15404,0),AI$2+85)),"")</f>
        <v/>
      </c>
      <c r="AJ449" s="13" t="str">
        <f>IFERROR(IF(INDEX('Bieu chi tiet'!$A$17:$FA$15404,MATCH($A449,'Bieu chi tiet'!$A$17:$A$15404,0),AJ$2+85)=0,"",INDEX('Bieu chi tiet'!$A$17:$FA$15404,MATCH($A449,'Bieu chi tiet'!$A$17:$A$15404,0),AJ$2+85)),"")</f>
        <v/>
      </c>
      <c r="AK449" s="13" t="str">
        <f>IFERROR(IF(INDEX('Bieu chi tiet'!$A$17:$FA$15404,MATCH($A449,'Bieu chi tiet'!$A$17:$A$15404,0),AK$2+85)=0,"",INDEX('Bieu chi tiet'!$A$17:$FA$15404,MATCH($A449,'Bieu chi tiet'!$A$17:$A$15404,0),AK$2+85)),"")</f>
        <v/>
      </c>
      <c r="AL449" s="13" t="str">
        <f>IFERROR(IF(INDEX('Bieu chi tiet'!$A$17:$FA$15404,MATCH($A449,'Bieu chi tiet'!$A$17:$A$15404,0),AL$2+85)=0,"",INDEX('Bieu chi tiet'!$A$17:$FA$15404,MATCH($A449,'Bieu chi tiet'!$A$17:$A$15404,0),AL$2+85)),"")</f>
        <v/>
      </c>
      <c r="AM449" s="13" t="str">
        <f>IFERROR(IF(INDEX('Bieu chi tiet'!$A$17:$FA$15404,MATCH($A449,'Bieu chi tiet'!$A$17:$A$15404,0),AM$2+85)=0,"",INDEX('Bieu chi tiet'!$A$17:$FA$15404,MATCH($A449,'Bieu chi tiet'!$A$17:$A$15404,0),AM$2+85)),"")</f>
        <v/>
      </c>
      <c r="AN449" s="13" t="str">
        <f>IFERROR(IF(INDEX('Bieu chi tiet'!$A$17:$FA$15404,MATCH($A449,'Bieu chi tiet'!$A$17:$A$15404,0),AN$2+85)=0,"",INDEX('Bieu chi tiet'!$A$17:$FA$15404,MATCH($A449,'Bieu chi tiet'!$A$17:$A$15404,0),AN$2+85)),"")</f>
        <v/>
      </c>
      <c r="AO449" s="13" t="str">
        <f>IFERROR(IF(INDEX('Bieu chi tiet'!$A$17:$FA$15404,MATCH($A449,'Bieu chi tiet'!$A$17:$A$15404,0),AO$2+85)=0,"",INDEX('Bieu chi tiet'!$A$17:$FA$15404,MATCH($A449,'Bieu chi tiet'!$A$17:$A$15404,0),AO$2+85)),"")</f>
        <v/>
      </c>
      <c r="AP449" s="13" t="str">
        <f>IFERROR(IF(INDEX('Bieu chi tiet'!$A$17:$FA$15404,MATCH($A449,'Bieu chi tiet'!$A$17:$A$15404,0),AP$2+85)=0,"",INDEX('Bieu chi tiet'!$A$17:$FA$15404,MATCH($A449,'Bieu chi tiet'!$A$17:$A$15404,0),AP$2+85)),"")</f>
        <v/>
      </c>
      <c r="AQ449" s="13" t="str">
        <f>IFERROR(IF(INDEX('Bieu chi tiet'!$A$17:$FA$15404,MATCH($A449,'Bieu chi tiet'!$A$17:$A$15404,0),AQ$2+85)=0,"",INDEX('Bieu chi tiet'!$A$17:$FA$15404,MATCH($A449,'Bieu chi tiet'!$A$17:$A$15404,0),AQ$2+85)),"")</f>
        <v/>
      </c>
      <c r="AR449" s="13" t="str">
        <f>IFERROR(IF(INDEX('Bieu chi tiet'!$A$17:$FA$15404,MATCH($A449,'Bieu chi tiet'!$A$17:$A$15404,0),AR$2+85)=0,"",INDEX('Bieu chi tiet'!$A$17:$FA$15404,MATCH($A449,'Bieu chi tiet'!$A$17:$A$15404,0),AR$2+85)),"")</f>
        <v/>
      </c>
      <c r="AS449" s="13" t="str">
        <f>IFERROR(IF(INDEX('Bieu chi tiet'!$A$17:$FA$15404,MATCH($A449,'Bieu chi tiet'!$A$17:$A$15404,0),AS$2+85)=0,"",INDEX('Bieu chi tiet'!$A$17:$FA$15404,MATCH($A449,'Bieu chi tiet'!$A$17:$A$15404,0),AS$2+85)),"")</f>
        <v/>
      </c>
      <c r="AT449" s="21" t="str">
        <f>IFERROR(IF(INDEX('Bieu chi tiet'!$A$17:$FA$15404,MATCH($A449,'Bieu chi tiet'!$A$17:$A$15404,0),AT$2+85)=0,"",INDEX('Bieu chi tiet'!$A$17:$FA$15404,MATCH($A449,'Bieu chi tiet'!$A$17:$A$15404,0),AT$2+85)),"")</f>
        <v/>
      </c>
      <c r="AU449" s="13" t="str">
        <f>IFERROR(IF(INDEX('Bieu chi tiet'!$A$17:$FA$15404,MATCH($A449,'Bieu chi tiet'!$A$17:$A$15404,0),AU$2+85)=0,"",INDEX('Bieu chi tiet'!$A$17:$FA$15404,MATCH($A449,'Bieu chi tiet'!$A$17:$A$15404,0),AU$2+85)),"")</f>
        <v/>
      </c>
      <c r="AV449" s="21" t="str">
        <f>IFERROR(IF(INDEX('Bieu chi tiet'!$A$17:$FA$15404,MATCH($A449,'Bieu chi tiet'!$A$17:$A$15404,0),AV$2+85)=0,"",INDEX('Bieu chi tiet'!$A$17:$FA$15404,MATCH($A449,'Bieu chi tiet'!$A$17:$A$15404,0),AV$2+85)),"")</f>
        <v/>
      </c>
      <c r="AW449" s="31" t="str">
        <f>IFERROR(IF(INDEX('Bieu chi tiet'!$A$17:$FA$15404,MATCH($A449,'Bieu chi tiet'!$A$17:$A$15404,0),AW$2+85)=0,"",INDEX('Bieu chi tiet'!$A$17:$FA$15404,MATCH($A449,'Bieu chi tiet'!$A$17:$A$15404,0),AW$2+85)),"")</f>
        <v/>
      </c>
      <c r="AX449" s="13" t="str">
        <f>IFERROR(IF(INDEX('Bieu chi tiet'!$A$17:$FA$15404,MATCH($A449,'Bieu chi tiet'!$A$17:$A$15404,0),AX$2+85)=0,"",INDEX('Bieu chi tiet'!$A$17:$FA$15404,MATCH($A449,'Bieu chi tiet'!$A$17:$A$15404,0),AX$2+85)),"")</f>
        <v/>
      </c>
      <c r="AY449" s="13" t="str">
        <f>IFERROR(IF(INDEX('Bieu chi tiet'!$A$17:$FA$15404,MATCH($A449,'Bieu chi tiet'!$A$17:$A$15404,0),AY$2+85)=0,"",INDEX('Bieu chi tiet'!$A$17:$FA$15404,MATCH($A449,'Bieu chi tiet'!$A$17:$A$15404,0),AY$2+85)),"")</f>
        <v/>
      </c>
    </row>
    <row r="450" spans="1:51" ht="15.75">
      <c r="A450" s="25" t="str">
        <f t="shared" si="7"/>
        <v/>
      </c>
      <c r="B450" s="13" t="str">
        <f>IFERROR(IF(INDEX('Bieu chi tiet'!$A$17:$FA$15404,MATCH($A450,'Bieu chi tiet'!$A$17:$A$15404,0),B$2+85)=0,"",INDEX('Bieu chi tiet'!$A$17:$FA$15404,MATCH($A450,'Bieu chi tiet'!$A$17:$A$15404,0),B$2+85)),"")</f>
        <v/>
      </c>
      <c r="C450" s="13" t="str">
        <f>IFERROR(IF(INDEX('Bieu chi tiet'!$A$17:$FA$15404,MATCH($A450,'Bieu chi tiet'!$A$17:$A$15404,0),C$2+85)=0,"",INDEX('Bieu chi tiet'!$A$17:$FA$15404,MATCH($A450,'Bieu chi tiet'!$A$17:$A$15404,0),C$2+85)),"")</f>
        <v/>
      </c>
      <c r="D450" s="13" t="str">
        <f>IFERROR(IF(INDEX('Bieu chi tiet'!$A$17:$FA$15404,MATCH($A450,'Bieu chi tiet'!$A$17:$A$15404,0),D$2+85)=0,"",INDEX('Bieu chi tiet'!$A$17:$FA$15404,MATCH($A450,'Bieu chi tiet'!$A$17:$A$15404,0),D$2+85)),"")</f>
        <v/>
      </c>
      <c r="E450" s="13" t="str">
        <f>IFERROR(IF(INDEX('Bieu chi tiet'!$A$17:$FA$15404,MATCH($A450,'Bieu chi tiet'!$A$17:$A$15404,0),E$2+85)=0,"",INDEX('Bieu chi tiet'!$A$17:$FA$15404,MATCH($A450,'Bieu chi tiet'!$A$17:$A$15404,0),E$2+85)),"")</f>
        <v/>
      </c>
      <c r="F450" s="13" t="str">
        <f>IFERROR(IF(INDEX('Bieu chi tiet'!$A$17:$FA$15404,MATCH($A450,'Bieu chi tiet'!$A$17:$A$15404,0),F$2+85)=0,"",INDEX('Bieu chi tiet'!$A$17:$FA$15404,MATCH($A450,'Bieu chi tiet'!$A$17:$A$15404,0),F$2+85)),"")</f>
        <v/>
      </c>
      <c r="G450" s="21" t="str">
        <f>IFERROR(IF(INDEX('Bieu chi tiet'!$A$17:$FA$15404,MATCH($A450,'Bieu chi tiet'!$A$17:$A$15404,0),G$2+85)=0,"",INDEX('Bieu chi tiet'!$A$17:$FA$15404,MATCH($A450,'Bieu chi tiet'!$A$17:$A$15404,0),G$2+85)),"")</f>
        <v/>
      </c>
      <c r="H450" s="13" t="str">
        <f>IFERROR(IF(INDEX('Bieu chi tiet'!$A$17:$FA$15404,MATCH($A450,'Bieu chi tiet'!$A$17:$A$15404,0),H$2+85)=0,"",INDEX('Bieu chi tiet'!$A$17:$FA$15404,MATCH($A450,'Bieu chi tiet'!$A$17:$A$15404,0),H$2+85)),"")</f>
        <v/>
      </c>
      <c r="I450" s="13" t="str">
        <f>IFERROR(IF(INDEX('Bieu chi tiet'!$A$17:$FA$15404,MATCH($A450,'Bieu chi tiet'!$A$17:$A$15404,0),I$2+85)=0,"",INDEX('Bieu chi tiet'!$A$17:$FA$15404,MATCH($A450,'Bieu chi tiet'!$A$17:$A$15404,0),I$2+85)),"")</f>
        <v/>
      </c>
      <c r="J450" s="13" t="str">
        <f>IFERROR(IF(INDEX('Bieu chi tiet'!$A$17:$FA$15404,MATCH($A450,'Bieu chi tiet'!$A$17:$A$15404,0),J$2+85)=0,"",INDEX('Bieu chi tiet'!$A$17:$FA$15404,MATCH($A450,'Bieu chi tiet'!$A$17:$A$15404,0),J$2+85)),"")</f>
        <v/>
      </c>
      <c r="K450" s="13" t="str">
        <f>IFERROR(IF(INDEX('Bieu chi tiet'!$A$17:$FA$15404,MATCH($A450,'Bieu chi tiet'!$A$17:$A$15404,0),K$2+85)=0,"",INDEX('Bieu chi tiet'!$A$17:$FA$15404,MATCH($A450,'Bieu chi tiet'!$A$17:$A$15404,0),K$2+85)),"")</f>
        <v/>
      </c>
      <c r="L450" s="21" t="str">
        <f>IFERROR(IF(INDEX('Bieu chi tiet'!$A$17:$FA$15404,MATCH($A450,'Bieu chi tiet'!$A$17:$A$15404,0),L$2+85)=0,"",INDEX('Bieu chi tiet'!$A$17:$FA$15404,MATCH($A450,'Bieu chi tiet'!$A$17:$A$15404,0),L$2+85)),"")</f>
        <v/>
      </c>
      <c r="M450" s="13" t="str">
        <f>IFERROR(IF(INDEX('Bieu chi tiet'!$A$17:$FA$15404,MATCH($A450,'Bieu chi tiet'!$A$17:$A$15404,0),M$2+85)=0,"",INDEX('Bieu chi tiet'!$A$17:$FA$15404,MATCH($A450,'Bieu chi tiet'!$A$17:$A$15404,0),M$2+85)),"")</f>
        <v/>
      </c>
      <c r="N450" s="13" t="str">
        <f>IFERROR(IF(INDEX('Bieu chi tiet'!$A$17:$FA$15404,MATCH($A450,'Bieu chi tiet'!$A$17:$A$15404,0),N$2+85)=0,"",INDEX('Bieu chi tiet'!$A$17:$FA$15404,MATCH($A450,'Bieu chi tiet'!$A$17:$A$15404,0),N$2+85)),"")</f>
        <v/>
      </c>
      <c r="O450" s="13" t="str">
        <f>IFERROR(IF(INDEX('Bieu chi tiet'!$A$17:$FA$15404,MATCH($A450,'Bieu chi tiet'!$A$17:$A$15404,0),O$2+85)=0,"",INDEX('Bieu chi tiet'!$A$17:$FA$15404,MATCH($A450,'Bieu chi tiet'!$A$17:$A$15404,0),O$2+85)),"")</f>
        <v/>
      </c>
      <c r="P450" s="13" t="str">
        <f>IFERROR(IF(INDEX('Bieu chi tiet'!$A$17:$FA$15404,MATCH($A450,'Bieu chi tiet'!$A$17:$A$15404,0),P$2+85)=0,"",INDEX('Bieu chi tiet'!$A$17:$FA$15404,MATCH($A450,'Bieu chi tiet'!$A$17:$A$15404,0),P$2+85)),"")</f>
        <v/>
      </c>
      <c r="Q450" s="13" t="str">
        <f>IFERROR(IF(INDEX('Bieu chi tiet'!$A$17:$FA$15404,MATCH($A450,'Bieu chi tiet'!$A$17:$A$15404,0),Q$2+85)=0,"",INDEX('Bieu chi tiet'!$A$17:$FA$15404,MATCH($A450,'Bieu chi tiet'!$A$17:$A$15404,0),Q$2+85)),"")</f>
        <v/>
      </c>
      <c r="R450" s="13" t="str">
        <f>IFERROR(IF(INDEX('Bieu chi tiet'!$A$17:$FA$15404,MATCH($A450,'Bieu chi tiet'!$A$17:$A$15404,0),R$2+85)=0,"",INDEX('Bieu chi tiet'!$A$17:$FA$15404,MATCH($A450,'Bieu chi tiet'!$A$17:$A$15404,0),R$2+85)),"")</f>
        <v/>
      </c>
      <c r="S450" s="13" t="str">
        <f>IFERROR(IF(INDEX('Bieu chi tiet'!$A$17:$FA$15404,MATCH($A450,'Bieu chi tiet'!$A$17:$A$15404,0),S$2+85)=0,"",INDEX('Bieu chi tiet'!$A$17:$FA$15404,MATCH($A450,'Bieu chi tiet'!$A$17:$A$15404,0),S$2+85)),"")</f>
        <v/>
      </c>
      <c r="T450" s="13" t="str">
        <f>IFERROR(IF(INDEX('Bieu chi tiet'!$A$17:$FA$15404,MATCH($A450,'Bieu chi tiet'!$A$17:$A$15404,0),T$2+85)=0,"",INDEX('Bieu chi tiet'!$A$17:$FA$15404,MATCH($A450,'Bieu chi tiet'!$A$17:$A$15404,0),T$2+85)),"")</f>
        <v/>
      </c>
      <c r="U450" s="13" t="str">
        <f>IFERROR(IF(INDEX('Bieu chi tiet'!$A$17:$FA$15404,MATCH($A450,'Bieu chi tiet'!$A$17:$A$15404,0),U$2+85)=0,"",INDEX('Bieu chi tiet'!$A$17:$FA$15404,MATCH($A450,'Bieu chi tiet'!$A$17:$A$15404,0),U$2+85)),"")</f>
        <v/>
      </c>
      <c r="V450" s="13" t="str">
        <f>IFERROR(IF(INDEX('Bieu chi tiet'!$A$17:$FA$15404,MATCH($A450,'Bieu chi tiet'!$A$17:$A$15404,0),V$2+85)=0,"",INDEX('Bieu chi tiet'!$A$17:$FA$15404,MATCH($A450,'Bieu chi tiet'!$A$17:$A$15404,0),V$2+85)),"")</f>
        <v/>
      </c>
      <c r="W450" s="13" t="str">
        <f>IFERROR(IF(INDEX('Bieu chi tiet'!$A$17:$FA$15404,MATCH($A450,'Bieu chi tiet'!$A$17:$A$15404,0),W$2+85)=0,"",INDEX('Bieu chi tiet'!$A$17:$FA$15404,MATCH($A450,'Bieu chi tiet'!$A$17:$A$15404,0),W$2+85)),"")</f>
        <v/>
      </c>
      <c r="X450" s="13" t="str">
        <f>IFERROR(IF(INDEX('Bieu chi tiet'!$A$17:$FA$15404,MATCH($A450,'Bieu chi tiet'!$A$17:$A$15404,0),X$2+85)=0,"",INDEX('Bieu chi tiet'!$A$17:$FA$15404,MATCH($A450,'Bieu chi tiet'!$A$17:$A$15404,0),X$2+85)),"")</f>
        <v/>
      </c>
      <c r="Y450" s="13" t="str">
        <f>IFERROR(IF(INDEX('Bieu chi tiet'!$A$17:$FA$15404,MATCH($A450,'Bieu chi tiet'!$A$17:$A$15404,0),Y$2+85)=0,"",INDEX('Bieu chi tiet'!$A$17:$FA$15404,MATCH($A450,'Bieu chi tiet'!$A$17:$A$15404,0),Y$2+85)),"")</f>
        <v/>
      </c>
      <c r="Z450" s="13" t="str">
        <f>IFERROR(IF(INDEX('Bieu chi tiet'!$A$17:$FA$15404,MATCH($A450,'Bieu chi tiet'!$A$17:$A$15404,0),Z$2+85)=0,"",INDEX('Bieu chi tiet'!$A$17:$FA$15404,MATCH($A450,'Bieu chi tiet'!$A$17:$A$15404,0),Z$2+85)),"")</f>
        <v/>
      </c>
      <c r="AA450" s="13" t="str">
        <f>IFERROR(IF(INDEX('Bieu chi tiet'!$A$17:$FA$15404,MATCH($A450,'Bieu chi tiet'!$A$17:$A$15404,0),AA$2+85)=0,"",INDEX('Bieu chi tiet'!$A$17:$FA$15404,MATCH($A450,'Bieu chi tiet'!$A$17:$A$15404,0),AA$2+85)),"")</f>
        <v/>
      </c>
      <c r="AB450" s="13" t="str">
        <f>IFERROR(IF(INDEX('Bieu chi tiet'!$A$17:$FA$15404,MATCH($A450,'Bieu chi tiet'!$A$17:$A$15404,0),AB$2+85)=0,"",INDEX('Bieu chi tiet'!$A$17:$FA$15404,MATCH($A450,'Bieu chi tiet'!$A$17:$A$15404,0),AB$2+85)),"")</f>
        <v/>
      </c>
      <c r="AC450" s="13" t="str">
        <f>IFERROR(IF(INDEX('Bieu chi tiet'!$A$17:$FA$15404,MATCH($A450,'Bieu chi tiet'!$A$17:$A$15404,0),AC$2+85)=0,"",INDEX('Bieu chi tiet'!$A$17:$FA$15404,MATCH($A450,'Bieu chi tiet'!$A$17:$A$15404,0),AC$2+85)),"")</f>
        <v/>
      </c>
      <c r="AD450" s="13" t="str">
        <f>IFERROR(IF(INDEX('Bieu chi tiet'!$A$17:$FA$15404,MATCH($A450,'Bieu chi tiet'!$A$17:$A$15404,0),AD$2+85)=0,"",INDEX('Bieu chi tiet'!$A$17:$FA$15404,MATCH($A450,'Bieu chi tiet'!$A$17:$A$15404,0),AD$2+85)),"")</f>
        <v/>
      </c>
      <c r="AE450" s="13" t="str">
        <f>IFERROR(IF(INDEX('Bieu chi tiet'!$A$17:$FA$15404,MATCH($A450,'Bieu chi tiet'!$A$17:$A$15404,0),AE$2+85)=0,"",INDEX('Bieu chi tiet'!$A$17:$FA$15404,MATCH($A450,'Bieu chi tiet'!$A$17:$A$15404,0),AE$2+85)),"")</f>
        <v/>
      </c>
      <c r="AF450" s="13" t="str">
        <f>IFERROR(IF(INDEX('Bieu chi tiet'!$A$17:$FA$15404,MATCH($A450,'Bieu chi tiet'!$A$17:$A$15404,0),AF$2+85)=0,"",INDEX('Bieu chi tiet'!$A$17:$FA$15404,MATCH($A450,'Bieu chi tiet'!$A$17:$A$15404,0),AF$2+85)),"")</f>
        <v/>
      </c>
      <c r="AG450" s="13" t="str">
        <f>IFERROR(IF(INDEX('Bieu chi tiet'!$A$17:$FA$15404,MATCH($A450,'Bieu chi tiet'!$A$17:$A$15404,0),AG$2+85)=0,"",INDEX('Bieu chi tiet'!$A$17:$FA$15404,MATCH($A450,'Bieu chi tiet'!$A$17:$A$15404,0),AG$2+85)),"")</f>
        <v/>
      </c>
      <c r="AH450" s="13" t="str">
        <f>IFERROR(IF(INDEX('Bieu chi tiet'!$A$17:$FA$15404,MATCH($A450,'Bieu chi tiet'!$A$17:$A$15404,0),AH$2+85)=0,"",INDEX('Bieu chi tiet'!$A$17:$FA$15404,MATCH($A450,'Bieu chi tiet'!$A$17:$A$15404,0),AH$2+85)),"")</f>
        <v/>
      </c>
      <c r="AI450" s="13" t="str">
        <f>IFERROR(IF(INDEX('Bieu chi tiet'!$A$17:$FA$15404,MATCH($A450,'Bieu chi tiet'!$A$17:$A$15404,0),AI$2+85)=0,"",INDEX('Bieu chi tiet'!$A$17:$FA$15404,MATCH($A450,'Bieu chi tiet'!$A$17:$A$15404,0),AI$2+85)),"")</f>
        <v/>
      </c>
      <c r="AJ450" s="13" t="str">
        <f>IFERROR(IF(INDEX('Bieu chi tiet'!$A$17:$FA$15404,MATCH($A450,'Bieu chi tiet'!$A$17:$A$15404,0),AJ$2+85)=0,"",INDEX('Bieu chi tiet'!$A$17:$FA$15404,MATCH($A450,'Bieu chi tiet'!$A$17:$A$15404,0),AJ$2+85)),"")</f>
        <v/>
      </c>
      <c r="AK450" s="13" t="str">
        <f>IFERROR(IF(INDEX('Bieu chi tiet'!$A$17:$FA$15404,MATCH($A450,'Bieu chi tiet'!$A$17:$A$15404,0),AK$2+85)=0,"",INDEX('Bieu chi tiet'!$A$17:$FA$15404,MATCH($A450,'Bieu chi tiet'!$A$17:$A$15404,0),AK$2+85)),"")</f>
        <v/>
      </c>
      <c r="AL450" s="13" t="str">
        <f>IFERROR(IF(INDEX('Bieu chi tiet'!$A$17:$FA$15404,MATCH($A450,'Bieu chi tiet'!$A$17:$A$15404,0),AL$2+85)=0,"",INDEX('Bieu chi tiet'!$A$17:$FA$15404,MATCH($A450,'Bieu chi tiet'!$A$17:$A$15404,0),AL$2+85)),"")</f>
        <v/>
      </c>
      <c r="AM450" s="13" t="str">
        <f>IFERROR(IF(INDEX('Bieu chi tiet'!$A$17:$FA$15404,MATCH($A450,'Bieu chi tiet'!$A$17:$A$15404,0),AM$2+85)=0,"",INDEX('Bieu chi tiet'!$A$17:$FA$15404,MATCH($A450,'Bieu chi tiet'!$A$17:$A$15404,0),AM$2+85)),"")</f>
        <v/>
      </c>
      <c r="AN450" s="13" t="str">
        <f>IFERROR(IF(INDEX('Bieu chi tiet'!$A$17:$FA$15404,MATCH($A450,'Bieu chi tiet'!$A$17:$A$15404,0),AN$2+85)=0,"",INDEX('Bieu chi tiet'!$A$17:$FA$15404,MATCH($A450,'Bieu chi tiet'!$A$17:$A$15404,0),AN$2+85)),"")</f>
        <v/>
      </c>
      <c r="AO450" s="13" t="str">
        <f>IFERROR(IF(INDEX('Bieu chi tiet'!$A$17:$FA$15404,MATCH($A450,'Bieu chi tiet'!$A$17:$A$15404,0),AO$2+85)=0,"",INDEX('Bieu chi tiet'!$A$17:$FA$15404,MATCH($A450,'Bieu chi tiet'!$A$17:$A$15404,0),AO$2+85)),"")</f>
        <v/>
      </c>
      <c r="AP450" s="13" t="str">
        <f>IFERROR(IF(INDEX('Bieu chi tiet'!$A$17:$FA$15404,MATCH($A450,'Bieu chi tiet'!$A$17:$A$15404,0),AP$2+85)=0,"",INDEX('Bieu chi tiet'!$A$17:$FA$15404,MATCH($A450,'Bieu chi tiet'!$A$17:$A$15404,0),AP$2+85)),"")</f>
        <v/>
      </c>
      <c r="AQ450" s="13" t="str">
        <f>IFERROR(IF(INDEX('Bieu chi tiet'!$A$17:$FA$15404,MATCH($A450,'Bieu chi tiet'!$A$17:$A$15404,0),AQ$2+85)=0,"",INDEX('Bieu chi tiet'!$A$17:$FA$15404,MATCH($A450,'Bieu chi tiet'!$A$17:$A$15404,0),AQ$2+85)),"")</f>
        <v/>
      </c>
      <c r="AR450" s="13" t="str">
        <f>IFERROR(IF(INDEX('Bieu chi tiet'!$A$17:$FA$15404,MATCH($A450,'Bieu chi tiet'!$A$17:$A$15404,0),AR$2+85)=0,"",INDEX('Bieu chi tiet'!$A$17:$FA$15404,MATCH($A450,'Bieu chi tiet'!$A$17:$A$15404,0),AR$2+85)),"")</f>
        <v/>
      </c>
      <c r="AS450" s="13" t="str">
        <f>IFERROR(IF(INDEX('Bieu chi tiet'!$A$17:$FA$15404,MATCH($A450,'Bieu chi tiet'!$A$17:$A$15404,0),AS$2+85)=0,"",INDEX('Bieu chi tiet'!$A$17:$FA$15404,MATCH($A450,'Bieu chi tiet'!$A$17:$A$15404,0),AS$2+85)),"")</f>
        <v/>
      </c>
      <c r="AT450" s="21" t="str">
        <f>IFERROR(IF(INDEX('Bieu chi tiet'!$A$17:$FA$15404,MATCH($A450,'Bieu chi tiet'!$A$17:$A$15404,0),AT$2+85)=0,"",INDEX('Bieu chi tiet'!$A$17:$FA$15404,MATCH($A450,'Bieu chi tiet'!$A$17:$A$15404,0),AT$2+85)),"")</f>
        <v/>
      </c>
      <c r="AU450" s="13" t="str">
        <f>IFERROR(IF(INDEX('Bieu chi tiet'!$A$17:$FA$15404,MATCH($A450,'Bieu chi tiet'!$A$17:$A$15404,0),AU$2+85)=0,"",INDEX('Bieu chi tiet'!$A$17:$FA$15404,MATCH($A450,'Bieu chi tiet'!$A$17:$A$15404,0),AU$2+85)),"")</f>
        <v/>
      </c>
      <c r="AV450" s="21" t="str">
        <f>IFERROR(IF(INDEX('Bieu chi tiet'!$A$17:$FA$15404,MATCH($A450,'Bieu chi tiet'!$A$17:$A$15404,0),AV$2+85)=0,"",INDEX('Bieu chi tiet'!$A$17:$FA$15404,MATCH($A450,'Bieu chi tiet'!$A$17:$A$15404,0),AV$2+85)),"")</f>
        <v/>
      </c>
      <c r="AW450" s="31" t="str">
        <f>IFERROR(IF(INDEX('Bieu chi tiet'!$A$17:$FA$15404,MATCH($A450,'Bieu chi tiet'!$A$17:$A$15404,0),AW$2+85)=0,"",INDEX('Bieu chi tiet'!$A$17:$FA$15404,MATCH($A450,'Bieu chi tiet'!$A$17:$A$15404,0),AW$2+85)),"")</f>
        <v/>
      </c>
      <c r="AX450" s="13" t="str">
        <f>IFERROR(IF(INDEX('Bieu chi tiet'!$A$17:$FA$15404,MATCH($A450,'Bieu chi tiet'!$A$17:$A$15404,0),AX$2+85)=0,"",INDEX('Bieu chi tiet'!$A$17:$FA$15404,MATCH($A450,'Bieu chi tiet'!$A$17:$A$15404,0),AX$2+85)),"")</f>
        <v/>
      </c>
      <c r="AY450" s="13" t="str">
        <f>IFERROR(IF(INDEX('Bieu chi tiet'!$A$17:$FA$15404,MATCH($A450,'Bieu chi tiet'!$A$17:$A$15404,0),AY$2+85)=0,"",INDEX('Bieu chi tiet'!$A$17:$FA$15404,MATCH($A450,'Bieu chi tiet'!$A$17:$A$15404,0),AY$2+85)),"")</f>
        <v/>
      </c>
    </row>
    <row r="451" spans="1:51" ht="15.75">
      <c r="A451" s="25" t="str">
        <f t="shared" si="7"/>
        <v/>
      </c>
      <c r="B451" s="13" t="str">
        <f>IFERROR(IF(INDEX('Bieu chi tiet'!$A$17:$FA$15404,MATCH($A451,'Bieu chi tiet'!$A$17:$A$15404,0),B$2+85)=0,"",INDEX('Bieu chi tiet'!$A$17:$FA$15404,MATCH($A451,'Bieu chi tiet'!$A$17:$A$15404,0),B$2+85)),"")</f>
        <v/>
      </c>
      <c r="C451" s="13" t="str">
        <f>IFERROR(IF(INDEX('Bieu chi tiet'!$A$17:$FA$15404,MATCH($A451,'Bieu chi tiet'!$A$17:$A$15404,0),C$2+85)=0,"",INDEX('Bieu chi tiet'!$A$17:$FA$15404,MATCH($A451,'Bieu chi tiet'!$A$17:$A$15404,0),C$2+85)),"")</f>
        <v/>
      </c>
      <c r="D451" s="13" t="str">
        <f>IFERROR(IF(INDEX('Bieu chi tiet'!$A$17:$FA$15404,MATCH($A451,'Bieu chi tiet'!$A$17:$A$15404,0),D$2+85)=0,"",INDEX('Bieu chi tiet'!$A$17:$FA$15404,MATCH($A451,'Bieu chi tiet'!$A$17:$A$15404,0),D$2+85)),"")</f>
        <v/>
      </c>
      <c r="E451" s="13" t="str">
        <f>IFERROR(IF(INDEX('Bieu chi tiet'!$A$17:$FA$15404,MATCH($A451,'Bieu chi tiet'!$A$17:$A$15404,0),E$2+85)=0,"",INDEX('Bieu chi tiet'!$A$17:$FA$15404,MATCH($A451,'Bieu chi tiet'!$A$17:$A$15404,0),E$2+85)),"")</f>
        <v/>
      </c>
      <c r="F451" s="13" t="str">
        <f>IFERROR(IF(INDEX('Bieu chi tiet'!$A$17:$FA$15404,MATCH($A451,'Bieu chi tiet'!$A$17:$A$15404,0),F$2+85)=0,"",INDEX('Bieu chi tiet'!$A$17:$FA$15404,MATCH($A451,'Bieu chi tiet'!$A$17:$A$15404,0),F$2+85)),"")</f>
        <v/>
      </c>
      <c r="G451" s="21" t="str">
        <f>IFERROR(IF(INDEX('Bieu chi tiet'!$A$17:$FA$15404,MATCH($A451,'Bieu chi tiet'!$A$17:$A$15404,0),G$2+85)=0,"",INDEX('Bieu chi tiet'!$A$17:$FA$15404,MATCH($A451,'Bieu chi tiet'!$A$17:$A$15404,0),G$2+85)),"")</f>
        <v/>
      </c>
      <c r="H451" s="13" t="str">
        <f>IFERROR(IF(INDEX('Bieu chi tiet'!$A$17:$FA$15404,MATCH($A451,'Bieu chi tiet'!$A$17:$A$15404,0),H$2+85)=0,"",INDEX('Bieu chi tiet'!$A$17:$FA$15404,MATCH($A451,'Bieu chi tiet'!$A$17:$A$15404,0),H$2+85)),"")</f>
        <v/>
      </c>
      <c r="I451" s="13" t="str">
        <f>IFERROR(IF(INDEX('Bieu chi tiet'!$A$17:$FA$15404,MATCH($A451,'Bieu chi tiet'!$A$17:$A$15404,0),I$2+85)=0,"",INDEX('Bieu chi tiet'!$A$17:$FA$15404,MATCH($A451,'Bieu chi tiet'!$A$17:$A$15404,0),I$2+85)),"")</f>
        <v/>
      </c>
      <c r="J451" s="13" t="str">
        <f>IFERROR(IF(INDEX('Bieu chi tiet'!$A$17:$FA$15404,MATCH($A451,'Bieu chi tiet'!$A$17:$A$15404,0),J$2+85)=0,"",INDEX('Bieu chi tiet'!$A$17:$FA$15404,MATCH($A451,'Bieu chi tiet'!$A$17:$A$15404,0),J$2+85)),"")</f>
        <v/>
      </c>
      <c r="K451" s="13" t="str">
        <f>IFERROR(IF(INDEX('Bieu chi tiet'!$A$17:$FA$15404,MATCH($A451,'Bieu chi tiet'!$A$17:$A$15404,0),K$2+85)=0,"",INDEX('Bieu chi tiet'!$A$17:$FA$15404,MATCH($A451,'Bieu chi tiet'!$A$17:$A$15404,0),K$2+85)),"")</f>
        <v/>
      </c>
      <c r="L451" s="21" t="str">
        <f>IFERROR(IF(INDEX('Bieu chi tiet'!$A$17:$FA$15404,MATCH($A451,'Bieu chi tiet'!$A$17:$A$15404,0),L$2+85)=0,"",INDEX('Bieu chi tiet'!$A$17:$FA$15404,MATCH($A451,'Bieu chi tiet'!$A$17:$A$15404,0),L$2+85)),"")</f>
        <v/>
      </c>
      <c r="M451" s="13" t="str">
        <f>IFERROR(IF(INDEX('Bieu chi tiet'!$A$17:$FA$15404,MATCH($A451,'Bieu chi tiet'!$A$17:$A$15404,0),M$2+85)=0,"",INDEX('Bieu chi tiet'!$A$17:$FA$15404,MATCH($A451,'Bieu chi tiet'!$A$17:$A$15404,0),M$2+85)),"")</f>
        <v/>
      </c>
      <c r="N451" s="13" t="str">
        <f>IFERROR(IF(INDEX('Bieu chi tiet'!$A$17:$FA$15404,MATCH($A451,'Bieu chi tiet'!$A$17:$A$15404,0),N$2+85)=0,"",INDEX('Bieu chi tiet'!$A$17:$FA$15404,MATCH($A451,'Bieu chi tiet'!$A$17:$A$15404,0),N$2+85)),"")</f>
        <v/>
      </c>
      <c r="O451" s="13" t="str">
        <f>IFERROR(IF(INDEX('Bieu chi tiet'!$A$17:$FA$15404,MATCH($A451,'Bieu chi tiet'!$A$17:$A$15404,0),O$2+85)=0,"",INDEX('Bieu chi tiet'!$A$17:$FA$15404,MATCH($A451,'Bieu chi tiet'!$A$17:$A$15404,0),O$2+85)),"")</f>
        <v/>
      </c>
      <c r="P451" s="13" t="str">
        <f>IFERROR(IF(INDEX('Bieu chi tiet'!$A$17:$FA$15404,MATCH($A451,'Bieu chi tiet'!$A$17:$A$15404,0),P$2+85)=0,"",INDEX('Bieu chi tiet'!$A$17:$FA$15404,MATCH($A451,'Bieu chi tiet'!$A$17:$A$15404,0),P$2+85)),"")</f>
        <v/>
      </c>
      <c r="Q451" s="13" t="str">
        <f>IFERROR(IF(INDEX('Bieu chi tiet'!$A$17:$FA$15404,MATCH($A451,'Bieu chi tiet'!$A$17:$A$15404,0),Q$2+85)=0,"",INDEX('Bieu chi tiet'!$A$17:$FA$15404,MATCH($A451,'Bieu chi tiet'!$A$17:$A$15404,0),Q$2+85)),"")</f>
        <v/>
      </c>
      <c r="R451" s="13" t="str">
        <f>IFERROR(IF(INDEX('Bieu chi tiet'!$A$17:$FA$15404,MATCH($A451,'Bieu chi tiet'!$A$17:$A$15404,0),R$2+85)=0,"",INDEX('Bieu chi tiet'!$A$17:$FA$15404,MATCH($A451,'Bieu chi tiet'!$A$17:$A$15404,0),R$2+85)),"")</f>
        <v/>
      </c>
      <c r="S451" s="13" t="str">
        <f>IFERROR(IF(INDEX('Bieu chi tiet'!$A$17:$FA$15404,MATCH($A451,'Bieu chi tiet'!$A$17:$A$15404,0),S$2+85)=0,"",INDEX('Bieu chi tiet'!$A$17:$FA$15404,MATCH($A451,'Bieu chi tiet'!$A$17:$A$15404,0),S$2+85)),"")</f>
        <v/>
      </c>
      <c r="T451" s="13" t="str">
        <f>IFERROR(IF(INDEX('Bieu chi tiet'!$A$17:$FA$15404,MATCH($A451,'Bieu chi tiet'!$A$17:$A$15404,0),T$2+85)=0,"",INDEX('Bieu chi tiet'!$A$17:$FA$15404,MATCH($A451,'Bieu chi tiet'!$A$17:$A$15404,0),T$2+85)),"")</f>
        <v/>
      </c>
      <c r="U451" s="13" t="str">
        <f>IFERROR(IF(INDEX('Bieu chi tiet'!$A$17:$FA$15404,MATCH($A451,'Bieu chi tiet'!$A$17:$A$15404,0),U$2+85)=0,"",INDEX('Bieu chi tiet'!$A$17:$FA$15404,MATCH($A451,'Bieu chi tiet'!$A$17:$A$15404,0),U$2+85)),"")</f>
        <v/>
      </c>
      <c r="V451" s="13" t="str">
        <f>IFERROR(IF(INDEX('Bieu chi tiet'!$A$17:$FA$15404,MATCH($A451,'Bieu chi tiet'!$A$17:$A$15404,0),V$2+85)=0,"",INDEX('Bieu chi tiet'!$A$17:$FA$15404,MATCH($A451,'Bieu chi tiet'!$A$17:$A$15404,0),V$2+85)),"")</f>
        <v/>
      </c>
      <c r="W451" s="13" t="str">
        <f>IFERROR(IF(INDEX('Bieu chi tiet'!$A$17:$FA$15404,MATCH($A451,'Bieu chi tiet'!$A$17:$A$15404,0),W$2+85)=0,"",INDEX('Bieu chi tiet'!$A$17:$FA$15404,MATCH($A451,'Bieu chi tiet'!$A$17:$A$15404,0),W$2+85)),"")</f>
        <v/>
      </c>
      <c r="X451" s="13" t="str">
        <f>IFERROR(IF(INDEX('Bieu chi tiet'!$A$17:$FA$15404,MATCH($A451,'Bieu chi tiet'!$A$17:$A$15404,0),X$2+85)=0,"",INDEX('Bieu chi tiet'!$A$17:$FA$15404,MATCH($A451,'Bieu chi tiet'!$A$17:$A$15404,0),X$2+85)),"")</f>
        <v/>
      </c>
      <c r="Y451" s="13" t="str">
        <f>IFERROR(IF(INDEX('Bieu chi tiet'!$A$17:$FA$15404,MATCH($A451,'Bieu chi tiet'!$A$17:$A$15404,0),Y$2+85)=0,"",INDEX('Bieu chi tiet'!$A$17:$FA$15404,MATCH($A451,'Bieu chi tiet'!$A$17:$A$15404,0),Y$2+85)),"")</f>
        <v/>
      </c>
      <c r="Z451" s="13" t="str">
        <f>IFERROR(IF(INDEX('Bieu chi tiet'!$A$17:$FA$15404,MATCH($A451,'Bieu chi tiet'!$A$17:$A$15404,0),Z$2+85)=0,"",INDEX('Bieu chi tiet'!$A$17:$FA$15404,MATCH($A451,'Bieu chi tiet'!$A$17:$A$15404,0),Z$2+85)),"")</f>
        <v/>
      </c>
      <c r="AA451" s="13" t="str">
        <f>IFERROR(IF(INDEX('Bieu chi tiet'!$A$17:$FA$15404,MATCH($A451,'Bieu chi tiet'!$A$17:$A$15404,0),AA$2+85)=0,"",INDEX('Bieu chi tiet'!$A$17:$FA$15404,MATCH($A451,'Bieu chi tiet'!$A$17:$A$15404,0),AA$2+85)),"")</f>
        <v/>
      </c>
      <c r="AB451" s="13" t="str">
        <f>IFERROR(IF(INDEX('Bieu chi tiet'!$A$17:$FA$15404,MATCH($A451,'Bieu chi tiet'!$A$17:$A$15404,0),AB$2+85)=0,"",INDEX('Bieu chi tiet'!$A$17:$FA$15404,MATCH($A451,'Bieu chi tiet'!$A$17:$A$15404,0),AB$2+85)),"")</f>
        <v/>
      </c>
      <c r="AC451" s="13" t="str">
        <f>IFERROR(IF(INDEX('Bieu chi tiet'!$A$17:$FA$15404,MATCH($A451,'Bieu chi tiet'!$A$17:$A$15404,0),AC$2+85)=0,"",INDEX('Bieu chi tiet'!$A$17:$FA$15404,MATCH($A451,'Bieu chi tiet'!$A$17:$A$15404,0),AC$2+85)),"")</f>
        <v/>
      </c>
      <c r="AD451" s="13" t="str">
        <f>IFERROR(IF(INDEX('Bieu chi tiet'!$A$17:$FA$15404,MATCH($A451,'Bieu chi tiet'!$A$17:$A$15404,0),AD$2+85)=0,"",INDEX('Bieu chi tiet'!$A$17:$FA$15404,MATCH($A451,'Bieu chi tiet'!$A$17:$A$15404,0),AD$2+85)),"")</f>
        <v/>
      </c>
      <c r="AE451" s="13" t="str">
        <f>IFERROR(IF(INDEX('Bieu chi tiet'!$A$17:$FA$15404,MATCH($A451,'Bieu chi tiet'!$A$17:$A$15404,0),AE$2+85)=0,"",INDEX('Bieu chi tiet'!$A$17:$FA$15404,MATCH($A451,'Bieu chi tiet'!$A$17:$A$15404,0),AE$2+85)),"")</f>
        <v/>
      </c>
      <c r="AF451" s="13" t="str">
        <f>IFERROR(IF(INDEX('Bieu chi tiet'!$A$17:$FA$15404,MATCH($A451,'Bieu chi tiet'!$A$17:$A$15404,0),AF$2+85)=0,"",INDEX('Bieu chi tiet'!$A$17:$FA$15404,MATCH($A451,'Bieu chi tiet'!$A$17:$A$15404,0),AF$2+85)),"")</f>
        <v/>
      </c>
      <c r="AG451" s="13" t="str">
        <f>IFERROR(IF(INDEX('Bieu chi tiet'!$A$17:$FA$15404,MATCH($A451,'Bieu chi tiet'!$A$17:$A$15404,0),AG$2+85)=0,"",INDEX('Bieu chi tiet'!$A$17:$FA$15404,MATCH($A451,'Bieu chi tiet'!$A$17:$A$15404,0),AG$2+85)),"")</f>
        <v/>
      </c>
      <c r="AH451" s="13" t="str">
        <f>IFERROR(IF(INDEX('Bieu chi tiet'!$A$17:$FA$15404,MATCH($A451,'Bieu chi tiet'!$A$17:$A$15404,0),AH$2+85)=0,"",INDEX('Bieu chi tiet'!$A$17:$FA$15404,MATCH($A451,'Bieu chi tiet'!$A$17:$A$15404,0),AH$2+85)),"")</f>
        <v/>
      </c>
      <c r="AI451" s="13" t="str">
        <f>IFERROR(IF(INDEX('Bieu chi tiet'!$A$17:$FA$15404,MATCH($A451,'Bieu chi tiet'!$A$17:$A$15404,0),AI$2+85)=0,"",INDEX('Bieu chi tiet'!$A$17:$FA$15404,MATCH($A451,'Bieu chi tiet'!$A$17:$A$15404,0),AI$2+85)),"")</f>
        <v/>
      </c>
      <c r="AJ451" s="13" t="str">
        <f>IFERROR(IF(INDEX('Bieu chi tiet'!$A$17:$FA$15404,MATCH($A451,'Bieu chi tiet'!$A$17:$A$15404,0),AJ$2+85)=0,"",INDEX('Bieu chi tiet'!$A$17:$FA$15404,MATCH($A451,'Bieu chi tiet'!$A$17:$A$15404,0),AJ$2+85)),"")</f>
        <v/>
      </c>
      <c r="AK451" s="13" t="str">
        <f>IFERROR(IF(INDEX('Bieu chi tiet'!$A$17:$FA$15404,MATCH($A451,'Bieu chi tiet'!$A$17:$A$15404,0),AK$2+85)=0,"",INDEX('Bieu chi tiet'!$A$17:$FA$15404,MATCH($A451,'Bieu chi tiet'!$A$17:$A$15404,0),AK$2+85)),"")</f>
        <v/>
      </c>
      <c r="AL451" s="13" t="str">
        <f>IFERROR(IF(INDEX('Bieu chi tiet'!$A$17:$FA$15404,MATCH($A451,'Bieu chi tiet'!$A$17:$A$15404,0),AL$2+85)=0,"",INDEX('Bieu chi tiet'!$A$17:$FA$15404,MATCH($A451,'Bieu chi tiet'!$A$17:$A$15404,0),AL$2+85)),"")</f>
        <v/>
      </c>
      <c r="AM451" s="13" t="str">
        <f>IFERROR(IF(INDEX('Bieu chi tiet'!$A$17:$FA$15404,MATCH($A451,'Bieu chi tiet'!$A$17:$A$15404,0),AM$2+85)=0,"",INDEX('Bieu chi tiet'!$A$17:$FA$15404,MATCH($A451,'Bieu chi tiet'!$A$17:$A$15404,0),AM$2+85)),"")</f>
        <v/>
      </c>
      <c r="AN451" s="13" t="str">
        <f>IFERROR(IF(INDEX('Bieu chi tiet'!$A$17:$FA$15404,MATCH($A451,'Bieu chi tiet'!$A$17:$A$15404,0),AN$2+85)=0,"",INDEX('Bieu chi tiet'!$A$17:$FA$15404,MATCH($A451,'Bieu chi tiet'!$A$17:$A$15404,0),AN$2+85)),"")</f>
        <v/>
      </c>
      <c r="AO451" s="13" t="str">
        <f>IFERROR(IF(INDEX('Bieu chi tiet'!$A$17:$FA$15404,MATCH($A451,'Bieu chi tiet'!$A$17:$A$15404,0),AO$2+85)=0,"",INDEX('Bieu chi tiet'!$A$17:$FA$15404,MATCH($A451,'Bieu chi tiet'!$A$17:$A$15404,0),AO$2+85)),"")</f>
        <v/>
      </c>
      <c r="AP451" s="13" t="str">
        <f>IFERROR(IF(INDEX('Bieu chi tiet'!$A$17:$FA$15404,MATCH($A451,'Bieu chi tiet'!$A$17:$A$15404,0),AP$2+85)=0,"",INDEX('Bieu chi tiet'!$A$17:$FA$15404,MATCH($A451,'Bieu chi tiet'!$A$17:$A$15404,0),AP$2+85)),"")</f>
        <v/>
      </c>
      <c r="AQ451" s="13" t="str">
        <f>IFERROR(IF(INDEX('Bieu chi tiet'!$A$17:$FA$15404,MATCH($A451,'Bieu chi tiet'!$A$17:$A$15404,0),AQ$2+85)=0,"",INDEX('Bieu chi tiet'!$A$17:$FA$15404,MATCH($A451,'Bieu chi tiet'!$A$17:$A$15404,0),AQ$2+85)),"")</f>
        <v/>
      </c>
      <c r="AR451" s="13" t="str">
        <f>IFERROR(IF(INDEX('Bieu chi tiet'!$A$17:$FA$15404,MATCH($A451,'Bieu chi tiet'!$A$17:$A$15404,0),AR$2+85)=0,"",INDEX('Bieu chi tiet'!$A$17:$FA$15404,MATCH($A451,'Bieu chi tiet'!$A$17:$A$15404,0),AR$2+85)),"")</f>
        <v/>
      </c>
      <c r="AS451" s="13" t="str">
        <f>IFERROR(IF(INDEX('Bieu chi tiet'!$A$17:$FA$15404,MATCH($A451,'Bieu chi tiet'!$A$17:$A$15404,0),AS$2+85)=0,"",INDEX('Bieu chi tiet'!$A$17:$FA$15404,MATCH($A451,'Bieu chi tiet'!$A$17:$A$15404,0),AS$2+85)),"")</f>
        <v/>
      </c>
      <c r="AT451" s="21" t="str">
        <f>IFERROR(IF(INDEX('Bieu chi tiet'!$A$17:$FA$15404,MATCH($A451,'Bieu chi tiet'!$A$17:$A$15404,0),AT$2+85)=0,"",INDEX('Bieu chi tiet'!$A$17:$FA$15404,MATCH($A451,'Bieu chi tiet'!$A$17:$A$15404,0),AT$2+85)),"")</f>
        <v/>
      </c>
      <c r="AU451" s="13" t="str">
        <f>IFERROR(IF(INDEX('Bieu chi tiet'!$A$17:$FA$15404,MATCH($A451,'Bieu chi tiet'!$A$17:$A$15404,0),AU$2+85)=0,"",INDEX('Bieu chi tiet'!$A$17:$FA$15404,MATCH($A451,'Bieu chi tiet'!$A$17:$A$15404,0),AU$2+85)),"")</f>
        <v/>
      </c>
      <c r="AV451" s="21" t="str">
        <f>IFERROR(IF(INDEX('Bieu chi tiet'!$A$17:$FA$15404,MATCH($A451,'Bieu chi tiet'!$A$17:$A$15404,0),AV$2+85)=0,"",INDEX('Bieu chi tiet'!$A$17:$FA$15404,MATCH($A451,'Bieu chi tiet'!$A$17:$A$15404,0),AV$2+85)),"")</f>
        <v/>
      </c>
      <c r="AW451" s="31" t="str">
        <f>IFERROR(IF(INDEX('Bieu chi tiet'!$A$17:$FA$15404,MATCH($A451,'Bieu chi tiet'!$A$17:$A$15404,0),AW$2+85)=0,"",INDEX('Bieu chi tiet'!$A$17:$FA$15404,MATCH($A451,'Bieu chi tiet'!$A$17:$A$15404,0),AW$2+85)),"")</f>
        <v/>
      </c>
      <c r="AX451" s="13" t="str">
        <f>IFERROR(IF(INDEX('Bieu chi tiet'!$A$17:$FA$15404,MATCH($A451,'Bieu chi tiet'!$A$17:$A$15404,0),AX$2+85)=0,"",INDEX('Bieu chi tiet'!$A$17:$FA$15404,MATCH($A451,'Bieu chi tiet'!$A$17:$A$15404,0),AX$2+85)),"")</f>
        <v/>
      </c>
      <c r="AY451" s="13" t="str">
        <f>IFERROR(IF(INDEX('Bieu chi tiet'!$A$17:$FA$15404,MATCH($A451,'Bieu chi tiet'!$A$17:$A$15404,0),AY$2+85)=0,"",INDEX('Bieu chi tiet'!$A$17:$FA$15404,MATCH($A451,'Bieu chi tiet'!$A$17:$A$15404,0),AY$2+85)),"")</f>
        <v/>
      </c>
    </row>
    <row r="452" spans="1:51" ht="15.75">
      <c r="A452" s="25" t="str">
        <f t="shared" si="7"/>
        <v/>
      </c>
      <c r="B452" s="13" t="str">
        <f>IFERROR(IF(INDEX('Bieu chi tiet'!$A$17:$FA$15404,MATCH($A452,'Bieu chi tiet'!$A$17:$A$15404,0),B$2+85)=0,"",INDEX('Bieu chi tiet'!$A$17:$FA$15404,MATCH($A452,'Bieu chi tiet'!$A$17:$A$15404,0),B$2+85)),"")</f>
        <v/>
      </c>
      <c r="C452" s="13" t="str">
        <f>IFERROR(IF(INDEX('Bieu chi tiet'!$A$17:$FA$15404,MATCH($A452,'Bieu chi tiet'!$A$17:$A$15404,0),C$2+85)=0,"",INDEX('Bieu chi tiet'!$A$17:$FA$15404,MATCH($A452,'Bieu chi tiet'!$A$17:$A$15404,0),C$2+85)),"")</f>
        <v/>
      </c>
      <c r="D452" s="13" t="str">
        <f>IFERROR(IF(INDEX('Bieu chi tiet'!$A$17:$FA$15404,MATCH($A452,'Bieu chi tiet'!$A$17:$A$15404,0),D$2+85)=0,"",INDEX('Bieu chi tiet'!$A$17:$FA$15404,MATCH($A452,'Bieu chi tiet'!$A$17:$A$15404,0),D$2+85)),"")</f>
        <v/>
      </c>
      <c r="E452" s="13" t="str">
        <f>IFERROR(IF(INDEX('Bieu chi tiet'!$A$17:$FA$15404,MATCH($A452,'Bieu chi tiet'!$A$17:$A$15404,0),E$2+85)=0,"",INDEX('Bieu chi tiet'!$A$17:$FA$15404,MATCH($A452,'Bieu chi tiet'!$A$17:$A$15404,0),E$2+85)),"")</f>
        <v/>
      </c>
      <c r="F452" s="13" t="str">
        <f>IFERROR(IF(INDEX('Bieu chi tiet'!$A$17:$FA$15404,MATCH($A452,'Bieu chi tiet'!$A$17:$A$15404,0),F$2+85)=0,"",INDEX('Bieu chi tiet'!$A$17:$FA$15404,MATCH($A452,'Bieu chi tiet'!$A$17:$A$15404,0),F$2+85)),"")</f>
        <v/>
      </c>
      <c r="G452" s="21" t="str">
        <f>IFERROR(IF(INDEX('Bieu chi tiet'!$A$17:$FA$15404,MATCH($A452,'Bieu chi tiet'!$A$17:$A$15404,0),G$2+85)=0,"",INDEX('Bieu chi tiet'!$A$17:$FA$15404,MATCH($A452,'Bieu chi tiet'!$A$17:$A$15404,0),G$2+85)),"")</f>
        <v/>
      </c>
      <c r="H452" s="13" t="str">
        <f>IFERROR(IF(INDEX('Bieu chi tiet'!$A$17:$FA$15404,MATCH($A452,'Bieu chi tiet'!$A$17:$A$15404,0),H$2+85)=0,"",INDEX('Bieu chi tiet'!$A$17:$FA$15404,MATCH($A452,'Bieu chi tiet'!$A$17:$A$15404,0),H$2+85)),"")</f>
        <v/>
      </c>
      <c r="I452" s="13" t="str">
        <f>IFERROR(IF(INDEX('Bieu chi tiet'!$A$17:$FA$15404,MATCH($A452,'Bieu chi tiet'!$A$17:$A$15404,0),I$2+85)=0,"",INDEX('Bieu chi tiet'!$A$17:$FA$15404,MATCH($A452,'Bieu chi tiet'!$A$17:$A$15404,0),I$2+85)),"")</f>
        <v/>
      </c>
      <c r="J452" s="13" t="str">
        <f>IFERROR(IF(INDEX('Bieu chi tiet'!$A$17:$FA$15404,MATCH($A452,'Bieu chi tiet'!$A$17:$A$15404,0),J$2+85)=0,"",INDEX('Bieu chi tiet'!$A$17:$FA$15404,MATCH($A452,'Bieu chi tiet'!$A$17:$A$15404,0),J$2+85)),"")</f>
        <v/>
      </c>
      <c r="K452" s="13" t="str">
        <f>IFERROR(IF(INDEX('Bieu chi tiet'!$A$17:$FA$15404,MATCH($A452,'Bieu chi tiet'!$A$17:$A$15404,0),K$2+85)=0,"",INDEX('Bieu chi tiet'!$A$17:$FA$15404,MATCH($A452,'Bieu chi tiet'!$A$17:$A$15404,0),K$2+85)),"")</f>
        <v/>
      </c>
      <c r="L452" s="21" t="str">
        <f>IFERROR(IF(INDEX('Bieu chi tiet'!$A$17:$FA$15404,MATCH($A452,'Bieu chi tiet'!$A$17:$A$15404,0),L$2+85)=0,"",INDEX('Bieu chi tiet'!$A$17:$FA$15404,MATCH($A452,'Bieu chi tiet'!$A$17:$A$15404,0),L$2+85)),"")</f>
        <v/>
      </c>
      <c r="M452" s="13" t="str">
        <f>IFERROR(IF(INDEX('Bieu chi tiet'!$A$17:$FA$15404,MATCH($A452,'Bieu chi tiet'!$A$17:$A$15404,0),M$2+85)=0,"",INDEX('Bieu chi tiet'!$A$17:$FA$15404,MATCH($A452,'Bieu chi tiet'!$A$17:$A$15404,0),M$2+85)),"")</f>
        <v/>
      </c>
      <c r="N452" s="13" t="str">
        <f>IFERROR(IF(INDEX('Bieu chi tiet'!$A$17:$FA$15404,MATCH($A452,'Bieu chi tiet'!$A$17:$A$15404,0),N$2+85)=0,"",INDEX('Bieu chi tiet'!$A$17:$FA$15404,MATCH($A452,'Bieu chi tiet'!$A$17:$A$15404,0),N$2+85)),"")</f>
        <v/>
      </c>
      <c r="O452" s="13" t="str">
        <f>IFERROR(IF(INDEX('Bieu chi tiet'!$A$17:$FA$15404,MATCH($A452,'Bieu chi tiet'!$A$17:$A$15404,0),O$2+85)=0,"",INDEX('Bieu chi tiet'!$A$17:$FA$15404,MATCH($A452,'Bieu chi tiet'!$A$17:$A$15404,0),O$2+85)),"")</f>
        <v/>
      </c>
      <c r="P452" s="13" t="str">
        <f>IFERROR(IF(INDEX('Bieu chi tiet'!$A$17:$FA$15404,MATCH($A452,'Bieu chi tiet'!$A$17:$A$15404,0),P$2+85)=0,"",INDEX('Bieu chi tiet'!$A$17:$FA$15404,MATCH($A452,'Bieu chi tiet'!$A$17:$A$15404,0),P$2+85)),"")</f>
        <v/>
      </c>
      <c r="Q452" s="13" t="str">
        <f>IFERROR(IF(INDEX('Bieu chi tiet'!$A$17:$FA$15404,MATCH($A452,'Bieu chi tiet'!$A$17:$A$15404,0),Q$2+85)=0,"",INDEX('Bieu chi tiet'!$A$17:$FA$15404,MATCH($A452,'Bieu chi tiet'!$A$17:$A$15404,0),Q$2+85)),"")</f>
        <v/>
      </c>
      <c r="R452" s="13" t="str">
        <f>IFERROR(IF(INDEX('Bieu chi tiet'!$A$17:$FA$15404,MATCH($A452,'Bieu chi tiet'!$A$17:$A$15404,0),R$2+85)=0,"",INDEX('Bieu chi tiet'!$A$17:$FA$15404,MATCH($A452,'Bieu chi tiet'!$A$17:$A$15404,0),R$2+85)),"")</f>
        <v/>
      </c>
      <c r="S452" s="13" t="str">
        <f>IFERROR(IF(INDEX('Bieu chi tiet'!$A$17:$FA$15404,MATCH($A452,'Bieu chi tiet'!$A$17:$A$15404,0),S$2+85)=0,"",INDEX('Bieu chi tiet'!$A$17:$FA$15404,MATCH($A452,'Bieu chi tiet'!$A$17:$A$15404,0),S$2+85)),"")</f>
        <v/>
      </c>
      <c r="T452" s="13" t="str">
        <f>IFERROR(IF(INDEX('Bieu chi tiet'!$A$17:$FA$15404,MATCH($A452,'Bieu chi tiet'!$A$17:$A$15404,0),T$2+85)=0,"",INDEX('Bieu chi tiet'!$A$17:$FA$15404,MATCH($A452,'Bieu chi tiet'!$A$17:$A$15404,0),T$2+85)),"")</f>
        <v/>
      </c>
      <c r="U452" s="13" t="str">
        <f>IFERROR(IF(INDEX('Bieu chi tiet'!$A$17:$FA$15404,MATCH($A452,'Bieu chi tiet'!$A$17:$A$15404,0),U$2+85)=0,"",INDEX('Bieu chi tiet'!$A$17:$FA$15404,MATCH($A452,'Bieu chi tiet'!$A$17:$A$15404,0),U$2+85)),"")</f>
        <v/>
      </c>
      <c r="V452" s="13" t="str">
        <f>IFERROR(IF(INDEX('Bieu chi tiet'!$A$17:$FA$15404,MATCH($A452,'Bieu chi tiet'!$A$17:$A$15404,0),V$2+85)=0,"",INDEX('Bieu chi tiet'!$A$17:$FA$15404,MATCH($A452,'Bieu chi tiet'!$A$17:$A$15404,0),V$2+85)),"")</f>
        <v/>
      </c>
      <c r="W452" s="13" t="str">
        <f>IFERROR(IF(INDEX('Bieu chi tiet'!$A$17:$FA$15404,MATCH($A452,'Bieu chi tiet'!$A$17:$A$15404,0),W$2+85)=0,"",INDEX('Bieu chi tiet'!$A$17:$FA$15404,MATCH($A452,'Bieu chi tiet'!$A$17:$A$15404,0),W$2+85)),"")</f>
        <v/>
      </c>
      <c r="X452" s="13" t="str">
        <f>IFERROR(IF(INDEX('Bieu chi tiet'!$A$17:$FA$15404,MATCH($A452,'Bieu chi tiet'!$A$17:$A$15404,0),X$2+85)=0,"",INDEX('Bieu chi tiet'!$A$17:$FA$15404,MATCH($A452,'Bieu chi tiet'!$A$17:$A$15404,0),X$2+85)),"")</f>
        <v/>
      </c>
      <c r="Y452" s="13" t="str">
        <f>IFERROR(IF(INDEX('Bieu chi tiet'!$A$17:$FA$15404,MATCH($A452,'Bieu chi tiet'!$A$17:$A$15404,0),Y$2+85)=0,"",INDEX('Bieu chi tiet'!$A$17:$FA$15404,MATCH($A452,'Bieu chi tiet'!$A$17:$A$15404,0),Y$2+85)),"")</f>
        <v/>
      </c>
      <c r="Z452" s="13" t="str">
        <f>IFERROR(IF(INDEX('Bieu chi tiet'!$A$17:$FA$15404,MATCH($A452,'Bieu chi tiet'!$A$17:$A$15404,0),Z$2+85)=0,"",INDEX('Bieu chi tiet'!$A$17:$FA$15404,MATCH($A452,'Bieu chi tiet'!$A$17:$A$15404,0),Z$2+85)),"")</f>
        <v/>
      </c>
      <c r="AA452" s="13" t="str">
        <f>IFERROR(IF(INDEX('Bieu chi tiet'!$A$17:$FA$15404,MATCH($A452,'Bieu chi tiet'!$A$17:$A$15404,0),AA$2+85)=0,"",INDEX('Bieu chi tiet'!$A$17:$FA$15404,MATCH($A452,'Bieu chi tiet'!$A$17:$A$15404,0),AA$2+85)),"")</f>
        <v/>
      </c>
      <c r="AB452" s="13" t="str">
        <f>IFERROR(IF(INDEX('Bieu chi tiet'!$A$17:$FA$15404,MATCH($A452,'Bieu chi tiet'!$A$17:$A$15404,0),AB$2+85)=0,"",INDEX('Bieu chi tiet'!$A$17:$FA$15404,MATCH($A452,'Bieu chi tiet'!$A$17:$A$15404,0),AB$2+85)),"")</f>
        <v/>
      </c>
      <c r="AC452" s="13" t="str">
        <f>IFERROR(IF(INDEX('Bieu chi tiet'!$A$17:$FA$15404,MATCH($A452,'Bieu chi tiet'!$A$17:$A$15404,0),AC$2+85)=0,"",INDEX('Bieu chi tiet'!$A$17:$FA$15404,MATCH($A452,'Bieu chi tiet'!$A$17:$A$15404,0),AC$2+85)),"")</f>
        <v/>
      </c>
      <c r="AD452" s="13" t="str">
        <f>IFERROR(IF(INDEX('Bieu chi tiet'!$A$17:$FA$15404,MATCH($A452,'Bieu chi tiet'!$A$17:$A$15404,0),AD$2+85)=0,"",INDEX('Bieu chi tiet'!$A$17:$FA$15404,MATCH($A452,'Bieu chi tiet'!$A$17:$A$15404,0),AD$2+85)),"")</f>
        <v/>
      </c>
      <c r="AE452" s="13" t="str">
        <f>IFERROR(IF(INDEX('Bieu chi tiet'!$A$17:$FA$15404,MATCH($A452,'Bieu chi tiet'!$A$17:$A$15404,0),AE$2+85)=0,"",INDEX('Bieu chi tiet'!$A$17:$FA$15404,MATCH($A452,'Bieu chi tiet'!$A$17:$A$15404,0),AE$2+85)),"")</f>
        <v/>
      </c>
      <c r="AF452" s="13" t="str">
        <f>IFERROR(IF(INDEX('Bieu chi tiet'!$A$17:$FA$15404,MATCH($A452,'Bieu chi tiet'!$A$17:$A$15404,0),AF$2+85)=0,"",INDEX('Bieu chi tiet'!$A$17:$FA$15404,MATCH($A452,'Bieu chi tiet'!$A$17:$A$15404,0),AF$2+85)),"")</f>
        <v/>
      </c>
      <c r="AG452" s="13" t="str">
        <f>IFERROR(IF(INDEX('Bieu chi tiet'!$A$17:$FA$15404,MATCH($A452,'Bieu chi tiet'!$A$17:$A$15404,0),AG$2+85)=0,"",INDEX('Bieu chi tiet'!$A$17:$FA$15404,MATCH($A452,'Bieu chi tiet'!$A$17:$A$15404,0),AG$2+85)),"")</f>
        <v/>
      </c>
      <c r="AH452" s="13" t="str">
        <f>IFERROR(IF(INDEX('Bieu chi tiet'!$A$17:$FA$15404,MATCH($A452,'Bieu chi tiet'!$A$17:$A$15404,0),AH$2+85)=0,"",INDEX('Bieu chi tiet'!$A$17:$FA$15404,MATCH($A452,'Bieu chi tiet'!$A$17:$A$15404,0),AH$2+85)),"")</f>
        <v/>
      </c>
      <c r="AI452" s="13" t="str">
        <f>IFERROR(IF(INDEX('Bieu chi tiet'!$A$17:$FA$15404,MATCH($A452,'Bieu chi tiet'!$A$17:$A$15404,0),AI$2+85)=0,"",INDEX('Bieu chi tiet'!$A$17:$FA$15404,MATCH($A452,'Bieu chi tiet'!$A$17:$A$15404,0),AI$2+85)),"")</f>
        <v/>
      </c>
      <c r="AJ452" s="13" t="str">
        <f>IFERROR(IF(INDEX('Bieu chi tiet'!$A$17:$FA$15404,MATCH($A452,'Bieu chi tiet'!$A$17:$A$15404,0),AJ$2+85)=0,"",INDEX('Bieu chi tiet'!$A$17:$FA$15404,MATCH($A452,'Bieu chi tiet'!$A$17:$A$15404,0),AJ$2+85)),"")</f>
        <v/>
      </c>
      <c r="AK452" s="13" t="str">
        <f>IFERROR(IF(INDEX('Bieu chi tiet'!$A$17:$FA$15404,MATCH($A452,'Bieu chi tiet'!$A$17:$A$15404,0),AK$2+85)=0,"",INDEX('Bieu chi tiet'!$A$17:$FA$15404,MATCH($A452,'Bieu chi tiet'!$A$17:$A$15404,0),AK$2+85)),"")</f>
        <v/>
      </c>
      <c r="AL452" s="13" t="str">
        <f>IFERROR(IF(INDEX('Bieu chi tiet'!$A$17:$FA$15404,MATCH($A452,'Bieu chi tiet'!$A$17:$A$15404,0),AL$2+85)=0,"",INDEX('Bieu chi tiet'!$A$17:$FA$15404,MATCH($A452,'Bieu chi tiet'!$A$17:$A$15404,0),AL$2+85)),"")</f>
        <v/>
      </c>
      <c r="AM452" s="13" t="str">
        <f>IFERROR(IF(INDEX('Bieu chi tiet'!$A$17:$FA$15404,MATCH($A452,'Bieu chi tiet'!$A$17:$A$15404,0),AM$2+85)=0,"",INDEX('Bieu chi tiet'!$A$17:$FA$15404,MATCH($A452,'Bieu chi tiet'!$A$17:$A$15404,0),AM$2+85)),"")</f>
        <v/>
      </c>
      <c r="AN452" s="13" t="str">
        <f>IFERROR(IF(INDEX('Bieu chi tiet'!$A$17:$FA$15404,MATCH($A452,'Bieu chi tiet'!$A$17:$A$15404,0),AN$2+85)=0,"",INDEX('Bieu chi tiet'!$A$17:$FA$15404,MATCH($A452,'Bieu chi tiet'!$A$17:$A$15404,0),AN$2+85)),"")</f>
        <v/>
      </c>
      <c r="AO452" s="13" t="str">
        <f>IFERROR(IF(INDEX('Bieu chi tiet'!$A$17:$FA$15404,MATCH($A452,'Bieu chi tiet'!$A$17:$A$15404,0),AO$2+85)=0,"",INDEX('Bieu chi tiet'!$A$17:$FA$15404,MATCH($A452,'Bieu chi tiet'!$A$17:$A$15404,0),AO$2+85)),"")</f>
        <v/>
      </c>
      <c r="AP452" s="13" t="str">
        <f>IFERROR(IF(INDEX('Bieu chi tiet'!$A$17:$FA$15404,MATCH($A452,'Bieu chi tiet'!$A$17:$A$15404,0),AP$2+85)=0,"",INDEX('Bieu chi tiet'!$A$17:$FA$15404,MATCH($A452,'Bieu chi tiet'!$A$17:$A$15404,0),AP$2+85)),"")</f>
        <v/>
      </c>
      <c r="AQ452" s="13" t="str">
        <f>IFERROR(IF(INDEX('Bieu chi tiet'!$A$17:$FA$15404,MATCH($A452,'Bieu chi tiet'!$A$17:$A$15404,0),AQ$2+85)=0,"",INDEX('Bieu chi tiet'!$A$17:$FA$15404,MATCH($A452,'Bieu chi tiet'!$A$17:$A$15404,0),AQ$2+85)),"")</f>
        <v/>
      </c>
      <c r="AR452" s="13" t="str">
        <f>IFERROR(IF(INDEX('Bieu chi tiet'!$A$17:$FA$15404,MATCH($A452,'Bieu chi tiet'!$A$17:$A$15404,0),AR$2+85)=0,"",INDEX('Bieu chi tiet'!$A$17:$FA$15404,MATCH($A452,'Bieu chi tiet'!$A$17:$A$15404,0),AR$2+85)),"")</f>
        <v/>
      </c>
      <c r="AS452" s="13" t="str">
        <f>IFERROR(IF(INDEX('Bieu chi tiet'!$A$17:$FA$15404,MATCH($A452,'Bieu chi tiet'!$A$17:$A$15404,0),AS$2+85)=0,"",INDEX('Bieu chi tiet'!$A$17:$FA$15404,MATCH($A452,'Bieu chi tiet'!$A$17:$A$15404,0),AS$2+85)),"")</f>
        <v/>
      </c>
      <c r="AT452" s="21" t="str">
        <f>IFERROR(IF(INDEX('Bieu chi tiet'!$A$17:$FA$15404,MATCH($A452,'Bieu chi tiet'!$A$17:$A$15404,0),AT$2+85)=0,"",INDEX('Bieu chi tiet'!$A$17:$FA$15404,MATCH($A452,'Bieu chi tiet'!$A$17:$A$15404,0),AT$2+85)),"")</f>
        <v/>
      </c>
      <c r="AU452" s="13" t="str">
        <f>IFERROR(IF(INDEX('Bieu chi tiet'!$A$17:$FA$15404,MATCH($A452,'Bieu chi tiet'!$A$17:$A$15404,0),AU$2+85)=0,"",INDEX('Bieu chi tiet'!$A$17:$FA$15404,MATCH($A452,'Bieu chi tiet'!$A$17:$A$15404,0),AU$2+85)),"")</f>
        <v/>
      </c>
      <c r="AV452" s="21" t="str">
        <f>IFERROR(IF(INDEX('Bieu chi tiet'!$A$17:$FA$15404,MATCH($A452,'Bieu chi tiet'!$A$17:$A$15404,0),AV$2+85)=0,"",INDEX('Bieu chi tiet'!$A$17:$FA$15404,MATCH($A452,'Bieu chi tiet'!$A$17:$A$15404,0),AV$2+85)),"")</f>
        <v/>
      </c>
      <c r="AW452" s="31" t="str">
        <f>IFERROR(IF(INDEX('Bieu chi tiet'!$A$17:$FA$15404,MATCH($A452,'Bieu chi tiet'!$A$17:$A$15404,0),AW$2+85)=0,"",INDEX('Bieu chi tiet'!$A$17:$FA$15404,MATCH($A452,'Bieu chi tiet'!$A$17:$A$15404,0),AW$2+85)),"")</f>
        <v/>
      </c>
      <c r="AX452" s="13" t="str">
        <f>IFERROR(IF(INDEX('Bieu chi tiet'!$A$17:$FA$15404,MATCH($A452,'Bieu chi tiet'!$A$17:$A$15404,0),AX$2+85)=0,"",INDEX('Bieu chi tiet'!$A$17:$FA$15404,MATCH($A452,'Bieu chi tiet'!$A$17:$A$15404,0),AX$2+85)),"")</f>
        <v/>
      </c>
      <c r="AY452" s="13" t="str">
        <f>IFERROR(IF(INDEX('Bieu chi tiet'!$A$17:$FA$15404,MATCH($A452,'Bieu chi tiet'!$A$17:$A$15404,0),AY$2+85)=0,"",INDEX('Bieu chi tiet'!$A$17:$FA$15404,MATCH($A452,'Bieu chi tiet'!$A$17:$A$15404,0),AY$2+85)),"")</f>
        <v/>
      </c>
    </row>
    <row r="453" spans="1:51" ht="15.75">
      <c r="A453" s="25" t="str">
        <f t="shared" si="7"/>
        <v/>
      </c>
      <c r="B453" s="13" t="str">
        <f>IFERROR(IF(INDEX('Bieu chi tiet'!$A$17:$FA$15404,MATCH($A453,'Bieu chi tiet'!$A$17:$A$15404,0),B$2+85)=0,"",INDEX('Bieu chi tiet'!$A$17:$FA$15404,MATCH($A453,'Bieu chi tiet'!$A$17:$A$15404,0),B$2+85)),"")</f>
        <v/>
      </c>
      <c r="C453" s="13" t="str">
        <f>IFERROR(IF(INDEX('Bieu chi tiet'!$A$17:$FA$15404,MATCH($A453,'Bieu chi tiet'!$A$17:$A$15404,0),C$2+85)=0,"",INDEX('Bieu chi tiet'!$A$17:$FA$15404,MATCH($A453,'Bieu chi tiet'!$A$17:$A$15404,0),C$2+85)),"")</f>
        <v/>
      </c>
      <c r="D453" s="13" t="str">
        <f>IFERROR(IF(INDEX('Bieu chi tiet'!$A$17:$FA$15404,MATCH($A453,'Bieu chi tiet'!$A$17:$A$15404,0),D$2+85)=0,"",INDEX('Bieu chi tiet'!$A$17:$FA$15404,MATCH($A453,'Bieu chi tiet'!$A$17:$A$15404,0),D$2+85)),"")</f>
        <v/>
      </c>
      <c r="E453" s="13" t="str">
        <f>IFERROR(IF(INDEX('Bieu chi tiet'!$A$17:$FA$15404,MATCH($A453,'Bieu chi tiet'!$A$17:$A$15404,0),E$2+85)=0,"",INDEX('Bieu chi tiet'!$A$17:$FA$15404,MATCH($A453,'Bieu chi tiet'!$A$17:$A$15404,0),E$2+85)),"")</f>
        <v/>
      </c>
      <c r="F453" s="13" t="str">
        <f>IFERROR(IF(INDEX('Bieu chi tiet'!$A$17:$FA$15404,MATCH($A453,'Bieu chi tiet'!$A$17:$A$15404,0),F$2+85)=0,"",INDEX('Bieu chi tiet'!$A$17:$FA$15404,MATCH($A453,'Bieu chi tiet'!$A$17:$A$15404,0),F$2+85)),"")</f>
        <v/>
      </c>
      <c r="G453" s="21" t="str">
        <f>IFERROR(IF(INDEX('Bieu chi tiet'!$A$17:$FA$15404,MATCH($A453,'Bieu chi tiet'!$A$17:$A$15404,0),G$2+85)=0,"",INDEX('Bieu chi tiet'!$A$17:$FA$15404,MATCH($A453,'Bieu chi tiet'!$A$17:$A$15404,0),G$2+85)),"")</f>
        <v/>
      </c>
      <c r="H453" s="13" t="str">
        <f>IFERROR(IF(INDEX('Bieu chi tiet'!$A$17:$FA$15404,MATCH($A453,'Bieu chi tiet'!$A$17:$A$15404,0),H$2+85)=0,"",INDEX('Bieu chi tiet'!$A$17:$FA$15404,MATCH($A453,'Bieu chi tiet'!$A$17:$A$15404,0),H$2+85)),"")</f>
        <v/>
      </c>
      <c r="I453" s="13" t="str">
        <f>IFERROR(IF(INDEX('Bieu chi tiet'!$A$17:$FA$15404,MATCH($A453,'Bieu chi tiet'!$A$17:$A$15404,0),I$2+85)=0,"",INDEX('Bieu chi tiet'!$A$17:$FA$15404,MATCH($A453,'Bieu chi tiet'!$A$17:$A$15404,0),I$2+85)),"")</f>
        <v/>
      </c>
      <c r="J453" s="13" t="str">
        <f>IFERROR(IF(INDEX('Bieu chi tiet'!$A$17:$FA$15404,MATCH($A453,'Bieu chi tiet'!$A$17:$A$15404,0),J$2+85)=0,"",INDEX('Bieu chi tiet'!$A$17:$FA$15404,MATCH($A453,'Bieu chi tiet'!$A$17:$A$15404,0),J$2+85)),"")</f>
        <v/>
      </c>
      <c r="K453" s="13" t="str">
        <f>IFERROR(IF(INDEX('Bieu chi tiet'!$A$17:$FA$15404,MATCH($A453,'Bieu chi tiet'!$A$17:$A$15404,0),K$2+85)=0,"",INDEX('Bieu chi tiet'!$A$17:$FA$15404,MATCH($A453,'Bieu chi tiet'!$A$17:$A$15404,0),K$2+85)),"")</f>
        <v/>
      </c>
      <c r="L453" s="21" t="str">
        <f>IFERROR(IF(INDEX('Bieu chi tiet'!$A$17:$FA$15404,MATCH($A453,'Bieu chi tiet'!$A$17:$A$15404,0),L$2+85)=0,"",INDEX('Bieu chi tiet'!$A$17:$FA$15404,MATCH($A453,'Bieu chi tiet'!$A$17:$A$15404,0),L$2+85)),"")</f>
        <v/>
      </c>
      <c r="M453" s="13" t="str">
        <f>IFERROR(IF(INDEX('Bieu chi tiet'!$A$17:$FA$15404,MATCH($A453,'Bieu chi tiet'!$A$17:$A$15404,0),M$2+85)=0,"",INDEX('Bieu chi tiet'!$A$17:$FA$15404,MATCH($A453,'Bieu chi tiet'!$A$17:$A$15404,0),M$2+85)),"")</f>
        <v/>
      </c>
      <c r="N453" s="13" t="str">
        <f>IFERROR(IF(INDEX('Bieu chi tiet'!$A$17:$FA$15404,MATCH($A453,'Bieu chi tiet'!$A$17:$A$15404,0),N$2+85)=0,"",INDEX('Bieu chi tiet'!$A$17:$FA$15404,MATCH($A453,'Bieu chi tiet'!$A$17:$A$15404,0),N$2+85)),"")</f>
        <v/>
      </c>
      <c r="O453" s="13" t="str">
        <f>IFERROR(IF(INDEX('Bieu chi tiet'!$A$17:$FA$15404,MATCH($A453,'Bieu chi tiet'!$A$17:$A$15404,0),O$2+85)=0,"",INDEX('Bieu chi tiet'!$A$17:$FA$15404,MATCH($A453,'Bieu chi tiet'!$A$17:$A$15404,0),O$2+85)),"")</f>
        <v/>
      </c>
      <c r="P453" s="13" t="str">
        <f>IFERROR(IF(INDEX('Bieu chi tiet'!$A$17:$FA$15404,MATCH($A453,'Bieu chi tiet'!$A$17:$A$15404,0),P$2+85)=0,"",INDEX('Bieu chi tiet'!$A$17:$FA$15404,MATCH($A453,'Bieu chi tiet'!$A$17:$A$15404,0),P$2+85)),"")</f>
        <v/>
      </c>
      <c r="Q453" s="13" t="str">
        <f>IFERROR(IF(INDEX('Bieu chi tiet'!$A$17:$FA$15404,MATCH($A453,'Bieu chi tiet'!$A$17:$A$15404,0),Q$2+85)=0,"",INDEX('Bieu chi tiet'!$A$17:$FA$15404,MATCH($A453,'Bieu chi tiet'!$A$17:$A$15404,0),Q$2+85)),"")</f>
        <v/>
      </c>
      <c r="R453" s="13" t="str">
        <f>IFERROR(IF(INDEX('Bieu chi tiet'!$A$17:$FA$15404,MATCH($A453,'Bieu chi tiet'!$A$17:$A$15404,0),R$2+85)=0,"",INDEX('Bieu chi tiet'!$A$17:$FA$15404,MATCH($A453,'Bieu chi tiet'!$A$17:$A$15404,0),R$2+85)),"")</f>
        <v/>
      </c>
      <c r="S453" s="13" t="str">
        <f>IFERROR(IF(INDEX('Bieu chi tiet'!$A$17:$FA$15404,MATCH($A453,'Bieu chi tiet'!$A$17:$A$15404,0),S$2+85)=0,"",INDEX('Bieu chi tiet'!$A$17:$FA$15404,MATCH($A453,'Bieu chi tiet'!$A$17:$A$15404,0),S$2+85)),"")</f>
        <v/>
      </c>
      <c r="T453" s="13" t="str">
        <f>IFERROR(IF(INDEX('Bieu chi tiet'!$A$17:$FA$15404,MATCH($A453,'Bieu chi tiet'!$A$17:$A$15404,0),T$2+85)=0,"",INDEX('Bieu chi tiet'!$A$17:$FA$15404,MATCH($A453,'Bieu chi tiet'!$A$17:$A$15404,0),T$2+85)),"")</f>
        <v/>
      </c>
      <c r="U453" s="13" t="str">
        <f>IFERROR(IF(INDEX('Bieu chi tiet'!$A$17:$FA$15404,MATCH($A453,'Bieu chi tiet'!$A$17:$A$15404,0),U$2+85)=0,"",INDEX('Bieu chi tiet'!$A$17:$FA$15404,MATCH($A453,'Bieu chi tiet'!$A$17:$A$15404,0),U$2+85)),"")</f>
        <v/>
      </c>
      <c r="V453" s="13" t="str">
        <f>IFERROR(IF(INDEX('Bieu chi tiet'!$A$17:$FA$15404,MATCH($A453,'Bieu chi tiet'!$A$17:$A$15404,0),V$2+85)=0,"",INDEX('Bieu chi tiet'!$A$17:$FA$15404,MATCH($A453,'Bieu chi tiet'!$A$17:$A$15404,0),V$2+85)),"")</f>
        <v/>
      </c>
      <c r="W453" s="13" t="str">
        <f>IFERROR(IF(INDEX('Bieu chi tiet'!$A$17:$FA$15404,MATCH($A453,'Bieu chi tiet'!$A$17:$A$15404,0),W$2+85)=0,"",INDEX('Bieu chi tiet'!$A$17:$FA$15404,MATCH($A453,'Bieu chi tiet'!$A$17:$A$15404,0),W$2+85)),"")</f>
        <v/>
      </c>
      <c r="X453" s="13" t="str">
        <f>IFERROR(IF(INDEX('Bieu chi tiet'!$A$17:$FA$15404,MATCH($A453,'Bieu chi tiet'!$A$17:$A$15404,0),X$2+85)=0,"",INDEX('Bieu chi tiet'!$A$17:$FA$15404,MATCH($A453,'Bieu chi tiet'!$A$17:$A$15404,0),X$2+85)),"")</f>
        <v/>
      </c>
      <c r="Y453" s="13" t="str">
        <f>IFERROR(IF(INDEX('Bieu chi tiet'!$A$17:$FA$15404,MATCH($A453,'Bieu chi tiet'!$A$17:$A$15404,0),Y$2+85)=0,"",INDEX('Bieu chi tiet'!$A$17:$FA$15404,MATCH($A453,'Bieu chi tiet'!$A$17:$A$15404,0),Y$2+85)),"")</f>
        <v/>
      </c>
      <c r="Z453" s="13" t="str">
        <f>IFERROR(IF(INDEX('Bieu chi tiet'!$A$17:$FA$15404,MATCH($A453,'Bieu chi tiet'!$A$17:$A$15404,0),Z$2+85)=0,"",INDEX('Bieu chi tiet'!$A$17:$FA$15404,MATCH($A453,'Bieu chi tiet'!$A$17:$A$15404,0),Z$2+85)),"")</f>
        <v/>
      </c>
      <c r="AA453" s="13" t="str">
        <f>IFERROR(IF(INDEX('Bieu chi tiet'!$A$17:$FA$15404,MATCH($A453,'Bieu chi tiet'!$A$17:$A$15404,0),AA$2+85)=0,"",INDEX('Bieu chi tiet'!$A$17:$FA$15404,MATCH($A453,'Bieu chi tiet'!$A$17:$A$15404,0),AA$2+85)),"")</f>
        <v/>
      </c>
      <c r="AB453" s="13" t="str">
        <f>IFERROR(IF(INDEX('Bieu chi tiet'!$A$17:$FA$15404,MATCH($A453,'Bieu chi tiet'!$A$17:$A$15404,0),AB$2+85)=0,"",INDEX('Bieu chi tiet'!$A$17:$FA$15404,MATCH($A453,'Bieu chi tiet'!$A$17:$A$15404,0),AB$2+85)),"")</f>
        <v/>
      </c>
      <c r="AC453" s="13" t="str">
        <f>IFERROR(IF(INDEX('Bieu chi tiet'!$A$17:$FA$15404,MATCH($A453,'Bieu chi tiet'!$A$17:$A$15404,0),AC$2+85)=0,"",INDEX('Bieu chi tiet'!$A$17:$FA$15404,MATCH($A453,'Bieu chi tiet'!$A$17:$A$15404,0),AC$2+85)),"")</f>
        <v/>
      </c>
      <c r="AD453" s="13" t="str">
        <f>IFERROR(IF(INDEX('Bieu chi tiet'!$A$17:$FA$15404,MATCH($A453,'Bieu chi tiet'!$A$17:$A$15404,0),AD$2+85)=0,"",INDEX('Bieu chi tiet'!$A$17:$FA$15404,MATCH($A453,'Bieu chi tiet'!$A$17:$A$15404,0),AD$2+85)),"")</f>
        <v/>
      </c>
      <c r="AE453" s="13" t="str">
        <f>IFERROR(IF(INDEX('Bieu chi tiet'!$A$17:$FA$15404,MATCH($A453,'Bieu chi tiet'!$A$17:$A$15404,0),AE$2+85)=0,"",INDEX('Bieu chi tiet'!$A$17:$FA$15404,MATCH($A453,'Bieu chi tiet'!$A$17:$A$15404,0),AE$2+85)),"")</f>
        <v/>
      </c>
      <c r="AF453" s="13" t="str">
        <f>IFERROR(IF(INDEX('Bieu chi tiet'!$A$17:$FA$15404,MATCH($A453,'Bieu chi tiet'!$A$17:$A$15404,0),AF$2+85)=0,"",INDEX('Bieu chi tiet'!$A$17:$FA$15404,MATCH($A453,'Bieu chi tiet'!$A$17:$A$15404,0),AF$2+85)),"")</f>
        <v/>
      </c>
      <c r="AG453" s="13" t="str">
        <f>IFERROR(IF(INDEX('Bieu chi tiet'!$A$17:$FA$15404,MATCH($A453,'Bieu chi tiet'!$A$17:$A$15404,0),AG$2+85)=0,"",INDEX('Bieu chi tiet'!$A$17:$FA$15404,MATCH($A453,'Bieu chi tiet'!$A$17:$A$15404,0),AG$2+85)),"")</f>
        <v/>
      </c>
      <c r="AH453" s="13" t="str">
        <f>IFERROR(IF(INDEX('Bieu chi tiet'!$A$17:$FA$15404,MATCH($A453,'Bieu chi tiet'!$A$17:$A$15404,0),AH$2+85)=0,"",INDEX('Bieu chi tiet'!$A$17:$FA$15404,MATCH($A453,'Bieu chi tiet'!$A$17:$A$15404,0),AH$2+85)),"")</f>
        <v/>
      </c>
      <c r="AI453" s="13" t="str">
        <f>IFERROR(IF(INDEX('Bieu chi tiet'!$A$17:$FA$15404,MATCH($A453,'Bieu chi tiet'!$A$17:$A$15404,0),AI$2+85)=0,"",INDEX('Bieu chi tiet'!$A$17:$FA$15404,MATCH($A453,'Bieu chi tiet'!$A$17:$A$15404,0),AI$2+85)),"")</f>
        <v/>
      </c>
      <c r="AJ453" s="13" t="str">
        <f>IFERROR(IF(INDEX('Bieu chi tiet'!$A$17:$FA$15404,MATCH($A453,'Bieu chi tiet'!$A$17:$A$15404,0),AJ$2+85)=0,"",INDEX('Bieu chi tiet'!$A$17:$FA$15404,MATCH($A453,'Bieu chi tiet'!$A$17:$A$15404,0),AJ$2+85)),"")</f>
        <v/>
      </c>
      <c r="AK453" s="13" t="str">
        <f>IFERROR(IF(INDEX('Bieu chi tiet'!$A$17:$FA$15404,MATCH($A453,'Bieu chi tiet'!$A$17:$A$15404,0),AK$2+85)=0,"",INDEX('Bieu chi tiet'!$A$17:$FA$15404,MATCH($A453,'Bieu chi tiet'!$A$17:$A$15404,0),AK$2+85)),"")</f>
        <v/>
      </c>
      <c r="AL453" s="13" t="str">
        <f>IFERROR(IF(INDEX('Bieu chi tiet'!$A$17:$FA$15404,MATCH($A453,'Bieu chi tiet'!$A$17:$A$15404,0),AL$2+85)=0,"",INDEX('Bieu chi tiet'!$A$17:$FA$15404,MATCH($A453,'Bieu chi tiet'!$A$17:$A$15404,0),AL$2+85)),"")</f>
        <v/>
      </c>
      <c r="AM453" s="13" t="str">
        <f>IFERROR(IF(INDEX('Bieu chi tiet'!$A$17:$FA$15404,MATCH($A453,'Bieu chi tiet'!$A$17:$A$15404,0),AM$2+85)=0,"",INDEX('Bieu chi tiet'!$A$17:$FA$15404,MATCH($A453,'Bieu chi tiet'!$A$17:$A$15404,0),AM$2+85)),"")</f>
        <v/>
      </c>
      <c r="AN453" s="13" t="str">
        <f>IFERROR(IF(INDEX('Bieu chi tiet'!$A$17:$FA$15404,MATCH($A453,'Bieu chi tiet'!$A$17:$A$15404,0),AN$2+85)=0,"",INDEX('Bieu chi tiet'!$A$17:$FA$15404,MATCH($A453,'Bieu chi tiet'!$A$17:$A$15404,0),AN$2+85)),"")</f>
        <v/>
      </c>
      <c r="AO453" s="13" t="str">
        <f>IFERROR(IF(INDEX('Bieu chi tiet'!$A$17:$FA$15404,MATCH($A453,'Bieu chi tiet'!$A$17:$A$15404,0),AO$2+85)=0,"",INDEX('Bieu chi tiet'!$A$17:$FA$15404,MATCH($A453,'Bieu chi tiet'!$A$17:$A$15404,0),AO$2+85)),"")</f>
        <v/>
      </c>
      <c r="AP453" s="13" t="str">
        <f>IFERROR(IF(INDEX('Bieu chi tiet'!$A$17:$FA$15404,MATCH($A453,'Bieu chi tiet'!$A$17:$A$15404,0),AP$2+85)=0,"",INDEX('Bieu chi tiet'!$A$17:$FA$15404,MATCH($A453,'Bieu chi tiet'!$A$17:$A$15404,0),AP$2+85)),"")</f>
        <v/>
      </c>
      <c r="AQ453" s="13" t="str">
        <f>IFERROR(IF(INDEX('Bieu chi tiet'!$A$17:$FA$15404,MATCH($A453,'Bieu chi tiet'!$A$17:$A$15404,0),AQ$2+85)=0,"",INDEX('Bieu chi tiet'!$A$17:$FA$15404,MATCH($A453,'Bieu chi tiet'!$A$17:$A$15404,0),AQ$2+85)),"")</f>
        <v/>
      </c>
      <c r="AR453" s="13" t="str">
        <f>IFERROR(IF(INDEX('Bieu chi tiet'!$A$17:$FA$15404,MATCH($A453,'Bieu chi tiet'!$A$17:$A$15404,0),AR$2+85)=0,"",INDEX('Bieu chi tiet'!$A$17:$FA$15404,MATCH($A453,'Bieu chi tiet'!$A$17:$A$15404,0),AR$2+85)),"")</f>
        <v/>
      </c>
      <c r="AS453" s="13" t="str">
        <f>IFERROR(IF(INDEX('Bieu chi tiet'!$A$17:$FA$15404,MATCH($A453,'Bieu chi tiet'!$A$17:$A$15404,0),AS$2+85)=0,"",INDEX('Bieu chi tiet'!$A$17:$FA$15404,MATCH($A453,'Bieu chi tiet'!$A$17:$A$15404,0),AS$2+85)),"")</f>
        <v/>
      </c>
      <c r="AT453" s="21" t="str">
        <f>IFERROR(IF(INDEX('Bieu chi tiet'!$A$17:$FA$15404,MATCH($A453,'Bieu chi tiet'!$A$17:$A$15404,0),AT$2+85)=0,"",INDEX('Bieu chi tiet'!$A$17:$FA$15404,MATCH($A453,'Bieu chi tiet'!$A$17:$A$15404,0),AT$2+85)),"")</f>
        <v/>
      </c>
      <c r="AU453" s="13" t="str">
        <f>IFERROR(IF(INDEX('Bieu chi tiet'!$A$17:$FA$15404,MATCH($A453,'Bieu chi tiet'!$A$17:$A$15404,0),AU$2+85)=0,"",INDEX('Bieu chi tiet'!$A$17:$FA$15404,MATCH($A453,'Bieu chi tiet'!$A$17:$A$15404,0),AU$2+85)),"")</f>
        <v/>
      </c>
      <c r="AV453" s="21" t="str">
        <f>IFERROR(IF(INDEX('Bieu chi tiet'!$A$17:$FA$15404,MATCH($A453,'Bieu chi tiet'!$A$17:$A$15404,0),AV$2+85)=0,"",INDEX('Bieu chi tiet'!$A$17:$FA$15404,MATCH($A453,'Bieu chi tiet'!$A$17:$A$15404,0),AV$2+85)),"")</f>
        <v/>
      </c>
      <c r="AW453" s="31" t="str">
        <f>IFERROR(IF(INDEX('Bieu chi tiet'!$A$17:$FA$15404,MATCH($A453,'Bieu chi tiet'!$A$17:$A$15404,0),AW$2+85)=0,"",INDEX('Bieu chi tiet'!$A$17:$FA$15404,MATCH($A453,'Bieu chi tiet'!$A$17:$A$15404,0),AW$2+85)),"")</f>
        <v/>
      </c>
      <c r="AX453" s="13" t="str">
        <f>IFERROR(IF(INDEX('Bieu chi tiet'!$A$17:$FA$15404,MATCH($A453,'Bieu chi tiet'!$A$17:$A$15404,0),AX$2+85)=0,"",INDEX('Bieu chi tiet'!$A$17:$FA$15404,MATCH($A453,'Bieu chi tiet'!$A$17:$A$15404,0),AX$2+85)),"")</f>
        <v/>
      </c>
      <c r="AY453" s="13" t="str">
        <f>IFERROR(IF(INDEX('Bieu chi tiet'!$A$17:$FA$15404,MATCH($A453,'Bieu chi tiet'!$A$17:$A$15404,0),AY$2+85)=0,"",INDEX('Bieu chi tiet'!$A$17:$FA$15404,MATCH($A453,'Bieu chi tiet'!$A$17:$A$15404,0),AY$2+85)),"")</f>
        <v/>
      </c>
    </row>
    <row r="454" spans="1:51" ht="15.75">
      <c r="A454" s="25" t="str">
        <f t="shared" si="7"/>
        <v/>
      </c>
      <c r="B454" s="13" t="str">
        <f>IFERROR(IF(INDEX('Bieu chi tiet'!$A$17:$FA$15404,MATCH($A454,'Bieu chi tiet'!$A$17:$A$15404,0),B$2+85)=0,"",INDEX('Bieu chi tiet'!$A$17:$FA$15404,MATCH($A454,'Bieu chi tiet'!$A$17:$A$15404,0),B$2+85)),"")</f>
        <v/>
      </c>
      <c r="C454" s="13" t="str">
        <f>IFERROR(IF(INDEX('Bieu chi tiet'!$A$17:$FA$15404,MATCH($A454,'Bieu chi tiet'!$A$17:$A$15404,0),C$2+85)=0,"",INDEX('Bieu chi tiet'!$A$17:$FA$15404,MATCH($A454,'Bieu chi tiet'!$A$17:$A$15404,0),C$2+85)),"")</f>
        <v/>
      </c>
      <c r="D454" s="13" t="str">
        <f>IFERROR(IF(INDEX('Bieu chi tiet'!$A$17:$FA$15404,MATCH($A454,'Bieu chi tiet'!$A$17:$A$15404,0),D$2+85)=0,"",INDEX('Bieu chi tiet'!$A$17:$FA$15404,MATCH($A454,'Bieu chi tiet'!$A$17:$A$15404,0),D$2+85)),"")</f>
        <v/>
      </c>
      <c r="E454" s="13" t="str">
        <f>IFERROR(IF(INDEX('Bieu chi tiet'!$A$17:$FA$15404,MATCH($A454,'Bieu chi tiet'!$A$17:$A$15404,0),E$2+85)=0,"",INDEX('Bieu chi tiet'!$A$17:$FA$15404,MATCH($A454,'Bieu chi tiet'!$A$17:$A$15404,0),E$2+85)),"")</f>
        <v/>
      </c>
      <c r="F454" s="13" t="str">
        <f>IFERROR(IF(INDEX('Bieu chi tiet'!$A$17:$FA$15404,MATCH($A454,'Bieu chi tiet'!$A$17:$A$15404,0),F$2+85)=0,"",INDEX('Bieu chi tiet'!$A$17:$FA$15404,MATCH($A454,'Bieu chi tiet'!$A$17:$A$15404,0),F$2+85)),"")</f>
        <v/>
      </c>
      <c r="G454" s="21" t="str">
        <f>IFERROR(IF(INDEX('Bieu chi tiet'!$A$17:$FA$15404,MATCH($A454,'Bieu chi tiet'!$A$17:$A$15404,0),G$2+85)=0,"",INDEX('Bieu chi tiet'!$A$17:$FA$15404,MATCH($A454,'Bieu chi tiet'!$A$17:$A$15404,0),G$2+85)),"")</f>
        <v/>
      </c>
      <c r="H454" s="13" t="str">
        <f>IFERROR(IF(INDEX('Bieu chi tiet'!$A$17:$FA$15404,MATCH($A454,'Bieu chi tiet'!$A$17:$A$15404,0),H$2+85)=0,"",INDEX('Bieu chi tiet'!$A$17:$FA$15404,MATCH($A454,'Bieu chi tiet'!$A$17:$A$15404,0),H$2+85)),"")</f>
        <v/>
      </c>
      <c r="I454" s="13" t="str">
        <f>IFERROR(IF(INDEX('Bieu chi tiet'!$A$17:$FA$15404,MATCH($A454,'Bieu chi tiet'!$A$17:$A$15404,0),I$2+85)=0,"",INDEX('Bieu chi tiet'!$A$17:$FA$15404,MATCH($A454,'Bieu chi tiet'!$A$17:$A$15404,0),I$2+85)),"")</f>
        <v/>
      </c>
      <c r="J454" s="13" t="str">
        <f>IFERROR(IF(INDEX('Bieu chi tiet'!$A$17:$FA$15404,MATCH($A454,'Bieu chi tiet'!$A$17:$A$15404,0),J$2+85)=0,"",INDEX('Bieu chi tiet'!$A$17:$FA$15404,MATCH($A454,'Bieu chi tiet'!$A$17:$A$15404,0),J$2+85)),"")</f>
        <v/>
      </c>
      <c r="K454" s="13" t="str">
        <f>IFERROR(IF(INDEX('Bieu chi tiet'!$A$17:$FA$15404,MATCH($A454,'Bieu chi tiet'!$A$17:$A$15404,0),K$2+85)=0,"",INDEX('Bieu chi tiet'!$A$17:$FA$15404,MATCH($A454,'Bieu chi tiet'!$A$17:$A$15404,0),K$2+85)),"")</f>
        <v/>
      </c>
      <c r="L454" s="21" t="str">
        <f>IFERROR(IF(INDEX('Bieu chi tiet'!$A$17:$FA$15404,MATCH($A454,'Bieu chi tiet'!$A$17:$A$15404,0),L$2+85)=0,"",INDEX('Bieu chi tiet'!$A$17:$FA$15404,MATCH($A454,'Bieu chi tiet'!$A$17:$A$15404,0),L$2+85)),"")</f>
        <v/>
      </c>
      <c r="M454" s="13" t="str">
        <f>IFERROR(IF(INDEX('Bieu chi tiet'!$A$17:$FA$15404,MATCH($A454,'Bieu chi tiet'!$A$17:$A$15404,0),M$2+85)=0,"",INDEX('Bieu chi tiet'!$A$17:$FA$15404,MATCH($A454,'Bieu chi tiet'!$A$17:$A$15404,0),M$2+85)),"")</f>
        <v/>
      </c>
      <c r="N454" s="13" t="str">
        <f>IFERROR(IF(INDEX('Bieu chi tiet'!$A$17:$FA$15404,MATCH($A454,'Bieu chi tiet'!$A$17:$A$15404,0),N$2+85)=0,"",INDEX('Bieu chi tiet'!$A$17:$FA$15404,MATCH($A454,'Bieu chi tiet'!$A$17:$A$15404,0),N$2+85)),"")</f>
        <v/>
      </c>
      <c r="O454" s="13" t="str">
        <f>IFERROR(IF(INDEX('Bieu chi tiet'!$A$17:$FA$15404,MATCH($A454,'Bieu chi tiet'!$A$17:$A$15404,0),O$2+85)=0,"",INDEX('Bieu chi tiet'!$A$17:$FA$15404,MATCH($A454,'Bieu chi tiet'!$A$17:$A$15404,0),O$2+85)),"")</f>
        <v/>
      </c>
      <c r="P454" s="13" t="str">
        <f>IFERROR(IF(INDEX('Bieu chi tiet'!$A$17:$FA$15404,MATCH($A454,'Bieu chi tiet'!$A$17:$A$15404,0),P$2+85)=0,"",INDEX('Bieu chi tiet'!$A$17:$FA$15404,MATCH($A454,'Bieu chi tiet'!$A$17:$A$15404,0),P$2+85)),"")</f>
        <v/>
      </c>
      <c r="Q454" s="13" t="str">
        <f>IFERROR(IF(INDEX('Bieu chi tiet'!$A$17:$FA$15404,MATCH($A454,'Bieu chi tiet'!$A$17:$A$15404,0),Q$2+85)=0,"",INDEX('Bieu chi tiet'!$A$17:$FA$15404,MATCH($A454,'Bieu chi tiet'!$A$17:$A$15404,0),Q$2+85)),"")</f>
        <v/>
      </c>
      <c r="R454" s="13" t="str">
        <f>IFERROR(IF(INDEX('Bieu chi tiet'!$A$17:$FA$15404,MATCH($A454,'Bieu chi tiet'!$A$17:$A$15404,0),R$2+85)=0,"",INDEX('Bieu chi tiet'!$A$17:$FA$15404,MATCH($A454,'Bieu chi tiet'!$A$17:$A$15404,0),R$2+85)),"")</f>
        <v/>
      </c>
      <c r="S454" s="13" t="str">
        <f>IFERROR(IF(INDEX('Bieu chi tiet'!$A$17:$FA$15404,MATCH($A454,'Bieu chi tiet'!$A$17:$A$15404,0),S$2+85)=0,"",INDEX('Bieu chi tiet'!$A$17:$FA$15404,MATCH($A454,'Bieu chi tiet'!$A$17:$A$15404,0),S$2+85)),"")</f>
        <v/>
      </c>
      <c r="T454" s="13" t="str">
        <f>IFERROR(IF(INDEX('Bieu chi tiet'!$A$17:$FA$15404,MATCH($A454,'Bieu chi tiet'!$A$17:$A$15404,0),T$2+85)=0,"",INDEX('Bieu chi tiet'!$A$17:$FA$15404,MATCH($A454,'Bieu chi tiet'!$A$17:$A$15404,0),T$2+85)),"")</f>
        <v/>
      </c>
      <c r="U454" s="13" t="str">
        <f>IFERROR(IF(INDEX('Bieu chi tiet'!$A$17:$FA$15404,MATCH($A454,'Bieu chi tiet'!$A$17:$A$15404,0),U$2+85)=0,"",INDEX('Bieu chi tiet'!$A$17:$FA$15404,MATCH($A454,'Bieu chi tiet'!$A$17:$A$15404,0),U$2+85)),"")</f>
        <v/>
      </c>
      <c r="V454" s="13" t="str">
        <f>IFERROR(IF(INDEX('Bieu chi tiet'!$A$17:$FA$15404,MATCH($A454,'Bieu chi tiet'!$A$17:$A$15404,0),V$2+85)=0,"",INDEX('Bieu chi tiet'!$A$17:$FA$15404,MATCH($A454,'Bieu chi tiet'!$A$17:$A$15404,0),V$2+85)),"")</f>
        <v/>
      </c>
      <c r="W454" s="13" t="str">
        <f>IFERROR(IF(INDEX('Bieu chi tiet'!$A$17:$FA$15404,MATCH($A454,'Bieu chi tiet'!$A$17:$A$15404,0),W$2+85)=0,"",INDEX('Bieu chi tiet'!$A$17:$FA$15404,MATCH($A454,'Bieu chi tiet'!$A$17:$A$15404,0),W$2+85)),"")</f>
        <v/>
      </c>
      <c r="X454" s="13" t="str">
        <f>IFERROR(IF(INDEX('Bieu chi tiet'!$A$17:$FA$15404,MATCH($A454,'Bieu chi tiet'!$A$17:$A$15404,0),X$2+85)=0,"",INDEX('Bieu chi tiet'!$A$17:$FA$15404,MATCH($A454,'Bieu chi tiet'!$A$17:$A$15404,0),X$2+85)),"")</f>
        <v/>
      </c>
      <c r="Y454" s="13" t="str">
        <f>IFERROR(IF(INDEX('Bieu chi tiet'!$A$17:$FA$15404,MATCH($A454,'Bieu chi tiet'!$A$17:$A$15404,0),Y$2+85)=0,"",INDEX('Bieu chi tiet'!$A$17:$FA$15404,MATCH($A454,'Bieu chi tiet'!$A$17:$A$15404,0),Y$2+85)),"")</f>
        <v/>
      </c>
      <c r="Z454" s="13" t="str">
        <f>IFERROR(IF(INDEX('Bieu chi tiet'!$A$17:$FA$15404,MATCH($A454,'Bieu chi tiet'!$A$17:$A$15404,0),Z$2+85)=0,"",INDEX('Bieu chi tiet'!$A$17:$FA$15404,MATCH($A454,'Bieu chi tiet'!$A$17:$A$15404,0),Z$2+85)),"")</f>
        <v/>
      </c>
      <c r="AA454" s="13" t="str">
        <f>IFERROR(IF(INDEX('Bieu chi tiet'!$A$17:$FA$15404,MATCH($A454,'Bieu chi tiet'!$A$17:$A$15404,0),AA$2+85)=0,"",INDEX('Bieu chi tiet'!$A$17:$FA$15404,MATCH($A454,'Bieu chi tiet'!$A$17:$A$15404,0),AA$2+85)),"")</f>
        <v/>
      </c>
      <c r="AB454" s="13" t="str">
        <f>IFERROR(IF(INDEX('Bieu chi tiet'!$A$17:$FA$15404,MATCH($A454,'Bieu chi tiet'!$A$17:$A$15404,0),AB$2+85)=0,"",INDEX('Bieu chi tiet'!$A$17:$FA$15404,MATCH($A454,'Bieu chi tiet'!$A$17:$A$15404,0),AB$2+85)),"")</f>
        <v/>
      </c>
      <c r="AC454" s="13" t="str">
        <f>IFERROR(IF(INDEX('Bieu chi tiet'!$A$17:$FA$15404,MATCH($A454,'Bieu chi tiet'!$A$17:$A$15404,0),AC$2+85)=0,"",INDEX('Bieu chi tiet'!$A$17:$FA$15404,MATCH($A454,'Bieu chi tiet'!$A$17:$A$15404,0),AC$2+85)),"")</f>
        <v/>
      </c>
      <c r="AD454" s="13" t="str">
        <f>IFERROR(IF(INDEX('Bieu chi tiet'!$A$17:$FA$15404,MATCH($A454,'Bieu chi tiet'!$A$17:$A$15404,0),AD$2+85)=0,"",INDEX('Bieu chi tiet'!$A$17:$FA$15404,MATCH($A454,'Bieu chi tiet'!$A$17:$A$15404,0),AD$2+85)),"")</f>
        <v/>
      </c>
      <c r="AE454" s="13" t="str">
        <f>IFERROR(IF(INDEX('Bieu chi tiet'!$A$17:$FA$15404,MATCH($A454,'Bieu chi tiet'!$A$17:$A$15404,0),AE$2+85)=0,"",INDEX('Bieu chi tiet'!$A$17:$FA$15404,MATCH($A454,'Bieu chi tiet'!$A$17:$A$15404,0),AE$2+85)),"")</f>
        <v/>
      </c>
      <c r="AF454" s="13" t="str">
        <f>IFERROR(IF(INDEX('Bieu chi tiet'!$A$17:$FA$15404,MATCH($A454,'Bieu chi tiet'!$A$17:$A$15404,0),AF$2+85)=0,"",INDEX('Bieu chi tiet'!$A$17:$FA$15404,MATCH($A454,'Bieu chi tiet'!$A$17:$A$15404,0),AF$2+85)),"")</f>
        <v/>
      </c>
      <c r="AG454" s="13" t="str">
        <f>IFERROR(IF(INDEX('Bieu chi tiet'!$A$17:$FA$15404,MATCH($A454,'Bieu chi tiet'!$A$17:$A$15404,0),AG$2+85)=0,"",INDEX('Bieu chi tiet'!$A$17:$FA$15404,MATCH($A454,'Bieu chi tiet'!$A$17:$A$15404,0),AG$2+85)),"")</f>
        <v/>
      </c>
      <c r="AH454" s="13" t="str">
        <f>IFERROR(IF(INDEX('Bieu chi tiet'!$A$17:$FA$15404,MATCH($A454,'Bieu chi tiet'!$A$17:$A$15404,0),AH$2+85)=0,"",INDEX('Bieu chi tiet'!$A$17:$FA$15404,MATCH($A454,'Bieu chi tiet'!$A$17:$A$15404,0),AH$2+85)),"")</f>
        <v/>
      </c>
      <c r="AI454" s="13" t="str">
        <f>IFERROR(IF(INDEX('Bieu chi tiet'!$A$17:$FA$15404,MATCH($A454,'Bieu chi tiet'!$A$17:$A$15404,0),AI$2+85)=0,"",INDEX('Bieu chi tiet'!$A$17:$FA$15404,MATCH($A454,'Bieu chi tiet'!$A$17:$A$15404,0),AI$2+85)),"")</f>
        <v/>
      </c>
      <c r="AJ454" s="13" t="str">
        <f>IFERROR(IF(INDEX('Bieu chi tiet'!$A$17:$FA$15404,MATCH($A454,'Bieu chi tiet'!$A$17:$A$15404,0),AJ$2+85)=0,"",INDEX('Bieu chi tiet'!$A$17:$FA$15404,MATCH($A454,'Bieu chi tiet'!$A$17:$A$15404,0),AJ$2+85)),"")</f>
        <v/>
      </c>
      <c r="AK454" s="13" t="str">
        <f>IFERROR(IF(INDEX('Bieu chi tiet'!$A$17:$FA$15404,MATCH($A454,'Bieu chi tiet'!$A$17:$A$15404,0),AK$2+85)=0,"",INDEX('Bieu chi tiet'!$A$17:$FA$15404,MATCH($A454,'Bieu chi tiet'!$A$17:$A$15404,0),AK$2+85)),"")</f>
        <v/>
      </c>
      <c r="AL454" s="13" t="str">
        <f>IFERROR(IF(INDEX('Bieu chi tiet'!$A$17:$FA$15404,MATCH($A454,'Bieu chi tiet'!$A$17:$A$15404,0),AL$2+85)=0,"",INDEX('Bieu chi tiet'!$A$17:$FA$15404,MATCH($A454,'Bieu chi tiet'!$A$17:$A$15404,0),AL$2+85)),"")</f>
        <v/>
      </c>
      <c r="AM454" s="13" t="str">
        <f>IFERROR(IF(INDEX('Bieu chi tiet'!$A$17:$FA$15404,MATCH($A454,'Bieu chi tiet'!$A$17:$A$15404,0),AM$2+85)=0,"",INDEX('Bieu chi tiet'!$A$17:$FA$15404,MATCH($A454,'Bieu chi tiet'!$A$17:$A$15404,0),AM$2+85)),"")</f>
        <v/>
      </c>
      <c r="AN454" s="13" t="str">
        <f>IFERROR(IF(INDEX('Bieu chi tiet'!$A$17:$FA$15404,MATCH($A454,'Bieu chi tiet'!$A$17:$A$15404,0),AN$2+85)=0,"",INDEX('Bieu chi tiet'!$A$17:$FA$15404,MATCH($A454,'Bieu chi tiet'!$A$17:$A$15404,0),AN$2+85)),"")</f>
        <v/>
      </c>
      <c r="AO454" s="13" t="str">
        <f>IFERROR(IF(INDEX('Bieu chi tiet'!$A$17:$FA$15404,MATCH($A454,'Bieu chi tiet'!$A$17:$A$15404,0),AO$2+85)=0,"",INDEX('Bieu chi tiet'!$A$17:$FA$15404,MATCH($A454,'Bieu chi tiet'!$A$17:$A$15404,0),AO$2+85)),"")</f>
        <v/>
      </c>
      <c r="AP454" s="13" t="str">
        <f>IFERROR(IF(INDEX('Bieu chi tiet'!$A$17:$FA$15404,MATCH($A454,'Bieu chi tiet'!$A$17:$A$15404,0),AP$2+85)=0,"",INDEX('Bieu chi tiet'!$A$17:$FA$15404,MATCH($A454,'Bieu chi tiet'!$A$17:$A$15404,0),AP$2+85)),"")</f>
        <v/>
      </c>
      <c r="AQ454" s="13" t="str">
        <f>IFERROR(IF(INDEX('Bieu chi tiet'!$A$17:$FA$15404,MATCH($A454,'Bieu chi tiet'!$A$17:$A$15404,0),AQ$2+85)=0,"",INDEX('Bieu chi tiet'!$A$17:$FA$15404,MATCH($A454,'Bieu chi tiet'!$A$17:$A$15404,0),AQ$2+85)),"")</f>
        <v/>
      </c>
      <c r="AR454" s="13" t="str">
        <f>IFERROR(IF(INDEX('Bieu chi tiet'!$A$17:$FA$15404,MATCH($A454,'Bieu chi tiet'!$A$17:$A$15404,0),AR$2+85)=0,"",INDEX('Bieu chi tiet'!$A$17:$FA$15404,MATCH($A454,'Bieu chi tiet'!$A$17:$A$15404,0),AR$2+85)),"")</f>
        <v/>
      </c>
      <c r="AS454" s="13" t="str">
        <f>IFERROR(IF(INDEX('Bieu chi tiet'!$A$17:$FA$15404,MATCH($A454,'Bieu chi tiet'!$A$17:$A$15404,0),AS$2+85)=0,"",INDEX('Bieu chi tiet'!$A$17:$FA$15404,MATCH($A454,'Bieu chi tiet'!$A$17:$A$15404,0),AS$2+85)),"")</f>
        <v/>
      </c>
      <c r="AT454" s="21" t="str">
        <f>IFERROR(IF(INDEX('Bieu chi tiet'!$A$17:$FA$15404,MATCH($A454,'Bieu chi tiet'!$A$17:$A$15404,0),AT$2+85)=0,"",INDEX('Bieu chi tiet'!$A$17:$FA$15404,MATCH($A454,'Bieu chi tiet'!$A$17:$A$15404,0),AT$2+85)),"")</f>
        <v/>
      </c>
      <c r="AU454" s="13" t="str">
        <f>IFERROR(IF(INDEX('Bieu chi tiet'!$A$17:$FA$15404,MATCH($A454,'Bieu chi tiet'!$A$17:$A$15404,0),AU$2+85)=0,"",INDEX('Bieu chi tiet'!$A$17:$FA$15404,MATCH($A454,'Bieu chi tiet'!$A$17:$A$15404,0),AU$2+85)),"")</f>
        <v/>
      </c>
      <c r="AV454" s="21" t="str">
        <f>IFERROR(IF(INDEX('Bieu chi tiet'!$A$17:$FA$15404,MATCH($A454,'Bieu chi tiet'!$A$17:$A$15404,0),AV$2+85)=0,"",INDEX('Bieu chi tiet'!$A$17:$FA$15404,MATCH($A454,'Bieu chi tiet'!$A$17:$A$15404,0),AV$2+85)),"")</f>
        <v/>
      </c>
      <c r="AW454" s="31" t="str">
        <f>IFERROR(IF(INDEX('Bieu chi tiet'!$A$17:$FA$15404,MATCH($A454,'Bieu chi tiet'!$A$17:$A$15404,0),AW$2+85)=0,"",INDEX('Bieu chi tiet'!$A$17:$FA$15404,MATCH($A454,'Bieu chi tiet'!$A$17:$A$15404,0),AW$2+85)),"")</f>
        <v/>
      </c>
      <c r="AX454" s="13" t="str">
        <f>IFERROR(IF(INDEX('Bieu chi tiet'!$A$17:$FA$15404,MATCH($A454,'Bieu chi tiet'!$A$17:$A$15404,0),AX$2+85)=0,"",INDEX('Bieu chi tiet'!$A$17:$FA$15404,MATCH($A454,'Bieu chi tiet'!$A$17:$A$15404,0),AX$2+85)),"")</f>
        <v/>
      </c>
      <c r="AY454" s="13" t="str">
        <f>IFERROR(IF(INDEX('Bieu chi tiet'!$A$17:$FA$15404,MATCH($A454,'Bieu chi tiet'!$A$17:$A$15404,0),AY$2+85)=0,"",INDEX('Bieu chi tiet'!$A$17:$FA$15404,MATCH($A454,'Bieu chi tiet'!$A$17:$A$15404,0),AY$2+85)),"")</f>
        <v/>
      </c>
    </row>
    <row r="455" spans="1:51" ht="15.75">
      <c r="A455" s="25" t="str">
        <f t="shared" si="7"/>
        <v/>
      </c>
      <c r="B455" s="13" t="str">
        <f>IFERROR(IF(INDEX('Bieu chi tiet'!$A$17:$FA$15404,MATCH($A455,'Bieu chi tiet'!$A$17:$A$15404,0),B$2+85)=0,"",INDEX('Bieu chi tiet'!$A$17:$FA$15404,MATCH($A455,'Bieu chi tiet'!$A$17:$A$15404,0),B$2+85)),"")</f>
        <v/>
      </c>
      <c r="C455" s="13" t="str">
        <f>IFERROR(IF(INDEX('Bieu chi tiet'!$A$17:$FA$15404,MATCH($A455,'Bieu chi tiet'!$A$17:$A$15404,0),C$2+85)=0,"",INDEX('Bieu chi tiet'!$A$17:$FA$15404,MATCH($A455,'Bieu chi tiet'!$A$17:$A$15404,0),C$2+85)),"")</f>
        <v/>
      </c>
      <c r="D455" s="13" t="str">
        <f>IFERROR(IF(INDEX('Bieu chi tiet'!$A$17:$FA$15404,MATCH($A455,'Bieu chi tiet'!$A$17:$A$15404,0),D$2+85)=0,"",INDEX('Bieu chi tiet'!$A$17:$FA$15404,MATCH($A455,'Bieu chi tiet'!$A$17:$A$15404,0),D$2+85)),"")</f>
        <v/>
      </c>
      <c r="E455" s="13" t="str">
        <f>IFERROR(IF(INDEX('Bieu chi tiet'!$A$17:$FA$15404,MATCH($A455,'Bieu chi tiet'!$A$17:$A$15404,0),E$2+85)=0,"",INDEX('Bieu chi tiet'!$A$17:$FA$15404,MATCH($A455,'Bieu chi tiet'!$A$17:$A$15404,0),E$2+85)),"")</f>
        <v/>
      </c>
      <c r="F455" s="13" t="str">
        <f>IFERROR(IF(INDEX('Bieu chi tiet'!$A$17:$FA$15404,MATCH($A455,'Bieu chi tiet'!$A$17:$A$15404,0),F$2+85)=0,"",INDEX('Bieu chi tiet'!$A$17:$FA$15404,MATCH($A455,'Bieu chi tiet'!$A$17:$A$15404,0),F$2+85)),"")</f>
        <v/>
      </c>
      <c r="G455" s="21" t="str">
        <f>IFERROR(IF(INDEX('Bieu chi tiet'!$A$17:$FA$15404,MATCH($A455,'Bieu chi tiet'!$A$17:$A$15404,0),G$2+85)=0,"",INDEX('Bieu chi tiet'!$A$17:$FA$15404,MATCH($A455,'Bieu chi tiet'!$A$17:$A$15404,0),G$2+85)),"")</f>
        <v/>
      </c>
      <c r="H455" s="13" t="str">
        <f>IFERROR(IF(INDEX('Bieu chi tiet'!$A$17:$FA$15404,MATCH($A455,'Bieu chi tiet'!$A$17:$A$15404,0),H$2+85)=0,"",INDEX('Bieu chi tiet'!$A$17:$FA$15404,MATCH($A455,'Bieu chi tiet'!$A$17:$A$15404,0),H$2+85)),"")</f>
        <v/>
      </c>
      <c r="I455" s="13" t="str">
        <f>IFERROR(IF(INDEX('Bieu chi tiet'!$A$17:$FA$15404,MATCH($A455,'Bieu chi tiet'!$A$17:$A$15404,0),I$2+85)=0,"",INDEX('Bieu chi tiet'!$A$17:$FA$15404,MATCH($A455,'Bieu chi tiet'!$A$17:$A$15404,0),I$2+85)),"")</f>
        <v/>
      </c>
      <c r="J455" s="13" t="str">
        <f>IFERROR(IF(INDEX('Bieu chi tiet'!$A$17:$FA$15404,MATCH($A455,'Bieu chi tiet'!$A$17:$A$15404,0),J$2+85)=0,"",INDEX('Bieu chi tiet'!$A$17:$FA$15404,MATCH($A455,'Bieu chi tiet'!$A$17:$A$15404,0),J$2+85)),"")</f>
        <v/>
      </c>
      <c r="K455" s="13" t="str">
        <f>IFERROR(IF(INDEX('Bieu chi tiet'!$A$17:$FA$15404,MATCH($A455,'Bieu chi tiet'!$A$17:$A$15404,0),K$2+85)=0,"",INDEX('Bieu chi tiet'!$A$17:$FA$15404,MATCH($A455,'Bieu chi tiet'!$A$17:$A$15404,0),K$2+85)),"")</f>
        <v/>
      </c>
      <c r="L455" s="21" t="str">
        <f>IFERROR(IF(INDEX('Bieu chi tiet'!$A$17:$FA$15404,MATCH($A455,'Bieu chi tiet'!$A$17:$A$15404,0),L$2+85)=0,"",INDEX('Bieu chi tiet'!$A$17:$FA$15404,MATCH($A455,'Bieu chi tiet'!$A$17:$A$15404,0),L$2+85)),"")</f>
        <v/>
      </c>
      <c r="M455" s="13" t="str">
        <f>IFERROR(IF(INDEX('Bieu chi tiet'!$A$17:$FA$15404,MATCH($A455,'Bieu chi tiet'!$A$17:$A$15404,0),M$2+85)=0,"",INDEX('Bieu chi tiet'!$A$17:$FA$15404,MATCH($A455,'Bieu chi tiet'!$A$17:$A$15404,0),M$2+85)),"")</f>
        <v/>
      </c>
      <c r="N455" s="13" t="str">
        <f>IFERROR(IF(INDEX('Bieu chi tiet'!$A$17:$FA$15404,MATCH($A455,'Bieu chi tiet'!$A$17:$A$15404,0),N$2+85)=0,"",INDEX('Bieu chi tiet'!$A$17:$FA$15404,MATCH($A455,'Bieu chi tiet'!$A$17:$A$15404,0),N$2+85)),"")</f>
        <v/>
      </c>
      <c r="O455" s="13" t="str">
        <f>IFERROR(IF(INDEX('Bieu chi tiet'!$A$17:$FA$15404,MATCH($A455,'Bieu chi tiet'!$A$17:$A$15404,0),O$2+85)=0,"",INDEX('Bieu chi tiet'!$A$17:$FA$15404,MATCH($A455,'Bieu chi tiet'!$A$17:$A$15404,0),O$2+85)),"")</f>
        <v/>
      </c>
      <c r="P455" s="13" t="str">
        <f>IFERROR(IF(INDEX('Bieu chi tiet'!$A$17:$FA$15404,MATCH($A455,'Bieu chi tiet'!$A$17:$A$15404,0),P$2+85)=0,"",INDEX('Bieu chi tiet'!$A$17:$FA$15404,MATCH($A455,'Bieu chi tiet'!$A$17:$A$15404,0),P$2+85)),"")</f>
        <v/>
      </c>
      <c r="Q455" s="13" t="str">
        <f>IFERROR(IF(INDEX('Bieu chi tiet'!$A$17:$FA$15404,MATCH($A455,'Bieu chi tiet'!$A$17:$A$15404,0),Q$2+85)=0,"",INDEX('Bieu chi tiet'!$A$17:$FA$15404,MATCH($A455,'Bieu chi tiet'!$A$17:$A$15404,0),Q$2+85)),"")</f>
        <v/>
      </c>
      <c r="R455" s="13" t="str">
        <f>IFERROR(IF(INDEX('Bieu chi tiet'!$A$17:$FA$15404,MATCH($A455,'Bieu chi tiet'!$A$17:$A$15404,0),R$2+85)=0,"",INDEX('Bieu chi tiet'!$A$17:$FA$15404,MATCH($A455,'Bieu chi tiet'!$A$17:$A$15404,0),R$2+85)),"")</f>
        <v/>
      </c>
      <c r="S455" s="13" t="str">
        <f>IFERROR(IF(INDEX('Bieu chi tiet'!$A$17:$FA$15404,MATCH($A455,'Bieu chi tiet'!$A$17:$A$15404,0),S$2+85)=0,"",INDEX('Bieu chi tiet'!$A$17:$FA$15404,MATCH($A455,'Bieu chi tiet'!$A$17:$A$15404,0),S$2+85)),"")</f>
        <v/>
      </c>
      <c r="T455" s="13" t="str">
        <f>IFERROR(IF(INDEX('Bieu chi tiet'!$A$17:$FA$15404,MATCH($A455,'Bieu chi tiet'!$A$17:$A$15404,0),T$2+85)=0,"",INDEX('Bieu chi tiet'!$A$17:$FA$15404,MATCH($A455,'Bieu chi tiet'!$A$17:$A$15404,0),T$2+85)),"")</f>
        <v/>
      </c>
      <c r="U455" s="13" t="str">
        <f>IFERROR(IF(INDEX('Bieu chi tiet'!$A$17:$FA$15404,MATCH($A455,'Bieu chi tiet'!$A$17:$A$15404,0),U$2+85)=0,"",INDEX('Bieu chi tiet'!$A$17:$FA$15404,MATCH($A455,'Bieu chi tiet'!$A$17:$A$15404,0),U$2+85)),"")</f>
        <v/>
      </c>
      <c r="V455" s="13" t="str">
        <f>IFERROR(IF(INDEX('Bieu chi tiet'!$A$17:$FA$15404,MATCH($A455,'Bieu chi tiet'!$A$17:$A$15404,0),V$2+85)=0,"",INDEX('Bieu chi tiet'!$A$17:$FA$15404,MATCH($A455,'Bieu chi tiet'!$A$17:$A$15404,0),V$2+85)),"")</f>
        <v/>
      </c>
      <c r="W455" s="13" t="str">
        <f>IFERROR(IF(INDEX('Bieu chi tiet'!$A$17:$FA$15404,MATCH($A455,'Bieu chi tiet'!$A$17:$A$15404,0),W$2+85)=0,"",INDEX('Bieu chi tiet'!$A$17:$FA$15404,MATCH($A455,'Bieu chi tiet'!$A$17:$A$15404,0),W$2+85)),"")</f>
        <v/>
      </c>
      <c r="X455" s="13" t="str">
        <f>IFERROR(IF(INDEX('Bieu chi tiet'!$A$17:$FA$15404,MATCH($A455,'Bieu chi tiet'!$A$17:$A$15404,0),X$2+85)=0,"",INDEX('Bieu chi tiet'!$A$17:$FA$15404,MATCH($A455,'Bieu chi tiet'!$A$17:$A$15404,0),X$2+85)),"")</f>
        <v/>
      </c>
      <c r="Y455" s="13" t="str">
        <f>IFERROR(IF(INDEX('Bieu chi tiet'!$A$17:$FA$15404,MATCH($A455,'Bieu chi tiet'!$A$17:$A$15404,0),Y$2+85)=0,"",INDEX('Bieu chi tiet'!$A$17:$FA$15404,MATCH($A455,'Bieu chi tiet'!$A$17:$A$15404,0),Y$2+85)),"")</f>
        <v/>
      </c>
      <c r="Z455" s="13" t="str">
        <f>IFERROR(IF(INDEX('Bieu chi tiet'!$A$17:$FA$15404,MATCH($A455,'Bieu chi tiet'!$A$17:$A$15404,0),Z$2+85)=0,"",INDEX('Bieu chi tiet'!$A$17:$FA$15404,MATCH($A455,'Bieu chi tiet'!$A$17:$A$15404,0),Z$2+85)),"")</f>
        <v/>
      </c>
      <c r="AA455" s="13" t="str">
        <f>IFERROR(IF(INDEX('Bieu chi tiet'!$A$17:$FA$15404,MATCH($A455,'Bieu chi tiet'!$A$17:$A$15404,0),AA$2+85)=0,"",INDEX('Bieu chi tiet'!$A$17:$FA$15404,MATCH($A455,'Bieu chi tiet'!$A$17:$A$15404,0),AA$2+85)),"")</f>
        <v/>
      </c>
      <c r="AB455" s="13" t="str">
        <f>IFERROR(IF(INDEX('Bieu chi tiet'!$A$17:$FA$15404,MATCH($A455,'Bieu chi tiet'!$A$17:$A$15404,0),AB$2+85)=0,"",INDEX('Bieu chi tiet'!$A$17:$FA$15404,MATCH($A455,'Bieu chi tiet'!$A$17:$A$15404,0),AB$2+85)),"")</f>
        <v/>
      </c>
      <c r="AC455" s="13" t="str">
        <f>IFERROR(IF(INDEX('Bieu chi tiet'!$A$17:$FA$15404,MATCH($A455,'Bieu chi tiet'!$A$17:$A$15404,0),AC$2+85)=0,"",INDEX('Bieu chi tiet'!$A$17:$FA$15404,MATCH($A455,'Bieu chi tiet'!$A$17:$A$15404,0),AC$2+85)),"")</f>
        <v/>
      </c>
      <c r="AD455" s="13" t="str">
        <f>IFERROR(IF(INDEX('Bieu chi tiet'!$A$17:$FA$15404,MATCH($A455,'Bieu chi tiet'!$A$17:$A$15404,0),AD$2+85)=0,"",INDEX('Bieu chi tiet'!$A$17:$FA$15404,MATCH($A455,'Bieu chi tiet'!$A$17:$A$15404,0),AD$2+85)),"")</f>
        <v/>
      </c>
      <c r="AE455" s="13" t="str">
        <f>IFERROR(IF(INDEX('Bieu chi tiet'!$A$17:$FA$15404,MATCH($A455,'Bieu chi tiet'!$A$17:$A$15404,0),AE$2+85)=0,"",INDEX('Bieu chi tiet'!$A$17:$FA$15404,MATCH($A455,'Bieu chi tiet'!$A$17:$A$15404,0),AE$2+85)),"")</f>
        <v/>
      </c>
      <c r="AF455" s="13" t="str">
        <f>IFERROR(IF(INDEX('Bieu chi tiet'!$A$17:$FA$15404,MATCH($A455,'Bieu chi tiet'!$A$17:$A$15404,0),AF$2+85)=0,"",INDEX('Bieu chi tiet'!$A$17:$FA$15404,MATCH($A455,'Bieu chi tiet'!$A$17:$A$15404,0),AF$2+85)),"")</f>
        <v/>
      </c>
      <c r="AG455" s="13" t="str">
        <f>IFERROR(IF(INDEX('Bieu chi tiet'!$A$17:$FA$15404,MATCH($A455,'Bieu chi tiet'!$A$17:$A$15404,0),AG$2+85)=0,"",INDEX('Bieu chi tiet'!$A$17:$FA$15404,MATCH($A455,'Bieu chi tiet'!$A$17:$A$15404,0),AG$2+85)),"")</f>
        <v/>
      </c>
      <c r="AH455" s="13" t="str">
        <f>IFERROR(IF(INDEX('Bieu chi tiet'!$A$17:$FA$15404,MATCH($A455,'Bieu chi tiet'!$A$17:$A$15404,0),AH$2+85)=0,"",INDEX('Bieu chi tiet'!$A$17:$FA$15404,MATCH($A455,'Bieu chi tiet'!$A$17:$A$15404,0),AH$2+85)),"")</f>
        <v/>
      </c>
      <c r="AI455" s="13" t="str">
        <f>IFERROR(IF(INDEX('Bieu chi tiet'!$A$17:$FA$15404,MATCH($A455,'Bieu chi tiet'!$A$17:$A$15404,0),AI$2+85)=0,"",INDEX('Bieu chi tiet'!$A$17:$FA$15404,MATCH($A455,'Bieu chi tiet'!$A$17:$A$15404,0),AI$2+85)),"")</f>
        <v/>
      </c>
      <c r="AJ455" s="13" t="str">
        <f>IFERROR(IF(INDEX('Bieu chi tiet'!$A$17:$FA$15404,MATCH($A455,'Bieu chi tiet'!$A$17:$A$15404,0),AJ$2+85)=0,"",INDEX('Bieu chi tiet'!$A$17:$FA$15404,MATCH($A455,'Bieu chi tiet'!$A$17:$A$15404,0),AJ$2+85)),"")</f>
        <v/>
      </c>
      <c r="AK455" s="13" t="str">
        <f>IFERROR(IF(INDEX('Bieu chi tiet'!$A$17:$FA$15404,MATCH($A455,'Bieu chi tiet'!$A$17:$A$15404,0),AK$2+85)=0,"",INDEX('Bieu chi tiet'!$A$17:$FA$15404,MATCH($A455,'Bieu chi tiet'!$A$17:$A$15404,0),AK$2+85)),"")</f>
        <v/>
      </c>
      <c r="AL455" s="13" t="str">
        <f>IFERROR(IF(INDEX('Bieu chi tiet'!$A$17:$FA$15404,MATCH($A455,'Bieu chi tiet'!$A$17:$A$15404,0),AL$2+85)=0,"",INDEX('Bieu chi tiet'!$A$17:$FA$15404,MATCH($A455,'Bieu chi tiet'!$A$17:$A$15404,0),AL$2+85)),"")</f>
        <v/>
      </c>
      <c r="AM455" s="13" t="str">
        <f>IFERROR(IF(INDEX('Bieu chi tiet'!$A$17:$FA$15404,MATCH($A455,'Bieu chi tiet'!$A$17:$A$15404,0),AM$2+85)=0,"",INDEX('Bieu chi tiet'!$A$17:$FA$15404,MATCH($A455,'Bieu chi tiet'!$A$17:$A$15404,0),AM$2+85)),"")</f>
        <v/>
      </c>
      <c r="AN455" s="13" t="str">
        <f>IFERROR(IF(INDEX('Bieu chi tiet'!$A$17:$FA$15404,MATCH($A455,'Bieu chi tiet'!$A$17:$A$15404,0),AN$2+85)=0,"",INDEX('Bieu chi tiet'!$A$17:$FA$15404,MATCH($A455,'Bieu chi tiet'!$A$17:$A$15404,0),AN$2+85)),"")</f>
        <v/>
      </c>
      <c r="AO455" s="13" t="str">
        <f>IFERROR(IF(INDEX('Bieu chi tiet'!$A$17:$FA$15404,MATCH($A455,'Bieu chi tiet'!$A$17:$A$15404,0),AO$2+85)=0,"",INDEX('Bieu chi tiet'!$A$17:$FA$15404,MATCH($A455,'Bieu chi tiet'!$A$17:$A$15404,0),AO$2+85)),"")</f>
        <v/>
      </c>
      <c r="AP455" s="13" t="str">
        <f>IFERROR(IF(INDEX('Bieu chi tiet'!$A$17:$FA$15404,MATCH($A455,'Bieu chi tiet'!$A$17:$A$15404,0),AP$2+85)=0,"",INDEX('Bieu chi tiet'!$A$17:$FA$15404,MATCH($A455,'Bieu chi tiet'!$A$17:$A$15404,0),AP$2+85)),"")</f>
        <v/>
      </c>
      <c r="AQ455" s="13" t="str">
        <f>IFERROR(IF(INDEX('Bieu chi tiet'!$A$17:$FA$15404,MATCH($A455,'Bieu chi tiet'!$A$17:$A$15404,0),AQ$2+85)=0,"",INDEX('Bieu chi tiet'!$A$17:$FA$15404,MATCH($A455,'Bieu chi tiet'!$A$17:$A$15404,0),AQ$2+85)),"")</f>
        <v/>
      </c>
      <c r="AR455" s="13" t="str">
        <f>IFERROR(IF(INDEX('Bieu chi tiet'!$A$17:$FA$15404,MATCH($A455,'Bieu chi tiet'!$A$17:$A$15404,0),AR$2+85)=0,"",INDEX('Bieu chi tiet'!$A$17:$FA$15404,MATCH($A455,'Bieu chi tiet'!$A$17:$A$15404,0),AR$2+85)),"")</f>
        <v/>
      </c>
      <c r="AS455" s="13" t="str">
        <f>IFERROR(IF(INDEX('Bieu chi tiet'!$A$17:$FA$15404,MATCH($A455,'Bieu chi tiet'!$A$17:$A$15404,0),AS$2+85)=0,"",INDEX('Bieu chi tiet'!$A$17:$FA$15404,MATCH($A455,'Bieu chi tiet'!$A$17:$A$15404,0),AS$2+85)),"")</f>
        <v/>
      </c>
      <c r="AT455" s="21" t="str">
        <f>IFERROR(IF(INDEX('Bieu chi tiet'!$A$17:$FA$15404,MATCH($A455,'Bieu chi tiet'!$A$17:$A$15404,0),AT$2+85)=0,"",INDEX('Bieu chi tiet'!$A$17:$FA$15404,MATCH($A455,'Bieu chi tiet'!$A$17:$A$15404,0),AT$2+85)),"")</f>
        <v/>
      </c>
      <c r="AU455" s="13" t="str">
        <f>IFERROR(IF(INDEX('Bieu chi tiet'!$A$17:$FA$15404,MATCH($A455,'Bieu chi tiet'!$A$17:$A$15404,0),AU$2+85)=0,"",INDEX('Bieu chi tiet'!$A$17:$FA$15404,MATCH($A455,'Bieu chi tiet'!$A$17:$A$15404,0),AU$2+85)),"")</f>
        <v/>
      </c>
      <c r="AV455" s="21" t="str">
        <f>IFERROR(IF(INDEX('Bieu chi tiet'!$A$17:$FA$15404,MATCH($A455,'Bieu chi tiet'!$A$17:$A$15404,0),AV$2+85)=0,"",INDEX('Bieu chi tiet'!$A$17:$FA$15404,MATCH($A455,'Bieu chi tiet'!$A$17:$A$15404,0),AV$2+85)),"")</f>
        <v/>
      </c>
      <c r="AW455" s="31" t="str">
        <f>IFERROR(IF(INDEX('Bieu chi tiet'!$A$17:$FA$15404,MATCH($A455,'Bieu chi tiet'!$A$17:$A$15404,0),AW$2+85)=0,"",INDEX('Bieu chi tiet'!$A$17:$FA$15404,MATCH($A455,'Bieu chi tiet'!$A$17:$A$15404,0),AW$2+85)),"")</f>
        <v/>
      </c>
      <c r="AX455" s="13" t="str">
        <f>IFERROR(IF(INDEX('Bieu chi tiet'!$A$17:$FA$15404,MATCH($A455,'Bieu chi tiet'!$A$17:$A$15404,0),AX$2+85)=0,"",INDEX('Bieu chi tiet'!$A$17:$FA$15404,MATCH($A455,'Bieu chi tiet'!$A$17:$A$15404,0),AX$2+85)),"")</f>
        <v/>
      </c>
      <c r="AY455" s="13" t="str">
        <f>IFERROR(IF(INDEX('Bieu chi tiet'!$A$17:$FA$15404,MATCH($A455,'Bieu chi tiet'!$A$17:$A$15404,0),AY$2+85)=0,"",INDEX('Bieu chi tiet'!$A$17:$FA$15404,MATCH($A455,'Bieu chi tiet'!$A$17:$A$15404,0),AY$2+85)),"")</f>
        <v/>
      </c>
    </row>
    <row r="456" spans="1:51" ht="15.75">
      <c r="A456" s="25" t="str">
        <f t="shared" ref="A456:A500" si="8">IF(A455&lt;A$3,IFERROR(A455+1,""),"")</f>
        <v/>
      </c>
      <c r="B456" s="13" t="str">
        <f>IFERROR(IF(INDEX('Bieu chi tiet'!$A$17:$FA$15404,MATCH($A456,'Bieu chi tiet'!$A$17:$A$15404,0),B$2+85)=0,"",INDEX('Bieu chi tiet'!$A$17:$FA$15404,MATCH($A456,'Bieu chi tiet'!$A$17:$A$15404,0),B$2+85)),"")</f>
        <v/>
      </c>
      <c r="C456" s="13" t="str">
        <f>IFERROR(IF(INDEX('Bieu chi tiet'!$A$17:$FA$15404,MATCH($A456,'Bieu chi tiet'!$A$17:$A$15404,0),C$2+85)=0,"",INDEX('Bieu chi tiet'!$A$17:$FA$15404,MATCH($A456,'Bieu chi tiet'!$A$17:$A$15404,0),C$2+85)),"")</f>
        <v/>
      </c>
      <c r="D456" s="13" t="str">
        <f>IFERROR(IF(INDEX('Bieu chi tiet'!$A$17:$FA$15404,MATCH($A456,'Bieu chi tiet'!$A$17:$A$15404,0),D$2+85)=0,"",INDEX('Bieu chi tiet'!$A$17:$FA$15404,MATCH($A456,'Bieu chi tiet'!$A$17:$A$15404,0),D$2+85)),"")</f>
        <v/>
      </c>
      <c r="E456" s="13" t="str">
        <f>IFERROR(IF(INDEX('Bieu chi tiet'!$A$17:$FA$15404,MATCH($A456,'Bieu chi tiet'!$A$17:$A$15404,0),E$2+85)=0,"",INDEX('Bieu chi tiet'!$A$17:$FA$15404,MATCH($A456,'Bieu chi tiet'!$A$17:$A$15404,0),E$2+85)),"")</f>
        <v/>
      </c>
      <c r="F456" s="13" t="str">
        <f>IFERROR(IF(INDEX('Bieu chi tiet'!$A$17:$FA$15404,MATCH($A456,'Bieu chi tiet'!$A$17:$A$15404,0),F$2+85)=0,"",INDEX('Bieu chi tiet'!$A$17:$FA$15404,MATCH($A456,'Bieu chi tiet'!$A$17:$A$15404,0),F$2+85)),"")</f>
        <v/>
      </c>
      <c r="G456" s="21" t="str">
        <f>IFERROR(IF(INDEX('Bieu chi tiet'!$A$17:$FA$15404,MATCH($A456,'Bieu chi tiet'!$A$17:$A$15404,0),G$2+85)=0,"",INDEX('Bieu chi tiet'!$A$17:$FA$15404,MATCH($A456,'Bieu chi tiet'!$A$17:$A$15404,0),G$2+85)),"")</f>
        <v/>
      </c>
      <c r="H456" s="13" t="str">
        <f>IFERROR(IF(INDEX('Bieu chi tiet'!$A$17:$FA$15404,MATCH($A456,'Bieu chi tiet'!$A$17:$A$15404,0),H$2+85)=0,"",INDEX('Bieu chi tiet'!$A$17:$FA$15404,MATCH($A456,'Bieu chi tiet'!$A$17:$A$15404,0),H$2+85)),"")</f>
        <v/>
      </c>
      <c r="I456" s="13" t="str">
        <f>IFERROR(IF(INDEX('Bieu chi tiet'!$A$17:$FA$15404,MATCH($A456,'Bieu chi tiet'!$A$17:$A$15404,0),I$2+85)=0,"",INDEX('Bieu chi tiet'!$A$17:$FA$15404,MATCH($A456,'Bieu chi tiet'!$A$17:$A$15404,0),I$2+85)),"")</f>
        <v/>
      </c>
      <c r="J456" s="13" t="str">
        <f>IFERROR(IF(INDEX('Bieu chi tiet'!$A$17:$FA$15404,MATCH($A456,'Bieu chi tiet'!$A$17:$A$15404,0),J$2+85)=0,"",INDEX('Bieu chi tiet'!$A$17:$FA$15404,MATCH($A456,'Bieu chi tiet'!$A$17:$A$15404,0),J$2+85)),"")</f>
        <v/>
      </c>
      <c r="K456" s="13" t="str">
        <f>IFERROR(IF(INDEX('Bieu chi tiet'!$A$17:$FA$15404,MATCH($A456,'Bieu chi tiet'!$A$17:$A$15404,0),K$2+85)=0,"",INDEX('Bieu chi tiet'!$A$17:$FA$15404,MATCH($A456,'Bieu chi tiet'!$A$17:$A$15404,0),K$2+85)),"")</f>
        <v/>
      </c>
      <c r="L456" s="21" t="str">
        <f>IFERROR(IF(INDEX('Bieu chi tiet'!$A$17:$FA$15404,MATCH($A456,'Bieu chi tiet'!$A$17:$A$15404,0),L$2+85)=0,"",INDEX('Bieu chi tiet'!$A$17:$FA$15404,MATCH($A456,'Bieu chi tiet'!$A$17:$A$15404,0),L$2+85)),"")</f>
        <v/>
      </c>
      <c r="M456" s="13" t="str">
        <f>IFERROR(IF(INDEX('Bieu chi tiet'!$A$17:$FA$15404,MATCH($A456,'Bieu chi tiet'!$A$17:$A$15404,0),M$2+85)=0,"",INDEX('Bieu chi tiet'!$A$17:$FA$15404,MATCH($A456,'Bieu chi tiet'!$A$17:$A$15404,0),M$2+85)),"")</f>
        <v/>
      </c>
      <c r="N456" s="13" t="str">
        <f>IFERROR(IF(INDEX('Bieu chi tiet'!$A$17:$FA$15404,MATCH($A456,'Bieu chi tiet'!$A$17:$A$15404,0),N$2+85)=0,"",INDEX('Bieu chi tiet'!$A$17:$FA$15404,MATCH($A456,'Bieu chi tiet'!$A$17:$A$15404,0),N$2+85)),"")</f>
        <v/>
      </c>
      <c r="O456" s="13" t="str">
        <f>IFERROR(IF(INDEX('Bieu chi tiet'!$A$17:$FA$15404,MATCH($A456,'Bieu chi tiet'!$A$17:$A$15404,0),O$2+85)=0,"",INDEX('Bieu chi tiet'!$A$17:$FA$15404,MATCH($A456,'Bieu chi tiet'!$A$17:$A$15404,0),O$2+85)),"")</f>
        <v/>
      </c>
      <c r="P456" s="13" t="str">
        <f>IFERROR(IF(INDEX('Bieu chi tiet'!$A$17:$FA$15404,MATCH($A456,'Bieu chi tiet'!$A$17:$A$15404,0),P$2+85)=0,"",INDEX('Bieu chi tiet'!$A$17:$FA$15404,MATCH($A456,'Bieu chi tiet'!$A$17:$A$15404,0),P$2+85)),"")</f>
        <v/>
      </c>
      <c r="Q456" s="13" t="str">
        <f>IFERROR(IF(INDEX('Bieu chi tiet'!$A$17:$FA$15404,MATCH($A456,'Bieu chi tiet'!$A$17:$A$15404,0),Q$2+85)=0,"",INDEX('Bieu chi tiet'!$A$17:$FA$15404,MATCH($A456,'Bieu chi tiet'!$A$17:$A$15404,0),Q$2+85)),"")</f>
        <v/>
      </c>
      <c r="R456" s="13" t="str">
        <f>IFERROR(IF(INDEX('Bieu chi tiet'!$A$17:$FA$15404,MATCH($A456,'Bieu chi tiet'!$A$17:$A$15404,0),R$2+85)=0,"",INDEX('Bieu chi tiet'!$A$17:$FA$15404,MATCH($A456,'Bieu chi tiet'!$A$17:$A$15404,0),R$2+85)),"")</f>
        <v/>
      </c>
      <c r="S456" s="13" t="str">
        <f>IFERROR(IF(INDEX('Bieu chi tiet'!$A$17:$FA$15404,MATCH($A456,'Bieu chi tiet'!$A$17:$A$15404,0),S$2+85)=0,"",INDEX('Bieu chi tiet'!$A$17:$FA$15404,MATCH($A456,'Bieu chi tiet'!$A$17:$A$15404,0),S$2+85)),"")</f>
        <v/>
      </c>
      <c r="T456" s="13" t="str">
        <f>IFERROR(IF(INDEX('Bieu chi tiet'!$A$17:$FA$15404,MATCH($A456,'Bieu chi tiet'!$A$17:$A$15404,0),T$2+85)=0,"",INDEX('Bieu chi tiet'!$A$17:$FA$15404,MATCH($A456,'Bieu chi tiet'!$A$17:$A$15404,0),T$2+85)),"")</f>
        <v/>
      </c>
      <c r="U456" s="13" t="str">
        <f>IFERROR(IF(INDEX('Bieu chi tiet'!$A$17:$FA$15404,MATCH($A456,'Bieu chi tiet'!$A$17:$A$15404,0),U$2+85)=0,"",INDEX('Bieu chi tiet'!$A$17:$FA$15404,MATCH($A456,'Bieu chi tiet'!$A$17:$A$15404,0),U$2+85)),"")</f>
        <v/>
      </c>
      <c r="V456" s="13" t="str">
        <f>IFERROR(IF(INDEX('Bieu chi tiet'!$A$17:$FA$15404,MATCH($A456,'Bieu chi tiet'!$A$17:$A$15404,0),V$2+85)=0,"",INDEX('Bieu chi tiet'!$A$17:$FA$15404,MATCH($A456,'Bieu chi tiet'!$A$17:$A$15404,0),V$2+85)),"")</f>
        <v/>
      </c>
      <c r="W456" s="13" t="str">
        <f>IFERROR(IF(INDEX('Bieu chi tiet'!$A$17:$FA$15404,MATCH($A456,'Bieu chi tiet'!$A$17:$A$15404,0),W$2+85)=0,"",INDEX('Bieu chi tiet'!$A$17:$FA$15404,MATCH($A456,'Bieu chi tiet'!$A$17:$A$15404,0),W$2+85)),"")</f>
        <v/>
      </c>
      <c r="X456" s="13" t="str">
        <f>IFERROR(IF(INDEX('Bieu chi tiet'!$A$17:$FA$15404,MATCH($A456,'Bieu chi tiet'!$A$17:$A$15404,0),X$2+85)=0,"",INDEX('Bieu chi tiet'!$A$17:$FA$15404,MATCH($A456,'Bieu chi tiet'!$A$17:$A$15404,0),X$2+85)),"")</f>
        <v/>
      </c>
      <c r="Y456" s="13" t="str">
        <f>IFERROR(IF(INDEX('Bieu chi tiet'!$A$17:$FA$15404,MATCH($A456,'Bieu chi tiet'!$A$17:$A$15404,0),Y$2+85)=0,"",INDEX('Bieu chi tiet'!$A$17:$FA$15404,MATCH($A456,'Bieu chi tiet'!$A$17:$A$15404,0),Y$2+85)),"")</f>
        <v/>
      </c>
      <c r="Z456" s="13" t="str">
        <f>IFERROR(IF(INDEX('Bieu chi tiet'!$A$17:$FA$15404,MATCH($A456,'Bieu chi tiet'!$A$17:$A$15404,0),Z$2+85)=0,"",INDEX('Bieu chi tiet'!$A$17:$FA$15404,MATCH($A456,'Bieu chi tiet'!$A$17:$A$15404,0),Z$2+85)),"")</f>
        <v/>
      </c>
      <c r="AA456" s="13" t="str">
        <f>IFERROR(IF(INDEX('Bieu chi tiet'!$A$17:$FA$15404,MATCH($A456,'Bieu chi tiet'!$A$17:$A$15404,0),AA$2+85)=0,"",INDEX('Bieu chi tiet'!$A$17:$FA$15404,MATCH($A456,'Bieu chi tiet'!$A$17:$A$15404,0),AA$2+85)),"")</f>
        <v/>
      </c>
      <c r="AB456" s="13" t="str">
        <f>IFERROR(IF(INDEX('Bieu chi tiet'!$A$17:$FA$15404,MATCH($A456,'Bieu chi tiet'!$A$17:$A$15404,0),AB$2+85)=0,"",INDEX('Bieu chi tiet'!$A$17:$FA$15404,MATCH($A456,'Bieu chi tiet'!$A$17:$A$15404,0),AB$2+85)),"")</f>
        <v/>
      </c>
      <c r="AC456" s="13" t="str">
        <f>IFERROR(IF(INDEX('Bieu chi tiet'!$A$17:$FA$15404,MATCH($A456,'Bieu chi tiet'!$A$17:$A$15404,0),AC$2+85)=0,"",INDEX('Bieu chi tiet'!$A$17:$FA$15404,MATCH($A456,'Bieu chi tiet'!$A$17:$A$15404,0),AC$2+85)),"")</f>
        <v/>
      </c>
      <c r="AD456" s="13" t="str">
        <f>IFERROR(IF(INDEX('Bieu chi tiet'!$A$17:$FA$15404,MATCH($A456,'Bieu chi tiet'!$A$17:$A$15404,0),AD$2+85)=0,"",INDEX('Bieu chi tiet'!$A$17:$FA$15404,MATCH($A456,'Bieu chi tiet'!$A$17:$A$15404,0),AD$2+85)),"")</f>
        <v/>
      </c>
      <c r="AE456" s="13" t="str">
        <f>IFERROR(IF(INDEX('Bieu chi tiet'!$A$17:$FA$15404,MATCH($A456,'Bieu chi tiet'!$A$17:$A$15404,0),AE$2+85)=0,"",INDEX('Bieu chi tiet'!$A$17:$FA$15404,MATCH($A456,'Bieu chi tiet'!$A$17:$A$15404,0),AE$2+85)),"")</f>
        <v/>
      </c>
      <c r="AF456" s="13" t="str">
        <f>IFERROR(IF(INDEX('Bieu chi tiet'!$A$17:$FA$15404,MATCH($A456,'Bieu chi tiet'!$A$17:$A$15404,0),AF$2+85)=0,"",INDEX('Bieu chi tiet'!$A$17:$FA$15404,MATCH($A456,'Bieu chi tiet'!$A$17:$A$15404,0),AF$2+85)),"")</f>
        <v/>
      </c>
      <c r="AG456" s="13" t="str">
        <f>IFERROR(IF(INDEX('Bieu chi tiet'!$A$17:$FA$15404,MATCH($A456,'Bieu chi tiet'!$A$17:$A$15404,0),AG$2+85)=0,"",INDEX('Bieu chi tiet'!$A$17:$FA$15404,MATCH($A456,'Bieu chi tiet'!$A$17:$A$15404,0),AG$2+85)),"")</f>
        <v/>
      </c>
      <c r="AH456" s="13" t="str">
        <f>IFERROR(IF(INDEX('Bieu chi tiet'!$A$17:$FA$15404,MATCH($A456,'Bieu chi tiet'!$A$17:$A$15404,0),AH$2+85)=0,"",INDEX('Bieu chi tiet'!$A$17:$FA$15404,MATCH($A456,'Bieu chi tiet'!$A$17:$A$15404,0),AH$2+85)),"")</f>
        <v/>
      </c>
      <c r="AI456" s="13" t="str">
        <f>IFERROR(IF(INDEX('Bieu chi tiet'!$A$17:$FA$15404,MATCH($A456,'Bieu chi tiet'!$A$17:$A$15404,0),AI$2+85)=0,"",INDEX('Bieu chi tiet'!$A$17:$FA$15404,MATCH($A456,'Bieu chi tiet'!$A$17:$A$15404,0),AI$2+85)),"")</f>
        <v/>
      </c>
      <c r="AJ456" s="13" t="str">
        <f>IFERROR(IF(INDEX('Bieu chi tiet'!$A$17:$FA$15404,MATCH($A456,'Bieu chi tiet'!$A$17:$A$15404,0),AJ$2+85)=0,"",INDEX('Bieu chi tiet'!$A$17:$FA$15404,MATCH($A456,'Bieu chi tiet'!$A$17:$A$15404,0),AJ$2+85)),"")</f>
        <v/>
      </c>
      <c r="AK456" s="13" t="str">
        <f>IFERROR(IF(INDEX('Bieu chi tiet'!$A$17:$FA$15404,MATCH($A456,'Bieu chi tiet'!$A$17:$A$15404,0),AK$2+85)=0,"",INDEX('Bieu chi tiet'!$A$17:$FA$15404,MATCH($A456,'Bieu chi tiet'!$A$17:$A$15404,0),AK$2+85)),"")</f>
        <v/>
      </c>
      <c r="AL456" s="13" t="str">
        <f>IFERROR(IF(INDEX('Bieu chi tiet'!$A$17:$FA$15404,MATCH($A456,'Bieu chi tiet'!$A$17:$A$15404,0),AL$2+85)=0,"",INDEX('Bieu chi tiet'!$A$17:$FA$15404,MATCH($A456,'Bieu chi tiet'!$A$17:$A$15404,0),AL$2+85)),"")</f>
        <v/>
      </c>
      <c r="AM456" s="13" t="str">
        <f>IFERROR(IF(INDEX('Bieu chi tiet'!$A$17:$FA$15404,MATCH($A456,'Bieu chi tiet'!$A$17:$A$15404,0),AM$2+85)=0,"",INDEX('Bieu chi tiet'!$A$17:$FA$15404,MATCH($A456,'Bieu chi tiet'!$A$17:$A$15404,0),AM$2+85)),"")</f>
        <v/>
      </c>
      <c r="AN456" s="13" t="str">
        <f>IFERROR(IF(INDEX('Bieu chi tiet'!$A$17:$FA$15404,MATCH($A456,'Bieu chi tiet'!$A$17:$A$15404,0),AN$2+85)=0,"",INDEX('Bieu chi tiet'!$A$17:$FA$15404,MATCH($A456,'Bieu chi tiet'!$A$17:$A$15404,0),AN$2+85)),"")</f>
        <v/>
      </c>
      <c r="AO456" s="13" t="str">
        <f>IFERROR(IF(INDEX('Bieu chi tiet'!$A$17:$FA$15404,MATCH($A456,'Bieu chi tiet'!$A$17:$A$15404,0),AO$2+85)=0,"",INDEX('Bieu chi tiet'!$A$17:$FA$15404,MATCH($A456,'Bieu chi tiet'!$A$17:$A$15404,0),AO$2+85)),"")</f>
        <v/>
      </c>
      <c r="AP456" s="13" t="str">
        <f>IFERROR(IF(INDEX('Bieu chi tiet'!$A$17:$FA$15404,MATCH($A456,'Bieu chi tiet'!$A$17:$A$15404,0),AP$2+85)=0,"",INDEX('Bieu chi tiet'!$A$17:$FA$15404,MATCH($A456,'Bieu chi tiet'!$A$17:$A$15404,0),AP$2+85)),"")</f>
        <v/>
      </c>
      <c r="AQ456" s="13" t="str">
        <f>IFERROR(IF(INDEX('Bieu chi tiet'!$A$17:$FA$15404,MATCH($A456,'Bieu chi tiet'!$A$17:$A$15404,0),AQ$2+85)=0,"",INDEX('Bieu chi tiet'!$A$17:$FA$15404,MATCH($A456,'Bieu chi tiet'!$A$17:$A$15404,0),AQ$2+85)),"")</f>
        <v/>
      </c>
      <c r="AR456" s="13" t="str">
        <f>IFERROR(IF(INDEX('Bieu chi tiet'!$A$17:$FA$15404,MATCH($A456,'Bieu chi tiet'!$A$17:$A$15404,0),AR$2+85)=0,"",INDEX('Bieu chi tiet'!$A$17:$FA$15404,MATCH($A456,'Bieu chi tiet'!$A$17:$A$15404,0),AR$2+85)),"")</f>
        <v/>
      </c>
      <c r="AS456" s="13" t="str">
        <f>IFERROR(IF(INDEX('Bieu chi tiet'!$A$17:$FA$15404,MATCH($A456,'Bieu chi tiet'!$A$17:$A$15404,0),AS$2+85)=0,"",INDEX('Bieu chi tiet'!$A$17:$FA$15404,MATCH($A456,'Bieu chi tiet'!$A$17:$A$15404,0),AS$2+85)),"")</f>
        <v/>
      </c>
      <c r="AT456" s="21" t="str">
        <f>IFERROR(IF(INDEX('Bieu chi tiet'!$A$17:$FA$15404,MATCH($A456,'Bieu chi tiet'!$A$17:$A$15404,0),AT$2+85)=0,"",INDEX('Bieu chi tiet'!$A$17:$FA$15404,MATCH($A456,'Bieu chi tiet'!$A$17:$A$15404,0),AT$2+85)),"")</f>
        <v/>
      </c>
      <c r="AU456" s="13" t="str">
        <f>IFERROR(IF(INDEX('Bieu chi tiet'!$A$17:$FA$15404,MATCH($A456,'Bieu chi tiet'!$A$17:$A$15404,0),AU$2+85)=0,"",INDEX('Bieu chi tiet'!$A$17:$FA$15404,MATCH($A456,'Bieu chi tiet'!$A$17:$A$15404,0),AU$2+85)),"")</f>
        <v/>
      </c>
      <c r="AV456" s="21" t="str">
        <f>IFERROR(IF(INDEX('Bieu chi tiet'!$A$17:$FA$15404,MATCH($A456,'Bieu chi tiet'!$A$17:$A$15404,0),AV$2+85)=0,"",INDEX('Bieu chi tiet'!$A$17:$FA$15404,MATCH($A456,'Bieu chi tiet'!$A$17:$A$15404,0),AV$2+85)),"")</f>
        <v/>
      </c>
      <c r="AW456" s="31" t="str">
        <f>IFERROR(IF(INDEX('Bieu chi tiet'!$A$17:$FA$15404,MATCH($A456,'Bieu chi tiet'!$A$17:$A$15404,0),AW$2+85)=0,"",INDEX('Bieu chi tiet'!$A$17:$FA$15404,MATCH($A456,'Bieu chi tiet'!$A$17:$A$15404,0),AW$2+85)),"")</f>
        <v/>
      </c>
      <c r="AX456" s="13" t="str">
        <f>IFERROR(IF(INDEX('Bieu chi tiet'!$A$17:$FA$15404,MATCH($A456,'Bieu chi tiet'!$A$17:$A$15404,0),AX$2+85)=0,"",INDEX('Bieu chi tiet'!$A$17:$FA$15404,MATCH($A456,'Bieu chi tiet'!$A$17:$A$15404,0),AX$2+85)),"")</f>
        <v/>
      </c>
      <c r="AY456" s="13" t="str">
        <f>IFERROR(IF(INDEX('Bieu chi tiet'!$A$17:$FA$15404,MATCH($A456,'Bieu chi tiet'!$A$17:$A$15404,0),AY$2+85)=0,"",INDEX('Bieu chi tiet'!$A$17:$FA$15404,MATCH($A456,'Bieu chi tiet'!$A$17:$A$15404,0),AY$2+85)),"")</f>
        <v/>
      </c>
    </row>
    <row r="457" spans="1:51" ht="15.75">
      <c r="A457" s="25" t="str">
        <f t="shared" si="8"/>
        <v/>
      </c>
      <c r="B457" s="13" t="str">
        <f>IFERROR(IF(INDEX('Bieu chi tiet'!$A$17:$FA$15404,MATCH($A457,'Bieu chi tiet'!$A$17:$A$15404,0),B$2+85)=0,"",INDEX('Bieu chi tiet'!$A$17:$FA$15404,MATCH($A457,'Bieu chi tiet'!$A$17:$A$15404,0),B$2+85)),"")</f>
        <v/>
      </c>
      <c r="C457" s="13" t="str">
        <f>IFERROR(IF(INDEX('Bieu chi tiet'!$A$17:$FA$15404,MATCH($A457,'Bieu chi tiet'!$A$17:$A$15404,0),C$2+85)=0,"",INDEX('Bieu chi tiet'!$A$17:$FA$15404,MATCH($A457,'Bieu chi tiet'!$A$17:$A$15404,0),C$2+85)),"")</f>
        <v/>
      </c>
      <c r="D457" s="13" t="str">
        <f>IFERROR(IF(INDEX('Bieu chi tiet'!$A$17:$FA$15404,MATCH($A457,'Bieu chi tiet'!$A$17:$A$15404,0),D$2+85)=0,"",INDEX('Bieu chi tiet'!$A$17:$FA$15404,MATCH($A457,'Bieu chi tiet'!$A$17:$A$15404,0),D$2+85)),"")</f>
        <v/>
      </c>
      <c r="E457" s="13" t="str">
        <f>IFERROR(IF(INDEX('Bieu chi tiet'!$A$17:$FA$15404,MATCH($A457,'Bieu chi tiet'!$A$17:$A$15404,0),E$2+85)=0,"",INDEX('Bieu chi tiet'!$A$17:$FA$15404,MATCH($A457,'Bieu chi tiet'!$A$17:$A$15404,0),E$2+85)),"")</f>
        <v/>
      </c>
      <c r="F457" s="13" t="str">
        <f>IFERROR(IF(INDEX('Bieu chi tiet'!$A$17:$FA$15404,MATCH($A457,'Bieu chi tiet'!$A$17:$A$15404,0),F$2+85)=0,"",INDEX('Bieu chi tiet'!$A$17:$FA$15404,MATCH($A457,'Bieu chi tiet'!$A$17:$A$15404,0),F$2+85)),"")</f>
        <v/>
      </c>
      <c r="G457" s="21" t="str">
        <f>IFERROR(IF(INDEX('Bieu chi tiet'!$A$17:$FA$15404,MATCH($A457,'Bieu chi tiet'!$A$17:$A$15404,0),G$2+85)=0,"",INDEX('Bieu chi tiet'!$A$17:$FA$15404,MATCH($A457,'Bieu chi tiet'!$A$17:$A$15404,0),G$2+85)),"")</f>
        <v/>
      </c>
      <c r="H457" s="13" t="str">
        <f>IFERROR(IF(INDEX('Bieu chi tiet'!$A$17:$FA$15404,MATCH($A457,'Bieu chi tiet'!$A$17:$A$15404,0),H$2+85)=0,"",INDEX('Bieu chi tiet'!$A$17:$FA$15404,MATCH($A457,'Bieu chi tiet'!$A$17:$A$15404,0),H$2+85)),"")</f>
        <v/>
      </c>
      <c r="I457" s="13" t="str">
        <f>IFERROR(IF(INDEX('Bieu chi tiet'!$A$17:$FA$15404,MATCH($A457,'Bieu chi tiet'!$A$17:$A$15404,0),I$2+85)=0,"",INDEX('Bieu chi tiet'!$A$17:$FA$15404,MATCH($A457,'Bieu chi tiet'!$A$17:$A$15404,0),I$2+85)),"")</f>
        <v/>
      </c>
      <c r="J457" s="13" t="str">
        <f>IFERROR(IF(INDEX('Bieu chi tiet'!$A$17:$FA$15404,MATCH($A457,'Bieu chi tiet'!$A$17:$A$15404,0),J$2+85)=0,"",INDEX('Bieu chi tiet'!$A$17:$FA$15404,MATCH($A457,'Bieu chi tiet'!$A$17:$A$15404,0),J$2+85)),"")</f>
        <v/>
      </c>
      <c r="K457" s="13" t="str">
        <f>IFERROR(IF(INDEX('Bieu chi tiet'!$A$17:$FA$15404,MATCH($A457,'Bieu chi tiet'!$A$17:$A$15404,0),K$2+85)=0,"",INDEX('Bieu chi tiet'!$A$17:$FA$15404,MATCH($A457,'Bieu chi tiet'!$A$17:$A$15404,0),K$2+85)),"")</f>
        <v/>
      </c>
      <c r="L457" s="21" t="str">
        <f>IFERROR(IF(INDEX('Bieu chi tiet'!$A$17:$FA$15404,MATCH($A457,'Bieu chi tiet'!$A$17:$A$15404,0),L$2+85)=0,"",INDEX('Bieu chi tiet'!$A$17:$FA$15404,MATCH($A457,'Bieu chi tiet'!$A$17:$A$15404,0),L$2+85)),"")</f>
        <v/>
      </c>
      <c r="M457" s="13" t="str">
        <f>IFERROR(IF(INDEX('Bieu chi tiet'!$A$17:$FA$15404,MATCH($A457,'Bieu chi tiet'!$A$17:$A$15404,0),M$2+85)=0,"",INDEX('Bieu chi tiet'!$A$17:$FA$15404,MATCH($A457,'Bieu chi tiet'!$A$17:$A$15404,0),M$2+85)),"")</f>
        <v/>
      </c>
      <c r="N457" s="13" t="str">
        <f>IFERROR(IF(INDEX('Bieu chi tiet'!$A$17:$FA$15404,MATCH($A457,'Bieu chi tiet'!$A$17:$A$15404,0),N$2+85)=0,"",INDEX('Bieu chi tiet'!$A$17:$FA$15404,MATCH($A457,'Bieu chi tiet'!$A$17:$A$15404,0),N$2+85)),"")</f>
        <v/>
      </c>
      <c r="O457" s="13" t="str">
        <f>IFERROR(IF(INDEX('Bieu chi tiet'!$A$17:$FA$15404,MATCH($A457,'Bieu chi tiet'!$A$17:$A$15404,0),O$2+85)=0,"",INDEX('Bieu chi tiet'!$A$17:$FA$15404,MATCH($A457,'Bieu chi tiet'!$A$17:$A$15404,0),O$2+85)),"")</f>
        <v/>
      </c>
      <c r="P457" s="13" t="str">
        <f>IFERROR(IF(INDEX('Bieu chi tiet'!$A$17:$FA$15404,MATCH($A457,'Bieu chi tiet'!$A$17:$A$15404,0),P$2+85)=0,"",INDEX('Bieu chi tiet'!$A$17:$FA$15404,MATCH($A457,'Bieu chi tiet'!$A$17:$A$15404,0),P$2+85)),"")</f>
        <v/>
      </c>
      <c r="Q457" s="13" t="str">
        <f>IFERROR(IF(INDEX('Bieu chi tiet'!$A$17:$FA$15404,MATCH($A457,'Bieu chi tiet'!$A$17:$A$15404,0),Q$2+85)=0,"",INDEX('Bieu chi tiet'!$A$17:$FA$15404,MATCH($A457,'Bieu chi tiet'!$A$17:$A$15404,0),Q$2+85)),"")</f>
        <v/>
      </c>
      <c r="R457" s="13" t="str">
        <f>IFERROR(IF(INDEX('Bieu chi tiet'!$A$17:$FA$15404,MATCH($A457,'Bieu chi tiet'!$A$17:$A$15404,0),R$2+85)=0,"",INDEX('Bieu chi tiet'!$A$17:$FA$15404,MATCH($A457,'Bieu chi tiet'!$A$17:$A$15404,0),R$2+85)),"")</f>
        <v/>
      </c>
      <c r="S457" s="13" t="str">
        <f>IFERROR(IF(INDEX('Bieu chi tiet'!$A$17:$FA$15404,MATCH($A457,'Bieu chi tiet'!$A$17:$A$15404,0),S$2+85)=0,"",INDEX('Bieu chi tiet'!$A$17:$FA$15404,MATCH($A457,'Bieu chi tiet'!$A$17:$A$15404,0),S$2+85)),"")</f>
        <v/>
      </c>
      <c r="T457" s="13" t="str">
        <f>IFERROR(IF(INDEX('Bieu chi tiet'!$A$17:$FA$15404,MATCH($A457,'Bieu chi tiet'!$A$17:$A$15404,0),T$2+85)=0,"",INDEX('Bieu chi tiet'!$A$17:$FA$15404,MATCH($A457,'Bieu chi tiet'!$A$17:$A$15404,0),T$2+85)),"")</f>
        <v/>
      </c>
      <c r="U457" s="13" t="str">
        <f>IFERROR(IF(INDEX('Bieu chi tiet'!$A$17:$FA$15404,MATCH($A457,'Bieu chi tiet'!$A$17:$A$15404,0),U$2+85)=0,"",INDEX('Bieu chi tiet'!$A$17:$FA$15404,MATCH($A457,'Bieu chi tiet'!$A$17:$A$15404,0),U$2+85)),"")</f>
        <v/>
      </c>
      <c r="V457" s="13" t="str">
        <f>IFERROR(IF(INDEX('Bieu chi tiet'!$A$17:$FA$15404,MATCH($A457,'Bieu chi tiet'!$A$17:$A$15404,0),V$2+85)=0,"",INDEX('Bieu chi tiet'!$A$17:$FA$15404,MATCH($A457,'Bieu chi tiet'!$A$17:$A$15404,0),V$2+85)),"")</f>
        <v/>
      </c>
      <c r="W457" s="13" t="str">
        <f>IFERROR(IF(INDEX('Bieu chi tiet'!$A$17:$FA$15404,MATCH($A457,'Bieu chi tiet'!$A$17:$A$15404,0),W$2+85)=0,"",INDEX('Bieu chi tiet'!$A$17:$FA$15404,MATCH($A457,'Bieu chi tiet'!$A$17:$A$15404,0),W$2+85)),"")</f>
        <v/>
      </c>
      <c r="X457" s="13" t="str">
        <f>IFERROR(IF(INDEX('Bieu chi tiet'!$A$17:$FA$15404,MATCH($A457,'Bieu chi tiet'!$A$17:$A$15404,0),X$2+85)=0,"",INDEX('Bieu chi tiet'!$A$17:$FA$15404,MATCH($A457,'Bieu chi tiet'!$A$17:$A$15404,0),X$2+85)),"")</f>
        <v/>
      </c>
      <c r="Y457" s="13" t="str">
        <f>IFERROR(IF(INDEX('Bieu chi tiet'!$A$17:$FA$15404,MATCH($A457,'Bieu chi tiet'!$A$17:$A$15404,0),Y$2+85)=0,"",INDEX('Bieu chi tiet'!$A$17:$FA$15404,MATCH($A457,'Bieu chi tiet'!$A$17:$A$15404,0),Y$2+85)),"")</f>
        <v/>
      </c>
      <c r="Z457" s="13" t="str">
        <f>IFERROR(IF(INDEX('Bieu chi tiet'!$A$17:$FA$15404,MATCH($A457,'Bieu chi tiet'!$A$17:$A$15404,0),Z$2+85)=0,"",INDEX('Bieu chi tiet'!$A$17:$FA$15404,MATCH($A457,'Bieu chi tiet'!$A$17:$A$15404,0),Z$2+85)),"")</f>
        <v/>
      </c>
      <c r="AA457" s="13" t="str">
        <f>IFERROR(IF(INDEX('Bieu chi tiet'!$A$17:$FA$15404,MATCH($A457,'Bieu chi tiet'!$A$17:$A$15404,0),AA$2+85)=0,"",INDEX('Bieu chi tiet'!$A$17:$FA$15404,MATCH($A457,'Bieu chi tiet'!$A$17:$A$15404,0),AA$2+85)),"")</f>
        <v/>
      </c>
      <c r="AB457" s="13" t="str">
        <f>IFERROR(IF(INDEX('Bieu chi tiet'!$A$17:$FA$15404,MATCH($A457,'Bieu chi tiet'!$A$17:$A$15404,0),AB$2+85)=0,"",INDEX('Bieu chi tiet'!$A$17:$FA$15404,MATCH($A457,'Bieu chi tiet'!$A$17:$A$15404,0),AB$2+85)),"")</f>
        <v/>
      </c>
      <c r="AC457" s="13" t="str">
        <f>IFERROR(IF(INDEX('Bieu chi tiet'!$A$17:$FA$15404,MATCH($A457,'Bieu chi tiet'!$A$17:$A$15404,0),AC$2+85)=0,"",INDEX('Bieu chi tiet'!$A$17:$FA$15404,MATCH($A457,'Bieu chi tiet'!$A$17:$A$15404,0),AC$2+85)),"")</f>
        <v/>
      </c>
      <c r="AD457" s="13" t="str">
        <f>IFERROR(IF(INDEX('Bieu chi tiet'!$A$17:$FA$15404,MATCH($A457,'Bieu chi tiet'!$A$17:$A$15404,0),AD$2+85)=0,"",INDEX('Bieu chi tiet'!$A$17:$FA$15404,MATCH($A457,'Bieu chi tiet'!$A$17:$A$15404,0),AD$2+85)),"")</f>
        <v/>
      </c>
      <c r="AE457" s="13" t="str">
        <f>IFERROR(IF(INDEX('Bieu chi tiet'!$A$17:$FA$15404,MATCH($A457,'Bieu chi tiet'!$A$17:$A$15404,0),AE$2+85)=0,"",INDEX('Bieu chi tiet'!$A$17:$FA$15404,MATCH($A457,'Bieu chi tiet'!$A$17:$A$15404,0),AE$2+85)),"")</f>
        <v/>
      </c>
      <c r="AF457" s="13" t="str">
        <f>IFERROR(IF(INDEX('Bieu chi tiet'!$A$17:$FA$15404,MATCH($A457,'Bieu chi tiet'!$A$17:$A$15404,0),AF$2+85)=0,"",INDEX('Bieu chi tiet'!$A$17:$FA$15404,MATCH($A457,'Bieu chi tiet'!$A$17:$A$15404,0),AF$2+85)),"")</f>
        <v/>
      </c>
      <c r="AG457" s="13" t="str">
        <f>IFERROR(IF(INDEX('Bieu chi tiet'!$A$17:$FA$15404,MATCH($A457,'Bieu chi tiet'!$A$17:$A$15404,0),AG$2+85)=0,"",INDEX('Bieu chi tiet'!$A$17:$FA$15404,MATCH($A457,'Bieu chi tiet'!$A$17:$A$15404,0),AG$2+85)),"")</f>
        <v/>
      </c>
      <c r="AH457" s="13" t="str">
        <f>IFERROR(IF(INDEX('Bieu chi tiet'!$A$17:$FA$15404,MATCH($A457,'Bieu chi tiet'!$A$17:$A$15404,0),AH$2+85)=0,"",INDEX('Bieu chi tiet'!$A$17:$FA$15404,MATCH($A457,'Bieu chi tiet'!$A$17:$A$15404,0),AH$2+85)),"")</f>
        <v/>
      </c>
      <c r="AI457" s="13" t="str">
        <f>IFERROR(IF(INDEX('Bieu chi tiet'!$A$17:$FA$15404,MATCH($A457,'Bieu chi tiet'!$A$17:$A$15404,0),AI$2+85)=0,"",INDEX('Bieu chi tiet'!$A$17:$FA$15404,MATCH($A457,'Bieu chi tiet'!$A$17:$A$15404,0),AI$2+85)),"")</f>
        <v/>
      </c>
      <c r="AJ457" s="13" t="str">
        <f>IFERROR(IF(INDEX('Bieu chi tiet'!$A$17:$FA$15404,MATCH($A457,'Bieu chi tiet'!$A$17:$A$15404,0),AJ$2+85)=0,"",INDEX('Bieu chi tiet'!$A$17:$FA$15404,MATCH($A457,'Bieu chi tiet'!$A$17:$A$15404,0),AJ$2+85)),"")</f>
        <v/>
      </c>
      <c r="AK457" s="13" t="str">
        <f>IFERROR(IF(INDEX('Bieu chi tiet'!$A$17:$FA$15404,MATCH($A457,'Bieu chi tiet'!$A$17:$A$15404,0),AK$2+85)=0,"",INDEX('Bieu chi tiet'!$A$17:$FA$15404,MATCH($A457,'Bieu chi tiet'!$A$17:$A$15404,0),AK$2+85)),"")</f>
        <v/>
      </c>
      <c r="AL457" s="13" t="str">
        <f>IFERROR(IF(INDEX('Bieu chi tiet'!$A$17:$FA$15404,MATCH($A457,'Bieu chi tiet'!$A$17:$A$15404,0),AL$2+85)=0,"",INDEX('Bieu chi tiet'!$A$17:$FA$15404,MATCH($A457,'Bieu chi tiet'!$A$17:$A$15404,0),AL$2+85)),"")</f>
        <v/>
      </c>
      <c r="AM457" s="13" t="str">
        <f>IFERROR(IF(INDEX('Bieu chi tiet'!$A$17:$FA$15404,MATCH($A457,'Bieu chi tiet'!$A$17:$A$15404,0),AM$2+85)=0,"",INDEX('Bieu chi tiet'!$A$17:$FA$15404,MATCH($A457,'Bieu chi tiet'!$A$17:$A$15404,0),AM$2+85)),"")</f>
        <v/>
      </c>
      <c r="AN457" s="13" t="str">
        <f>IFERROR(IF(INDEX('Bieu chi tiet'!$A$17:$FA$15404,MATCH($A457,'Bieu chi tiet'!$A$17:$A$15404,0),AN$2+85)=0,"",INDEX('Bieu chi tiet'!$A$17:$FA$15404,MATCH($A457,'Bieu chi tiet'!$A$17:$A$15404,0),AN$2+85)),"")</f>
        <v/>
      </c>
      <c r="AO457" s="13" t="str">
        <f>IFERROR(IF(INDEX('Bieu chi tiet'!$A$17:$FA$15404,MATCH($A457,'Bieu chi tiet'!$A$17:$A$15404,0),AO$2+85)=0,"",INDEX('Bieu chi tiet'!$A$17:$FA$15404,MATCH($A457,'Bieu chi tiet'!$A$17:$A$15404,0),AO$2+85)),"")</f>
        <v/>
      </c>
      <c r="AP457" s="13" t="str">
        <f>IFERROR(IF(INDEX('Bieu chi tiet'!$A$17:$FA$15404,MATCH($A457,'Bieu chi tiet'!$A$17:$A$15404,0),AP$2+85)=0,"",INDEX('Bieu chi tiet'!$A$17:$FA$15404,MATCH($A457,'Bieu chi tiet'!$A$17:$A$15404,0),AP$2+85)),"")</f>
        <v/>
      </c>
      <c r="AQ457" s="13" t="str">
        <f>IFERROR(IF(INDEX('Bieu chi tiet'!$A$17:$FA$15404,MATCH($A457,'Bieu chi tiet'!$A$17:$A$15404,0),AQ$2+85)=0,"",INDEX('Bieu chi tiet'!$A$17:$FA$15404,MATCH($A457,'Bieu chi tiet'!$A$17:$A$15404,0),AQ$2+85)),"")</f>
        <v/>
      </c>
      <c r="AR457" s="13" t="str">
        <f>IFERROR(IF(INDEX('Bieu chi tiet'!$A$17:$FA$15404,MATCH($A457,'Bieu chi tiet'!$A$17:$A$15404,0),AR$2+85)=0,"",INDEX('Bieu chi tiet'!$A$17:$FA$15404,MATCH($A457,'Bieu chi tiet'!$A$17:$A$15404,0),AR$2+85)),"")</f>
        <v/>
      </c>
      <c r="AS457" s="13" t="str">
        <f>IFERROR(IF(INDEX('Bieu chi tiet'!$A$17:$FA$15404,MATCH($A457,'Bieu chi tiet'!$A$17:$A$15404,0),AS$2+85)=0,"",INDEX('Bieu chi tiet'!$A$17:$FA$15404,MATCH($A457,'Bieu chi tiet'!$A$17:$A$15404,0),AS$2+85)),"")</f>
        <v/>
      </c>
      <c r="AT457" s="21" t="str">
        <f>IFERROR(IF(INDEX('Bieu chi tiet'!$A$17:$FA$15404,MATCH($A457,'Bieu chi tiet'!$A$17:$A$15404,0),AT$2+85)=0,"",INDEX('Bieu chi tiet'!$A$17:$FA$15404,MATCH($A457,'Bieu chi tiet'!$A$17:$A$15404,0),AT$2+85)),"")</f>
        <v/>
      </c>
      <c r="AU457" s="13" t="str">
        <f>IFERROR(IF(INDEX('Bieu chi tiet'!$A$17:$FA$15404,MATCH($A457,'Bieu chi tiet'!$A$17:$A$15404,0),AU$2+85)=0,"",INDEX('Bieu chi tiet'!$A$17:$FA$15404,MATCH($A457,'Bieu chi tiet'!$A$17:$A$15404,0),AU$2+85)),"")</f>
        <v/>
      </c>
      <c r="AV457" s="21" t="str">
        <f>IFERROR(IF(INDEX('Bieu chi tiet'!$A$17:$FA$15404,MATCH($A457,'Bieu chi tiet'!$A$17:$A$15404,0),AV$2+85)=0,"",INDEX('Bieu chi tiet'!$A$17:$FA$15404,MATCH($A457,'Bieu chi tiet'!$A$17:$A$15404,0),AV$2+85)),"")</f>
        <v/>
      </c>
      <c r="AW457" s="31" t="str">
        <f>IFERROR(IF(INDEX('Bieu chi tiet'!$A$17:$FA$15404,MATCH($A457,'Bieu chi tiet'!$A$17:$A$15404,0),AW$2+85)=0,"",INDEX('Bieu chi tiet'!$A$17:$FA$15404,MATCH($A457,'Bieu chi tiet'!$A$17:$A$15404,0),AW$2+85)),"")</f>
        <v/>
      </c>
      <c r="AX457" s="13" t="str">
        <f>IFERROR(IF(INDEX('Bieu chi tiet'!$A$17:$FA$15404,MATCH($A457,'Bieu chi tiet'!$A$17:$A$15404,0),AX$2+85)=0,"",INDEX('Bieu chi tiet'!$A$17:$FA$15404,MATCH($A457,'Bieu chi tiet'!$A$17:$A$15404,0),AX$2+85)),"")</f>
        <v/>
      </c>
      <c r="AY457" s="13" t="str">
        <f>IFERROR(IF(INDEX('Bieu chi tiet'!$A$17:$FA$15404,MATCH($A457,'Bieu chi tiet'!$A$17:$A$15404,0),AY$2+85)=0,"",INDEX('Bieu chi tiet'!$A$17:$FA$15404,MATCH($A457,'Bieu chi tiet'!$A$17:$A$15404,0),AY$2+85)),"")</f>
        <v/>
      </c>
    </row>
    <row r="458" spans="1:51" ht="15.75">
      <c r="A458" s="25" t="str">
        <f t="shared" si="8"/>
        <v/>
      </c>
      <c r="B458" s="13" t="str">
        <f>IFERROR(IF(INDEX('Bieu chi tiet'!$A$17:$FA$15404,MATCH($A458,'Bieu chi tiet'!$A$17:$A$15404,0),B$2+85)=0,"",INDEX('Bieu chi tiet'!$A$17:$FA$15404,MATCH($A458,'Bieu chi tiet'!$A$17:$A$15404,0),B$2+85)),"")</f>
        <v/>
      </c>
      <c r="C458" s="13" t="str">
        <f>IFERROR(IF(INDEX('Bieu chi tiet'!$A$17:$FA$15404,MATCH($A458,'Bieu chi tiet'!$A$17:$A$15404,0),C$2+85)=0,"",INDEX('Bieu chi tiet'!$A$17:$FA$15404,MATCH($A458,'Bieu chi tiet'!$A$17:$A$15404,0),C$2+85)),"")</f>
        <v/>
      </c>
      <c r="D458" s="13" t="str">
        <f>IFERROR(IF(INDEX('Bieu chi tiet'!$A$17:$FA$15404,MATCH($A458,'Bieu chi tiet'!$A$17:$A$15404,0),D$2+85)=0,"",INDEX('Bieu chi tiet'!$A$17:$FA$15404,MATCH($A458,'Bieu chi tiet'!$A$17:$A$15404,0),D$2+85)),"")</f>
        <v/>
      </c>
      <c r="E458" s="13" t="str">
        <f>IFERROR(IF(INDEX('Bieu chi tiet'!$A$17:$FA$15404,MATCH($A458,'Bieu chi tiet'!$A$17:$A$15404,0),E$2+85)=0,"",INDEX('Bieu chi tiet'!$A$17:$FA$15404,MATCH($A458,'Bieu chi tiet'!$A$17:$A$15404,0),E$2+85)),"")</f>
        <v/>
      </c>
      <c r="F458" s="13" t="str">
        <f>IFERROR(IF(INDEX('Bieu chi tiet'!$A$17:$FA$15404,MATCH($A458,'Bieu chi tiet'!$A$17:$A$15404,0),F$2+85)=0,"",INDEX('Bieu chi tiet'!$A$17:$FA$15404,MATCH($A458,'Bieu chi tiet'!$A$17:$A$15404,0),F$2+85)),"")</f>
        <v/>
      </c>
      <c r="G458" s="21" t="str">
        <f>IFERROR(IF(INDEX('Bieu chi tiet'!$A$17:$FA$15404,MATCH($A458,'Bieu chi tiet'!$A$17:$A$15404,0),G$2+85)=0,"",INDEX('Bieu chi tiet'!$A$17:$FA$15404,MATCH($A458,'Bieu chi tiet'!$A$17:$A$15404,0),G$2+85)),"")</f>
        <v/>
      </c>
      <c r="H458" s="13" t="str">
        <f>IFERROR(IF(INDEX('Bieu chi tiet'!$A$17:$FA$15404,MATCH($A458,'Bieu chi tiet'!$A$17:$A$15404,0),H$2+85)=0,"",INDEX('Bieu chi tiet'!$A$17:$FA$15404,MATCH($A458,'Bieu chi tiet'!$A$17:$A$15404,0),H$2+85)),"")</f>
        <v/>
      </c>
      <c r="I458" s="13" t="str">
        <f>IFERROR(IF(INDEX('Bieu chi tiet'!$A$17:$FA$15404,MATCH($A458,'Bieu chi tiet'!$A$17:$A$15404,0),I$2+85)=0,"",INDEX('Bieu chi tiet'!$A$17:$FA$15404,MATCH($A458,'Bieu chi tiet'!$A$17:$A$15404,0),I$2+85)),"")</f>
        <v/>
      </c>
      <c r="J458" s="13" t="str">
        <f>IFERROR(IF(INDEX('Bieu chi tiet'!$A$17:$FA$15404,MATCH($A458,'Bieu chi tiet'!$A$17:$A$15404,0),J$2+85)=0,"",INDEX('Bieu chi tiet'!$A$17:$FA$15404,MATCH($A458,'Bieu chi tiet'!$A$17:$A$15404,0),J$2+85)),"")</f>
        <v/>
      </c>
      <c r="K458" s="13" t="str">
        <f>IFERROR(IF(INDEX('Bieu chi tiet'!$A$17:$FA$15404,MATCH($A458,'Bieu chi tiet'!$A$17:$A$15404,0),K$2+85)=0,"",INDEX('Bieu chi tiet'!$A$17:$FA$15404,MATCH($A458,'Bieu chi tiet'!$A$17:$A$15404,0),K$2+85)),"")</f>
        <v/>
      </c>
      <c r="L458" s="21" t="str">
        <f>IFERROR(IF(INDEX('Bieu chi tiet'!$A$17:$FA$15404,MATCH($A458,'Bieu chi tiet'!$A$17:$A$15404,0),L$2+85)=0,"",INDEX('Bieu chi tiet'!$A$17:$FA$15404,MATCH($A458,'Bieu chi tiet'!$A$17:$A$15404,0),L$2+85)),"")</f>
        <v/>
      </c>
      <c r="M458" s="13" t="str">
        <f>IFERROR(IF(INDEX('Bieu chi tiet'!$A$17:$FA$15404,MATCH($A458,'Bieu chi tiet'!$A$17:$A$15404,0),M$2+85)=0,"",INDEX('Bieu chi tiet'!$A$17:$FA$15404,MATCH($A458,'Bieu chi tiet'!$A$17:$A$15404,0),M$2+85)),"")</f>
        <v/>
      </c>
      <c r="N458" s="13" t="str">
        <f>IFERROR(IF(INDEX('Bieu chi tiet'!$A$17:$FA$15404,MATCH($A458,'Bieu chi tiet'!$A$17:$A$15404,0),N$2+85)=0,"",INDEX('Bieu chi tiet'!$A$17:$FA$15404,MATCH($A458,'Bieu chi tiet'!$A$17:$A$15404,0),N$2+85)),"")</f>
        <v/>
      </c>
      <c r="O458" s="13" t="str">
        <f>IFERROR(IF(INDEX('Bieu chi tiet'!$A$17:$FA$15404,MATCH($A458,'Bieu chi tiet'!$A$17:$A$15404,0),O$2+85)=0,"",INDEX('Bieu chi tiet'!$A$17:$FA$15404,MATCH($A458,'Bieu chi tiet'!$A$17:$A$15404,0),O$2+85)),"")</f>
        <v/>
      </c>
      <c r="P458" s="13" t="str">
        <f>IFERROR(IF(INDEX('Bieu chi tiet'!$A$17:$FA$15404,MATCH($A458,'Bieu chi tiet'!$A$17:$A$15404,0),P$2+85)=0,"",INDEX('Bieu chi tiet'!$A$17:$FA$15404,MATCH($A458,'Bieu chi tiet'!$A$17:$A$15404,0),P$2+85)),"")</f>
        <v/>
      </c>
      <c r="Q458" s="13" t="str">
        <f>IFERROR(IF(INDEX('Bieu chi tiet'!$A$17:$FA$15404,MATCH($A458,'Bieu chi tiet'!$A$17:$A$15404,0),Q$2+85)=0,"",INDEX('Bieu chi tiet'!$A$17:$FA$15404,MATCH($A458,'Bieu chi tiet'!$A$17:$A$15404,0),Q$2+85)),"")</f>
        <v/>
      </c>
      <c r="R458" s="13" t="str">
        <f>IFERROR(IF(INDEX('Bieu chi tiet'!$A$17:$FA$15404,MATCH($A458,'Bieu chi tiet'!$A$17:$A$15404,0),R$2+85)=0,"",INDEX('Bieu chi tiet'!$A$17:$FA$15404,MATCH($A458,'Bieu chi tiet'!$A$17:$A$15404,0),R$2+85)),"")</f>
        <v/>
      </c>
      <c r="S458" s="13" t="str">
        <f>IFERROR(IF(INDEX('Bieu chi tiet'!$A$17:$FA$15404,MATCH($A458,'Bieu chi tiet'!$A$17:$A$15404,0),S$2+85)=0,"",INDEX('Bieu chi tiet'!$A$17:$FA$15404,MATCH($A458,'Bieu chi tiet'!$A$17:$A$15404,0),S$2+85)),"")</f>
        <v/>
      </c>
      <c r="T458" s="13" t="str">
        <f>IFERROR(IF(INDEX('Bieu chi tiet'!$A$17:$FA$15404,MATCH($A458,'Bieu chi tiet'!$A$17:$A$15404,0),T$2+85)=0,"",INDEX('Bieu chi tiet'!$A$17:$FA$15404,MATCH($A458,'Bieu chi tiet'!$A$17:$A$15404,0),T$2+85)),"")</f>
        <v/>
      </c>
      <c r="U458" s="13" t="str">
        <f>IFERROR(IF(INDEX('Bieu chi tiet'!$A$17:$FA$15404,MATCH($A458,'Bieu chi tiet'!$A$17:$A$15404,0),U$2+85)=0,"",INDEX('Bieu chi tiet'!$A$17:$FA$15404,MATCH($A458,'Bieu chi tiet'!$A$17:$A$15404,0),U$2+85)),"")</f>
        <v/>
      </c>
      <c r="V458" s="13" t="str">
        <f>IFERROR(IF(INDEX('Bieu chi tiet'!$A$17:$FA$15404,MATCH($A458,'Bieu chi tiet'!$A$17:$A$15404,0),V$2+85)=0,"",INDEX('Bieu chi tiet'!$A$17:$FA$15404,MATCH($A458,'Bieu chi tiet'!$A$17:$A$15404,0),V$2+85)),"")</f>
        <v/>
      </c>
      <c r="W458" s="13" t="str">
        <f>IFERROR(IF(INDEX('Bieu chi tiet'!$A$17:$FA$15404,MATCH($A458,'Bieu chi tiet'!$A$17:$A$15404,0),W$2+85)=0,"",INDEX('Bieu chi tiet'!$A$17:$FA$15404,MATCH($A458,'Bieu chi tiet'!$A$17:$A$15404,0),W$2+85)),"")</f>
        <v/>
      </c>
      <c r="X458" s="13" t="str">
        <f>IFERROR(IF(INDEX('Bieu chi tiet'!$A$17:$FA$15404,MATCH($A458,'Bieu chi tiet'!$A$17:$A$15404,0),X$2+85)=0,"",INDEX('Bieu chi tiet'!$A$17:$FA$15404,MATCH($A458,'Bieu chi tiet'!$A$17:$A$15404,0),X$2+85)),"")</f>
        <v/>
      </c>
      <c r="Y458" s="13" t="str">
        <f>IFERROR(IF(INDEX('Bieu chi tiet'!$A$17:$FA$15404,MATCH($A458,'Bieu chi tiet'!$A$17:$A$15404,0),Y$2+85)=0,"",INDEX('Bieu chi tiet'!$A$17:$FA$15404,MATCH($A458,'Bieu chi tiet'!$A$17:$A$15404,0),Y$2+85)),"")</f>
        <v/>
      </c>
      <c r="Z458" s="13" t="str">
        <f>IFERROR(IF(INDEX('Bieu chi tiet'!$A$17:$FA$15404,MATCH($A458,'Bieu chi tiet'!$A$17:$A$15404,0),Z$2+85)=0,"",INDEX('Bieu chi tiet'!$A$17:$FA$15404,MATCH($A458,'Bieu chi tiet'!$A$17:$A$15404,0),Z$2+85)),"")</f>
        <v/>
      </c>
      <c r="AA458" s="13" t="str">
        <f>IFERROR(IF(INDEX('Bieu chi tiet'!$A$17:$FA$15404,MATCH($A458,'Bieu chi tiet'!$A$17:$A$15404,0),AA$2+85)=0,"",INDEX('Bieu chi tiet'!$A$17:$FA$15404,MATCH($A458,'Bieu chi tiet'!$A$17:$A$15404,0),AA$2+85)),"")</f>
        <v/>
      </c>
      <c r="AB458" s="13" t="str">
        <f>IFERROR(IF(INDEX('Bieu chi tiet'!$A$17:$FA$15404,MATCH($A458,'Bieu chi tiet'!$A$17:$A$15404,0),AB$2+85)=0,"",INDEX('Bieu chi tiet'!$A$17:$FA$15404,MATCH($A458,'Bieu chi tiet'!$A$17:$A$15404,0),AB$2+85)),"")</f>
        <v/>
      </c>
      <c r="AC458" s="13" t="str">
        <f>IFERROR(IF(INDEX('Bieu chi tiet'!$A$17:$FA$15404,MATCH($A458,'Bieu chi tiet'!$A$17:$A$15404,0),AC$2+85)=0,"",INDEX('Bieu chi tiet'!$A$17:$FA$15404,MATCH($A458,'Bieu chi tiet'!$A$17:$A$15404,0),AC$2+85)),"")</f>
        <v/>
      </c>
      <c r="AD458" s="13" t="str">
        <f>IFERROR(IF(INDEX('Bieu chi tiet'!$A$17:$FA$15404,MATCH($A458,'Bieu chi tiet'!$A$17:$A$15404,0),AD$2+85)=0,"",INDEX('Bieu chi tiet'!$A$17:$FA$15404,MATCH($A458,'Bieu chi tiet'!$A$17:$A$15404,0),AD$2+85)),"")</f>
        <v/>
      </c>
      <c r="AE458" s="13" t="str">
        <f>IFERROR(IF(INDEX('Bieu chi tiet'!$A$17:$FA$15404,MATCH($A458,'Bieu chi tiet'!$A$17:$A$15404,0),AE$2+85)=0,"",INDEX('Bieu chi tiet'!$A$17:$FA$15404,MATCH($A458,'Bieu chi tiet'!$A$17:$A$15404,0),AE$2+85)),"")</f>
        <v/>
      </c>
      <c r="AF458" s="13" t="str">
        <f>IFERROR(IF(INDEX('Bieu chi tiet'!$A$17:$FA$15404,MATCH($A458,'Bieu chi tiet'!$A$17:$A$15404,0),AF$2+85)=0,"",INDEX('Bieu chi tiet'!$A$17:$FA$15404,MATCH($A458,'Bieu chi tiet'!$A$17:$A$15404,0),AF$2+85)),"")</f>
        <v/>
      </c>
      <c r="AG458" s="13" t="str">
        <f>IFERROR(IF(INDEX('Bieu chi tiet'!$A$17:$FA$15404,MATCH($A458,'Bieu chi tiet'!$A$17:$A$15404,0),AG$2+85)=0,"",INDEX('Bieu chi tiet'!$A$17:$FA$15404,MATCH($A458,'Bieu chi tiet'!$A$17:$A$15404,0),AG$2+85)),"")</f>
        <v/>
      </c>
      <c r="AH458" s="13" t="str">
        <f>IFERROR(IF(INDEX('Bieu chi tiet'!$A$17:$FA$15404,MATCH($A458,'Bieu chi tiet'!$A$17:$A$15404,0),AH$2+85)=0,"",INDEX('Bieu chi tiet'!$A$17:$FA$15404,MATCH($A458,'Bieu chi tiet'!$A$17:$A$15404,0),AH$2+85)),"")</f>
        <v/>
      </c>
      <c r="AI458" s="13" t="str">
        <f>IFERROR(IF(INDEX('Bieu chi tiet'!$A$17:$FA$15404,MATCH($A458,'Bieu chi tiet'!$A$17:$A$15404,0),AI$2+85)=0,"",INDEX('Bieu chi tiet'!$A$17:$FA$15404,MATCH($A458,'Bieu chi tiet'!$A$17:$A$15404,0),AI$2+85)),"")</f>
        <v/>
      </c>
      <c r="AJ458" s="13" t="str">
        <f>IFERROR(IF(INDEX('Bieu chi tiet'!$A$17:$FA$15404,MATCH($A458,'Bieu chi tiet'!$A$17:$A$15404,0),AJ$2+85)=0,"",INDEX('Bieu chi tiet'!$A$17:$FA$15404,MATCH($A458,'Bieu chi tiet'!$A$17:$A$15404,0),AJ$2+85)),"")</f>
        <v/>
      </c>
      <c r="AK458" s="13" t="str">
        <f>IFERROR(IF(INDEX('Bieu chi tiet'!$A$17:$FA$15404,MATCH($A458,'Bieu chi tiet'!$A$17:$A$15404,0),AK$2+85)=0,"",INDEX('Bieu chi tiet'!$A$17:$FA$15404,MATCH($A458,'Bieu chi tiet'!$A$17:$A$15404,0),AK$2+85)),"")</f>
        <v/>
      </c>
      <c r="AL458" s="13" t="str">
        <f>IFERROR(IF(INDEX('Bieu chi tiet'!$A$17:$FA$15404,MATCH($A458,'Bieu chi tiet'!$A$17:$A$15404,0),AL$2+85)=0,"",INDEX('Bieu chi tiet'!$A$17:$FA$15404,MATCH($A458,'Bieu chi tiet'!$A$17:$A$15404,0),AL$2+85)),"")</f>
        <v/>
      </c>
      <c r="AM458" s="13" t="str">
        <f>IFERROR(IF(INDEX('Bieu chi tiet'!$A$17:$FA$15404,MATCH($A458,'Bieu chi tiet'!$A$17:$A$15404,0),AM$2+85)=0,"",INDEX('Bieu chi tiet'!$A$17:$FA$15404,MATCH($A458,'Bieu chi tiet'!$A$17:$A$15404,0),AM$2+85)),"")</f>
        <v/>
      </c>
      <c r="AN458" s="13" t="str">
        <f>IFERROR(IF(INDEX('Bieu chi tiet'!$A$17:$FA$15404,MATCH($A458,'Bieu chi tiet'!$A$17:$A$15404,0),AN$2+85)=0,"",INDEX('Bieu chi tiet'!$A$17:$FA$15404,MATCH($A458,'Bieu chi tiet'!$A$17:$A$15404,0),AN$2+85)),"")</f>
        <v/>
      </c>
      <c r="AO458" s="13" t="str">
        <f>IFERROR(IF(INDEX('Bieu chi tiet'!$A$17:$FA$15404,MATCH($A458,'Bieu chi tiet'!$A$17:$A$15404,0),AO$2+85)=0,"",INDEX('Bieu chi tiet'!$A$17:$FA$15404,MATCH($A458,'Bieu chi tiet'!$A$17:$A$15404,0),AO$2+85)),"")</f>
        <v/>
      </c>
      <c r="AP458" s="13" t="str">
        <f>IFERROR(IF(INDEX('Bieu chi tiet'!$A$17:$FA$15404,MATCH($A458,'Bieu chi tiet'!$A$17:$A$15404,0),AP$2+85)=0,"",INDEX('Bieu chi tiet'!$A$17:$FA$15404,MATCH($A458,'Bieu chi tiet'!$A$17:$A$15404,0),AP$2+85)),"")</f>
        <v/>
      </c>
      <c r="AQ458" s="13" t="str">
        <f>IFERROR(IF(INDEX('Bieu chi tiet'!$A$17:$FA$15404,MATCH($A458,'Bieu chi tiet'!$A$17:$A$15404,0),AQ$2+85)=0,"",INDEX('Bieu chi tiet'!$A$17:$FA$15404,MATCH($A458,'Bieu chi tiet'!$A$17:$A$15404,0),AQ$2+85)),"")</f>
        <v/>
      </c>
      <c r="AR458" s="13" t="str">
        <f>IFERROR(IF(INDEX('Bieu chi tiet'!$A$17:$FA$15404,MATCH($A458,'Bieu chi tiet'!$A$17:$A$15404,0),AR$2+85)=0,"",INDEX('Bieu chi tiet'!$A$17:$FA$15404,MATCH($A458,'Bieu chi tiet'!$A$17:$A$15404,0),AR$2+85)),"")</f>
        <v/>
      </c>
      <c r="AS458" s="13" t="str">
        <f>IFERROR(IF(INDEX('Bieu chi tiet'!$A$17:$FA$15404,MATCH($A458,'Bieu chi tiet'!$A$17:$A$15404,0),AS$2+85)=0,"",INDEX('Bieu chi tiet'!$A$17:$FA$15404,MATCH($A458,'Bieu chi tiet'!$A$17:$A$15404,0),AS$2+85)),"")</f>
        <v/>
      </c>
      <c r="AT458" s="21" t="str">
        <f>IFERROR(IF(INDEX('Bieu chi tiet'!$A$17:$FA$15404,MATCH($A458,'Bieu chi tiet'!$A$17:$A$15404,0),AT$2+85)=0,"",INDEX('Bieu chi tiet'!$A$17:$FA$15404,MATCH($A458,'Bieu chi tiet'!$A$17:$A$15404,0),AT$2+85)),"")</f>
        <v/>
      </c>
      <c r="AU458" s="13" t="str">
        <f>IFERROR(IF(INDEX('Bieu chi tiet'!$A$17:$FA$15404,MATCH($A458,'Bieu chi tiet'!$A$17:$A$15404,0),AU$2+85)=0,"",INDEX('Bieu chi tiet'!$A$17:$FA$15404,MATCH($A458,'Bieu chi tiet'!$A$17:$A$15404,0),AU$2+85)),"")</f>
        <v/>
      </c>
      <c r="AV458" s="21" t="str">
        <f>IFERROR(IF(INDEX('Bieu chi tiet'!$A$17:$FA$15404,MATCH($A458,'Bieu chi tiet'!$A$17:$A$15404,0),AV$2+85)=0,"",INDEX('Bieu chi tiet'!$A$17:$FA$15404,MATCH($A458,'Bieu chi tiet'!$A$17:$A$15404,0),AV$2+85)),"")</f>
        <v/>
      </c>
      <c r="AW458" s="31" t="str">
        <f>IFERROR(IF(INDEX('Bieu chi tiet'!$A$17:$FA$15404,MATCH($A458,'Bieu chi tiet'!$A$17:$A$15404,0),AW$2+85)=0,"",INDEX('Bieu chi tiet'!$A$17:$FA$15404,MATCH($A458,'Bieu chi tiet'!$A$17:$A$15404,0),AW$2+85)),"")</f>
        <v/>
      </c>
      <c r="AX458" s="13" t="str">
        <f>IFERROR(IF(INDEX('Bieu chi tiet'!$A$17:$FA$15404,MATCH($A458,'Bieu chi tiet'!$A$17:$A$15404,0),AX$2+85)=0,"",INDEX('Bieu chi tiet'!$A$17:$FA$15404,MATCH($A458,'Bieu chi tiet'!$A$17:$A$15404,0),AX$2+85)),"")</f>
        <v/>
      </c>
      <c r="AY458" s="13" t="str">
        <f>IFERROR(IF(INDEX('Bieu chi tiet'!$A$17:$FA$15404,MATCH($A458,'Bieu chi tiet'!$A$17:$A$15404,0),AY$2+85)=0,"",INDEX('Bieu chi tiet'!$A$17:$FA$15404,MATCH($A458,'Bieu chi tiet'!$A$17:$A$15404,0),AY$2+85)),"")</f>
        <v/>
      </c>
    </row>
    <row r="459" spans="1:51" ht="15.75">
      <c r="A459" s="25" t="str">
        <f t="shared" si="8"/>
        <v/>
      </c>
      <c r="B459" s="13" t="str">
        <f>IFERROR(IF(INDEX('Bieu chi tiet'!$A$17:$FA$15404,MATCH($A459,'Bieu chi tiet'!$A$17:$A$15404,0),B$2+85)=0,"",INDEX('Bieu chi tiet'!$A$17:$FA$15404,MATCH($A459,'Bieu chi tiet'!$A$17:$A$15404,0),B$2+85)),"")</f>
        <v/>
      </c>
      <c r="C459" s="13" t="str">
        <f>IFERROR(IF(INDEX('Bieu chi tiet'!$A$17:$FA$15404,MATCH($A459,'Bieu chi tiet'!$A$17:$A$15404,0),C$2+85)=0,"",INDEX('Bieu chi tiet'!$A$17:$FA$15404,MATCH($A459,'Bieu chi tiet'!$A$17:$A$15404,0),C$2+85)),"")</f>
        <v/>
      </c>
      <c r="D459" s="13" t="str">
        <f>IFERROR(IF(INDEX('Bieu chi tiet'!$A$17:$FA$15404,MATCH($A459,'Bieu chi tiet'!$A$17:$A$15404,0),D$2+85)=0,"",INDEX('Bieu chi tiet'!$A$17:$FA$15404,MATCH($A459,'Bieu chi tiet'!$A$17:$A$15404,0),D$2+85)),"")</f>
        <v/>
      </c>
      <c r="E459" s="13" t="str">
        <f>IFERROR(IF(INDEX('Bieu chi tiet'!$A$17:$FA$15404,MATCH($A459,'Bieu chi tiet'!$A$17:$A$15404,0),E$2+85)=0,"",INDEX('Bieu chi tiet'!$A$17:$FA$15404,MATCH($A459,'Bieu chi tiet'!$A$17:$A$15404,0),E$2+85)),"")</f>
        <v/>
      </c>
      <c r="F459" s="13" t="str">
        <f>IFERROR(IF(INDEX('Bieu chi tiet'!$A$17:$FA$15404,MATCH($A459,'Bieu chi tiet'!$A$17:$A$15404,0),F$2+85)=0,"",INDEX('Bieu chi tiet'!$A$17:$FA$15404,MATCH($A459,'Bieu chi tiet'!$A$17:$A$15404,0),F$2+85)),"")</f>
        <v/>
      </c>
      <c r="G459" s="21" t="str">
        <f>IFERROR(IF(INDEX('Bieu chi tiet'!$A$17:$FA$15404,MATCH($A459,'Bieu chi tiet'!$A$17:$A$15404,0),G$2+85)=0,"",INDEX('Bieu chi tiet'!$A$17:$FA$15404,MATCH($A459,'Bieu chi tiet'!$A$17:$A$15404,0),G$2+85)),"")</f>
        <v/>
      </c>
      <c r="H459" s="13" t="str">
        <f>IFERROR(IF(INDEX('Bieu chi tiet'!$A$17:$FA$15404,MATCH($A459,'Bieu chi tiet'!$A$17:$A$15404,0),H$2+85)=0,"",INDEX('Bieu chi tiet'!$A$17:$FA$15404,MATCH($A459,'Bieu chi tiet'!$A$17:$A$15404,0),H$2+85)),"")</f>
        <v/>
      </c>
      <c r="I459" s="13" t="str">
        <f>IFERROR(IF(INDEX('Bieu chi tiet'!$A$17:$FA$15404,MATCH($A459,'Bieu chi tiet'!$A$17:$A$15404,0),I$2+85)=0,"",INDEX('Bieu chi tiet'!$A$17:$FA$15404,MATCH($A459,'Bieu chi tiet'!$A$17:$A$15404,0),I$2+85)),"")</f>
        <v/>
      </c>
      <c r="J459" s="13" t="str">
        <f>IFERROR(IF(INDEX('Bieu chi tiet'!$A$17:$FA$15404,MATCH($A459,'Bieu chi tiet'!$A$17:$A$15404,0),J$2+85)=0,"",INDEX('Bieu chi tiet'!$A$17:$FA$15404,MATCH($A459,'Bieu chi tiet'!$A$17:$A$15404,0),J$2+85)),"")</f>
        <v/>
      </c>
      <c r="K459" s="13" t="str">
        <f>IFERROR(IF(INDEX('Bieu chi tiet'!$A$17:$FA$15404,MATCH($A459,'Bieu chi tiet'!$A$17:$A$15404,0),K$2+85)=0,"",INDEX('Bieu chi tiet'!$A$17:$FA$15404,MATCH($A459,'Bieu chi tiet'!$A$17:$A$15404,0),K$2+85)),"")</f>
        <v/>
      </c>
      <c r="L459" s="21" t="str">
        <f>IFERROR(IF(INDEX('Bieu chi tiet'!$A$17:$FA$15404,MATCH($A459,'Bieu chi tiet'!$A$17:$A$15404,0),L$2+85)=0,"",INDEX('Bieu chi tiet'!$A$17:$FA$15404,MATCH($A459,'Bieu chi tiet'!$A$17:$A$15404,0),L$2+85)),"")</f>
        <v/>
      </c>
      <c r="M459" s="13" t="str">
        <f>IFERROR(IF(INDEX('Bieu chi tiet'!$A$17:$FA$15404,MATCH($A459,'Bieu chi tiet'!$A$17:$A$15404,0),M$2+85)=0,"",INDEX('Bieu chi tiet'!$A$17:$FA$15404,MATCH($A459,'Bieu chi tiet'!$A$17:$A$15404,0),M$2+85)),"")</f>
        <v/>
      </c>
      <c r="N459" s="13" t="str">
        <f>IFERROR(IF(INDEX('Bieu chi tiet'!$A$17:$FA$15404,MATCH($A459,'Bieu chi tiet'!$A$17:$A$15404,0),N$2+85)=0,"",INDEX('Bieu chi tiet'!$A$17:$FA$15404,MATCH($A459,'Bieu chi tiet'!$A$17:$A$15404,0),N$2+85)),"")</f>
        <v/>
      </c>
      <c r="O459" s="13" t="str">
        <f>IFERROR(IF(INDEX('Bieu chi tiet'!$A$17:$FA$15404,MATCH($A459,'Bieu chi tiet'!$A$17:$A$15404,0),O$2+85)=0,"",INDEX('Bieu chi tiet'!$A$17:$FA$15404,MATCH($A459,'Bieu chi tiet'!$A$17:$A$15404,0),O$2+85)),"")</f>
        <v/>
      </c>
      <c r="P459" s="13" t="str">
        <f>IFERROR(IF(INDEX('Bieu chi tiet'!$A$17:$FA$15404,MATCH($A459,'Bieu chi tiet'!$A$17:$A$15404,0),P$2+85)=0,"",INDEX('Bieu chi tiet'!$A$17:$FA$15404,MATCH($A459,'Bieu chi tiet'!$A$17:$A$15404,0),P$2+85)),"")</f>
        <v/>
      </c>
      <c r="Q459" s="13" t="str">
        <f>IFERROR(IF(INDEX('Bieu chi tiet'!$A$17:$FA$15404,MATCH($A459,'Bieu chi tiet'!$A$17:$A$15404,0),Q$2+85)=0,"",INDEX('Bieu chi tiet'!$A$17:$FA$15404,MATCH($A459,'Bieu chi tiet'!$A$17:$A$15404,0),Q$2+85)),"")</f>
        <v/>
      </c>
      <c r="R459" s="13" t="str">
        <f>IFERROR(IF(INDEX('Bieu chi tiet'!$A$17:$FA$15404,MATCH($A459,'Bieu chi tiet'!$A$17:$A$15404,0),R$2+85)=0,"",INDEX('Bieu chi tiet'!$A$17:$FA$15404,MATCH($A459,'Bieu chi tiet'!$A$17:$A$15404,0),R$2+85)),"")</f>
        <v/>
      </c>
      <c r="S459" s="13" t="str">
        <f>IFERROR(IF(INDEX('Bieu chi tiet'!$A$17:$FA$15404,MATCH($A459,'Bieu chi tiet'!$A$17:$A$15404,0),S$2+85)=0,"",INDEX('Bieu chi tiet'!$A$17:$FA$15404,MATCH($A459,'Bieu chi tiet'!$A$17:$A$15404,0),S$2+85)),"")</f>
        <v/>
      </c>
      <c r="T459" s="13" t="str">
        <f>IFERROR(IF(INDEX('Bieu chi tiet'!$A$17:$FA$15404,MATCH($A459,'Bieu chi tiet'!$A$17:$A$15404,0),T$2+85)=0,"",INDEX('Bieu chi tiet'!$A$17:$FA$15404,MATCH($A459,'Bieu chi tiet'!$A$17:$A$15404,0),T$2+85)),"")</f>
        <v/>
      </c>
      <c r="U459" s="13" t="str">
        <f>IFERROR(IF(INDEX('Bieu chi tiet'!$A$17:$FA$15404,MATCH($A459,'Bieu chi tiet'!$A$17:$A$15404,0),U$2+85)=0,"",INDEX('Bieu chi tiet'!$A$17:$FA$15404,MATCH($A459,'Bieu chi tiet'!$A$17:$A$15404,0),U$2+85)),"")</f>
        <v/>
      </c>
      <c r="V459" s="13" t="str">
        <f>IFERROR(IF(INDEX('Bieu chi tiet'!$A$17:$FA$15404,MATCH($A459,'Bieu chi tiet'!$A$17:$A$15404,0),V$2+85)=0,"",INDEX('Bieu chi tiet'!$A$17:$FA$15404,MATCH($A459,'Bieu chi tiet'!$A$17:$A$15404,0),V$2+85)),"")</f>
        <v/>
      </c>
      <c r="W459" s="13" t="str">
        <f>IFERROR(IF(INDEX('Bieu chi tiet'!$A$17:$FA$15404,MATCH($A459,'Bieu chi tiet'!$A$17:$A$15404,0),W$2+85)=0,"",INDEX('Bieu chi tiet'!$A$17:$FA$15404,MATCH($A459,'Bieu chi tiet'!$A$17:$A$15404,0),W$2+85)),"")</f>
        <v/>
      </c>
      <c r="X459" s="13" t="str">
        <f>IFERROR(IF(INDEX('Bieu chi tiet'!$A$17:$FA$15404,MATCH($A459,'Bieu chi tiet'!$A$17:$A$15404,0),X$2+85)=0,"",INDEX('Bieu chi tiet'!$A$17:$FA$15404,MATCH($A459,'Bieu chi tiet'!$A$17:$A$15404,0),X$2+85)),"")</f>
        <v/>
      </c>
      <c r="Y459" s="13" t="str">
        <f>IFERROR(IF(INDEX('Bieu chi tiet'!$A$17:$FA$15404,MATCH($A459,'Bieu chi tiet'!$A$17:$A$15404,0),Y$2+85)=0,"",INDEX('Bieu chi tiet'!$A$17:$FA$15404,MATCH($A459,'Bieu chi tiet'!$A$17:$A$15404,0),Y$2+85)),"")</f>
        <v/>
      </c>
      <c r="Z459" s="13" t="str">
        <f>IFERROR(IF(INDEX('Bieu chi tiet'!$A$17:$FA$15404,MATCH($A459,'Bieu chi tiet'!$A$17:$A$15404,0),Z$2+85)=0,"",INDEX('Bieu chi tiet'!$A$17:$FA$15404,MATCH($A459,'Bieu chi tiet'!$A$17:$A$15404,0),Z$2+85)),"")</f>
        <v/>
      </c>
      <c r="AA459" s="13" t="str">
        <f>IFERROR(IF(INDEX('Bieu chi tiet'!$A$17:$FA$15404,MATCH($A459,'Bieu chi tiet'!$A$17:$A$15404,0),AA$2+85)=0,"",INDEX('Bieu chi tiet'!$A$17:$FA$15404,MATCH($A459,'Bieu chi tiet'!$A$17:$A$15404,0),AA$2+85)),"")</f>
        <v/>
      </c>
      <c r="AB459" s="13" t="str">
        <f>IFERROR(IF(INDEX('Bieu chi tiet'!$A$17:$FA$15404,MATCH($A459,'Bieu chi tiet'!$A$17:$A$15404,0),AB$2+85)=0,"",INDEX('Bieu chi tiet'!$A$17:$FA$15404,MATCH($A459,'Bieu chi tiet'!$A$17:$A$15404,0),AB$2+85)),"")</f>
        <v/>
      </c>
      <c r="AC459" s="13" t="str">
        <f>IFERROR(IF(INDEX('Bieu chi tiet'!$A$17:$FA$15404,MATCH($A459,'Bieu chi tiet'!$A$17:$A$15404,0),AC$2+85)=0,"",INDEX('Bieu chi tiet'!$A$17:$FA$15404,MATCH($A459,'Bieu chi tiet'!$A$17:$A$15404,0),AC$2+85)),"")</f>
        <v/>
      </c>
      <c r="AD459" s="13" t="str">
        <f>IFERROR(IF(INDEX('Bieu chi tiet'!$A$17:$FA$15404,MATCH($A459,'Bieu chi tiet'!$A$17:$A$15404,0),AD$2+85)=0,"",INDEX('Bieu chi tiet'!$A$17:$FA$15404,MATCH($A459,'Bieu chi tiet'!$A$17:$A$15404,0),AD$2+85)),"")</f>
        <v/>
      </c>
      <c r="AE459" s="13" t="str">
        <f>IFERROR(IF(INDEX('Bieu chi tiet'!$A$17:$FA$15404,MATCH($A459,'Bieu chi tiet'!$A$17:$A$15404,0),AE$2+85)=0,"",INDEX('Bieu chi tiet'!$A$17:$FA$15404,MATCH($A459,'Bieu chi tiet'!$A$17:$A$15404,0),AE$2+85)),"")</f>
        <v/>
      </c>
      <c r="AF459" s="13" t="str">
        <f>IFERROR(IF(INDEX('Bieu chi tiet'!$A$17:$FA$15404,MATCH($A459,'Bieu chi tiet'!$A$17:$A$15404,0),AF$2+85)=0,"",INDEX('Bieu chi tiet'!$A$17:$FA$15404,MATCH($A459,'Bieu chi tiet'!$A$17:$A$15404,0),AF$2+85)),"")</f>
        <v/>
      </c>
      <c r="AG459" s="13" t="str">
        <f>IFERROR(IF(INDEX('Bieu chi tiet'!$A$17:$FA$15404,MATCH($A459,'Bieu chi tiet'!$A$17:$A$15404,0),AG$2+85)=0,"",INDEX('Bieu chi tiet'!$A$17:$FA$15404,MATCH($A459,'Bieu chi tiet'!$A$17:$A$15404,0),AG$2+85)),"")</f>
        <v/>
      </c>
      <c r="AH459" s="13" t="str">
        <f>IFERROR(IF(INDEX('Bieu chi tiet'!$A$17:$FA$15404,MATCH($A459,'Bieu chi tiet'!$A$17:$A$15404,0),AH$2+85)=0,"",INDEX('Bieu chi tiet'!$A$17:$FA$15404,MATCH($A459,'Bieu chi tiet'!$A$17:$A$15404,0),AH$2+85)),"")</f>
        <v/>
      </c>
      <c r="AI459" s="13" t="str">
        <f>IFERROR(IF(INDEX('Bieu chi tiet'!$A$17:$FA$15404,MATCH($A459,'Bieu chi tiet'!$A$17:$A$15404,0),AI$2+85)=0,"",INDEX('Bieu chi tiet'!$A$17:$FA$15404,MATCH($A459,'Bieu chi tiet'!$A$17:$A$15404,0),AI$2+85)),"")</f>
        <v/>
      </c>
      <c r="AJ459" s="13" t="str">
        <f>IFERROR(IF(INDEX('Bieu chi tiet'!$A$17:$FA$15404,MATCH($A459,'Bieu chi tiet'!$A$17:$A$15404,0),AJ$2+85)=0,"",INDEX('Bieu chi tiet'!$A$17:$FA$15404,MATCH($A459,'Bieu chi tiet'!$A$17:$A$15404,0),AJ$2+85)),"")</f>
        <v/>
      </c>
      <c r="AK459" s="13" t="str">
        <f>IFERROR(IF(INDEX('Bieu chi tiet'!$A$17:$FA$15404,MATCH($A459,'Bieu chi tiet'!$A$17:$A$15404,0),AK$2+85)=0,"",INDEX('Bieu chi tiet'!$A$17:$FA$15404,MATCH($A459,'Bieu chi tiet'!$A$17:$A$15404,0),AK$2+85)),"")</f>
        <v/>
      </c>
      <c r="AL459" s="13" t="str">
        <f>IFERROR(IF(INDEX('Bieu chi tiet'!$A$17:$FA$15404,MATCH($A459,'Bieu chi tiet'!$A$17:$A$15404,0),AL$2+85)=0,"",INDEX('Bieu chi tiet'!$A$17:$FA$15404,MATCH($A459,'Bieu chi tiet'!$A$17:$A$15404,0),AL$2+85)),"")</f>
        <v/>
      </c>
      <c r="AM459" s="13" t="str">
        <f>IFERROR(IF(INDEX('Bieu chi tiet'!$A$17:$FA$15404,MATCH($A459,'Bieu chi tiet'!$A$17:$A$15404,0),AM$2+85)=0,"",INDEX('Bieu chi tiet'!$A$17:$FA$15404,MATCH($A459,'Bieu chi tiet'!$A$17:$A$15404,0),AM$2+85)),"")</f>
        <v/>
      </c>
      <c r="AN459" s="13" t="str">
        <f>IFERROR(IF(INDEX('Bieu chi tiet'!$A$17:$FA$15404,MATCH($A459,'Bieu chi tiet'!$A$17:$A$15404,0),AN$2+85)=0,"",INDEX('Bieu chi tiet'!$A$17:$FA$15404,MATCH($A459,'Bieu chi tiet'!$A$17:$A$15404,0),AN$2+85)),"")</f>
        <v/>
      </c>
      <c r="AO459" s="13" t="str">
        <f>IFERROR(IF(INDEX('Bieu chi tiet'!$A$17:$FA$15404,MATCH($A459,'Bieu chi tiet'!$A$17:$A$15404,0),AO$2+85)=0,"",INDEX('Bieu chi tiet'!$A$17:$FA$15404,MATCH($A459,'Bieu chi tiet'!$A$17:$A$15404,0),AO$2+85)),"")</f>
        <v/>
      </c>
      <c r="AP459" s="13" t="str">
        <f>IFERROR(IF(INDEX('Bieu chi tiet'!$A$17:$FA$15404,MATCH($A459,'Bieu chi tiet'!$A$17:$A$15404,0),AP$2+85)=0,"",INDEX('Bieu chi tiet'!$A$17:$FA$15404,MATCH($A459,'Bieu chi tiet'!$A$17:$A$15404,0),AP$2+85)),"")</f>
        <v/>
      </c>
      <c r="AQ459" s="13" t="str">
        <f>IFERROR(IF(INDEX('Bieu chi tiet'!$A$17:$FA$15404,MATCH($A459,'Bieu chi tiet'!$A$17:$A$15404,0),AQ$2+85)=0,"",INDEX('Bieu chi tiet'!$A$17:$FA$15404,MATCH($A459,'Bieu chi tiet'!$A$17:$A$15404,0),AQ$2+85)),"")</f>
        <v/>
      </c>
      <c r="AR459" s="13" t="str">
        <f>IFERROR(IF(INDEX('Bieu chi tiet'!$A$17:$FA$15404,MATCH($A459,'Bieu chi tiet'!$A$17:$A$15404,0),AR$2+85)=0,"",INDEX('Bieu chi tiet'!$A$17:$FA$15404,MATCH($A459,'Bieu chi tiet'!$A$17:$A$15404,0),AR$2+85)),"")</f>
        <v/>
      </c>
      <c r="AS459" s="13" t="str">
        <f>IFERROR(IF(INDEX('Bieu chi tiet'!$A$17:$FA$15404,MATCH($A459,'Bieu chi tiet'!$A$17:$A$15404,0),AS$2+85)=0,"",INDEX('Bieu chi tiet'!$A$17:$FA$15404,MATCH($A459,'Bieu chi tiet'!$A$17:$A$15404,0),AS$2+85)),"")</f>
        <v/>
      </c>
      <c r="AT459" s="21" t="str">
        <f>IFERROR(IF(INDEX('Bieu chi tiet'!$A$17:$FA$15404,MATCH($A459,'Bieu chi tiet'!$A$17:$A$15404,0),AT$2+85)=0,"",INDEX('Bieu chi tiet'!$A$17:$FA$15404,MATCH($A459,'Bieu chi tiet'!$A$17:$A$15404,0),AT$2+85)),"")</f>
        <v/>
      </c>
      <c r="AU459" s="13" t="str">
        <f>IFERROR(IF(INDEX('Bieu chi tiet'!$A$17:$FA$15404,MATCH($A459,'Bieu chi tiet'!$A$17:$A$15404,0),AU$2+85)=0,"",INDEX('Bieu chi tiet'!$A$17:$FA$15404,MATCH($A459,'Bieu chi tiet'!$A$17:$A$15404,0),AU$2+85)),"")</f>
        <v/>
      </c>
      <c r="AV459" s="21" t="str">
        <f>IFERROR(IF(INDEX('Bieu chi tiet'!$A$17:$FA$15404,MATCH($A459,'Bieu chi tiet'!$A$17:$A$15404,0),AV$2+85)=0,"",INDEX('Bieu chi tiet'!$A$17:$FA$15404,MATCH($A459,'Bieu chi tiet'!$A$17:$A$15404,0),AV$2+85)),"")</f>
        <v/>
      </c>
      <c r="AW459" s="31" t="str">
        <f>IFERROR(IF(INDEX('Bieu chi tiet'!$A$17:$FA$15404,MATCH($A459,'Bieu chi tiet'!$A$17:$A$15404,0),AW$2+85)=0,"",INDEX('Bieu chi tiet'!$A$17:$FA$15404,MATCH($A459,'Bieu chi tiet'!$A$17:$A$15404,0),AW$2+85)),"")</f>
        <v/>
      </c>
      <c r="AX459" s="13" t="str">
        <f>IFERROR(IF(INDEX('Bieu chi tiet'!$A$17:$FA$15404,MATCH($A459,'Bieu chi tiet'!$A$17:$A$15404,0),AX$2+85)=0,"",INDEX('Bieu chi tiet'!$A$17:$FA$15404,MATCH($A459,'Bieu chi tiet'!$A$17:$A$15404,0),AX$2+85)),"")</f>
        <v/>
      </c>
      <c r="AY459" s="13" t="str">
        <f>IFERROR(IF(INDEX('Bieu chi tiet'!$A$17:$FA$15404,MATCH($A459,'Bieu chi tiet'!$A$17:$A$15404,0),AY$2+85)=0,"",INDEX('Bieu chi tiet'!$A$17:$FA$15404,MATCH($A459,'Bieu chi tiet'!$A$17:$A$15404,0),AY$2+85)),"")</f>
        <v/>
      </c>
    </row>
    <row r="460" spans="1:51" ht="15.75">
      <c r="A460" s="25" t="str">
        <f t="shared" si="8"/>
        <v/>
      </c>
      <c r="B460" s="13" t="str">
        <f>IFERROR(IF(INDEX('Bieu chi tiet'!$A$17:$FA$15404,MATCH($A460,'Bieu chi tiet'!$A$17:$A$15404,0),B$2+85)=0,"",INDEX('Bieu chi tiet'!$A$17:$FA$15404,MATCH($A460,'Bieu chi tiet'!$A$17:$A$15404,0),B$2+85)),"")</f>
        <v/>
      </c>
      <c r="C460" s="13" t="str">
        <f>IFERROR(IF(INDEX('Bieu chi tiet'!$A$17:$FA$15404,MATCH($A460,'Bieu chi tiet'!$A$17:$A$15404,0),C$2+85)=0,"",INDEX('Bieu chi tiet'!$A$17:$FA$15404,MATCH($A460,'Bieu chi tiet'!$A$17:$A$15404,0),C$2+85)),"")</f>
        <v/>
      </c>
      <c r="D460" s="13" t="str">
        <f>IFERROR(IF(INDEX('Bieu chi tiet'!$A$17:$FA$15404,MATCH($A460,'Bieu chi tiet'!$A$17:$A$15404,0),D$2+85)=0,"",INDEX('Bieu chi tiet'!$A$17:$FA$15404,MATCH($A460,'Bieu chi tiet'!$A$17:$A$15404,0),D$2+85)),"")</f>
        <v/>
      </c>
      <c r="E460" s="13" t="str">
        <f>IFERROR(IF(INDEX('Bieu chi tiet'!$A$17:$FA$15404,MATCH($A460,'Bieu chi tiet'!$A$17:$A$15404,0),E$2+85)=0,"",INDEX('Bieu chi tiet'!$A$17:$FA$15404,MATCH($A460,'Bieu chi tiet'!$A$17:$A$15404,0),E$2+85)),"")</f>
        <v/>
      </c>
      <c r="F460" s="13" t="str">
        <f>IFERROR(IF(INDEX('Bieu chi tiet'!$A$17:$FA$15404,MATCH($A460,'Bieu chi tiet'!$A$17:$A$15404,0),F$2+85)=0,"",INDEX('Bieu chi tiet'!$A$17:$FA$15404,MATCH($A460,'Bieu chi tiet'!$A$17:$A$15404,0),F$2+85)),"")</f>
        <v/>
      </c>
      <c r="G460" s="21" t="str">
        <f>IFERROR(IF(INDEX('Bieu chi tiet'!$A$17:$FA$15404,MATCH($A460,'Bieu chi tiet'!$A$17:$A$15404,0),G$2+85)=0,"",INDEX('Bieu chi tiet'!$A$17:$FA$15404,MATCH($A460,'Bieu chi tiet'!$A$17:$A$15404,0),G$2+85)),"")</f>
        <v/>
      </c>
      <c r="H460" s="13" t="str">
        <f>IFERROR(IF(INDEX('Bieu chi tiet'!$A$17:$FA$15404,MATCH($A460,'Bieu chi tiet'!$A$17:$A$15404,0),H$2+85)=0,"",INDEX('Bieu chi tiet'!$A$17:$FA$15404,MATCH($A460,'Bieu chi tiet'!$A$17:$A$15404,0),H$2+85)),"")</f>
        <v/>
      </c>
      <c r="I460" s="13" t="str">
        <f>IFERROR(IF(INDEX('Bieu chi tiet'!$A$17:$FA$15404,MATCH($A460,'Bieu chi tiet'!$A$17:$A$15404,0),I$2+85)=0,"",INDEX('Bieu chi tiet'!$A$17:$FA$15404,MATCH($A460,'Bieu chi tiet'!$A$17:$A$15404,0),I$2+85)),"")</f>
        <v/>
      </c>
      <c r="J460" s="13" t="str">
        <f>IFERROR(IF(INDEX('Bieu chi tiet'!$A$17:$FA$15404,MATCH($A460,'Bieu chi tiet'!$A$17:$A$15404,0),J$2+85)=0,"",INDEX('Bieu chi tiet'!$A$17:$FA$15404,MATCH($A460,'Bieu chi tiet'!$A$17:$A$15404,0),J$2+85)),"")</f>
        <v/>
      </c>
      <c r="K460" s="13" t="str">
        <f>IFERROR(IF(INDEX('Bieu chi tiet'!$A$17:$FA$15404,MATCH($A460,'Bieu chi tiet'!$A$17:$A$15404,0),K$2+85)=0,"",INDEX('Bieu chi tiet'!$A$17:$FA$15404,MATCH($A460,'Bieu chi tiet'!$A$17:$A$15404,0),K$2+85)),"")</f>
        <v/>
      </c>
      <c r="L460" s="21" t="str">
        <f>IFERROR(IF(INDEX('Bieu chi tiet'!$A$17:$FA$15404,MATCH($A460,'Bieu chi tiet'!$A$17:$A$15404,0),L$2+85)=0,"",INDEX('Bieu chi tiet'!$A$17:$FA$15404,MATCH($A460,'Bieu chi tiet'!$A$17:$A$15404,0),L$2+85)),"")</f>
        <v/>
      </c>
      <c r="M460" s="13" t="str">
        <f>IFERROR(IF(INDEX('Bieu chi tiet'!$A$17:$FA$15404,MATCH($A460,'Bieu chi tiet'!$A$17:$A$15404,0),M$2+85)=0,"",INDEX('Bieu chi tiet'!$A$17:$FA$15404,MATCH($A460,'Bieu chi tiet'!$A$17:$A$15404,0),M$2+85)),"")</f>
        <v/>
      </c>
      <c r="N460" s="13" t="str">
        <f>IFERROR(IF(INDEX('Bieu chi tiet'!$A$17:$FA$15404,MATCH($A460,'Bieu chi tiet'!$A$17:$A$15404,0),N$2+85)=0,"",INDEX('Bieu chi tiet'!$A$17:$FA$15404,MATCH($A460,'Bieu chi tiet'!$A$17:$A$15404,0),N$2+85)),"")</f>
        <v/>
      </c>
      <c r="O460" s="13" t="str">
        <f>IFERROR(IF(INDEX('Bieu chi tiet'!$A$17:$FA$15404,MATCH($A460,'Bieu chi tiet'!$A$17:$A$15404,0),O$2+85)=0,"",INDEX('Bieu chi tiet'!$A$17:$FA$15404,MATCH($A460,'Bieu chi tiet'!$A$17:$A$15404,0),O$2+85)),"")</f>
        <v/>
      </c>
      <c r="P460" s="13" t="str">
        <f>IFERROR(IF(INDEX('Bieu chi tiet'!$A$17:$FA$15404,MATCH($A460,'Bieu chi tiet'!$A$17:$A$15404,0),P$2+85)=0,"",INDEX('Bieu chi tiet'!$A$17:$FA$15404,MATCH($A460,'Bieu chi tiet'!$A$17:$A$15404,0),P$2+85)),"")</f>
        <v/>
      </c>
      <c r="Q460" s="13" t="str">
        <f>IFERROR(IF(INDEX('Bieu chi tiet'!$A$17:$FA$15404,MATCH($A460,'Bieu chi tiet'!$A$17:$A$15404,0),Q$2+85)=0,"",INDEX('Bieu chi tiet'!$A$17:$FA$15404,MATCH($A460,'Bieu chi tiet'!$A$17:$A$15404,0),Q$2+85)),"")</f>
        <v/>
      </c>
      <c r="R460" s="13" t="str">
        <f>IFERROR(IF(INDEX('Bieu chi tiet'!$A$17:$FA$15404,MATCH($A460,'Bieu chi tiet'!$A$17:$A$15404,0),R$2+85)=0,"",INDEX('Bieu chi tiet'!$A$17:$FA$15404,MATCH($A460,'Bieu chi tiet'!$A$17:$A$15404,0),R$2+85)),"")</f>
        <v/>
      </c>
      <c r="S460" s="13" t="str">
        <f>IFERROR(IF(INDEX('Bieu chi tiet'!$A$17:$FA$15404,MATCH($A460,'Bieu chi tiet'!$A$17:$A$15404,0),S$2+85)=0,"",INDEX('Bieu chi tiet'!$A$17:$FA$15404,MATCH($A460,'Bieu chi tiet'!$A$17:$A$15404,0),S$2+85)),"")</f>
        <v/>
      </c>
      <c r="T460" s="13" t="str">
        <f>IFERROR(IF(INDEX('Bieu chi tiet'!$A$17:$FA$15404,MATCH($A460,'Bieu chi tiet'!$A$17:$A$15404,0),T$2+85)=0,"",INDEX('Bieu chi tiet'!$A$17:$FA$15404,MATCH($A460,'Bieu chi tiet'!$A$17:$A$15404,0),T$2+85)),"")</f>
        <v/>
      </c>
      <c r="U460" s="13" t="str">
        <f>IFERROR(IF(INDEX('Bieu chi tiet'!$A$17:$FA$15404,MATCH($A460,'Bieu chi tiet'!$A$17:$A$15404,0),U$2+85)=0,"",INDEX('Bieu chi tiet'!$A$17:$FA$15404,MATCH($A460,'Bieu chi tiet'!$A$17:$A$15404,0),U$2+85)),"")</f>
        <v/>
      </c>
      <c r="V460" s="13" t="str">
        <f>IFERROR(IF(INDEX('Bieu chi tiet'!$A$17:$FA$15404,MATCH($A460,'Bieu chi tiet'!$A$17:$A$15404,0),V$2+85)=0,"",INDEX('Bieu chi tiet'!$A$17:$FA$15404,MATCH($A460,'Bieu chi tiet'!$A$17:$A$15404,0),V$2+85)),"")</f>
        <v/>
      </c>
      <c r="W460" s="13" t="str">
        <f>IFERROR(IF(INDEX('Bieu chi tiet'!$A$17:$FA$15404,MATCH($A460,'Bieu chi tiet'!$A$17:$A$15404,0),W$2+85)=0,"",INDEX('Bieu chi tiet'!$A$17:$FA$15404,MATCH($A460,'Bieu chi tiet'!$A$17:$A$15404,0),W$2+85)),"")</f>
        <v/>
      </c>
      <c r="X460" s="13" t="str">
        <f>IFERROR(IF(INDEX('Bieu chi tiet'!$A$17:$FA$15404,MATCH($A460,'Bieu chi tiet'!$A$17:$A$15404,0),X$2+85)=0,"",INDEX('Bieu chi tiet'!$A$17:$FA$15404,MATCH($A460,'Bieu chi tiet'!$A$17:$A$15404,0),X$2+85)),"")</f>
        <v/>
      </c>
      <c r="Y460" s="13" t="str">
        <f>IFERROR(IF(INDEX('Bieu chi tiet'!$A$17:$FA$15404,MATCH($A460,'Bieu chi tiet'!$A$17:$A$15404,0),Y$2+85)=0,"",INDEX('Bieu chi tiet'!$A$17:$FA$15404,MATCH($A460,'Bieu chi tiet'!$A$17:$A$15404,0),Y$2+85)),"")</f>
        <v/>
      </c>
      <c r="Z460" s="13" t="str">
        <f>IFERROR(IF(INDEX('Bieu chi tiet'!$A$17:$FA$15404,MATCH($A460,'Bieu chi tiet'!$A$17:$A$15404,0),Z$2+85)=0,"",INDEX('Bieu chi tiet'!$A$17:$FA$15404,MATCH($A460,'Bieu chi tiet'!$A$17:$A$15404,0),Z$2+85)),"")</f>
        <v/>
      </c>
      <c r="AA460" s="13" t="str">
        <f>IFERROR(IF(INDEX('Bieu chi tiet'!$A$17:$FA$15404,MATCH($A460,'Bieu chi tiet'!$A$17:$A$15404,0),AA$2+85)=0,"",INDEX('Bieu chi tiet'!$A$17:$FA$15404,MATCH($A460,'Bieu chi tiet'!$A$17:$A$15404,0),AA$2+85)),"")</f>
        <v/>
      </c>
      <c r="AB460" s="13" t="str">
        <f>IFERROR(IF(INDEX('Bieu chi tiet'!$A$17:$FA$15404,MATCH($A460,'Bieu chi tiet'!$A$17:$A$15404,0),AB$2+85)=0,"",INDEX('Bieu chi tiet'!$A$17:$FA$15404,MATCH($A460,'Bieu chi tiet'!$A$17:$A$15404,0),AB$2+85)),"")</f>
        <v/>
      </c>
      <c r="AC460" s="13" t="str">
        <f>IFERROR(IF(INDEX('Bieu chi tiet'!$A$17:$FA$15404,MATCH($A460,'Bieu chi tiet'!$A$17:$A$15404,0),AC$2+85)=0,"",INDEX('Bieu chi tiet'!$A$17:$FA$15404,MATCH($A460,'Bieu chi tiet'!$A$17:$A$15404,0),AC$2+85)),"")</f>
        <v/>
      </c>
      <c r="AD460" s="13" t="str">
        <f>IFERROR(IF(INDEX('Bieu chi tiet'!$A$17:$FA$15404,MATCH($A460,'Bieu chi tiet'!$A$17:$A$15404,0),AD$2+85)=0,"",INDEX('Bieu chi tiet'!$A$17:$FA$15404,MATCH($A460,'Bieu chi tiet'!$A$17:$A$15404,0),AD$2+85)),"")</f>
        <v/>
      </c>
      <c r="AE460" s="13" t="str">
        <f>IFERROR(IF(INDEX('Bieu chi tiet'!$A$17:$FA$15404,MATCH($A460,'Bieu chi tiet'!$A$17:$A$15404,0),AE$2+85)=0,"",INDEX('Bieu chi tiet'!$A$17:$FA$15404,MATCH($A460,'Bieu chi tiet'!$A$17:$A$15404,0),AE$2+85)),"")</f>
        <v/>
      </c>
      <c r="AF460" s="13" t="str">
        <f>IFERROR(IF(INDEX('Bieu chi tiet'!$A$17:$FA$15404,MATCH($A460,'Bieu chi tiet'!$A$17:$A$15404,0),AF$2+85)=0,"",INDEX('Bieu chi tiet'!$A$17:$FA$15404,MATCH($A460,'Bieu chi tiet'!$A$17:$A$15404,0),AF$2+85)),"")</f>
        <v/>
      </c>
      <c r="AG460" s="13" t="str">
        <f>IFERROR(IF(INDEX('Bieu chi tiet'!$A$17:$FA$15404,MATCH($A460,'Bieu chi tiet'!$A$17:$A$15404,0),AG$2+85)=0,"",INDEX('Bieu chi tiet'!$A$17:$FA$15404,MATCH($A460,'Bieu chi tiet'!$A$17:$A$15404,0),AG$2+85)),"")</f>
        <v/>
      </c>
      <c r="AH460" s="13" t="str">
        <f>IFERROR(IF(INDEX('Bieu chi tiet'!$A$17:$FA$15404,MATCH($A460,'Bieu chi tiet'!$A$17:$A$15404,0),AH$2+85)=0,"",INDEX('Bieu chi tiet'!$A$17:$FA$15404,MATCH($A460,'Bieu chi tiet'!$A$17:$A$15404,0),AH$2+85)),"")</f>
        <v/>
      </c>
      <c r="AI460" s="13" t="str">
        <f>IFERROR(IF(INDEX('Bieu chi tiet'!$A$17:$FA$15404,MATCH($A460,'Bieu chi tiet'!$A$17:$A$15404,0),AI$2+85)=0,"",INDEX('Bieu chi tiet'!$A$17:$FA$15404,MATCH($A460,'Bieu chi tiet'!$A$17:$A$15404,0),AI$2+85)),"")</f>
        <v/>
      </c>
      <c r="AJ460" s="13" t="str">
        <f>IFERROR(IF(INDEX('Bieu chi tiet'!$A$17:$FA$15404,MATCH($A460,'Bieu chi tiet'!$A$17:$A$15404,0),AJ$2+85)=0,"",INDEX('Bieu chi tiet'!$A$17:$FA$15404,MATCH($A460,'Bieu chi tiet'!$A$17:$A$15404,0),AJ$2+85)),"")</f>
        <v/>
      </c>
      <c r="AK460" s="13" t="str">
        <f>IFERROR(IF(INDEX('Bieu chi tiet'!$A$17:$FA$15404,MATCH($A460,'Bieu chi tiet'!$A$17:$A$15404,0),AK$2+85)=0,"",INDEX('Bieu chi tiet'!$A$17:$FA$15404,MATCH($A460,'Bieu chi tiet'!$A$17:$A$15404,0),AK$2+85)),"")</f>
        <v/>
      </c>
      <c r="AL460" s="13" t="str">
        <f>IFERROR(IF(INDEX('Bieu chi tiet'!$A$17:$FA$15404,MATCH($A460,'Bieu chi tiet'!$A$17:$A$15404,0),AL$2+85)=0,"",INDEX('Bieu chi tiet'!$A$17:$FA$15404,MATCH($A460,'Bieu chi tiet'!$A$17:$A$15404,0),AL$2+85)),"")</f>
        <v/>
      </c>
      <c r="AM460" s="13" t="str">
        <f>IFERROR(IF(INDEX('Bieu chi tiet'!$A$17:$FA$15404,MATCH($A460,'Bieu chi tiet'!$A$17:$A$15404,0),AM$2+85)=0,"",INDEX('Bieu chi tiet'!$A$17:$FA$15404,MATCH($A460,'Bieu chi tiet'!$A$17:$A$15404,0),AM$2+85)),"")</f>
        <v/>
      </c>
      <c r="AN460" s="13" t="str">
        <f>IFERROR(IF(INDEX('Bieu chi tiet'!$A$17:$FA$15404,MATCH($A460,'Bieu chi tiet'!$A$17:$A$15404,0),AN$2+85)=0,"",INDEX('Bieu chi tiet'!$A$17:$FA$15404,MATCH($A460,'Bieu chi tiet'!$A$17:$A$15404,0),AN$2+85)),"")</f>
        <v/>
      </c>
      <c r="AO460" s="13" t="str">
        <f>IFERROR(IF(INDEX('Bieu chi tiet'!$A$17:$FA$15404,MATCH($A460,'Bieu chi tiet'!$A$17:$A$15404,0),AO$2+85)=0,"",INDEX('Bieu chi tiet'!$A$17:$FA$15404,MATCH($A460,'Bieu chi tiet'!$A$17:$A$15404,0),AO$2+85)),"")</f>
        <v/>
      </c>
      <c r="AP460" s="13" t="str">
        <f>IFERROR(IF(INDEX('Bieu chi tiet'!$A$17:$FA$15404,MATCH($A460,'Bieu chi tiet'!$A$17:$A$15404,0),AP$2+85)=0,"",INDEX('Bieu chi tiet'!$A$17:$FA$15404,MATCH($A460,'Bieu chi tiet'!$A$17:$A$15404,0),AP$2+85)),"")</f>
        <v/>
      </c>
      <c r="AQ460" s="13" t="str">
        <f>IFERROR(IF(INDEX('Bieu chi tiet'!$A$17:$FA$15404,MATCH($A460,'Bieu chi tiet'!$A$17:$A$15404,0),AQ$2+85)=0,"",INDEX('Bieu chi tiet'!$A$17:$FA$15404,MATCH($A460,'Bieu chi tiet'!$A$17:$A$15404,0),AQ$2+85)),"")</f>
        <v/>
      </c>
      <c r="AR460" s="13" t="str">
        <f>IFERROR(IF(INDEX('Bieu chi tiet'!$A$17:$FA$15404,MATCH($A460,'Bieu chi tiet'!$A$17:$A$15404,0),AR$2+85)=0,"",INDEX('Bieu chi tiet'!$A$17:$FA$15404,MATCH($A460,'Bieu chi tiet'!$A$17:$A$15404,0),AR$2+85)),"")</f>
        <v/>
      </c>
      <c r="AS460" s="13" t="str">
        <f>IFERROR(IF(INDEX('Bieu chi tiet'!$A$17:$FA$15404,MATCH($A460,'Bieu chi tiet'!$A$17:$A$15404,0),AS$2+85)=0,"",INDEX('Bieu chi tiet'!$A$17:$FA$15404,MATCH($A460,'Bieu chi tiet'!$A$17:$A$15404,0),AS$2+85)),"")</f>
        <v/>
      </c>
      <c r="AT460" s="21" t="str">
        <f>IFERROR(IF(INDEX('Bieu chi tiet'!$A$17:$FA$15404,MATCH($A460,'Bieu chi tiet'!$A$17:$A$15404,0),AT$2+85)=0,"",INDEX('Bieu chi tiet'!$A$17:$FA$15404,MATCH($A460,'Bieu chi tiet'!$A$17:$A$15404,0),AT$2+85)),"")</f>
        <v/>
      </c>
      <c r="AU460" s="13" t="str">
        <f>IFERROR(IF(INDEX('Bieu chi tiet'!$A$17:$FA$15404,MATCH($A460,'Bieu chi tiet'!$A$17:$A$15404,0),AU$2+85)=0,"",INDEX('Bieu chi tiet'!$A$17:$FA$15404,MATCH($A460,'Bieu chi tiet'!$A$17:$A$15404,0),AU$2+85)),"")</f>
        <v/>
      </c>
      <c r="AV460" s="21" t="str">
        <f>IFERROR(IF(INDEX('Bieu chi tiet'!$A$17:$FA$15404,MATCH($A460,'Bieu chi tiet'!$A$17:$A$15404,0),AV$2+85)=0,"",INDEX('Bieu chi tiet'!$A$17:$FA$15404,MATCH($A460,'Bieu chi tiet'!$A$17:$A$15404,0),AV$2+85)),"")</f>
        <v/>
      </c>
      <c r="AW460" s="31" t="str">
        <f>IFERROR(IF(INDEX('Bieu chi tiet'!$A$17:$FA$15404,MATCH($A460,'Bieu chi tiet'!$A$17:$A$15404,0),AW$2+85)=0,"",INDEX('Bieu chi tiet'!$A$17:$FA$15404,MATCH($A460,'Bieu chi tiet'!$A$17:$A$15404,0),AW$2+85)),"")</f>
        <v/>
      </c>
      <c r="AX460" s="13" t="str">
        <f>IFERROR(IF(INDEX('Bieu chi tiet'!$A$17:$FA$15404,MATCH($A460,'Bieu chi tiet'!$A$17:$A$15404,0),AX$2+85)=0,"",INDEX('Bieu chi tiet'!$A$17:$FA$15404,MATCH($A460,'Bieu chi tiet'!$A$17:$A$15404,0),AX$2+85)),"")</f>
        <v/>
      </c>
      <c r="AY460" s="13" t="str">
        <f>IFERROR(IF(INDEX('Bieu chi tiet'!$A$17:$FA$15404,MATCH($A460,'Bieu chi tiet'!$A$17:$A$15404,0),AY$2+85)=0,"",INDEX('Bieu chi tiet'!$A$17:$FA$15404,MATCH($A460,'Bieu chi tiet'!$A$17:$A$15404,0),AY$2+85)),"")</f>
        <v/>
      </c>
    </row>
    <row r="461" spans="1:51" ht="15.75">
      <c r="A461" s="25" t="str">
        <f t="shared" si="8"/>
        <v/>
      </c>
      <c r="B461" s="13" t="str">
        <f>IFERROR(IF(INDEX('Bieu chi tiet'!$A$17:$FA$15404,MATCH($A461,'Bieu chi tiet'!$A$17:$A$15404,0),B$2+85)=0,"",INDEX('Bieu chi tiet'!$A$17:$FA$15404,MATCH($A461,'Bieu chi tiet'!$A$17:$A$15404,0),B$2+85)),"")</f>
        <v/>
      </c>
      <c r="C461" s="13" t="str">
        <f>IFERROR(IF(INDEX('Bieu chi tiet'!$A$17:$FA$15404,MATCH($A461,'Bieu chi tiet'!$A$17:$A$15404,0),C$2+85)=0,"",INDEX('Bieu chi tiet'!$A$17:$FA$15404,MATCH($A461,'Bieu chi tiet'!$A$17:$A$15404,0),C$2+85)),"")</f>
        <v/>
      </c>
      <c r="D461" s="13" t="str">
        <f>IFERROR(IF(INDEX('Bieu chi tiet'!$A$17:$FA$15404,MATCH($A461,'Bieu chi tiet'!$A$17:$A$15404,0),D$2+85)=0,"",INDEX('Bieu chi tiet'!$A$17:$FA$15404,MATCH($A461,'Bieu chi tiet'!$A$17:$A$15404,0),D$2+85)),"")</f>
        <v/>
      </c>
      <c r="E461" s="13" t="str">
        <f>IFERROR(IF(INDEX('Bieu chi tiet'!$A$17:$FA$15404,MATCH($A461,'Bieu chi tiet'!$A$17:$A$15404,0),E$2+85)=0,"",INDEX('Bieu chi tiet'!$A$17:$FA$15404,MATCH($A461,'Bieu chi tiet'!$A$17:$A$15404,0),E$2+85)),"")</f>
        <v/>
      </c>
      <c r="F461" s="13" t="str">
        <f>IFERROR(IF(INDEX('Bieu chi tiet'!$A$17:$FA$15404,MATCH($A461,'Bieu chi tiet'!$A$17:$A$15404,0),F$2+85)=0,"",INDEX('Bieu chi tiet'!$A$17:$FA$15404,MATCH($A461,'Bieu chi tiet'!$A$17:$A$15404,0),F$2+85)),"")</f>
        <v/>
      </c>
      <c r="G461" s="21" t="str">
        <f>IFERROR(IF(INDEX('Bieu chi tiet'!$A$17:$FA$15404,MATCH($A461,'Bieu chi tiet'!$A$17:$A$15404,0),G$2+85)=0,"",INDEX('Bieu chi tiet'!$A$17:$FA$15404,MATCH($A461,'Bieu chi tiet'!$A$17:$A$15404,0),G$2+85)),"")</f>
        <v/>
      </c>
      <c r="H461" s="13" t="str">
        <f>IFERROR(IF(INDEX('Bieu chi tiet'!$A$17:$FA$15404,MATCH($A461,'Bieu chi tiet'!$A$17:$A$15404,0),H$2+85)=0,"",INDEX('Bieu chi tiet'!$A$17:$FA$15404,MATCH($A461,'Bieu chi tiet'!$A$17:$A$15404,0),H$2+85)),"")</f>
        <v/>
      </c>
      <c r="I461" s="13" t="str">
        <f>IFERROR(IF(INDEX('Bieu chi tiet'!$A$17:$FA$15404,MATCH($A461,'Bieu chi tiet'!$A$17:$A$15404,0),I$2+85)=0,"",INDEX('Bieu chi tiet'!$A$17:$FA$15404,MATCH($A461,'Bieu chi tiet'!$A$17:$A$15404,0),I$2+85)),"")</f>
        <v/>
      </c>
      <c r="J461" s="13" t="str">
        <f>IFERROR(IF(INDEX('Bieu chi tiet'!$A$17:$FA$15404,MATCH($A461,'Bieu chi tiet'!$A$17:$A$15404,0),J$2+85)=0,"",INDEX('Bieu chi tiet'!$A$17:$FA$15404,MATCH($A461,'Bieu chi tiet'!$A$17:$A$15404,0),J$2+85)),"")</f>
        <v/>
      </c>
      <c r="K461" s="13" t="str">
        <f>IFERROR(IF(INDEX('Bieu chi tiet'!$A$17:$FA$15404,MATCH($A461,'Bieu chi tiet'!$A$17:$A$15404,0),K$2+85)=0,"",INDEX('Bieu chi tiet'!$A$17:$FA$15404,MATCH($A461,'Bieu chi tiet'!$A$17:$A$15404,0),K$2+85)),"")</f>
        <v/>
      </c>
      <c r="L461" s="21" t="str">
        <f>IFERROR(IF(INDEX('Bieu chi tiet'!$A$17:$FA$15404,MATCH($A461,'Bieu chi tiet'!$A$17:$A$15404,0),L$2+85)=0,"",INDEX('Bieu chi tiet'!$A$17:$FA$15404,MATCH($A461,'Bieu chi tiet'!$A$17:$A$15404,0),L$2+85)),"")</f>
        <v/>
      </c>
      <c r="M461" s="13" t="str">
        <f>IFERROR(IF(INDEX('Bieu chi tiet'!$A$17:$FA$15404,MATCH($A461,'Bieu chi tiet'!$A$17:$A$15404,0),M$2+85)=0,"",INDEX('Bieu chi tiet'!$A$17:$FA$15404,MATCH($A461,'Bieu chi tiet'!$A$17:$A$15404,0),M$2+85)),"")</f>
        <v/>
      </c>
      <c r="N461" s="13" t="str">
        <f>IFERROR(IF(INDEX('Bieu chi tiet'!$A$17:$FA$15404,MATCH($A461,'Bieu chi tiet'!$A$17:$A$15404,0),N$2+85)=0,"",INDEX('Bieu chi tiet'!$A$17:$FA$15404,MATCH($A461,'Bieu chi tiet'!$A$17:$A$15404,0),N$2+85)),"")</f>
        <v/>
      </c>
      <c r="O461" s="13" t="str">
        <f>IFERROR(IF(INDEX('Bieu chi tiet'!$A$17:$FA$15404,MATCH($A461,'Bieu chi tiet'!$A$17:$A$15404,0),O$2+85)=0,"",INDEX('Bieu chi tiet'!$A$17:$FA$15404,MATCH($A461,'Bieu chi tiet'!$A$17:$A$15404,0),O$2+85)),"")</f>
        <v/>
      </c>
      <c r="P461" s="13" t="str">
        <f>IFERROR(IF(INDEX('Bieu chi tiet'!$A$17:$FA$15404,MATCH($A461,'Bieu chi tiet'!$A$17:$A$15404,0),P$2+85)=0,"",INDEX('Bieu chi tiet'!$A$17:$FA$15404,MATCH($A461,'Bieu chi tiet'!$A$17:$A$15404,0),P$2+85)),"")</f>
        <v/>
      </c>
      <c r="Q461" s="13" t="str">
        <f>IFERROR(IF(INDEX('Bieu chi tiet'!$A$17:$FA$15404,MATCH($A461,'Bieu chi tiet'!$A$17:$A$15404,0),Q$2+85)=0,"",INDEX('Bieu chi tiet'!$A$17:$FA$15404,MATCH($A461,'Bieu chi tiet'!$A$17:$A$15404,0),Q$2+85)),"")</f>
        <v/>
      </c>
      <c r="R461" s="13" t="str">
        <f>IFERROR(IF(INDEX('Bieu chi tiet'!$A$17:$FA$15404,MATCH($A461,'Bieu chi tiet'!$A$17:$A$15404,0),R$2+85)=0,"",INDEX('Bieu chi tiet'!$A$17:$FA$15404,MATCH($A461,'Bieu chi tiet'!$A$17:$A$15404,0),R$2+85)),"")</f>
        <v/>
      </c>
      <c r="S461" s="13" t="str">
        <f>IFERROR(IF(INDEX('Bieu chi tiet'!$A$17:$FA$15404,MATCH($A461,'Bieu chi tiet'!$A$17:$A$15404,0),S$2+85)=0,"",INDEX('Bieu chi tiet'!$A$17:$FA$15404,MATCH($A461,'Bieu chi tiet'!$A$17:$A$15404,0),S$2+85)),"")</f>
        <v/>
      </c>
      <c r="T461" s="13" t="str">
        <f>IFERROR(IF(INDEX('Bieu chi tiet'!$A$17:$FA$15404,MATCH($A461,'Bieu chi tiet'!$A$17:$A$15404,0),T$2+85)=0,"",INDEX('Bieu chi tiet'!$A$17:$FA$15404,MATCH($A461,'Bieu chi tiet'!$A$17:$A$15404,0),T$2+85)),"")</f>
        <v/>
      </c>
      <c r="U461" s="13" t="str">
        <f>IFERROR(IF(INDEX('Bieu chi tiet'!$A$17:$FA$15404,MATCH($A461,'Bieu chi tiet'!$A$17:$A$15404,0),U$2+85)=0,"",INDEX('Bieu chi tiet'!$A$17:$FA$15404,MATCH($A461,'Bieu chi tiet'!$A$17:$A$15404,0),U$2+85)),"")</f>
        <v/>
      </c>
      <c r="V461" s="13" t="str">
        <f>IFERROR(IF(INDEX('Bieu chi tiet'!$A$17:$FA$15404,MATCH($A461,'Bieu chi tiet'!$A$17:$A$15404,0),V$2+85)=0,"",INDEX('Bieu chi tiet'!$A$17:$FA$15404,MATCH($A461,'Bieu chi tiet'!$A$17:$A$15404,0),V$2+85)),"")</f>
        <v/>
      </c>
      <c r="W461" s="13" t="str">
        <f>IFERROR(IF(INDEX('Bieu chi tiet'!$A$17:$FA$15404,MATCH($A461,'Bieu chi tiet'!$A$17:$A$15404,0),W$2+85)=0,"",INDEX('Bieu chi tiet'!$A$17:$FA$15404,MATCH($A461,'Bieu chi tiet'!$A$17:$A$15404,0),W$2+85)),"")</f>
        <v/>
      </c>
      <c r="X461" s="13" t="str">
        <f>IFERROR(IF(INDEX('Bieu chi tiet'!$A$17:$FA$15404,MATCH($A461,'Bieu chi tiet'!$A$17:$A$15404,0),X$2+85)=0,"",INDEX('Bieu chi tiet'!$A$17:$FA$15404,MATCH($A461,'Bieu chi tiet'!$A$17:$A$15404,0),X$2+85)),"")</f>
        <v/>
      </c>
      <c r="Y461" s="13" t="str">
        <f>IFERROR(IF(INDEX('Bieu chi tiet'!$A$17:$FA$15404,MATCH($A461,'Bieu chi tiet'!$A$17:$A$15404,0),Y$2+85)=0,"",INDEX('Bieu chi tiet'!$A$17:$FA$15404,MATCH($A461,'Bieu chi tiet'!$A$17:$A$15404,0),Y$2+85)),"")</f>
        <v/>
      </c>
      <c r="Z461" s="13" t="str">
        <f>IFERROR(IF(INDEX('Bieu chi tiet'!$A$17:$FA$15404,MATCH($A461,'Bieu chi tiet'!$A$17:$A$15404,0),Z$2+85)=0,"",INDEX('Bieu chi tiet'!$A$17:$FA$15404,MATCH($A461,'Bieu chi tiet'!$A$17:$A$15404,0),Z$2+85)),"")</f>
        <v/>
      </c>
      <c r="AA461" s="13" t="str">
        <f>IFERROR(IF(INDEX('Bieu chi tiet'!$A$17:$FA$15404,MATCH($A461,'Bieu chi tiet'!$A$17:$A$15404,0),AA$2+85)=0,"",INDEX('Bieu chi tiet'!$A$17:$FA$15404,MATCH($A461,'Bieu chi tiet'!$A$17:$A$15404,0),AA$2+85)),"")</f>
        <v/>
      </c>
      <c r="AB461" s="13" t="str">
        <f>IFERROR(IF(INDEX('Bieu chi tiet'!$A$17:$FA$15404,MATCH($A461,'Bieu chi tiet'!$A$17:$A$15404,0),AB$2+85)=0,"",INDEX('Bieu chi tiet'!$A$17:$FA$15404,MATCH($A461,'Bieu chi tiet'!$A$17:$A$15404,0),AB$2+85)),"")</f>
        <v/>
      </c>
      <c r="AC461" s="13" t="str">
        <f>IFERROR(IF(INDEX('Bieu chi tiet'!$A$17:$FA$15404,MATCH($A461,'Bieu chi tiet'!$A$17:$A$15404,0),AC$2+85)=0,"",INDEX('Bieu chi tiet'!$A$17:$FA$15404,MATCH($A461,'Bieu chi tiet'!$A$17:$A$15404,0),AC$2+85)),"")</f>
        <v/>
      </c>
      <c r="AD461" s="13" t="str">
        <f>IFERROR(IF(INDEX('Bieu chi tiet'!$A$17:$FA$15404,MATCH($A461,'Bieu chi tiet'!$A$17:$A$15404,0),AD$2+85)=0,"",INDEX('Bieu chi tiet'!$A$17:$FA$15404,MATCH($A461,'Bieu chi tiet'!$A$17:$A$15404,0),AD$2+85)),"")</f>
        <v/>
      </c>
      <c r="AE461" s="13" t="str">
        <f>IFERROR(IF(INDEX('Bieu chi tiet'!$A$17:$FA$15404,MATCH($A461,'Bieu chi tiet'!$A$17:$A$15404,0),AE$2+85)=0,"",INDEX('Bieu chi tiet'!$A$17:$FA$15404,MATCH($A461,'Bieu chi tiet'!$A$17:$A$15404,0),AE$2+85)),"")</f>
        <v/>
      </c>
      <c r="AF461" s="13" t="str">
        <f>IFERROR(IF(INDEX('Bieu chi tiet'!$A$17:$FA$15404,MATCH($A461,'Bieu chi tiet'!$A$17:$A$15404,0),AF$2+85)=0,"",INDEX('Bieu chi tiet'!$A$17:$FA$15404,MATCH($A461,'Bieu chi tiet'!$A$17:$A$15404,0),AF$2+85)),"")</f>
        <v/>
      </c>
      <c r="AG461" s="13" t="str">
        <f>IFERROR(IF(INDEX('Bieu chi tiet'!$A$17:$FA$15404,MATCH($A461,'Bieu chi tiet'!$A$17:$A$15404,0),AG$2+85)=0,"",INDEX('Bieu chi tiet'!$A$17:$FA$15404,MATCH($A461,'Bieu chi tiet'!$A$17:$A$15404,0),AG$2+85)),"")</f>
        <v/>
      </c>
      <c r="AH461" s="13" t="str">
        <f>IFERROR(IF(INDEX('Bieu chi tiet'!$A$17:$FA$15404,MATCH($A461,'Bieu chi tiet'!$A$17:$A$15404,0),AH$2+85)=0,"",INDEX('Bieu chi tiet'!$A$17:$FA$15404,MATCH($A461,'Bieu chi tiet'!$A$17:$A$15404,0),AH$2+85)),"")</f>
        <v/>
      </c>
      <c r="AI461" s="13" t="str">
        <f>IFERROR(IF(INDEX('Bieu chi tiet'!$A$17:$FA$15404,MATCH($A461,'Bieu chi tiet'!$A$17:$A$15404,0),AI$2+85)=0,"",INDEX('Bieu chi tiet'!$A$17:$FA$15404,MATCH($A461,'Bieu chi tiet'!$A$17:$A$15404,0),AI$2+85)),"")</f>
        <v/>
      </c>
      <c r="AJ461" s="13" t="str">
        <f>IFERROR(IF(INDEX('Bieu chi tiet'!$A$17:$FA$15404,MATCH($A461,'Bieu chi tiet'!$A$17:$A$15404,0),AJ$2+85)=0,"",INDEX('Bieu chi tiet'!$A$17:$FA$15404,MATCH($A461,'Bieu chi tiet'!$A$17:$A$15404,0),AJ$2+85)),"")</f>
        <v/>
      </c>
      <c r="AK461" s="13" t="str">
        <f>IFERROR(IF(INDEX('Bieu chi tiet'!$A$17:$FA$15404,MATCH($A461,'Bieu chi tiet'!$A$17:$A$15404,0),AK$2+85)=0,"",INDEX('Bieu chi tiet'!$A$17:$FA$15404,MATCH($A461,'Bieu chi tiet'!$A$17:$A$15404,0),AK$2+85)),"")</f>
        <v/>
      </c>
      <c r="AL461" s="13" t="str">
        <f>IFERROR(IF(INDEX('Bieu chi tiet'!$A$17:$FA$15404,MATCH($A461,'Bieu chi tiet'!$A$17:$A$15404,0),AL$2+85)=0,"",INDEX('Bieu chi tiet'!$A$17:$FA$15404,MATCH($A461,'Bieu chi tiet'!$A$17:$A$15404,0),AL$2+85)),"")</f>
        <v/>
      </c>
      <c r="AM461" s="13" t="str">
        <f>IFERROR(IF(INDEX('Bieu chi tiet'!$A$17:$FA$15404,MATCH($A461,'Bieu chi tiet'!$A$17:$A$15404,0),AM$2+85)=0,"",INDEX('Bieu chi tiet'!$A$17:$FA$15404,MATCH($A461,'Bieu chi tiet'!$A$17:$A$15404,0),AM$2+85)),"")</f>
        <v/>
      </c>
      <c r="AN461" s="13" t="str">
        <f>IFERROR(IF(INDEX('Bieu chi tiet'!$A$17:$FA$15404,MATCH($A461,'Bieu chi tiet'!$A$17:$A$15404,0),AN$2+85)=0,"",INDEX('Bieu chi tiet'!$A$17:$FA$15404,MATCH($A461,'Bieu chi tiet'!$A$17:$A$15404,0),AN$2+85)),"")</f>
        <v/>
      </c>
      <c r="AO461" s="13" t="str">
        <f>IFERROR(IF(INDEX('Bieu chi tiet'!$A$17:$FA$15404,MATCH($A461,'Bieu chi tiet'!$A$17:$A$15404,0),AO$2+85)=0,"",INDEX('Bieu chi tiet'!$A$17:$FA$15404,MATCH($A461,'Bieu chi tiet'!$A$17:$A$15404,0),AO$2+85)),"")</f>
        <v/>
      </c>
      <c r="AP461" s="13" t="str">
        <f>IFERROR(IF(INDEX('Bieu chi tiet'!$A$17:$FA$15404,MATCH($A461,'Bieu chi tiet'!$A$17:$A$15404,0),AP$2+85)=0,"",INDEX('Bieu chi tiet'!$A$17:$FA$15404,MATCH($A461,'Bieu chi tiet'!$A$17:$A$15404,0),AP$2+85)),"")</f>
        <v/>
      </c>
      <c r="AQ461" s="13" t="str">
        <f>IFERROR(IF(INDEX('Bieu chi tiet'!$A$17:$FA$15404,MATCH($A461,'Bieu chi tiet'!$A$17:$A$15404,0),AQ$2+85)=0,"",INDEX('Bieu chi tiet'!$A$17:$FA$15404,MATCH($A461,'Bieu chi tiet'!$A$17:$A$15404,0),AQ$2+85)),"")</f>
        <v/>
      </c>
      <c r="AR461" s="13" t="str">
        <f>IFERROR(IF(INDEX('Bieu chi tiet'!$A$17:$FA$15404,MATCH($A461,'Bieu chi tiet'!$A$17:$A$15404,0),AR$2+85)=0,"",INDEX('Bieu chi tiet'!$A$17:$FA$15404,MATCH($A461,'Bieu chi tiet'!$A$17:$A$15404,0),AR$2+85)),"")</f>
        <v/>
      </c>
      <c r="AS461" s="13" t="str">
        <f>IFERROR(IF(INDEX('Bieu chi tiet'!$A$17:$FA$15404,MATCH($A461,'Bieu chi tiet'!$A$17:$A$15404,0),AS$2+85)=0,"",INDEX('Bieu chi tiet'!$A$17:$FA$15404,MATCH($A461,'Bieu chi tiet'!$A$17:$A$15404,0),AS$2+85)),"")</f>
        <v/>
      </c>
      <c r="AT461" s="21" t="str">
        <f>IFERROR(IF(INDEX('Bieu chi tiet'!$A$17:$FA$15404,MATCH($A461,'Bieu chi tiet'!$A$17:$A$15404,0),AT$2+85)=0,"",INDEX('Bieu chi tiet'!$A$17:$FA$15404,MATCH($A461,'Bieu chi tiet'!$A$17:$A$15404,0),AT$2+85)),"")</f>
        <v/>
      </c>
      <c r="AU461" s="13" t="str">
        <f>IFERROR(IF(INDEX('Bieu chi tiet'!$A$17:$FA$15404,MATCH($A461,'Bieu chi tiet'!$A$17:$A$15404,0),AU$2+85)=0,"",INDEX('Bieu chi tiet'!$A$17:$FA$15404,MATCH($A461,'Bieu chi tiet'!$A$17:$A$15404,0),AU$2+85)),"")</f>
        <v/>
      </c>
      <c r="AV461" s="21" t="str">
        <f>IFERROR(IF(INDEX('Bieu chi tiet'!$A$17:$FA$15404,MATCH($A461,'Bieu chi tiet'!$A$17:$A$15404,0),AV$2+85)=0,"",INDEX('Bieu chi tiet'!$A$17:$FA$15404,MATCH($A461,'Bieu chi tiet'!$A$17:$A$15404,0),AV$2+85)),"")</f>
        <v/>
      </c>
      <c r="AW461" s="31" t="str">
        <f>IFERROR(IF(INDEX('Bieu chi tiet'!$A$17:$FA$15404,MATCH($A461,'Bieu chi tiet'!$A$17:$A$15404,0),AW$2+85)=0,"",INDEX('Bieu chi tiet'!$A$17:$FA$15404,MATCH($A461,'Bieu chi tiet'!$A$17:$A$15404,0),AW$2+85)),"")</f>
        <v/>
      </c>
      <c r="AX461" s="13" t="str">
        <f>IFERROR(IF(INDEX('Bieu chi tiet'!$A$17:$FA$15404,MATCH($A461,'Bieu chi tiet'!$A$17:$A$15404,0),AX$2+85)=0,"",INDEX('Bieu chi tiet'!$A$17:$FA$15404,MATCH($A461,'Bieu chi tiet'!$A$17:$A$15404,0),AX$2+85)),"")</f>
        <v/>
      </c>
      <c r="AY461" s="13" t="str">
        <f>IFERROR(IF(INDEX('Bieu chi tiet'!$A$17:$FA$15404,MATCH($A461,'Bieu chi tiet'!$A$17:$A$15404,0),AY$2+85)=0,"",INDEX('Bieu chi tiet'!$A$17:$FA$15404,MATCH($A461,'Bieu chi tiet'!$A$17:$A$15404,0),AY$2+85)),"")</f>
        <v/>
      </c>
    </row>
    <row r="462" spans="1:51" ht="15.75">
      <c r="A462" s="25" t="str">
        <f t="shared" si="8"/>
        <v/>
      </c>
      <c r="B462" s="13" t="str">
        <f>IFERROR(IF(INDEX('Bieu chi tiet'!$A$17:$FA$15404,MATCH($A462,'Bieu chi tiet'!$A$17:$A$15404,0),B$2+85)=0,"",INDEX('Bieu chi tiet'!$A$17:$FA$15404,MATCH($A462,'Bieu chi tiet'!$A$17:$A$15404,0),B$2+85)),"")</f>
        <v/>
      </c>
      <c r="C462" s="13" t="str">
        <f>IFERROR(IF(INDEX('Bieu chi tiet'!$A$17:$FA$15404,MATCH($A462,'Bieu chi tiet'!$A$17:$A$15404,0),C$2+85)=0,"",INDEX('Bieu chi tiet'!$A$17:$FA$15404,MATCH($A462,'Bieu chi tiet'!$A$17:$A$15404,0),C$2+85)),"")</f>
        <v/>
      </c>
      <c r="D462" s="13" t="str">
        <f>IFERROR(IF(INDEX('Bieu chi tiet'!$A$17:$FA$15404,MATCH($A462,'Bieu chi tiet'!$A$17:$A$15404,0),D$2+85)=0,"",INDEX('Bieu chi tiet'!$A$17:$FA$15404,MATCH($A462,'Bieu chi tiet'!$A$17:$A$15404,0),D$2+85)),"")</f>
        <v/>
      </c>
      <c r="E462" s="13" t="str">
        <f>IFERROR(IF(INDEX('Bieu chi tiet'!$A$17:$FA$15404,MATCH($A462,'Bieu chi tiet'!$A$17:$A$15404,0),E$2+85)=0,"",INDEX('Bieu chi tiet'!$A$17:$FA$15404,MATCH($A462,'Bieu chi tiet'!$A$17:$A$15404,0),E$2+85)),"")</f>
        <v/>
      </c>
      <c r="F462" s="13" t="str">
        <f>IFERROR(IF(INDEX('Bieu chi tiet'!$A$17:$FA$15404,MATCH($A462,'Bieu chi tiet'!$A$17:$A$15404,0),F$2+85)=0,"",INDEX('Bieu chi tiet'!$A$17:$FA$15404,MATCH($A462,'Bieu chi tiet'!$A$17:$A$15404,0),F$2+85)),"")</f>
        <v/>
      </c>
      <c r="G462" s="21" t="str">
        <f>IFERROR(IF(INDEX('Bieu chi tiet'!$A$17:$FA$15404,MATCH($A462,'Bieu chi tiet'!$A$17:$A$15404,0),G$2+85)=0,"",INDEX('Bieu chi tiet'!$A$17:$FA$15404,MATCH($A462,'Bieu chi tiet'!$A$17:$A$15404,0),G$2+85)),"")</f>
        <v/>
      </c>
      <c r="H462" s="13" t="str">
        <f>IFERROR(IF(INDEX('Bieu chi tiet'!$A$17:$FA$15404,MATCH($A462,'Bieu chi tiet'!$A$17:$A$15404,0),H$2+85)=0,"",INDEX('Bieu chi tiet'!$A$17:$FA$15404,MATCH($A462,'Bieu chi tiet'!$A$17:$A$15404,0),H$2+85)),"")</f>
        <v/>
      </c>
      <c r="I462" s="13" t="str">
        <f>IFERROR(IF(INDEX('Bieu chi tiet'!$A$17:$FA$15404,MATCH($A462,'Bieu chi tiet'!$A$17:$A$15404,0),I$2+85)=0,"",INDEX('Bieu chi tiet'!$A$17:$FA$15404,MATCH($A462,'Bieu chi tiet'!$A$17:$A$15404,0),I$2+85)),"")</f>
        <v/>
      </c>
      <c r="J462" s="13" t="str">
        <f>IFERROR(IF(INDEX('Bieu chi tiet'!$A$17:$FA$15404,MATCH($A462,'Bieu chi tiet'!$A$17:$A$15404,0),J$2+85)=0,"",INDEX('Bieu chi tiet'!$A$17:$FA$15404,MATCH($A462,'Bieu chi tiet'!$A$17:$A$15404,0),J$2+85)),"")</f>
        <v/>
      </c>
      <c r="K462" s="13" t="str">
        <f>IFERROR(IF(INDEX('Bieu chi tiet'!$A$17:$FA$15404,MATCH($A462,'Bieu chi tiet'!$A$17:$A$15404,0),K$2+85)=0,"",INDEX('Bieu chi tiet'!$A$17:$FA$15404,MATCH($A462,'Bieu chi tiet'!$A$17:$A$15404,0),K$2+85)),"")</f>
        <v/>
      </c>
      <c r="L462" s="21" t="str">
        <f>IFERROR(IF(INDEX('Bieu chi tiet'!$A$17:$FA$15404,MATCH($A462,'Bieu chi tiet'!$A$17:$A$15404,0),L$2+85)=0,"",INDEX('Bieu chi tiet'!$A$17:$FA$15404,MATCH($A462,'Bieu chi tiet'!$A$17:$A$15404,0),L$2+85)),"")</f>
        <v/>
      </c>
      <c r="M462" s="13" t="str">
        <f>IFERROR(IF(INDEX('Bieu chi tiet'!$A$17:$FA$15404,MATCH($A462,'Bieu chi tiet'!$A$17:$A$15404,0),M$2+85)=0,"",INDEX('Bieu chi tiet'!$A$17:$FA$15404,MATCH($A462,'Bieu chi tiet'!$A$17:$A$15404,0),M$2+85)),"")</f>
        <v/>
      </c>
      <c r="N462" s="13" t="str">
        <f>IFERROR(IF(INDEX('Bieu chi tiet'!$A$17:$FA$15404,MATCH($A462,'Bieu chi tiet'!$A$17:$A$15404,0),N$2+85)=0,"",INDEX('Bieu chi tiet'!$A$17:$FA$15404,MATCH($A462,'Bieu chi tiet'!$A$17:$A$15404,0),N$2+85)),"")</f>
        <v/>
      </c>
      <c r="O462" s="13" t="str">
        <f>IFERROR(IF(INDEX('Bieu chi tiet'!$A$17:$FA$15404,MATCH($A462,'Bieu chi tiet'!$A$17:$A$15404,0),O$2+85)=0,"",INDEX('Bieu chi tiet'!$A$17:$FA$15404,MATCH($A462,'Bieu chi tiet'!$A$17:$A$15404,0),O$2+85)),"")</f>
        <v/>
      </c>
      <c r="P462" s="13" t="str">
        <f>IFERROR(IF(INDEX('Bieu chi tiet'!$A$17:$FA$15404,MATCH($A462,'Bieu chi tiet'!$A$17:$A$15404,0),P$2+85)=0,"",INDEX('Bieu chi tiet'!$A$17:$FA$15404,MATCH($A462,'Bieu chi tiet'!$A$17:$A$15404,0),P$2+85)),"")</f>
        <v/>
      </c>
      <c r="Q462" s="13" t="str">
        <f>IFERROR(IF(INDEX('Bieu chi tiet'!$A$17:$FA$15404,MATCH($A462,'Bieu chi tiet'!$A$17:$A$15404,0),Q$2+85)=0,"",INDEX('Bieu chi tiet'!$A$17:$FA$15404,MATCH($A462,'Bieu chi tiet'!$A$17:$A$15404,0),Q$2+85)),"")</f>
        <v/>
      </c>
      <c r="R462" s="13" t="str">
        <f>IFERROR(IF(INDEX('Bieu chi tiet'!$A$17:$FA$15404,MATCH($A462,'Bieu chi tiet'!$A$17:$A$15404,0),R$2+85)=0,"",INDEX('Bieu chi tiet'!$A$17:$FA$15404,MATCH($A462,'Bieu chi tiet'!$A$17:$A$15404,0),R$2+85)),"")</f>
        <v/>
      </c>
      <c r="S462" s="13" t="str">
        <f>IFERROR(IF(INDEX('Bieu chi tiet'!$A$17:$FA$15404,MATCH($A462,'Bieu chi tiet'!$A$17:$A$15404,0),S$2+85)=0,"",INDEX('Bieu chi tiet'!$A$17:$FA$15404,MATCH($A462,'Bieu chi tiet'!$A$17:$A$15404,0),S$2+85)),"")</f>
        <v/>
      </c>
      <c r="T462" s="13" t="str">
        <f>IFERROR(IF(INDEX('Bieu chi tiet'!$A$17:$FA$15404,MATCH($A462,'Bieu chi tiet'!$A$17:$A$15404,0),T$2+85)=0,"",INDEX('Bieu chi tiet'!$A$17:$FA$15404,MATCH($A462,'Bieu chi tiet'!$A$17:$A$15404,0),T$2+85)),"")</f>
        <v/>
      </c>
      <c r="U462" s="13" t="str">
        <f>IFERROR(IF(INDEX('Bieu chi tiet'!$A$17:$FA$15404,MATCH($A462,'Bieu chi tiet'!$A$17:$A$15404,0),U$2+85)=0,"",INDEX('Bieu chi tiet'!$A$17:$FA$15404,MATCH($A462,'Bieu chi tiet'!$A$17:$A$15404,0),U$2+85)),"")</f>
        <v/>
      </c>
      <c r="V462" s="13" t="str">
        <f>IFERROR(IF(INDEX('Bieu chi tiet'!$A$17:$FA$15404,MATCH($A462,'Bieu chi tiet'!$A$17:$A$15404,0),V$2+85)=0,"",INDEX('Bieu chi tiet'!$A$17:$FA$15404,MATCH($A462,'Bieu chi tiet'!$A$17:$A$15404,0),V$2+85)),"")</f>
        <v/>
      </c>
      <c r="W462" s="13" t="str">
        <f>IFERROR(IF(INDEX('Bieu chi tiet'!$A$17:$FA$15404,MATCH($A462,'Bieu chi tiet'!$A$17:$A$15404,0),W$2+85)=0,"",INDEX('Bieu chi tiet'!$A$17:$FA$15404,MATCH($A462,'Bieu chi tiet'!$A$17:$A$15404,0),W$2+85)),"")</f>
        <v/>
      </c>
      <c r="X462" s="13" t="str">
        <f>IFERROR(IF(INDEX('Bieu chi tiet'!$A$17:$FA$15404,MATCH($A462,'Bieu chi tiet'!$A$17:$A$15404,0),X$2+85)=0,"",INDEX('Bieu chi tiet'!$A$17:$FA$15404,MATCH($A462,'Bieu chi tiet'!$A$17:$A$15404,0),X$2+85)),"")</f>
        <v/>
      </c>
      <c r="Y462" s="13" t="str">
        <f>IFERROR(IF(INDEX('Bieu chi tiet'!$A$17:$FA$15404,MATCH($A462,'Bieu chi tiet'!$A$17:$A$15404,0),Y$2+85)=0,"",INDEX('Bieu chi tiet'!$A$17:$FA$15404,MATCH($A462,'Bieu chi tiet'!$A$17:$A$15404,0),Y$2+85)),"")</f>
        <v/>
      </c>
      <c r="Z462" s="13" t="str">
        <f>IFERROR(IF(INDEX('Bieu chi tiet'!$A$17:$FA$15404,MATCH($A462,'Bieu chi tiet'!$A$17:$A$15404,0),Z$2+85)=0,"",INDEX('Bieu chi tiet'!$A$17:$FA$15404,MATCH($A462,'Bieu chi tiet'!$A$17:$A$15404,0),Z$2+85)),"")</f>
        <v/>
      </c>
      <c r="AA462" s="13" t="str">
        <f>IFERROR(IF(INDEX('Bieu chi tiet'!$A$17:$FA$15404,MATCH($A462,'Bieu chi tiet'!$A$17:$A$15404,0),AA$2+85)=0,"",INDEX('Bieu chi tiet'!$A$17:$FA$15404,MATCH($A462,'Bieu chi tiet'!$A$17:$A$15404,0),AA$2+85)),"")</f>
        <v/>
      </c>
      <c r="AB462" s="13" t="str">
        <f>IFERROR(IF(INDEX('Bieu chi tiet'!$A$17:$FA$15404,MATCH($A462,'Bieu chi tiet'!$A$17:$A$15404,0),AB$2+85)=0,"",INDEX('Bieu chi tiet'!$A$17:$FA$15404,MATCH($A462,'Bieu chi tiet'!$A$17:$A$15404,0),AB$2+85)),"")</f>
        <v/>
      </c>
      <c r="AC462" s="13" t="str">
        <f>IFERROR(IF(INDEX('Bieu chi tiet'!$A$17:$FA$15404,MATCH($A462,'Bieu chi tiet'!$A$17:$A$15404,0),AC$2+85)=0,"",INDEX('Bieu chi tiet'!$A$17:$FA$15404,MATCH($A462,'Bieu chi tiet'!$A$17:$A$15404,0),AC$2+85)),"")</f>
        <v/>
      </c>
      <c r="AD462" s="13" t="str">
        <f>IFERROR(IF(INDEX('Bieu chi tiet'!$A$17:$FA$15404,MATCH($A462,'Bieu chi tiet'!$A$17:$A$15404,0),AD$2+85)=0,"",INDEX('Bieu chi tiet'!$A$17:$FA$15404,MATCH($A462,'Bieu chi tiet'!$A$17:$A$15404,0),AD$2+85)),"")</f>
        <v/>
      </c>
      <c r="AE462" s="13" t="str">
        <f>IFERROR(IF(INDEX('Bieu chi tiet'!$A$17:$FA$15404,MATCH($A462,'Bieu chi tiet'!$A$17:$A$15404,0),AE$2+85)=0,"",INDEX('Bieu chi tiet'!$A$17:$FA$15404,MATCH($A462,'Bieu chi tiet'!$A$17:$A$15404,0),AE$2+85)),"")</f>
        <v/>
      </c>
      <c r="AF462" s="13" t="str">
        <f>IFERROR(IF(INDEX('Bieu chi tiet'!$A$17:$FA$15404,MATCH($A462,'Bieu chi tiet'!$A$17:$A$15404,0),AF$2+85)=0,"",INDEX('Bieu chi tiet'!$A$17:$FA$15404,MATCH($A462,'Bieu chi tiet'!$A$17:$A$15404,0),AF$2+85)),"")</f>
        <v/>
      </c>
      <c r="AG462" s="13" t="str">
        <f>IFERROR(IF(INDEX('Bieu chi tiet'!$A$17:$FA$15404,MATCH($A462,'Bieu chi tiet'!$A$17:$A$15404,0),AG$2+85)=0,"",INDEX('Bieu chi tiet'!$A$17:$FA$15404,MATCH($A462,'Bieu chi tiet'!$A$17:$A$15404,0),AG$2+85)),"")</f>
        <v/>
      </c>
      <c r="AH462" s="13" t="str">
        <f>IFERROR(IF(INDEX('Bieu chi tiet'!$A$17:$FA$15404,MATCH($A462,'Bieu chi tiet'!$A$17:$A$15404,0),AH$2+85)=0,"",INDEX('Bieu chi tiet'!$A$17:$FA$15404,MATCH($A462,'Bieu chi tiet'!$A$17:$A$15404,0),AH$2+85)),"")</f>
        <v/>
      </c>
      <c r="AI462" s="13" t="str">
        <f>IFERROR(IF(INDEX('Bieu chi tiet'!$A$17:$FA$15404,MATCH($A462,'Bieu chi tiet'!$A$17:$A$15404,0),AI$2+85)=0,"",INDEX('Bieu chi tiet'!$A$17:$FA$15404,MATCH($A462,'Bieu chi tiet'!$A$17:$A$15404,0),AI$2+85)),"")</f>
        <v/>
      </c>
      <c r="AJ462" s="13" t="str">
        <f>IFERROR(IF(INDEX('Bieu chi tiet'!$A$17:$FA$15404,MATCH($A462,'Bieu chi tiet'!$A$17:$A$15404,0),AJ$2+85)=0,"",INDEX('Bieu chi tiet'!$A$17:$FA$15404,MATCH($A462,'Bieu chi tiet'!$A$17:$A$15404,0),AJ$2+85)),"")</f>
        <v/>
      </c>
      <c r="AK462" s="13" t="str">
        <f>IFERROR(IF(INDEX('Bieu chi tiet'!$A$17:$FA$15404,MATCH($A462,'Bieu chi tiet'!$A$17:$A$15404,0),AK$2+85)=0,"",INDEX('Bieu chi tiet'!$A$17:$FA$15404,MATCH($A462,'Bieu chi tiet'!$A$17:$A$15404,0),AK$2+85)),"")</f>
        <v/>
      </c>
      <c r="AL462" s="13" t="str">
        <f>IFERROR(IF(INDEX('Bieu chi tiet'!$A$17:$FA$15404,MATCH($A462,'Bieu chi tiet'!$A$17:$A$15404,0),AL$2+85)=0,"",INDEX('Bieu chi tiet'!$A$17:$FA$15404,MATCH($A462,'Bieu chi tiet'!$A$17:$A$15404,0),AL$2+85)),"")</f>
        <v/>
      </c>
      <c r="AM462" s="13" t="str">
        <f>IFERROR(IF(INDEX('Bieu chi tiet'!$A$17:$FA$15404,MATCH($A462,'Bieu chi tiet'!$A$17:$A$15404,0),AM$2+85)=0,"",INDEX('Bieu chi tiet'!$A$17:$FA$15404,MATCH($A462,'Bieu chi tiet'!$A$17:$A$15404,0),AM$2+85)),"")</f>
        <v/>
      </c>
      <c r="AN462" s="13" t="str">
        <f>IFERROR(IF(INDEX('Bieu chi tiet'!$A$17:$FA$15404,MATCH($A462,'Bieu chi tiet'!$A$17:$A$15404,0),AN$2+85)=0,"",INDEX('Bieu chi tiet'!$A$17:$FA$15404,MATCH($A462,'Bieu chi tiet'!$A$17:$A$15404,0),AN$2+85)),"")</f>
        <v/>
      </c>
      <c r="AO462" s="13" t="str">
        <f>IFERROR(IF(INDEX('Bieu chi tiet'!$A$17:$FA$15404,MATCH($A462,'Bieu chi tiet'!$A$17:$A$15404,0),AO$2+85)=0,"",INDEX('Bieu chi tiet'!$A$17:$FA$15404,MATCH($A462,'Bieu chi tiet'!$A$17:$A$15404,0),AO$2+85)),"")</f>
        <v/>
      </c>
      <c r="AP462" s="13" t="str">
        <f>IFERROR(IF(INDEX('Bieu chi tiet'!$A$17:$FA$15404,MATCH($A462,'Bieu chi tiet'!$A$17:$A$15404,0),AP$2+85)=0,"",INDEX('Bieu chi tiet'!$A$17:$FA$15404,MATCH($A462,'Bieu chi tiet'!$A$17:$A$15404,0),AP$2+85)),"")</f>
        <v/>
      </c>
      <c r="AQ462" s="13" t="str">
        <f>IFERROR(IF(INDEX('Bieu chi tiet'!$A$17:$FA$15404,MATCH($A462,'Bieu chi tiet'!$A$17:$A$15404,0),AQ$2+85)=0,"",INDEX('Bieu chi tiet'!$A$17:$FA$15404,MATCH($A462,'Bieu chi tiet'!$A$17:$A$15404,0),AQ$2+85)),"")</f>
        <v/>
      </c>
      <c r="AR462" s="13" t="str">
        <f>IFERROR(IF(INDEX('Bieu chi tiet'!$A$17:$FA$15404,MATCH($A462,'Bieu chi tiet'!$A$17:$A$15404,0),AR$2+85)=0,"",INDEX('Bieu chi tiet'!$A$17:$FA$15404,MATCH($A462,'Bieu chi tiet'!$A$17:$A$15404,0),AR$2+85)),"")</f>
        <v/>
      </c>
      <c r="AS462" s="13" t="str">
        <f>IFERROR(IF(INDEX('Bieu chi tiet'!$A$17:$FA$15404,MATCH($A462,'Bieu chi tiet'!$A$17:$A$15404,0),AS$2+85)=0,"",INDEX('Bieu chi tiet'!$A$17:$FA$15404,MATCH($A462,'Bieu chi tiet'!$A$17:$A$15404,0),AS$2+85)),"")</f>
        <v/>
      </c>
      <c r="AT462" s="21" t="str">
        <f>IFERROR(IF(INDEX('Bieu chi tiet'!$A$17:$FA$15404,MATCH($A462,'Bieu chi tiet'!$A$17:$A$15404,0),AT$2+85)=0,"",INDEX('Bieu chi tiet'!$A$17:$FA$15404,MATCH($A462,'Bieu chi tiet'!$A$17:$A$15404,0),AT$2+85)),"")</f>
        <v/>
      </c>
      <c r="AU462" s="13" t="str">
        <f>IFERROR(IF(INDEX('Bieu chi tiet'!$A$17:$FA$15404,MATCH($A462,'Bieu chi tiet'!$A$17:$A$15404,0),AU$2+85)=0,"",INDEX('Bieu chi tiet'!$A$17:$FA$15404,MATCH($A462,'Bieu chi tiet'!$A$17:$A$15404,0),AU$2+85)),"")</f>
        <v/>
      </c>
      <c r="AV462" s="21" t="str">
        <f>IFERROR(IF(INDEX('Bieu chi tiet'!$A$17:$FA$15404,MATCH($A462,'Bieu chi tiet'!$A$17:$A$15404,0),AV$2+85)=0,"",INDEX('Bieu chi tiet'!$A$17:$FA$15404,MATCH($A462,'Bieu chi tiet'!$A$17:$A$15404,0),AV$2+85)),"")</f>
        <v/>
      </c>
      <c r="AW462" s="31" t="str">
        <f>IFERROR(IF(INDEX('Bieu chi tiet'!$A$17:$FA$15404,MATCH($A462,'Bieu chi tiet'!$A$17:$A$15404,0),AW$2+85)=0,"",INDEX('Bieu chi tiet'!$A$17:$FA$15404,MATCH($A462,'Bieu chi tiet'!$A$17:$A$15404,0),AW$2+85)),"")</f>
        <v/>
      </c>
      <c r="AX462" s="13" t="str">
        <f>IFERROR(IF(INDEX('Bieu chi tiet'!$A$17:$FA$15404,MATCH($A462,'Bieu chi tiet'!$A$17:$A$15404,0),AX$2+85)=0,"",INDEX('Bieu chi tiet'!$A$17:$FA$15404,MATCH($A462,'Bieu chi tiet'!$A$17:$A$15404,0),AX$2+85)),"")</f>
        <v/>
      </c>
      <c r="AY462" s="13" t="str">
        <f>IFERROR(IF(INDEX('Bieu chi tiet'!$A$17:$FA$15404,MATCH($A462,'Bieu chi tiet'!$A$17:$A$15404,0),AY$2+85)=0,"",INDEX('Bieu chi tiet'!$A$17:$FA$15404,MATCH($A462,'Bieu chi tiet'!$A$17:$A$15404,0),AY$2+85)),"")</f>
        <v/>
      </c>
    </row>
    <row r="463" spans="1:51" ht="15.75">
      <c r="A463" s="25" t="str">
        <f t="shared" si="8"/>
        <v/>
      </c>
      <c r="B463" s="13" t="str">
        <f>IFERROR(IF(INDEX('Bieu chi tiet'!$A$17:$FA$15404,MATCH($A463,'Bieu chi tiet'!$A$17:$A$15404,0),B$2+85)=0,"",INDEX('Bieu chi tiet'!$A$17:$FA$15404,MATCH($A463,'Bieu chi tiet'!$A$17:$A$15404,0),B$2+85)),"")</f>
        <v/>
      </c>
      <c r="C463" s="13" t="str">
        <f>IFERROR(IF(INDEX('Bieu chi tiet'!$A$17:$FA$15404,MATCH($A463,'Bieu chi tiet'!$A$17:$A$15404,0),C$2+85)=0,"",INDEX('Bieu chi tiet'!$A$17:$FA$15404,MATCH($A463,'Bieu chi tiet'!$A$17:$A$15404,0),C$2+85)),"")</f>
        <v/>
      </c>
      <c r="D463" s="13" t="str">
        <f>IFERROR(IF(INDEX('Bieu chi tiet'!$A$17:$FA$15404,MATCH($A463,'Bieu chi tiet'!$A$17:$A$15404,0),D$2+85)=0,"",INDEX('Bieu chi tiet'!$A$17:$FA$15404,MATCH($A463,'Bieu chi tiet'!$A$17:$A$15404,0),D$2+85)),"")</f>
        <v/>
      </c>
      <c r="E463" s="13" t="str">
        <f>IFERROR(IF(INDEX('Bieu chi tiet'!$A$17:$FA$15404,MATCH($A463,'Bieu chi tiet'!$A$17:$A$15404,0),E$2+85)=0,"",INDEX('Bieu chi tiet'!$A$17:$FA$15404,MATCH($A463,'Bieu chi tiet'!$A$17:$A$15404,0),E$2+85)),"")</f>
        <v/>
      </c>
      <c r="F463" s="13" t="str">
        <f>IFERROR(IF(INDEX('Bieu chi tiet'!$A$17:$FA$15404,MATCH($A463,'Bieu chi tiet'!$A$17:$A$15404,0),F$2+85)=0,"",INDEX('Bieu chi tiet'!$A$17:$FA$15404,MATCH($A463,'Bieu chi tiet'!$A$17:$A$15404,0),F$2+85)),"")</f>
        <v/>
      </c>
      <c r="G463" s="21" t="str">
        <f>IFERROR(IF(INDEX('Bieu chi tiet'!$A$17:$FA$15404,MATCH($A463,'Bieu chi tiet'!$A$17:$A$15404,0),G$2+85)=0,"",INDEX('Bieu chi tiet'!$A$17:$FA$15404,MATCH($A463,'Bieu chi tiet'!$A$17:$A$15404,0),G$2+85)),"")</f>
        <v/>
      </c>
      <c r="H463" s="13" t="str">
        <f>IFERROR(IF(INDEX('Bieu chi tiet'!$A$17:$FA$15404,MATCH($A463,'Bieu chi tiet'!$A$17:$A$15404,0),H$2+85)=0,"",INDEX('Bieu chi tiet'!$A$17:$FA$15404,MATCH($A463,'Bieu chi tiet'!$A$17:$A$15404,0),H$2+85)),"")</f>
        <v/>
      </c>
      <c r="I463" s="13" t="str">
        <f>IFERROR(IF(INDEX('Bieu chi tiet'!$A$17:$FA$15404,MATCH($A463,'Bieu chi tiet'!$A$17:$A$15404,0),I$2+85)=0,"",INDEX('Bieu chi tiet'!$A$17:$FA$15404,MATCH($A463,'Bieu chi tiet'!$A$17:$A$15404,0),I$2+85)),"")</f>
        <v/>
      </c>
      <c r="J463" s="13" t="str">
        <f>IFERROR(IF(INDEX('Bieu chi tiet'!$A$17:$FA$15404,MATCH($A463,'Bieu chi tiet'!$A$17:$A$15404,0),J$2+85)=0,"",INDEX('Bieu chi tiet'!$A$17:$FA$15404,MATCH($A463,'Bieu chi tiet'!$A$17:$A$15404,0),J$2+85)),"")</f>
        <v/>
      </c>
      <c r="K463" s="13" t="str">
        <f>IFERROR(IF(INDEX('Bieu chi tiet'!$A$17:$FA$15404,MATCH($A463,'Bieu chi tiet'!$A$17:$A$15404,0),K$2+85)=0,"",INDEX('Bieu chi tiet'!$A$17:$FA$15404,MATCH($A463,'Bieu chi tiet'!$A$17:$A$15404,0),K$2+85)),"")</f>
        <v/>
      </c>
      <c r="L463" s="21" t="str">
        <f>IFERROR(IF(INDEX('Bieu chi tiet'!$A$17:$FA$15404,MATCH($A463,'Bieu chi tiet'!$A$17:$A$15404,0),L$2+85)=0,"",INDEX('Bieu chi tiet'!$A$17:$FA$15404,MATCH($A463,'Bieu chi tiet'!$A$17:$A$15404,0),L$2+85)),"")</f>
        <v/>
      </c>
      <c r="M463" s="13" t="str">
        <f>IFERROR(IF(INDEX('Bieu chi tiet'!$A$17:$FA$15404,MATCH($A463,'Bieu chi tiet'!$A$17:$A$15404,0),M$2+85)=0,"",INDEX('Bieu chi tiet'!$A$17:$FA$15404,MATCH($A463,'Bieu chi tiet'!$A$17:$A$15404,0),M$2+85)),"")</f>
        <v/>
      </c>
      <c r="N463" s="13" t="str">
        <f>IFERROR(IF(INDEX('Bieu chi tiet'!$A$17:$FA$15404,MATCH($A463,'Bieu chi tiet'!$A$17:$A$15404,0),N$2+85)=0,"",INDEX('Bieu chi tiet'!$A$17:$FA$15404,MATCH($A463,'Bieu chi tiet'!$A$17:$A$15404,0),N$2+85)),"")</f>
        <v/>
      </c>
      <c r="O463" s="13" t="str">
        <f>IFERROR(IF(INDEX('Bieu chi tiet'!$A$17:$FA$15404,MATCH($A463,'Bieu chi tiet'!$A$17:$A$15404,0),O$2+85)=0,"",INDEX('Bieu chi tiet'!$A$17:$FA$15404,MATCH($A463,'Bieu chi tiet'!$A$17:$A$15404,0),O$2+85)),"")</f>
        <v/>
      </c>
      <c r="P463" s="13" t="str">
        <f>IFERROR(IF(INDEX('Bieu chi tiet'!$A$17:$FA$15404,MATCH($A463,'Bieu chi tiet'!$A$17:$A$15404,0),P$2+85)=0,"",INDEX('Bieu chi tiet'!$A$17:$FA$15404,MATCH($A463,'Bieu chi tiet'!$A$17:$A$15404,0),P$2+85)),"")</f>
        <v/>
      </c>
      <c r="Q463" s="13" t="str">
        <f>IFERROR(IF(INDEX('Bieu chi tiet'!$A$17:$FA$15404,MATCH($A463,'Bieu chi tiet'!$A$17:$A$15404,0),Q$2+85)=0,"",INDEX('Bieu chi tiet'!$A$17:$FA$15404,MATCH($A463,'Bieu chi tiet'!$A$17:$A$15404,0),Q$2+85)),"")</f>
        <v/>
      </c>
      <c r="R463" s="13" t="str">
        <f>IFERROR(IF(INDEX('Bieu chi tiet'!$A$17:$FA$15404,MATCH($A463,'Bieu chi tiet'!$A$17:$A$15404,0),R$2+85)=0,"",INDEX('Bieu chi tiet'!$A$17:$FA$15404,MATCH($A463,'Bieu chi tiet'!$A$17:$A$15404,0),R$2+85)),"")</f>
        <v/>
      </c>
      <c r="S463" s="13" t="str">
        <f>IFERROR(IF(INDEX('Bieu chi tiet'!$A$17:$FA$15404,MATCH($A463,'Bieu chi tiet'!$A$17:$A$15404,0),S$2+85)=0,"",INDEX('Bieu chi tiet'!$A$17:$FA$15404,MATCH($A463,'Bieu chi tiet'!$A$17:$A$15404,0),S$2+85)),"")</f>
        <v/>
      </c>
      <c r="T463" s="13" t="str">
        <f>IFERROR(IF(INDEX('Bieu chi tiet'!$A$17:$FA$15404,MATCH($A463,'Bieu chi tiet'!$A$17:$A$15404,0),T$2+85)=0,"",INDEX('Bieu chi tiet'!$A$17:$FA$15404,MATCH($A463,'Bieu chi tiet'!$A$17:$A$15404,0),T$2+85)),"")</f>
        <v/>
      </c>
      <c r="U463" s="13" t="str">
        <f>IFERROR(IF(INDEX('Bieu chi tiet'!$A$17:$FA$15404,MATCH($A463,'Bieu chi tiet'!$A$17:$A$15404,0),U$2+85)=0,"",INDEX('Bieu chi tiet'!$A$17:$FA$15404,MATCH($A463,'Bieu chi tiet'!$A$17:$A$15404,0),U$2+85)),"")</f>
        <v/>
      </c>
      <c r="V463" s="13" t="str">
        <f>IFERROR(IF(INDEX('Bieu chi tiet'!$A$17:$FA$15404,MATCH($A463,'Bieu chi tiet'!$A$17:$A$15404,0),V$2+85)=0,"",INDEX('Bieu chi tiet'!$A$17:$FA$15404,MATCH($A463,'Bieu chi tiet'!$A$17:$A$15404,0),V$2+85)),"")</f>
        <v/>
      </c>
      <c r="W463" s="13" t="str">
        <f>IFERROR(IF(INDEX('Bieu chi tiet'!$A$17:$FA$15404,MATCH($A463,'Bieu chi tiet'!$A$17:$A$15404,0),W$2+85)=0,"",INDEX('Bieu chi tiet'!$A$17:$FA$15404,MATCH($A463,'Bieu chi tiet'!$A$17:$A$15404,0),W$2+85)),"")</f>
        <v/>
      </c>
      <c r="X463" s="13" t="str">
        <f>IFERROR(IF(INDEX('Bieu chi tiet'!$A$17:$FA$15404,MATCH($A463,'Bieu chi tiet'!$A$17:$A$15404,0),X$2+85)=0,"",INDEX('Bieu chi tiet'!$A$17:$FA$15404,MATCH($A463,'Bieu chi tiet'!$A$17:$A$15404,0),X$2+85)),"")</f>
        <v/>
      </c>
      <c r="Y463" s="13" t="str">
        <f>IFERROR(IF(INDEX('Bieu chi tiet'!$A$17:$FA$15404,MATCH($A463,'Bieu chi tiet'!$A$17:$A$15404,0),Y$2+85)=0,"",INDEX('Bieu chi tiet'!$A$17:$FA$15404,MATCH($A463,'Bieu chi tiet'!$A$17:$A$15404,0),Y$2+85)),"")</f>
        <v/>
      </c>
      <c r="Z463" s="13" t="str">
        <f>IFERROR(IF(INDEX('Bieu chi tiet'!$A$17:$FA$15404,MATCH($A463,'Bieu chi tiet'!$A$17:$A$15404,0),Z$2+85)=0,"",INDEX('Bieu chi tiet'!$A$17:$FA$15404,MATCH($A463,'Bieu chi tiet'!$A$17:$A$15404,0),Z$2+85)),"")</f>
        <v/>
      </c>
      <c r="AA463" s="13" t="str">
        <f>IFERROR(IF(INDEX('Bieu chi tiet'!$A$17:$FA$15404,MATCH($A463,'Bieu chi tiet'!$A$17:$A$15404,0),AA$2+85)=0,"",INDEX('Bieu chi tiet'!$A$17:$FA$15404,MATCH($A463,'Bieu chi tiet'!$A$17:$A$15404,0),AA$2+85)),"")</f>
        <v/>
      </c>
      <c r="AB463" s="13" t="str">
        <f>IFERROR(IF(INDEX('Bieu chi tiet'!$A$17:$FA$15404,MATCH($A463,'Bieu chi tiet'!$A$17:$A$15404,0),AB$2+85)=0,"",INDEX('Bieu chi tiet'!$A$17:$FA$15404,MATCH($A463,'Bieu chi tiet'!$A$17:$A$15404,0),AB$2+85)),"")</f>
        <v/>
      </c>
      <c r="AC463" s="13" t="str">
        <f>IFERROR(IF(INDEX('Bieu chi tiet'!$A$17:$FA$15404,MATCH($A463,'Bieu chi tiet'!$A$17:$A$15404,0),AC$2+85)=0,"",INDEX('Bieu chi tiet'!$A$17:$FA$15404,MATCH($A463,'Bieu chi tiet'!$A$17:$A$15404,0),AC$2+85)),"")</f>
        <v/>
      </c>
      <c r="AD463" s="13" t="str">
        <f>IFERROR(IF(INDEX('Bieu chi tiet'!$A$17:$FA$15404,MATCH($A463,'Bieu chi tiet'!$A$17:$A$15404,0),AD$2+85)=0,"",INDEX('Bieu chi tiet'!$A$17:$FA$15404,MATCH($A463,'Bieu chi tiet'!$A$17:$A$15404,0),AD$2+85)),"")</f>
        <v/>
      </c>
      <c r="AE463" s="13" t="str">
        <f>IFERROR(IF(INDEX('Bieu chi tiet'!$A$17:$FA$15404,MATCH($A463,'Bieu chi tiet'!$A$17:$A$15404,0),AE$2+85)=0,"",INDEX('Bieu chi tiet'!$A$17:$FA$15404,MATCH($A463,'Bieu chi tiet'!$A$17:$A$15404,0),AE$2+85)),"")</f>
        <v/>
      </c>
      <c r="AF463" s="13" t="str">
        <f>IFERROR(IF(INDEX('Bieu chi tiet'!$A$17:$FA$15404,MATCH($A463,'Bieu chi tiet'!$A$17:$A$15404,0),AF$2+85)=0,"",INDEX('Bieu chi tiet'!$A$17:$FA$15404,MATCH($A463,'Bieu chi tiet'!$A$17:$A$15404,0),AF$2+85)),"")</f>
        <v/>
      </c>
      <c r="AG463" s="13" t="str">
        <f>IFERROR(IF(INDEX('Bieu chi tiet'!$A$17:$FA$15404,MATCH($A463,'Bieu chi tiet'!$A$17:$A$15404,0),AG$2+85)=0,"",INDEX('Bieu chi tiet'!$A$17:$FA$15404,MATCH($A463,'Bieu chi tiet'!$A$17:$A$15404,0),AG$2+85)),"")</f>
        <v/>
      </c>
      <c r="AH463" s="13" t="str">
        <f>IFERROR(IF(INDEX('Bieu chi tiet'!$A$17:$FA$15404,MATCH($A463,'Bieu chi tiet'!$A$17:$A$15404,0),AH$2+85)=0,"",INDEX('Bieu chi tiet'!$A$17:$FA$15404,MATCH($A463,'Bieu chi tiet'!$A$17:$A$15404,0),AH$2+85)),"")</f>
        <v/>
      </c>
      <c r="AI463" s="13" t="str">
        <f>IFERROR(IF(INDEX('Bieu chi tiet'!$A$17:$FA$15404,MATCH($A463,'Bieu chi tiet'!$A$17:$A$15404,0),AI$2+85)=0,"",INDEX('Bieu chi tiet'!$A$17:$FA$15404,MATCH($A463,'Bieu chi tiet'!$A$17:$A$15404,0),AI$2+85)),"")</f>
        <v/>
      </c>
      <c r="AJ463" s="13" t="str">
        <f>IFERROR(IF(INDEX('Bieu chi tiet'!$A$17:$FA$15404,MATCH($A463,'Bieu chi tiet'!$A$17:$A$15404,0),AJ$2+85)=0,"",INDEX('Bieu chi tiet'!$A$17:$FA$15404,MATCH($A463,'Bieu chi tiet'!$A$17:$A$15404,0),AJ$2+85)),"")</f>
        <v/>
      </c>
      <c r="AK463" s="13" t="str">
        <f>IFERROR(IF(INDEX('Bieu chi tiet'!$A$17:$FA$15404,MATCH($A463,'Bieu chi tiet'!$A$17:$A$15404,0),AK$2+85)=0,"",INDEX('Bieu chi tiet'!$A$17:$FA$15404,MATCH($A463,'Bieu chi tiet'!$A$17:$A$15404,0),AK$2+85)),"")</f>
        <v/>
      </c>
      <c r="AL463" s="13" t="str">
        <f>IFERROR(IF(INDEX('Bieu chi tiet'!$A$17:$FA$15404,MATCH($A463,'Bieu chi tiet'!$A$17:$A$15404,0),AL$2+85)=0,"",INDEX('Bieu chi tiet'!$A$17:$FA$15404,MATCH($A463,'Bieu chi tiet'!$A$17:$A$15404,0),AL$2+85)),"")</f>
        <v/>
      </c>
      <c r="AM463" s="13" t="str">
        <f>IFERROR(IF(INDEX('Bieu chi tiet'!$A$17:$FA$15404,MATCH($A463,'Bieu chi tiet'!$A$17:$A$15404,0),AM$2+85)=0,"",INDEX('Bieu chi tiet'!$A$17:$FA$15404,MATCH($A463,'Bieu chi tiet'!$A$17:$A$15404,0),AM$2+85)),"")</f>
        <v/>
      </c>
      <c r="AN463" s="13" t="str">
        <f>IFERROR(IF(INDEX('Bieu chi tiet'!$A$17:$FA$15404,MATCH($A463,'Bieu chi tiet'!$A$17:$A$15404,0),AN$2+85)=0,"",INDEX('Bieu chi tiet'!$A$17:$FA$15404,MATCH($A463,'Bieu chi tiet'!$A$17:$A$15404,0),AN$2+85)),"")</f>
        <v/>
      </c>
      <c r="AO463" s="13" t="str">
        <f>IFERROR(IF(INDEX('Bieu chi tiet'!$A$17:$FA$15404,MATCH($A463,'Bieu chi tiet'!$A$17:$A$15404,0),AO$2+85)=0,"",INDEX('Bieu chi tiet'!$A$17:$FA$15404,MATCH($A463,'Bieu chi tiet'!$A$17:$A$15404,0),AO$2+85)),"")</f>
        <v/>
      </c>
      <c r="AP463" s="13" t="str">
        <f>IFERROR(IF(INDEX('Bieu chi tiet'!$A$17:$FA$15404,MATCH($A463,'Bieu chi tiet'!$A$17:$A$15404,0),AP$2+85)=0,"",INDEX('Bieu chi tiet'!$A$17:$FA$15404,MATCH($A463,'Bieu chi tiet'!$A$17:$A$15404,0),AP$2+85)),"")</f>
        <v/>
      </c>
      <c r="AQ463" s="13" t="str">
        <f>IFERROR(IF(INDEX('Bieu chi tiet'!$A$17:$FA$15404,MATCH($A463,'Bieu chi tiet'!$A$17:$A$15404,0),AQ$2+85)=0,"",INDEX('Bieu chi tiet'!$A$17:$FA$15404,MATCH($A463,'Bieu chi tiet'!$A$17:$A$15404,0),AQ$2+85)),"")</f>
        <v/>
      </c>
      <c r="AR463" s="13" t="str">
        <f>IFERROR(IF(INDEX('Bieu chi tiet'!$A$17:$FA$15404,MATCH($A463,'Bieu chi tiet'!$A$17:$A$15404,0),AR$2+85)=0,"",INDEX('Bieu chi tiet'!$A$17:$FA$15404,MATCH($A463,'Bieu chi tiet'!$A$17:$A$15404,0),AR$2+85)),"")</f>
        <v/>
      </c>
      <c r="AS463" s="13" t="str">
        <f>IFERROR(IF(INDEX('Bieu chi tiet'!$A$17:$FA$15404,MATCH($A463,'Bieu chi tiet'!$A$17:$A$15404,0),AS$2+85)=0,"",INDEX('Bieu chi tiet'!$A$17:$FA$15404,MATCH($A463,'Bieu chi tiet'!$A$17:$A$15404,0),AS$2+85)),"")</f>
        <v/>
      </c>
      <c r="AT463" s="21" t="str">
        <f>IFERROR(IF(INDEX('Bieu chi tiet'!$A$17:$FA$15404,MATCH($A463,'Bieu chi tiet'!$A$17:$A$15404,0),AT$2+85)=0,"",INDEX('Bieu chi tiet'!$A$17:$FA$15404,MATCH($A463,'Bieu chi tiet'!$A$17:$A$15404,0),AT$2+85)),"")</f>
        <v/>
      </c>
      <c r="AU463" s="13" t="str">
        <f>IFERROR(IF(INDEX('Bieu chi tiet'!$A$17:$FA$15404,MATCH($A463,'Bieu chi tiet'!$A$17:$A$15404,0),AU$2+85)=0,"",INDEX('Bieu chi tiet'!$A$17:$FA$15404,MATCH($A463,'Bieu chi tiet'!$A$17:$A$15404,0),AU$2+85)),"")</f>
        <v/>
      </c>
      <c r="AV463" s="21" t="str">
        <f>IFERROR(IF(INDEX('Bieu chi tiet'!$A$17:$FA$15404,MATCH($A463,'Bieu chi tiet'!$A$17:$A$15404,0),AV$2+85)=0,"",INDEX('Bieu chi tiet'!$A$17:$FA$15404,MATCH($A463,'Bieu chi tiet'!$A$17:$A$15404,0),AV$2+85)),"")</f>
        <v/>
      </c>
      <c r="AW463" s="31" t="str">
        <f>IFERROR(IF(INDEX('Bieu chi tiet'!$A$17:$FA$15404,MATCH($A463,'Bieu chi tiet'!$A$17:$A$15404,0),AW$2+85)=0,"",INDEX('Bieu chi tiet'!$A$17:$FA$15404,MATCH($A463,'Bieu chi tiet'!$A$17:$A$15404,0),AW$2+85)),"")</f>
        <v/>
      </c>
      <c r="AX463" s="13" t="str">
        <f>IFERROR(IF(INDEX('Bieu chi tiet'!$A$17:$FA$15404,MATCH($A463,'Bieu chi tiet'!$A$17:$A$15404,0),AX$2+85)=0,"",INDEX('Bieu chi tiet'!$A$17:$FA$15404,MATCH($A463,'Bieu chi tiet'!$A$17:$A$15404,0),AX$2+85)),"")</f>
        <v/>
      </c>
      <c r="AY463" s="13" t="str">
        <f>IFERROR(IF(INDEX('Bieu chi tiet'!$A$17:$FA$15404,MATCH($A463,'Bieu chi tiet'!$A$17:$A$15404,0),AY$2+85)=0,"",INDEX('Bieu chi tiet'!$A$17:$FA$15404,MATCH($A463,'Bieu chi tiet'!$A$17:$A$15404,0),AY$2+85)),"")</f>
        <v/>
      </c>
    </row>
    <row r="464" spans="1:51" ht="15.75">
      <c r="A464" s="25" t="str">
        <f t="shared" si="8"/>
        <v/>
      </c>
      <c r="B464" s="13" t="str">
        <f>IFERROR(IF(INDEX('Bieu chi tiet'!$A$17:$FA$15404,MATCH($A464,'Bieu chi tiet'!$A$17:$A$15404,0),B$2+85)=0,"",INDEX('Bieu chi tiet'!$A$17:$FA$15404,MATCH($A464,'Bieu chi tiet'!$A$17:$A$15404,0),B$2+85)),"")</f>
        <v/>
      </c>
      <c r="C464" s="13" t="str">
        <f>IFERROR(IF(INDEX('Bieu chi tiet'!$A$17:$FA$15404,MATCH($A464,'Bieu chi tiet'!$A$17:$A$15404,0),C$2+85)=0,"",INDEX('Bieu chi tiet'!$A$17:$FA$15404,MATCH($A464,'Bieu chi tiet'!$A$17:$A$15404,0),C$2+85)),"")</f>
        <v/>
      </c>
      <c r="D464" s="13" t="str">
        <f>IFERROR(IF(INDEX('Bieu chi tiet'!$A$17:$FA$15404,MATCH($A464,'Bieu chi tiet'!$A$17:$A$15404,0),D$2+85)=0,"",INDEX('Bieu chi tiet'!$A$17:$FA$15404,MATCH($A464,'Bieu chi tiet'!$A$17:$A$15404,0),D$2+85)),"")</f>
        <v/>
      </c>
      <c r="E464" s="13" t="str">
        <f>IFERROR(IF(INDEX('Bieu chi tiet'!$A$17:$FA$15404,MATCH($A464,'Bieu chi tiet'!$A$17:$A$15404,0),E$2+85)=0,"",INDEX('Bieu chi tiet'!$A$17:$FA$15404,MATCH($A464,'Bieu chi tiet'!$A$17:$A$15404,0),E$2+85)),"")</f>
        <v/>
      </c>
      <c r="F464" s="13" t="str">
        <f>IFERROR(IF(INDEX('Bieu chi tiet'!$A$17:$FA$15404,MATCH($A464,'Bieu chi tiet'!$A$17:$A$15404,0),F$2+85)=0,"",INDEX('Bieu chi tiet'!$A$17:$FA$15404,MATCH($A464,'Bieu chi tiet'!$A$17:$A$15404,0),F$2+85)),"")</f>
        <v/>
      </c>
      <c r="G464" s="21" t="str">
        <f>IFERROR(IF(INDEX('Bieu chi tiet'!$A$17:$FA$15404,MATCH($A464,'Bieu chi tiet'!$A$17:$A$15404,0),G$2+85)=0,"",INDEX('Bieu chi tiet'!$A$17:$FA$15404,MATCH($A464,'Bieu chi tiet'!$A$17:$A$15404,0),G$2+85)),"")</f>
        <v/>
      </c>
      <c r="H464" s="13" t="str">
        <f>IFERROR(IF(INDEX('Bieu chi tiet'!$A$17:$FA$15404,MATCH($A464,'Bieu chi tiet'!$A$17:$A$15404,0),H$2+85)=0,"",INDEX('Bieu chi tiet'!$A$17:$FA$15404,MATCH($A464,'Bieu chi tiet'!$A$17:$A$15404,0),H$2+85)),"")</f>
        <v/>
      </c>
      <c r="I464" s="13" t="str">
        <f>IFERROR(IF(INDEX('Bieu chi tiet'!$A$17:$FA$15404,MATCH($A464,'Bieu chi tiet'!$A$17:$A$15404,0),I$2+85)=0,"",INDEX('Bieu chi tiet'!$A$17:$FA$15404,MATCH($A464,'Bieu chi tiet'!$A$17:$A$15404,0),I$2+85)),"")</f>
        <v/>
      </c>
      <c r="J464" s="13" t="str">
        <f>IFERROR(IF(INDEX('Bieu chi tiet'!$A$17:$FA$15404,MATCH($A464,'Bieu chi tiet'!$A$17:$A$15404,0),J$2+85)=0,"",INDEX('Bieu chi tiet'!$A$17:$FA$15404,MATCH($A464,'Bieu chi tiet'!$A$17:$A$15404,0),J$2+85)),"")</f>
        <v/>
      </c>
      <c r="K464" s="13" t="str">
        <f>IFERROR(IF(INDEX('Bieu chi tiet'!$A$17:$FA$15404,MATCH($A464,'Bieu chi tiet'!$A$17:$A$15404,0),K$2+85)=0,"",INDEX('Bieu chi tiet'!$A$17:$FA$15404,MATCH($A464,'Bieu chi tiet'!$A$17:$A$15404,0),K$2+85)),"")</f>
        <v/>
      </c>
      <c r="L464" s="21" t="str">
        <f>IFERROR(IF(INDEX('Bieu chi tiet'!$A$17:$FA$15404,MATCH($A464,'Bieu chi tiet'!$A$17:$A$15404,0),L$2+85)=0,"",INDEX('Bieu chi tiet'!$A$17:$FA$15404,MATCH($A464,'Bieu chi tiet'!$A$17:$A$15404,0),L$2+85)),"")</f>
        <v/>
      </c>
      <c r="M464" s="13" t="str">
        <f>IFERROR(IF(INDEX('Bieu chi tiet'!$A$17:$FA$15404,MATCH($A464,'Bieu chi tiet'!$A$17:$A$15404,0),M$2+85)=0,"",INDEX('Bieu chi tiet'!$A$17:$FA$15404,MATCH($A464,'Bieu chi tiet'!$A$17:$A$15404,0),M$2+85)),"")</f>
        <v/>
      </c>
      <c r="N464" s="13" t="str">
        <f>IFERROR(IF(INDEX('Bieu chi tiet'!$A$17:$FA$15404,MATCH($A464,'Bieu chi tiet'!$A$17:$A$15404,0),N$2+85)=0,"",INDEX('Bieu chi tiet'!$A$17:$FA$15404,MATCH($A464,'Bieu chi tiet'!$A$17:$A$15404,0),N$2+85)),"")</f>
        <v/>
      </c>
      <c r="O464" s="13" t="str">
        <f>IFERROR(IF(INDEX('Bieu chi tiet'!$A$17:$FA$15404,MATCH($A464,'Bieu chi tiet'!$A$17:$A$15404,0),O$2+85)=0,"",INDEX('Bieu chi tiet'!$A$17:$FA$15404,MATCH($A464,'Bieu chi tiet'!$A$17:$A$15404,0),O$2+85)),"")</f>
        <v/>
      </c>
      <c r="P464" s="13" t="str">
        <f>IFERROR(IF(INDEX('Bieu chi tiet'!$A$17:$FA$15404,MATCH($A464,'Bieu chi tiet'!$A$17:$A$15404,0),P$2+85)=0,"",INDEX('Bieu chi tiet'!$A$17:$FA$15404,MATCH($A464,'Bieu chi tiet'!$A$17:$A$15404,0),P$2+85)),"")</f>
        <v/>
      </c>
      <c r="Q464" s="13" t="str">
        <f>IFERROR(IF(INDEX('Bieu chi tiet'!$A$17:$FA$15404,MATCH($A464,'Bieu chi tiet'!$A$17:$A$15404,0),Q$2+85)=0,"",INDEX('Bieu chi tiet'!$A$17:$FA$15404,MATCH($A464,'Bieu chi tiet'!$A$17:$A$15404,0),Q$2+85)),"")</f>
        <v/>
      </c>
      <c r="R464" s="13" t="str">
        <f>IFERROR(IF(INDEX('Bieu chi tiet'!$A$17:$FA$15404,MATCH($A464,'Bieu chi tiet'!$A$17:$A$15404,0),R$2+85)=0,"",INDEX('Bieu chi tiet'!$A$17:$FA$15404,MATCH($A464,'Bieu chi tiet'!$A$17:$A$15404,0),R$2+85)),"")</f>
        <v/>
      </c>
      <c r="S464" s="13" t="str">
        <f>IFERROR(IF(INDEX('Bieu chi tiet'!$A$17:$FA$15404,MATCH($A464,'Bieu chi tiet'!$A$17:$A$15404,0),S$2+85)=0,"",INDEX('Bieu chi tiet'!$A$17:$FA$15404,MATCH($A464,'Bieu chi tiet'!$A$17:$A$15404,0),S$2+85)),"")</f>
        <v/>
      </c>
      <c r="T464" s="13" t="str">
        <f>IFERROR(IF(INDEX('Bieu chi tiet'!$A$17:$FA$15404,MATCH($A464,'Bieu chi tiet'!$A$17:$A$15404,0),T$2+85)=0,"",INDEX('Bieu chi tiet'!$A$17:$FA$15404,MATCH($A464,'Bieu chi tiet'!$A$17:$A$15404,0),T$2+85)),"")</f>
        <v/>
      </c>
      <c r="U464" s="13" t="str">
        <f>IFERROR(IF(INDEX('Bieu chi tiet'!$A$17:$FA$15404,MATCH($A464,'Bieu chi tiet'!$A$17:$A$15404,0),U$2+85)=0,"",INDEX('Bieu chi tiet'!$A$17:$FA$15404,MATCH($A464,'Bieu chi tiet'!$A$17:$A$15404,0),U$2+85)),"")</f>
        <v/>
      </c>
      <c r="V464" s="13" t="str">
        <f>IFERROR(IF(INDEX('Bieu chi tiet'!$A$17:$FA$15404,MATCH($A464,'Bieu chi tiet'!$A$17:$A$15404,0),V$2+85)=0,"",INDEX('Bieu chi tiet'!$A$17:$FA$15404,MATCH($A464,'Bieu chi tiet'!$A$17:$A$15404,0),V$2+85)),"")</f>
        <v/>
      </c>
      <c r="W464" s="13" t="str">
        <f>IFERROR(IF(INDEX('Bieu chi tiet'!$A$17:$FA$15404,MATCH($A464,'Bieu chi tiet'!$A$17:$A$15404,0),W$2+85)=0,"",INDEX('Bieu chi tiet'!$A$17:$FA$15404,MATCH($A464,'Bieu chi tiet'!$A$17:$A$15404,0),W$2+85)),"")</f>
        <v/>
      </c>
      <c r="X464" s="13" t="str">
        <f>IFERROR(IF(INDEX('Bieu chi tiet'!$A$17:$FA$15404,MATCH($A464,'Bieu chi tiet'!$A$17:$A$15404,0),X$2+85)=0,"",INDEX('Bieu chi tiet'!$A$17:$FA$15404,MATCH($A464,'Bieu chi tiet'!$A$17:$A$15404,0),X$2+85)),"")</f>
        <v/>
      </c>
      <c r="Y464" s="13" t="str">
        <f>IFERROR(IF(INDEX('Bieu chi tiet'!$A$17:$FA$15404,MATCH($A464,'Bieu chi tiet'!$A$17:$A$15404,0),Y$2+85)=0,"",INDEX('Bieu chi tiet'!$A$17:$FA$15404,MATCH($A464,'Bieu chi tiet'!$A$17:$A$15404,0),Y$2+85)),"")</f>
        <v/>
      </c>
      <c r="Z464" s="13" t="str">
        <f>IFERROR(IF(INDEX('Bieu chi tiet'!$A$17:$FA$15404,MATCH($A464,'Bieu chi tiet'!$A$17:$A$15404,0),Z$2+85)=0,"",INDEX('Bieu chi tiet'!$A$17:$FA$15404,MATCH($A464,'Bieu chi tiet'!$A$17:$A$15404,0),Z$2+85)),"")</f>
        <v/>
      </c>
      <c r="AA464" s="13" t="str">
        <f>IFERROR(IF(INDEX('Bieu chi tiet'!$A$17:$FA$15404,MATCH($A464,'Bieu chi tiet'!$A$17:$A$15404,0),AA$2+85)=0,"",INDEX('Bieu chi tiet'!$A$17:$FA$15404,MATCH($A464,'Bieu chi tiet'!$A$17:$A$15404,0),AA$2+85)),"")</f>
        <v/>
      </c>
      <c r="AB464" s="13" t="str">
        <f>IFERROR(IF(INDEX('Bieu chi tiet'!$A$17:$FA$15404,MATCH($A464,'Bieu chi tiet'!$A$17:$A$15404,0),AB$2+85)=0,"",INDEX('Bieu chi tiet'!$A$17:$FA$15404,MATCH($A464,'Bieu chi tiet'!$A$17:$A$15404,0),AB$2+85)),"")</f>
        <v/>
      </c>
      <c r="AC464" s="13" t="str">
        <f>IFERROR(IF(INDEX('Bieu chi tiet'!$A$17:$FA$15404,MATCH($A464,'Bieu chi tiet'!$A$17:$A$15404,0),AC$2+85)=0,"",INDEX('Bieu chi tiet'!$A$17:$FA$15404,MATCH($A464,'Bieu chi tiet'!$A$17:$A$15404,0),AC$2+85)),"")</f>
        <v/>
      </c>
      <c r="AD464" s="13" t="str">
        <f>IFERROR(IF(INDEX('Bieu chi tiet'!$A$17:$FA$15404,MATCH($A464,'Bieu chi tiet'!$A$17:$A$15404,0),AD$2+85)=0,"",INDEX('Bieu chi tiet'!$A$17:$FA$15404,MATCH($A464,'Bieu chi tiet'!$A$17:$A$15404,0),AD$2+85)),"")</f>
        <v/>
      </c>
      <c r="AE464" s="13" t="str">
        <f>IFERROR(IF(INDEX('Bieu chi tiet'!$A$17:$FA$15404,MATCH($A464,'Bieu chi tiet'!$A$17:$A$15404,0),AE$2+85)=0,"",INDEX('Bieu chi tiet'!$A$17:$FA$15404,MATCH($A464,'Bieu chi tiet'!$A$17:$A$15404,0),AE$2+85)),"")</f>
        <v/>
      </c>
      <c r="AF464" s="13" t="str">
        <f>IFERROR(IF(INDEX('Bieu chi tiet'!$A$17:$FA$15404,MATCH($A464,'Bieu chi tiet'!$A$17:$A$15404,0),AF$2+85)=0,"",INDEX('Bieu chi tiet'!$A$17:$FA$15404,MATCH($A464,'Bieu chi tiet'!$A$17:$A$15404,0),AF$2+85)),"")</f>
        <v/>
      </c>
      <c r="AG464" s="13" t="str">
        <f>IFERROR(IF(INDEX('Bieu chi tiet'!$A$17:$FA$15404,MATCH($A464,'Bieu chi tiet'!$A$17:$A$15404,0),AG$2+85)=0,"",INDEX('Bieu chi tiet'!$A$17:$FA$15404,MATCH($A464,'Bieu chi tiet'!$A$17:$A$15404,0),AG$2+85)),"")</f>
        <v/>
      </c>
      <c r="AH464" s="13" t="str">
        <f>IFERROR(IF(INDEX('Bieu chi tiet'!$A$17:$FA$15404,MATCH($A464,'Bieu chi tiet'!$A$17:$A$15404,0),AH$2+85)=0,"",INDEX('Bieu chi tiet'!$A$17:$FA$15404,MATCH($A464,'Bieu chi tiet'!$A$17:$A$15404,0),AH$2+85)),"")</f>
        <v/>
      </c>
      <c r="AI464" s="13" t="str">
        <f>IFERROR(IF(INDEX('Bieu chi tiet'!$A$17:$FA$15404,MATCH($A464,'Bieu chi tiet'!$A$17:$A$15404,0),AI$2+85)=0,"",INDEX('Bieu chi tiet'!$A$17:$FA$15404,MATCH($A464,'Bieu chi tiet'!$A$17:$A$15404,0),AI$2+85)),"")</f>
        <v/>
      </c>
      <c r="AJ464" s="13" t="str">
        <f>IFERROR(IF(INDEX('Bieu chi tiet'!$A$17:$FA$15404,MATCH($A464,'Bieu chi tiet'!$A$17:$A$15404,0),AJ$2+85)=0,"",INDEX('Bieu chi tiet'!$A$17:$FA$15404,MATCH($A464,'Bieu chi tiet'!$A$17:$A$15404,0),AJ$2+85)),"")</f>
        <v/>
      </c>
      <c r="AK464" s="13" t="str">
        <f>IFERROR(IF(INDEX('Bieu chi tiet'!$A$17:$FA$15404,MATCH($A464,'Bieu chi tiet'!$A$17:$A$15404,0),AK$2+85)=0,"",INDEX('Bieu chi tiet'!$A$17:$FA$15404,MATCH($A464,'Bieu chi tiet'!$A$17:$A$15404,0),AK$2+85)),"")</f>
        <v/>
      </c>
      <c r="AL464" s="13" t="str">
        <f>IFERROR(IF(INDEX('Bieu chi tiet'!$A$17:$FA$15404,MATCH($A464,'Bieu chi tiet'!$A$17:$A$15404,0),AL$2+85)=0,"",INDEX('Bieu chi tiet'!$A$17:$FA$15404,MATCH($A464,'Bieu chi tiet'!$A$17:$A$15404,0),AL$2+85)),"")</f>
        <v/>
      </c>
      <c r="AM464" s="13" t="str">
        <f>IFERROR(IF(INDEX('Bieu chi tiet'!$A$17:$FA$15404,MATCH($A464,'Bieu chi tiet'!$A$17:$A$15404,0),AM$2+85)=0,"",INDEX('Bieu chi tiet'!$A$17:$FA$15404,MATCH($A464,'Bieu chi tiet'!$A$17:$A$15404,0),AM$2+85)),"")</f>
        <v/>
      </c>
      <c r="AN464" s="13" t="str">
        <f>IFERROR(IF(INDEX('Bieu chi tiet'!$A$17:$FA$15404,MATCH($A464,'Bieu chi tiet'!$A$17:$A$15404,0),AN$2+85)=0,"",INDEX('Bieu chi tiet'!$A$17:$FA$15404,MATCH($A464,'Bieu chi tiet'!$A$17:$A$15404,0),AN$2+85)),"")</f>
        <v/>
      </c>
      <c r="AO464" s="13" t="str">
        <f>IFERROR(IF(INDEX('Bieu chi tiet'!$A$17:$FA$15404,MATCH($A464,'Bieu chi tiet'!$A$17:$A$15404,0),AO$2+85)=0,"",INDEX('Bieu chi tiet'!$A$17:$FA$15404,MATCH($A464,'Bieu chi tiet'!$A$17:$A$15404,0),AO$2+85)),"")</f>
        <v/>
      </c>
      <c r="AP464" s="13" t="str">
        <f>IFERROR(IF(INDEX('Bieu chi tiet'!$A$17:$FA$15404,MATCH($A464,'Bieu chi tiet'!$A$17:$A$15404,0),AP$2+85)=0,"",INDEX('Bieu chi tiet'!$A$17:$FA$15404,MATCH($A464,'Bieu chi tiet'!$A$17:$A$15404,0),AP$2+85)),"")</f>
        <v/>
      </c>
      <c r="AQ464" s="13" t="str">
        <f>IFERROR(IF(INDEX('Bieu chi tiet'!$A$17:$FA$15404,MATCH($A464,'Bieu chi tiet'!$A$17:$A$15404,0),AQ$2+85)=0,"",INDEX('Bieu chi tiet'!$A$17:$FA$15404,MATCH($A464,'Bieu chi tiet'!$A$17:$A$15404,0),AQ$2+85)),"")</f>
        <v/>
      </c>
      <c r="AR464" s="13" t="str">
        <f>IFERROR(IF(INDEX('Bieu chi tiet'!$A$17:$FA$15404,MATCH($A464,'Bieu chi tiet'!$A$17:$A$15404,0),AR$2+85)=0,"",INDEX('Bieu chi tiet'!$A$17:$FA$15404,MATCH($A464,'Bieu chi tiet'!$A$17:$A$15404,0),AR$2+85)),"")</f>
        <v/>
      </c>
      <c r="AS464" s="13" t="str">
        <f>IFERROR(IF(INDEX('Bieu chi tiet'!$A$17:$FA$15404,MATCH($A464,'Bieu chi tiet'!$A$17:$A$15404,0),AS$2+85)=0,"",INDEX('Bieu chi tiet'!$A$17:$FA$15404,MATCH($A464,'Bieu chi tiet'!$A$17:$A$15404,0),AS$2+85)),"")</f>
        <v/>
      </c>
      <c r="AT464" s="21" t="str">
        <f>IFERROR(IF(INDEX('Bieu chi tiet'!$A$17:$FA$15404,MATCH($A464,'Bieu chi tiet'!$A$17:$A$15404,0),AT$2+85)=0,"",INDEX('Bieu chi tiet'!$A$17:$FA$15404,MATCH($A464,'Bieu chi tiet'!$A$17:$A$15404,0),AT$2+85)),"")</f>
        <v/>
      </c>
      <c r="AU464" s="13" t="str">
        <f>IFERROR(IF(INDEX('Bieu chi tiet'!$A$17:$FA$15404,MATCH($A464,'Bieu chi tiet'!$A$17:$A$15404,0),AU$2+85)=0,"",INDEX('Bieu chi tiet'!$A$17:$FA$15404,MATCH($A464,'Bieu chi tiet'!$A$17:$A$15404,0),AU$2+85)),"")</f>
        <v/>
      </c>
      <c r="AV464" s="21" t="str">
        <f>IFERROR(IF(INDEX('Bieu chi tiet'!$A$17:$FA$15404,MATCH($A464,'Bieu chi tiet'!$A$17:$A$15404,0),AV$2+85)=0,"",INDEX('Bieu chi tiet'!$A$17:$FA$15404,MATCH($A464,'Bieu chi tiet'!$A$17:$A$15404,0),AV$2+85)),"")</f>
        <v/>
      </c>
      <c r="AW464" s="31" t="str">
        <f>IFERROR(IF(INDEX('Bieu chi tiet'!$A$17:$FA$15404,MATCH($A464,'Bieu chi tiet'!$A$17:$A$15404,0),AW$2+85)=0,"",INDEX('Bieu chi tiet'!$A$17:$FA$15404,MATCH($A464,'Bieu chi tiet'!$A$17:$A$15404,0),AW$2+85)),"")</f>
        <v/>
      </c>
      <c r="AX464" s="13" t="str">
        <f>IFERROR(IF(INDEX('Bieu chi tiet'!$A$17:$FA$15404,MATCH($A464,'Bieu chi tiet'!$A$17:$A$15404,0),AX$2+85)=0,"",INDEX('Bieu chi tiet'!$A$17:$FA$15404,MATCH($A464,'Bieu chi tiet'!$A$17:$A$15404,0),AX$2+85)),"")</f>
        <v/>
      </c>
      <c r="AY464" s="13" t="str">
        <f>IFERROR(IF(INDEX('Bieu chi tiet'!$A$17:$FA$15404,MATCH($A464,'Bieu chi tiet'!$A$17:$A$15404,0),AY$2+85)=0,"",INDEX('Bieu chi tiet'!$A$17:$FA$15404,MATCH($A464,'Bieu chi tiet'!$A$17:$A$15404,0),AY$2+85)),"")</f>
        <v/>
      </c>
    </row>
    <row r="465" spans="1:51" ht="15.75">
      <c r="A465" s="25" t="str">
        <f t="shared" si="8"/>
        <v/>
      </c>
      <c r="B465" s="13" t="str">
        <f>IFERROR(IF(INDEX('Bieu chi tiet'!$A$17:$FA$15404,MATCH($A465,'Bieu chi tiet'!$A$17:$A$15404,0),B$2+85)=0,"",INDEX('Bieu chi tiet'!$A$17:$FA$15404,MATCH($A465,'Bieu chi tiet'!$A$17:$A$15404,0),B$2+85)),"")</f>
        <v/>
      </c>
      <c r="C465" s="13" t="str">
        <f>IFERROR(IF(INDEX('Bieu chi tiet'!$A$17:$FA$15404,MATCH($A465,'Bieu chi tiet'!$A$17:$A$15404,0),C$2+85)=0,"",INDEX('Bieu chi tiet'!$A$17:$FA$15404,MATCH($A465,'Bieu chi tiet'!$A$17:$A$15404,0),C$2+85)),"")</f>
        <v/>
      </c>
      <c r="D465" s="13" t="str">
        <f>IFERROR(IF(INDEX('Bieu chi tiet'!$A$17:$FA$15404,MATCH($A465,'Bieu chi tiet'!$A$17:$A$15404,0),D$2+85)=0,"",INDEX('Bieu chi tiet'!$A$17:$FA$15404,MATCH($A465,'Bieu chi tiet'!$A$17:$A$15404,0),D$2+85)),"")</f>
        <v/>
      </c>
      <c r="E465" s="13" t="str">
        <f>IFERROR(IF(INDEX('Bieu chi tiet'!$A$17:$FA$15404,MATCH($A465,'Bieu chi tiet'!$A$17:$A$15404,0),E$2+85)=0,"",INDEX('Bieu chi tiet'!$A$17:$FA$15404,MATCH($A465,'Bieu chi tiet'!$A$17:$A$15404,0),E$2+85)),"")</f>
        <v/>
      </c>
      <c r="F465" s="13" t="str">
        <f>IFERROR(IF(INDEX('Bieu chi tiet'!$A$17:$FA$15404,MATCH($A465,'Bieu chi tiet'!$A$17:$A$15404,0),F$2+85)=0,"",INDEX('Bieu chi tiet'!$A$17:$FA$15404,MATCH($A465,'Bieu chi tiet'!$A$17:$A$15404,0),F$2+85)),"")</f>
        <v/>
      </c>
      <c r="G465" s="21" t="str">
        <f>IFERROR(IF(INDEX('Bieu chi tiet'!$A$17:$FA$15404,MATCH($A465,'Bieu chi tiet'!$A$17:$A$15404,0),G$2+85)=0,"",INDEX('Bieu chi tiet'!$A$17:$FA$15404,MATCH($A465,'Bieu chi tiet'!$A$17:$A$15404,0),G$2+85)),"")</f>
        <v/>
      </c>
      <c r="H465" s="13" t="str">
        <f>IFERROR(IF(INDEX('Bieu chi tiet'!$A$17:$FA$15404,MATCH($A465,'Bieu chi tiet'!$A$17:$A$15404,0),H$2+85)=0,"",INDEX('Bieu chi tiet'!$A$17:$FA$15404,MATCH($A465,'Bieu chi tiet'!$A$17:$A$15404,0),H$2+85)),"")</f>
        <v/>
      </c>
      <c r="I465" s="13" t="str">
        <f>IFERROR(IF(INDEX('Bieu chi tiet'!$A$17:$FA$15404,MATCH($A465,'Bieu chi tiet'!$A$17:$A$15404,0),I$2+85)=0,"",INDEX('Bieu chi tiet'!$A$17:$FA$15404,MATCH($A465,'Bieu chi tiet'!$A$17:$A$15404,0),I$2+85)),"")</f>
        <v/>
      </c>
      <c r="J465" s="13" t="str">
        <f>IFERROR(IF(INDEX('Bieu chi tiet'!$A$17:$FA$15404,MATCH($A465,'Bieu chi tiet'!$A$17:$A$15404,0),J$2+85)=0,"",INDEX('Bieu chi tiet'!$A$17:$FA$15404,MATCH($A465,'Bieu chi tiet'!$A$17:$A$15404,0),J$2+85)),"")</f>
        <v/>
      </c>
      <c r="K465" s="13" t="str">
        <f>IFERROR(IF(INDEX('Bieu chi tiet'!$A$17:$FA$15404,MATCH($A465,'Bieu chi tiet'!$A$17:$A$15404,0),K$2+85)=0,"",INDEX('Bieu chi tiet'!$A$17:$FA$15404,MATCH($A465,'Bieu chi tiet'!$A$17:$A$15404,0),K$2+85)),"")</f>
        <v/>
      </c>
      <c r="L465" s="21" t="str">
        <f>IFERROR(IF(INDEX('Bieu chi tiet'!$A$17:$FA$15404,MATCH($A465,'Bieu chi tiet'!$A$17:$A$15404,0),L$2+85)=0,"",INDEX('Bieu chi tiet'!$A$17:$FA$15404,MATCH($A465,'Bieu chi tiet'!$A$17:$A$15404,0),L$2+85)),"")</f>
        <v/>
      </c>
      <c r="M465" s="13" t="str">
        <f>IFERROR(IF(INDEX('Bieu chi tiet'!$A$17:$FA$15404,MATCH($A465,'Bieu chi tiet'!$A$17:$A$15404,0),M$2+85)=0,"",INDEX('Bieu chi tiet'!$A$17:$FA$15404,MATCH($A465,'Bieu chi tiet'!$A$17:$A$15404,0),M$2+85)),"")</f>
        <v/>
      </c>
      <c r="N465" s="13" t="str">
        <f>IFERROR(IF(INDEX('Bieu chi tiet'!$A$17:$FA$15404,MATCH($A465,'Bieu chi tiet'!$A$17:$A$15404,0),N$2+85)=0,"",INDEX('Bieu chi tiet'!$A$17:$FA$15404,MATCH($A465,'Bieu chi tiet'!$A$17:$A$15404,0),N$2+85)),"")</f>
        <v/>
      </c>
      <c r="O465" s="13" t="str">
        <f>IFERROR(IF(INDEX('Bieu chi tiet'!$A$17:$FA$15404,MATCH($A465,'Bieu chi tiet'!$A$17:$A$15404,0),O$2+85)=0,"",INDEX('Bieu chi tiet'!$A$17:$FA$15404,MATCH($A465,'Bieu chi tiet'!$A$17:$A$15404,0),O$2+85)),"")</f>
        <v/>
      </c>
      <c r="P465" s="13" t="str">
        <f>IFERROR(IF(INDEX('Bieu chi tiet'!$A$17:$FA$15404,MATCH($A465,'Bieu chi tiet'!$A$17:$A$15404,0),P$2+85)=0,"",INDEX('Bieu chi tiet'!$A$17:$FA$15404,MATCH($A465,'Bieu chi tiet'!$A$17:$A$15404,0),P$2+85)),"")</f>
        <v/>
      </c>
      <c r="Q465" s="13" t="str">
        <f>IFERROR(IF(INDEX('Bieu chi tiet'!$A$17:$FA$15404,MATCH($A465,'Bieu chi tiet'!$A$17:$A$15404,0),Q$2+85)=0,"",INDEX('Bieu chi tiet'!$A$17:$FA$15404,MATCH($A465,'Bieu chi tiet'!$A$17:$A$15404,0),Q$2+85)),"")</f>
        <v/>
      </c>
      <c r="R465" s="13" t="str">
        <f>IFERROR(IF(INDEX('Bieu chi tiet'!$A$17:$FA$15404,MATCH($A465,'Bieu chi tiet'!$A$17:$A$15404,0),R$2+85)=0,"",INDEX('Bieu chi tiet'!$A$17:$FA$15404,MATCH($A465,'Bieu chi tiet'!$A$17:$A$15404,0),R$2+85)),"")</f>
        <v/>
      </c>
      <c r="S465" s="13" t="str">
        <f>IFERROR(IF(INDEX('Bieu chi tiet'!$A$17:$FA$15404,MATCH($A465,'Bieu chi tiet'!$A$17:$A$15404,0),S$2+85)=0,"",INDEX('Bieu chi tiet'!$A$17:$FA$15404,MATCH($A465,'Bieu chi tiet'!$A$17:$A$15404,0),S$2+85)),"")</f>
        <v/>
      </c>
      <c r="T465" s="13" t="str">
        <f>IFERROR(IF(INDEX('Bieu chi tiet'!$A$17:$FA$15404,MATCH($A465,'Bieu chi tiet'!$A$17:$A$15404,0),T$2+85)=0,"",INDEX('Bieu chi tiet'!$A$17:$FA$15404,MATCH($A465,'Bieu chi tiet'!$A$17:$A$15404,0),T$2+85)),"")</f>
        <v/>
      </c>
      <c r="U465" s="13" t="str">
        <f>IFERROR(IF(INDEX('Bieu chi tiet'!$A$17:$FA$15404,MATCH($A465,'Bieu chi tiet'!$A$17:$A$15404,0),U$2+85)=0,"",INDEX('Bieu chi tiet'!$A$17:$FA$15404,MATCH($A465,'Bieu chi tiet'!$A$17:$A$15404,0),U$2+85)),"")</f>
        <v/>
      </c>
      <c r="V465" s="13" t="str">
        <f>IFERROR(IF(INDEX('Bieu chi tiet'!$A$17:$FA$15404,MATCH($A465,'Bieu chi tiet'!$A$17:$A$15404,0),V$2+85)=0,"",INDEX('Bieu chi tiet'!$A$17:$FA$15404,MATCH($A465,'Bieu chi tiet'!$A$17:$A$15404,0),V$2+85)),"")</f>
        <v/>
      </c>
      <c r="W465" s="13" t="str">
        <f>IFERROR(IF(INDEX('Bieu chi tiet'!$A$17:$FA$15404,MATCH($A465,'Bieu chi tiet'!$A$17:$A$15404,0),W$2+85)=0,"",INDEX('Bieu chi tiet'!$A$17:$FA$15404,MATCH($A465,'Bieu chi tiet'!$A$17:$A$15404,0),W$2+85)),"")</f>
        <v/>
      </c>
      <c r="X465" s="13" t="str">
        <f>IFERROR(IF(INDEX('Bieu chi tiet'!$A$17:$FA$15404,MATCH($A465,'Bieu chi tiet'!$A$17:$A$15404,0),X$2+85)=0,"",INDEX('Bieu chi tiet'!$A$17:$FA$15404,MATCH($A465,'Bieu chi tiet'!$A$17:$A$15404,0),X$2+85)),"")</f>
        <v/>
      </c>
      <c r="Y465" s="13" t="str">
        <f>IFERROR(IF(INDEX('Bieu chi tiet'!$A$17:$FA$15404,MATCH($A465,'Bieu chi tiet'!$A$17:$A$15404,0),Y$2+85)=0,"",INDEX('Bieu chi tiet'!$A$17:$FA$15404,MATCH($A465,'Bieu chi tiet'!$A$17:$A$15404,0),Y$2+85)),"")</f>
        <v/>
      </c>
      <c r="Z465" s="13" t="str">
        <f>IFERROR(IF(INDEX('Bieu chi tiet'!$A$17:$FA$15404,MATCH($A465,'Bieu chi tiet'!$A$17:$A$15404,0),Z$2+85)=0,"",INDEX('Bieu chi tiet'!$A$17:$FA$15404,MATCH($A465,'Bieu chi tiet'!$A$17:$A$15404,0),Z$2+85)),"")</f>
        <v/>
      </c>
      <c r="AA465" s="13" t="str">
        <f>IFERROR(IF(INDEX('Bieu chi tiet'!$A$17:$FA$15404,MATCH($A465,'Bieu chi tiet'!$A$17:$A$15404,0),AA$2+85)=0,"",INDEX('Bieu chi tiet'!$A$17:$FA$15404,MATCH($A465,'Bieu chi tiet'!$A$17:$A$15404,0),AA$2+85)),"")</f>
        <v/>
      </c>
      <c r="AB465" s="13" t="str">
        <f>IFERROR(IF(INDEX('Bieu chi tiet'!$A$17:$FA$15404,MATCH($A465,'Bieu chi tiet'!$A$17:$A$15404,0),AB$2+85)=0,"",INDEX('Bieu chi tiet'!$A$17:$FA$15404,MATCH($A465,'Bieu chi tiet'!$A$17:$A$15404,0),AB$2+85)),"")</f>
        <v/>
      </c>
      <c r="AC465" s="13" t="str">
        <f>IFERROR(IF(INDEX('Bieu chi tiet'!$A$17:$FA$15404,MATCH($A465,'Bieu chi tiet'!$A$17:$A$15404,0),AC$2+85)=0,"",INDEX('Bieu chi tiet'!$A$17:$FA$15404,MATCH($A465,'Bieu chi tiet'!$A$17:$A$15404,0),AC$2+85)),"")</f>
        <v/>
      </c>
      <c r="AD465" s="13" t="str">
        <f>IFERROR(IF(INDEX('Bieu chi tiet'!$A$17:$FA$15404,MATCH($A465,'Bieu chi tiet'!$A$17:$A$15404,0),AD$2+85)=0,"",INDEX('Bieu chi tiet'!$A$17:$FA$15404,MATCH($A465,'Bieu chi tiet'!$A$17:$A$15404,0),AD$2+85)),"")</f>
        <v/>
      </c>
      <c r="AE465" s="13" t="str">
        <f>IFERROR(IF(INDEX('Bieu chi tiet'!$A$17:$FA$15404,MATCH($A465,'Bieu chi tiet'!$A$17:$A$15404,0),AE$2+85)=0,"",INDEX('Bieu chi tiet'!$A$17:$FA$15404,MATCH($A465,'Bieu chi tiet'!$A$17:$A$15404,0),AE$2+85)),"")</f>
        <v/>
      </c>
      <c r="AF465" s="13" t="str">
        <f>IFERROR(IF(INDEX('Bieu chi tiet'!$A$17:$FA$15404,MATCH($A465,'Bieu chi tiet'!$A$17:$A$15404,0),AF$2+85)=0,"",INDEX('Bieu chi tiet'!$A$17:$FA$15404,MATCH($A465,'Bieu chi tiet'!$A$17:$A$15404,0),AF$2+85)),"")</f>
        <v/>
      </c>
      <c r="AG465" s="13" t="str">
        <f>IFERROR(IF(INDEX('Bieu chi tiet'!$A$17:$FA$15404,MATCH($A465,'Bieu chi tiet'!$A$17:$A$15404,0),AG$2+85)=0,"",INDEX('Bieu chi tiet'!$A$17:$FA$15404,MATCH($A465,'Bieu chi tiet'!$A$17:$A$15404,0),AG$2+85)),"")</f>
        <v/>
      </c>
      <c r="AH465" s="13" t="str">
        <f>IFERROR(IF(INDEX('Bieu chi tiet'!$A$17:$FA$15404,MATCH($A465,'Bieu chi tiet'!$A$17:$A$15404,0),AH$2+85)=0,"",INDEX('Bieu chi tiet'!$A$17:$FA$15404,MATCH($A465,'Bieu chi tiet'!$A$17:$A$15404,0),AH$2+85)),"")</f>
        <v/>
      </c>
      <c r="AI465" s="13" t="str">
        <f>IFERROR(IF(INDEX('Bieu chi tiet'!$A$17:$FA$15404,MATCH($A465,'Bieu chi tiet'!$A$17:$A$15404,0),AI$2+85)=0,"",INDEX('Bieu chi tiet'!$A$17:$FA$15404,MATCH($A465,'Bieu chi tiet'!$A$17:$A$15404,0),AI$2+85)),"")</f>
        <v/>
      </c>
      <c r="AJ465" s="13" t="str">
        <f>IFERROR(IF(INDEX('Bieu chi tiet'!$A$17:$FA$15404,MATCH($A465,'Bieu chi tiet'!$A$17:$A$15404,0),AJ$2+85)=0,"",INDEX('Bieu chi tiet'!$A$17:$FA$15404,MATCH($A465,'Bieu chi tiet'!$A$17:$A$15404,0),AJ$2+85)),"")</f>
        <v/>
      </c>
      <c r="AK465" s="13" t="str">
        <f>IFERROR(IF(INDEX('Bieu chi tiet'!$A$17:$FA$15404,MATCH($A465,'Bieu chi tiet'!$A$17:$A$15404,0),AK$2+85)=0,"",INDEX('Bieu chi tiet'!$A$17:$FA$15404,MATCH($A465,'Bieu chi tiet'!$A$17:$A$15404,0),AK$2+85)),"")</f>
        <v/>
      </c>
      <c r="AL465" s="13" t="str">
        <f>IFERROR(IF(INDEX('Bieu chi tiet'!$A$17:$FA$15404,MATCH($A465,'Bieu chi tiet'!$A$17:$A$15404,0),AL$2+85)=0,"",INDEX('Bieu chi tiet'!$A$17:$FA$15404,MATCH($A465,'Bieu chi tiet'!$A$17:$A$15404,0),AL$2+85)),"")</f>
        <v/>
      </c>
      <c r="AM465" s="13" t="str">
        <f>IFERROR(IF(INDEX('Bieu chi tiet'!$A$17:$FA$15404,MATCH($A465,'Bieu chi tiet'!$A$17:$A$15404,0),AM$2+85)=0,"",INDEX('Bieu chi tiet'!$A$17:$FA$15404,MATCH($A465,'Bieu chi tiet'!$A$17:$A$15404,0),AM$2+85)),"")</f>
        <v/>
      </c>
      <c r="AN465" s="13" t="str">
        <f>IFERROR(IF(INDEX('Bieu chi tiet'!$A$17:$FA$15404,MATCH($A465,'Bieu chi tiet'!$A$17:$A$15404,0),AN$2+85)=0,"",INDEX('Bieu chi tiet'!$A$17:$FA$15404,MATCH($A465,'Bieu chi tiet'!$A$17:$A$15404,0),AN$2+85)),"")</f>
        <v/>
      </c>
      <c r="AO465" s="13" t="str">
        <f>IFERROR(IF(INDEX('Bieu chi tiet'!$A$17:$FA$15404,MATCH($A465,'Bieu chi tiet'!$A$17:$A$15404,0),AO$2+85)=0,"",INDEX('Bieu chi tiet'!$A$17:$FA$15404,MATCH($A465,'Bieu chi tiet'!$A$17:$A$15404,0),AO$2+85)),"")</f>
        <v/>
      </c>
      <c r="AP465" s="13" t="str">
        <f>IFERROR(IF(INDEX('Bieu chi tiet'!$A$17:$FA$15404,MATCH($A465,'Bieu chi tiet'!$A$17:$A$15404,0),AP$2+85)=0,"",INDEX('Bieu chi tiet'!$A$17:$FA$15404,MATCH($A465,'Bieu chi tiet'!$A$17:$A$15404,0),AP$2+85)),"")</f>
        <v/>
      </c>
      <c r="AQ465" s="13" t="str">
        <f>IFERROR(IF(INDEX('Bieu chi tiet'!$A$17:$FA$15404,MATCH($A465,'Bieu chi tiet'!$A$17:$A$15404,0),AQ$2+85)=0,"",INDEX('Bieu chi tiet'!$A$17:$FA$15404,MATCH($A465,'Bieu chi tiet'!$A$17:$A$15404,0),AQ$2+85)),"")</f>
        <v/>
      </c>
      <c r="AR465" s="13" t="str">
        <f>IFERROR(IF(INDEX('Bieu chi tiet'!$A$17:$FA$15404,MATCH($A465,'Bieu chi tiet'!$A$17:$A$15404,0),AR$2+85)=0,"",INDEX('Bieu chi tiet'!$A$17:$FA$15404,MATCH($A465,'Bieu chi tiet'!$A$17:$A$15404,0),AR$2+85)),"")</f>
        <v/>
      </c>
      <c r="AS465" s="13" t="str">
        <f>IFERROR(IF(INDEX('Bieu chi tiet'!$A$17:$FA$15404,MATCH($A465,'Bieu chi tiet'!$A$17:$A$15404,0),AS$2+85)=0,"",INDEX('Bieu chi tiet'!$A$17:$FA$15404,MATCH($A465,'Bieu chi tiet'!$A$17:$A$15404,0),AS$2+85)),"")</f>
        <v/>
      </c>
      <c r="AT465" s="21" t="str">
        <f>IFERROR(IF(INDEX('Bieu chi tiet'!$A$17:$FA$15404,MATCH($A465,'Bieu chi tiet'!$A$17:$A$15404,0),AT$2+85)=0,"",INDEX('Bieu chi tiet'!$A$17:$FA$15404,MATCH($A465,'Bieu chi tiet'!$A$17:$A$15404,0),AT$2+85)),"")</f>
        <v/>
      </c>
      <c r="AU465" s="13" t="str">
        <f>IFERROR(IF(INDEX('Bieu chi tiet'!$A$17:$FA$15404,MATCH($A465,'Bieu chi tiet'!$A$17:$A$15404,0),AU$2+85)=0,"",INDEX('Bieu chi tiet'!$A$17:$FA$15404,MATCH($A465,'Bieu chi tiet'!$A$17:$A$15404,0),AU$2+85)),"")</f>
        <v/>
      </c>
      <c r="AV465" s="21" t="str">
        <f>IFERROR(IF(INDEX('Bieu chi tiet'!$A$17:$FA$15404,MATCH($A465,'Bieu chi tiet'!$A$17:$A$15404,0),AV$2+85)=0,"",INDEX('Bieu chi tiet'!$A$17:$FA$15404,MATCH($A465,'Bieu chi tiet'!$A$17:$A$15404,0),AV$2+85)),"")</f>
        <v/>
      </c>
      <c r="AW465" s="31" t="str">
        <f>IFERROR(IF(INDEX('Bieu chi tiet'!$A$17:$FA$15404,MATCH($A465,'Bieu chi tiet'!$A$17:$A$15404,0),AW$2+85)=0,"",INDEX('Bieu chi tiet'!$A$17:$FA$15404,MATCH($A465,'Bieu chi tiet'!$A$17:$A$15404,0),AW$2+85)),"")</f>
        <v/>
      </c>
      <c r="AX465" s="13" t="str">
        <f>IFERROR(IF(INDEX('Bieu chi tiet'!$A$17:$FA$15404,MATCH($A465,'Bieu chi tiet'!$A$17:$A$15404,0),AX$2+85)=0,"",INDEX('Bieu chi tiet'!$A$17:$FA$15404,MATCH($A465,'Bieu chi tiet'!$A$17:$A$15404,0),AX$2+85)),"")</f>
        <v/>
      </c>
      <c r="AY465" s="13" t="str">
        <f>IFERROR(IF(INDEX('Bieu chi tiet'!$A$17:$FA$15404,MATCH($A465,'Bieu chi tiet'!$A$17:$A$15404,0),AY$2+85)=0,"",INDEX('Bieu chi tiet'!$A$17:$FA$15404,MATCH($A465,'Bieu chi tiet'!$A$17:$A$15404,0),AY$2+85)),"")</f>
        <v/>
      </c>
    </row>
    <row r="466" spans="1:51" ht="15.75">
      <c r="A466" s="25" t="str">
        <f t="shared" si="8"/>
        <v/>
      </c>
      <c r="B466" s="13" t="str">
        <f>IFERROR(IF(INDEX('Bieu chi tiet'!$A$17:$FA$15404,MATCH($A466,'Bieu chi tiet'!$A$17:$A$15404,0),B$2+85)=0,"",INDEX('Bieu chi tiet'!$A$17:$FA$15404,MATCH($A466,'Bieu chi tiet'!$A$17:$A$15404,0),B$2+85)),"")</f>
        <v/>
      </c>
      <c r="C466" s="13" t="str">
        <f>IFERROR(IF(INDEX('Bieu chi tiet'!$A$17:$FA$15404,MATCH($A466,'Bieu chi tiet'!$A$17:$A$15404,0),C$2+85)=0,"",INDEX('Bieu chi tiet'!$A$17:$FA$15404,MATCH($A466,'Bieu chi tiet'!$A$17:$A$15404,0),C$2+85)),"")</f>
        <v/>
      </c>
      <c r="D466" s="13" t="str">
        <f>IFERROR(IF(INDEX('Bieu chi tiet'!$A$17:$FA$15404,MATCH($A466,'Bieu chi tiet'!$A$17:$A$15404,0),D$2+85)=0,"",INDEX('Bieu chi tiet'!$A$17:$FA$15404,MATCH($A466,'Bieu chi tiet'!$A$17:$A$15404,0),D$2+85)),"")</f>
        <v/>
      </c>
      <c r="E466" s="13" t="str">
        <f>IFERROR(IF(INDEX('Bieu chi tiet'!$A$17:$FA$15404,MATCH($A466,'Bieu chi tiet'!$A$17:$A$15404,0),E$2+85)=0,"",INDEX('Bieu chi tiet'!$A$17:$FA$15404,MATCH($A466,'Bieu chi tiet'!$A$17:$A$15404,0),E$2+85)),"")</f>
        <v/>
      </c>
      <c r="F466" s="13" t="str">
        <f>IFERROR(IF(INDEX('Bieu chi tiet'!$A$17:$FA$15404,MATCH($A466,'Bieu chi tiet'!$A$17:$A$15404,0),F$2+85)=0,"",INDEX('Bieu chi tiet'!$A$17:$FA$15404,MATCH($A466,'Bieu chi tiet'!$A$17:$A$15404,0),F$2+85)),"")</f>
        <v/>
      </c>
      <c r="G466" s="21" t="str">
        <f>IFERROR(IF(INDEX('Bieu chi tiet'!$A$17:$FA$15404,MATCH($A466,'Bieu chi tiet'!$A$17:$A$15404,0),G$2+85)=0,"",INDEX('Bieu chi tiet'!$A$17:$FA$15404,MATCH($A466,'Bieu chi tiet'!$A$17:$A$15404,0),G$2+85)),"")</f>
        <v/>
      </c>
      <c r="H466" s="13" t="str">
        <f>IFERROR(IF(INDEX('Bieu chi tiet'!$A$17:$FA$15404,MATCH($A466,'Bieu chi tiet'!$A$17:$A$15404,0),H$2+85)=0,"",INDEX('Bieu chi tiet'!$A$17:$FA$15404,MATCH($A466,'Bieu chi tiet'!$A$17:$A$15404,0),H$2+85)),"")</f>
        <v/>
      </c>
      <c r="I466" s="13" t="str">
        <f>IFERROR(IF(INDEX('Bieu chi tiet'!$A$17:$FA$15404,MATCH($A466,'Bieu chi tiet'!$A$17:$A$15404,0),I$2+85)=0,"",INDEX('Bieu chi tiet'!$A$17:$FA$15404,MATCH($A466,'Bieu chi tiet'!$A$17:$A$15404,0),I$2+85)),"")</f>
        <v/>
      </c>
      <c r="J466" s="13" t="str">
        <f>IFERROR(IF(INDEX('Bieu chi tiet'!$A$17:$FA$15404,MATCH($A466,'Bieu chi tiet'!$A$17:$A$15404,0),J$2+85)=0,"",INDEX('Bieu chi tiet'!$A$17:$FA$15404,MATCH($A466,'Bieu chi tiet'!$A$17:$A$15404,0),J$2+85)),"")</f>
        <v/>
      </c>
      <c r="K466" s="13" t="str">
        <f>IFERROR(IF(INDEX('Bieu chi tiet'!$A$17:$FA$15404,MATCH($A466,'Bieu chi tiet'!$A$17:$A$15404,0),K$2+85)=0,"",INDEX('Bieu chi tiet'!$A$17:$FA$15404,MATCH($A466,'Bieu chi tiet'!$A$17:$A$15404,0),K$2+85)),"")</f>
        <v/>
      </c>
      <c r="L466" s="21" t="str">
        <f>IFERROR(IF(INDEX('Bieu chi tiet'!$A$17:$FA$15404,MATCH($A466,'Bieu chi tiet'!$A$17:$A$15404,0),L$2+85)=0,"",INDEX('Bieu chi tiet'!$A$17:$FA$15404,MATCH($A466,'Bieu chi tiet'!$A$17:$A$15404,0),L$2+85)),"")</f>
        <v/>
      </c>
      <c r="M466" s="13" t="str">
        <f>IFERROR(IF(INDEX('Bieu chi tiet'!$A$17:$FA$15404,MATCH($A466,'Bieu chi tiet'!$A$17:$A$15404,0),M$2+85)=0,"",INDEX('Bieu chi tiet'!$A$17:$FA$15404,MATCH($A466,'Bieu chi tiet'!$A$17:$A$15404,0),M$2+85)),"")</f>
        <v/>
      </c>
      <c r="N466" s="13" t="str">
        <f>IFERROR(IF(INDEX('Bieu chi tiet'!$A$17:$FA$15404,MATCH($A466,'Bieu chi tiet'!$A$17:$A$15404,0),N$2+85)=0,"",INDEX('Bieu chi tiet'!$A$17:$FA$15404,MATCH($A466,'Bieu chi tiet'!$A$17:$A$15404,0),N$2+85)),"")</f>
        <v/>
      </c>
      <c r="O466" s="13" t="str">
        <f>IFERROR(IF(INDEX('Bieu chi tiet'!$A$17:$FA$15404,MATCH($A466,'Bieu chi tiet'!$A$17:$A$15404,0),O$2+85)=0,"",INDEX('Bieu chi tiet'!$A$17:$FA$15404,MATCH($A466,'Bieu chi tiet'!$A$17:$A$15404,0),O$2+85)),"")</f>
        <v/>
      </c>
      <c r="P466" s="13" t="str">
        <f>IFERROR(IF(INDEX('Bieu chi tiet'!$A$17:$FA$15404,MATCH($A466,'Bieu chi tiet'!$A$17:$A$15404,0),P$2+85)=0,"",INDEX('Bieu chi tiet'!$A$17:$FA$15404,MATCH($A466,'Bieu chi tiet'!$A$17:$A$15404,0),P$2+85)),"")</f>
        <v/>
      </c>
      <c r="Q466" s="13" t="str">
        <f>IFERROR(IF(INDEX('Bieu chi tiet'!$A$17:$FA$15404,MATCH($A466,'Bieu chi tiet'!$A$17:$A$15404,0),Q$2+85)=0,"",INDEX('Bieu chi tiet'!$A$17:$FA$15404,MATCH($A466,'Bieu chi tiet'!$A$17:$A$15404,0),Q$2+85)),"")</f>
        <v/>
      </c>
      <c r="R466" s="13" t="str">
        <f>IFERROR(IF(INDEX('Bieu chi tiet'!$A$17:$FA$15404,MATCH($A466,'Bieu chi tiet'!$A$17:$A$15404,0),R$2+85)=0,"",INDEX('Bieu chi tiet'!$A$17:$FA$15404,MATCH($A466,'Bieu chi tiet'!$A$17:$A$15404,0),R$2+85)),"")</f>
        <v/>
      </c>
      <c r="S466" s="13" t="str">
        <f>IFERROR(IF(INDEX('Bieu chi tiet'!$A$17:$FA$15404,MATCH($A466,'Bieu chi tiet'!$A$17:$A$15404,0),S$2+85)=0,"",INDEX('Bieu chi tiet'!$A$17:$FA$15404,MATCH($A466,'Bieu chi tiet'!$A$17:$A$15404,0),S$2+85)),"")</f>
        <v/>
      </c>
      <c r="T466" s="13" t="str">
        <f>IFERROR(IF(INDEX('Bieu chi tiet'!$A$17:$FA$15404,MATCH($A466,'Bieu chi tiet'!$A$17:$A$15404,0),T$2+85)=0,"",INDEX('Bieu chi tiet'!$A$17:$FA$15404,MATCH($A466,'Bieu chi tiet'!$A$17:$A$15404,0),T$2+85)),"")</f>
        <v/>
      </c>
      <c r="U466" s="13" t="str">
        <f>IFERROR(IF(INDEX('Bieu chi tiet'!$A$17:$FA$15404,MATCH($A466,'Bieu chi tiet'!$A$17:$A$15404,0),U$2+85)=0,"",INDEX('Bieu chi tiet'!$A$17:$FA$15404,MATCH($A466,'Bieu chi tiet'!$A$17:$A$15404,0),U$2+85)),"")</f>
        <v/>
      </c>
      <c r="V466" s="13" t="str">
        <f>IFERROR(IF(INDEX('Bieu chi tiet'!$A$17:$FA$15404,MATCH($A466,'Bieu chi tiet'!$A$17:$A$15404,0),V$2+85)=0,"",INDEX('Bieu chi tiet'!$A$17:$FA$15404,MATCH($A466,'Bieu chi tiet'!$A$17:$A$15404,0),V$2+85)),"")</f>
        <v/>
      </c>
      <c r="W466" s="13" t="str">
        <f>IFERROR(IF(INDEX('Bieu chi tiet'!$A$17:$FA$15404,MATCH($A466,'Bieu chi tiet'!$A$17:$A$15404,0),W$2+85)=0,"",INDEX('Bieu chi tiet'!$A$17:$FA$15404,MATCH($A466,'Bieu chi tiet'!$A$17:$A$15404,0),W$2+85)),"")</f>
        <v/>
      </c>
      <c r="X466" s="13" t="str">
        <f>IFERROR(IF(INDEX('Bieu chi tiet'!$A$17:$FA$15404,MATCH($A466,'Bieu chi tiet'!$A$17:$A$15404,0),X$2+85)=0,"",INDEX('Bieu chi tiet'!$A$17:$FA$15404,MATCH($A466,'Bieu chi tiet'!$A$17:$A$15404,0),X$2+85)),"")</f>
        <v/>
      </c>
      <c r="Y466" s="13" t="str">
        <f>IFERROR(IF(INDEX('Bieu chi tiet'!$A$17:$FA$15404,MATCH($A466,'Bieu chi tiet'!$A$17:$A$15404,0),Y$2+85)=0,"",INDEX('Bieu chi tiet'!$A$17:$FA$15404,MATCH($A466,'Bieu chi tiet'!$A$17:$A$15404,0),Y$2+85)),"")</f>
        <v/>
      </c>
      <c r="Z466" s="13" t="str">
        <f>IFERROR(IF(INDEX('Bieu chi tiet'!$A$17:$FA$15404,MATCH($A466,'Bieu chi tiet'!$A$17:$A$15404,0),Z$2+85)=0,"",INDEX('Bieu chi tiet'!$A$17:$FA$15404,MATCH($A466,'Bieu chi tiet'!$A$17:$A$15404,0),Z$2+85)),"")</f>
        <v/>
      </c>
      <c r="AA466" s="13" t="str">
        <f>IFERROR(IF(INDEX('Bieu chi tiet'!$A$17:$FA$15404,MATCH($A466,'Bieu chi tiet'!$A$17:$A$15404,0),AA$2+85)=0,"",INDEX('Bieu chi tiet'!$A$17:$FA$15404,MATCH($A466,'Bieu chi tiet'!$A$17:$A$15404,0),AA$2+85)),"")</f>
        <v/>
      </c>
      <c r="AB466" s="13" t="str">
        <f>IFERROR(IF(INDEX('Bieu chi tiet'!$A$17:$FA$15404,MATCH($A466,'Bieu chi tiet'!$A$17:$A$15404,0),AB$2+85)=0,"",INDEX('Bieu chi tiet'!$A$17:$FA$15404,MATCH($A466,'Bieu chi tiet'!$A$17:$A$15404,0),AB$2+85)),"")</f>
        <v/>
      </c>
      <c r="AC466" s="13" t="str">
        <f>IFERROR(IF(INDEX('Bieu chi tiet'!$A$17:$FA$15404,MATCH($A466,'Bieu chi tiet'!$A$17:$A$15404,0),AC$2+85)=0,"",INDEX('Bieu chi tiet'!$A$17:$FA$15404,MATCH($A466,'Bieu chi tiet'!$A$17:$A$15404,0),AC$2+85)),"")</f>
        <v/>
      </c>
      <c r="AD466" s="13" t="str">
        <f>IFERROR(IF(INDEX('Bieu chi tiet'!$A$17:$FA$15404,MATCH($A466,'Bieu chi tiet'!$A$17:$A$15404,0),AD$2+85)=0,"",INDEX('Bieu chi tiet'!$A$17:$FA$15404,MATCH($A466,'Bieu chi tiet'!$A$17:$A$15404,0),AD$2+85)),"")</f>
        <v/>
      </c>
      <c r="AE466" s="13" t="str">
        <f>IFERROR(IF(INDEX('Bieu chi tiet'!$A$17:$FA$15404,MATCH($A466,'Bieu chi tiet'!$A$17:$A$15404,0),AE$2+85)=0,"",INDEX('Bieu chi tiet'!$A$17:$FA$15404,MATCH($A466,'Bieu chi tiet'!$A$17:$A$15404,0),AE$2+85)),"")</f>
        <v/>
      </c>
      <c r="AF466" s="13" t="str">
        <f>IFERROR(IF(INDEX('Bieu chi tiet'!$A$17:$FA$15404,MATCH($A466,'Bieu chi tiet'!$A$17:$A$15404,0),AF$2+85)=0,"",INDEX('Bieu chi tiet'!$A$17:$FA$15404,MATCH($A466,'Bieu chi tiet'!$A$17:$A$15404,0),AF$2+85)),"")</f>
        <v/>
      </c>
      <c r="AG466" s="13" t="str">
        <f>IFERROR(IF(INDEX('Bieu chi tiet'!$A$17:$FA$15404,MATCH($A466,'Bieu chi tiet'!$A$17:$A$15404,0),AG$2+85)=0,"",INDEX('Bieu chi tiet'!$A$17:$FA$15404,MATCH($A466,'Bieu chi tiet'!$A$17:$A$15404,0),AG$2+85)),"")</f>
        <v/>
      </c>
      <c r="AH466" s="13" t="str">
        <f>IFERROR(IF(INDEX('Bieu chi tiet'!$A$17:$FA$15404,MATCH($A466,'Bieu chi tiet'!$A$17:$A$15404,0),AH$2+85)=0,"",INDEX('Bieu chi tiet'!$A$17:$FA$15404,MATCH($A466,'Bieu chi tiet'!$A$17:$A$15404,0),AH$2+85)),"")</f>
        <v/>
      </c>
      <c r="AI466" s="13" t="str">
        <f>IFERROR(IF(INDEX('Bieu chi tiet'!$A$17:$FA$15404,MATCH($A466,'Bieu chi tiet'!$A$17:$A$15404,0),AI$2+85)=0,"",INDEX('Bieu chi tiet'!$A$17:$FA$15404,MATCH($A466,'Bieu chi tiet'!$A$17:$A$15404,0),AI$2+85)),"")</f>
        <v/>
      </c>
      <c r="AJ466" s="13" t="str">
        <f>IFERROR(IF(INDEX('Bieu chi tiet'!$A$17:$FA$15404,MATCH($A466,'Bieu chi tiet'!$A$17:$A$15404,0),AJ$2+85)=0,"",INDEX('Bieu chi tiet'!$A$17:$FA$15404,MATCH($A466,'Bieu chi tiet'!$A$17:$A$15404,0),AJ$2+85)),"")</f>
        <v/>
      </c>
      <c r="AK466" s="13" t="str">
        <f>IFERROR(IF(INDEX('Bieu chi tiet'!$A$17:$FA$15404,MATCH($A466,'Bieu chi tiet'!$A$17:$A$15404,0),AK$2+85)=0,"",INDEX('Bieu chi tiet'!$A$17:$FA$15404,MATCH($A466,'Bieu chi tiet'!$A$17:$A$15404,0),AK$2+85)),"")</f>
        <v/>
      </c>
      <c r="AL466" s="13" t="str">
        <f>IFERROR(IF(INDEX('Bieu chi tiet'!$A$17:$FA$15404,MATCH($A466,'Bieu chi tiet'!$A$17:$A$15404,0),AL$2+85)=0,"",INDEX('Bieu chi tiet'!$A$17:$FA$15404,MATCH($A466,'Bieu chi tiet'!$A$17:$A$15404,0),AL$2+85)),"")</f>
        <v/>
      </c>
      <c r="AM466" s="13" t="str">
        <f>IFERROR(IF(INDEX('Bieu chi tiet'!$A$17:$FA$15404,MATCH($A466,'Bieu chi tiet'!$A$17:$A$15404,0),AM$2+85)=0,"",INDEX('Bieu chi tiet'!$A$17:$FA$15404,MATCH($A466,'Bieu chi tiet'!$A$17:$A$15404,0),AM$2+85)),"")</f>
        <v/>
      </c>
      <c r="AN466" s="13" t="str">
        <f>IFERROR(IF(INDEX('Bieu chi tiet'!$A$17:$FA$15404,MATCH($A466,'Bieu chi tiet'!$A$17:$A$15404,0),AN$2+85)=0,"",INDEX('Bieu chi tiet'!$A$17:$FA$15404,MATCH($A466,'Bieu chi tiet'!$A$17:$A$15404,0),AN$2+85)),"")</f>
        <v/>
      </c>
      <c r="AO466" s="13" t="str">
        <f>IFERROR(IF(INDEX('Bieu chi tiet'!$A$17:$FA$15404,MATCH($A466,'Bieu chi tiet'!$A$17:$A$15404,0),AO$2+85)=0,"",INDEX('Bieu chi tiet'!$A$17:$FA$15404,MATCH($A466,'Bieu chi tiet'!$A$17:$A$15404,0),AO$2+85)),"")</f>
        <v/>
      </c>
      <c r="AP466" s="13" t="str">
        <f>IFERROR(IF(INDEX('Bieu chi tiet'!$A$17:$FA$15404,MATCH($A466,'Bieu chi tiet'!$A$17:$A$15404,0),AP$2+85)=0,"",INDEX('Bieu chi tiet'!$A$17:$FA$15404,MATCH($A466,'Bieu chi tiet'!$A$17:$A$15404,0),AP$2+85)),"")</f>
        <v/>
      </c>
      <c r="AQ466" s="13" t="str">
        <f>IFERROR(IF(INDEX('Bieu chi tiet'!$A$17:$FA$15404,MATCH($A466,'Bieu chi tiet'!$A$17:$A$15404,0),AQ$2+85)=0,"",INDEX('Bieu chi tiet'!$A$17:$FA$15404,MATCH($A466,'Bieu chi tiet'!$A$17:$A$15404,0),AQ$2+85)),"")</f>
        <v/>
      </c>
      <c r="AR466" s="13" t="str">
        <f>IFERROR(IF(INDEX('Bieu chi tiet'!$A$17:$FA$15404,MATCH($A466,'Bieu chi tiet'!$A$17:$A$15404,0),AR$2+85)=0,"",INDEX('Bieu chi tiet'!$A$17:$FA$15404,MATCH($A466,'Bieu chi tiet'!$A$17:$A$15404,0),AR$2+85)),"")</f>
        <v/>
      </c>
      <c r="AS466" s="13" t="str">
        <f>IFERROR(IF(INDEX('Bieu chi tiet'!$A$17:$FA$15404,MATCH($A466,'Bieu chi tiet'!$A$17:$A$15404,0),AS$2+85)=0,"",INDEX('Bieu chi tiet'!$A$17:$FA$15404,MATCH($A466,'Bieu chi tiet'!$A$17:$A$15404,0),AS$2+85)),"")</f>
        <v/>
      </c>
      <c r="AT466" s="21" t="str">
        <f>IFERROR(IF(INDEX('Bieu chi tiet'!$A$17:$FA$15404,MATCH($A466,'Bieu chi tiet'!$A$17:$A$15404,0),AT$2+85)=0,"",INDEX('Bieu chi tiet'!$A$17:$FA$15404,MATCH($A466,'Bieu chi tiet'!$A$17:$A$15404,0),AT$2+85)),"")</f>
        <v/>
      </c>
      <c r="AU466" s="13" t="str">
        <f>IFERROR(IF(INDEX('Bieu chi tiet'!$A$17:$FA$15404,MATCH($A466,'Bieu chi tiet'!$A$17:$A$15404,0),AU$2+85)=0,"",INDEX('Bieu chi tiet'!$A$17:$FA$15404,MATCH($A466,'Bieu chi tiet'!$A$17:$A$15404,0),AU$2+85)),"")</f>
        <v/>
      </c>
      <c r="AV466" s="21" t="str">
        <f>IFERROR(IF(INDEX('Bieu chi tiet'!$A$17:$FA$15404,MATCH($A466,'Bieu chi tiet'!$A$17:$A$15404,0),AV$2+85)=0,"",INDEX('Bieu chi tiet'!$A$17:$FA$15404,MATCH($A466,'Bieu chi tiet'!$A$17:$A$15404,0),AV$2+85)),"")</f>
        <v/>
      </c>
      <c r="AW466" s="31" t="str">
        <f>IFERROR(IF(INDEX('Bieu chi tiet'!$A$17:$FA$15404,MATCH($A466,'Bieu chi tiet'!$A$17:$A$15404,0),AW$2+85)=0,"",INDEX('Bieu chi tiet'!$A$17:$FA$15404,MATCH($A466,'Bieu chi tiet'!$A$17:$A$15404,0),AW$2+85)),"")</f>
        <v/>
      </c>
      <c r="AX466" s="13" t="str">
        <f>IFERROR(IF(INDEX('Bieu chi tiet'!$A$17:$FA$15404,MATCH($A466,'Bieu chi tiet'!$A$17:$A$15404,0),AX$2+85)=0,"",INDEX('Bieu chi tiet'!$A$17:$FA$15404,MATCH($A466,'Bieu chi tiet'!$A$17:$A$15404,0),AX$2+85)),"")</f>
        <v/>
      </c>
      <c r="AY466" s="13" t="str">
        <f>IFERROR(IF(INDEX('Bieu chi tiet'!$A$17:$FA$15404,MATCH($A466,'Bieu chi tiet'!$A$17:$A$15404,0),AY$2+85)=0,"",INDEX('Bieu chi tiet'!$A$17:$FA$15404,MATCH($A466,'Bieu chi tiet'!$A$17:$A$15404,0),AY$2+85)),"")</f>
        <v/>
      </c>
    </row>
    <row r="467" spans="1:51" ht="15.75">
      <c r="A467" s="25" t="str">
        <f t="shared" si="8"/>
        <v/>
      </c>
      <c r="B467" s="13" t="str">
        <f>IFERROR(IF(INDEX('Bieu chi tiet'!$A$17:$FA$15404,MATCH($A467,'Bieu chi tiet'!$A$17:$A$15404,0),B$2+85)=0,"",INDEX('Bieu chi tiet'!$A$17:$FA$15404,MATCH($A467,'Bieu chi tiet'!$A$17:$A$15404,0),B$2+85)),"")</f>
        <v/>
      </c>
      <c r="C467" s="13" t="str">
        <f>IFERROR(IF(INDEX('Bieu chi tiet'!$A$17:$FA$15404,MATCH($A467,'Bieu chi tiet'!$A$17:$A$15404,0),C$2+85)=0,"",INDEX('Bieu chi tiet'!$A$17:$FA$15404,MATCH($A467,'Bieu chi tiet'!$A$17:$A$15404,0),C$2+85)),"")</f>
        <v/>
      </c>
      <c r="D467" s="13" t="str">
        <f>IFERROR(IF(INDEX('Bieu chi tiet'!$A$17:$FA$15404,MATCH($A467,'Bieu chi tiet'!$A$17:$A$15404,0),D$2+85)=0,"",INDEX('Bieu chi tiet'!$A$17:$FA$15404,MATCH($A467,'Bieu chi tiet'!$A$17:$A$15404,0),D$2+85)),"")</f>
        <v/>
      </c>
      <c r="E467" s="13" t="str">
        <f>IFERROR(IF(INDEX('Bieu chi tiet'!$A$17:$FA$15404,MATCH($A467,'Bieu chi tiet'!$A$17:$A$15404,0),E$2+85)=0,"",INDEX('Bieu chi tiet'!$A$17:$FA$15404,MATCH($A467,'Bieu chi tiet'!$A$17:$A$15404,0),E$2+85)),"")</f>
        <v/>
      </c>
      <c r="F467" s="13" t="str">
        <f>IFERROR(IF(INDEX('Bieu chi tiet'!$A$17:$FA$15404,MATCH($A467,'Bieu chi tiet'!$A$17:$A$15404,0),F$2+85)=0,"",INDEX('Bieu chi tiet'!$A$17:$FA$15404,MATCH($A467,'Bieu chi tiet'!$A$17:$A$15404,0),F$2+85)),"")</f>
        <v/>
      </c>
      <c r="G467" s="21" t="str">
        <f>IFERROR(IF(INDEX('Bieu chi tiet'!$A$17:$FA$15404,MATCH($A467,'Bieu chi tiet'!$A$17:$A$15404,0),G$2+85)=0,"",INDEX('Bieu chi tiet'!$A$17:$FA$15404,MATCH($A467,'Bieu chi tiet'!$A$17:$A$15404,0),G$2+85)),"")</f>
        <v/>
      </c>
      <c r="H467" s="13" t="str">
        <f>IFERROR(IF(INDEX('Bieu chi tiet'!$A$17:$FA$15404,MATCH($A467,'Bieu chi tiet'!$A$17:$A$15404,0),H$2+85)=0,"",INDEX('Bieu chi tiet'!$A$17:$FA$15404,MATCH($A467,'Bieu chi tiet'!$A$17:$A$15404,0),H$2+85)),"")</f>
        <v/>
      </c>
      <c r="I467" s="13" t="str">
        <f>IFERROR(IF(INDEX('Bieu chi tiet'!$A$17:$FA$15404,MATCH($A467,'Bieu chi tiet'!$A$17:$A$15404,0),I$2+85)=0,"",INDEX('Bieu chi tiet'!$A$17:$FA$15404,MATCH($A467,'Bieu chi tiet'!$A$17:$A$15404,0),I$2+85)),"")</f>
        <v/>
      </c>
      <c r="J467" s="13" t="str">
        <f>IFERROR(IF(INDEX('Bieu chi tiet'!$A$17:$FA$15404,MATCH($A467,'Bieu chi tiet'!$A$17:$A$15404,0),J$2+85)=0,"",INDEX('Bieu chi tiet'!$A$17:$FA$15404,MATCH($A467,'Bieu chi tiet'!$A$17:$A$15404,0),J$2+85)),"")</f>
        <v/>
      </c>
      <c r="K467" s="13" t="str">
        <f>IFERROR(IF(INDEX('Bieu chi tiet'!$A$17:$FA$15404,MATCH($A467,'Bieu chi tiet'!$A$17:$A$15404,0),K$2+85)=0,"",INDEX('Bieu chi tiet'!$A$17:$FA$15404,MATCH($A467,'Bieu chi tiet'!$A$17:$A$15404,0),K$2+85)),"")</f>
        <v/>
      </c>
      <c r="L467" s="21" t="str">
        <f>IFERROR(IF(INDEX('Bieu chi tiet'!$A$17:$FA$15404,MATCH($A467,'Bieu chi tiet'!$A$17:$A$15404,0),L$2+85)=0,"",INDEX('Bieu chi tiet'!$A$17:$FA$15404,MATCH($A467,'Bieu chi tiet'!$A$17:$A$15404,0),L$2+85)),"")</f>
        <v/>
      </c>
      <c r="M467" s="13" t="str">
        <f>IFERROR(IF(INDEX('Bieu chi tiet'!$A$17:$FA$15404,MATCH($A467,'Bieu chi tiet'!$A$17:$A$15404,0),M$2+85)=0,"",INDEX('Bieu chi tiet'!$A$17:$FA$15404,MATCH($A467,'Bieu chi tiet'!$A$17:$A$15404,0),M$2+85)),"")</f>
        <v/>
      </c>
      <c r="N467" s="13" t="str">
        <f>IFERROR(IF(INDEX('Bieu chi tiet'!$A$17:$FA$15404,MATCH($A467,'Bieu chi tiet'!$A$17:$A$15404,0),N$2+85)=0,"",INDEX('Bieu chi tiet'!$A$17:$FA$15404,MATCH($A467,'Bieu chi tiet'!$A$17:$A$15404,0),N$2+85)),"")</f>
        <v/>
      </c>
      <c r="O467" s="13" t="str">
        <f>IFERROR(IF(INDEX('Bieu chi tiet'!$A$17:$FA$15404,MATCH($A467,'Bieu chi tiet'!$A$17:$A$15404,0),O$2+85)=0,"",INDEX('Bieu chi tiet'!$A$17:$FA$15404,MATCH($A467,'Bieu chi tiet'!$A$17:$A$15404,0),O$2+85)),"")</f>
        <v/>
      </c>
      <c r="P467" s="13" t="str">
        <f>IFERROR(IF(INDEX('Bieu chi tiet'!$A$17:$FA$15404,MATCH($A467,'Bieu chi tiet'!$A$17:$A$15404,0),P$2+85)=0,"",INDEX('Bieu chi tiet'!$A$17:$FA$15404,MATCH($A467,'Bieu chi tiet'!$A$17:$A$15404,0),P$2+85)),"")</f>
        <v/>
      </c>
      <c r="Q467" s="13" t="str">
        <f>IFERROR(IF(INDEX('Bieu chi tiet'!$A$17:$FA$15404,MATCH($A467,'Bieu chi tiet'!$A$17:$A$15404,0),Q$2+85)=0,"",INDEX('Bieu chi tiet'!$A$17:$FA$15404,MATCH($A467,'Bieu chi tiet'!$A$17:$A$15404,0),Q$2+85)),"")</f>
        <v/>
      </c>
      <c r="R467" s="13" t="str">
        <f>IFERROR(IF(INDEX('Bieu chi tiet'!$A$17:$FA$15404,MATCH($A467,'Bieu chi tiet'!$A$17:$A$15404,0),R$2+85)=0,"",INDEX('Bieu chi tiet'!$A$17:$FA$15404,MATCH($A467,'Bieu chi tiet'!$A$17:$A$15404,0),R$2+85)),"")</f>
        <v/>
      </c>
      <c r="S467" s="13" t="str">
        <f>IFERROR(IF(INDEX('Bieu chi tiet'!$A$17:$FA$15404,MATCH($A467,'Bieu chi tiet'!$A$17:$A$15404,0),S$2+85)=0,"",INDEX('Bieu chi tiet'!$A$17:$FA$15404,MATCH($A467,'Bieu chi tiet'!$A$17:$A$15404,0),S$2+85)),"")</f>
        <v/>
      </c>
      <c r="T467" s="13" t="str">
        <f>IFERROR(IF(INDEX('Bieu chi tiet'!$A$17:$FA$15404,MATCH($A467,'Bieu chi tiet'!$A$17:$A$15404,0),T$2+85)=0,"",INDEX('Bieu chi tiet'!$A$17:$FA$15404,MATCH($A467,'Bieu chi tiet'!$A$17:$A$15404,0),T$2+85)),"")</f>
        <v/>
      </c>
      <c r="U467" s="13" t="str">
        <f>IFERROR(IF(INDEX('Bieu chi tiet'!$A$17:$FA$15404,MATCH($A467,'Bieu chi tiet'!$A$17:$A$15404,0),U$2+85)=0,"",INDEX('Bieu chi tiet'!$A$17:$FA$15404,MATCH($A467,'Bieu chi tiet'!$A$17:$A$15404,0),U$2+85)),"")</f>
        <v/>
      </c>
      <c r="V467" s="13" t="str">
        <f>IFERROR(IF(INDEX('Bieu chi tiet'!$A$17:$FA$15404,MATCH($A467,'Bieu chi tiet'!$A$17:$A$15404,0),V$2+85)=0,"",INDEX('Bieu chi tiet'!$A$17:$FA$15404,MATCH($A467,'Bieu chi tiet'!$A$17:$A$15404,0),V$2+85)),"")</f>
        <v/>
      </c>
      <c r="W467" s="13" t="str">
        <f>IFERROR(IF(INDEX('Bieu chi tiet'!$A$17:$FA$15404,MATCH($A467,'Bieu chi tiet'!$A$17:$A$15404,0),W$2+85)=0,"",INDEX('Bieu chi tiet'!$A$17:$FA$15404,MATCH($A467,'Bieu chi tiet'!$A$17:$A$15404,0),W$2+85)),"")</f>
        <v/>
      </c>
      <c r="X467" s="13" t="str">
        <f>IFERROR(IF(INDEX('Bieu chi tiet'!$A$17:$FA$15404,MATCH($A467,'Bieu chi tiet'!$A$17:$A$15404,0),X$2+85)=0,"",INDEX('Bieu chi tiet'!$A$17:$FA$15404,MATCH($A467,'Bieu chi tiet'!$A$17:$A$15404,0),X$2+85)),"")</f>
        <v/>
      </c>
      <c r="Y467" s="13" t="str">
        <f>IFERROR(IF(INDEX('Bieu chi tiet'!$A$17:$FA$15404,MATCH($A467,'Bieu chi tiet'!$A$17:$A$15404,0),Y$2+85)=0,"",INDEX('Bieu chi tiet'!$A$17:$FA$15404,MATCH($A467,'Bieu chi tiet'!$A$17:$A$15404,0),Y$2+85)),"")</f>
        <v/>
      </c>
      <c r="Z467" s="13" t="str">
        <f>IFERROR(IF(INDEX('Bieu chi tiet'!$A$17:$FA$15404,MATCH($A467,'Bieu chi tiet'!$A$17:$A$15404,0),Z$2+85)=0,"",INDEX('Bieu chi tiet'!$A$17:$FA$15404,MATCH($A467,'Bieu chi tiet'!$A$17:$A$15404,0),Z$2+85)),"")</f>
        <v/>
      </c>
      <c r="AA467" s="13" t="str">
        <f>IFERROR(IF(INDEX('Bieu chi tiet'!$A$17:$FA$15404,MATCH($A467,'Bieu chi tiet'!$A$17:$A$15404,0),AA$2+85)=0,"",INDEX('Bieu chi tiet'!$A$17:$FA$15404,MATCH($A467,'Bieu chi tiet'!$A$17:$A$15404,0),AA$2+85)),"")</f>
        <v/>
      </c>
      <c r="AB467" s="13" t="str">
        <f>IFERROR(IF(INDEX('Bieu chi tiet'!$A$17:$FA$15404,MATCH($A467,'Bieu chi tiet'!$A$17:$A$15404,0),AB$2+85)=0,"",INDEX('Bieu chi tiet'!$A$17:$FA$15404,MATCH($A467,'Bieu chi tiet'!$A$17:$A$15404,0),AB$2+85)),"")</f>
        <v/>
      </c>
      <c r="AC467" s="13" t="str">
        <f>IFERROR(IF(INDEX('Bieu chi tiet'!$A$17:$FA$15404,MATCH($A467,'Bieu chi tiet'!$A$17:$A$15404,0),AC$2+85)=0,"",INDEX('Bieu chi tiet'!$A$17:$FA$15404,MATCH($A467,'Bieu chi tiet'!$A$17:$A$15404,0),AC$2+85)),"")</f>
        <v/>
      </c>
      <c r="AD467" s="13" t="str">
        <f>IFERROR(IF(INDEX('Bieu chi tiet'!$A$17:$FA$15404,MATCH($A467,'Bieu chi tiet'!$A$17:$A$15404,0),AD$2+85)=0,"",INDEX('Bieu chi tiet'!$A$17:$FA$15404,MATCH($A467,'Bieu chi tiet'!$A$17:$A$15404,0),AD$2+85)),"")</f>
        <v/>
      </c>
      <c r="AE467" s="13" t="str">
        <f>IFERROR(IF(INDEX('Bieu chi tiet'!$A$17:$FA$15404,MATCH($A467,'Bieu chi tiet'!$A$17:$A$15404,0),AE$2+85)=0,"",INDEX('Bieu chi tiet'!$A$17:$FA$15404,MATCH($A467,'Bieu chi tiet'!$A$17:$A$15404,0),AE$2+85)),"")</f>
        <v/>
      </c>
      <c r="AF467" s="13" t="str">
        <f>IFERROR(IF(INDEX('Bieu chi tiet'!$A$17:$FA$15404,MATCH($A467,'Bieu chi tiet'!$A$17:$A$15404,0),AF$2+85)=0,"",INDEX('Bieu chi tiet'!$A$17:$FA$15404,MATCH($A467,'Bieu chi tiet'!$A$17:$A$15404,0),AF$2+85)),"")</f>
        <v/>
      </c>
      <c r="AG467" s="13" t="str">
        <f>IFERROR(IF(INDEX('Bieu chi tiet'!$A$17:$FA$15404,MATCH($A467,'Bieu chi tiet'!$A$17:$A$15404,0),AG$2+85)=0,"",INDEX('Bieu chi tiet'!$A$17:$FA$15404,MATCH($A467,'Bieu chi tiet'!$A$17:$A$15404,0),AG$2+85)),"")</f>
        <v/>
      </c>
      <c r="AH467" s="13" t="str">
        <f>IFERROR(IF(INDEX('Bieu chi tiet'!$A$17:$FA$15404,MATCH($A467,'Bieu chi tiet'!$A$17:$A$15404,0),AH$2+85)=0,"",INDEX('Bieu chi tiet'!$A$17:$FA$15404,MATCH($A467,'Bieu chi tiet'!$A$17:$A$15404,0),AH$2+85)),"")</f>
        <v/>
      </c>
      <c r="AI467" s="13" t="str">
        <f>IFERROR(IF(INDEX('Bieu chi tiet'!$A$17:$FA$15404,MATCH($A467,'Bieu chi tiet'!$A$17:$A$15404,0),AI$2+85)=0,"",INDEX('Bieu chi tiet'!$A$17:$FA$15404,MATCH($A467,'Bieu chi tiet'!$A$17:$A$15404,0),AI$2+85)),"")</f>
        <v/>
      </c>
      <c r="AJ467" s="13" t="str">
        <f>IFERROR(IF(INDEX('Bieu chi tiet'!$A$17:$FA$15404,MATCH($A467,'Bieu chi tiet'!$A$17:$A$15404,0),AJ$2+85)=0,"",INDEX('Bieu chi tiet'!$A$17:$FA$15404,MATCH($A467,'Bieu chi tiet'!$A$17:$A$15404,0),AJ$2+85)),"")</f>
        <v/>
      </c>
      <c r="AK467" s="13" t="str">
        <f>IFERROR(IF(INDEX('Bieu chi tiet'!$A$17:$FA$15404,MATCH($A467,'Bieu chi tiet'!$A$17:$A$15404,0),AK$2+85)=0,"",INDEX('Bieu chi tiet'!$A$17:$FA$15404,MATCH($A467,'Bieu chi tiet'!$A$17:$A$15404,0),AK$2+85)),"")</f>
        <v/>
      </c>
      <c r="AL467" s="13" t="str">
        <f>IFERROR(IF(INDEX('Bieu chi tiet'!$A$17:$FA$15404,MATCH($A467,'Bieu chi tiet'!$A$17:$A$15404,0),AL$2+85)=0,"",INDEX('Bieu chi tiet'!$A$17:$FA$15404,MATCH($A467,'Bieu chi tiet'!$A$17:$A$15404,0),AL$2+85)),"")</f>
        <v/>
      </c>
      <c r="AM467" s="13" t="str">
        <f>IFERROR(IF(INDEX('Bieu chi tiet'!$A$17:$FA$15404,MATCH($A467,'Bieu chi tiet'!$A$17:$A$15404,0),AM$2+85)=0,"",INDEX('Bieu chi tiet'!$A$17:$FA$15404,MATCH($A467,'Bieu chi tiet'!$A$17:$A$15404,0),AM$2+85)),"")</f>
        <v/>
      </c>
      <c r="AN467" s="13" t="str">
        <f>IFERROR(IF(INDEX('Bieu chi tiet'!$A$17:$FA$15404,MATCH($A467,'Bieu chi tiet'!$A$17:$A$15404,0),AN$2+85)=0,"",INDEX('Bieu chi tiet'!$A$17:$FA$15404,MATCH($A467,'Bieu chi tiet'!$A$17:$A$15404,0),AN$2+85)),"")</f>
        <v/>
      </c>
      <c r="AO467" s="13" t="str">
        <f>IFERROR(IF(INDEX('Bieu chi tiet'!$A$17:$FA$15404,MATCH($A467,'Bieu chi tiet'!$A$17:$A$15404,0),AO$2+85)=0,"",INDEX('Bieu chi tiet'!$A$17:$FA$15404,MATCH($A467,'Bieu chi tiet'!$A$17:$A$15404,0),AO$2+85)),"")</f>
        <v/>
      </c>
      <c r="AP467" s="13" t="str">
        <f>IFERROR(IF(INDEX('Bieu chi tiet'!$A$17:$FA$15404,MATCH($A467,'Bieu chi tiet'!$A$17:$A$15404,0),AP$2+85)=0,"",INDEX('Bieu chi tiet'!$A$17:$FA$15404,MATCH($A467,'Bieu chi tiet'!$A$17:$A$15404,0),AP$2+85)),"")</f>
        <v/>
      </c>
      <c r="AQ467" s="13" t="str">
        <f>IFERROR(IF(INDEX('Bieu chi tiet'!$A$17:$FA$15404,MATCH($A467,'Bieu chi tiet'!$A$17:$A$15404,0),AQ$2+85)=0,"",INDEX('Bieu chi tiet'!$A$17:$FA$15404,MATCH($A467,'Bieu chi tiet'!$A$17:$A$15404,0),AQ$2+85)),"")</f>
        <v/>
      </c>
      <c r="AR467" s="13" t="str">
        <f>IFERROR(IF(INDEX('Bieu chi tiet'!$A$17:$FA$15404,MATCH($A467,'Bieu chi tiet'!$A$17:$A$15404,0),AR$2+85)=0,"",INDEX('Bieu chi tiet'!$A$17:$FA$15404,MATCH($A467,'Bieu chi tiet'!$A$17:$A$15404,0),AR$2+85)),"")</f>
        <v/>
      </c>
      <c r="AS467" s="13" t="str">
        <f>IFERROR(IF(INDEX('Bieu chi tiet'!$A$17:$FA$15404,MATCH($A467,'Bieu chi tiet'!$A$17:$A$15404,0),AS$2+85)=0,"",INDEX('Bieu chi tiet'!$A$17:$FA$15404,MATCH($A467,'Bieu chi tiet'!$A$17:$A$15404,0),AS$2+85)),"")</f>
        <v/>
      </c>
      <c r="AT467" s="21" t="str">
        <f>IFERROR(IF(INDEX('Bieu chi tiet'!$A$17:$FA$15404,MATCH($A467,'Bieu chi tiet'!$A$17:$A$15404,0),AT$2+85)=0,"",INDEX('Bieu chi tiet'!$A$17:$FA$15404,MATCH($A467,'Bieu chi tiet'!$A$17:$A$15404,0),AT$2+85)),"")</f>
        <v/>
      </c>
      <c r="AU467" s="13" t="str">
        <f>IFERROR(IF(INDEX('Bieu chi tiet'!$A$17:$FA$15404,MATCH($A467,'Bieu chi tiet'!$A$17:$A$15404,0),AU$2+85)=0,"",INDEX('Bieu chi tiet'!$A$17:$FA$15404,MATCH($A467,'Bieu chi tiet'!$A$17:$A$15404,0),AU$2+85)),"")</f>
        <v/>
      </c>
      <c r="AV467" s="21" t="str">
        <f>IFERROR(IF(INDEX('Bieu chi tiet'!$A$17:$FA$15404,MATCH($A467,'Bieu chi tiet'!$A$17:$A$15404,0),AV$2+85)=0,"",INDEX('Bieu chi tiet'!$A$17:$FA$15404,MATCH($A467,'Bieu chi tiet'!$A$17:$A$15404,0),AV$2+85)),"")</f>
        <v/>
      </c>
      <c r="AW467" s="31" t="str">
        <f>IFERROR(IF(INDEX('Bieu chi tiet'!$A$17:$FA$15404,MATCH($A467,'Bieu chi tiet'!$A$17:$A$15404,0),AW$2+85)=0,"",INDEX('Bieu chi tiet'!$A$17:$FA$15404,MATCH($A467,'Bieu chi tiet'!$A$17:$A$15404,0),AW$2+85)),"")</f>
        <v/>
      </c>
      <c r="AX467" s="13" t="str">
        <f>IFERROR(IF(INDEX('Bieu chi tiet'!$A$17:$FA$15404,MATCH($A467,'Bieu chi tiet'!$A$17:$A$15404,0),AX$2+85)=0,"",INDEX('Bieu chi tiet'!$A$17:$FA$15404,MATCH($A467,'Bieu chi tiet'!$A$17:$A$15404,0),AX$2+85)),"")</f>
        <v/>
      </c>
      <c r="AY467" s="13" t="str">
        <f>IFERROR(IF(INDEX('Bieu chi tiet'!$A$17:$FA$15404,MATCH($A467,'Bieu chi tiet'!$A$17:$A$15404,0),AY$2+85)=0,"",INDEX('Bieu chi tiet'!$A$17:$FA$15404,MATCH($A467,'Bieu chi tiet'!$A$17:$A$15404,0),AY$2+85)),"")</f>
        <v/>
      </c>
    </row>
    <row r="468" spans="1:51" ht="15.75">
      <c r="A468" s="25" t="str">
        <f t="shared" si="8"/>
        <v/>
      </c>
      <c r="B468" s="13" t="str">
        <f>IFERROR(IF(INDEX('Bieu chi tiet'!$A$17:$FA$15404,MATCH($A468,'Bieu chi tiet'!$A$17:$A$15404,0),B$2+85)=0,"",INDEX('Bieu chi tiet'!$A$17:$FA$15404,MATCH($A468,'Bieu chi tiet'!$A$17:$A$15404,0),B$2+85)),"")</f>
        <v/>
      </c>
      <c r="C468" s="13" t="str">
        <f>IFERROR(IF(INDEX('Bieu chi tiet'!$A$17:$FA$15404,MATCH($A468,'Bieu chi tiet'!$A$17:$A$15404,0),C$2+85)=0,"",INDEX('Bieu chi tiet'!$A$17:$FA$15404,MATCH($A468,'Bieu chi tiet'!$A$17:$A$15404,0),C$2+85)),"")</f>
        <v/>
      </c>
      <c r="D468" s="13" t="str">
        <f>IFERROR(IF(INDEX('Bieu chi tiet'!$A$17:$FA$15404,MATCH($A468,'Bieu chi tiet'!$A$17:$A$15404,0),D$2+85)=0,"",INDEX('Bieu chi tiet'!$A$17:$FA$15404,MATCH($A468,'Bieu chi tiet'!$A$17:$A$15404,0),D$2+85)),"")</f>
        <v/>
      </c>
      <c r="E468" s="13" t="str">
        <f>IFERROR(IF(INDEX('Bieu chi tiet'!$A$17:$FA$15404,MATCH($A468,'Bieu chi tiet'!$A$17:$A$15404,0),E$2+85)=0,"",INDEX('Bieu chi tiet'!$A$17:$FA$15404,MATCH($A468,'Bieu chi tiet'!$A$17:$A$15404,0),E$2+85)),"")</f>
        <v/>
      </c>
      <c r="F468" s="13" t="str">
        <f>IFERROR(IF(INDEX('Bieu chi tiet'!$A$17:$FA$15404,MATCH($A468,'Bieu chi tiet'!$A$17:$A$15404,0),F$2+85)=0,"",INDEX('Bieu chi tiet'!$A$17:$FA$15404,MATCH($A468,'Bieu chi tiet'!$A$17:$A$15404,0),F$2+85)),"")</f>
        <v/>
      </c>
      <c r="G468" s="21" t="str">
        <f>IFERROR(IF(INDEX('Bieu chi tiet'!$A$17:$FA$15404,MATCH($A468,'Bieu chi tiet'!$A$17:$A$15404,0),G$2+85)=0,"",INDEX('Bieu chi tiet'!$A$17:$FA$15404,MATCH($A468,'Bieu chi tiet'!$A$17:$A$15404,0),G$2+85)),"")</f>
        <v/>
      </c>
      <c r="H468" s="13" t="str">
        <f>IFERROR(IF(INDEX('Bieu chi tiet'!$A$17:$FA$15404,MATCH($A468,'Bieu chi tiet'!$A$17:$A$15404,0),H$2+85)=0,"",INDEX('Bieu chi tiet'!$A$17:$FA$15404,MATCH($A468,'Bieu chi tiet'!$A$17:$A$15404,0),H$2+85)),"")</f>
        <v/>
      </c>
      <c r="I468" s="13" t="str">
        <f>IFERROR(IF(INDEX('Bieu chi tiet'!$A$17:$FA$15404,MATCH($A468,'Bieu chi tiet'!$A$17:$A$15404,0),I$2+85)=0,"",INDEX('Bieu chi tiet'!$A$17:$FA$15404,MATCH($A468,'Bieu chi tiet'!$A$17:$A$15404,0),I$2+85)),"")</f>
        <v/>
      </c>
      <c r="J468" s="13" t="str">
        <f>IFERROR(IF(INDEX('Bieu chi tiet'!$A$17:$FA$15404,MATCH($A468,'Bieu chi tiet'!$A$17:$A$15404,0),J$2+85)=0,"",INDEX('Bieu chi tiet'!$A$17:$FA$15404,MATCH($A468,'Bieu chi tiet'!$A$17:$A$15404,0),J$2+85)),"")</f>
        <v/>
      </c>
      <c r="K468" s="13" t="str">
        <f>IFERROR(IF(INDEX('Bieu chi tiet'!$A$17:$FA$15404,MATCH($A468,'Bieu chi tiet'!$A$17:$A$15404,0),K$2+85)=0,"",INDEX('Bieu chi tiet'!$A$17:$FA$15404,MATCH($A468,'Bieu chi tiet'!$A$17:$A$15404,0),K$2+85)),"")</f>
        <v/>
      </c>
      <c r="L468" s="21" t="str">
        <f>IFERROR(IF(INDEX('Bieu chi tiet'!$A$17:$FA$15404,MATCH($A468,'Bieu chi tiet'!$A$17:$A$15404,0),L$2+85)=0,"",INDEX('Bieu chi tiet'!$A$17:$FA$15404,MATCH($A468,'Bieu chi tiet'!$A$17:$A$15404,0),L$2+85)),"")</f>
        <v/>
      </c>
      <c r="M468" s="13" t="str">
        <f>IFERROR(IF(INDEX('Bieu chi tiet'!$A$17:$FA$15404,MATCH($A468,'Bieu chi tiet'!$A$17:$A$15404,0),M$2+85)=0,"",INDEX('Bieu chi tiet'!$A$17:$FA$15404,MATCH($A468,'Bieu chi tiet'!$A$17:$A$15404,0),M$2+85)),"")</f>
        <v/>
      </c>
      <c r="N468" s="13" t="str">
        <f>IFERROR(IF(INDEX('Bieu chi tiet'!$A$17:$FA$15404,MATCH($A468,'Bieu chi tiet'!$A$17:$A$15404,0),N$2+85)=0,"",INDEX('Bieu chi tiet'!$A$17:$FA$15404,MATCH($A468,'Bieu chi tiet'!$A$17:$A$15404,0),N$2+85)),"")</f>
        <v/>
      </c>
      <c r="O468" s="13" t="str">
        <f>IFERROR(IF(INDEX('Bieu chi tiet'!$A$17:$FA$15404,MATCH($A468,'Bieu chi tiet'!$A$17:$A$15404,0),O$2+85)=0,"",INDEX('Bieu chi tiet'!$A$17:$FA$15404,MATCH($A468,'Bieu chi tiet'!$A$17:$A$15404,0),O$2+85)),"")</f>
        <v/>
      </c>
      <c r="P468" s="13" t="str">
        <f>IFERROR(IF(INDEX('Bieu chi tiet'!$A$17:$FA$15404,MATCH($A468,'Bieu chi tiet'!$A$17:$A$15404,0),P$2+85)=0,"",INDEX('Bieu chi tiet'!$A$17:$FA$15404,MATCH($A468,'Bieu chi tiet'!$A$17:$A$15404,0),P$2+85)),"")</f>
        <v/>
      </c>
      <c r="Q468" s="13" t="str">
        <f>IFERROR(IF(INDEX('Bieu chi tiet'!$A$17:$FA$15404,MATCH($A468,'Bieu chi tiet'!$A$17:$A$15404,0),Q$2+85)=0,"",INDEX('Bieu chi tiet'!$A$17:$FA$15404,MATCH($A468,'Bieu chi tiet'!$A$17:$A$15404,0),Q$2+85)),"")</f>
        <v/>
      </c>
      <c r="R468" s="13" t="str">
        <f>IFERROR(IF(INDEX('Bieu chi tiet'!$A$17:$FA$15404,MATCH($A468,'Bieu chi tiet'!$A$17:$A$15404,0),R$2+85)=0,"",INDEX('Bieu chi tiet'!$A$17:$FA$15404,MATCH($A468,'Bieu chi tiet'!$A$17:$A$15404,0),R$2+85)),"")</f>
        <v/>
      </c>
      <c r="S468" s="13" t="str">
        <f>IFERROR(IF(INDEX('Bieu chi tiet'!$A$17:$FA$15404,MATCH($A468,'Bieu chi tiet'!$A$17:$A$15404,0),S$2+85)=0,"",INDEX('Bieu chi tiet'!$A$17:$FA$15404,MATCH($A468,'Bieu chi tiet'!$A$17:$A$15404,0),S$2+85)),"")</f>
        <v/>
      </c>
      <c r="T468" s="13" t="str">
        <f>IFERROR(IF(INDEX('Bieu chi tiet'!$A$17:$FA$15404,MATCH($A468,'Bieu chi tiet'!$A$17:$A$15404,0),T$2+85)=0,"",INDEX('Bieu chi tiet'!$A$17:$FA$15404,MATCH($A468,'Bieu chi tiet'!$A$17:$A$15404,0),T$2+85)),"")</f>
        <v/>
      </c>
      <c r="U468" s="13" t="str">
        <f>IFERROR(IF(INDEX('Bieu chi tiet'!$A$17:$FA$15404,MATCH($A468,'Bieu chi tiet'!$A$17:$A$15404,0),U$2+85)=0,"",INDEX('Bieu chi tiet'!$A$17:$FA$15404,MATCH($A468,'Bieu chi tiet'!$A$17:$A$15404,0),U$2+85)),"")</f>
        <v/>
      </c>
      <c r="V468" s="13" t="str">
        <f>IFERROR(IF(INDEX('Bieu chi tiet'!$A$17:$FA$15404,MATCH($A468,'Bieu chi tiet'!$A$17:$A$15404,0),V$2+85)=0,"",INDEX('Bieu chi tiet'!$A$17:$FA$15404,MATCH($A468,'Bieu chi tiet'!$A$17:$A$15404,0),V$2+85)),"")</f>
        <v/>
      </c>
      <c r="W468" s="13" t="str">
        <f>IFERROR(IF(INDEX('Bieu chi tiet'!$A$17:$FA$15404,MATCH($A468,'Bieu chi tiet'!$A$17:$A$15404,0),W$2+85)=0,"",INDEX('Bieu chi tiet'!$A$17:$FA$15404,MATCH($A468,'Bieu chi tiet'!$A$17:$A$15404,0),W$2+85)),"")</f>
        <v/>
      </c>
      <c r="X468" s="13" t="str">
        <f>IFERROR(IF(INDEX('Bieu chi tiet'!$A$17:$FA$15404,MATCH($A468,'Bieu chi tiet'!$A$17:$A$15404,0),X$2+85)=0,"",INDEX('Bieu chi tiet'!$A$17:$FA$15404,MATCH($A468,'Bieu chi tiet'!$A$17:$A$15404,0),X$2+85)),"")</f>
        <v/>
      </c>
      <c r="Y468" s="13" t="str">
        <f>IFERROR(IF(INDEX('Bieu chi tiet'!$A$17:$FA$15404,MATCH($A468,'Bieu chi tiet'!$A$17:$A$15404,0),Y$2+85)=0,"",INDEX('Bieu chi tiet'!$A$17:$FA$15404,MATCH($A468,'Bieu chi tiet'!$A$17:$A$15404,0),Y$2+85)),"")</f>
        <v/>
      </c>
      <c r="Z468" s="13" t="str">
        <f>IFERROR(IF(INDEX('Bieu chi tiet'!$A$17:$FA$15404,MATCH($A468,'Bieu chi tiet'!$A$17:$A$15404,0),Z$2+85)=0,"",INDEX('Bieu chi tiet'!$A$17:$FA$15404,MATCH($A468,'Bieu chi tiet'!$A$17:$A$15404,0),Z$2+85)),"")</f>
        <v/>
      </c>
      <c r="AA468" s="13" t="str">
        <f>IFERROR(IF(INDEX('Bieu chi tiet'!$A$17:$FA$15404,MATCH($A468,'Bieu chi tiet'!$A$17:$A$15404,0),AA$2+85)=0,"",INDEX('Bieu chi tiet'!$A$17:$FA$15404,MATCH($A468,'Bieu chi tiet'!$A$17:$A$15404,0),AA$2+85)),"")</f>
        <v/>
      </c>
      <c r="AB468" s="13" t="str">
        <f>IFERROR(IF(INDEX('Bieu chi tiet'!$A$17:$FA$15404,MATCH($A468,'Bieu chi tiet'!$A$17:$A$15404,0),AB$2+85)=0,"",INDEX('Bieu chi tiet'!$A$17:$FA$15404,MATCH($A468,'Bieu chi tiet'!$A$17:$A$15404,0),AB$2+85)),"")</f>
        <v/>
      </c>
      <c r="AC468" s="13" t="str">
        <f>IFERROR(IF(INDEX('Bieu chi tiet'!$A$17:$FA$15404,MATCH($A468,'Bieu chi tiet'!$A$17:$A$15404,0),AC$2+85)=0,"",INDEX('Bieu chi tiet'!$A$17:$FA$15404,MATCH($A468,'Bieu chi tiet'!$A$17:$A$15404,0),AC$2+85)),"")</f>
        <v/>
      </c>
      <c r="AD468" s="13" t="str">
        <f>IFERROR(IF(INDEX('Bieu chi tiet'!$A$17:$FA$15404,MATCH($A468,'Bieu chi tiet'!$A$17:$A$15404,0),AD$2+85)=0,"",INDEX('Bieu chi tiet'!$A$17:$FA$15404,MATCH($A468,'Bieu chi tiet'!$A$17:$A$15404,0),AD$2+85)),"")</f>
        <v/>
      </c>
      <c r="AE468" s="13" t="str">
        <f>IFERROR(IF(INDEX('Bieu chi tiet'!$A$17:$FA$15404,MATCH($A468,'Bieu chi tiet'!$A$17:$A$15404,0),AE$2+85)=0,"",INDEX('Bieu chi tiet'!$A$17:$FA$15404,MATCH($A468,'Bieu chi tiet'!$A$17:$A$15404,0),AE$2+85)),"")</f>
        <v/>
      </c>
      <c r="AF468" s="13" t="str">
        <f>IFERROR(IF(INDEX('Bieu chi tiet'!$A$17:$FA$15404,MATCH($A468,'Bieu chi tiet'!$A$17:$A$15404,0),AF$2+85)=0,"",INDEX('Bieu chi tiet'!$A$17:$FA$15404,MATCH($A468,'Bieu chi tiet'!$A$17:$A$15404,0),AF$2+85)),"")</f>
        <v/>
      </c>
      <c r="AG468" s="13" t="str">
        <f>IFERROR(IF(INDEX('Bieu chi tiet'!$A$17:$FA$15404,MATCH($A468,'Bieu chi tiet'!$A$17:$A$15404,0),AG$2+85)=0,"",INDEX('Bieu chi tiet'!$A$17:$FA$15404,MATCH($A468,'Bieu chi tiet'!$A$17:$A$15404,0),AG$2+85)),"")</f>
        <v/>
      </c>
      <c r="AH468" s="13" t="str">
        <f>IFERROR(IF(INDEX('Bieu chi tiet'!$A$17:$FA$15404,MATCH($A468,'Bieu chi tiet'!$A$17:$A$15404,0),AH$2+85)=0,"",INDEX('Bieu chi tiet'!$A$17:$FA$15404,MATCH($A468,'Bieu chi tiet'!$A$17:$A$15404,0),AH$2+85)),"")</f>
        <v/>
      </c>
      <c r="AI468" s="13" t="str">
        <f>IFERROR(IF(INDEX('Bieu chi tiet'!$A$17:$FA$15404,MATCH($A468,'Bieu chi tiet'!$A$17:$A$15404,0),AI$2+85)=0,"",INDEX('Bieu chi tiet'!$A$17:$FA$15404,MATCH($A468,'Bieu chi tiet'!$A$17:$A$15404,0),AI$2+85)),"")</f>
        <v/>
      </c>
      <c r="AJ468" s="13" t="str">
        <f>IFERROR(IF(INDEX('Bieu chi tiet'!$A$17:$FA$15404,MATCH($A468,'Bieu chi tiet'!$A$17:$A$15404,0),AJ$2+85)=0,"",INDEX('Bieu chi tiet'!$A$17:$FA$15404,MATCH($A468,'Bieu chi tiet'!$A$17:$A$15404,0),AJ$2+85)),"")</f>
        <v/>
      </c>
      <c r="AK468" s="13" t="str">
        <f>IFERROR(IF(INDEX('Bieu chi tiet'!$A$17:$FA$15404,MATCH($A468,'Bieu chi tiet'!$A$17:$A$15404,0),AK$2+85)=0,"",INDEX('Bieu chi tiet'!$A$17:$FA$15404,MATCH($A468,'Bieu chi tiet'!$A$17:$A$15404,0),AK$2+85)),"")</f>
        <v/>
      </c>
      <c r="AL468" s="13" t="str">
        <f>IFERROR(IF(INDEX('Bieu chi tiet'!$A$17:$FA$15404,MATCH($A468,'Bieu chi tiet'!$A$17:$A$15404,0),AL$2+85)=0,"",INDEX('Bieu chi tiet'!$A$17:$FA$15404,MATCH($A468,'Bieu chi tiet'!$A$17:$A$15404,0),AL$2+85)),"")</f>
        <v/>
      </c>
      <c r="AM468" s="13" t="str">
        <f>IFERROR(IF(INDEX('Bieu chi tiet'!$A$17:$FA$15404,MATCH($A468,'Bieu chi tiet'!$A$17:$A$15404,0),AM$2+85)=0,"",INDEX('Bieu chi tiet'!$A$17:$FA$15404,MATCH($A468,'Bieu chi tiet'!$A$17:$A$15404,0),AM$2+85)),"")</f>
        <v/>
      </c>
      <c r="AN468" s="13" t="str">
        <f>IFERROR(IF(INDEX('Bieu chi tiet'!$A$17:$FA$15404,MATCH($A468,'Bieu chi tiet'!$A$17:$A$15404,0),AN$2+85)=0,"",INDEX('Bieu chi tiet'!$A$17:$FA$15404,MATCH($A468,'Bieu chi tiet'!$A$17:$A$15404,0),AN$2+85)),"")</f>
        <v/>
      </c>
      <c r="AO468" s="13" t="str">
        <f>IFERROR(IF(INDEX('Bieu chi tiet'!$A$17:$FA$15404,MATCH($A468,'Bieu chi tiet'!$A$17:$A$15404,0),AO$2+85)=0,"",INDEX('Bieu chi tiet'!$A$17:$FA$15404,MATCH($A468,'Bieu chi tiet'!$A$17:$A$15404,0),AO$2+85)),"")</f>
        <v/>
      </c>
      <c r="AP468" s="13" t="str">
        <f>IFERROR(IF(INDEX('Bieu chi tiet'!$A$17:$FA$15404,MATCH($A468,'Bieu chi tiet'!$A$17:$A$15404,0),AP$2+85)=0,"",INDEX('Bieu chi tiet'!$A$17:$FA$15404,MATCH($A468,'Bieu chi tiet'!$A$17:$A$15404,0),AP$2+85)),"")</f>
        <v/>
      </c>
      <c r="AQ468" s="13" t="str">
        <f>IFERROR(IF(INDEX('Bieu chi tiet'!$A$17:$FA$15404,MATCH($A468,'Bieu chi tiet'!$A$17:$A$15404,0),AQ$2+85)=0,"",INDEX('Bieu chi tiet'!$A$17:$FA$15404,MATCH($A468,'Bieu chi tiet'!$A$17:$A$15404,0),AQ$2+85)),"")</f>
        <v/>
      </c>
      <c r="AR468" s="13" t="str">
        <f>IFERROR(IF(INDEX('Bieu chi tiet'!$A$17:$FA$15404,MATCH($A468,'Bieu chi tiet'!$A$17:$A$15404,0),AR$2+85)=0,"",INDEX('Bieu chi tiet'!$A$17:$FA$15404,MATCH($A468,'Bieu chi tiet'!$A$17:$A$15404,0),AR$2+85)),"")</f>
        <v/>
      </c>
      <c r="AS468" s="13" t="str">
        <f>IFERROR(IF(INDEX('Bieu chi tiet'!$A$17:$FA$15404,MATCH($A468,'Bieu chi tiet'!$A$17:$A$15404,0),AS$2+85)=0,"",INDEX('Bieu chi tiet'!$A$17:$FA$15404,MATCH($A468,'Bieu chi tiet'!$A$17:$A$15404,0),AS$2+85)),"")</f>
        <v/>
      </c>
      <c r="AT468" s="21" t="str">
        <f>IFERROR(IF(INDEX('Bieu chi tiet'!$A$17:$FA$15404,MATCH($A468,'Bieu chi tiet'!$A$17:$A$15404,0),AT$2+85)=0,"",INDEX('Bieu chi tiet'!$A$17:$FA$15404,MATCH($A468,'Bieu chi tiet'!$A$17:$A$15404,0),AT$2+85)),"")</f>
        <v/>
      </c>
      <c r="AU468" s="13" t="str">
        <f>IFERROR(IF(INDEX('Bieu chi tiet'!$A$17:$FA$15404,MATCH($A468,'Bieu chi tiet'!$A$17:$A$15404,0),AU$2+85)=0,"",INDEX('Bieu chi tiet'!$A$17:$FA$15404,MATCH($A468,'Bieu chi tiet'!$A$17:$A$15404,0),AU$2+85)),"")</f>
        <v/>
      </c>
      <c r="AV468" s="21" t="str">
        <f>IFERROR(IF(INDEX('Bieu chi tiet'!$A$17:$FA$15404,MATCH($A468,'Bieu chi tiet'!$A$17:$A$15404,0),AV$2+85)=0,"",INDEX('Bieu chi tiet'!$A$17:$FA$15404,MATCH($A468,'Bieu chi tiet'!$A$17:$A$15404,0),AV$2+85)),"")</f>
        <v/>
      </c>
      <c r="AW468" s="31" t="str">
        <f>IFERROR(IF(INDEX('Bieu chi tiet'!$A$17:$FA$15404,MATCH($A468,'Bieu chi tiet'!$A$17:$A$15404,0),AW$2+85)=0,"",INDEX('Bieu chi tiet'!$A$17:$FA$15404,MATCH($A468,'Bieu chi tiet'!$A$17:$A$15404,0),AW$2+85)),"")</f>
        <v/>
      </c>
      <c r="AX468" s="13" t="str">
        <f>IFERROR(IF(INDEX('Bieu chi tiet'!$A$17:$FA$15404,MATCH($A468,'Bieu chi tiet'!$A$17:$A$15404,0),AX$2+85)=0,"",INDEX('Bieu chi tiet'!$A$17:$FA$15404,MATCH($A468,'Bieu chi tiet'!$A$17:$A$15404,0),AX$2+85)),"")</f>
        <v/>
      </c>
      <c r="AY468" s="13" t="str">
        <f>IFERROR(IF(INDEX('Bieu chi tiet'!$A$17:$FA$15404,MATCH($A468,'Bieu chi tiet'!$A$17:$A$15404,0),AY$2+85)=0,"",INDEX('Bieu chi tiet'!$A$17:$FA$15404,MATCH($A468,'Bieu chi tiet'!$A$17:$A$15404,0),AY$2+85)),"")</f>
        <v/>
      </c>
    </row>
    <row r="469" spans="1:51" ht="15.75">
      <c r="A469" s="25" t="str">
        <f t="shared" si="8"/>
        <v/>
      </c>
      <c r="B469" s="13" t="str">
        <f>IFERROR(IF(INDEX('Bieu chi tiet'!$A$17:$FA$15404,MATCH($A469,'Bieu chi tiet'!$A$17:$A$15404,0),B$2+85)=0,"",INDEX('Bieu chi tiet'!$A$17:$FA$15404,MATCH($A469,'Bieu chi tiet'!$A$17:$A$15404,0),B$2+85)),"")</f>
        <v/>
      </c>
      <c r="C469" s="13" t="str">
        <f>IFERROR(IF(INDEX('Bieu chi tiet'!$A$17:$FA$15404,MATCH($A469,'Bieu chi tiet'!$A$17:$A$15404,0),C$2+85)=0,"",INDEX('Bieu chi tiet'!$A$17:$FA$15404,MATCH($A469,'Bieu chi tiet'!$A$17:$A$15404,0),C$2+85)),"")</f>
        <v/>
      </c>
      <c r="D469" s="13" t="str">
        <f>IFERROR(IF(INDEX('Bieu chi tiet'!$A$17:$FA$15404,MATCH($A469,'Bieu chi tiet'!$A$17:$A$15404,0),D$2+85)=0,"",INDEX('Bieu chi tiet'!$A$17:$FA$15404,MATCH($A469,'Bieu chi tiet'!$A$17:$A$15404,0),D$2+85)),"")</f>
        <v/>
      </c>
      <c r="E469" s="13" t="str">
        <f>IFERROR(IF(INDEX('Bieu chi tiet'!$A$17:$FA$15404,MATCH($A469,'Bieu chi tiet'!$A$17:$A$15404,0),E$2+85)=0,"",INDEX('Bieu chi tiet'!$A$17:$FA$15404,MATCH($A469,'Bieu chi tiet'!$A$17:$A$15404,0),E$2+85)),"")</f>
        <v/>
      </c>
      <c r="F469" s="13" t="str">
        <f>IFERROR(IF(INDEX('Bieu chi tiet'!$A$17:$FA$15404,MATCH($A469,'Bieu chi tiet'!$A$17:$A$15404,0),F$2+85)=0,"",INDEX('Bieu chi tiet'!$A$17:$FA$15404,MATCH($A469,'Bieu chi tiet'!$A$17:$A$15404,0),F$2+85)),"")</f>
        <v/>
      </c>
      <c r="G469" s="21" t="str">
        <f>IFERROR(IF(INDEX('Bieu chi tiet'!$A$17:$FA$15404,MATCH($A469,'Bieu chi tiet'!$A$17:$A$15404,0),G$2+85)=0,"",INDEX('Bieu chi tiet'!$A$17:$FA$15404,MATCH($A469,'Bieu chi tiet'!$A$17:$A$15404,0),G$2+85)),"")</f>
        <v/>
      </c>
      <c r="H469" s="13" t="str">
        <f>IFERROR(IF(INDEX('Bieu chi tiet'!$A$17:$FA$15404,MATCH($A469,'Bieu chi tiet'!$A$17:$A$15404,0),H$2+85)=0,"",INDEX('Bieu chi tiet'!$A$17:$FA$15404,MATCH($A469,'Bieu chi tiet'!$A$17:$A$15404,0),H$2+85)),"")</f>
        <v/>
      </c>
      <c r="I469" s="13" t="str">
        <f>IFERROR(IF(INDEX('Bieu chi tiet'!$A$17:$FA$15404,MATCH($A469,'Bieu chi tiet'!$A$17:$A$15404,0),I$2+85)=0,"",INDEX('Bieu chi tiet'!$A$17:$FA$15404,MATCH($A469,'Bieu chi tiet'!$A$17:$A$15404,0),I$2+85)),"")</f>
        <v/>
      </c>
      <c r="J469" s="13" t="str">
        <f>IFERROR(IF(INDEX('Bieu chi tiet'!$A$17:$FA$15404,MATCH($A469,'Bieu chi tiet'!$A$17:$A$15404,0),J$2+85)=0,"",INDEX('Bieu chi tiet'!$A$17:$FA$15404,MATCH($A469,'Bieu chi tiet'!$A$17:$A$15404,0),J$2+85)),"")</f>
        <v/>
      </c>
      <c r="K469" s="13" t="str">
        <f>IFERROR(IF(INDEX('Bieu chi tiet'!$A$17:$FA$15404,MATCH($A469,'Bieu chi tiet'!$A$17:$A$15404,0),K$2+85)=0,"",INDEX('Bieu chi tiet'!$A$17:$FA$15404,MATCH($A469,'Bieu chi tiet'!$A$17:$A$15404,0),K$2+85)),"")</f>
        <v/>
      </c>
      <c r="L469" s="21" t="str">
        <f>IFERROR(IF(INDEX('Bieu chi tiet'!$A$17:$FA$15404,MATCH($A469,'Bieu chi tiet'!$A$17:$A$15404,0),L$2+85)=0,"",INDEX('Bieu chi tiet'!$A$17:$FA$15404,MATCH($A469,'Bieu chi tiet'!$A$17:$A$15404,0),L$2+85)),"")</f>
        <v/>
      </c>
      <c r="M469" s="13" t="str">
        <f>IFERROR(IF(INDEX('Bieu chi tiet'!$A$17:$FA$15404,MATCH($A469,'Bieu chi tiet'!$A$17:$A$15404,0),M$2+85)=0,"",INDEX('Bieu chi tiet'!$A$17:$FA$15404,MATCH($A469,'Bieu chi tiet'!$A$17:$A$15404,0),M$2+85)),"")</f>
        <v/>
      </c>
      <c r="N469" s="13" t="str">
        <f>IFERROR(IF(INDEX('Bieu chi tiet'!$A$17:$FA$15404,MATCH($A469,'Bieu chi tiet'!$A$17:$A$15404,0),N$2+85)=0,"",INDEX('Bieu chi tiet'!$A$17:$FA$15404,MATCH($A469,'Bieu chi tiet'!$A$17:$A$15404,0),N$2+85)),"")</f>
        <v/>
      </c>
      <c r="O469" s="13" t="str">
        <f>IFERROR(IF(INDEX('Bieu chi tiet'!$A$17:$FA$15404,MATCH($A469,'Bieu chi tiet'!$A$17:$A$15404,0),O$2+85)=0,"",INDEX('Bieu chi tiet'!$A$17:$FA$15404,MATCH($A469,'Bieu chi tiet'!$A$17:$A$15404,0),O$2+85)),"")</f>
        <v/>
      </c>
      <c r="P469" s="13" t="str">
        <f>IFERROR(IF(INDEX('Bieu chi tiet'!$A$17:$FA$15404,MATCH($A469,'Bieu chi tiet'!$A$17:$A$15404,0),P$2+85)=0,"",INDEX('Bieu chi tiet'!$A$17:$FA$15404,MATCH($A469,'Bieu chi tiet'!$A$17:$A$15404,0),P$2+85)),"")</f>
        <v/>
      </c>
      <c r="Q469" s="13" t="str">
        <f>IFERROR(IF(INDEX('Bieu chi tiet'!$A$17:$FA$15404,MATCH($A469,'Bieu chi tiet'!$A$17:$A$15404,0),Q$2+85)=0,"",INDEX('Bieu chi tiet'!$A$17:$FA$15404,MATCH($A469,'Bieu chi tiet'!$A$17:$A$15404,0),Q$2+85)),"")</f>
        <v/>
      </c>
      <c r="R469" s="13" t="str">
        <f>IFERROR(IF(INDEX('Bieu chi tiet'!$A$17:$FA$15404,MATCH($A469,'Bieu chi tiet'!$A$17:$A$15404,0),R$2+85)=0,"",INDEX('Bieu chi tiet'!$A$17:$FA$15404,MATCH($A469,'Bieu chi tiet'!$A$17:$A$15404,0),R$2+85)),"")</f>
        <v/>
      </c>
      <c r="S469" s="13" t="str">
        <f>IFERROR(IF(INDEX('Bieu chi tiet'!$A$17:$FA$15404,MATCH($A469,'Bieu chi tiet'!$A$17:$A$15404,0),S$2+85)=0,"",INDEX('Bieu chi tiet'!$A$17:$FA$15404,MATCH($A469,'Bieu chi tiet'!$A$17:$A$15404,0),S$2+85)),"")</f>
        <v/>
      </c>
      <c r="T469" s="13" t="str">
        <f>IFERROR(IF(INDEX('Bieu chi tiet'!$A$17:$FA$15404,MATCH($A469,'Bieu chi tiet'!$A$17:$A$15404,0),T$2+85)=0,"",INDEX('Bieu chi tiet'!$A$17:$FA$15404,MATCH($A469,'Bieu chi tiet'!$A$17:$A$15404,0),T$2+85)),"")</f>
        <v/>
      </c>
      <c r="U469" s="13" t="str">
        <f>IFERROR(IF(INDEX('Bieu chi tiet'!$A$17:$FA$15404,MATCH($A469,'Bieu chi tiet'!$A$17:$A$15404,0),U$2+85)=0,"",INDEX('Bieu chi tiet'!$A$17:$FA$15404,MATCH($A469,'Bieu chi tiet'!$A$17:$A$15404,0),U$2+85)),"")</f>
        <v/>
      </c>
      <c r="V469" s="13" t="str">
        <f>IFERROR(IF(INDEX('Bieu chi tiet'!$A$17:$FA$15404,MATCH($A469,'Bieu chi tiet'!$A$17:$A$15404,0),V$2+85)=0,"",INDEX('Bieu chi tiet'!$A$17:$FA$15404,MATCH($A469,'Bieu chi tiet'!$A$17:$A$15404,0),V$2+85)),"")</f>
        <v/>
      </c>
      <c r="W469" s="13" t="str">
        <f>IFERROR(IF(INDEX('Bieu chi tiet'!$A$17:$FA$15404,MATCH($A469,'Bieu chi tiet'!$A$17:$A$15404,0),W$2+85)=0,"",INDEX('Bieu chi tiet'!$A$17:$FA$15404,MATCH($A469,'Bieu chi tiet'!$A$17:$A$15404,0),W$2+85)),"")</f>
        <v/>
      </c>
      <c r="X469" s="13" t="str">
        <f>IFERROR(IF(INDEX('Bieu chi tiet'!$A$17:$FA$15404,MATCH($A469,'Bieu chi tiet'!$A$17:$A$15404,0),X$2+85)=0,"",INDEX('Bieu chi tiet'!$A$17:$FA$15404,MATCH($A469,'Bieu chi tiet'!$A$17:$A$15404,0),X$2+85)),"")</f>
        <v/>
      </c>
      <c r="Y469" s="13" t="str">
        <f>IFERROR(IF(INDEX('Bieu chi tiet'!$A$17:$FA$15404,MATCH($A469,'Bieu chi tiet'!$A$17:$A$15404,0),Y$2+85)=0,"",INDEX('Bieu chi tiet'!$A$17:$FA$15404,MATCH($A469,'Bieu chi tiet'!$A$17:$A$15404,0),Y$2+85)),"")</f>
        <v/>
      </c>
      <c r="Z469" s="13" t="str">
        <f>IFERROR(IF(INDEX('Bieu chi tiet'!$A$17:$FA$15404,MATCH($A469,'Bieu chi tiet'!$A$17:$A$15404,0),Z$2+85)=0,"",INDEX('Bieu chi tiet'!$A$17:$FA$15404,MATCH($A469,'Bieu chi tiet'!$A$17:$A$15404,0),Z$2+85)),"")</f>
        <v/>
      </c>
      <c r="AA469" s="13" t="str">
        <f>IFERROR(IF(INDEX('Bieu chi tiet'!$A$17:$FA$15404,MATCH($A469,'Bieu chi tiet'!$A$17:$A$15404,0),AA$2+85)=0,"",INDEX('Bieu chi tiet'!$A$17:$FA$15404,MATCH($A469,'Bieu chi tiet'!$A$17:$A$15404,0),AA$2+85)),"")</f>
        <v/>
      </c>
      <c r="AB469" s="13" t="str">
        <f>IFERROR(IF(INDEX('Bieu chi tiet'!$A$17:$FA$15404,MATCH($A469,'Bieu chi tiet'!$A$17:$A$15404,0),AB$2+85)=0,"",INDEX('Bieu chi tiet'!$A$17:$FA$15404,MATCH($A469,'Bieu chi tiet'!$A$17:$A$15404,0),AB$2+85)),"")</f>
        <v/>
      </c>
      <c r="AC469" s="13" t="str">
        <f>IFERROR(IF(INDEX('Bieu chi tiet'!$A$17:$FA$15404,MATCH($A469,'Bieu chi tiet'!$A$17:$A$15404,0),AC$2+85)=0,"",INDEX('Bieu chi tiet'!$A$17:$FA$15404,MATCH($A469,'Bieu chi tiet'!$A$17:$A$15404,0),AC$2+85)),"")</f>
        <v/>
      </c>
      <c r="AD469" s="13" t="str">
        <f>IFERROR(IF(INDEX('Bieu chi tiet'!$A$17:$FA$15404,MATCH($A469,'Bieu chi tiet'!$A$17:$A$15404,0),AD$2+85)=0,"",INDEX('Bieu chi tiet'!$A$17:$FA$15404,MATCH($A469,'Bieu chi tiet'!$A$17:$A$15404,0),AD$2+85)),"")</f>
        <v/>
      </c>
      <c r="AE469" s="13" t="str">
        <f>IFERROR(IF(INDEX('Bieu chi tiet'!$A$17:$FA$15404,MATCH($A469,'Bieu chi tiet'!$A$17:$A$15404,0),AE$2+85)=0,"",INDEX('Bieu chi tiet'!$A$17:$FA$15404,MATCH($A469,'Bieu chi tiet'!$A$17:$A$15404,0),AE$2+85)),"")</f>
        <v/>
      </c>
      <c r="AF469" s="13" t="str">
        <f>IFERROR(IF(INDEX('Bieu chi tiet'!$A$17:$FA$15404,MATCH($A469,'Bieu chi tiet'!$A$17:$A$15404,0),AF$2+85)=0,"",INDEX('Bieu chi tiet'!$A$17:$FA$15404,MATCH($A469,'Bieu chi tiet'!$A$17:$A$15404,0),AF$2+85)),"")</f>
        <v/>
      </c>
      <c r="AG469" s="13" t="str">
        <f>IFERROR(IF(INDEX('Bieu chi tiet'!$A$17:$FA$15404,MATCH($A469,'Bieu chi tiet'!$A$17:$A$15404,0),AG$2+85)=0,"",INDEX('Bieu chi tiet'!$A$17:$FA$15404,MATCH($A469,'Bieu chi tiet'!$A$17:$A$15404,0),AG$2+85)),"")</f>
        <v/>
      </c>
      <c r="AH469" s="13" t="str">
        <f>IFERROR(IF(INDEX('Bieu chi tiet'!$A$17:$FA$15404,MATCH($A469,'Bieu chi tiet'!$A$17:$A$15404,0),AH$2+85)=0,"",INDEX('Bieu chi tiet'!$A$17:$FA$15404,MATCH($A469,'Bieu chi tiet'!$A$17:$A$15404,0),AH$2+85)),"")</f>
        <v/>
      </c>
      <c r="AI469" s="13" t="str">
        <f>IFERROR(IF(INDEX('Bieu chi tiet'!$A$17:$FA$15404,MATCH($A469,'Bieu chi tiet'!$A$17:$A$15404,0),AI$2+85)=0,"",INDEX('Bieu chi tiet'!$A$17:$FA$15404,MATCH($A469,'Bieu chi tiet'!$A$17:$A$15404,0),AI$2+85)),"")</f>
        <v/>
      </c>
      <c r="AJ469" s="13" t="str">
        <f>IFERROR(IF(INDEX('Bieu chi tiet'!$A$17:$FA$15404,MATCH($A469,'Bieu chi tiet'!$A$17:$A$15404,0),AJ$2+85)=0,"",INDEX('Bieu chi tiet'!$A$17:$FA$15404,MATCH($A469,'Bieu chi tiet'!$A$17:$A$15404,0),AJ$2+85)),"")</f>
        <v/>
      </c>
      <c r="AK469" s="13" t="str">
        <f>IFERROR(IF(INDEX('Bieu chi tiet'!$A$17:$FA$15404,MATCH($A469,'Bieu chi tiet'!$A$17:$A$15404,0),AK$2+85)=0,"",INDEX('Bieu chi tiet'!$A$17:$FA$15404,MATCH($A469,'Bieu chi tiet'!$A$17:$A$15404,0),AK$2+85)),"")</f>
        <v/>
      </c>
      <c r="AL469" s="13" t="str">
        <f>IFERROR(IF(INDEX('Bieu chi tiet'!$A$17:$FA$15404,MATCH($A469,'Bieu chi tiet'!$A$17:$A$15404,0),AL$2+85)=0,"",INDEX('Bieu chi tiet'!$A$17:$FA$15404,MATCH($A469,'Bieu chi tiet'!$A$17:$A$15404,0),AL$2+85)),"")</f>
        <v/>
      </c>
      <c r="AM469" s="13" t="str">
        <f>IFERROR(IF(INDEX('Bieu chi tiet'!$A$17:$FA$15404,MATCH($A469,'Bieu chi tiet'!$A$17:$A$15404,0),AM$2+85)=0,"",INDEX('Bieu chi tiet'!$A$17:$FA$15404,MATCH($A469,'Bieu chi tiet'!$A$17:$A$15404,0),AM$2+85)),"")</f>
        <v/>
      </c>
      <c r="AN469" s="13" t="str">
        <f>IFERROR(IF(INDEX('Bieu chi tiet'!$A$17:$FA$15404,MATCH($A469,'Bieu chi tiet'!$A$17:$A$15404,0),AN$2+85)=0,"",INDEX('Bieu chi tiet'!$A$17:$FA$15404,MATCH($A469,'Bieu chi tiet'!$A$17:$A$15404,0),AN$2+85)),"")</f>
        <v/>
      </c>
      <c r="AO469" s="13" t="str">
        <f>IFERROR(IF(INDEX('Bieu chi tiet'!$A$17:$FA$15404,MATCH($A469,'Bieu chi tiet'!$A$17:$A$15404,0),AO$2+85)=0,"",INDEX('Bieu chi tiet'!$A$17:$FA$15404,MATCH($A469,'Bieu chi tiet'!$A$17:$A$15404,0),AO$2+85)),"")</f>
        <v/>
      </c>
      <c r="AP469" s="13" t="str">
        <f>IFERROR(IF(INDEX('Bieu chi tiet'!$A$17:$FA$15404,MATCH($A469,'Bieu chi tiet'!$A$17:$A$15404,0),AP$2+85)=0,"",INDEX('Bieu chi tiet'!$A$17:$FA$15404,MATCH($A469,'Bieu chi tiet'!$A$17:$A$15404,0),AP$2+85)),"")</f>
        <v/>
      </c>
      <c r="AQ469" s="13" t="str">
        <f>IFERROR(IF(INDEX('Bieu chi tiet'!$A$17:$FA$15404,MATCH($A469,'Bieu chi tiet'!$A$17:$A$15404,0),AQ$2+85)=0,"",INDEX('Bieu chi tiet'!$A$17:$FA$15404,MATCH($A469,'Bieu chi tiet'!$A$17:$A$15404,0),AQ$2+85)),"")</f>
        <v/>
      </c>
      <c r="AR469" s="13" t="str">
        <f>IFERROR(IF(INDEX('Bieu chi tiet'!$A$17:$FA$15404,MATCH($A469,'Bieu chi tiet'!$A$17:$A$15404,0),AR$2+85)=0,"",INDEX('Bieu chi tiet'!$A$17:$FA$15404,MATCH($A469,'Bieu chi tiet'!$A$17:$A$15404,0),AR$2+85)),"")</f>
        <v/>
      </c>
      <c r="AS469" s="13" t="str">
        <f>IFERROR(IF(INDEX('Bieu chi tiet'!$A$17:$FA$15404,MATCH($A469,'Bieu chi tiet'!$A$17:$A$15404,0),AS$2+85)=0,"",INDEX('Bieu chi tiet'!$A$17:$FA$15404,MATCH($A469,'Bieu chi tiet'!$A$17:$A$15404,0),AS$2+85)),"")</f>
        <v/>
      </c>
      <c r="AT469" s="21" t="str">
        <f>IFERROR(IF(INDEX('Bieu chi tiet'!$A$17:$FA$15404,MATCH($A469,'Bieu chi tiet'!$A$17:$A$15404,0),AT$2+85)=0,"",INDEX('Bieu chi tiet'!$A$17:$FA$15404,MATCH($A469,'Bieu chi tiet'!$A$17:$A$15404,0),AT$2+85)),"")</f>
        <v/>
      </c>
      <c r="AU469" s="13" t="str">
        <f>IFERROR(IF(INDEX('Bieu chi tiet'!$A$17:$FA$15404,MATCH($A469,'Bieu chi tiet'!$A$17:$A$15404,0),AU$2+85)=0,"",INDEX('Bieu chi tiet'!$A$17:$FA$15404,MATCH($A469,'Bieu chi tiet'!$A$17:$A$15404,0),AU$2+85)),"")</f>
        <v/>
      </c>
      <c r="AV469" s="21" t="str">
        <f>IFERROR(IF(INDEX('Bieu chi tiet'!$A$17:$FA$15404,MATCH($A469,'Bieu chi tiet'!$A$17:$A$15404,0),AV$2+85)=0,"",INDEX('Bieu chi tiet'!$A$17:$FA$15404,MATCH($A469,'Bieu chi tiet'!$A$17:$A$15404,0),AV$2+85)),"")</f>
        <v/>
      </c>
      <c r="AW469" s="31" t="str">
        <f>IFERROR(IF(INDEX('Bieu chi tiet'!$A$17:$FA$15404,MATCH($A469,'Bieu chi tiet'!$A$17:$A$15404,0),AW$2+85)=0,"",INDEX('Bieu chi tiet'!$A$17:$FA$15404,MATCH($A469,'Bieu chi tiet'!$A$17:$A$15404,0),AW$2+85)),"")</f>
        <v/>
      </c>
      <c r="AX469" s="13" t="str">
        <f>IFERROR(IF(INDEX('Bieu chi tiet'!$A$17:$FA$15404,MATCH($A469,'Bieu chi tiet'!$A$17:$A$15404,0),AX$2+85)=0,"",INDEX('Bieu chi tiet'!$A$17:$FA$15404,MATCH($A469,'Bieu chi tiet'!$A$17:$A$15404,0),AX$2+85)),"")</f>
        <v/>
      </c>
      <c r="AY469" s="13" t="str">
        <f>IFERROR(IF(INDEX('Bieu chi tiet'!$A$17:$FA$15404,MATCH($A469,'Bieu chi tiet'!$A$17:$A$15404,0),AY$2+85)=0,"",INDEX('Bieu chi tiet'!$A$17:$FA$15404,MATCH($A469,'Bieu chi tiet'!$A$17:$A$15404,0),AY$2+85)),"")</f>
        <v/>
      </c>
    </row>
    <row r="470" spans="1:51" ht="15.75">
      <c r="A470" s="25" t="str">
        <f t="shared" si="8"/>
        <v/>
      </c>
      <c r="B470" s="13" t="str">
        <f>IFERROR(IF(INDEX('Bieu chi tiet'!$A$17:$FA$15404,MATCH($A470,'Bieu chi tiet'!$A$17:$A$15404,0),B$2+85)=0,"",INDEX('Bieu chi tiet'!$A$17:$FA$15404,MATCH($A470,'Bieu chi tiet'!$A$17:$A$15404,0),B$2+85)),"")</f>
        <v/>
      </c>
      <c r="C470" s="13" t="str">
        <f>IFERROR(IF(INDEX('Bieu chi tiet'!$A$17:$FA$15404,MATCH($A470,'Bieu chi tiet'!$A$17:$A$15404,0),C$2+85)=0,"",INDEX('Bieu chi tiet'!$A$17:$FA$15404,MATCH($A470,'Bieu chi tiet'!$A$17:$A$15404,0),C$2+85)),"")</f>
        <v/>
      </c>
      <c r="D470" s="13" t="str">
        <f>IFERROR(IF(INDEX('Bieu chi tiet'!$A$17:$FA$15404,MATCH($A470,'Bieu chi tiet'!$A$17:$A$15404,0),D$2+85)=0,"",INDEX('Bieu chi tiet'!$A$17:$FA$15404,MATCH($A470,'Bieu chi tiet'!$A$17:$A$15404,0),D$2+85)),"")</f>
        <v/>
      </c>
      <c r="E470" s="13" t="str">
        <f>IFERROR(IF(INDEX('Bieu chi tiet'!$A$17:$FA$15404,MATCH($A470,'Bieu chi tiet'!$A$17:$A$15404,0),E$2+85)=0,"",INDEX('Bieu chi tiet'!$A$17:$FA$15404,MATCH($A470,'Bieu chi tiet'!$A$17:$A$15404,0),E$2+85)),"")</f>
        <v/>
      </c>
      <c r="F470" s="13" t="str">
        <f>IFERROR(IF(INDEX('Bieu chi tiet'!$A$17:$FA$15404,MATCH($A470,'Bieu chi tiet'!$A$17:$A$15404,0),F$2+85)=0,"",INDEX('Bieu chi tiet'!$A$17:$FA$15404,MATCH($A470,'Bieu chi tiet'!$A$17:$A$15404,0),F$2+85)),"")</f>
        <v/>
      </c>
      <c r="G470" s="21" t="str">
        <f>IFERROR(IF(INDEX('Bieu chi tiet'!$A$17:$FA$15404,MATCH($A470,'Bieu chi tiet'!$A$17:$A$15404,0),G$2+85)=0,"",INDEX('Bieu chi tiet'!$A$17:$FA$15404,MATCH($A470,'Bieu chi tiet'!$A$17:$A$15404,0),G$2+85)),"")</f>
        <v/>
      </c>
      <c r="H470" s="13" t="str">
        <f>IFERROR(IF(INDEX('Bieu chi tiet'!$A$17:$FA$15404,MATCH($A470,'Bieu chi tiet'!$A$17:$A$15404,0),H$2+85)=0,"",INDEX('Bieu chi tiet'!$A$17:$FA$15404,MATCH($A470,'Bieu chi tiet'!$A$17:$A$15404,0),H$2+85)),"")</f>
        <v/>
      </c>
      <c r="I470" s="13" t="str">
        <f>IFERROR(IF(INDEX('Bieu chi tiet'!$A$17:$FA$15404,MATCH($A470,'Bieu chi tiet'!$A$17:$A$15404,0),I$2+85)=0,"",INDEX('Bieu chi tiet'!$A$17:$FA$15404,MATCH($A470,'Bieu chi tiet'!$A$17:$A$15404,0),I$2+85)),"")</f>
        <v/>
      </c>
      <c r="J470" s="13" t="str">
        <f>IFERROR(IF(INDEX('Bieu chi tiet'!$A$17:$FA$15404,MATCH($A470,'Bieu chi tiet'!$A$17:$A$15404,0),J$2+85)=0,"",INDEX('Bieu chi tiet'!$A$17:$FA$15404,MATCH($A470,'Bieu chi tiet'!$A$17:$A$15404,0),J$2+85)),"")</f>
        <v/>
      </c>
      <c r="K470" s="13" t="str">
        <f>IFERROR(IF(INDEX('Bieu chi tiet'!$A$17:$FA$15404,MATCH($A470,'Bieu chi tiet'!$A$17:$A$15404,0),K$2+85)=0,"",INDEX('Bieu chi tiet'!$A$17:$FA$15404,MATCH($A470,'Bieu chi tiet'!$A$17:$A$15404,0),K$2+85)),"")</f>
        <v/>
      </c>
      <c r="L470" s="21" t="str">
        <f>IFERROR(IF(INDEX('Bieu chi tiet'!$A$17:$FA$15404,MATCH($A470,'Bieu chi tiet'!$A$17:$A$15404,0),L$2+85)=0,"",INDEX('Bieu chi tiet'!$A$17:$FA$15404,MATCH($A470,'Bieu chi tiet'!$A$17:$A$15404,0),L$2+85)),"")</f>
        <v/>
      </c>
      <c r="M470" s="13" t="str">
        <f>IFERROR(IF(INDEX('Bieu chi tiet'!$A$17:$FA$15404,MATCH($A470,'Bieu chi tiet'!$A$17:$A$15404,0),M$2+85)=0,"",INDEX('Bieu chi tiet'!$A$17:$FA$15404,MATCH($A470,'Bieu chi tiet'!$A$17:$A$15404,0),M$2+85)),"")</f>
        <v/>
      </c>
      <c r="N470" s="13" t="str">
        <f>IFERROR(IF(INDEX('Bieu chi tiet'!$A$17:$FA$15404,MATCH($A470,'Bieu chi tiet'!$A$17:$A$15404,0),N$2+85)=0,"",INDEX('Bieu chi tiet'!$A$17:$FA$15404,MATCH($A470,'Bieu chi tiet'!$A$17:$A$15404,0),N$2+85)),"")</f>
        <v/>
      </c>
      <c r="O470" s="13" t="str">
        <f>IFERROR(IF(INDEX('Bieu chi tiet'!$A$17:$FA$15404,MATCH($A470,'Bieu chi tiet'!$A$17:$A$15404,0),O$2+85)=0,"",INDEX('Bieu chi tiet'!$A$17:$FA$15404,MATCH($A470,'Bieu chi tiet'!$A$17:$A$15404,0),O$2+85)),"")</f>
        <v/>
      </c>
      <c r="P470" s="13" t="str">
        <f>IFERROR(IF(INDEX('Bieu chi tiet'!$A$17:$FA$15404,MATCH($A470,'Bieu chi tiet'!$A$17:$A$15404,0),P$2+85)=0,"",INDEX('Bieu chi tiet'!$A$17:$FA$15404,MATCH($A470,'Bieu chi tiet'!$A$17:$A$15404,0),P$2+85)),"")</f>
        <v/>
      </c>
      <c r="Q470" s="13" t="str">
        <f>IFERROR(IF(INDEX('Bieu chi tiet'!$A$17:$FA$15404,MATCH($A470,'Bieu chi tiet'!$A$17:$A$15404,0),Q$2+85)=0,"",INDEX('Bieu chi tiet'!$A$17:$FA$15404,MATCH($A470,'Bieu chi tiet'!$A$17:$A$15404,0),Q$2+85)),"")</f>
        <v/>
      </c>
      <c r="R470" s="13" t="str">
        <f>IFERROR(IF(INDEX('Bieu chi tiet'!$A$17:$FA$15404,MATCH($A470,'Bieu chi tiet'!$A$17:$A$15404,0),R$2+85)=0,"",INDEX('Bieu chi tiet'!$A$17:$FA$15404,MATCH($A470,'Bieu chi tiet'!$A$17:$A$15404,0),R$2+85)),"")</f>
        <v/>
      </c>
      <c r="S470" s="13" t="str">
        <f>IFERROR(IF(INDEX('Bieu chi tiet'!$A$17:$FA$15404,MATCH($A470,'Bieu chi tiet'!$A$17:$A$15404,0),S$2+85)=0,"",INDEX('Bieu chi tiet'!$A$17:$FA$15404,MATCH($A470,'Bieu chi tiet'!$A$17:$A$15404,0),S$2+85)),"")</f>
        <v/>
      </c>
      <c r="T470" s="13" t="str">
        <f>IFERROR(IF(INDEX('Bieu chi tiet'!$A$17:$FA$15404,MATCH($A470,'Bieu chi tiet'!$A$17:$A$15404,0),T$2+85)=0,"",INDEX('Bieu chi tiet'!$A$17:$FA$15404,MATCH($A470,'Bieu chi tiet'!$A$17:$A$15404,0),T$2+85)),"")</f>
        <v/>
      </c>
      <c r="U470" s="13" t="str">
        <f>IFERROR(IF(INDEX('Bieu chi tiet'!$A$17:$FA$15404,MATCH($A470,'Bieu chi tiet'!$A$17:$A$15404,0),U$2+85)=0,"",INDEX('Bieu chi tiet'!$A$17:$FA$15404,MATCH($A470,'Bieu chi tiet'!$A$17:$A$15404,0),U$2+85)),"")</f>
        <v/>
      </c>
      <c r="V470" s="13" t="str">
        <f>IFERROR(IF(INDEX('Bieu chi tiet'!$A$17:$FA$15404,MATCH($A470,'Bieu chi tiet'!$A$17:$A$15404,0),V$2+85)=0,"",INDEX('Bieu chi tiet'!$A$17:$FA$15404,MATCH($A470,'Bieu chi tiet'!$A$17:$A$15404,0),V$2+85)),"")</f>
        <v/>
      </c>
      <c r="W470" s="13" t="str">
        <f>IFERROR(IF(INDEX('Bieu chi tiet'!$A$17:$FA$15404,MATCH($A470,'Bieu chi tiet'!$A$17:$A$15404,0),W$2+85)=0,"",INDEX('Bieu chi tiet'!$A$17:$FA$15404,MATCH($A470,'Bieu chi tiet'!$A$17:$A$15404,0),W$2+85)),"")</f>
        <v/>
      </c>
      <c r="X470" s="13" t="str">
        <f>IFERROR(IF(INDEX('Bieu chi tiet'!$A$17:$FA$15404,MATCH($A470,'Bieu chi tiet'!$A$17:$A$15404,0),X$2+85)=0,"",INDEX('Bieu chi tiet'!$A$17:$FA$15404,MATCH($A470,'Bieu chi tiet'!$A$17:$A$15404,0),X$2+85)),"")</f>
        <v/>
      </c>
      <c r="Y470" s="13" t="str">
        <f>IFERROR(IF(INDEX('Bieu chi tiet'!$A$17:$FA$15404,MATCH($A470,'Bieu chi tiet'!$A$17:$A$15404,0),Y$2+85)=0,"",INDEX('Bieu chi tiet'!$A$17:$FA$15404,MATCH($A470,'Bieu chi tiet'!$A$17:$A$15404,0),Y$2+85)),"")</f>
        <v/>
      </c>
      <c r="Z470" s="13" t="str">
        <f>IFERROR(IF(INDEX('Bieu chi tiet'!$A$17:$FA$15404,MATCH($A470,'Bieu chi tiet'!$A$17:$A$15404,0),Z$2+85)=0,"",INDEX('Bieu chi tiet'!$A$17:$FA$15404,MATCH($A470,'Bieu chi tiet'!$A$17:$A$15404,0),Z$2+85)),"")</f>
        <v/>
      </c>
      <c r="AA470" s="13" t="str">
        <f>IFERROR(IF(INDEX('Bieu chi tiet'!$A$17:$FA$15404,MATCH($A470,'Bieu chi tiet'!$A$17:$A$15404,0),AA$2+85)=0,"",INDEX('Bieu chi tiet'!$A$17:$FA$15404,MATCH($A470,'Bieu chi tiet'!$A$17:$A$15404,0),AA$2+85)),"")</f>
        <v/>
      </c>
      <c r="AB470" s="13" t="str">
        <f>IFERROR(IF(INDEX('Bieu chi tiet'!$A$17:$FA$15404,MATCH($A470,'Bieu chi tiet'!$A$17:$A$15404,0),AB$2+85)=0,"",INDEX('Bieu chi tiet'!$A$17:$FA$15404,MATCH($A470,'Bieu chi tiet'!$A$17:$A$15404,0),AB$2+85)),"")</f>
        <v/>
      </c>
      <c r="AC470" s="13" t="str">
        <f>IFERROR(IF(INDEX('Bieu chi tiet'!$A$17:$FA$15404,MATCH($A470,'Bieu chi tiet'!$A$17:$A$15404,0),AC$2+85)=0,"",INDEX('Bieu chi tiet'!$A$17:$FA$15404,MATCH($A470,'Bieu chi tiet'!$A$17:$A$15404,0),AC$2+85)),"")</f>
        <v/>
      </c>
      <c r="AD470" s="13" t="str">
        <f>IFERROR(IF(INDEX('Bieu chi tiet'!$A$17:$FA$15404,MATCH($A470,'Bieu chi tiet'!$A$17:$A$15404,0),AD$2+85)=0,"",INDEX('Bieu chi tiet'!$A$17:$FA$15404,MATCH($A470,'Bieu chi tiet'!$A$17:$A$15404,0),AD$2+85)),"")</f>
        <v/>
      </c>
      <c r="AE470" s="13" t="str">
        <f>IFERROR(IF(INDEX('Bieu chi tiet'!$A$17:$FA$15404,MATCH($A470,'Bieu chi tiet'!$A$17:$A$15404,0),AE$2+85)=0,"",INDEX('Bieu chi tiet'!$A$17:$FA$15404,MATCH($A470,'Bieu chi tiet'!$A$17:$A$15404,0),AE$2+85)),"")</f>
        <v/>
      </c>
      <c r="AF470" s="13" t="str">
        <f>IFERROR(IF(INDEX('Bieu chi tiet'!$A$17:$FA$15404,MATCH($A470,'Bieu chi tiet'!$A$17:$A$15404,0),AF$2+85)=0,"",INDEX('Bieu chi tiet'!$A$17:$FA$15404,MATCH($A470,'Bieu chi tiet'!$A$17:$A$15404,0),AF$2+85)),"")</f>
        <v/>
      </c>
      <c r="AG470" s="13" t="str">
        <f>IFERROR(IF(INDEX('Bieu chi tiet'!$A$17:$FA$15404,MATCH($A470,'Bieu chi tiet'!$A$17:$A$15404,0),AG$2+85)=0,"",INDEX('Bieu chi tiet'!$A$17:$FA$15404,MATCH($A470,'Bieu chi tiet'!$A$17:$A$15404,0),AG$2+85)),"")</f>
        <v/>
      </c>
      <c r="AH470" s="13" t="str">
        <f>IFERROR(IF(INDEX('Bieu chi tiet'!$A$17:$FA$15404,MATCH($A470,'Bieu chi tiet'!$A$17:$A$15404,0),AH$2+85)=0,"",INDEX('Bieu chi tiet'!$A$17:$FA$15404,MATCH($A470,'Bieu chi tiet'!$A$17:$A$15404,0),AH$2+85)),"")</f>
        <v/>
      </c>
      <c r="AI470" s="13" t="str">
        <f>IFERROR(IF(INDEX('Bieu chi tiet'!$A$17:$FA$15404,MATCH($A470,'Bieu chi tiet'!$A$17:$A$15404,0),AI$2+85)=0,"",INDEX('Bieu chi tiet'!$A$17:$FA$15404,MATCH($A470,'Bieu chi tiet'!$A$17:$A$15404,0),AI$2+85)),"")</f>
        <v/>
      </c>
      <c r="AJ470" s="13" t="str">
        <f>IFERROR(IF(INDEX('Bieu chi tiet'!$A$17:$FA$15404,MATCH($A470,'Bieu chi tiet'!$A$17:$A$15404,0),AJ$2+85)=0,"",INDEX('Bieu chi tiet'!$A$17:$FA$15404,MATCH($A470,'Bieu chi tiet'!$A$17:$A$15404,0),AJ$2+85)),"")</f>
        <v/>
      </c>
      <c r="AK470" s="13" t="str">
        <f>IFERROR(IF(INDEX('Bieu chi tiet'!$A$17:$FA$15404,MATCH($A470,'Bieu chi tiet'!$A$17:$A$15404,0),AK$2+85)=0,"",INDEX('Bieu chi tiet'!$A$17:$FA$15404,MATCH($A470,'Bieu chi tiet'!$A$17:$A$15404,0),AK$2+85)),"")</f>
        <v/>
      </c>
      <c r="AL470" s="13" t="str">
        <f>IFERROR(IF(INDEX('Bieu chi tiet'!$A$17:$FA$15404,MATCH($A470,'Bieu chi tiet'!$A$17:$A$15404,0),AL$2+85)=0,"",INDEX('Bieu chi tiet'!$A$17:$FA$15404,MATCH($A470,'Bieu chi tiet'!$A$17:$A$15404,0),AL$2+85)),"")</f>
        <v/>
      </c>
      <c r="AM470" s="13" t="str">
        <f>IFERROR(IF(INDEX('Bieu chi tiet'!$A$17:$FA$15404,MATCH($A470,'Bieu chi tiet'!$A$17:$A$15404,0),AM$2+85)=0,"",INDEX('Bieu chi tiet'!$A$17:$FA$15404,MATCH($A470,'Bieu chi tiet'!$A$17:$A$15404,0),AM$2+85)),"")</f>
        <v/>
      </c>
      <c r="AN470" s="13" t="str">
        <f>IFERROR(IF(INDEX('Bieu chi tiet'!$A$17:$FA$15404,MATCH($A470,'Bieu chi tiet'!$A$17:$A$15404,0),AN$2+85)=0,"",INDEX('Bieu chi tiet'!$A$17:$FA$15404,MATCH($A470,'Bieu chi tiet'!$A$17:$A$15404,0),AN$2+85)),"")</f>
        <v/>
      </c>
      <c r="AO470" s="13" t="str">
        <f>IFERROR(IF(INDEX('Bieu chi tiet'!$A$17:$FA$15404,MATCH($A470,'Bieu chi tiet'!$A$17:$A$15404,0),AO$2+85)=0,"",INDEX('Bieu chi tiet'!$A$17:$FA$15404,MATCH($A470,'Bieu chi tiet'!$A$17:$A$15404,0),AO$2+85)),"")</f>
        <v/>
      </c>
      <c r="AP470" s="13" t="str">
        <f>IFERROR(IF(INDEX('Bieu chi tiet'!$A$17:$FA$15404,MATCH($A470,'Bieu chi tiet'!$A$17:$A$15404,0),AP$2+85)=0,"",INDEX('Bieu chi tiet'!$A$17:$FA$15404,MATCH($A470,'Bieu chi tiet'!$A$17:$A$15404,0),AP$2+85)),"")</f>
        <v/>
      </c>
      <c r="AQ470" s="13" t="str">
        <f>IFERROR(IF(INDEX('Bieu chi tiet'!$A$17:$FA$15404,MATCH($A470,'Bieu chi tiet'!$A$17:$A$15404,0),AQ$2+85)=0,"",INDEX('Bieu chi tiet'!$A$17:$FA$15404,MATCH($A470,'Bieu chi tiet'!$A$17:$A$15404,0),AQ$2+85)),"")</f>
        <v/>
      </c>
      <c r="AR470" s="13" t="str">
        <f>IFERROR(IF(INDEX('Bieu chi tiet'!$A$17:$FA$15404,MATCH($A470,'Bieu chi tiet'!$A$17:$A$15404,0),AR$2+85)=0,"",INDEX('Bieu chi tiet'!$A$17:$FA$15404,MATCH($A470,'Bieu chi tiet'!$A$17:$A$15404,0),AR$2+85)),"")</f>
        <v/>
      </c>
      <c r="AS470" s="13" t="str">
        <f>IFERROR(IF(INDEX('Bieu chi tiet'!$A$17:$FA$15404,MATCH($A470,'Bieu chi tiet'!$A$17:$A$15404,0),AS$2+85)=0,"",INDEX('Bieu chi tiet'!$A$17:$FA$15404,MATCH($A470,'Bieu chi tiet'!$A$17:$A$15404,0),AS$2+85)),"")</f>
        <v/>
      </c>
      <c r="AT470" s="21" t="str">
        <f>IFERROR(IF(INDEX('Bieu chi tiet'!$A$17:$FA$15404,MATCH($A470,'Bieu chi tiet'!$A$17:$A$15404,0),AT$2+85)=0,"",INDEX('Bieu chi tiet'!$A$17:$FA$15404,MATCH($A470,'Bieu chi tiet'!$A$17:$A$15404,0),AT$2+85)),"")</f>
        <v/>
      </c>
      <c r="AU470" s="13" t="str">
        <f>IFERROR(IF(INDEX('Bieu chi tiet'!$A$17:$FA$15404,MATCH($A470,'Bieu chi tiet'!$A$17:$A$15404,0),AU$2+85)=0,"",INDEX('Bieu chi tiet'!$A$17:$FA$15404,MATCH($A470,'Bieu chi tiet'!$A$17:$A$15404,0),AU$2+85)),"")</f>
        <v/>
      </c>
      <c r="AV470" s="21" t="str">
        <f>IFERROR(IF(INDEX('Bieu chi tiet'!$A$17:$FA$15404,MATCH($A470,'Bieu chi tiet'!$A$17:$A$15404,0),AV$2+85)=0,"",INDEX('Bieu chi tiet'!$A$17:$FA$15404,MATCH($A470,'Bieu chi tiet'!$A$17:$A$15404,0),AV$2+85)),"")</f>
        <v/>
      </c>
      <c r="AW470" s="31" t="str">
        <f>IFERROR(IF(INDEX('Bieu chi tiet'!$A$17:$FA$15404,MATCH($A470,'Bieu chi tiet'!$A$17:$A$15404,0),AW$2+85)=0,"",INDEX('Bieu chi tiet'!$A$17:$FA$15404,MATCH($A470,'Bieu chi tiet'!$A$17:$A$15404,0),AW$2+85)),"")</f>
        <v/>
      </c>
      <c r="AX470" s="13" t="str">
        <f>IFERROR(IF(INDEX('Bieu chi tiet'!$A$17:$FA$15404,MATCH($A470,'Bieu chi tiet'!$A$17:$A$15404,0),AX$2+85)=0,"",INDEX('Bieu chi tiet'!$A$17:$FA$15404,MATCH($A470,'Bieu chi tiet'!$A$17:$A$15404,0),AX$2+85)),"")</f>
        <v/>
      </c>
      <c r="AY470" s="13" t="str">
        <f>IFERROR(IF(INDEX('Bieu chi tiet'!$A$17:$FA$15404,MATCH($A470,'Bieu chi tiet'!$A$17:$A$15404,0),AY$2+85)=0,"",INDEX('Bieu chi tiet'!$A$17:$FA$15404,MATCH($A470,'Bieu chi tiet'!$A$17:$A$15404,0),AY$2+85)),"")</f>
        <v/>
      </c>
    </row>
    <row r="471" spans="1:51" ht="15.75">
      <c r="A471" s="25" t="str">
        <f t="shared" si="8"/>
        <v/>
      </c>
      <c r="B471" s="13" t="str">
        <f>IFERROR(IF(INDEX('Bieu chi tiet'!$A$17:$FA$15404,MATCH($A471,'Bieu chi tiet'!$A$17:$A$15404,0),B$2+85)=0,"",INDEX('Bieu chi tiet'!$A$17:$FA$15404,MATCH($A471,'Bieu chi tiet'!$A$17:$A$15404,0),B$2+85)),"")</f>
        <v/>
      </c>
      <c r="C471" s="13" t="str">
        <f>IFERROR(IF(INDEX('Bieu chi tiet'!$A$17:$FA$15404,MATCH($A471,'Bieu chi tiet'!$A$17:$A$15404,0),C$2+85)=0,"",INDEX('Bieu chi tiet'!$A$17:$FA$15404,MATCH($A471,'Bieu chi tiet'!$A$17:$A$15404,0),C$2+85)),"")</f>
        <v/>
      </c>
      <c r="D471" s="13" t="str">
        <f>IFERROR(IF(INDEX('Bieu chi tiet'!$A$17:$FA$15404,MATCH($A471,'Bieu chi tiet'!$A$17:$A$15404,0),D$2+85)=0,"",INDEX('Bieu chi tiet'!$A$17:$FA$15404,MATCH($A471,'Bieu chi tiet'!$A$17:$A$15404,0),D$2+85)),"")</f>
        <v/>
      </c>
      <c r="E471" s="13" t="str">
        <f>IFERROR(IF(INDEX('Bieu chi tiet'!$A$17:$FA$15404,MATCH($A471,'Bieu chi tiet'!$A$17:$A$15404,0),E$2+85)=0,"",INDEX('Bieu chi tiet'!$A$17:$FA$15404,MATCH($A471,'Bieu chi tiet'!$A$17:$A$15404,0),E$2+85)),"")</f>
        <v/>
      </c>
      <c r="F471" s="13" t="str">
        <f>IFERROR(IF(INDEX('Bieu chi tiet'!$A$17:$FA$15404,MATCH($A471,'Bieu chi tiet'!$A$17:$A$15404,0),F$2+85)=0,"",INDEX('Bieu chi tiet'!$A$17:$FA$15404,MATCH($A471,'Bieu chi tiet'!$A$17:$A$15404,0),F$2+85)),"")</f>
        <v/>
      </c>
      <c r="G471" s="21" t="str">
        <f>IFERROR(IF(INDEX('Bieu chi tiet'!$A$17:$FA$15404,MATCH($A471,'Bieu chi tiet'!$A$17:$A$15404,0),G$2+85)=0,"",INDEX('Bieu chi tiet'!$A$17:$FA$15404,MATCH($A471,'Bieu chi tiet'!$A$17:$A$15404,0),G$2+85)),"")</f>
        <v/>
      </c>
      <c r="H471" s="13" t="str">
        <f>IFERROR(IF(INDEX('Bieu chi tiet'!$A$17:$FA$15404,MATCH($A471,'Bieu chi tiet'!$A$17:$A$15404,0),H$2+85)=0,"",INDEX('Bieu chi tiet'!$A$17:$FA$15404,MATCH($A471,'Bieu chi tiet'!$A$17:$A$15404,0),H$2+85)),"")</f>
        <v/>
      </c>
      <c r="I471" s="13" t="str">
        <f>IFERROR(IF(INDEX('Bieu chi tiet'!$A$17:$FA$15404,MATCH($A471,'Bieu chi tiet'!$A$17:$A$15404,0),I$2+85)=0,"",INDEX('Bieu chi tiet'!$A$17:$FA$15404,MATCH($A471,'Bieu chi tiet'!$A$17:$A$15404,0),I$2+85)),"")</f>
        <v/>
      </c>
      <c r="J471" s="13" t="str">
        <f>IFERROR(IF(INDEX('Bieu chi tiet'!$A$17:$FA$15404,MATCH($A471,'Bieu chi tiet'!$A$17:$A$15404,0),J$2+85)=0,"",INDEX('Bieu chi tiet'!$A$17:$FA$15404,MATCH($A471,'Bieu chi tiet'!$A$17:$A$15404,0),J$2+85)),"")</f>
        <v/>
      </c>
      <c r="K471" s="13" t="str">
        <f>IFERROR(IF(INDEX('Bieu chi tiet'!$A$17:$FA$15404,MATCH($A471,'Bieu chi tiet'!$A$17:$A$15404,0),K$2+85)=0,"",INDEX('Bieu chi tiet'!$A$17:$FA$15404,MATCH($A471,'Bieu chi tiet'!$A$17:$A$15404,0),K$2+85)),"")</f>
        <v/>
      </c>
      <c r="L471" s="21" t="str">
        <f>IFERROR(IF(INDEX('Bieu chi tiet'!$A$17:$FA$15404,MATCH($A471,'Bieu chi tiet'!$A$17:$A$15404,0),L$2+85)=0,"",INDEX('Bieu chi tiet'!$A$17:$FA$15404,MATCH($A471,'Bieu chi tiet'!$A$17:$A$15404,0),L$2+85)),"")</f>
        <v/>
      </c>
      <c r="M471" s="13" t="str">
        <f>IFERROR(IF(INDEX('Bieu chi tiet'!$A$17:$FA$15404,MATCH($A471,'Bieu chi tiet'!$A$17:$A$15404,0),M$2+85)=0,"",INDEX('Bieu chi tiet'!$A$17:$FA$15404,MATCH($A471,'Bieu chi tiet'!$A$17:$A$15404,0),M$2+85)),"")</f>
        <v/>
      </c>
      <c r="N471" s="13" t="str">
        <f>IFERROR(IF(INDEX('Bieu chi tiet'!$A$17:$FA$15404,MATCH($A471,'Bieu chi tiet'!$A$17:$A$15404,0),N$2+85)=0,"",INDEX('Bieu chi tiet'!$A$17:$FA$15404,MATCH($A471,'Bieu chi tiet'!$A$17:$A$15404,0),N$2+85)),"")</f>
        <v/>
      </c>
      <c r="O471" s="13" t="str">
        <f>IFERROR(IF(INDEX('Bieu chi tiet'!$A$17:$FA$15404,MATCH($A471,'Bieu chi tiet'!$A$17:$A$15404,0),O$2+85)=0,"",INDEX('Bieu chi tiet'!$A$17:$FA$15404,MATCH($A471,'Bieu chi tiet'!$A$17:$A$15404,0),O$2+85)),"")</f>
        <v/>
      </c>
      <c r="P471" s="13" t="str">
        <f>IFERROR(IF(INDEX('Bieu chi tiet'!$A$17:$FA$15404,MATCH($A471,'Bieu chi tiet'!$A$17:$A$15404,0),P$2+85)=0,"",INDEX('Bieu chi tiet'!$A$17:$FA$15404,MATCH($A471,'Bieu chi tiet'!$A$17:$A$15404,0),P$2+85)),"")</f>
        <v/>
      </c>
      <c r="Q471" s="13" t="str">
        <f>IFERROR(IF(INDEX('Bieu chi tiet'!$A$17:$FA$15404,MATCH($A471,'Bieu chi tiet'!$A$17:$A$15404,0),Q$2+85)=0,"",INDEX('Bieu chi tiet'!$A$17:$FA$15404,MATCH($A471,'Bieu chi tiet'!$A$17:$A$15404,0),Q$2+85)),"")</f>
        <v/>
      </c>
      <c r="R471" s="13" t="str">
        <f>IFERROR(IF(INDEX('Bieu chi tiet'!$A$17:$FA$15404,MATCH($A471,'Bieu chi tiet'!$A$17:$A$15404,0),R$2+85)=0,"",INDEX('Bieu chi tiet'!$A$17:$FA$15404,MATCH($A471,'Bieu chi tiet'!$A$17:$A$15404,0),R$2+85)),"")</f>
        <v/>
      </c>
      <c r="S471" s="13" t="str">
        <f>IFERROR(IF(INDEX('Bieu chi tiet'!$A$17:$FA$15404,MATCH($A471,'Bieu chi tiet'!$A$17:$A$15404,0),S$2+85)=0,"",INDEX('Bieu chi tiet'!$A$17:$FA$15404,MATCH($A471,'Bieu chi tiet'!$A$17:$A$15404,0),S$2+85)),"")</f>
        <v/>
      </c>
      <c r="T471" s="13" t="str">
        <f>IFERROR(IF(INDEX('Bieu chi tiet'!$A$17:$FA$15404,MATCH($A471,'Bieu chi tiet'!$A$17:$A$15404,0),T$2+85)=0,"",INDEX('Bieu chi tiet'!$A$17:$FA$15404,MATCH($A471,'Bieu chi tiet'!$A$17:$A$15404,0),T$2+85)),"")</f>
        <v/>
      </c>
      <c r="U471" s="13" t="str">
        <f>IFERROR(IF(INDEX('Bieu chi tiet'!$A$17:$FA$15404,MATCH($A471,'Bieu chi tiet'!$A$17:$A$15404,0),U$2+85)=0,"",INDEX('Bieu chi tiet'!$A$17:$FA$15404,MATCH($A471,'Bieu chi tiet'!$A$17:$A$15404,0),U$2+85)),"")</f>
        <v/>
      </c>
      <c r="V471" s="13" t="str">
        <f>IFERROR(IF(INDEX('Bieu chi tiet'!$A$17:$FA$15404,MATCH($A471,'Bieu chi tiet'!$A$17:$A$15404,0),V$2+85)=0,"",INDEX('Bieu chi tiet'!$A$17:$FA$15404,MATCH($A471,'Bieu chi tiet'!$A$17:$A$15404,0),V$2+85)),"")</f>
        <v/>
      </c>
      <c r="W471" s="13" t="str">
        <f>IFERROR(IF(INDEX('Bieu chi tiet'!$A$17:$FA$15404,MATCH($A471,'Bieu chi tiet'!$A$17:$A$15404,0),W$2+85)=0,"",INDEX('Bieu chi tiet'!$A$17:$FA$15404,MATCH($A471,'Bieu chi tiet'!$A$17:$A$15404,0),W$2+85)),"")</f>
        <v/>
      </c>
      <c r="X471" s="13" t="str">
        <f>IFERROR(IF(INDEX('Bieu chi tiet'!$A$17:$FA$15404,MATCH($A471,'Bieu chi tiet'!$A$17:$A$15404,0),X$2+85)=0,"",INDEX('Bieu chi tiet'!$A$17:$FA$15404,MATCH($A471,'Bieu chi tiet'!$A$17:$A$15404,0),X$2+85)),"")</f>
        <v/>
      </c>
      <c r="Y471" s="13" t="str">
        <f>IFERROR(IF(INDEX('Bieu chi tiet'!$A$17:$FA$15404,MATCH($A471,'Bieu chi tiet'!$A$17:$A$15404,0),Y$2+85)=0,"",INDEX('Bieu chi tiet'!$A$17:$FA$15404,MATCH($A471,'Bieu chi tiet'!$A$17:$A$15404,0),Y$2+85)),"")</f>
        <v/>
      </c>
      <c r="Z471" s="13" t="str">
        <f>IFERROR(IF(INDEX('Bieu chi tiet'!$A$17:$FA$15404,MATCH($A471,'Bieu chi tiet'!$A$17:$A$15404,0),Z$2+85)=0,"",INDEX('Bieu chi tiet'!$A$17:$FA$15404,MATCH($A471,'Bieu chi tiet'!$A$17:$A$15404,0),Z$2+85)),"")</f>
        <v/>
      </c>
      <c r="AA471" s="13" t="str">
        <f>IFERROR(IF(INDEX('Bieu chi tiet'!$A$17:$FA$15404,MATCH($A471,'Bieu chi tiet'!$A$17:$A$15404,0),AA$2+85)=0,"",INDEX('Bieu chi tiet'!$A$17:$FA$15404,MATCH($A471,'Bieu chi tiet'!$A$17:$A$15404,0),AA$2+85)),"")</f>
        <v/>
      </c>
      <c r="AB471" s="13" t="str">
        <f>IFERROR(IF(INDEX('Bieu chi tiet'!$A$17:$FA$15404,MATCH($A471,'Bieu chi tiet'!$A$17:$A$15404,0),AB$2+85)=0,"",INDEX('Bieu chi tiet'!$A$17:$FA$15404,MATCH($A471,'Bieu chi tiet'!$A$17:$A$15404,0),AB$2+85)),"")</f>
        <v/>
      </c>
      <c r="AC471" s="13" t="str">
        <f>IFERROR(IF(INDEX('Bieu chi tiet'!$A$17:$FA$15404,MATCH($A471,'Bieu chi tiet'!$A$17:$A$15404,0),AC$2+85)=0,"",INDEX('Bieu chi tiet'!$A$17:$FA$15404,MATCH($A471,'Bieu chi tiet'!$A$17:$A$15404,0),AC$2+85)),"")</f>
        <v/>
      </c>
      <c r="AD471" s="13" t="str">
        <f>IFERROR(IF(INDEX('Bieu chi tiet'!$A$17:$FA$15404,MATCH($A471,'Bieu chi tiet'!$A$17:$A$15404,0),AD$2+85)=0,"",INDEX('Bieu chi tiet'!$A$17:$FA$15404,MATCH($A471,'Bieu chi tiet'!$A$17:$A$15404,0),AD$2+85)),"")</f>
        <v/>
      </c>
      <c r="AE471" s="13" t="str">
        <f>IFERROR(IF(INDEX('Bieu chi tiet'!$A$17:$FA$15404,MATCH($A471,'Bieu chi tiet'!$A$17:$A$15404,0),AE$2+85)=0,"",INDEX('Bieu chi tiet'!$A$17:$FA$15404,MATCH($A471,'Bieu chi tiet'!$A$17:$A$15404,0),AE$2+85)),"")</f>
        <v/>
      </c>
      <c r="AF471" s="13" t="str">
        <f>IFERROR(IF(INDEX('Bieu chi tiet'!$A$17:$FA$15404,MATCH($A471,'Bieu chi tiet'!$A$17:$A$15404,0),AF$2+85)=0,"",INDEX('Bieu chi tiet'!$A$17:$FA$15404,MATCH($A471,'Bieu chi tiet'!$A$17:$A$15404,0),AF$2+85)),"")</f>
        <v/>
      </c>
      <c r="AG471" s="13" t="str">
        <f>IFERROR(IF(INDEX('Bieu chi tiet'!$A$17:$FA$15404,MATCH($A471,'Bieu chi tiet'!$A$17:$A$15404,0),AG$2+85)=0,"",INDEX('Bieu chi tiet'!$A$17:$FA$15404,MATCH($A471,'Bieu chi tiet'!$A$17:$A$15404,0),AG$2+85)),"")</f>
        <v/>
      </c>
      <c r="AH471" s="13" t="str">
        <f>IFERROR(IF(INDEX('Bieu chi tiet'!$A$17:$FA$15404,MATCH($A471,'Bieu chi tiet'!$A$17:$A$15404,0),AH$2+85)=0,"",INDEX('Bieu chi tiet'!$A$17:$FA$15404,MATCH($A471,'Bieu chi tiet'!$A$17:$A$15404,0),AH$2+85)),"")</f>
        <v/>
      </c>
      <c r="AI471" s="13" t="str">
        <f>IFERROR(IF(INDEX('Bieu chi tiet'!$A$17:$FA$15404,MATCH($A471,'Bieu chi tiet'!$A$17:$A$15404,0),AI$2+85)=0,"",INDEX('Bieu chi tiet'!$A$17:$FA$15404,MATCH($A471,'Bieu chi tiet'!$A$17:$A$15404,0),AI$2+85)),"")</f>
        <v/>
      </c>
      <c r="AJ471" s="13" t="str">
        <f>IFERROR(IF(INDEX('Bieu chi tiet'!$A$17:$FA$15404,MATCH($A471,'Bieu chi tiet'!$A$17:$A$15404,0),AJ$2+85)=0,"",INDEX('Bieu chi tiet'!$A$17:$FA$15404,MATCH($A471,'Bieu chi tiet'!$A$17:$A$15404,0),AJ$2+85)),"")</f>
        <v/>
      </c>
      <c r="AK471" s="13" t="str">
        <f>IFERROR(IF(INDEX('Bieu chi tiet'!$A$17:$FA$15404,MATCH($A471,'Bieu chi tiet'!$A$17:$A$15404,0),AK$2+85)=0,"",INDEX('Bieu chi tiet'!$A$17:$FA$15404,MATCH($A471,'Bieu chi tiet'!$A$17:$A$15404,0),AK$2+85)),"")</f>
        <v/>
      </c>
      <c r="AL471" s="13" t="str">
        <f>IFERROR(IF(INDEX('Bieu chi tiet'!$A$17:$FA$15404,MATCH($A471,'Bieu chi tiet'!$A$17:$A$15404,0),AL$2+85)=0,"",INDEX('Bieu chi tiet'!$A$17:$FA$15404,MATCH($A471,'Bieu chi tiet'!$A$17:$A$15404,0),AL$2+85)),"")</f>
        <v/>
      </c>
      <c r="AM471" s="13" t="str">
        <f>IFERROR(IF(INDEX('Bieu chi tiet'!$A$17:$FA$15404,MATCH($A471,'Bieu chi tiet'!$A$17:$A$15404,0),AM$2+85)=0,"",INDEX('Bieu chi tiet'!$A$17:$FA$15404,MATCH($A471,'Bieu chi tiet'!$A$17:$A$15404,0),AM$2+85)),"")</f>
        <v/>
      </c>
      <c r="AN471" s="13" t="str">
        <f>IFERROR(IF(INDEX('Bieu chi tiet'!$A$17:$FA$15404,MATCH($A471,'Bieu chi tiet'!$A$17:$A$15404,0),AN$2+85)=0,"",INDEX('Bieu chi tiet'!$A$17:$FA$15404,MATCH($A471,'Bieu chi tiet'!$A$17:$A$15404,0),AN$2+85)),"")</f>
        <v/>
      </c>
      <c r="AO471" s="13" t="str">
        <f>IFERROR(IF(INDEX('Bieu chi tiet'!$A$17:$FA$15404,MATCH($A471,'Bieu chi tiet'!$A$17:$A$15404,0),AO$2+85)=0,"",INDEX('Bieu chi tiet'!$A$17:$FA$15404,MATCH($A471,'Bieu chi tiet'!$A$17:$A$15404,0),AO$2+85)),"")</f>
        <v/>
      </c>
      <c r="AP471" s="13" t="str">
        <f>IFERROR(IF(INDEX('Bieu chi tiet'!$A$17:$FA$15404,MATCH($A471,'Bieu chi tiet'!$A$17:$A$15404,0),AP$2+85)=0,"",INDEX('Bieu chi tiet'!$A$17:$FA$15404,MATCH($A471,'Bieu chi tiet'!$A$17:$A$15404,0),AP$2+85)),"")</f>
        <v/>
      </c>
      <c r="AQ471" s="13" t="str">
        <f>IFERROR(IF(INDEX('Bieu chi tiet'!$A$17:$FA$15404,MATCH($A471,'Bieu chi tiet'!$A$17:$A$15404,0),AQ$2+85)=0,"",INDEX('Bieu chi tiet'!$A$17:$FA$15404,MATCH($A471,'Bieu chi tiet'!$A$17:$A$15404,0),AQ$2+85)),"")</f>
        <v/>
      </c>
      <c r="AR471" s="13" t="str">
        <f>IFERROR(IF(INDEX('Bieu chi tiet'!$A$17:$FA$15404,MATCH($A471,'Bieu chi tiet'!$A$17:$A$15404,0),AR$2+85)=0,"",INDEX('Bieu chi tiet'!$A$17:$FA$15404,MATCH($A471,'Bieu chi tiet'!$A$17:$A$15404,0),AR$2+85)),"")</f>
        <v/>
      </c>
      <c r="AS471" s="13" t="str">
        <f>IFERROR(IF(INDEX('Bieu chi tiet'!$A$17:$FA$15404,MATCH($A471,'Bieu chi tiet'!$A$17:$A$15404,0),AS$2+85)=0,"",INDEX('Bieu chi tiet'!$A$17:$FA$15404,MATCH($A471,'Bieu chi tiet'!$A$17:$A$15404,0),AS$2+85)),"")</f>
        <v/>
      </c>
      <c r="AT471" s="21" t="str">
        <f>IFERROR(IF(INDEX('Bieu chi tiet'!$A$17:$FA$15404,MATCH($A471,'Bieu chi tiet'!$A$17:$A$15404,0),AT$2+85)=0,"",INDEX('Bieu chi tiet'!$A$17:$FA$15404,MATCH($A471,'Bieu chi tiet'!$A$17:$A$15404,0),AT$2+85)),"")</f>
        <v/>
      </c>
      <c r="AU471" s="13" t="str">
        <f>IFERROR(IF(INDEX('Bieu chi tiet'!$A$17:$FA$15404,MATCH($A471,'Bieu chi tiet'!$A$17:$A$15404,0),AU$2+85)=0,"",INDEX('Bieu chi tiet'!$A$17:$FA$15404,MATCH($A471,'Bieu chi tiet'!$A$17:$A$15404,0),AU$2+85)),"")</f>
        <v/>
      </c>
      <c r="AV471" s="21" t="str">
        <f>IFERROR(IF(INDEX('Bieu chi tiet'!$A$17:$FA$15404,MATCH($A471,'Bieu chi tiet'!$A$17:$A$15404,0),AV$2+85)=0,"",INDEX('Bieu chi tiet'!$A$17:$FA$15404,MATCH($A471,'Bieu chi tiet'!$A$17:$A$15404,0),AV$2+85)),"")</f>
        <v/>
      </c>
      <c r="AW471" s="31" t="str">
        <f>IFERROR(IF(INDEX('Bieu chi tiet'!$A$17:$FA$15404,MATCH($A471,'Bieu chi tiet'!$A$17:$A$15404,0),AW$2+85)=0,"",INDEX('Bieu chi tiet'!$A$17:$FA$15404,MATCH($A471,'Bieu chi tiet'!$A$17:$A$15404,0),AW$2+85)),"")</f>
        <v/>
      </c>
      <c r="AX471" s="13" t="str">
        <f>IFERROR(IF(INDEX('Bieu chi tiet'!$A$17:$FA$15404,MATCH($A471,'Bieu chi tiet'!$A$17:$A$15404,0),AX$2+85)=0,"",INDEX('Bieu chi tiet'!$A$17:$FA$15404,MATCH($A471,'Bieu chi tiet'!$A$17:$A$15404,0),AX$2+85)),"")</f>
        <v/>
      </c>
      <c r="AY471" s="13" t="str">
        <f>IFERROR(IF(INDEX('Bieu chi tiet'!$A$17:$FA$15404,MATCH($A471,'Bieu chi tiet'!$A$17:$A$15404,0),AY$2+85)=0,"",INDEX('Bieu chi tiet'!$A$17:$FA$15404,MATCH($A471,'Bieu chi tiet'!$A$17:$A$15404,0),AY$2+85)),"")</f>
        <v/>
      </c>
    </row>
    <row r="472" spans="1:51" ht="15.75">
      <c r="A472" s="25" t="str">
        <f t="shared" si="8"/>
        <v/>
      </c>
      <c r="B472" s="13" t="str">
        <f>IFERROR(IF(INDEX('Bieu chi tiet'!$A$17:$FA$15404,MATCH($A472,'Bieu chi tiet'!$A$17:$A$15404,0),B$2+85)=0,"",INDEX('Bieu chi tiet'!$A$17:$FA$15404,MATCH($A472,'Bieu chi tiet'!$A$17:$A$15404,0),B$2+85)),"")</f>
        <v/>
      </c>
      <c r="C472" s="13" t="str">
        <f>IFERROR(IF(INDEX('Bieu chi tiet'!$A$17:$FA$15404,MATCH($A472,'Bieu chi tiet'!$A$17:$A$15404,0),C$2+85)=0,"",INDEX('Bieu chi tiet'!$A$17:$FA$15404,MATCH($A472,'Bieu chi tiet'!$A$17:$A$15404,0),C$2+85)),"")</f>
        <v/>
      </c>
      <c r="D472" s="13" t="str">
        <f>IFERROR(IF(INDEX('Bieu chi tiet'!$A$17:$FA$15404,MATCH($A472,'Bieu chi tiet'!$A$17:$A$15404,0),D$2+85)=0,"",INDEX('Bieu chi tiet'!$A$17:$FA$15404,MATCH($A472,'Bieu chi tiet'!$A$17:$A$15404,0),D$2+85)),"")</f>
        <v/>
      </c>
      <c r="E472" s="13" t="str">
        <f>IFERROR(IF(INDEX('Bieu chi tiet'!$A$17:$FA$15404,MATCH($A472,'Bieu chi tiet'!$A$17:$A$15404,0),E$2+85)=0,"",INDEX('Bieu chi tiet'!$A$17:$FA$15404,MATCH($A472,'Bieu chi tiet'!$A$17:$A$15404,0),E$2+85)),"")</f>
        <v/>
      </c>
      <c r="F472" s="13" t="str">
        <f>IFERROR(IF(INDEX('Bieu chi tiet'!$A$17:$FA$15404,MATCH($A472,'Bieu chi tiet'!$A$17:$A$15404,0),F$2+85)=0,"",INDEX('Bieu chi tiet'!$A$17:$FA$15404,MATCH($A472,'Bieu chi tiet'!$A$17:$A$15404,0),F$2+85)),"")</f>
        <v/>
      </c>
      <c r="G472" s="21" t="str">
        <f>IFERROR(IF(INDEX('Bieu chi tiet'!$A$17:$FA$15404,MATCH($A472,'Bieu chi tiet'!$A$17:$A$15404,0),G$2+85)=0,"",INDEX('Bieu chi tiet'!$A$17:$FA$15404,MATCH($A472,'Bieu chi tiet'!$A$17:$A$15404,0),G$2+85)),"")</f>
        <v/>
      </c>
      <c r="H472" s="13" t="str">
        <f>IFERROR(IF(INDEX('Bieu chi tiet'!$A$17:$FA$15404,MATCH($A472,'Bieu chi tiet'!$A$17:$A$15404,0),H$2+85)=0,"",INDEX('Bieu chi tiet'!$A$17:$FA$15404,MATCH($A472,'Bieu chi tiet'!$A$17:$A$15404,0),H$2+85)),"")</f>
        <v/>
      </c>
      <c r="I472" s="13" t="str">
        <f>IFERROR(IF(INDEX('Bieu chi tiet'!$A$17:$FA$15404,MATCH($A472,'Bieu chi tiet'!$A$17:$A$15404,0),I$2+85)=0,"",INDEX('Bieu chi tiet'!$A$17:$FA$15404,MATCH($A472,'Bieu chi tiet'!$A$17:$A$15404,0),I$2+85)),"")</f>
        <v/>
      </c>
      <c r="J472" s="13" t="str">
        <f>IFERROR(IF(INDEX('Bieu chi tiet'!$A$17:$FA$15404,MATCH($A472,'Bieu chi tiet'!$A$17:$A$15404,0),J$2+85)=0,"",INDEX('Bieu chi tiet'!$A$17:$FA$15404,MATCH($A472,'Bieu chi tiet'!$A$17:$A$15404,0),J$2+85)),"")</f>
        <v/>
      </c>
      <c r="K472" s="13" t="str">
        <f>IFERROR(IF(INDEX('Bieu chi tiet'!$A$17:$FA$15404,MATCH($A472,'Bieu chi tiet'!$A$17:$A$15404,0),K$2+85)=0,"",INDEX('Bieu chi tiet'!$A$17:$FA$15404,MATCH($A472,'Bieu chi tiet'!$A$17:$A$15404,0),K$2+85)),"")</f>
        <v/>
      </c>
      <c r="L472" s="21" t="str">
        <f>IFERROR(IF(INDEX('Bieu chi tiet'!$A$17:$FA$15404,MATCH($A472,'Bieu chi tiet'!$A$17:$A$15404,0),L$2+85)=0,"",INDEX('Bieu chi tiet'!$A$17:$FA$15404,MATCH($A472,'Bieu chi tiet'!$A$17:$A$15404,0),L$2+85)),"")</f>
        <v/>
      </c>
      <c r="M472" s="13" t="str">
        <f>IFERROR(IF(INDEX('Bieu chi tiet'!$A$17:$FA$15404,MATCH($A472,'Bieu chi tiet'!$A$17:$A$15404,0),M$2+85)=0,"",INDEX('Bieu chi tiet'!$A$17:$FA$15404,MATCH($A472,'Bieu chi tiet'!$A$17:$A$15404,0),M$2+85)),"")</f>
        <v/>
      </c>
      <c r="N472" s="13" t="str">
        <f>IFERROR(IF(INDEX('Bieu chi tiet'!$A$17:$FA$15404,MATCH($A472,'Bieu chi tiet'!$A$17:$A$15404,0),N$2+85)=0,"",INDEX('Bieu chi tiet'!$A$17:$FA$15404,MATCH($A472,'Bieu chi tiet'!$A$17:$A$15404,0),N$2+85)),"")</f>
        <v/>
      </c>
      <c r="O472" s="13" t="str">
        <f>IFERROR(IF(INDEX('Bieu chi tiet'!$A$17:$FA$15404,MATCH($A472,'Bieu chi tiet'!$A$17:$A$15404,0),O$2+85)=0,"",INDEX('Bieu chi tiet'!$A$17:$FA$15404,MATCH($A472,'Bieu chi tiet'!$A$17:$A$15404,0),O$2+85)),"")</f>
        <v/>
      </c>
      <c r="P472" s="13" t="str">
        <f>IFERROR(IF(INDEX('Bieu chi tiet'!$A$17:$FA$15404,MATCH($A472,'Bieu chi tiet'!$A$17:$A$15404,0),P$2+85)=0,"",INDEX('Bieu chi tiet'!$A$17:$FA$15404,MATCH($A472,'Bieu chi tiet'!$A$17:$A$15404,0),P$2+85)),"")</f>
        <v/>
      </c>
      <c r="Q472" s="13" t="str">
        <f>IFERROR(IF(INDEX('Bieu chi tiet'!$A$17:$FA$15404,MATCH($A472,'Bieu chi tiet'!$A$17:$A$15404,0),Q$2+85)=0,"",INDEX('Bieu chi tiet'!$A$17:$FA$15404,MATCH($A472,'Bieu chi tiet'!$A$17:$A$15404,0),Q$2+85)),"")</f>
        <v/>
      </c>
      <c r="R472" s="13" t="str">
        <f>IFERROR(IF(INDEX('Bieu chi tiet'!$A$17:$FA$15404,MATCH($A472,'Bieu chi tiet'!$A$17:$A$15404,0),R$2+85)=0,"",INDEX('Bieu chi tiet'!$A$17:$FA$15404,MATCH($A472,'Bieu chi tiet'!$A$17:$A$15404,0),R$2+85)),"")</f>
        <v/>
      </c>
      <c r="S472" s="13" t="str">
        <f>IFERROR(IF(INDEX('Bieu chi tiet'!$A$17:$FA$15404,MATCH($A472,'Bieu chi tiet'!$A$17:$A$15404,0),S$2+85)=0,"",INDEX('Bieu chi tiet'!$A$17:$FA$15404,MATCH($A472,'Bieu chi tiet'!$A$17:$A$15404,0),S$2+85)),"")</f>
        <v/>
      </c>
      <c r="T472" s="13" t="str">
        <f>IFERROR(IF(INDEX('Bieu chi tiet'!$A$17:$FA$15404,MATCH($A472,'Bieu chi tiet'!$A$17:$A$15404,0),T$2+85)=0,"",INDEX('Bieu chi tiet'!$A$17:$FA$15404,MATCH($A472,'Bieu chi tiet'!$A$17:$A$15404,0),T$2+85)),"")</f>
        <v/>
      </c>
      <c r="U472" s="13" t="str">
        <f>IFERROR(IF(INDEX('Bieu chi tiet'!$A$17:$FA$15404,MATCH($A472,'Bieu chi tiet'!$A$17:$A$15404,0),U$2+85)=0,"",INDEX('Bieu chi tiet'!$A$17:$FA$15404,MATCH($A472,'Bieu chi tiet'!$A$17:$A$15404,0),U$2+85)),"")</f>
        <v/>
      </c>
      <c r="V472" s="13" t="str">
        <f>IFERROR(IF(INDEX('Bieu chi tiet'!$A$17:$FA$15404,MATCH($A472,'Bieu chi tiet'!$A$17:$A$15404,0),V$2+85)=0,"",INDEX('Bieu chi tiet'!$A$17:$FA$15404,MATCH($A472,'Bieu chi tiet'!$A$17:$A$15404,0),V$2+85)),"")</f>
        <v/>
      </c>
      <c r="W472" s="13" t="str">
        <f>IFERROR(IF(INDEX('Bieu chi tiet'!$A$17:$FA$15404,MATCH($A472,'Bieu chi tiet'!$A$17:$A$15404,0),W$2+85)=0,"",INDEX('Bieu chi tiet'!$A$17:$FA$15404,MATCH($A472,'Bieu chi tiet'!$A$17:$A$15404,0),W$2+85)),"")</f>
        <v/>
      </c>
      <c r="X472" s="13" t="str">
        <f>IFERROR(IF(INDEX('Bieu chi tiet'!$A$17:$FA$15404,MATCH($A472,'Bieu chi tiet'!$A$17:$A$15404,0),X$2+85)=0,"",INDEX('Bieu chi tiet'!$A$17:$FA$15404,MATCH($A472,'Bieu chi tiet'!$A$17:$A$15404,0),X$2+85)),"")</f>
        <v/>
      </c>
      <c r="Y472" s="13" t="str">
        <f>IFERROR(IF(INDEX('Bieu chi tiet'!$A$17:$FA$15404,MATCH($A472,'Bieu chi tiet'!$A$17:$A$15404,0),Y$2+85)=0,"",INDEX('Bieu chi tiet'!$A$17:$FA$15404,MATCH($A472,'Bieu chi tiet'!$A$17:$A$15404,0),Y$2+85)),"")</f>
        <v/>
      </c>
      <c r="Z472" s="13" t="str">
        <f>IFERROR(IF(INDEX('Bieu chi tiet'!$A$17:$FA$15404,MATCH($A472,'Bieu chi tiet'!$A$17:$A$15404,0),Z$2+85)=0,"",INDEX('Bieu chi tiet'!$A$17:$FA$15404,MATCH($A472,'Bieu chi tiet'!$A$17:$A$15404,0),Z$2+85)),"")</f>
        <v/>
      </c>
      <c r="AA472" s="13" t="str">
        <f>IFERROR(IF(INDEX('Bieu chi tiet'!$A$17:$FA$15404,MATCH($A472,'Bieu chi tiet'!$A$17:$A$15404,0),AA$2+85)=0,"",INDEX('Bieu chi tiet'!$A$17:$FA$15404,MATCH($A472,'Bieu chi tiet'!$A$17:$A$15404,0),AA$2+85)),"")</f>
        <v/>
      </c>
      <c r="AB472" s="13" t="str">
        <f>IFERROR(IF(INDEX('Bieu chi tiet'!$A$17:$FA$15404,MATCH($A472,'Bieu chi tiet'!$A$17:$A$15404,0),AB$2+85)=0,"",INDEX('Bieu chi tiet'!$A$17:$FA$15404,MATCH($A472,'Bieu chi tiet'!$A$17:$A$15404,0),AB$2+85)),"")</f>
        <v/>
      </c>
      <c r="AC472" s="13" t="str">
        <f>IFERROR(IF(INDEX('Bieu chi tiet'!$A$17:$FA$15404,MATCH($A472,'Bieu chi tiet'!$A$17:$A$15404,0),AC$2+85)=0,"",INDEX('Bieu chi tiet'!$A$17:$FA$15404,MATCH($A472,'Bieu chi tiet'!$A$17:$A$15404,0),AC$2+85)),"")</f>
        <v/>
      </c>
      <c r="AD472" s="13" t="str">
        <f>IFERROR(IF(INDEX('Bieu chi tiet'!$A$17:$FA$15404,MATCH($A472,'Bieu chi tiet'!$A$17:$A$15404,0),AD$2+85)=0,"",INDEX('Bieu chi tiet'!$A$17:$FA$15404,MATCH($A472,'Bieu chi tiet'!$A$17:$A$15404,0),AD$2+85)),"")</f>
        <v/>
      </c>
      <c r="AE472" s="13" t="str">
        <f>IFERROR(IF(INDEX('Bieu chi tiet'!$A$17:$FA$15404,MATCH($A472,'Bieu chi tiet'!$A$17:$A$15404,0),AE$2+85)=0,"",INDEX('Bieu chi tiet'!$A$17:$FA$15404,MATCH($A472,'Bieu chi tiet'!$A$17:$A$15404,0),AE$2+85)),"")</f>
        <v/>
      </c>
      <c r="AF472" s="13" t="str">
        <f>IFERROR(IF(INDEX('Bieu chi tiet'!$A$17:$FA$15404,MATCH($A472,'Bieu chi tiet'!$A$17:$A$15404,0),AF$2+85)=0,"",INDEX('Bieu chi tiet'!$A$17:$FA$15404,MATCH($A472,'Bieu chi tiet'!$A$17:$A$15404,0),AF$2+85)),"")</f>
        <v/>
      </c>
      <c r="AG472" s="13" t="str">
        <f>IFERROR(IF(INDEX('Bieu chi tiet'!$A$17:$FA$15404,MATCH($A472,'Bieu chi tiet'!$A$17:$A$15404,0),AG$2+85)=0,"",INDEX('Bieu chi tiet'!$A$17:$FA$15404,MATCH($A472,'Bieu chi tiet'!$A$17:$A$15404,0),AG$2+85)),"")</f>
        <v/>
      </c>
      <c r="AH472" s="13" t="str">
        <f>IFERROR(IF(INDEX('Bieu chi tiet'!$A$17:$FA$15404,MATCH($A472,'Bieu chi tiet'!$A$17:$A$15404,0),AH$2+85)=0,"",INDEX('Bieu chi tiet'!$A$17:$FA$15404,MATCH($A472,'Bieu chi tiet'!$A$17:$A$15404,0),AH$2+85)),"")</f>
        <v/>
      </c>
      <c r="AI472" s="13" t="str">
        <f>IFERROR(IF(INDEX('Bieu chi tiet'!$A$17:$FA$15404,MATCH($A472,'Bieu chi tiet'!$A$17:$A$15404,0),AI$2+85)=0,"",INDEX('Bieu chi tiet'!$A$17:$FA$15404,MATCH($A472,'Bieu chi tiet'!$A$17:$A$15404,0),AI$2+85)),"")</f>
        <v/>
      </c>
      <c r="AJ472" s="13" t="str">
        <f>IFERROR(IF(INDEX('Bieu chi tiet'!$A$17:$FA$15404,MATCH($A472,'Bieu chi tiet'!$A$17:$A$15404,0),AJ$2+85)=0,"",INDEX('Bieu chi tiet'!$A$17:$FA$15404,MATCH($A472,'Bieu chi tiet'!$A$17:$A$15404,0),AJ$2+85)),"")</f>
        <v/>
      </c>
      <c r="AK472" s="13" t="str">
        <f>IFERROR(IF(INDEX('Bieu chi tiet'!$A$17:$FA$15404,MATCH($A472,'Bieu chi tiet'!$A$17:$A$15404,0),AK$2+85)=0,"",INDEX('Bieu chi tiet'!$A$17:$FA$15404,MATCH($A472,'Bieu chi tiet'!$A$17:$A$15404,0),AK$2+85)),"")</f>
        <v/>
      </c>
      <c r="AL472" s="13" t="str">
        <f>IFERROR(IF(INDEX('Bieu chi tiet'!$A$17:$FA$15404,MATCH($A472,'Bieu chi tiet'!$A$17:$A$15404,0),AL$2+85)=0,"",INDEX('Bieu chi tiet'!$A$17:$FA$15404,MATCH($A472,'Bieu chi tiet'!$A$17:$A$15404,0),AL$2+85)),"")</f>
        <v/>
      </c>
      <c r="AM472" s="13" t="str">
        <f>IFERROR(IF(INDEX('Bieu chi tiet'!$A$17:$FA$15404,MATCH($A472,'Bieu chi tiet'!$A$17:$A$15404,0),AM$2+85)=0,"",INDEX('Bieu chi tiet'!$A$17:$FA$15404,MATCH($A472,'Bieu chi tiet'!$A$17:$A$15404,0),AM$2+85)),"")</f>
        <v/>
      </c>
      <c r="AN472" s="13" t="str">
        <f>IFERROR(IF(INDEX('Bieu chi tiet'!$A$17:$FA$15404,MATCH($A472,'Bieu chi tiet'!$A$17:$A$15404,0),AN$2+85)=0,"",INDEX('Bieu chi tiet'!$A$17:$FA$15404,MATCH($A472,'Bieu chi tiet'!$A$17:$A$15404,0),AN$2+85)),"")</f>
        <v/>
      </c>
      <c r="AO472" s="13" t="str">
        <f>IFERROR(IF(INDEX('Bieu chi tiet'!$A$17:$FA$15404,MATCH($A472,'Bieu chi tiet'!$A$17:$A$15404,0),AO$2+85)=0,"",INDEX('Bieu chi tiet'!$A$17:$FA$15404,MATCH($A472,'Bieu chi tiet'!$A$17:$A$15404,0),AO$2+85)),"")</f>
        <v/>
      </c>
      <c r="AP472" s="13" t="str">
        <f>IFERROR(IF(INDEX('Bieu chi tiet'!$A$17:$FA$15404,MATCH($A472,'Bieu chi tiet'!$A$17:$A$15404,0),AP$2+85)=0,"",INDEX('Bieu chi tiet'!$A$17:$FA$15404,MATCH($A472,'Bieu chi tiet'!$A$17:$A$15404,0),AP$2+85)),"")</f>
        <v/>
      </c>
      <c r="AQ472" s="13" t="str">
        <f>IFERROR(IF(INDEX('Bieu chi tiet'!$A$17:$FA$15404,MATCH($A472,'Bieu chi tiet'!$A$17:$A$15404,0),AQ$2+85)=0,"",INDEX('Bieu chi tiet'!$A$17:$FA$15404,MATCH($A472,'Bieu chi tiet'!$A$17:$A$15404,0),AQ$2+85)),"")</f>
        <v/>
      </c>
      <c r="AR472" s="13" t="str">
        <f>IFERROR(IF(INDEX('Bieu chi tiet'!$A$17:$FA$15404,MATCH($A472,'Bieu chi tiet'!$A$17:$A$15404,0),AR$2+85)=0,"",INDEX('Bieu chi tiet'!$A$17:$FA$15404,MATCH($A472,'Bieu chi tiet'!$A$17:$A$15404,0),AR$2+85)),"")</f>
        <v/>
      </c>
      <c r="AS472" s="13" t="str">
        <f>IFERROR(IF(INDEX('Bieu chi tiet'!$A$17:$FA$15404,MATCH($A472,'Bieu chi tiet'!$A$17:$A$15404,0),AS$2+85)=0,"",INDEX('Bieu chi tiet'!$A$17:$FA$15404,MATCH($A472,'Bieu chi tiet'!$A$17:$A$15404,0),AS$2+85)),"")</f>
        <v/>
      </c>
      <c r="AT472" s="21" t="str">
        <f>IFERROR(IF(INDEX('Bieu chi tiet'!$A$17:$FA$15404,MATCH($A472,'Bieu chi tiet'!$A$17:$A$15404,0),AT$2+85)=0,"",INDEX('Bieu chi tiet'!$A$17:$FA$15404,MATCH($A472,'Bieu chi tiet'!$A$17:$A$15404,0),AT$2+85)),"")</f>
        <v/>
      </c>
      <c r="AU472" s="13" t="str">
        <f>IFERROR(IF(INDEX('Bieu chi tiet'!$A$17:$FA$15404,MATCH($A472,'Bieu chi tiet'!$A$17:$A$15404,0),AU$2+85)=0,"",INDEX('Bieu chi tiet'!$A$17:$FA$15404,MATCH($A472,'Bieu chi tiet'!$A$17:$A$15404,0),AU$2+85)),"")</f>
        <v/>
      </c>
      <c r="AV472" s="21" t="str">
        <f>IFERROR(IF(INDEX('Bieu chi tiet'!$A$17:$FA$15404,MATCH($A472,'Bieu chi tiet'!$A$17:$A$15404,0),AV$2+85)=0,"",INDEX('Bieu chi tiet'!$A$17:$FA$15404,MATCH($A472,'Bieu chi tiet'!$A$17:$A$15404,0),AV$2+85)),"")</f>
        <v/>
      </c>
      <c r="AW472" s="31" t="str">
        <f>IFERROR(IF(INDEX('Bieu chi tiet'!$A$17:$FA$15404,MATCH($A472,'Bieu chi tiet'!$A$17:$A$15404,0),AW$2+85)=0,"",INDEX('Bieu chi tiet'!$A$17:$FA$15404,MATCH($A472,'Bieu chi tiet'!$A$17:$A$15404,0),AW$2+85)),"")</f>
        <v/>
      </c>
      <c r="AX472" s="13" t="str">
        <f>IFERROR(IF(INDEX('Bieu chi tiet'!$A$17:$FA$15404,MATCH($A472,'Bieu chi tiet'!$A$17:$A$15404,0),AX$2+85)=0,"",INDEX('Bieu chi tiet'!$A$17:$FA$15404,MATCH($A472,'Bieu chi tiet'!$A$17:$A$15404,0),AX$2+85)),"")</f>
        <v/>
      </c>
      <c r="AY472" s="13" t="str">
        <f>IFERROR(IF(INDEX('Bieu chi tiet'!$A$17:$FA$15404,MATCH($A472,'Bieu chi tiet'!$A$17:$A$15404,0),AY$2+85)=0,"",INDEX('Bieu chi tiet'!$A$17:$FA$15404,MATCH($A472,'Bieu chi tiet'!$A$17:$A$15404,0),AY$2+85)),"")</f>
        <v/>
      </c>
    </row>
    <row r="473" spans="1:51" ht="15.75">
      <c r="A473" s="25" t="str">
        <f t="shared" si="8"/>
        <v/>
      </c>
      <c r="B473" s="13" t="str">
        <f>IFERROR(IF(INDEX('Bieu chi tiet'!$A$17:$FA$15404,MATCH($A473,'Bieu chi tiet'!$A$17:$A$15404,0),B$2+85)=0,"",INDEX('Bieu chi tiet'!$A$17:$FA$15404,MATCH($A473,'Bieu chi tiet'!$A$17:$A$15404,0),B$2+85)),"")</f>
        <v/>
      </c>
      <c r="C473" s="13" t="str">
        <f>IFERROR(IF(INDEX('Bieu chi tiet'!$A$17:$FA$15404,MATCH($A473,'Bieu chi tiet'!$A$17:$A$15404,0),C$2+85)=0,"",INDEX('Bieu chi tiet'!$A$17:$FA$15404,MATCH($A473,'Bieu chi tiet'!$A$17:$A$15404,0),C$2+85)),"")</f>
        <v/>
      </c>
      <c r="D473" s="13" t="str">
        <f>IFERROR(IF(INDEX('Bieu chi tiet'!$A$17:$FA$15404,MATCH($A473,'Bieu chi tiet'!$A$17:$A$15404,0),D$2+85)=0,"",INDEX('Bieu chi tiet'!$A$17:$FA$15404,MATCH($A473,'Bieu chi tiet'!$A$17:$A$15404,0),D$2+85)),"")</f>
        <v/>
      </c>
      <c r="E473" s="13" t="str">
        <f>IFERROR(IF(INDEX('Bieu chi tiet'!$A$17:$FA$15404,MATCH($A473,'Bieu chi tiet'!$A$17:$A$15404,0),E$2+85)=0,"",INDEX('Bieu chi tiet'!$A$17:$FA$15404,MATCH($A473,'Bieu chi tiet'!$A$17:$A$15404,0),E$2+85)),"")</f>
        <v/>
      </c>
      <c r="F473" s="13" t="str">
        <f>IFERROR(IF(INDEX('Bieu chi tiet'!$A$17:$FA$15404,MATCH($A473,'Bieu chi tiet'!$A$17:$A$15404,0),F$2+85)=0,"",INDEX('Bieu chi tiet'!$A$17:$FA$15404,MATCH($A473,'Bieu chi tiet'!$A$17:$A$15404,0),F$2+85)),"")</f>
        <v/>
      </c>
      <c r="G473" s="21" t="str">
        <f>IFERROR(IF(INDEX('Bieu chi tiet'!$A$17:$FA$15404,MATCH($A473,'Bieu chi tiet'!$A$17:$A$15404,0),G$2+85)=0,"",INDEX('Bieu chi tiet'!$A$17:$FA$15404,MATCH($A473,'Bieu chi tiet'!$A$17:$A$15404,0),G$2+85)),"")</f>
        <v/>
      </c>
      <c r="H473" s="13" t="str">
        <f>IFERROR(IF(INDEX('Bieu chi tiet'!$A$17:$FA$15404,MATCH($A473,'Bieu chi tiet'!$A$17:$A$15404,0),H$2+85)=0,"",INDEX('Bieu chi tiet'!$A$17:$FA$15404,MATCH($A473,'Bieu chi tiet'!$A$17:$A$15404,0),H$2+85)),"")</f>
        <v/>
      </c>
      <c r="I473" s="13" t="str">
        <f>IFERROR(IF(INDEX('Bieu chi tiet'!$A$17:$FA$15404,MATCH($A473,'Bieu chi tiet'!$A$17:$A$15404,0),I$2+85)=0,"",INDEX('Bieu chi tiet'!$A$17:$FA$15404,MATCH($A473,'Bieu chi tiet'!$A$17:$A$15404,0),I$2+85)),"")</f>
        <v/>
      </c>
      <c r="J473" s="13" t="str">
        <f>IFERROR(IF(INDEX('Bieu chi tiet'!$A$17:$FA$15404,MATCH($A473,'Bieu chi tiet'!$A$17:$A$15404,0),J$2+85)=0,"",INDEX('Bieu chi tiet'!$A$17:$FA$15404,MATCH($A473,'Bieu chi tiet'!$A$17:$A$15404,0),J$2+85)),"")</f>
        <v/>
      </c>
      <c r="K473" s="13" t="str">
        <f>IFERROR(IF(INDEX('Bieu chi tiet'!$A$17:$FA$15404,MATCH($A473,'Bieu chi tiet'!$A$17:$A$15404,0),K$2+85)=0,"",INDEX('Bieu chi tiet'!$A$17:$FA$15404,MATCH($A473,'Bieu chi tiet'!$A$17:$A$15404,0),K$2+85)),"")</f>
        <v/>
      </c>
      <c r="L473" s="21" t="str">
        <f>IFERROR(IF(INDEX('Bieu chi tiet'!$A$17:$FA$15404,MATCH($A473,'Bieu chi tiet'!$A$17:$A$15404,0),L$2+85)=0,"",INDEX('Bieu chi tiet'!$A$17:$FA$15404,MATCH($A473,'Bieu chi tiet'!$A$17:$A$15404,0),L$2+85)),"")</f>
        <v/>
      </c>
      <c r="M473" s="13" t="str">
        <f>IFERROR(IF(INDEX('Bieu chi tiet'!$A$17:$FA$15404,MATCH($A473,'Bieu chi tiet'!$A$17:$A$15404,0),M$2+85)=0,"",INDEX('Bieu chi tiet'!$A$17:$FA$15404,MATCH($A473,'Bieu chi tiet'!$A$17:$A$15404,0),M$2+85)),"")</f>
        <v/>
      </c>
      <c r="N473" s="13" t="str">
        <f>IFERROR(IF(INDEX('Bieu chi tiet'!$A$17:$FA$15404,MATCH($A473,'Bieu chi tiet'!$A$17:$A$15404,0),N$2+85)=0,"",INDEX('Bieu chi tiet'!$A$17:$FA$15404,MATCH($A473,'Bieu chi tiet'!$A$17:$A$15404,0),N$2+85)),"")</f>
        <v/>
      </c>
      <c r="O473" s="13" t="str">
        <f>IFERROR(IF(INDEX('Bieu chi tiet'!$A$17:$FA$15404,MATCH($A473,'Bieu chi tiet'!$A$17:$A$15404,0),O$2+85)=0,"",INDEX('Bieu chi tiet'!$A$17:$FA$15404,MATCH($A473,'Bieu chi tiet'!$A$17:$A$15404,0),O$2+85)),"")</f>
        <v/>
      </c>
      <c r="P473" s="13" t="str">
        <f>IFERROR(IF(INDEX('Bieu chi tiet'!$A$17:$FA$15404,MATCH($A473,'Bieu chi tiet'!$A$17:$A$15404,0),P$2+85)=0,"",INDEX('Bieu chi tiet'!$A$17:$FA$15404,MATCH($A473,'Bieu chi tiet'!$A$17:$A$15404,0),P$2+85)),"")</f>
        <v/>
      </c>
      <c r="Q473" s="13" t="str">
        <f>IFERROR(IF(INDEX('Bieu chi tiet'!$A$17:$FA$15404,MATCH($A473,'Bieu chi tiet'!$A$17:$A$15404,0),Q$2+85)=0,"",INDEX('Bieu chi tiet'!$A$17:$FA$15404,MATCH($A473,'Bieu chi tiet'!$A$17:$A$15404,0),Q$2+85)),"")</f>
        <v/>
      </c>
      <c r="R473" s="13" t="str">
        <f>IFERROR(IF(INDEX('Bieu chi tiet'!$A$17:$FA$15404,MATCH($A473,'Bieu chi tiet'!$A$17:$A$15404,0),R$2+85)=0,"",INDEX('Bieu chi tiet'!$A$17:$FA$15404,MATCH($A473,'Bieu chi tiet'!$A$17:$A$15404,0),R$2+85)),"")</f>
        <v/>
      </c>
      <c r="S473" s="13" t="str">
        <f>IFERROR(IF(INDEX('Bieu chi tiet'!$A$17:$FA$15404,MATCH($A473,'Bieu chi tiet'!$A$17:$A$15404,0),S$2+85)=0,"",INDEX('Bieu chi tiet'!$A$17:$FA$15404,MATCH($A473,'Bieu chi tiet'!$A$17:$A$15404,0),S$2+85)),"")</f>
        <v/>
      </c>
      <c r="T473" s="13" t="str">
        <f>IFERROR(IF(INDEX('Bieu chi tiet'!$A$17:$FA$15404,MATCH($A473,'Bieu chi tiet'!$A$17:$A$15404,0),T$2+85)=0,"",INDEX('Bieu chi tiet'!$A$17:$FA$15404,MATCH($A473,'Bieu chi tiet'!$A$17:$A$15404,0),T$2+85)),"")</f>
        <v/>
      </c>
      <c r="U473" s="13" t="str">
        <f>IFERROR(IF(INDEX('Bieu chi tiet'!$A$17:$FA$15404,MATCH($A473,'Bieu chi tiet'!$A$17:$A$15404,0),U$2+85)=0,"",INDEX('Bieu chi tiet'!$A$17:$FA$15404,MATCH($A473,'Bieu chi tiet'!$A$17:$A$15404,0),U$2+85)),"")</f>
        <v/>
      </c>
      <c r="V473" s="13" t="str">
        <f>IFERROR(IF(INDEX('Bieu chi tiet'!$A$17:$FA$15404,MATCH($A473,'Bieu chi tiet'!$A$17:$A$15404,0),V$2+85)=0,"",INDEX('Bieu chi tiet'!$A$17:$FA$15404,MATCH($A473,'Bieu chi tiet'!$A$17:$A$15404,0),V$2+85)),"")</f>
        <v/>
      </c>
      <c r="W473" s="13" t="str">
        <f>IFERROR(IF(INDEX('Bieu chi tiet'!$A$17:$FA$15404,MATCH($A473,'Bieu chi tiet'!$A$17:$A$15404,0),W$2+85)=0,"",INDEX('Bieu chi tiet'!$A$17:$FA$15404,MATCH($A473,'Bieu chi tiet'!$A$17:$A$15404,0),W$2+85)),"")</f>
        <v/>
      </c>
      <c r="X473" s="13" t="str">
        <f>IFERROR(IF(INDEX('Bieu chi tiet'!$A$17:$FA$15404,MATCH($A473,'Bieu chi tiet'!$A$17:$A$15404,0),X$2+85)=0,"",INDEX('Bieu chi tiet'!$A$17:$FA$15404,MATCH($A473,'Bieu chi tiet'!$A$17:$A$15404,0),X$2+85)),"")</f>
        <v/>
      </c>
      <c r="Y473" s="13" t="str">
        <f>IFERROR(IF(INDEX('Bieu chi tiet'!$A$17:$FA$15404,MATCH($A473,'Bieu chi tiet'!$A$17:$A$15404,0),Y$2+85)=0,"",INDEX('Bieu chi tiet'!$A$17:$FA$15404,MATCH($A473,'Bieu chi tiet'!$A$17:$A$15404,0),Y$2+85)),"")</f>
        <v/>
      </c>
      <c r="Z473" s="13" t="str">
        <f>IFERROR(IF(INDEX('Bieu chi tiet'!$A$17:$FA$15404,MATCH($A473,'Bieu chi tiet'!$A$17:$A$15404,0),Z$2+85)=0,"",INDEX('Bieu chi tiet'!$A$17:$FA$15404,MATCH($A473,'Bieu chi tiet'!$A$17:$A$15404,0),Z$2+85)),"")</f>
        <v/>
      </c>
      <c r="AA473" s="13" t="str">
        <f>IFERROR(IF(INDEX('Bieu chi tiet'!$A$17:$FA$15404,MATCH($A473,'Bieu chi tiet'!$A$17:$A$15404,0),AA$2+85)=0,"",INDEX('Bieu chi tiet'!$A$17:$FA$15404,MATCH($A473,'Bieu chi tiet'!$A$17:$A$15404,0),AA$2+85)),"")</f>
        <v/>
      </c>
      <c r="AB473" s="13" t="str">
        <f>IFERROR(IF(INDEX('Bieu chi tiet'!$A$17:$FA$15404,MATCH($A473,'Bieu chi tiet'!$A$17:$A$15404,0),AB$2+85)=0,"",INDEX('Bieu chi tiet'!$A$17:$FA$15404,MATCH($A473,'Bieu chi tiet'!$A$17:$A$15404,0),AB$2+85)),"")</f>
        <v/>
      </c>
      <c r="AC473" s="13" t="str">
        <f>IFERROR(IF(INDEX('Bieu chi tiet'!$A$17:$FA$15404,MATCH($A473,'Bieu chi tiet'!$A$17:$A$15404,0),AC$2+85)=0,"",INDEX('Bieu chi tiet'!$A$17:$FA$15404,MATCH($A473,'Bieu chi tiet'!$A$17:$A$15404,0),AC$2+85)),"")</f>
        <v/>
      </c>
      <c r="AD473" s="13" t="str">
        <f>IFERROR(IF(INDEX('Bieu chi tiet'!$A$17:$FA$15404,MATCH($A473,'Bieu chi tiet'!$A$17:$A$15404,0),AD$2+85)=0,"",INDEX('Bieu chi tiet'!$A$17:$FA$15404,MATCH($A473,'Bieu chi tiet'!$A$17:$A$15404,0),AD$2+85)),"")</f>
        <v/>
      </c>
      <c r="AE473" s="13" t="str">
        <f>IFERROR(IF(INDEX('Bieu chi tiet'!$A$17:$FA$15404,MATCH($A473,'Bieu chi tiet'!$A$17:$A$15404,0),AE$2+85)=0,"",INDEX('Bieu chi tiet'!$A$17:$FA$15404,MATCH($A473,'Bieu chi tiet'!$A$17:$A$15404,0),AE$2+85)),"")</f>
        <v/>
      </c>
      <c r="AF473" s="13" t="str">
        <f>IFERROR(IF(INDEX('Bieu chi tiet'!$A$17:$FA$15404,MATCH($A473,'Bieu chi tiet'!$A$17:$A$15404,0),AF$2+85)=0,"",INDEX('Bieu chi tiet'!$A$17:$FA$15404,MATCH($A473,'Bieu chi tiet'!$A$17:$A$15404,0),AF$2+85)),"")</f>
        <v/>
      </c>
      <c r="AG473" s="13" t="str">
        <f>IFERROR(IF(INDEX('Bieu chi tiet'!$A$17:$FA$15404,MATCH($A473,'Bieu chi tiet'!$A$17:$A$15404,0),AG$2+85)=0,"",INDEX('Bieu chi tiet'!$A$17:$FA$15404,MATCH($A473,'Bieu chi tiet'!$A$17:$A$15404,0),AG$2+85)),"")</f>
        <v/>
      </c>
      <c r="AH473" s="13" t="str">
        <f>IFERROR(IF(INDEX('Bieu chi tiet'!$A$17:$FA$15404,MATCH($A473,'Bieu chi tiet'!$A$17:$A$15404,0),AH$2+85)=0,"",INDEX('Bieu chi tiet'!$A$17:$FA$15404,MATCH($A473,'Bieu chi tiet'!$A$17:$A$15404,0),AH$2+85)),"")</f>
        <v/>
      </c>
      <c r="AI473" s="13" t="str">
        <f>IFERROR(IF(INDEX('Bieu chi tiet'!$A$17:$FA$15404,MATCH($A473,'Bieu chi tiet'!$A$17:$A$15404,0),AI$2+85)=0,"",INDEX('Bieu chi tiet'!$A$17:$FA$15404,MATCH($A473,'Bieu chi tiet'!$A$17:$A$15404,0),AI$2+85)),"")</f>
        <v/>
      </c>
      <c r="AJ473" s="13" t="str">
        <f>IFERROR(IF(INDEX('Bieu chi tiet'!$A$17:$FA$15404,MATCH($A473,'Bieu chi tiet'!$A$17:$A$15404,0),AJ$2+85)=0,"",INDEX('Bieu chi tiet'!$A$17:$FA$15404,MATCH($A473,'Bieu chi tiet'!$A$17:$A$15404,0),AJ$2+85)),"")</f>
        <v/>
      </c>
      <c r="AK473" s="13" t="str">
        <f>IFERROR(IF(INDEX('Bieu chi tiet'!$A$17:$FA$15404,MATCH($A473,'Bieu chi tiet'!$A$17:$A$15404,0),AK$2+85)=0,"",INDEX('Bieu chi tiet'!$A$17:$FA$15404,MATCH($A473,'Bieu chi tiet'!$A$17:$A$15404,0),AK$2+85)),"")</f>
        <v/>
      </c>
      <c r="AL473" s="13" t="str">
        <f>IFERROR(IF(INDEX('Bieu chi tiet'!$A$17:$FA$15404,MATCH($A473,'Bieu chi tiet'!$A$17:$A$15404,0),AL$2+85)=0,"",INDEX('Bieu chi tiet'!$A$17:$FA$15404,MATCH($A473,'Bieu chi tiet'!$A$17:$A$15404,0),AL$2+85)),"")</f>
        <v/>
      </c>
      <c r="AM473" s="13" t="str">
        <f>IFERROR(IF(INDEX('Bieu chi tiet'!$A$17:$FA$15404,MATCH($A473,'Bieu chi tiet'!$A$17:$A$15404,0),AM$2+85)=0,"",INDEX('Bieu chi tiet'!$A$17:$FA$15404,MATCH($A473,'Bieu chi tiet'!$A$17:$A$15404,0),AM$2+85)),"")</f>
        <v/>
      </c>
      <c r="AN473" s="13" t="str">
        <f>IFERROR(IF(INDEX('Bieu chi tiet'!$A$17:$FA$15404,MATCH($A473,'Bieu chi tiet'!$A$17:$A$15404,0),AN$2+85)=0,"",INDEX('Bieu chi tiet'!$A$17:$FA$15404,MATCH($A473,'Bieu chi tiet'!$A$17:$A$15404,0),AN$2+85)),"")</f>
        <v/>
      </c>
      <c r="AO473" s="13" t="str">
        <f>IFERROR(IF(INDEX('Bieu chi tiet'!$A$17:$FA$15404,MATCH($A473,'Bieu chi tiet'!$A$17:$A$15404,0),AO$2+85)=0,"",INDEX('Bieu chi tiet'!$A$17:$FA$15404,MATCH($A473,'Bieu chi tiet'!$A$17:$A$15404,0),AO$2+85)),"")</f>
        <v/>
      </c>
      <c r="AP473" s="13" t="str">
        <f>IFERROR(IF(INDEX('Bieu chi tiet'!$A$17:$FA$15404,MATCH($A473,'Bieu chi tiet'!$A$17:$A$15404,0),AP$2+85)=0,"",INDEX('Bieu chi tiet'!$A$17:$FA$15404,MATCH($A473,'Bieu chi tiet'!$A$17:$A$15404,0),AP$2+85)),"")</f>
        <v/>
      </c>
      <c r="AQ473" s="13" t="str">
        <f>IFERROR(IF(INDEX('Bieu chi tiet'!$A$17:$FA$15404,MATCH($A473,'Bieu chi tiet'!$A$17:$A$15404,0),AQ$2+85)=0,"",INDEX('Bieu chi tiet'!$A$17:$FA$15404,MATCH($A473,'Bieu chi tiet'!$A$17:$A$15404,0),AQ$2+85)),"")</f>
        <v/>
      </c>
      <c r="AR473" s="13" t="str">
        <f>IFERROR(IF(INDEX('Bieu chi tiet'!$A$17:$FA$15404,MATCH($A473,'Bieu chi tiet'!$A$17:$A$15404,0),AR$2+85)=0,"",INDEX('Bieu chi tiet'!$A$17:$FA$15404,MATCH($A473,'Bieu chi tiet'!$A$17:$A$15404,0),AR$2+85)),"")</f>
        <v/>
      </c>
      <c r="AS473" s="13" t="str">
        <f>IFERROR(IF(INDEX('Bieu chi tiet'!$A$17:$FA$15404,MATCH($A473,'Bieu chi tiet'!$A$17:$A$15404,0),AS$2+85)=0,"",INDEX('Bieu chi tiet'!$A$17:$FA$15404,MATCH($A473,'Bieu chi tiet'!$A$17:$A$15404,0),AS$2+85)),"")</f>
        <v/>
      </c>
      <c r="AT473" s="21" t="str">
        <f>IFERROR(IF(INDEX('Bieu chi tiet'!$A$17:$FA$15404,MATCH($A473,'Bieu chi tiet'!$A$17:$A$15404,0),AT$2+85)=0,"",INDEX('Bieu chi tiet'!$A$17:$FA$15404,MATCH($A473,'Bieu chi tiet'!$A$17:$A$15404,0),AT$2+85)),"")</f>
        <v/>
      </c>
      <c r="AU473" s="13" t="str">
        <f>IFERROR(IF(INDEX('Bieu chi tiet'!$A$17:$FA$15404,MATCH($A473,'Bieu chi tiet'!$A$17:$A$15404,0),AU$2+85)=0,"",INDEX('Bieu chi tiet'!$A$17:$FA$15404,MATCH($A473,'Bieu chi tiet'!$A$17:$A$15404,0),AU$2+85)),"")</f>
        <v/>
      </c>
      <c r="AV473" s="21" t="str">
        <f>IFERROR(IF(INDEX('Bieu chi tiet'!$A$17:$FA$15404,MATCH($A473,'Bieu chi tiet'!$A$17:$A$15404,0),AV$2+85)=0,"",INDEX('Bieu chi tiet'!$A$17:$FA$15404,MATCH($A473,'Bieu chi tiet'!$A$17:$A$15404,0),AV$2+85)),"")</f>
        <v/>
      </c>
      <c r="AW473" s="31" t="str">
        <f>IFERROR(IF(INDEX('Bieu chi tiet'!$A$17:$FA$15404,MATCH($A473,'Bieu chi tiet'!$A$17:$A$15404,0),AW$2+85)=0,"",INDEX('Bieu chi tiet'!$A$17:$FA$15404,MATCH($A473,'Bieu chi tiet'!$A$17:$A$15404,0),AW$2+85)),"")</f>
        <v/>
      </c>
      <c r="AX473" s="13" t="str">
        <f>IFERROR(IF(INDEX('Bieu chi tiet'!$A$17:$FA$15404,MATCH($A473,'Bieu chi tiet'!$A$17:$A$15404,0),AX$2+85)=0,"",INDEX('Bieu chi tiet'!$A$17:$FA$15404,MATCH($A473,'Bieu chi tiet'!$A$17:$A$15404,0),AX$2+85)),"")</f>
        <v/>
      </c>
      <c r="AY473" s="13" t="str">
        <f>IFERROR(IF(INDEX('Bieu chi tiet'!$A$17:$FA$15404,MATCH($A473,'Bieu chi tiet'!$A$17:$A$15404,0),AY$2+85)=0,"",INDEX('Bieu chi tiet'!$A$17:$FA$15404,MATCH($A473,'Bieu chi tiet'!$A$17:$A$15404,0),AY$2+85)),"")</f>
        <v/>
      </c>
    </row>
    <row r="474" spans="1:51" ht="15.75">
      <c r="A474" s="25" t="str">
        <f t="shared" si="8"/>
        <v/>
      </c>
      <c r="B474" s="13" t="str">
        <f>IFERROR(IF(INDEX('Bieu chi tiet'!$A$17:$FA$15404,MATCH($A474,'Bieu chi tiet'!$A$17:$A$15404,0),B$2+85)=0,"",INDEX('Bieu chi tiet'!$A$17:$FA$15404,MATCH($A474,'Bieu chi tiet'!$A$17:$A$15404,0),B$2+85)),"")</f>
        <v/>
      </c>
      <c r="C474" s="13" t="str">
        <f>IFERROR(IF(INDEX('Bieu chi tiet'!$A$17:$FA$15404,MATCH($A474,'Bieu chi tiet'!$A$17:$A$15404,0),C$2+85)=0,"",INDEX('Bieu chi tiet'!$A$17:$FA$15404,MATCH($A474,'Bieu chi tiet'!$A$17:$A$15404,0),C$2+85)),"")</f>
        <v/>
      </c>
      <c r="D474" s="13" t="str">
        <f>IFERROR(IF(INDEX('Bieu chi tiet'!$A$17:$FA$15404,MATCH($A474,'Bieu chi tiet'!$A$17:$A$15404,0),D$2+85)=0,"",INDEX('Bieu chi tiet'!$A$17:$FA$15404,MATCH($A474,'Bieu chi tiet'!$A$17:$A$15404,0),D$2+85)),"")</f>
        <v/>
      </c>
      <c r="E474" s="13" t="str">
        <f>IFERROR(IF(INDEX('Bieu chi tiet'!$A$17:$FA$15404,MATCH($A474,'Bieu chi tiet'!$A$17:$A$15404,0),E$2+85)=0,"",INDEX('Bieu chi tiet'!$A$17:$FA$15404,MATCH($A474,'Bieu chi tiet'!$A$17:$A$15404,0),E$2+85)),"")</f>
        <v/>
      </c>
      <c r="F474" s="13" t="str">
        <f>IFERROR(IF(INDEX('Bieu chi tiet'!$A$17:$FA$15404,MATCH($A474,'Bieu chi tiet'!$A$17:$A$15404,0),F$2+85)=0,"",INDEX('Bieu chi tiet'!$A$17:$FA$15404,MATCH($A474,'Bieu chi tiet'!$A$17:$A$15404,0),F$2+85)),"")</f>
        <v/>
      </c>
      <c r="G474" s="21" t="str">
        <f>IFERROR(IF(INDEX('Bieu chi tiet'!$A$17:$FA$15404,MATCH($A474,'Bieu chi tiet'!$A$17:$A$15404,0),G$2+85)=0,"",INDEX('Bieu chi tiet'!$A$17:$FA$15404,MATCH($A474,'Bieu chi tiet'!$A$17:$A$15404,0),G$2+85)),"")</f>
        <v/>
      </c>
      <c r="H474" s="13" t="str">
        <f>IFERROR(IF(INDEX('Bieu chi tiet'!$A$17:$FA$15404,MATCH($A474,'Bieu chi tiet'!$A$17:$A$15404,0),H$2+85)=0,"",INDEX('Bieu chi tiet'!$A$17:$FA$15404,MATCH($A474,'Bieu chi tiet'!$A$17:$A$15404,0),H$2+85)),"")</f>
        <v/>
      </c>
      <c r="I474" s="13" t="str">
        <f>IFERROR(IF(INDEX('Bieu chi tiet'!$A$17:$FA$15404,MATCH($A474,'Bieu chi tiet'!$A$17:$A$15404,0),I$2+85)=0,"",INDEX('Bieu chi tiet'!$A$17:$FA$15404,MATCH($A474,'Bieu chi tiet'!$A$17:$A$15404,0),I$2+85)),"")</f>
        <v/>
      </c>
      <c r="J474" s="13" t="str">
        <f>IFERROR(IF(INDEX('Bieu chi tiet'!$A$17:$FA$15404,MATCH($A474,'Bieu chi tiet'!$A$17:$A$15404,0),J$2+85)=0,"",INDEX('Bieu chi tiet'!$A$17:$FA$15404,MATCH($A474,'Bieu chi tiet'!$A$17:$A$15404,0),J$2+85)),"")</f>
        <v/>
      </c>
      <c r="K474" s="13" t="str">
        <f>IFERROR(IF(INDEX('Bieu chi tiet'!$A$17:$FA$15404,MATCH($A474,'Bieu chi tiet'!$A$17:$A$15404,0),K$2+85)=0,"",INDEX('Bieu chi tiet'!$A$17:$FA$15404,MATCH($A474,'Bieu chi tiet'!$A$17:$A$15404,0),K$2+85)),"")</f>
        <v/>
      </c>
      <c r="L474" s="21" t="str">
        <f>IFERROR(IF(INDEX('Bieu chi tiet'!$A$17:$FA$15404,MATCH($A474,'Bieu chi tiet'!$A$17:$A$15404,0),L$2+85)=0,"",INDEX('Bieu chi tiet'!$A$17:$FA$15404,MATCH($A474,'Bieu chi tiet'!$A$17:$A$15404,0),L$2+85)),"")</f>
        <v/>
      </c>
      <c r="M474" s="13" t="str">
        <f>IFERROR(IF(INDEX('Bieu chi tiet'!$A$17:$FA$15404,MATCH($A474,'Bieu chi tiet'!$A$17:$A$15404,0),M$2+85)=0,"",INDEX('Bieu chi tiet'!$A$17:$FA$15404,MATCH($A474,'Bieu chi tiet'!$A$17:$A$15404,0),M$2+85)),"")</f>
        <v/>
      </c>
      <c r="N474" s="13" t="str">
        <f>IFERROR(IF(INDEX('Bieu chi tiet'!$A$17:$FA$15404,MATCH($A474,'Bieu chi tiet'!$A$17:$A$15404,0),N$2+85)=0,"",INDEX('Bieu chi tiet'!$A$17:$FA$15404,MATCH($A474,'Bieu chi tiet'!$A$17:$A$15404,0),N$2+85)),"")</f>
        <v/>
      </c>
      <c r="O474" s="13" t="str">
        <f>IFERROR(IF(INDEX('Bieu chi tiet'!$A$17:$FA$15404,MATCH($A474,'Bieu chi tiet'!$A$17:$A$15404,0),O$2+85)=0,"",INDEX('Bieu chi tiet'!$A$17:$FA$15404,MATCH($A474,'Bieu chi tiet'!$A$17:$A$15404,0),O$2+85)),"")</f>
        <v/>
      </c>
      <c r="P474" s="13" t="str">
        <f>IFERROR(IF(INDEX('Bieu chi tiet'!$A$17:$FA$15404,MATCH($A474,'Bieu chi tiet'!$A$17:$A$15404,0),P$2+85)=0,"",INDEX('Bieu chi tiet'!$A$17:$FA$15404,MATCH($A474,'Bieu chi tiet'!$A$17:$A$15404,0),P$2+85)),"")</f>
        <v/>
      </c>
      <c r="Q474" s="13" t="str">
        <f>IFERROR(IF(INDEX('Bieu chi tiet'!$A$17:$FA$15404,MATCH($A474,'Bieu chi tiet'!$A$17:$A$15404,0),Q$2+85)=0,"",INDEX('Bieu chi tiet'!$A$17:$FA$15404,MATCH($A474,'Bieu chi tiet'!$A$17:$A$15404,0),Q$2+85)),"")</f>
        <v/>
      </c>
      <c r="R474" s="13" t="str">
        <f>IFERROR(IF(INDEX('Bieu chi tiet'!$A$17:$FA$15404,MATCH($A474,'Bieu chi tiet'!$A$17:$A$15404,0),R$2+85)=0,"",INDEX('Bieu chi tiet'!$A$17:$FA$15404,MATCH($A474,'Bieu chi tiet'!$A$17:$A$15404,0),R$2+85)),"")</f>
        <v/>
      </c>
      <c r="S474" s="13" t="str">
        <f>IFERROR(IF(INDEX('Bieu chi tiet'!$A$17:$FA$15404,MATCH($A474,'Bieu chi tiet'!$A$17:$A$15404,0),S$2+85)=0,"",INDEX('Bieu chi tiet'!$A$17:$FA$15404,MATCH($A474,'Bieu chi tiet'!$A$17:$A$15404,0),S$2+85)),"")</f>
        <v/>
      </c>
      <c r="T474" s="13" t="str">
        <f>IFERROR(IF(INDEX('Bieu chi tiet'!$A$17:$FA$15404,MATCH($A474,'Bieu chi tiet'!$A$17:$A$15404,0),T$2+85)=0,"",INDEX('Bieu chi tiet'!$A$17:$FA$15404,MATCH($A474,'Bieu chi tiet'!$A$17:$A$15404,0),T$2+85)),"")</f>
        <v/>
      </c>
      <c r="U474" s="13" t="str">
        <f>IFERROR(IF(INDEX('Bieu chi tiet'!$A$17:$FA$15404,MATCH($A474,'Bieu chi tiet'!$A$17:$A$15404,0),U$2+85)=0,"",INDEX('Bieu chi tiet'!$A$17:$FA$15404,MATCH($A474,'Bieu chi tiet'!$A$17:$A$15404,0),U$2+85)),"")</f>
        <v/>
      </c>
      <c r="V474" s="13" t="str">
        <f>IFERROR(IF(INDEX('Bieu chi tiet'!$A$17:$FA$15404,MATCH($A474,'Bieu chi tiet'!$A$17:$A$15404,0),V$2+85)=0,"",INDEX('Bieu chi tiet'!$A$17:$FA$15404,MATCH($A474,'Bieu chi tiet'!$A$17:$A$15404,0),V$2+85)),"")</f>
        <v/>
      </c>
      <c r="W474" s="13" t="str">
        <f>IFERROR(IF(INDEX('Bieu chi tiet'!$A$17:$FA$15404,MATCH($A474,'Bieu chi tiet'!$A$17:$A$15404,0),W$2+85)=0,"",INDEX('Bieu chi tiet'!$A$17:$FA$15404,MATCH($A474,'Bieu chi tiet'!$A$17:$A$15404,0),W$2+85)),"")</f>
        <v/>
      </c>
      <c r="X474" s="13" t="str">
        <f>IFERROR(IF(INDEX('Bieu chi tiet'!$A$17:$FA$15404,MATCH($A474,'Bieu chi tiet'!$A$17:$A$15404,0),X$2+85)=0,"",INDEX('Bieu chi tiet'!$A$17:$FA$15404,MATCH($A474,'Bieu chi tiet'!$A$17:$A$15404,0),X$2+85)),"")</f>
        <v/>
      </c>
      <c r="Y474" s="13" t="str">
        <f>IFERROR(IF(INDEX('Bieu chi tiet'!$A$17:$FA$15404,MATCH($A474,'Bieu chi tiet'!$A$17:$A$15404,0),Y$2+85)=0,"",INDEX('Bieu chi tiet'!$A$17:$FA$15404,MATCH($A474,'Bieu chi tiet'!$A$17:$A$15404,0),Y$2+85)),"")</f>
        <v/>
      </c>
      <c r="Z474" s="13" t="str">
        <f>IFERROR(IF(INDEX('Bieu chi tiet'!$A$17:$FA$15404,MATCH($A474,'Bieu chi tiet'!$A$17:$A$15404,0),Z$2+85)=0,"",INDEX('Bieu chi tiet'!$A$17:$FA$15404,MATCH($A474,'Bieu chi tiet'!$A$17:$A$15404,0),Z$2+85)),"")</f>
        <v/>
      </c>
      <c r="AA474" s="13" t="str">
        <f>IFERROR(IF(INDEX('Bieu chi tiet'!$A$17:$FA$15404,MATCH($A474,'Bieu chi tiet'!$A$17:$A$15404,0),AA$2+85)=0,"",INDEX('Bieu chi tiet'!$A$17:$FA$15404,MATCH($A474,'Bieu chi tiet'!$A$17:$A$15404,0),AA$2+85)),"")</f>
        <v/>
      </c>
      <c r="AB474" s="13" t="str">
        <f>IFERROR(IF(INDEX('Bieu chi tiet'!$A$17:$FA$15404,MATCH($A474,'Bieu chi tiet'!$A$17:$A$15404,0),AB$2+85)=0,"",INDEX('Bieu chi tiet'!$A$17:$FA$15404,MATCH($A474,'Bieu chi tiet'!$A$17:$A$15404,0),AB$2+85)),"")</f>
        <v/>
      </c>
      <c r="AC474" s="13" t="str">
        <f>IFERROR(IF(INDEX('Bieu chi tiet'!$A$17:$FA$15404,MATCH($A474,'Bieu chi tiet'!$A$17:$A$15404,0),AC$2+85)=0,"",INDEX('Bieu chi tiet'!$A$17:$FA$15404,MATCH($A474,'Bieu chi tiet'!$A$17:$A$15404,0),AC$2+85)),"")</f>
        <v/>
      </c>
      <c r="AD474" s="13" t="str">
        <f>IFERROR(IF(INDEX('Bieu chi tiet'!$A$17:$FA$15404,MATCH($A474,'Bieu chi tiet'!$A$17:$A$15404,0),AD$2+85)=0,"",INDEX('Bieu chi tiet'!$A$17:$FA$15404,MATCH($A474,'Bieu chi tiet'!$A$17:$A$15404,0),AD$2+85)),"")</f>
        <v/>
      </c>
      <c r="AE474" s="13" t="str">
        <f>IFERROR(IF(INDEX('Bieu chi tiet'!$A$17:$FA$15404,MATCH($A474,'Bieu chi tiet'!$A$17:$A$15404,0),AE$2+85)=0,"",INDEX('Bieu chi tiet'!$A$17:$FA$15404,MATCH($A474,'Bieu chi tiet'!$A$17:$A$15404,0),AE$2+85)),"")</f>
        <v/>
      </c>
      <c r="AF474" s="13" t="str">
        <f>IFERROR(IF(INDEX('Bieu chi tiet'!$A$17:$FA$15404,MATCH($A474,'Bieu chi tiet'!$A$17:$A$15404,0),AF$2+85)=0,"",INDEX('Bieu chi tiet'!$A$17:$FA$15404,MATCH($A474,'Bieu chi tiet'!$A$17:$A$15404,0),AF$2+85)),"")</f>
        <v/>
      </c>
      <c r="AG474" s="13" t="str">
        <f>IFERROR(IF(INDEX('Bieu chi tiet'!$A$17:$FA$15404,MATCH($A474,'Bieu chi tiet'!$A$17:$A$15404,0),AG$2+85)=0,"",INDEX('Bieu chi tiet'!$A$17:$FA$15404,MATCH($A474,'Bieu chi tiet'!$A$17:$A$15404,0),AG$2+85)),"")</f>
        <v/>
      </c>
      <c r="AH474" s="13" t="str">
        <f>IFERROR(IF(INDEX('Bieu chi tiet'!$A$17:$FA$15404,MATCH($A474,'Bieu chi tiet'!$A$17:$A$15404,0),AH$2+85)=0,"",INDEX('Bieu chi tiet'!$A$17:$FA$15404,MATCH($A474,'Bieu chi tiet'!$A$17:$A$15404,0),AH$2+85)),"")</f>
        <v/>
      </c>
      <c r="AI474" s="13" t="str">
        <f>IFERROR(IF(INDEX('Bieu chi tiet'!$A$17:$FA$15404,MATCH($A474,'Bieu chi tiet'!$A$17:$A$15404,0),AI$2+85)=0,"",INDEX('Bieu chi tiet'!$A$17:$FA$15404,MATCH($A474,'Bieu chi tiet'!$A$17:$A$15404,0),AI$2+85)),"")</f>
        <v/>
      </c>
      <c r="AJ474" s="13" t="str">
        <f>IFERROR(IF(INDEX('Bieu chi tiet'!$A$17:$FA$15404,MATCH($A474,'Bieu chi tiet'!$A$17:$A$15404,0),AJ$2+85)=0,"",INDEX('Bieu chi tiet'!$A$17:$FA$15404,MATCH($A474,'Bieu chi tiet'!$A$17:$A$15404,0),AJ$2+85)),"")</f>
        <v/>
      </c>
      <c r="AK474" s="13" t="str">
        <f>IFERROR(IF(INDEX('Bieu chi tiet'!$A$17:$FA$15404,MATCH($A474,'Bieu chi tiet'!$A$17:$A$15404,0),AK$2+85)=0,"",INDEX('Bieu chi tiet'!$A$17:$FA$15404,MATCH($A474,'Bieu chi tiet'!$A$17:$A$15404,0),AK$2+85)),"")</f>
        <v/>
      </c>
      <c r="AL474" s="13" t="str">
        <f>IFERROR(IF(INDEX('Bieu chi tiet'!$A$17:$FA$15404,MATCH($A474,'Bieu chi tiet'!$A$17:$A$15404,0),AL$2+85)=0,"",INDEX('Bieu chi tiet'!$A$17:$FA$15404,MATCH($A474,'Bieu chi tiet'!$A$17:$A$15404,0),AL$2+85)),"")</f>
        <v/>
      </c>
      <c r="AM474" s="13" t="str">
        <f>IFERROR(IF(INDEX('Bieu chi tiet'!$A$17:$FA$15404,MATCH($A474,'Bieu chi tiet'!$A$17:$A$15404,0),AM$2+85)=0,"",INDEX('Bieu chi tiet'!$A$17:$FA$15404,MATCH($A474,'Bieu chi tiet'!$A$17:$A$15404,0),AM$2+85)),"")</f>
        <v/>
      </c>
      <c r="AN474" s="13" t="str">
        <f>IFERROR(IF(INDEX('Bieu chi tiet'!$A$17:$FA$15404,MATCH($A474,'Bieu chi tiet'!$A$17:$A$15404,0),AN$2+85)=0,"",INDEX('Bieu chi tiet'!$A$17:$FA$15404,MATCH($A474,'Bieu chi tiet'!$A$17:$A$15404,0),AN$2+85)),"")</f>
        <v/>
      </c>
      <c r="AO474" s="13" t="str">
        <f>IFERROR(IF(INDEX('Bieu chi tiet'!$A$17:$FA$15404,MATCH($A474,'Bieu chi tiet'!$A$17:$A$15404,0),AO$2+85)=0,"",INDEX('Bieu chi tiet'!$A$17:$FA$15404,MATCH($A474,'Bieu chi tiet'!$A$17:$A$15404,0),AO$2+85)),"")</f>
        <v/>
      </c>
      <c r="AP474" s="13" t="str">
        <f>IFERROR(IF(INDEX('Bieu chi tiet'!$A$17:$FA$15404,MATCH($A474,'Bieu chi tiet'!$A$17:$A$15404,0),AP$2+85)=0,"",INDEX('Bieu chi tiet'!$A$17:$FA$15404,MATCH($A474,'Bieu chi tiet'!$A$17:$A$15404,0),AP$2+85)),"")</f>
        <v/>
      </c>
      <c r="AQ474" s="13" t="str">
        <f>IFERROR(IF(INDEX('Bieu chi tiet'!$A$17:$FA$15404,MATCH($A474,'Bieu chi tiet'!$A$17:$A$15404,0),AQ$2+85)=0,"",INDEX('Bieu chi tiet'!$A$17:$FA$15404,MATCH($A474,'Bieu chi tiet'!$A$17:$A$15404,0),AQ$2+85)),"")</f>
        <v/>
      </c>
      <c r="AR474" s="13" t="str">
        <f>IFERROR(IF(INDEX('Bieu chi tiet'!$A$17:$FA$15404,MATCH($A474,'Bieu chi tiet'!$A$17:$A$15404,0),AR$2+85)=0,"",INDEX('Bieu chi tiet'!$A$17:$FA$15404,MATCH($A474,'Bieu chi tiet'!$A$17:$A$15404,0),AR$2+85)),"")</f>
        <v/>
      </c>
      <c r="AS474" s="13" t="str">
        <f>IFERROR(IF(INDEX('Bieu chi tiet'!$A$17:$FA$15404,MATCH($A474,'Bieu chi tiet'!$A$17:$A$15404,0),AS$2+85)=0,"",INDEX('Bieu chi tiet'!$A$17:$FA$15404,MATCH($A474,'Bieu chi tiet'!$A$17:$A$15404,0),AS$2+85)),"")</f>
        <v/>
      </c>
      <c r="AT474" s="21" t="str">
        <f>IFERROR(IF(INDEX('Bieu chi tiet'!$A$17:$FA$15404,MATCH($A474,'Bieu chi tiet'!$A$17:$A$15404,0),AT$2+85)=0,"",INDEX('Bieu chi tiet'!$A$17:$FA$15404,MATCH($A474,'Bieu chi tiet'!$A$17:$A$15404,0),AT$2+85)),"")</f>
        <v/>
      </c>
      <c r="AU474" s="13" t="str">
        <f>IFERROR(IF(INDEX('Bieu chi tiet'!$A$17:$FA$15404,MATCH($A474,'Bieu chi tiet'!$A$17:$A$15404,0),AU$2+85)=0,"",INDEX('Bieu chi tiet'!$A$17:$FA$15404,MATCH($A474,'Bieu chi tiet'!$A$17:$A$15404,0),AU$2+85)),"")</f>
        <v/>
      </c>
      <c r="AV474" s="21" t="str">
        <f>IFERROR(IF(INDEX('Bieu chi tiet'!$A$17:$FA$15404,MATCH($A474,'Bieu chi tiet'!$A$17:$A$15404,0),AV$2+85)=0,"",INDEX('Bieu chi tiet'!$A$17:$FA$15404,MATCH($A474,'Bieu chi tiet'!$A$17:$A$15404,0),AV$2+85)),"")</f>
        <v/>
      </c>
      <c r="AW474" s="31" t="str">
        <f>IFERROR(IF(INDEX('Bieu chi tiet'!$A$17:$FA$15404,MATCH($A474,'Bieu chi tiet'!$A$17:$A$15404,0),AW$2+85)=0,"",INDEX('Bieu chi tiet'!$A$17:$FA$15404,MATCH($A474,'Bieu chi tiet'!$A$17:$A$15404,0),AW$2+85)),"")</f>
        <v/>
      </c>
      <c r="AX474" s="13" t="str">
        <f>IFERROR(IF(INDEX('Bieu chi tiet'!$A$17:$FA$15404,MATCH($A474,'Bieu chi tiet'!$A$17:$A$15404,0),AX$2+85)=0,"",INDEX('Bieu chi tiet'!$A$17:$FA$15404,MATCH($A474,'Bieu chi tiet'!$A$17:$A$15404,0),AX$2+85)),"")</f>
        <v/>
      </c>
      <c r="AY474" s="13" t="str">
        <f>IFERROR(IF(INDEX('Bieu chi tiet'!$A$17:$FA$15404,MATCH($A474,'Bieu chi tiet'!$A$17:$A$15404,0),AY$2+85)=0,"",INDEX('Bieu chi tiet'!$A$17:$FA$15404,MATCH($A474,'Bieu chi tiet'!$A$17:$A$15404,0),AY$2+85)),"")</f>
        <v/>
      </c>
    </row>
    <row r="475" spans="1:51" ht="15.75">
      <c r="A475" s="25" t="str">
        <f t="shared" si="8"/>
        <v/>
      </c>
      <c r="B475" s="13" t="str">
        <f>IFERROR(IF(INDEX('Bieu chi tiet'!$A$17:$FA$15404,MATCH($A475,'Bieu chi tiet'!$A$17:$A$15404,0),B$2+85)=0,"",INDEX('Bieu chi tiet'!$A$17:$FA$15404,MATCH($A475,'Bieu chi tiet'!$A$17:$A$15404,0),B$2+85)),"")</f>
        <v/>
      </c>
      <c r="C475" s="13" t="str">
        <f>IFERROR(IF(INDEX('Bieu chi tiet'!$A$17:$FA$15404,MATCH($A475,'Bieu chi tiet'!$A$17:$A$15404,0),C$2+85)=0,"",INDEX('Bieu chi tiet'!$A$17:$FA$15404,MATCH($A475,'Bieu chi tiet'!$A$17:$A$15404,0),C$2+85)),"")</f>
        <v/>
      </c>
      <c r="D475" s="13" t="str">
        <f>IFERROR(IF(INDEX('Bieu chi tiet'!$A$17:$FA$15404,MATCH($A475,'Bieu chi tiet'!$A$17:$A$15404,0),D$2+85)=0,"",INDEX('Bieu chi tiet'!$A$17:$FA$15404,MATCH($A475,'Bieu chi tiet'!$A$17:$A$15404,0),D$2+85)),"")</f>
        <v/>
      </c>
      <c r="E475" s="13" t="str">
        <f>IFERROR(IF(INDEX('Bieu chi tiet'!$A$17:$FA$15404,MATCH($A475,'Bieu chi tiet'!$A$17:$A$15404,0),E$2+85)=0,"",INDEX('Bieu chi tiet'!$A$17:$FA$15404,MATCH($A475,'Bieu chi tiet'!$A$17:$A$15404,0),E$2+85)),"")</f>
        <v/>
      </c>
      <c r="F475" s="13" t="str">
        <f>IFERROR(IF(INDEX('Bieu chi tiet'!$A$17:$FA$15404,MATCH($A475,'Bieu chi tiet'!$A$17:$A$15404,0),F$2+85)=0,"",INDEX('Bieu chi tiet'!$A$17:$FA$15404,MATCH($A475,'Bieu chi tiet'!$A$17:$A$15404,0),F$2+85)),"")</f>
        <v/>
      </c>
      <c r="G475" s="21" t="str">
        <f>IFERROR(IF(INDEX('Bieu chi tiet'!$A$17:$FA$15404,MATCH($A475,'Bieu chi tiet'!$A$17:$A$15404,0),G$2+85)=0,"",INDEX('Bieu chi tiet'!$A$17:$FA$15404,MATCH($A475,'Bieu chi tiet'!$A$17:$A$15404,0),G$2+85)),"")</f>
        <v/>
      </c>
      <c r="H475" s="13" t="str">
        <f>IFERROR(IF(INDEX('Bieu chi tiet'!$A$17:$FA$15404,MATCH($A475,'Bieu chi tiet'!$A$17:$A$15404,0),H$2+85)=0,"",INDEX('Bieu chi tiet'!$A$17:$FA$15404,MATCH($A475,'Bieu chi tiet'!$A$17:$A$15404,0),H$2+85)),"")</f>
        <v/>
      </c>
      <c r="I475" s="13" t="str">
        <f>IFERROR(IF(INDEX('Bieu chi tiet'!$A$17:$FA$15404,MATCH($A475,'Bieu chi tiet'!$A$17:$A$15404,0),I$2+85)=0,"",INDEX('Bieu chi tiet'!$A$17:$FA$15404,MATCH($A475,'Bieu chi tiet'!$A$17:$A$15404,0),I$2+85)),"")</f>
        <v/>
      </c>
      <c r="J475" s="13" t="str">
        <f>IFERROR(IF(INDEX('Bieu chi tiet'!$A$17:$FA$15404,MATCH($A475,'Bieu chi tiet'!$A$17:$A$15404,0),J$2+85)=0,"",INDEX('Bieu chi tiet'!$A$17:$FA$15404,MATCH($A475,'Bieu chi tiet'!$A$17:$A$15404,0),J$2+85)),"")</f>
        <v/>
      </c>
      <c r="K475" s="13" t="str">
        <f>IFERROR(IF(INDEX('Bieu chi tiet'!$A$17:$FA$15404,MATCH($A475,'Bieu chi tiet'!$A$17:$A$15404,0),K$2+85)=0,"",INDEX('Bieu chi tiet'!$A$17:$FA$15404,MATCH($A475,'Bieu chi tiet'!$A$17:$A$15404,0),K$2+85)),"")</f>
        <v/>
      </c>
      <c r="L475" s="21" t="str">
        <f>IFERROR(IF(INDEX('Bieu chi tiet'!$A$17:$FA$15404,MATCH($A475,'Bieu chi tiet'!$A$17:$A$15404,0),L$2+85)=0,"",INDEX('Bieu chi tiet'!$A$17:$FA$15404,MATCH($A475,'Bieu chi tiet'!$A$17:$A$15404,0),L$2+85)),"")</f>
        <v/>
      </c>
      <c r="M475" s="13" t="str">
        <f>IFERROR(IF(INDEX('Bieu chi tiet'!$A$17:$FA$15404,MATCH($A475,'Bieu chi tiet'!$A$17:$A$15404,0),M$2+85)=0,"",INDEX('Bieu chi tiet'!$A$17:$FA$15404,MATCH($A475,'Bieu chi tiet'!$A$17:$A$15404,0),M$2+85)),"")</f>
        <v/>
      </c>
      <c r="N475" s="13" t="str">
        <f>IFERROR(IF(INDEX('Bieu chi tiet'!$A$17:$FA$15404,MATCH($A475,'Bieu chi tiet'!$A$17:$A$15404,0),N$2+85)=0,"",INDEX('Bieu chi tiet'!$A$17:$FA$15404,MATCH($A475,'Bieu chi tiet'!$A$17:$A$15404,0),N$2+85)),"")</f>
        <v/>
      </c>
      <c r="O475" s="13" t="str">
        <f>IFERROR(IF(INDEX('Bieu chi tiet'!$A$17:$FA$15404,MATCH($A475,'Bieu chi tiet'!$A$17:$A$15404,0),O$2+85)=0,"",INDEX('Bieu chi tiet'!$A$17:$FA$15404,MATCH($A475,'Bieu chi tiet'!$A$17:$A$15404,0),O$2+85)),"")</f>
        <v/>
      </c>
      <c r="P475" s="13" t="str">
        <f>IFERROR(IF(INDEX('Bieu chi tiet'!$A$17:$FA$15404,MATCH($A475,'Bieu chi tiet'!$A$17:$A$15404,0),P$2+85)=0,"",INDEX('Bieu chi tiet'!$A$17:$FA$15404,MATCH($A475,'Bieu chi tiet'!$A$17:$A$15404,0),P$2+85)),"")</f>
        <v/>
      </c>
      <c r="Q475" s="13" t="str">
        <f>IFERROR(IF(INDEX('Bieu chi tiet'!$A$17:$FA$15404,MATCH($A475,'Bieu chi tiet'!$A$17:$A$15404,0),Q$2+85)=0,"",INDEX('Bieu chi tiet'!$A$17:$FA$15404,MATCH($A475,'Bieu chi tiet'!$A$17:$A$15404,0),Q$2+85)),"")</f>
        <v/>
      </c>
      <c r="R475" s="13" t="str">
        <f>IFERROR(IF(INDEX('Bieu chi tiet'!$A$17:$FA$15404,MATCH($A475,'Bieu chi tiet'!$A$17:$A$15404,0),R$2+85)=0,"",INDEX('Bieu chi tiet'!$A$17:$FA$15404,MATCH($A475,'Bieu chi tiet'!$A$17:$A$15404,0),R$2+85)),"")</f>
        <v/>
      </c>
      <c r="S475" s="13" t="str">
        <f>IFERROR(IF(INDEX('Bieu chi tiet'!$A$17:$FA$15404,MATCH($A475,'Bieu chi tiet'!$A$17:$A$15404,0),S$2+85)=0,"",INDEX('Bieu chi tiet'!$A$17:$FA$15404,MATCH($A475,'Bieu chi tiet'!$A$17:$A$15404,0),S$2+85)),"")</f>
        <v/>
      </c>
      <c r="T475" s="13" t="str">
        <f>IFERROR(IF(INDEX('Bieu chi tiet'!$A$17:$FA$15404,MATCH($A475,'Bieu chi tiet'!$A$17:$A$15404,0),T$2+85)=0,"",INDEX('Bieu chi tiet'!$A$17:$FA$15404,MATCH($A475,'Bieu chi tiet'!$A$17:$A$15404,0),T$2+85)),"")</f>
        <v/>
      </c>
      <c r="U475" s="13" t="str">
        <f>IFERROR(IF(INDEX('Bieu chi tiet'!$A$17:$FA$15404,MATCH($A475,'Bieu chi tiet'!$A$17:$A$15404,0),U$2+85)=0,"",INDEX('Bieu chi tiet'!$A$17:$FA$15404,MATCH($A475,'Bieu chi tiet'!$A$17:$A$15404,0),U$2+85)),"")</f>
        <v/>
      </c>
      <c r="V475" s="13" t="str">
        <f>IFERROR(IF(INDEX('Bieu chi tiet'!$A$17:$FA$15404,MATCH($A475,'Bieu chi tiet'!$A$17:$A$15404,0),V$2+85)=0,"",INDEX('Bieu chi tiet'!$A$17:$FA$15404,MATCH($A475,'Bieu chi tiet'!$A$17:$A$15404,0),V$2+85)),"")</f>
        <v/>
      </c>
      <c r="W475" s="13" t="str">
        <f>IFERROR(IF(INDEX('Bieu chi tiet'!$A$17:$FA$15404,MATCH($A475,'Bieu chi tiet'!$A$17:$A$15404,0),W$2+85)=0,"",INDEX('Bieu chi tiet'!$A$17:$FA$15404,MATCH($A475,'Bieu chi tiet'!$A$17:$A$15404,0),W$2+85)),"")</f>
        <v/>
      </c>
      <c r="X475" s="13" t="str">
        <f>IFERROR(IF(INDEX('Bieu chi tiet'!$A$17:$FA$15404,MATCH($A475,'Bieu chi tiet'!$A$17:$A$15404,0),X$2+85)=0,"",INDEX('Bieu chi tiet'!$A$17:$FA$15404,MATCH($A475,'Bieu chi tiet'!$A$17:$A$15404,0),X$2+85)),"")</f>
        <v/>
      </c>
      <c r="Y475" s="13" t="str">
        <f>IFERROR(IF(INDEX('Bieu chi tiet'!$A$17:$FA$15404,MATCH($A475,'Bieu chi tiet'!$A$17:$A$15404,0),Y$2+85)=0,"",INDEX('Bieu chi tiet'!$A$17:$FA$15404,MATCH($A475,'Bieu chi tiet'!$A$17:$A$15404,0),Y$2+85)),"")</f>
        <v/>
      </c>
      <c r="Z475" s="13" t="str">
        <f>IFERROR(IF(INDEX('Bieu chi tiet'!$A$17:$FA$15404,MATCH($A475,'Bieu chi tiet'!$A$17:$A$15404,0),Z$2+85)=0,"",INDEX('Bieu chi tiet'!$A$17:$FA$15404,MATCH($A475,'Bieu chi tiet'!$A$17:$A$15404,0),Z$2+85)),"")</f>
        <v/>
      </c>
      <c r="AA475" s="13" t="str">
        <f>IFERROR(IF(INDEX('Bieu chi tiet'!$A$17:$FA$15404,MATCH($A475,'Bieu chi tiet'!$A$17:$A$15404,0),AA$2+85)=0,"",INDEX('Bieu chi tiet'!$A$17:$FA$15404,MATCH($A475,'Bieu chi tiet'!$A$17:$A$15404,0),AA$2+85)),"")</f>
        <v/>
      </c>
      <c r="AB475" s="13" t="str">
        <f>IFERROR(IF(INDEX('Bieu chi tiet'!$A$17:$FA$15404,MATCH($A475,'Bieu chi tiet'!$A$17:$A$15404,0),AB$2+85)=0,"",INDEX('Bieu chi tiet'!$A$17:$FA$15404,MATCH($A475,'Bieu chi tiet'!$A$17:$A$15404,0),AB$2+85)),"")</f>
        <v/>
      </c>
      <c r="AC475" s="13" t="str">
        <f>IFERROR(IF(INDEX('Bieu chi tiet'!$A$17:$FA$15404,MATCH($A475,'Bieu chi tiet'!$A$17:$A$15404,0),AC$2+85)=0,"",INDEX('Bieu chi tiet'!$A$17:$FA$15404,MATCH($A475,'Bieu chi tiet'!$A$17:$A$15404,0),AC$2+85)),"")</f>
        <v/>
      </c>
      <c r="AD475" s="13" t="str">
        <f>IFERROR(IF(INDEX('Bieu chi tiet'!$A$17:$FA$15404,MATCH($A475,'Bieu chi tiet'!$A$17:$A$15404,0),AD$2+85)=0,"",INDEX('Bieu chi tiet'!$A$17:$FA$15404,MATCH($A475,'Bieu chi tiet'!$A$17:$A$15404,0),AD$2+85)),"")</f>
        <v/>
      </c>
      <c r="AE475" s="13" t="str">
        <f>IFERROR(IF(INDEX('Bieu chi tiet'!$A$17:$FA$15404,MATCH($A475,'Bieu chi tiet'!$A$17:$A$15404,0),AE$2+85)=0,"",INDEX('Bieu chi tiet'!$A$17:$FA$15404,MATCH($A475,'Bieu chi tiet'!$A$17:$A$15404,0),AE$2+85)),"")</f>
        <v/>
      </c>
      <c r="AF475" s="13" t="str">
        <f>IFERROR(IF(INDEX('Bieu chi tiet'!$A$17:$FA$15404,MATCH($A475,'Bieu chi tiet'!$A$17:$A$15404,0),AF$2+85)=0,"",INDEX('Bieu chi tiet'!$A$17:$FA$15404,MATCH($A475,'Bieu chi tiet'!$A$17:$A$15404,0),AF$2+85)),"")</f>
        <v/>
      </c>
      <c r="AG475" s="13" t="str">
        <f>IFERROR(IF(INDEX('Bieu chi tiet'!$A$17:$FA$15404,MATCH($A475,'Bieu chi tiet'!$A$17:$A$15404,0),AG$2+85)=0,"",INDEX('Bieu chi tiet'!$A$17:$FA$15404,MATCH($A475,'Bieu chi tiet'!$A$17:$A$15404,0),AG$2+85)),"")</f>
        <v/>
      </c>
      <c r="AH475" s="13" t="str">
        <f>IFERROR(IF(INDEX('Bieu chi tiet'!$A$17:$FA$15404,MATCH($A475,'Bieu chi tiet'!$A$17:$A$15404,0),AH$2+85)=0,"",INDEX('Bieu chi tiet'!$A$17:$FA$15404,MATCH($A475,'Bieu chi tiet'!$A$17:$A$15404,0),AH$2+85)),"")</f>
        <v/>
      </c>
      <c r="AI475" s="13" t="str">
        <f>IFERROR(IF(INDEX('Bieu chi tiet'!$A$17:$FA$15404,MATCH($A475,'Bieu chi tiet'!$A$17:$A$15404,0),AI$2+85)=0,"",INDEX('Bieu chi tiet'!$A$17:$FA$15404,MATCH($A475,'Bieu chi tiet'!$A$17:$A$15404,0),AI$2+85)),"")</f>
        <v/>
      </c>
      <c r="AJ475" s="13" t="str">
        <f>IFERROR(IF(INDEX('Bieu chi tiet'!$A$17:$FA$15404,MATCH($A475,'Bieu chi tiet'!$A$17:$A$15404,0),AJ$2+85)=0,"",INDEX('Bieu chi tiet'!$A$17:$FA$15404,MATCH($A475,'Bieu chi tiet'!$A$17:$A$15404,0),AJ$2+85)),"")</f>
        <v/>
      </c>
      <c r="AK475" s="13" t="str">
        <f>IFERROR(IF(INDEX('Bieu chi tiet'!$A$17:$FA$15404,MATCH($A475,'Bieu chi tiet'!$A$17:$A$15404,0),AK$2+85)=0,"",INDEX('Bieu chi tiet'!$A$17:$FA$15404,MATCH($A475,'Bieu chi tiet'!$A$17:$A$15404,0),AK$2+85)),"")</f>
        <v/>
      </c>
      <c r="AL475" s="13" t="str">
        <f>IFERROR(IF(INDEX('Bieu chi tiet'!$A$17:$FA$15404,MATCH($A475,'Bieu chi tiet'!$A$17:$A$15404,0),AL$2+85)=0,"",INDEX('Bieu chi tiet'!$A$17:$FA$15404,MATCH($A475,'Bieu chi tiet'!$A$17:$A$15404,0),AL$2+85)),"")</f>
        <v/>
      </c>
      <c r="AM475" s="13" t="str">
        <f>IFERROR(IF(INDEX('Bieu chi tiet'!$A$17:$FA$15404,MATCH($A475,'Bieu chi tiet'!$A$17:$A$15404,0),AM$2+85)=0,"",INDEX('Bieu chi tiet'!$A$17:$FA$15404,MATCH($A475,'Bieu chi tiet'!$A$17:$A$15404,0),AM$2+85)),"")</f>
        <v/>
      </c>
      <c r="AN475" s="13" t="str">
        <f>IFERROR(IF(INDEX('Bieu chi tiet'!$A$17:$FA$15404,MATCH($A475,'Bieu chi tiet'!$A$17:$A$15404,0),AN$2+85)=0,"",INDEX('Bieu chi tiet'!$A$17:$FA$15404,MATCH($A475,'Bieu chi tiet'!$A$17:$A$15404,0),AN$2+85)),"")</f>
        <v/>
      </c>
      <c r="AO475" s="13" t="str">
        <f>IFERROR(IF(INDEX('Bieu chi tiet'!$A$17:$FA$15404,MATCH($A475,'Bieu chi tiet'!$A$17:$A$15404,0),AO$2+85)=0,"",INDEX('Bieu chi tiet'!$A$17:$FA$15404,MATCH($A475,'Bieu chi tiet'!$A$17:$A$15404,0),AO$2+85)),"")</f>
        <v/>
      </c>
      <c r="AP475" s="13" t="str">
        <f>IFERROR(IF(INDEX('Bieu chi tiet'!$A$17:$FA$15404,MATCH($A475,'Bieu chi tiet'!$A$17:$A$15404,0),AP$2+85)=0,"",INDEX('Bieu chi tiet'!$A$17:$FA$15404,MATCH($A475,'Bieu chi tiet'!$A$17:$A$15404,0),AP$2+85)),"")</f>
        <v/>
      </c>
      <c r="AQ475" s="13" t="str">
        <f>IFERROR(IF(INDEX('Bieu chi tiet'!$A$17:$FA$15404,MATCH($A475,'Bieu chi tiet'!$A$17:$A$15404,0),AQ$2+85)=0,"",INDEX('Bieu chi tiet'!$A$17:$FA$15404,MATCH($A475,'Bieu chi tiet'!$A$17:$A$15404,0),AQ$2+85)),"")</f>
        <v/>
      </c>
      <c r="AR475" s="13" t="str">
        <f>IFERROR(IF(INDEX('Bieu chi tiet'!$A$17:$FA$15404,MATCH($A475,'Bieu chi tiet'!$A$17:$A$15404,0),AR$2+85)=0,"",INDEX('Bieu chi tiet'!$A$17:$FA$15404,MATCH($A475,'Bieu chi tiet'!$A$17:$A$15404,0),AR$2+85)),"")</f>
        <v/>
      </c>
      <c r="AS475" s="13" t="str">
        <f>IFERROR(IF(INDEX('Bieu chi tiet'!$A$17:$FA$15404,MATCH($A475,'Bieu chi tiet'!$A$17:$A$15404,0),AS$2+85)=0,"",INDEX('Bieu chi tiet'!$A$17:$FA$15404,MATCH($A475,'Bieu chi tiet'!$A$17:$A$15404,0),AS$2+85)),"")</f>
        <v/>
      </c>
      <c r="AT475" s="21" t="str">
        <f>IFERROR(IF(INDEX('Bieu chi tiet'!$A$17:$FA$15404,MATCH($A475,'Bieu chi tiet'!$A$17:$A$15404,0),AT$2+85)=0,"",INDEX('Bieu chi tiet'!$A$17:$FA$15404,MATCH($A475,'Bieu chi tiet'!$A$17:$A$15404,0),AT$2+85)),"")</f>
        <v/>
      </c>
      <c r="AU475" s="13" t="str">
        <f>IFERROR(IF(INDEX('Bieu chi tiet'!$A$17:$FA$15404,MATCH($A475,'Bieu chi tiet'!$A$17:$A$15404,0),AU$2+85)=0,"",INDEX('Bieu chi tiet'!$A$17:$FA$15404,MATCH($A475,'Bieu chi tiet'!$A$17:$A$15404,0),AU$2+85)),"")</f>
        <v/>
      </c>
      <c r="AV475" s="21" t="str">
        <f>IFERROR(IF(INDEX('Bieu chi tiet'!$A$17:$FA$15404,MATCH($A475,'Bieu chi tiet'!$A$17:$A$15404,0),AV$2+85)=0,"",INDEX('Bieu chi tiet'!$A$17:$FA$15404,MATCH($A475,'Bieu chi tiet'!$A$17:$A$15404,0),AV$2+85)),"")</f>
        <v/>
      </c>
      <c r="AW475" s="31" t="str">
        <f>IFERROR(IF(INDEX('Bieu chi tiet'!$A$17:$FA$15404,MATCH($A475,'Bieu chi tiet'!$A$17:$A$15404,0),AW$2+85)=0,"",INDEX('Bieu chi tiet'!$A$17:$FA$15404,MATCH($A475,'Bieu chi tiet'!$A$17:$A$15404,0),AW$2+85)),"")</f>
        <v/>
      </c>
      <c r="AX475" s="13" t="str">
        <f>IFERROR(IF(INDEX('Bieu chi tiet'!$A$17:$FA$15404,MATCH($A475,'Bieu chi tiet'!$A$17:$A$15404,0),AX$2+85)=0,"",INDEX('Bieu chi tiet'!$A$17:$FA$15404,MATCH($A475,'Bieu chi tiet'!$A$17:$A$15404,0),AX$2+85)),"")</f>
        <v/>
      </c>
      <c r="AY475" s="13" t="str">
        <f>IFERROR(IF(INDEX('Bieu chi tiet'!$A$17:$FA$15404,MATCH($A475,'Bieu chi tiet'!$A$17:$A$15404,0),AY$2+85)=0,"",INDEX('Bieu chi tiet'!$A$17:$FA$15404,MATCH($A475,'Bieu chi tiet'!$A$17:$A$15404,0),AY$2+85)),"")</f>
        <v/>
      </c>
    </row>
    <row r="476" spans="1:51" ht="15.75">
      <c r="A476" s="25" t="str">
        <f t="shared" si="8"/>
        <v/>
      </c>
      <c r="B476" s="13" t="str">
        <f>IFERROR(IF(INDEX('Bieu chi tiet'!$A$17:$FA$15404,MATCH($A476,'Bieu chi tiet'!$A$17:$A$15404,0),B$2+85)=0,"",INDEX('Bieu chi tiet'!$A$17:$FA$15404,MATCH($A476,'Bieu chi tiet'!$A$17:$A$15404,0),B$2+85)),"")</f>
        <v/>
      </c>
      <c r="C476" s="13" t="str">
        <f>IFERROR(IF(INDEX('Bieu chi tiet'!$A$17:$FA$15404,MATCH($A476,'Bieu chi tiet'!$A$17:$A$15404,0),C$2+85)=0,"",INDEX('Bieu chi tiet'!$A$17:$FA$15404,MATCH($A476,'Bieu chi tiet'!$A$17:$A$15404,0),C$2+85)),"")</f>
        <v/>
      </c>
      <c r="D476" s="13" t="str">
        <f>IFERROR(IF(INDEX('Bieu chi tiet'!$A$17:$FA$15404,MATCH($A476,'Bieu chi tiet'!$A$17:$A$15404,0),D$2+85)=0,"",INDEX('Bieu chi tiet'!$A$17:$FA$15404,MATCH($A476,'Bieu chi tiet'!$A$17:$A$15404,0),D$2+85)),"")</f>
        <v/>
      </c>
      <c r="E476" s="13" t="str">
        <f>IFERROR(IF(INDEX('Bieu chi tiet'!$A$17:$FA$15404,MATCH($A476,'Bieu chi tiet'!$A$17:$A$15404,0),E$2+85)=0,"",INDEX('Bieu chi tiet'!$A$17:$FA$15404,MATCH($A476,'Bieu chi tiet'!$A$17:$A$15404,0),E$2+85)),"")</f>
        <v/>
      </c>
      <c r="F476" s="13" t="str">
        <f>IFERROR(IF(INDEX('Bieu chi tiet'!$A$17:$FA$15404,MATCH($A476,'Bieu chi tiet'!$A$17:$A$15404,0),F$2+85)=0,"",INDEX('Bieu chi tiet'!$A$17:$FA$15404,MATCH($A476,'Bieu chi tiet'!$A$17:$A$15404,0),F$2+85)),"")</f>
        <v/>
      </c>
      <c r="G476" s="21" t="str">
        <f>IFERROR(IF(INDEX('Bieu chi tiet'!$A$17:$FA$15404,MATCH($A476,'Bieu chi tiet'!$A$17:$A$15404,0),G$2+85)=0,"",INDEX('Bieu chi tiet'!$A$17:$FA$15404,MATCH($A476,'Bieu chi tiet'!$A$17:$A$15404,0),G$2+85)),"")</f>
        <v/>
      </c>
      <c r="H476" s="13" t="str">
        <f>IFERROR(IF(INDEX('Bieu chi tiet'!$A$17:$FA$15404,MATCH($A476,'Bieu chi tiet'!$A$17:$A$15404,0),H$2+85)=0,"",INDEX('Bieu chi tiet'!$A$17:$FA$15404,MATCH($A476,'Bieu chi tiet'!$A$17:$A$15404,0),H$2+85)),"")</f>
        <v/>
      </c>
      <c r="I476" s="13" t="str">
        <f>IFERROR(IF(INDEX('Bieu chi tiet'!$A$17:$FA$15404,MATCH($A476,'Bieu chi tiet'!$A$17:$A$15404,0),I$2+85)=0,"",INDEX('Bieu chi tiet'!$A$17:$FA$15404,MATCH($A476,'Bieu chi tiet'!$A$17:$A$15404,0),I$2+85)),"")</f>
        <v/>
      </c>
      <c r="J476" s="13" t="str">
        <f>IFERROR(IF(INDEX('Bieu chi tiet'!$A$17:$FA$15404,MATCH($A476,'Bieu chi tiet'!$A$17:$A$15404,0),J$2+85)=0,"",INDEX('Bieu chi tiet'!$A$17:$FA$15404,MATCH($A476,'Bieu chi tiet'!$A$17:$A$15404,0),J$2+85)),"")</f>
        <v/>
      </c>
      <c r="K476" s="13" t="str">
        <f>IFERROR(IF(INDEX('Bieu chi tiet'!$A$17:$FA$15404,MATCH($A476,'Bieu chi tiet'!$A$17:$A$15404,0),K$2+85)=0,"",INDEX('Bieu chi tiet'!$A$17:$FA$15404,MATCH($A476,'Bieu chi tiet'!$A$17:$A$15404,0),K$2+85)),"")</f>
        <v/>
      </c>
      <c r="L476" s="21" t="str">
        <f>IFERROR(IF(INDEX('Bieu chi tiet'!$A$17:$FA$15404,MATCH($A476,'Bieu chi tiet'!$A$17:$A$15404,0),L$2+85)=0,"",INDEX('Bieu chi tiet'!$A$17:$FA$15404,MATCH($A476,'Bieu chi tiet'!$A$17:$A$15404,0),L$2+85)),"")</f>
        <v/>
      </c>
      <c r="M476" s="13" t="str">
        <f>IFERROR(IF(INDEX('Bieu chi tiet'!$A$17:$FA$15404,MATCH($A476,'Bieu chi tiet'!$A$17:$A$15404,0),M$2+85)=0,"",INDEX('Bieu chi tiet'!$A$17:$FA$15404,MATCH($A476,'Bieu chi tiet'!$A$17:$A$15404,0),M$2+85)),"")</f>
        <v/>
      </c>
      <c r="N476" s="13" t="str">
        <f>IFERROR(IF(INDEX('Bieu chi tiet'!$A$17:$FA$15404,MATCH($A476,'Bieu chi tiet'!$A$17:$A$15404,0),N$2+85)=0,"",INDEX('Bieu chi tiet'!$A$17:$FA$15404,MATCH($A476,'Bieu chi tiet'!$A$17:$A$15404,0),N$2+85)),"")</f>
        <v/>
      </c>
      <c r="O476" s="13" t="str">
        <f>IFERROR(IF(INDEX('Bieu chi tiet'!$A$17:$FA$15404,MATCH($A476,'Bieu chi tiet'!$A$17:$A$15404,0),O$2+85)=0,"",INDEX('Bieu chi tiet'!$A$17:$FA$15404,MATCH($A476,'Bieu chi tiet'!$A$17:$A$15404,0),O$2+85)),"")</f>
        <v/>
      </c>
      <c r="P476" s="13" t="str">
        <f>IFERROR(IF(INDEX('Bieu chi tiet'!$A$17:$FA$15404,MATCH($A476,'Bieu chi tiet'!$A$17:$A$15404,0),P$2+85)=0,"",INDEX('Bieu chi tiet'!$A$17:$FA$15404,MATCH($A476,'Bieu chi tiet'!$A$17:$A$15404,0),P$2+85)),"")</f>
        <v/>
      </c>
      <c r="Q476" s="13" t="str">
        <f>IFERROR(IF(INDEX('Bieu chi tiet'!$A$17:$FA$15404,MATCH($A476,'Bieu chi tiet'!$A$17:$A$15404,0),Q$2+85)=0,"",INDEX('Bieu chi tiet'!$A$17:$FA$15404,MATCH($A476,'Bieu chi tiet'!$A$17:$A$15404,0),Q$2+85)),"")</f>
        <v/>
      </c>
      <c r="R476" s="13" t="str">
        <f>IFERROR(IF(INDEX('Bieu chi tiet'!$A$17:$FA$15404,MATCH($A476,'Bieu chi tiet'!$A$17:$A$15404,0),R$2+85)=0,"",INDEX('Bieu chi tiet'!$A$17:$FA$15404,MATCH($A476,'Bieu chi tiet'!$A$17:$A$15404,0),R$2+85)),"")</f>
        <v/>
      </c>
      <c r="S476" s="13" t="str">
        <f>IFERROR(IF(INDEX('Bieu chi tiet'!$A$17:$FA$15404,MATCH($A476,'Bieu chi tiet'!$A$17:$A$15404,0),S$2+85)=0,"",INDEX('Bieu chi tiet'!$A$17:$FA$15404,MATCH($A476,'Bieu chi tiet'!$A$17:$A$15404,0),S$2+85)),"")</f>
        <v/>
      </c>
      <c r="T476" s="13" t="str">
        <f>IFERROR(IF(INDEX('Bieu chi tiet'!$A$17:$FA$15404,MATCH($A476,'Bieu chi tiet'!$A$17:$A$15404,0),T$2+85)=0,"",INDEX('Bieu chi tiet'!$A$17:$FA$15404,MATCH($A476,'Bieu chi tiet'!$A$17:$A$15404,0),T$2+85)),"")</f>
        <v/>
      </c>
      <c r="U476" s="13" t="str">
        <f>IFERROR(IF(INDEX('Bieu chi tiet'!$A$17:$FA$15404,MATCH($A476,'Bieu chi tiet'!$A$17:$A$15404,0),U$2+85)=0,"",INDEX('Bieu chi tiet'!$A$17:$FA$15404,MATCH($A476,'Bieu chi tiet'!$A$17:$A$15404,0),U$2+85)),"")</f>
        <v/>
      </c>
      <c r="V476" s="13" t="str">
        <f>IFERROR(IF(INDEX('Bieu chi tiet'!$A$17:$FA$15404,MATCH($A476,'Bieu chi tiet'!$A$17:$A$15404,0),V$2+85)=0,"",INDEX('Bieu chi tiet'!$A$17:$FA$15404,MATCH($A476,'Bieu chi tiet'!$A$17:$A$15404,0),V$2+85)),"")</f>
        <v/>
      </c>
      <c r="W476" s="13" t="str">
        <f>IFERROR(IF(INDEX('Bieu chi tiet'!$A$17:$FA$15404,MATCH($A476,'Bieu chi tiet'!$A$17:$A$15404,0),W$2+85)=0,"",INDEX('Bieu chi tiet'!$A$17:$FA$15404,MATCH($A476,'Bieu chi tiet'!$A$17:$A$15404,0),W$2+85)),"")</f>
        <v/>
      </c>
      <c r="X476" s="13" t="str">
        <f>IFERROR(IF(INDEX('Bieu chi tiet'!$A$17:$FA$15404,MATCH($A476,'Bieu chi tiet'!$A$17:$A$15404,0),X$2+85)=0,"",INDEX('Bieu chi tiet'!$A$17:$FA$15404,MATCH($A476,'Bieu chi tiet'!$A$17:$A$15404,0),X$2+85)),"")</f>
        <v/>
      </c>
      <c r="Y476" s="13" t="str">
        <f>IFERROR(IF(INDEX('Bieu chi tiet'!$A$17:$FA$15404,MATCH($A476,'Bieu chi tiet'!$A$17:$A$15404,0),Y$2+85)=0,"",INDEX('Bieu chi tiet'!$A$17:$FA$15404,MATCH($A476,'Bieu chi tiet'!$A$17:$A$15404,0),Y$2+85)),"")</f>
        <v/>
      </c>
      <c r="Z476" s="13" t="str">
        <f>IFERROR(IF(INDEX('Bieu chi tiet'!$A$17:$FA$15404,MATCH($A476,'Bieu chi tiet'!$A$17:$A$15404,0),Z$2+85)=0,"",INDEX('Bieu chi tiet'!$A$17:$FA$15404,MATCH($A476,'Bieu chi tiet'!$A$17:$A$15404,0),Z$2+85)),"")</f>
        <v/>
      </c>
      <c r="AA476" s="13" t="str">
        <f>IFERROR(IF(INDEX('Bieu chi tiet'!$A$17:$FA$15404,MATCH($A476,'Bieu chi tiet'!$A$17:$A$15404,0),AA$2+85)=0,"",INDEX('Bieu chi tiet'!$A$17:$FA$15404,MATCH($A476,'Bieu chi tiet'!$A$17:$A$15404,0),AA$2+85)),"")</f>
        <v/>
      </c>
      <c r="AB476" s="13" t="str">
        <f>IFERROR(IF(INDEX('Bieu chi tiet'!$A$17:$FA$15404,MATCH($A476,'Bieu chi tiet'!$A$17:$A$15404,0),AB$2+85)=0,"",INDEX('Bieu chi tiet'!$A$17:$FA$15404,MATCH($A476,'Bieu chi tiet'!$A$17:$A$15404,0),AB$2+85)),"")</f>
        <v/>
      </c>
      <c r="AC476" s="13" t="str">
        <f>IFERROR(IF(INDEX('Bieu chi tiet'!$A$17:$FA$15404,MATCH($A476,'Bieu chi tiet'!$A$17:$A$15404,0),AC$2+85)=0,"",INDEX('Bieu chi tiet'!$A$17:$FA$15404,MATCH($A476,'Bieu chi tiet'!$A$17:$A$15404,0),AC$2+85)),"")</f>
        <v/>
      </c>
      <c r="AD476" s="13" t="str">
        <f>IFERROR(IF(INDEX('Bieu chi tiet'!$A$17:$FA$15404,MATCH($A476,'Bieu chi tiet'!$A$17:$A$15404,0),AD$2+85)=0,"",INDEX('Bieu chi tiet'!$A$17:$FA$15404,MATCH($A476,'Bieu chi tiet'!$A$17:$A$15404,0),AD$2+85)),"")</f>
        <v/>
      </c>
      <c r="AE476" s="13" t="str">
        <f>IFERROR(IF(INDEX('Bieu chi tiet'!$A$17:$FA$15404,MATCH($A476,'Bieu chi tiet'!$A$17:$A$15404,0),AE$2+85)=0,"",INDEX('Bieu chi tiet'!$A$17:$FA$15404,MATCH($A476,'Bieu chi tiet'!$A$17:$A$15404,0),AE$2+85)),"")</f>
        <v/>
      </c>
      <c r="AF476" s="13" t="str">
        <f>IFERROR(IF(INDEX('Bieu chi tiet'!$A$17:$FA$15404,MATCH($A476,'Bieu chi tiet'!$A$17:$A$15404,0),AF$2+85)=0,"",INDEX('Bieu chi tiet'!$A$17:$FA$15404,MATCH($A476,'Bieu chi tiet'!$A$17:$A$15404,0),AF$2+85)),"")</f>
        <v/>
      </c>
      <c r="AG476" s="13" t="str">
        <f>IFERROR(IF(INDEX('Bieu chi tiet'!$A$17:$FA$15404,MATCH($A476,'Bieu chi tiet'!$A$17:$A$15404,0),AG$2+85)=0,"",INDEX('Bieu chi tiet'!$A$17:$FA$15404,MATCH($A476,'Bieu chi tiet'!$A$17:$A$15404,0),AG$2+85)),"")</f>
        <v/>
      </c>
      <c r="AH476" s="13" t="str">
        <f>IFERROR(IF(INDEX('Bieu chi tiet'!$A$17:$FA$15404,MATCH($A476,'Bieu chi tiet'!$A$17:$A$15404,0),AH$2+85)=0,"",INDEX('Bieu chi tiet'!$A$17:$FA$15404,MATCH($A476,'Bieu chi tiet'!$A$17:$A$15404,0),AH$2+85)),"")</f>
        <v/>
      </c>
      <c r="AI476" s="13" t="str">
        <f>IFERROR(IF(INDEX('Bieu chi tiet'!$A$17:$FA$15404,MATCH($A476,'Bieu chi tiet'!$A$17:$A$15404,0),AI$2+85)=0,"",INDEX('Bieu chi tiet'!$A$17:$FA$15404,MATCH($A476,'Bieu chi tiet'!$A$17:$A$15404,0),AI$2+85)),"")</f>
        <v/>
      </c>
      <c r="AJ476" s="13" t="str">
        <f>IFERROR(IF(INDEX('Bieu chi tiet'!$A$17:$FA$15404,MATCH($A476,'Bieu chi tiet'!$A$17:$A$15404,0),AJ$2+85)=0,"",INDEX('Bieu chi tiet'!$A$17:$FA$15404,MATCH($A476,'Bieu chi tiet'!$A$17:$A$15404,0),AJ$2+85)),"")</f>
        <v/>
      </c>
      <c r="AK476" s="13" t="str">
        <f>IFERROR(IF(INDEX('Bieu chi tiet'!$A$17:$FA$15404,MATCH($A476,'Bieu chi tiet'!$A$17:$A$15404,0),AK$2+85)=0,"",INDEX('Bieu chi tiet'!$A$17:$FA$15404,MATCH($A476,'Bieu chi tiet'!$A$17:$A$15404,0),AK$2+85)),"")</f>
        <v/>
      </c>
      <c r="AL476" s="13" t="str">
        <f>IFERROR(IF(INDEX('Bieu chi tiet'!$A$17:$FA$15404,MATCH($A476,'Bieu chi tiet'!$A$17:$A$15404,0),AL$2+85)=0,"",INDEX('Bieu chi tiet'!$A$17:$FA$15404,MATCH($A476,'Bieu chi tiet'!$A$17:$A$15404,0),AL$2+85)),"")</f>
        <v/>
      </c>
      <c r="AM476" s="13" t="str">
        <f>IFERROR(IF(INDEX('Bieu chi tiet'!$A$17:$FA$15404,MATCH($A476,'Bieu chi tiet'!$A$17:$A$15404,0),AM$2+85)=0,"",INDEX('Bieu chi tiet'!$A$17:$FA$15404,MATCH($A476,'Bieu chi tiet'!$A$17:$A$15404,0),AM$2+85)),"")</f>
        <v/>
      </c>
      <c r="AN476" s="13" t="str">
        <f>IFERROR(IF(INDEX('Bieu chi tiet'!$A$17:$FA$15404,MATCH($A476,'Bieu chi tiet'!$A$17:$A$15404,0),AN$2+85)=0,"",INDEX('Bieu chi tiet'!$A$17:$FA$15404,MATCH($A476,'Bieu chi tiet'!$A$17:$A$15404,0),AN$2+85)),"")</f>
        <v/>
      </c>
      <c r="AO476" s="13" t="str">
        <f>IFERROR(IF(INDEX('Bieu chi tiet'!$A$17:$FA$15404,MATCH($A476,'Bieu chi tiet'!$A$17:$A$15404,0),AO$2+85)=0,"",INDEX('Bieu chi tiet'!$A$17:$FA$15404,MATCH($A476,'Bieu chi tiet'!$A$17:$A$15404,0),AO$2+85)),"")</f>
        <v/>
      </c>
      <c r="AP476" s="13" t="str">
        <f>IFERROR(IF(INDEX('Bieu chi tiet'!$A$17:$FA$15404,MATCH($A476,'Bieu chi tiet'!$A$17:$A$15404,0),AP$2+85)=0,"",INDEX('Bieu chi tiet'!$A$17:$FA$15404,MATCH($A476,'Bieu chi tiet'!$A$17:$A$15404,0),AP$2+85)),"")</f>
        <v/>
      </c>
      <c r="AQ476" s="13" t="str">
        <f>IFERROR(IF(INDEX('Bieu chi tiet'!$A$17:$FA$15404,MATCH($A476,'Bieu chi tiet'!$A$17:$A$15404,0),AQ$2+85)=0,"",INDEX('Bieu chi tiet'!$A$17:$FA$15404,MATCH($A476,'Bieu chi tiet'!$A$17:$A$15404,0),AQ$2+85)),"")</f>
        <v/>
      </c>
      <c r="AR476" s="13" t="str">
        <f>IFERROR(IF(INDEX('Bieu chi tiet'!$A$17:$FA$15404,MATCH($A476,'Bieu chi tiet'!$A$17:$A$15404,0),AR$2+85)=0,"",INDEX('Bieu chi tiet'!$A$17:$FA$15404,MATCH($A476,'Bieu chi tiet'!$A$17:$A$15404,0),AR$2+85)),"")</f>
        <v/>
      </c>
      <c r="AS476" s="13" t="str">
        <f>IFERROR(IF(INDEX('Bieu chi tiet'!$A$17:$FA$15404,MATCH($A476,'Bieu chi tiet'!$A$17:$A$15404,0),AS$2+85)=0,"",INDEX('Bieu chi tiet'!$A$17:$FA$15404,MATCH($A476,'Bieu chi tiet'!$A$17:$A$15404,0),AS$2+85)),"")</f>
        <v/>
      </c>
      <c r="AT476" s="21" t="str">
        <f>IFERROR(IF(INDEX('Bieu chi tiet'!$A$17:$FA$15404,MATCH($A476,'Bieu chi tiet'!$A$17:$A$15404,0),AT$2+85)=0,"",INDEX('Bieu chi tiet'!$A$17:$FA$15404,MATCH($A476,'Bieu chi tiet'!$A$17:$A$15404,0),AT$2+85)),"")</f>
        <v/>
      </c>
      <c r="AU476" s="13" t="str">
        <f>IFERROR(IF(INDEX('Bieu chi tiet'!$A$17:$FA$15404,MATCH($A476,'Bieu chi tiet'!$A$17:$A$15404,0),AU$2+85)=0,"",INDEX('Bieu chi tiet'!$A$17:$FA$15404,MATCH($A476,'Bieu chi tiet'!$A$17:$A$15404,0),AU$2+85)),"")</f>
        <v/>
      </c>
      <c r="AV476" s="21" t="str">
        <f>IFERROR(IF(INDEX('Bieu chi tiet'!$A$17:$FA$15404,MATCH($A476,'Bieu chi tiet'!$A$17:$A$15404,0),AV$2+85)=0,"",INDEX('Bieu chi tiet'!$A$17:$FA$15404,MATCH($A476,'Bieu chi tiet'!$A$17:$A$15404,0),AV$2+85)),"")</f>
        <v/>
      </c>
      <c r="AW476" s="31" t="str">
        <f>IFERROR(IF(INDEX('Bieu chi tiet'!$A$17:$FA$15404,MATCH($A476,'Bieu chi tiet'!$A$17:$A$15404,0),AW$2+85)=0,"",INDEX('Bieu chi tiet'!$A$17:$FA$15404,MATCH($A476,'Bieu chi tiet'!$A$17:$A$15404,0),AW$2+85)),"")</f>
        <v/>
      </c>
      <c r="AX476" s="13" t="str">
        <f>IFERROR(IF(INDEX('Bieu chi tiet'!$A$17:$FA$15404,MATCH($A476,'Bieu chi tiet'!$A$17:$A$15404,0),AX$2+85)=0,"",INDEX('Bieu chi tiet'!$A$17:$FA$15404,MATCH($A476,'Bieu chi tiet'!$A$17:$A$15404,0),AX$2+85)),"")</f>
        <v/>
      </c>
      <c r="AY476" s="13" t="str">
        <f>IFERROR(IF(INDEX('Bieu chi tiet'!$A$17:$FA$15404,MATCH($A476,'Bieu chi tiet'!$A$17:$A$15404,0),AY$2+85)=0,"",INDEX('Bieu chi tiet'!$A$17:$FA$15404,MATCH($A476,'Bieu chi tiet'!$A$17:$A$15404,0),AY$2+85)),"")</f>
        <v/>
      </c>
    </row>
    <row r="477" spans="1:51" ht="15.75">
      <c r="A477" s="25" t="str">
        <f t="shared" si="8"/>
        <v/>
      </c>
      <c r="B477" s="13" t="str">
        <f>IFERROR(IF(INDEX('Bieu chi tiet'!$A$17:$FA$15404,MATCH($A477,'Bieu chi tiet'!$A$17:$A$15404,0),B$2+85)=0,"",INDEX('Bieu chi tiet'!$A$17:$FA$15404,MATCH($A477,'Bieu chi tiet'!$A$17:$A$15404,0),B$2+85)),"")</f>
        <v/>
      </c>
      <c r="C477" s="13" t="str">
        <f>IFERROR(IF(INDEX('Bieu chi tiet'!$A$17:$FA$15404,MATCH($A477,'Bieu chi tiet'!$A$17:$A$15404,0),C$2+85)=0,"",INDEX('Bieu chi tiet'!$A$17:$FA$15404,MATCH($A477,'Bieu chi tiet'!$A$17:$A$15404,0),C$2+85)),"")</f>
        <v/>
      </c>
      <c r="D477" s="13" t="str">
        <f>IFERROR(IF(INDEX('Bieu chi tiet'!$A$17:$FA$15404,MATCH($A477,'Bieu chi tiet'!$A$17:$A$15404,0),D$2+85)=0,"",INDEX('Bieu chi tiet'!$A$17:$FA$15404,MATCH($A477,'Bieu chi tiet'!$A$17:$A$15404,0),D$2+85)),"")</f>
        <v/>
      </c>
      <c r="E477" s="13" t="str">
        <f>IFERROR(IF(INDEX('Bieu chi tiet'!$A$17:$FA$15404,MATCH($A477,'Bieu chi tiet'!$A$17:$A$15404,0),E$2+85)=0,"",INDEX('Bieu chi tiet'!$A$17:$FA$15404,MATCH($A477,'Bieu chi tiet'!$A$17:$A$15404,0),E$2+85)),"")</f>
        <v/>
      </c>
      <c r="F477" s="13" t="str">
        <f>IFERROR(IF(INDEX('Bieu chi tiet'!$A$17:$FA$15404,MATCH($A477,'Bieu chi tiet'!$A$17:$A$15404,0),F$2+85)=0,"",INDEX('Bieu chi tiet'!$A$17:$FA$15404,MATCH($A477,'Bieu chi tiet'!$A$17:$A$15404,0),F$2+85)),"")</f>
        <v/>
      </c>
      <c r="G477" s="21" t="str">
        <f>IFERROR(IF(INDEX('Bieu chi tiet'!$A$17:$FA$15404,MATCH($A477,'Bieu chi tiet'!$A$17:$A$15404,0),G$2+85)=0,"",INDEX('Bieu chi tiet'!$A$17:$FA$15404,MATCH($A477,'Bieu chi tiet'!$A$17:$A$15404,0),G$2+85)),"")</f>
        <v/>
      </c>
      <c r="H477" s="13" t="str">
        <f>IFERROR(IF(INDEX('Bieu chi tiet'!$A$17:$FA$15404,MATCH($A477,'Bieu chi tiet'!$A$17:$A$15404,0),H$2+85)=0,"",INDEX('Bieu chi tiet'!$A$17:$FA$15404,MATCH($A477,'Bieu chi tiet'!$A$17:$A$15404,0),H$2+85)),"")</f>
        <v/>
      </c>
      <c r="I477" s="13" t="str">
        <f>IFERROR(IF(INDEX('Bieu chi tiet'!$A$17:$FA$15404,MATCH($A477,'Bieu chi tiet'!$A$17:$A$15404,0),I$2+85)=0,"",INDEX('Bieu chi tiet'!$A$17:$FA$15404,MATCH($A477,'Bieu chi tiet'!$A$17:$A$15404,0),I$2+85)),"")</f>
        <v/>
      </c>
      <c r="J477" s="13" t="str">
        <f>IFERROR(IF(INDEX('Bieu chi tiet'!$A$17:$FA$15404,MATCH($A477,'Bieu chi tiet'!$A$17:$A$15404,0),J$2+85)=0,"",INDEX('Bieu chi tiet'!$A$17:$FA$15404,MATCH($A477,'Bieu chi tiet'!$A$17:$A$15404,0),J$2+85)),"")</f>
        <v/>
      </c>
      <c r="K477" s="13" t="str">
        <f>IFERROR(IF(INDEX('Bieu chi tiet'!$A$17:$FA$15404,MATCH($A477,'Bieu chi tiet'!$A$17:$A$15404,0),K$2+85)=0,"",INDEX('Bieu chi tiet'!$A$17:$FA$15404,MATCH($A477,'Bieu chi tiet'!$A$17:$A$15404,0),K$2+85)),"")</f>
        <v/>
      </c>
      <c r="L477" s="21" t="str">
        <f>IFERROR(IF(INDEX('Bieu chi tiet'!$A$17:$FA$15404,MATCH($A477,'Bieu chi tiet'!$A$17:$A$15404,0),L$2+85)=0,"",INDEX('Bieu chi tiet'!$A$17:$FA$15404,MATCH($A477,'Bieu chi tiet'!$A$17:$A$15404,0),L$2+85)),"")</f>
        <v/>
      </c>
      <c r="M477" s="13" t="str">
        <f>IFERROR(IF(INDEX('Bieu chi tiet'!$A$17:$FA$15404,MATCH($A477,'Bieu chi tiet'!$A$17:$A$15404,0),M$2+85)=0,"",INDEX('Bieu chi tiet'!$A$17:$FA$15404,MATCH($A477,'Bieu chi tiet'!$A$17:$A$15404,0),M$2+85)),"")</f>
        <v/>
      </c>
      <c r="N477" s="13" t="str">
        <f>IFERROR(IF(INDEX('Bieu chi tiet'!$A$17:$FA$15404,MATCH($A477,'Bieu chi tiet'!$A$17:$A$15404,0),N$2+85)=0,"",INDEX('Bieu chi tiet'!$A$17:$FA$15404,MATCH($A477,'Bieu chi tiet'!$A$17:$A$15404,0),N$2+85)),"")</f>
        <v/>
      </c>
      <c r="O477" s="13" t="str">
        <f>IFERROR(IF(INDEX('Bieu chi tiet'!$A$17:$FA$15404,MATCH($A477,'Bieu chi tiet'!$A$17:$A$15404,0),O$2+85)=0,"",INDEX('Bieu chi tiet'!$A$17:$FA$15404,MATCH($A477,'Bieu chi tiet'!$A$17:$A$15404,0),O$2+85)),"")</f>
        <v/>
      </c>
      <c r="P477" s="13" t="str">
        <f>IFERROR(IF(INDEX('Bieu chi tiet'!$A$17:$FA$15404,MATCH($A477,'Bieu chi tiet'!$A$17:$A$15404,0),P$2+85)=0,"",INDEX('Bieu chi tiet'!$A$17:$FA$15404,MATCH($A477,'Bieu chi tiet'!$A$17:$A$15404,0),P$2+85)),"")</f>
        <v/>
      </c>
      <c r="Q477" s="13" t="str">
        <f>IFERROR(IF(INDEX('Bieu chi tiet'!$A$17:$FA$15404,MATCH($A477,'Bieu chi tiet'!$A$17:$A$15404,0),Q$2+85)=0,"",INDEX('Bieu chi tiet'!$A$17:$FA$15404,MATCH($A477,'Bieu chi tiet'!$A$17:$A$15404,0),Q$2+85)),"")</f>
        <v/>
      </c>
      <c r="R477" s="13" t="str">
        <f>IFERROR(IF(INDEX('Bieu chi tiet'!$A$17:$FA$15404,MATCH($A477,'Bieu chi tiet'!$A$17:$A$15404,0),R$2+85)=0,"",INDEX('Bieu chi tiet'!$A$17:$FA$15404,MATCH($A477,'Bieu chi tiet'!$A$17:$A$15404,0),R$2+85)),"")</f>
        <v/>
      </c>
      <c r="S477" s="13" t="str">
        <f>IFERROR(IF(INDEX('Bieu chi tiet'!$A$17:$FA$15404,MATCH($A477,'Bieu chi tiet'!$A$17:$A$15404,0),S$2+85)=0,"",INDEX('Bieu chi tiet'!$A$17:$FA$15404,MATCH($A477,'Bieu chi tiet'!$A$17:$A$15404,0),S$2+85)),"")</f>
        <v/>
      </c>
      <c r="T477" s="13" t="str">
        <f>IFERROR(IF(INDEX('Bieu chi tiet'!$A$17:$FA$15404,MATCH($A477,'Bieu chi tiet'!$A$17:$A$15404,0),T$2+85)=0,"",INDEX('Bieu chi tiet'!$A$17:$FA$15404,MATCH($A477,'Bieu chi tiet'!$A$17:$A$15404,0),T$2+85)),"")</f>
        <v/>
      </c>
      <c r="U477" s="13" t="str">
        <f>IFERROR(IF(INDEX('Bieu chi tiet'!$A$17:$FA$15404,MATCH($A477,'Bieu chi tiet'!$A$17:$A$15404,0),U$2+85)=0,"",INDEX('Bieu chi tiet'!$A$17:$FA$15404,MATCH($A477,'Bieu chi tiet'!$A$17:$A$15404,0),U$2+85)),"")</f>
        <v/>
      </c>
      <c r="V477" s="13" t="str">
        <f>IFERROR(IF(INDEX('Bieu chi tiet'!$A$17:$FA$15404,MATCH($A477,'Bieu chi tiet'!$A$17:$A$15404,0),V$2+85)=0,"",INDEX('Bieu chi tiet'!$A$17:$FA$15404,MATCH($A477,'Bieu chi tiet'!$A$17:$A$15404,0),V$2+85)),"")</f>
        <v/>
      </c>
      <c r="W477" s="13" t="str">
        <f>IFERROR(IF(INDEX('Bieu chi tiet'!$A$17:$FA$15404,MATCH($A477,'Bieu chi tiet'!$A$17:$A$15404,0),W$2+85)=0,"",INDEX('Bieu chi tiet'!$A$17:$FA$15404,MATCH($A477,'Bieu chi tiet'!$A$17:$A$15404,0),W$2+85)),"")</f>
        <v/>
      </c>
      <c r="X477" s="13" t="str">
        <f>IFERROR(IF(INDEX('Bieu chi tiet'!$A$17:$FA$15404,MATCH($A477,'Bieu chi tiet'!$A$17:$A$15404,0),X$2+85)=0,"",INDEX('Bieu chi tiet'!$A$17:$FA$15404,MATCH($A477,'Bieu chi tiet'!$A$17:$A$15404,0),X$2+85)),"")</f>
        <v/>
      </c>
      <c r="Y477" s="13" t="str">
        <f>IFERROR(IF(INDEX('Bieu chi tiet'!$A$17:$FA$15404,MATCH($A477,'Bieu chi tiet'!$A$17:$A$15404,0),Y$2+85)=0,"",INDEX('Bieu chi tiet'!$A$17:$FA$15404,MATCH($A477,'Bieu chi tiet'!$A$17:$A$15404,0),Y$2+85)),"")</f>
        <v/>
      </c>
      <c r="Z477" s="13" t="str">
        <f>IFERROR(IF(INDEX('Bieu chi tiet'!$A$17:$FA$15404,MATCH($A477,'Bieu chi tiet'!$A$17:$A$15404,0),Z$2+85)=0,"",INDEX('Bieu chi tiet'!$A$17:$FA$15404,MATCH($A477,'Bieu chi tiet'!$A$17:$A$15404,0),Z$2+85)),"")</f>
        <v/>
      </c>
      <c r="AA477" s="13" t="str">
        <f>IFERROR(IF(INDEX('Bieu chi tiet'!$A$17:$FA$15404,MATCH($A477,'Bieu chi tiet'!$A$17:$A$15404,0),AA$2+85)=0,"",INDEX('Bieu chi tiet'!$A$17:$FA$15404,MATCH($A477,'Bieu chi tiet'!$A$17:$A$15404,0),AA$2+85)),"")</f>
        <v/>
      </c>
      <c r="AB477" s="13" t="str">
        <f>IFERROR(IF(INDEX('Bieu chi tiet'!$A$17:$FA$15404,MATCH($A477,'Bieu chi tiet'!$A$17:$A$15404,0),AB$2+85)=0,"",INDEX('Bieu chi tiet'!$A$17:$FA$15404,MATCH($A477,'Bieu chi tiet'!$A$17:$A$15404,0),AB$2+85)),"")</f>
        <v/>
      </c>
      <c r="AC477" s="13" t="str">
        <f>IFERROR(IF(INDEX('Bieu chi tiet'!$A$17:$FA$15404,MATCH($A477,'Bieu chi tiet'!$A$17:$A$15404,0),AC$2+85)=0,"",INDEX('Bieu chi tiet'!$A$17:$FA$15404,MATCH($A477,'Bieu chi tiet'!$A$17:$A$15404,0),AC$2+85)),"")</f>
        <v/>
      </c>
      <c r="AD477" s="13" t="str">
        <f>IFERROR(IF(INDEX('Bieu chi tiet'!$A$17:$FA$15404,MATCH($A477,'Bieu chi tiet'!$A$17:$A$15404,0),AD$2+85)=0,"",INDEX('Bieu chi tiet'!$A$17:$FA$15404,MATCH($A477,'Bieu chi tiet'!$A$17:$A$15404,0),AD$2+85)),"")</f>
        <v/>
      </c>
      <c r="AE477" s="13" t="str">
        <f>IFERROR(IF(INDEX('Bieu chi tiet'!$A$17:$FA$15404,MATCH($A477,'Bieu chi tiet'!$A$17:$A$15404,0),AE$2+85)=0,"",INDEX('Bieu chi tiet'!$A$17:$FA$15404,MATCH($A477,'Bieu chi tiet'!$A$17:$A$15404,0),AE$2+85)),"")</f>
        <v/>
      </c>
      <c r="AF477" s="13" t="str">
        <f>IFERROR(IF(INDEX('Bieu chi tiet'!$A$17:$FA$15404,MATCH($A477,'Bieu chi tiet'!$A$17:$A$15404,0),AF$2+85)=0,"",INDEX('Bieu chi tiet'!$A$17:$FA$15404,MATCH($A477,'Bieu chi tiet'!$A$17:$A$15404,0),AF$2+85)),"")</f>
        <v/>
      </c>
      <c r="AG477" s="13" t="str">
        <f>IFERROR(IF(INDEX('Bieu chi tiet'!$A$17:$FA$15404,MATCH($A477,'Bieu chi tiet'!$A$17:$A$15404,0),AG$2+85)=0,"",INDEX('Bieu chi tiet'!$A$17:$FA$15404,MATCH($A477,'Bieu chi tiet'!$A$17:$A$15404,0),AG$2+85)),"")</f>
        <v/>
      </c>
      <c r="AH477" s="13" t="str">
        <f>IFERROR(IF(INDEX('Bieu chi tiet'!$A$17:$FA$15404,MATCH($A477,'Bieu chi tiet'!$A$17:$A$15404,0),AH$2+85)=0,"",INDEX('Bieu chi tiet'!$A$17:$FA$15404,MATCH($A477,'Bieu chi tiet'!$A$17:$A$15404,0),AH$2+85)),"")</f>
        <v/>
      </c>
      <c r="AI477" s="13" t="str">
        <f>IFERROR(IF(INDEX('Bieu chi tiet'!$A$17:$FA$15404,MATCH($A477,'Bieu chi tiet'!$A$17:$A$15404,0),AI$2+85)=0,"",INDEX('Bieu chi tiet'!$A$17:$FA$15404,MATCH($A477,'Bieu chi tiet'!$A$17:$A$15404,0),AI$2+85)),"")</f>
        <v/>
      </c>
      <c r="AJ477" s="13" t="str">
        <f>IFERROR(IF(INDEX('Bieu chi tiet'!$A$17:$FA$15404,MATCH($A477,'Bieu chi tiet'!$A$17:$A$15404,0),AJ$2+85)=0,"",INDEX('Bieu chi tiet'!$A$17:$FA$15404,MATCH($A477,'Bieu chi tiet'!$A$17:$A$15404,0),AJ$2+85)),"")</f>
        <v/>
      </c>
      <c r="AK477" s="13" t="str">
        <f>IFERROR(IF(INDEX('Bieu chi tiet'!$A$17:$FA$15404,MATCH($A477,'Bieu chi tiet'!$A$17:$A$15404,0),AK$2+85)=0,"",INDEX('Bieu chi tiet'!$A$17:$FA$15404,MATCH($A477,'Bieu chi tiet'!$A$17:$A$15404,0),AK$2+85)),"")</f>
        <v/>
      </c>
      <c r="AL477" s="13" t="str">
        <f>IFERROR(IF(INDEX('Bieu chi tiet'!$A$17:$FA$15404,MATCH($A477,'Bieu chi tiet'!$A$17:$A$15404,0),AL$2+85)=0,"",INDEX('Bieu chi tiet'!$A$17:$FA$15404,MATCH($A477,'Bieu chi tiet'!$A$17:$A$15404,0),AL$2+85)),"")</f>
        <v/>
      </c>
      <c r="AM477" s="13" t="str">
        <f>IFERROR(IF(INDEX('Bieu chi tiet'!$A$17:$FA$15404,MATCH($A477,'Bieu chi tiet'!$A$17:$A$15404,0),AM$2+85)=0,"",INDEX('Bieu chi tiet'!$A$17:$FA$15404,MATCH($A477,'Bieu chi tiet'!$A$17:$A$15404,0),AM$2+85)),"")</f>
        <v/>
      </c>
      <c r="AN477" s="13" t="str">
        <f>IFERROR(IF(INDEX('Bieu chi tiet'!$A$17:$FA$15404,MATCH($A477,'Bieu chi tiet'!$A$17:$A$15404,0),AN$2+85)=0,"",INDEX('Bieu chi tiet'!$A$17:$FA$15404,MATCH($A477,'Bieu chi tiet'!$A$17:$A$15404,0),AN$2+85)),"")</f>
        <v/>
      </c>
      <c r="AO477" s="13" t="str">
        <f>IFERROR(IF(INDEX('Bieu chi tiet'!$A$17:$FA$15404,MATCH($A477,'Bieu chi tiet'!$A$17:$A$15404,0),AO$2+85)=0,"",INDEX('Bieu chi tiet'!$A$17:$FA$15404,MATCH($A477,'Bieu chi tiet'!$A$17:$A$15404,0),AO$2+85)),"")</f>
        <v/>
      </c>
      <c r="AP477" s="13" t="str">
        <f>IFERROR(IF(INDEX('Bieu chi tiet'!$A$17:$FA$15404,MATCH($A477,'Bieu chi tiet'!$A$17:$A$15404,0),AP$2+85)=0,"",INDEX('Bieu chi tiet'!$A$17:$FA$15404,MATCH($A477,'Bieu chi tiet'!$A$17:$A$15404,0),AP$2+85)),"")</f>
        <v/>
      </c>
      <c r="AQ477" s="13" t="str">
        <f>IFERROR(IF(INDEX('Bieu chi tiet'!$A$17:$FA$15404,MATCH($A477,'Bieu chi tiet'!$A$17:$A$15404,0),AQ$2+85)=0,"",INDEX('Bieu chi tiet'!$A$17:$FA$15404,MATCH($A477,'Bieu chi tiet'!$A$17:$A$15404,0),AQ$2+85)),"")</f>
        <v/>
      </c>
      <c r="AR477" s="13" t="str">
        <f>IFERROR(IF(INDEX('Bieu chi tiet'!$A$17:$FA$15404,MATCH($A477,'Bieu chi tiet'!$A$17:$A$15404,0),AR$2+85)=0,"",INDEX('Bieu chi tiet'!$A$17:$FA$15404,MATCH($A477,'Bieu chi tiet'!$A$17:$A$15404,0),AR$2+85)),"")</f>
        <v/>
      </c>
      <c r="AS477" s="13" t="str">
        <f>IFERROR(IF(INDEX('Bieu chi tiet'!$A$17:$FA$15404,MATCH($A477,'Bieu chi tiet'!$A$17:$A$15404,0),AS$2+85)=0,"",INDEX('Bieu chi tiet'!$A$17:$FA$15404,MATCH($A477,'Bieu chi tiet'!$A$17:$A$15404,0),AS$2+85)),"")</f>
        <v/>
      </c>
      <c r="AT477" s="21" t="str">
        <f>IFERROR(IF(INDEX('Bieu chi tiet'!$A$17:$FA$15404,MATCH($A477,'Bieu chi tiet'!$A$17:$A$15404,0),AT$2+85)=0,"",INDEX('Bieu chi tiet'!$A$17:$FA$15404,MATCH($A477,'Bieu chi tiet'!$A$17:$A$15404,0),AT$2+85)),"")</f>
        <v/>
      </c>
      <c r="AU477" s="13" t="str">
        <f>IFERROR(IF(INDEX('Bieu chi tiet'!$A$17:$FA$15404,MATCH($A477,'Bieu chi tiet'!$A$17:$A$15404,0),AU$2+85)=0,"",INDEX('Bieu chi tiet'!$A$17:$FA$15404,MATCH($A477,'Bieu chi tiet'!$A$17:$A$15404,0),AU$2+85)),"")</f>
        <v/>
      </c>
      <c r="AV477" s="21" t="str">
        <f>IFERROR(IF(INDEX('Bieu chi tiet'!$A$17:$FA$15404,MATCH($A477,'Bieu chi tiet'!$A$17:$A$15404,0),AV$2+85)=0,"",INDEX('Bieu chi tiet'!$A$17:$FA$15404,MATCH($A477,'Bieu chi tiet'!$A$17:$A$15404,0),AV$2+85)),"")</f>
        <v/>
      </c>
      <c r="AW477" s="31" t="str">
        <f>IFERROR(IF(INDEX('Bieu chi tiet'!$A$17:$FA$15404,MATCH($A477,'Bieu chi tiet'!$A$17:$A$15404,0),AW$2+85)=0,"",INDEX('Bieu chi tiet'!$A$17:$FA$15404,MATCH($A477,'Bieu chi tiet'!$A$17:$A$15404,0),AW$2+85)),"")</f>
        <v/>
      </c>
      <c r="AX477" s="13" t="str">
        <f>IFERROR(IF(INDEX('Bieu chi tiet'!$A$17:$FA$15404,MATCH($A477,'Bieu chi tiet'!$A$17:$A$15404,0),AX$2+85)=0,"",INDEX('Bieu chi tiet'!$A$17:$FA$15404,MATCH($A477,'Bieu chi tiet'!$A$17:$A$15404,0),AX$2+85)),"")</f>
        <v/>
      </c>
      <c r="AY477" s="13" t="str">
        <f>IFERROR(IF(INDEX('Bieu chi tiet'!$A$17:$FA$15404,MATCH($A477,'Bieu chi tiet'!$A$17:$A$15404,0),AY$2+85)=0,"",INDEX('Bieu chi tiet'!$A$17:$FA$15404,MATCH($A477,'Bieu chi tiet'!$A$17:$A$15404,0),AY$2+85)),"")</f>
        <v/>
      </c>
    </row>
    <row r="478" spans="1:51" ht="15.75">
      <c r="A478" s="25" t="str">
        <f t="shared" si="8"/>
        <v/>
      </c>
      <c r="B478" s="13" t="str">
        <f>IFERROR(IF(INDEX('Bieu chi tiet'!$A$17:$FA$15404,MATCH($A478,'Bieu chi tiet'!$A$17:$A$15404,0),B$2+85)=0,"",INDEX('Bieu chi tiet'!$A$17:$FA$15404,MATCH($A478,'Bieu chi tiet'!$A$17:$A$15404,0),B$2+85)),"")</f>
        <v/>
      </c>
      <c r="C478" s="13" t="str">
        <f>IFERROR(IF(INDEX('Bieu chi tiet'!$A$17:$FA$15404,MATCH($A478,'Bieu chi tiet'!$A$17:$A$15404,0),C$2+85)=0,"",INDEX('Bieu chi tiet'!$A$17:$FA$15404,MATCH($A478,'Bieu chi tiet'!$A$17:$A$15404,0),C$2+85)),"")</f>
        <v/>
      </c>
      <c r="D478" s="13" t="str">
        <f>IFERROR(IF(INDEX('Bieu chi tiet'!$A$17:$FA$15404,MATCH($A478,'Bieu chi tiet'!$A$17:$A$15404,0),D$2+85)=0,"",INDEX('Bieu chi tiet'!$A$17:$FA$15404,MATCH($A478,'Bieu chi tiet'!$A$17:$A$15404,0),D$2+85)),"")</f>
        <v/>
      </c>
      <c r="E478" s="13" t="str">
        <f>IFERROR(IF(INDEX('Bieu chi tiet'!$A$17:$FA$15404,MATCH($A478,'Bieu chi tiet'!$A$17:$A$15404,0),E$2+85)=0,"",INDEX('Bieu chi tiet'!$A$17:$FA$15404,MATCH($A478,'Bieu chi tiet'!$A$17:$A$15404,0),E$2+85)),"")</f>
        <v/>
      </c>
      <c r="F478" s="13" t="str">
        <f>IFERROR(IF(INDEX('Bieu chi tiet'!$A$17:$FA$15404,MATCH($A478,'Bieu chi tiet'!$A$17:$A$15404,0),F$2+85)=0,"",INDEX('Bieu chi tiet'!$A$17:$FA$15404,MATCH($A478,'Bieu chi tiet'!$A$17:$A$15404,0),F$2+85)),"")</f>
        <v/>
      </c>
      <c r="G478" s="21" t="str">
        <f>IFERROR(IF(INDEX('Bieu chi tiet'!$A$17:$FA$15404,MATCH($A478,'Bieu chi tiet'!$A$17:$A$15404,0),G$2+85)=0,"",INDEX('Bieu chi tiet'!$A$17:$FA$15404,MATCH($A478,'Bieu chi tiet'!$A$17:$A$15404,0),G$2+85)),"")</f>
        <v/>
      </c>
      <c r="H478" s="13" t="str">
        <f>IFERROR(IF(INDEX('Bieu chi tiet'!$A$17:$FA$15404,MATCH($A478,'Bieu chi tiet'!$A$17:$A$15404,0),H$2+85)=0,"",INDEX('Bieu chi tiet'!$A$17:$FA$15404,MATCH($A478,'Bieu chi tiet'!$A$17:$A$15404,0),H$2+85)),"")</f>
        <v/>
      </c>
      <c r="I478" s="13" t="str">
        <f>IFERROR(IF(INDEX('Bieu chi tiet'!$A$17:$FA$15404,MATCH($A478,'Bieu chi tiet'!$A$17:$A$15404,0),I$2+85)=0,"",INDEX('Bieu chi tiet'!$A$17:$FA$15404,MATCH($A478,'Bieu chi tiet'!$A$17:$A$15404,0),I$2+85)),"")</f>
        <v/>
      </c>
      <c r="J478" s="13" t="str">
        <f>IFERROR(IF(INDEX('Bieu chi tiet'!$A$17:$FA$15404,MATCH($A478,'Bieu chi tiet'!$A$17:$A$15404,0),J$2+85)=0,"",INDEX('Bieu chi tiet'!$A$17:$FA$15404,MATCH($A478,'Bieu chi tiet'!$A$17:$A$15404,0),J$2+85)),"")</f>
        <v/>
      </c>
      <c r="K478" s="13" t="str">
        <f>IFERROR(IF(INDEX('Bieu chi tiet'!$A$17:$FA$15404,MATCH($A478,'Bieu chi tiet'!$A$17:$A$15404,0),K$2+85)=0,"",INDEX('Bieu chi tiet'!$A$17:$FA$15404,MATCH($A478,'Bieu chi tiet'!$A$17:$A$15404,0),K$2+85)),"")</f>
        <v/>
      </c>
      <c r="L478" s="21" t="str">
        <f>IFERROR(IF(INDEX('Bieu chi tiet'!$A$17:$FA$15404,MATCH($A478,'Bieu chi tiet'!$A$17:$A$15404,0),L$2+85)=0,"",INDEX('Bieu chi tiet'!$A$17:$FA$15404,MATCH($A478,'Bieu chi tiet'!$A$17:$A$15404,0),L$2+85)),"")</f>
        <v/>
      </c>
      <c r="M478" s="13" t="str">
        <f>IFERROR(IF(INDEX('Bieu chi tiet'!$A$17:$FA$15404,MATCH($A478,'Bieu chi tiet'!$A$17:$A$15404,0),M$2+85)=0,"",INDEX('Bieu chi tiet'!$A$17:$FA$15404,MATCH($A478,'Bieu chi tiet'!$A$17:$A$15404,0),M$2+85)),"")</f>
        <v/>
      </c>
      <c r="N478" s="13" t="str">
        <f>IFERROR(IF(INDEX('Bieu chi tiet'!$A$17:$FA$15404,MATCH($A478,'Bieu chi tiet'!$A$17:$A$15404,0),N$2+85)=0,"",INDEX('Bieu chi tiet'!$A$17:$FA$15404,MATCH($A478,'Bieu chi tiet'!$A$17:$A$15404,0),N$2+85)),"")</f>
        <v/>
      </c>
      <c r="O478" s="13" t="str">
        <f>IFERROR(IF(INDEX('Bieu chi tiet'!$A$17:$FA$15404,MATCH($A478,'Bieu chi tiet'!$A$17:$A$15404,0),O$2+85)=0,"",INDEX('Bieu chi tiet'!$A$17:$FA$15404,MATCH($A478,'Bieu chi tiet'!$A$17:$A$15404,0),O$2+85)),"")</f>
        <v/>
      </c>
      <c r="P478" s="13" t="str">
        <f>IFERROR(IF(INDEX('Bieu chi tiet'!$A$17:$FA$15404,MATCH($A478,'Bieu chi tiet'!$A$17:$A$15404,0),P$2+85)=0,"",INDEX('Bieu chi tiet'!$A$17:$FA$15404,MATCH($A478,'Bieu chi tiet'!$A$17:$A$15404,0),P$2+85)),"")</f>
        <v/>
      </c>
      <c r="Q478" s="13" t="str">
        <f>IFERROR(IF(INDEX('Bieu chi tiet'!$A$17:$FA$15404,MATCH($A478,'Bieu chi tiet'!$A$17:$A$15404,0),Q$2+85)=0,"",INDEX('Bieu chi tiet'!$A$17:$FA$15404,MATCH($A478,'Bieu chi tiet'!$A$17:$A$15404,0),Q$2+85)),"")</f>
        <v/>
      </c>
      <c r="R478" s="13" t="str">
        <f>IFERROR(IF(INDEX('Bieu chi tiet'!$A$17:$FA$15404,MATCH($A478,'Bieu chi tiet'!$A$17:$A$15404,0),R$2+85)=0,"",INDEX('Bieu chi tiet'!$A$17:$FA$15404,MATCH($A478,'Bieu chi tiet'!$A$17:$A$15404,0),R$2+85)),"")</f>
        <v/>
      </c>
      <c r="S478" s="13" t="str">
        <f>IFERROR(IF(INDEX('Bieu chi tiet'!$A$17:$FA$15404,MATCH($A478,'Bieu chi tiet'!$A$17:$A$15404,0),S$2+85)=0,"",INDEX('Bieu chi tiet'!$A$17:$FA$15404,MATCH($A478,'Bieu chi tiet'!$A$17:$A$15404,0),S$2+85)),"")</f>
        <v/>
      </c>
      <c r="T478" s="13" t="str">
        <f>IFERROR(IF(INDEX('Bieu chi tiet'!$A$17:$FA$15404,MATCH($A478,'Bieu chi tiet'!$A$17:$A$15404,0),T$2+85)=0,"",INDEX('Bieu chi tiet'!$A$17:$FA$15404,MATCH($A478,'Bieu chi tiet'!$A$17:$A$15404,0),T$2+85)),"")</f>
        <v/>
      </c>
      <c r="U478" s="13" t="str">
        <f>IFERROR(IF(INDEX('Bieu chi tiet'!$A$17:$FA$15404,MATCH($A478,'Bieu chi tiet'!$A$17:$A$15404,0),U$2+85)=0,"",INDEX('Bieu chi tiet'!$A$17:$FA$15404,MATCH($A478,'Bieu chi tiet'!$A$17:$A$15404,0),U$2+85)),"")</f>
        <v/>
      </c>
      <c r="V478" s="13" t="str">
        <f>IFERROR(IF(INDEX('Bieu chi tiet'!$A$17:$FA$15404,MATCH($A478,'Bieu chi tiet'!$A$17:$A$15404,0),V$2+85)=0,"",INDEX('Bieu chi tiet'!$A$17:$FA$15404,MATCH($A478,'Bieu chi tiet'!$A$17:$A$15404,0),V$2+85)),"")</f>
        <v/>
      </c>
      <c r="W478" s="13" t="str">
        <f>IFERROR(IF(INDEX('Bieu chi tiet'!$A$17:$FA$15404,MATCH($A478,'Bieu chi tiet'!$A$17:$A$15404,0),W$2+85)=0,"",INDEX('Bieu chi tiet'!$A$17:$FA$15404,MATCH($A478,'Bieu chi tiet'!$A$17:$A$15404,0),W$2+85)),"")</f>
        <v/>
      </c>
      <c r="X478" s="13" t="str">
        <f>IFERROR(IF(INDEX('Bieu chi tiet'!$A$17:$FA$15404,MATCH($A478,'Bieu chi tiet'!$A$17:$A$15404,0),X$2+85)=0,"",INDEX('Bieu chi tiet'!$A$17:$FA$15404,MATCH($A478,'Bieu chi tiet'!$A$17:$A$15404,0),X$2+85)),"")</f>
        <v/>
      </c>
      <c r="Y478" s="13" t="str">
        <f>IFERROR(IF(INDEX('Bieu chi tiet'!$A$17:$FA$15404,MATCH($A478,'Bieu chi tiet'!$A$17:$A$15404,0),Y$2+85)=0,"",INDEX('Bieu chi tiet'!$A$17:$FA$15404,MATCH($A478,'Bieu chi tiet'!$A$17:$A$15404,0),Y$2+85)),"")</f>
        <v/>
      </c>
      <c r="Z478" s="13" t="str">
        <f>IFERROR(IF(INDEX('Bieu chi tiet'!$A$17:$FA$15404,MATCH($A478,'Bieu chi tiet'!$A$17:$A$15404,0),Z$2+85)=0,"",INDEX('Bieu chi tiet'!$A$17:$FA$15404,MATCH($A478,'Bieu chi tiet'!$A$17:$A$15404,0),Z$2+85)),"")</f>
        <v/>
      </c>
      <c r="AA478" s="13" t="str">
        <f>IFERROR(IF(INDEX('Bieu chi tiet'!$A$17:$FA$15404,MATCH($A478,'Bieu chi tiet'!$A$17:$A$15404,0),AA$2+85)=0,"",INDEX('Bieu chi tiet'!$A$17:$FA$15404,MATCH($A478,'Bieu chi tiet'!$A$17:$A$15404,0),AA$2+85)),"")</f>
        <v/>
      </c>
      <c r="AB478" s="13" t="str">
        <f>IFERROR(IF(INDEX('Bieu chi tiet'!$A$17:$FA$15404,MATCH($A478,'Bieu chi tiet'!$A$17:$A$15404,0),AB$2+85)=0,"",INDEX('Bieu chi tiet'!$A$17:$FA$15404,MATCH($A478,'Bieu chi tiet'!$A$17:$A$15404,0),AB$2+85)),"")</f>
        <v/>
      </c>
      <c r="AC478" s="13" t="str">
        <f>IFERROR(IF(INDEX('Bieu chi tiet'!$A$17:$FA$15404,MATCH($A478,'Bieu chi tiet'!$A$17:$A$15404,0),AC$2+85)=0,"",INDEX('Bieu chi tiet'!$A$17:$FA$15404,MATCH($A478,'Bieu chi tiet'!$A$17:$A$15404,0),AC$2+85)),"")</f>
        <v/>
      </c>
      <c r="AD478" s="13" t="str">
        <f>IFERROR(IF(INDEX('Bieu chi tiet'!$A$17:$FA$15404,MATCH($A478,'Bieu chi tiet'!$A$17:$A$15404,0),AD$2+85)=0,"",INDEX('Bieu chi tiet'!$A$17:$FA$15404,MATCH($A478,'Bieu chi tiet'!$A$17:$A$15404,0),AD$2+85)),"")</f>
        <v/>
      </c>
      <c r="AE478" s="13" t="str">
        <f>IFERROR(IF(INDEX('Bieu chi tiet'!$A$17:$FA$15404,MATCH($A478,'Bieu chi tiet'!$A$17:$A$15404,0),AE$2+85)=0,"",INDEX('Bieu chi tiet'!$A$17:$FA$15404,MATCH($A478,'Bieu chi tiet'!$A$17:$A$15404,0),AE$2+85)),"")</f>
        <v/>
      </c>
      <c r="AF478" s="13" t="str">
        <f>IFERROR(IF(INDEX('Bieu chi tiet'!$A$17:$FA$15404,MATCH($A478,'Bieu chi tiet'!$A$17:$A$15404,0),AF$2+85)=0,"",INDEX('Bieu chi tiet'!$A$17:$FA$15404,MATCH($A478,'Bieu chi tiet'!$A$17:$A$15404,0),AF$2+85)),"")</f>
        <v/>
      </c>
      <c r="AG478" s="13" t="str">
        <f>IFERROR(IF(INDEX('Bieu chi tiet'!$A$17:$FA$15404,MATCH($A478,'Bieu chi tiet'!$A$17:$A$15404,0),AG$2+85)=0,"",INDEX('Bieu chi tiet'!$A$17:$FA$15404,MATCH($A478,'Bieu chi tiet'!$A$17:$A$15404,0),AG$2+85)),"")</f>
        <v/>
      </c>
      <c r="AH478" s="13" t="str">
        <f>IFERROR(IF(INDEX('Bieu chi tiet'!$A$17:$FA$15404,MATCH($A478,'Bieu chi tiet'!$A$17:$A$15404,0),AH$2+85)=0,"",INDEX('Bieu chi tiet'!$A$17:$FA$15404,MATCH($A478,'Bieu chi tiet'!$A$17:$A$15404,0),AH$2+85)),"")</f>
        <v/>
      </c>
      <c r="AI478" s="13" t="str">
        <f>IFERROR(IF(INDEX('Bieu chi tiet'!$A$17:$FA$15404,MATCH($A478,'Bieu chi tiet'!$A$17:$A$15404,0),AI$2+85)=0,"",INDEX('Bieu chi tiet'!$A$17:$FA$15404,MATCH($A478,'Bieu chi tiet'!$A$17:$A$15404,0),AI$2+85)),"")</f>
        <v/>
      </c>
      <c r="AJ478" s="13" t="str">
        <f>IFERROR(IF(INDEX('Bieu chi tiet'!$A$17:$FA$15404,MATCH($A478,'Bieu chi tiet'!$A$17:$A$15404,0),AJ$2+85)=0,"",INDEX('Bieu chi tiet'!$A$17:$FA$15404,MATCH($A478,'Bieu chi tiet'!$A$17:$A$15404,0),AJ$2+85)),"")</f>
        <v/>
      </c>
      <c r="AK478" s="13" t="str">
        <f>IFERROR(IF(INDEX('Bieu chi tiet'!$A$17:$FA$15404,MATCH($A478,'Bieu chi tiet'!$A$17:$A$15404,0),AK$2+85)=0,"",INDEX('Bieu chi tiet'!$A$17:$FA$15404,MATCH($A478,'Bieu chi tiet'!$A$17:$A$15404,0),AK$2+85)),"")</f>
        <v/>
      </c>
      <c r="AL478" s="13" t="str">
        <f>IFERROR(IF(INDEX('Bieu chi tiet'!$A$17:$FA$15404,MATCH($A478,'Bieu chi tiet'!$A$17:$A$15404,0),AL$2+85)=0,"",INDEX('Bieu chi tiet'!$A$17:$FA$15404,MATCH($A478,'Bieu chi tiet'!$A$17:$A$15404,0),AL$2+85)),"")</f>
        <v/>
      </c>
      <c r="AM478" s="13" t="str">
        <f>IFERROR(IF(INDEX('Bieu chi tiet'!$A$17:$FA$15404,MATCH($A478,'Bieu chi tiet'!$A$17:$A$15404,0),AM$2+85)=0,"",INDEX('Bieu chi tiet'!$A$17:$FA$15404,MATCH($A478,'Bieu chi tiet'!$A$17:$A$15404,0),AM$2+85)),"")</f>
        <v/>
      </c>
      <c r="AN478" s="13" t="str">
        <f>IFERROR(IF(INDEX('Bieu chi tiet'!$A$17:$FA$15404,MATCH($A478,'Bieu chi tiet'!$A$17:$A$15404,0),AN$2+85)=0,"",INDEX('Bieu chi tiet'!$A$17:$FA$15404,MATCH($A478,'Bieu chi tiet'!$A$17:$A$15404,0),AN$2+85)),"")</f>
        <v/>
      </c>
      <c r="AO478" s="13" t="str">
        <f>IFERROR(IF(INDEX('Bieu chi tiet'!$A$17:$FA$15404,MATCH($A478,'Bieu chi tiet'!$A$17:$A$15404,0),AO$2+85)=0,"",INDEX('Bieu chi tiet'!$A$17:$FA$15404,MATCH($A478,'Bieu chi tiet'!$A$17:$A$15404,0),AO$2+85)),"")</f>
        <v/>
      </c>
      <c r="AP478" s="13" t="str">
        <f>IFERROR(IF(INDEX('Bieu chi tiet'!$A$17:$FA$15404,MATCH($A478,'Bieu chi tiet'!$A$17:$A$15404,0),AP$2+85)=0,"",INDEX('Bieu chi tiet'!$A$17:$FA$15404,MATCH($A478,'Bieu chi tiet'!$A$17:$A$15404,0),AP$2+85)),"")</f>
        <v/>
      </c>
      <c r="AQ478" s="13" t="str">
        <f>IFERROR(IF(INDEX('Bieu chi tiet'!$A$17:$FA$15404,MATCH($A478,'Bieu chi tiet'!$A$17:$A$15404,0),AQ$2+85)=0,"",INDEX('Bieu chi tiet'!$A$17:$FA$15404,MATCH($A478,'Bieu chi tiet'!$A$17:$A$15404,0),AQ$2+85)),"")</f>
        <v/>
      </c>
      <c r="AR478" s="13" t="str">
        <f>IFERROR(IF(INDEX('Bieu chi tiet'!$A$17:$FA$15404,MATCH($A478,'Bieu chi tiet'!$A$17:$A$15404,0),AR$2+85)=0,"",INDEX('Bieu chi tiet'!$A$17:$FA$15404,MATCH($A478,'Bieu chi tiet'!$A$17:$A$15404,0),AR$2+85)),"")</f>
        <v/>
      </c>
      <c r="AS478" s="13" t="str">
        <f>IFERROR(IF(INDEX('Bieu chi tiet'!$A$17:$FA$15404,MATCH($A478,'Bieu chi tiet'!$A$17:$A$15404,0),AS$2+85)=0,"",INDEX('Bieu chi tiet'!$A$17:$FA$15404,MATCH($A478,'Bieu chi tiet'!$A$17:$A$15404,0),AS$2+85)),"")</f>
        <v/>
      </c>
      <c r="AT478" s="21" t="str">
        <f>IFERROR(IF(INDEX('Bieu chi tiet'!$A$17:$FA$15404,MATCH($A478,'Bieu chi tiet'!$A$17:$A$15404,0),AT$2+85)=0,"",INDEX('Bieu chi tiet'!$A$17:$FA$15404,MATCH($A478,'Bieu chi tiet'!$A$17:$A$15404,0),AT$2+85)),"")</f>
        <v/>
      </c>
      <c r="AU478" s="13" t="str">
        <f>IFERROR(IF(INDEX('Bieu chi tiet'!$A$17:$FA$15404,MATCH($A478,'Bieu chi tiet'!$A$17:$A$15404,0),AU$2+85)=0,"",INDEX('Bieu chi tiet'!$A$17:$FA$15404,MATCH($A478,'Bieu chi tiet'!$A$17:$A$15404,0),AU$2+85)),"")</f>
        <v/>
      </c>
      <c r="AV478" s="21" t="str">
        <f>IFERROR(IF(INDEX('Bieu chi tiet'!$A$17:$FA$15404,MATCH($A478,'Bieu chi tiet'!$A$17:$A$15404,0),AV$2+85)=0,"",INDEX('Bieu chi tiet'!$A$17:$FA$15404,MATCH($A478,'Bieu chi tiet'!$A$17:$A$15404,0),AV$2+85)),"")</f>
        <v/>
      </c>
      <c r="AW478" s="31" t="str">
        <f>IFERROR(IF(INDEX('Bieu chi tiet'!$A$17:$FA$15404,MATCH($A478,'Bieu chi tiet'!$A$17:$A$15404,0),AW$2+85)=0,"",INDEX('Bieu chi tiet'!$A$17:$FA$15404,MATCH($A478,'Bieu chi tiet'!$A$17:$A$15404,0),AW$2+85)),"")</f>
        <v/>
      </c>
      <c r="AX478" s="13" t="str">
        <f>IFERROR(IF(INDEX('Bieu chi tiet'!$A$17:$FA$15404,MATCH($A478,'Bieu chi tiet'!$A$17:$A$15404,0),AX$2+85)=0,"",INDEX('Bieu chi tiet'!$A$17:$FA$15404,MATCH($A478,'Bieu chi tiet'!$A$17:$A$15404,0),AX$2+85)),"")</f>
        <v/>
      </c>
      <c r="AY478" s="13" t="str">
        <f>IFERROR(IF(INDEX('Bieu chi tiet'!$A$17:$FA$15404,MATCH($A478,'Bieu chi tiet'!$A$17:$A$15404,0),AY$2+85)=0,"",INDEX('Bieu chi tiet'!$A$17:$FA$15404,MATCH($A478,'Bieu chi tiet'!$A$17:$A$15404,0),AY$2+85)),"")</f>
        <v/>
      </c>
    </row>
    <row r="479" spans="1:51" ht="15.75">
      <c r="A479" s="25" t="str">
        <f t="shared" si="8"/>
        <v/>
      </c>
      <c r="B479" s="13" t="str">
        <f>IFERROR(IF(INDEX('Bieu chi tiet'!$A$17:$FA$15404,MATCH($A479,'Bieu chi tiet'!$A$17:$A$15404,0),B$2+85)=0,"",INDEX('Bieu chi tiet'!$A$17:$FA$15404,MATCH($A479,'Bieu chi tiet'!$A$17:$A$15404,0),B$2+85)),"")</f>
        <v/>
      </c>
      <c r="C479" s="13" t="str">
        <f>IFERROR(IF(INDEX('Bieu chi tiet'!$A$17:$FA$15404,MATCH($A479,'Bieu chi tiet'!$A$17:$A$15404,0),C$2+85)=0,"",INDEX('Bieu chi tiet'!$A$17:$FA$15404,MATCH($A479,'Bieu chi tiet'!$A$17:$A$15404,0),C$2+85)),"")</f>
        <v/>
      </c>
      <c r="D479" s="13" t="str">
        <f>IFERROR(IF(INDEX('Bieu chi tiet'!$A$17:$FA$15404,MATCH($A479,'Bieu chi tiet'!$A$17:$A$15404,0),D$2+85)=0,"",INDEX('Bieu chi tiet'!$A$17:$FA$15404,MATCH($A479,'Bieu chi tiet'!$A$17:$A$15404,0),D$2+85)),"")</f>
        <v/>
      </c>
      <c r="E479" s="13" t="str">
        <f>IFERROR(IF(INDEX('Bieu chi tiet'!$A$17:$FA$15404,MATCH($A479,'Bieu chi tiet'!$A$17:$A$15404,0),E$2+85)=0,"",INDEX('Bieu chi tiet'!$A$17:$FA$15404,MATCH($A479,'Bieu chi tiet'!$A$17:$A$15404,0),E$2+85)),"")</f>
        <v/>
      </c>
      <c r="F479" s="13" t="str">
        <f>IFERROR(IF(INDEX('Bieu chi tiet'!$A$17:$FA$15404,MATCH($A479,'Bieu chi tiet'!$A$17:$A$15404,0),F$2+85)=0,"",INDEX('Bieu chi tiet'!$A$17:$FA$15404,MATCH($A479,'Bieu chi tiet'!$A$17:$A$15404,0),F$2+85)),"")</f>
        <v/>
      </c>
      <c r="G479" s="21" t="str">
        <f>IFERROR(IF(INDEX('Bieu chi tiet'!$A$17:$FA$15404,MATCH($A479,'Bieu chi tiet'!$A$17:$A$15404,0),G$2+85)=0,"",INDEX('Bieu chi tiet'!$A$17:$FA$15404,MATCH($A479,'Bieu chi tiet'!$A$17:$A$15404,0),G$2+85)),"")</f>
        <v/>
      </c>
      <c r="H479" s="13" t="str">
        <f>IFERROR(IF(INDEX('Bieu chi tiet'!$A$17:$FA$15404,MATCH($A479,'Bieu chi tiet'!$A$17:$A$15404,0),H$2+85)=0,"",INDEX('Bieu chi tiet'!$A$17:$FA$15404,MATCH($A479,'Bieu chi tiet'!$A$17:$A$15404,0),H$2+85)),"")</f>
        <v/>
      </c>
      <c r="I479" s="13" t="str">
        <f>IFERROR(IF(INDEX('Bieu chi tiet'!$A$17:$FA$15404,MATCH($A479,'Bieu chi tiet'!$A$17:$A$15404,0),I$2+85)=0,"",INDEX('Bieu chi tiet'!$A$17:$FA$15404,MATCH($A479,'Bieu chi tiet'!$A$17:$A$15404,0),I$2+85)),"")</f>
        <v/>
      </c>
      <c r="J479" s="13" t="str">
        <f>IFERROR(IF(INDEX('Bieu chi tiet'!$A$17:$FA$15404,MATCH($A479,'Bieu chi tiet'!$A$17:$A$15404,0),J$2+85)=0,"",INDEX('Bieu chi tiet'!$A$17:$FA$15404,MATCH($A479,'Bieu chi tiet'!$A$17:$A$15404,0),J$2+85)),"")</f>
        <v/>
      </c>
      <c r="K479" s="13" t="str">
        <f>IFERROR(IF(INDEX('Bieu chi tiet'!$A$17:$FA$15404,MATCH($A479,'Bieu chi tiet'!$A$17:$A$15404,0),K$2+85)=0,"",INDEX('Bieu chi tiet'!$A$17:$FA$15404,MATCH($A479,'Bieu chi tiet'!$A$17:$A$15404,0),K$2+85)),"")</f>
        <v/>
      </c>
      <c r="L479" s="21" t="str">
        <f>IFERROR(IF(INDEX('Bieu chi tiet'!$A$17:$FA$15404,MATCH($A479,'Bieu chi tiet'!$A$17:$A$15404,0),L$2+85)=0,"",INDEX('Bieu chi tiet'!$A$17:$FA$15404,MATCH($A479,'Bieu chi tiet'!$A$17:$A$15404,0),L$2+85)),"")</f>
        <v/>
      </c>
      <c r="M479" s="13" t="str">
        <f>IFERROR(IF(INDEX('Bieu chi tiet'!$A$17:$FA$15404,MATCH($A479,'Bieu chi tiet'!$A$17:$A$15404,0),M$2+85)=0,"",INDEX('Bieu chi tiet'!$A$17:$FA$15404,MATCH($A479,'Bieu chi tiet'!$A$17:$A$15404,0),M$2+85)),"")</f>
        <v/>
      </c>
      <c r="N479" s="13" t="str">
        <f>IFERROR(IF(INDEX('Bieu chi tiet'!$A$17:$FA$15404,MATCH($A479,'Bieu chi tiet'!$A$17:$A$15404,0),N$2+85)=0,"",INDEX('Bieu chi tiet'!$A$17:$FA$15404,MATCH($A479,'Bieu chi tiet'!$A$17:$A$15404,0),N$2+85)),"")</f>
        <v/>
      </c>
      <c r="O479" s="13" t="str">
        <f>IFERROR(IF(INDEX('Bieu chi tiet'!$A$17:$FA$15404,MATCH($A479,'Bieu chi tiet'!$A$17:$A$15404,0),O$2+85)=0,"",INDEX('Bieu chi tiet'!$A$17:$FA$15404,MATCH($A479,'Bieu chi tiet'!$A$17:$A$15404,0),O$2+85)),"")</f>
        <v/>
      </c>
      <c r="P479" s="13" t="str">
        <f>IFERROR(IF(INDEX('Bieu chi tiet'!$A$17:$FA$15404,MATCH($A479,'Bieu chi tiet'!$A$17:$A$15404,0),P$2+85)=0,"",INDEX('Bieu chi tiet'!$A$17:$FA$15404,MATCH($A479,'Bieu chi tiet'!$A$17:$A$15404,0),P$2+85)),"")</f>
        <v/>
      </c>
      <c r="Q479" s="13" t="str">
        <f>IFERROR(IF(INDEX('Bieu chi tiet'!$A$17:$FA$15404,MATCH($A479,'Bieu chi tiet'!$A$17:$A$15404,0),Q$2+85)=0,"",INDEX('Bieu chi tiet'!$A$17:$FA$15404,MATCH($A479,'Bieu chi tiet'!$A$17:$A$15404,0),Q$2+85)),"")</f>
        <v/>
      </c>
      <c r="R479" s="13" t="str">
        <f>IFERROR(IF(INDEX('Bieu chi tiet'!$A$17:$FA$15404,MATCH($A479,'Bieu chi tiet'!$A$17:$A$15404,0),R$2+85)=0,"",INDEX('Bieu chi tiet'!$A$17:$FA$15404,MATCH($A479,'Bieu chi tiet'!$A$17:$A$15404,0),R$2+85)),"")</f>
        <v/>
      </c>
      <c r="S479" s="13" t="str">
        <f>IFERROR(IF(INDEX('Bieu chi tiet'!$A$17:$FA$15404,MATCH($A479,'Bieu chi tiet'!$A$17:$A$15404,0),S$2+85)=0,"",INDEX('Bieu chi tiet'!$A$17:$FA$15404,MATCH($A479,'Bieu chi tiet'!$A$17:$A$15404,0),S$2+85)),"")</f>
        <v/>
      </c>
      <c r="T479" s="13" t="str">
        <f>IFERROR(IF(INDEX('Bieu chi tiet'!$A$17:$FA$15404,MATCH($A479,'Bieu chi tiet'!$A$17:$A$15404,0),T$2+85)=0,"",INDEX('Bieu chi tiet'!$A$17:$FA$15404,MATCH($A479,'Bieu chi tiet'!$A$17:$A$15404,0),T$2+85)),"")</f>
        <v/>
      </c>
      <c r="U479" s="13" t="str">
        <f>IFERROR(IF(INDEX('Bieu chi tiet'!$A$17:$FA$15404,MATCH($A479,'Bieu chi tiet'!$A$17:$A$15404,0),U$2+85)=0,"",INDEX('Bieu chi tiet'!$A$17:$FA$15404,MATCH($A479,'Bieu chi tiet'!$A$17:$A$15404,0),U$2+85)),"")</f>
        <v/>
      </c>
      <c r="V479" s="13" t="str">
        <f>IFERROR(IF(INDEX('Bieu chi tiet'!$A$17:$FA$15404,MATCH($A479,'Bieu chi tiet'!$A$17:$A$15404,0),V$2+85)=0,"",INDEX('Bieu chi tiet'!$A$17:$FA$15404,MATCH($A479,'Bieu chi tiet'!$A$17:$A$15404,0),V$2+85)),"")</f>
        <v/>
      </c>
      <c r="W479" s="13" t="str">
        <f>IFERROR(IF(INDEX('Bieu chi tiet'!$A$17:$FA$15404,MATCH($A479,'Bieu chi tiet'!$A$17:$A$15404,0),W$2+85)=0,"",INDEX('Bieu chi tiet'!$A$17:$FA$15404,MATCH($A479,'Bieu chi tiet'!$A$17:$A$15404,0),W$2+85)),"")</f>
        <v/>
      </c>
      <c r="X479" s="13" t="str">
        <f>IFERROR(IF(INDEX('Bieu chi tiet'!$A$17:$FA$15404,MATCH($A479,'Bieu chi tiet'!$A$17:$A$15404,0),X$2+85)=0,"",INDEX('Bieu chi tiet'!$A$17:$FA$15404,MATCH($A479,'Bieu chi tiet'!$A$17:$A$15404,0),X$2+85)),"")</f>
        <v/>
      </c>
      <c r="Y479" s="13" t="str">
        <f>IFERROR(IF(INDEX('Bieu chi tiet'!$A$17:$FA$15404,MATCH($A479,'Bieu chi tiet'!$A$17:$A$15404,0),Y$2+85)=0,"",INDEX('Bieu chi tiet'!$A$17:$FA$15404,MATCH($A479,'Bieu chi tiet'!$A$17:$A$15404,0),Y$2+85)),"")</f>
        <v/>
      </c>
      <c r="Z479" s="13" t="str">
        <f>IFERROR(IF(INDEX('Bieu chi tiet'!$A$17:$FA$15404,MATCH($A479,'Bieu chi tiet'!$A$17:$A$15404,0),Z$2+85)=0,"",INDEX('Bieu chi tiet'!$A$17:$FA$15404,MATCH($A479,'Bieu chi tiet'!$A$17:$A$15404,0),Z$2+85)),"")</f>
        <v/>
      </c>
      <c r="AA479" s="13" t="str">
        <f>IFERROR(IF(INDEX('Bieu chi tiet'!$A$17:$FA$15404,MATCH($A479,'Bieu chi tiet'!$A$17:$A$15404,0),AA$2+85)=0,"",INDEX('Bieu chi tiet'!$A$17:$FA$15404,MATCH($A479,'Bieu chi tiet'!$A$17:$A$15404,0),AA$2+85)),"")</f>
        <v/>
      </c>
      <c r="AB479" s="13" t="str">
        <f>IFERROR(IF(INDEX('Bieu chi tiet'!$A$17:$FA$15404,MATCH($A479,'Bieu chi tiet'!$A$17:$A$15404,0),AB$2+85)=0,"",INDEX('Bieu chi tiet'!$A$17:$FA$15404,MATCH($A479,'Bieu chi tiet'!$A$17:$A$15404,0),AB$2+85)),"")</f>
        <v/>
      </c>
      <c r="AC479" s="13" t="str">
        <f>IFERROR(IF(INDEX('Bieu chi tiet'!$A$17:$FA$15404,MATCH($A479,'Bieu chi tiet'!$A$17:$A$15404,0),AC$2+85)=0,"",INDEX('Bieu chi tiet'!$A$17:$FA$15404,MATCH($A479,'Bieu chi tiet'!$A$17:$A$15404,0),AC$2+85)),"")</f>
        <v/>
      </c>
      <c r="AD479" s="13" t="str">
        <f>IFERROR(IF(INDEX('Bieu chi tiet'!$A$17:$FA$15404,MATCH($A479,'Bieu chi tiet'!$A$17:$A$15404,0),AD$2+85)=0,"",INDEX('Bieu chi tiet'!$A$17:$FA$15404,MATCH($A479,'Bieu chi tiet'!$A$17:$A$15404,0),AD$2+85)),"")</f>
        <v/>
      </c>
      <c r="AE479" s="13" t="str">
        <f>IFERROR(IF(INDEX('Bieu chi tiet'!$A$17:$FA$15404,MATCH($A479,'Bieu chi tiet'!$A$17:$A$15404,0),AE$2+85)=0,"",INDEX('Bieu chi tiet'!$A$17:$FA$15404,MATCH($A479,'Bieu chi tiet'!$A$17:$A$15404,0),AE$2+85)),"")</f>
        <v/>
      </c>
      <c r="AF479" s="13" t="str">
        <f>IFERROR(IF(INDEX('Bieu chi tiet'!$A$17:$FA$15404,MATCH($A479,'Bieu chi tiet'!$A$17:$A$15404,0),AF$2+85)=0,"",INDEX('Bieu chi tiet'!$A$17:$FA$15404,MATCH($A479,'Bieu chi tiet'!$A$17:$A$15404,0),AF$2+85)),"")</f>
        <v/>
      </c>
      <c r="AG479" s="13" t="str">
        <f>IFERROR(IF(INDEX('Bieu chi tiet'!$A$17:$FA$15404,MATCH($A479,'Bieu chi tiet'!$A$17:$A$15404,0),AG$2+85)=0,"",INDEX('Bieu chi tiet'!$A$17:$FA$15404,MATCH($A479,'Bieu chi tiet'!$A$17:$A$15404,0),AG$2+85)),"")</f>
        <v/>
      </c>
      <c r="AH479" s="13" t="str">
        <f>IFERROR(IF(INDEX('Bieu chi tiet'!$A$17:$FA$15404,MATCH($A479,'Bieu chi tiet'!$A$17:$A$15404,0),AH$2+85)=0,"",INDEX('Bieu chi tiet'!$A$17:$FA$15404,MATCH($A479,'Bieu chi tiet'!$A$17:$A$15404,0),AH$2+85)),"")</f>
        <v/>
      </c>
      <c r="AI479" s="13" t="str">
        <f>IFERROR(IF(INDEX('Bieu chi tiet'!$A$17:$FA$15404,MATCH($A479,'Bieu chi tiet'!$A$17:$A$15404,0),AI$2+85)=0,"",INDEX('Bieu chi tiet'!$A$17:$FA$15404,MATCH($A479,'Bieu chi tiet'!$A$17:$A$15404,0),AI$2+85)),"")</f>
        <v/>
      </c>
      <c r="AJ479" s="13" t="str">
        <f>IFERROR(IF(INDEX('Bieu chi tiet'!$A$17:$FA$15404,MATCH($A479,'Bieu chi tiet'!$A$17:$A$15404,0),AJ$2+85)=0,"",INDEX('Bieu chi tiet'!$A$17:$FA$15404,MATCH($A479,'Bieu chi tiet'!$A$17:$A$15404,0),AJ$2+85)),"")</f>
        <v/>
      </c>
      <c r="AK479" s="13" t="str">
        <f>IFERROR(IF(INDEX('Bieu chi tiet'!$A$17:$FA$15404,MATCH($A479,'Bieu chi tiet'!$A$17:$A$15404,0),AK$2+85)=0,"",INDEX('Bieu chi tiet'!$A$17:$FA$15404,MATCH($A479,'Bieu chi tiet'!$A$17:$A$15404,0),AK$2+85)),"")</f>
        <v/>
      </c>
      <c r="AL479" s="13" t="str">
        <f>IFERROR(IF(INDEX('Bieu chi tiet'!$A$17:$FA$15404,MATCH($A479,'Bieu chi tiet'!$A$17:$A$15404,0),AL$2+85)=0,"",INDEX('Bieu chi tiet'!$A$17:$FA$15404,MATCH($A479,'Bieu chi tiet'!$A$17:$A$15404,0),AL$2+85)),"")</f>
        <v/>
      </c>
      <c r="AM479" s="13" t="str">
        <f>IFERROR(IF(INDEX('Bieu chi tiet'!$A$17:$FA$15404,MATCH($A479,'Bieu chi tiet'!$A$17:$A$15404,0),AM$2+85)=0,"",INDEX('Bieu chi tiet'!$A$17:$FA$15404,MATCH($A479,'Bieu chi tiet'!$A$17:$A$15404,0),AM$2+85)),"")</f>
        <v/>
      </c>
      <c r="AN479" s="13" t="str">
        <f>IFERROR(IF(INDEX('Bieu chi tiet'!$A$17:$FA$15404,MATCH($A479,'Bieu chi tiet'!$A$17:$A$15404,0),AN$2+85)=0,"",INDEX('Bieu chi tiet'!$A$17:$FA$15404,MATCH($A479,'Bieu chi tiet'!$A$17:$A$15404,0),AN$2+85)),"")</f>
        <v/>
      </c>
      <c r="AO479" s="13" t="str">
        <f>IFERROR(IF(INDEX('Bieu chi tiet'!$A$17:$FA$15404,MATCH($A479,'Bieu chi tiet'!$A$17:$A$15404,0),AO$2+85)=0,"",INDEX('Bieu chi tiet'!$A$17:$FA$15404,MATCH($A479,'Bieu chi tiet'!$A$17:$A$15404,0),AO$2+85)),"")</f>
        <v/>
      </c>
      <c r="AP479" s="13" t="str">
        <f>IFERROR(IF(INDEX('Bieu chi tiet'!$A$17:$FA$15404,MATCH($A479,'Bieu chi tiet'!$A$17:$A$15404,0),AP$2+85)=0,"",INDEX('Bieu chi tiet'!$A$17:$FA$15404,MATCH($A479,'Bieu chi tiet'!$A$17:$A$15404,0),AP$2+85)),"")</f>
        <v/>
      </c>
      <c r="AQ479" s="13" t="str">
        <f>IFERROR(IF(INDEX('Bieu chi tiet'!$A$17:$FA$15404,MATCH($A479,'Bieu chi tiet'!$A$17:$A$15404,0),AQ$2+85)=0,"",INDEX('Bieu chi tiet'!$A$17:$FA$15404,MATCH($A479,'Bieu chi tiet'!$A$17:$A$15404,0),AQ$2+85)),"")</f>
        <v/>
      </c>
      <c r="AR479" s="13" t="str">
        <f>IFERROR(IF(INDEX('Bieu chi tiet'!$A$17:$FA$15404,MATCH($A479,'Bieu chi tiet'!$A$17:$A$15404,0),AR$2+85)=0,"",INDEX('Bieu chi tiet'!$A$17:$FA$15404,MATCH($A479,'Bieu chi tiet'!$A$17:$A$15404,0),AR$2+85)),"")</f>
        <v/>
      </c>
      <c r="AS479" s="13" t="str">
        <f>IFERROR(IF(INDEX('Bieu chi tiet'!$A$17:$FA$15404,MATCH($A479,'Bieu chi tiet'!$A$17:$A$15404,0),AS$2+85)=0,"",INDEX('Bieu chi tiet'!$A$17:$FA$15404,MATCH($A479,'Bieu chi tiet'!$A$17:$A$15404,0),AS$2+85)),"")</f>
        <v/>
      </c>
      <c r="AT479" s="21" t="str">
        <f>IFERROR(IF(INDEX('Bieu chi tiet'!$A$17:$FA$15404,MATCH($A479,'Bieu chi tiet'!$A$17:$A$15404,0),AT$2+85)=0,"",INDEX('Bieu chi tiet'!$A$17:$FA$15404,MATCH($A479,'Bieu chi tiet'!$A$17:$A$15404,0),AT$2+85)),"")</f>
        <v/>
      </c>
      <c r="AU479" s="13" t="str">
        <f>IFERROR(IF(INDEX('Bieu chi tiet'!$A$17:$FA$15404,MATCH($A479,'Bieu chi tiet'!$A$17:$A$15404,0),AU$2+85)=0,"",INDEX('Bieu chi tiet'!$A$17:$FA$15404,MATCH($A479,'Bieu chi tiet'!$A$17:$A$15404,0),AU$2+85)),"")</f>
        <v/>
      </c>
      <c r="AV479" s="21" t="str">
        <f>IFERROR(IF(INDEX('Bieu chi tiet'!$A$17:$FA$15404,MATCH($A479,'Bieu chi tiet'!$A$17:$A$15404,0),AV$2+85)=0,"",INDEX('Bieu chi tiet'!$A$17:$FA$15404,MATCH($A479,'Bieu chi tiet'!$A$17:$A$15404,0),AV$2+85)),"")</f>
        <v/>
      </c>
      <c r="AW479" s="31" t="str">
        <f>IFERROR(IF(INDEX('Bieu chi tiet'!$A$17:$FA$15404,MATCH($A479,'Bieu chi tiet'!$A$17:$A$15404,0),AW$2+85)=0,"",INDEX('Bieu chi tiet'!$A$17:$FA$15404,MATCH($A479,'Bieu chi tiet'!$A$17:$A$15404,0),AW$2+85)),"")</f>
        <v/>
      </c>
      <c r="AX479" s="13" t="str">
        <f>IFERROR(IF(INDEX('Bieu chi tiet'!$A$17:$FA$15404,MATCH($A479,'Bieu chi tiet'!$A$17:$A$15404,0),AX$2+85)=0,"",INDEX('Bieu chi tiet'!$A$17:$FA$15404,MATCH($A479,'Bieu chi tiet'!$A$17:$A$15404,0),AX$2+85)),"")</f>
        <v/>
      </c>
      <c r="AY479" s="13" t="str">
        <f>IFERROR(IF(INDEX('Bieu chi tiet'!$A$17:$FA$15404,MATCH($A479,'Bieu chi tiet'!$A$17:$A$15404,0),AY$2+85)=0,"",INDEX('Bieu chi tiet'!$A$17:$FA$15404,MATCH($A479,'Bieu chi tiet'!$A$17:$A$15404,0),AY$2+85)),"")</f>
        <v/>
      </c>
    </row>
    <row r="480" spans="1:51" ht="15.75">
      <c r="A480" s="25" t="str">
        <f t="shared" si="8"/>
        <v/>
      </c>
      <c r="B480" s="13" t="str">
        <f>IFERROR(IF(INDEX('Bieu chi tiet'!$A$17:$FA$15404,MATCH($A480,'Bieu chi tiet'!$A$17:$A$15404,0),B$2+85)=0,"",INDEX('Bieu chi tiet'!$A$17:$FA$15404,MATCH($A480,'Bieu chi tiet'!$A$17:$A$15404,0),B$2+85)),"")</f>
        <v/>
      </c>
      <c r="C480" s="13" t="str">
        <f>IFERROR(IF(INDEX('Bieu chi tiet'!$A$17:$FA$15404,MATCH($A480,'Bieu chi tiet'!$A$17:$A$15404,0),C$2+85)=0,"",INDEX('Bieu chi tiet'!$A$17:$FA$15404,MATCH($A480,'Bieu chi tiet'!$A$17:$A$15404,0),C$2+85)),"")</f>
        <v/>
      </c>
      <c r="D480" s="13" t="str">
        <f>IFERROR(IF(INDEX('Bieu chi tiet'!$A$17:$FA$15404,MATCH($A480,'Bieu chi tiet'!$A$17:$A$15404,0),D$2+85)=0,"",INDEX('Bieu chi tiet'!$A$17:$FA$15404,MATCH($A480,'Bieu chi tiet'!$A$17:$A$15404,0),D$2+85)),"")</f>
        <v/>
      </c>
      <c r="E480" s="13" t="str">
        <f>IFERROR(IF(INDEX('Bieu chi tiet'!$A$17:$FA$15404,MATCH($A480,'Bieu chi tiet'!$A$17:$A$15404,0),E$2+85)=0,"",INDEX('Bieu chi tiet'!$A$17:$FA$15404,MATCH($A480,'Bieu chi tiet'!$A$17:$A$15404,0),E$2+85)),"")</f>
        <v/>
      </c>
      <c r="F480" s="13" t="str">
        <f>IFERROR(IF(INDEX('Bieu chi tiet'!$A$17:$FA$15404,MATCH($A480,'Bieu chi tiet'!$A$17:$A$15404,0),F$2+85)=0,"",INDEX('Bieu chi tiet'!$A$17:$FA$15404,MATCH($A480,'Bieu chi tiet'!$A$17:$A$15404,0),F$2+85)),"")</f>
        <v/>
      </c>
      <c r="G480" s="21" t="str">
        <f>IFERROR(IF(INDEX('Bieu chi tiet'!$A$17:$FA$15404,MATCH($A480,'Bieu chi tiet'!$A$17:$A$15404,0),G$2+85)=0,"",INDEX('Bieu chi tiet'!$A$17:$FA$15404,MATCH($A480,'Bieu chi tiet'!$A$17:$A$15404,0),G$2+85)),"")</f>
        <v/>
      </c>
      <c r="H480" s="13" t="str">
        <f>IFERROR(IF(INDEX('Bieu chi tiet'!$A$17:$FA$15404,MATCH($A480,'Bieu chi tiet'!$A$17:$A$15404,0),H$2+85)=0,"",INDEX('Bieu chi tiet'!$A$17:$FA$15404,MATCH($A480,'Bieu chi tiet'!$A$17:$A$15404,0),H$2+85)),"")</f>
        <v/>
      </c>
      <c r="I480" s="13" t="str">
        <f>IFERROR(IF(INDEX('Bieu chi tiet'!$A$17:$FA$15404,MATCH($A480,'Bieu chi tiet'!$A$17:$A$15404,0),I$2+85)=0,"",INDEX('Bieu chi tiet'!$A$17:$FA$15404,MATCH($A480,'Bieu chi tiet'!$A$17:$A$15404,0),I$2+85)),"")</f>
        <v/>
      </c>
      <c r="J480" s="13" t="str">
        <f>IFERROR(IF(INDEX('Bieu chi tiet'!$A$17:$FA$15404,MATCH($A480,'Bieu chi tiet'!$A$17:$A$15404,0),J$2+85)=0,"",INDEX('Bieu chi tiet'!$A$17:$FA$15404,MATCH($A480,'Bieu chi tiet'!$A$17:$A$15404,0),J$2+85)),"")</f>
        <v/>
      </c>
      <c r="K480" s="13" t="str">
        <f>IFERROR(IF(INDEX('Bieu chi tiet'!$A$17:$FA$15404,MATCH($A480,'Bieu chi tiet'!$A$17:$A$15404,0),K$2+85)=0,"",INDEX('Bieu chi tiet'!$A$17:$FA$15404,MATCH($A480,'Bieu chi tiet'!$A$17:$A$15404,0),K$2+85)),"")</f>
        <v/>
      </c>
      <c r="L480" s="21" t="str">
        <f>IFERROR(IF(INDEX('Bieu chi tiet'!$A$17:$FA$15404,MATCH($A480,'Bieu chi tiet'!$A$17:$A$15404,0),L$2+85)=0,"",INDEX('Bieu chi tiet'!$A$17:$FA$15404,MATCH($A480,'Bieu chi tiet'!$A$17:$A$15404,0),L$2+85)),"")</f>
        <v/>
      </c>
      <c r="M480" s="13" t="str">
        <f>IFERROR(IF(INDEX('Bieu chi tiet'!$A$17:$FA$15404,MATCH($A480,'Bieu chi tiet'!$A$17:$A$15404,0),M$2+85)=0,"",INDEX('Bieu chi tiet'!$A$17:$FA$15404,MATCH($A480,'Bieu chi tiet'!$A$17:$A$15404,0),M$2+85)),"")</f>
        <v/>
      </c>
      <c r="N480" s="13" t="str">
        <f>IFERROR(IF(INDEX('Bieu chi tiet'!$A$17:$FA$15404,MATCH($A480,'Bieu chi tiet'!$A$17:$A$15404,0),N$2+85)=0,"",INDEX('Bieu chi tiet'!$A$17:$FA$15404,MATCH($A480,'Bieu chi tiet'!$A$17:$A$15404,0),N$2+85)),"")</f>
        <v/>
      </c>
      <c r="O480" s="13" t="str">
        <f>IFERROR(IF(INDEX('Bieu chi tiet'!$A$17:$FA$15404,MATCH($A480,'Bieu chi tiet'!$A$17:$A$15404,0),O$2+85)=0,"",INDEX('Bieu chi tiet'!$A$17:$FA$15404,MATCH($A480,'Bieu chi tiet'!$A$17:$A$15404,0),O$2+85)),"")</f>
        <v/>
      </c>
      <c r="P480" s="13" t="str">
        <f>IFERROR(IF(INDEX('Bieu chi tiet'!$A$17:$FA$15404,MATCH($A480,'Bieu chi tiet'!$A$17:$A$15404,0),P$2+85)=0,"",INDEX('Bieu chi tiet'!$A$17:$FA$15404,MATCH($A480,'Bieu chi tiet'!$A$17:$A$15404,0),P$2+85)),"")</f>
        <v/>
      </c>
      <c r="Q480" s="13" t="str">
        <f>IFERROR(IF(INDEX('Bieu chi tiet'!$A$17:$FA$15404,MATCH($A480,'Bieu chi tiet'!$A$17:$A$15404,0),Q$2+85)=0,"",INDEX('Bieu chi tiet'!$A$17:$FA$15404,MATCH($A480,'Bieu chi tiet'!$A$17:$A$15404,0),Q$2+85)),"")</f>
        <v/>
      </c>
      <c r="R480" s="13" t="str">
        <f>IFERROR(IF(INDEX('Bieu chi tiet'!$A$17:$FA$15404,MATCH($A480,'Bieu chi tiet'!$A$17:$A$15404,0),R$2+85)=0,"",INDEX('Bieu chi tiet'!$A$17:$FA$15404,MATCH($A480,'Bieu chi tiet'!$A$17:$A$15404,0),R$2+85)),"")</f>
        <v/>
      </c>
      <c r="S480" s="13" t="str">
        <f>IFERROR(IF(INDEX('Bieu chi tiet'!$A$17:$FA$15404,MATCH($A480,'Bieu chi tiet'!$A$17:$A$15404,0),S$2+85)=0,"",INDEX('Bieu chi tiet'!$A$17:$FA$15404,MATCH($A480,'Bieu chi tiet'!$A$17:$A$15404,0),S$2+85)),"")</f>
        <v/>
      </c>
      <c r="T480" s="13" t="str">
        <f>IFERROR(IF(INDEX('Bieu chi tiet'!$A$17:$FA$15404,MATCH($A480,'Bieu chi tiet'!$A$17:$A$15404,0),T$2+85)=0,"",INDEX('Bieu chi tiet'!$A$17:$FA$15404,MATCH($A480,'Bieu chi tiet'!$A$17:$A$15404,0),T$2+85)),"")</f>
        <v/>
      </c>
      <c r="U480" s="13" t="str">
        <f>IFERROR(IF(INDEX('Bieu chi tiet'!$A$17:$FA$15404,MATCH($A480,'Bieu chi tiet'!$A$17:$A$15404,0),U$2+85)=0,"",INDEX('Bieu chi tiet'!$A$17:$FA$15404,MATCH($A480,'Bieu chi tiet'!$A$17:$A$15404,0),U$2+85)),"")</f>
        <v/>
      </c>
      <c r="V480" s="13" t="str">
        <f>IFERROR(IF(INDEX('Bieu chi tiet'!$A$17:$FA$15404,MATCH($A480,'Bieu chi tiet'!$A$17:$A$15404,0),V$2+85)=0,"",INDEX('Bieu chi tiet'!$A$17:$FA$15404,MATCH($A480,'Bieu chi tiet'!$A$17:$A$15404,0),V$2+85)),"")</f>
        <v/>
      </c>
      <c r="W480" s="13" t="str">
        <f>IFERROR(IF(INDEX('Bieu chi tiet'!$A$17:$FA$15404,MATCH($A480,'Bieu chi tiet'!$A$17:$A$15404,0),W$2+85)=0,"",INDEX('Bieu chi tiet'!$A$17:$FA$15404,MATCH($A480,'Bieu chi tiet'!$A$17:$A$15404,0),W$2+85)),"")</f>
        <v/>
      </c>
      <c r="X480" s="13" t="str">
        <f>IFERROR(IF(INDEX('Bieu chi tiet'!$A$17:$FA$15404,MATCH($A480,'Bieu chi tiet'!$A$17:$A$15404,0),X$2+85)=0,"",INDEX('Bieu chi tiet'!$A$17:$FA$15404,MATCH($A480,'Bieu chi tiet'!$A$17:$A$15404,0),X$2+85)),"")</f>
        <v/>
      </c>
      <c r="Y480" s="13" t="str">
        <f>IFERROR(IF(INDEX('Bieu chi tiet'!$A$17:$FA$15404,MATCH($A480,'Bieu chi tiet'!$A$17:$A$15404,0),Y$2+85)=0,"",INDEX('Bieu chi tiet'!$A$17:$FA$15404,MATCH($A480,'Bieu chi tiet'!$A$17:$A$15404,0),Y$2+85)),"")</f>
        <v/>
      </c>
      <c r="Z480" s="13" t="str">
        <f>IFERROR(IF(INDEX('Bieu chi tiet'!$A$17:$FA$15404,MATCH($A480,'Bieu chi tiet'!$A$17:$A$15404,0),Z$2+85)=0,"",INDEX('Bieu chi tiet'!$A$17:$FA$15404,MATCH($A480,'Bieu chi tiet'!$A$17:$A$15404,0),Z$2+85)),"")</f>
        <v/>
      </c>
      <c r="AA480" s="13" t="str">
        <f>IFERROR(IF(INDEX('Bieu chi tiet'!$A$17:$FA$15404,MATCH($A480,'Bieu chi tiet'!$A$17:$A$15404,0),AA$2+85)=0,"",INDEX('Bieu chi tiet'!$A$17:$FA$15404,MATCH($A480,'Bieu chi tiet'!$A$17:$A$15404,0),AA$2+85)),"")</f>
        <v/>
      </c>
      <c r="AB480" s="13" t="str">
        <f>IFERROR(IF(INDEX('Bieu chi tiet'!$A$17:$FA$15404,MATCH($A480,'Bieu chi tiet'!$A$17:$A$15404,0),AB$2+85)=0,"",INDEX('Bieu chi tiet'!$A$17:$FA$15404,MATCH($A480,'Bieu chi tiet'!$A$17:$A$15404,0),AB$2+85)),"")</f>
        <v/>
      </c>
      <c r="AC480" s="13" t="str">
        <f>IFERROR(IF(INDEX('Bieu chi tiet'!$A$17:$FA$15404,MATCH($A480,'Bieu chi tiet'!$A$17:$A$15404,0),AC$2+85)=0,"",INDEX('Bieu chi tiet'!$A$17:$FA$15404,MATCH($A480,'Bieu chi tiet'!$A$17:$A$15404,0),AC$2+85)),"")</f>
        <v/>
      </c>
      <c r="AD480" s="13" t="str">
        <f>IFERROR(IF(INDEX('Bieu chi tiet'!$A$17:$FA$15404,MATCH($A480,'Bieu chi tiet'!$A$17:$A$15404,0),AD$2+85)=0,"",INDEX('Bieu chi tiet'!$A$17:$FA$15404,MATCH($A480,'Bieu chi tiet'!$A$17:$A$15404,0),AD$2+85)),"")</f>
        <v/>
      </c>
      <c r="AE480" s="13" t="str">
        <f>IFERROR(IF(INDEX('Bieu chi tiet'!$A$17:$FA$15404,MATCH($A480,'Bieu chi tiet'!$A$17:$A$15404,0),AE$2+85)=0,"",INDEX('Bieu chi tiet'!$A$17:$FA$15404,MATCH($A480,'Bieu chi tiet'!$A$17:$A$15404,0),AE$2+85)),"")</f>
        <v/>
      </c>
      <c r="AF480" s="13" t="str">
        <f>IFERROR(IF(INDEX('Bieu chi tiet'!$A$17:$FA$15404,MATCH($A480,'Bieu chi tiet'!$A$17:$A$15404,0),AF$2+85)=0,"",INDEX('Bieu chi tiet'!$A$17:$FA$15404,MATCH($A480,'Bieu chi tiet'!$A$17:$A$15404,0),AF$2+85)),"")</f>
        <v/>
      </c>
      <c r="AG480" s="13" t="str">
        <f>IFERROR(IF(INDEX('Bieu chi tiet'!$A$17:$FA$15404,MATCH($A480,'Bieu chi tiet'!$A$17:$A$15404,0),AG$2+85)=0,"",INDEX('Bieu chi tiet'!$A$17:$FA$15404,MATCH($A480,'Bieu chi tiet'!$A$17:$A$15404,0),AG$2+85)),"")</f>
        <v/>
      </c>
      <c r="AH480" s="13" t="str">
        <f>IFERROR(IF(INDEX('Bieu chi tiet'!$A$17:$FA$15404,MATCH($A480,'Bieu chi tiet'!$A$17:$A$15404,0),AH$2+85)=0,"",INDEX('Bieu chi tiet'!$A$17:$FA$15404,MATCH($A480,'Bieu chi tiet'!$A$17:$A$15404,0),AH$2+85)),"")</f>
        <v/>
      </c>
      <c r="AI480" s="13" t="str">
        <f>IFERROR(IF(INDEX('Bieu chi tiet'!$A$17:$FA$15404,MATCH($A480,'Bieu chi tiet'!$A$17:$A$15404,0),AI$2+85)=0,"",INDEX('Bieu chi tiet'!$A$17:$FA$15404,MATCH($A480,'Bieu chi tiet'!$A$17:$A$15404,0),AI$2+85)),"")</f>
        <v/>
      </c>
      <c r="AJ480" s="13" t="str">
        <f>IFERROR(IF(INDEX('Bieu chi tiet'!$A$17:$FA$15404,MATCH($A480,'Bieu chi tiet'!$A$17:$A$15404,0),AJ$2+85)=0,"",INDEX('Bieu chi tiet'!$A$17:$FA$15404,MATCH($A480,'Bieu chi tiet'!$A$17:$A$15404,0),AJ$2+85)),"")</f>
        <v/>
      </c>
      <c r="AK480" s="13" t="str">
        <f>IFERROR(IF(INDEX('Bieu chi tiet'!$A$17:$FA$15404,MATCH($A480,'Bieu chi tiet'!$A$17:$A$15404,0),AK$2+85)=0,"",INDEX('Bieu chi tiet'!$A$17:$FA$15404,MATCH($A480,'Bieu chi tiet'!$A$17:$A$15404,0),AK$2+85)),"")</f>
        <v/>
      </c>
      <c r="AL480" s="13" t="str">
        <f>IFERROR(IF(INDEX('Bieu chi tiet'!$A$17:$FA$15404,MATCH($A480,'Bieu chi tiet'!$A$17:$A$15404,0),AL$2+85)=0,"",INDEX('Bieu chi tiet'!$A$17:$FA$15404,MATCH($A480,'Bieu chi tiet'!$A$17:$A$15404,0),AL$2+85)),"")</f>
        <v/>
      </c>
      <c r="AM480" s="13" t="str">
        <f>IFERROR(IF(INDEX('Bieu chi tiet'!$A$17:$FA$15404,MATCH($A480,'Bieu chi tiet'!$A$17:$A$15404,0),AM$2+85)=0,"",INDEX('Bieu chi tiet'!$A$17:$FA$15404,MATCH($A480,'Bieu chi tiet'!$A$17:$A$15404,0),AM$2+85)),"")</f>
        <v/>
      </c>
      <c r="AN480" s="13" t="str">
        <f>IFERROR(IF(INDEX('Bieu chi tiet'!$A$17:$FA$15404,MATCH($A480,'Bieu chi tiet'!$A$17:$A$15404,0),AN$2+85)=0,"",INDEX('Bieu chi tiet'!$A$17:$FA$15404,MATCH($A480,'Bieu chi tiet'!$A$17:$A$15404,0),AN$2+85)),"")</f>
        <v/>
      </c>
      <c r="AO480" s="13" t="str">
        <f>IFERROR(IF(INDEX('Bieu chi tiet'!$A$17:$FA$15404,MATCH($A480,'Bieu chi tiet'!$A$17:$A$15404,0),AO$2+85)=0,"",INDEX('Bieu chi tiet'!$A$17:$FA$15404,MATCH($A480,'Bieu chi tiet'!$A$17:$A$15404,0),AO$2+85)),"")</f>
        <v/>
      </c>
      <c r="AP480" s="13" t="str">
        <f>IFERROR(IF(INDEX('Bieu chi tiet'!$A$17:$FA$15404,MATCH($A480,'Bieu chi tiet'!$A$17:$A$15404,0),AP$2+85)=0,"",INDEX('Bieu chi tiet'!$A$17:$FA$15404,MATCH($A480,'Bieu chi tiet'!$A$17:$A$15404,0),AP$2+85)),"")</f>
        <v/>
      </c>
      <c r="AQ480" s="13" t="str">
        <f>IFERROR(IF(INDEX('Bieu chi tiet'!$A$17:$FA$15404,MATCH($A480,'Bieu chi tiet'!$A$17:$A$15404,0),AQ$2+85)=0,"",INDEX('Bieu chi tiet'!$A$17:$FA$15404,MATCH($A480,'Bieu chi tiet'!$A$17:$A$15404,0),AQ$2+85)),"")</f>
        <v/>
      </c>
      <c r="AR480" s="13" t="str">
        <f>IFERROR(IF(INDEX('Bieu chi tiet'!$A$17:$FA$15404,MATCH($A480,'Bieu chi tiet'!$A$17:$A$15404,0),AR$2+85)=0,"",INDEX('Bieu chi tiet'!$A$17:$FA$15404,MATCH($A480,'Bieu chi tiet'!$A$17:$A$15404,0),AR$2+85)),"")</f>
        <v/>
      </c>
      <c r="AS480" s="13" t="str">
        <f>IFERROR(IF(INDEX('Bieu chi tiet'!$A$17:$FA$15404,MATCH($A480,'Bieu chi tiet'!$A$17:$A$15404,0),AS$2+85)=0,"",INDEX('Bieu chi tiet'!$A$17:$FA$15404,MATCH($A480,'Bieu chi tiet'!$A$17:$A$15404,0),AS$2+85)),"")</f>
        <v/>
      </c>
      <c r="AT480" s="21" t="str">
        <f>IFERROR(IF(INDEX('Bieu chi tiet'!$A$17:$FA$15404,MATCH($A480,'Bieu chi tiet'!$A$17:$A$15404,0),AT$2+85)=0,"",INDEX('Bieu chi tiet'!$A$17:$FA$15404,MATCH($A480,'Bieu chi tiet'!$A$17:$A$15404,0),AT$2+85)),"")</f>
        <v/>
      </c>
      <c r="AU480" s="13" t="str">
        <f>IFERROR(IF(INDEX('Bieu chi tiet'!$A$17:$FA$15404,MATCH($A480,'Bieu chi tiet'!$A$17:$A$15404,0),AU$2+85)=0,"",INDEX('Bieu chi tiet'!$A$17:$FA$15404,MATCH($A480,'Bieu chi tiet'!$A$17:$A$15404,0),AU$2+85)),"")</f>
        <v/>
      </c>
      <c r="AV480" s="21" t="str">
        <f>IFERROR(IF(INDEX('Bieu chi tiet'!$A$17:$FA$15404,MATCH($A480,'Bieu chi tiet'!$A$17:$A$15404,0),AV$2+85)=0,"",INDEX('Bieu chi tiet'!$A$17:$FA$15404,MATCH($A480,'Bieu chi tiet'!$A$17:$A$15404,0),AV$2+85)),"")</f>
        <v/>
      </c>
      <c r="AW480" s="31" t="str">
        <f>IFERROR(IF(INDEX('Bieu chi tiet'!$A$17:$FA$15404,MATCH($A480,'Bieu chi tiet'!$A$17:$A$15404,0),AW$2+85)=0,"",INDEX('Bieu chi tiet'!$A$17:$FA$15404,MATCH($A480,'Bieu chi tiet'!$A$17:$A$15404,0),AW$2+85)),"")</f>
        <v/>
      </c>
      <c r="AX480" s="13" t="str">
        <f>IFERROR(IF(INDEX('Bieu chi tiet'!$A$17:$FA$15404,MATCH($A480,'Bieu chi tiet'!$A$17:$A$15404,0),AX$2+85)=0,"",INDEX('Bieu chi tiet'!$A$17:$FA$15404,MATCH($A480,'Bieu chi tiet'!$A$17:$A$15404,0),AX$2+85)),"")</f>
        <v/>
      </c>
      <c r="AY480" s="13" t="str">
        <f>IFERROR(IF(INDEX('Bieu chi tiet'!$A$17:$FA$15404,MATCH($A480,'Bieu chi tiet'!$A$17:$A$15404,0),AY$2+85)=0,"",INDEX('Bieu chi tiet'!$A$17:$FA$15404,MATCH($A480,'Bieu chi tiet'!$A$17:$A$15404,0),AY$2+85)),"")</f>
        <v/>
      </c>
    </row>
    <row r="481" spans="1:51" ht="15.75">
      <c r="A481" s="25" t="str">
        <f t="shared" si="8"/>
        <v/>
      </c>
      <c r="B481" s="13" t="str">
        <f>IFERROR(IF(INDEX('Bieu chi tiet'!$A$17:$FA$15404,MATCH($A481,'Bieu chi tiet'!$A$17:$A$15404,0),B$2+85)=0,"",INDEX('Bieu chi tiet'!$A$17:$FA$15404,MATCH($A481,'Bieu chi tiet'!$A$17:$A$15404,0),B$2+85)),"")</f>
        <v/>
      </c>
      <c r="C481" s="13" t="str">
        <f>IFERROR(IF(INDEX('Bieu chi tiet'!$A$17:$FA$15404,MATCH($A481,'Bieu chi tiet'!$A$17:$A$15404,0),C$2+85)=0,"",INDEX('Bieu chi tiet'!$A$17:$FA$15404,MATCH($A481,'Bieu chi tiet'!$A$17:$A$15404,0),C$2+85)),"")</f>
        <v/>
      </c>
      <c r="D481" s="13" t="str">
        <f>IFERROR(IF(INDEX('Bieu chi tiet'!$A$17:$FA$15404,MATCH($A481,'Bieu chi tiet'!$A$17:$A$15404,0),D$2+85)=0,"",INDEX('Bieu chi tiet'!$A$17:$FA$15404,MATCH($A481,'Bieu chi tiet'!$A$17:$A$15404,0),D$2+85)),"")</f>
        <v/>
      </c>
      <c r="E481" s="13" t="str">
        <f>IFERROR(IF(INDEX('Bieu chi tiet'!$A$17:$FA$15404,MATCH($A481,'Bieu chi tiet'!$A$17:$A$15404,0),E$2+85)=0,"",INDEX('Bieu chi tiet'!$A$17:$FA$15404,MATCH($A481,'Bieu chi tiet'!$A$17:$A$15404,0),E$2+85)),"")</f>
        <v/>
      </c>
      <c r="F481" s="13" t="str">
        <f>IFERROR(IF(INDEX('Bieu chi tiet'!$A$17:$FA$15404,MATCH($A481,'Bieu chi tiet'!$A$17:$A$15404,0),F$2+85)=0,"",INDEX('Bieu chi tiet'!$A$17:$FA$15404,MATCH($A481,'Bieu chi tiet'!$A$17:$A$15404,0),F$2+85)),"")</f>
        <v/>
      </c>
      <c r="G481" s="21" t="str">
        <f>IFERROR(IF(INDEX('Bieu chi tiet'!$A$17:$FA$15404,MATCH($A481,'Bieu chi tiet'!$A$17:$A$15404,0),G$2+85)=0,"",INDEX('Bieu chi tiet'!$A$17:$FA$15404,MATCH($A481,'Bieu chi tiet'!$A$17:$A$15404,0),G$2+85)),"")</f>
        <v/>
      </c>
      <c r="H481" s="13" t="str">
        <f>IFERROR(IF(INDEX('Bieu chi tiet'!$A$17:$FA$15404,MATCH($A481,'Bieu chi tiet'!$A$17:$A$15404,0),H$2+85)=0,"",INDEX('Bieu chi tiet'!$A$17:$FA$15404,MATCH($A481,'Bieu chi tiet'!$A$17:$A$15404,0),H$2+85)),"")</f>
        <v/>
      </c>
      <c r="I481" s="13" t="str">
        <f>IFERROR(IF(INDEX('Bieu chi tiet'!$A$17:$FA$15404,MATCH($A481,'Bieu chi tiet'!$A$17:$A$15404,0),I$2+85)=0,"",INDEX('Bieu chi tiet'!$A$17:$FA$15404,MATCH($A481,'Bieu chi tiet'!$A$17:$A$15404,0),I$2+85)),"")</f>
        <v/>
      </c>
      <c r="J481" s="13" t="str">
        <f>IFERROR(IF(INDEX('Bieu chi tiet'!$A$17:$FA$15404,MATCH($A481,'Bieu chi tiet'!$A$17:$A$15404,0),J$2+85)=0,"",INDEX('Bieu chi tiet'!$A$17:$FA$15404,MATCH($A481,'Bieu chi tiet'!$A$17:$A$15404,0),J$2+85)),"")</f>
        <v/>
      </c>
      <c r="K481" s="13" t="str">
        <f>IFERROR(IF(INDEX('Bieu chi tiet'!$A$17:$FA$15404,MATCH($A481,'Bieu chi tiet'!$A$17:$A$15404,0),K$2+85)=0,"",INDEX('Bieu chi tiet'!$A$17:$FA$15404,MATCH($A481,'Bieu chi tiet'!$A$17:$A$15404,0),K$2+85)),"")</f>
        <v/>
      </c>
      <c r="L481" s="21" t="str">
        <f>IFERROR(IF(INDEX('Bieu chi tiet'!$A$17:$FA$15404,MATCH($A481,'Bieu chi tiet'!$A$17:$A$15404,0),L$2+85)=0,"",INDEX('Bieu chi tiet'!$A$17:$FA$15404,MATCH($A481,'Bieu chi tiet'!$A$17:$A$15404,0),L$2+85)),"")</f>
        <v/>
      </c>
      <c r="M481" s="13" t="str">
        <f>IFERROR(IF(INDEX('Bieu chi tiet'!$A$17:$FA$15404,MATCH($A481,'Bieu chi tiet'!$A$17:$A$15404,0),M$2+85)=0,"",INDEX('Bieu chi tiet'!$A$17:$FA$15404,MATCH($A481,'Bieu chi tiet'!$A$17:$A$15404,0),M$2+85)),"")</f>
        <v/>
      </c>
      <c r="N481" s="13" t="str">
        <f>IFERROR(IF(INDEX('Bieu chi tiet'!$A$17:$FA$15404,MATCH($A481,'Bieu chi tiet'!$A$17:$A$15404,0),N$2+85)=0,"",INDEX('Bieu chi tiet'!$A$17:$FA$15404,MATCH($A481,'Bieu chi tiet'!$A$17:$A$15404,0),N$2+85)),"")</f>
        <v/>
      </c>
      <c r="O481" s="13" t="str">
        <f>IFERROR(IF(INDEX('Bieu chi tiet'!$A$17:$FA$15404,MATCH($A481,'Bieu chi tiet'!$A$17:$A$15404,0),O$2+85)=0,"",INDEX('Bieu chi tiet'!$A$17:$FA$15404,MATCH($A481,'Bieu chi tiet'!$A$17:$A$15404,0),O$2+85)),"")</f>
        <v/>
      </c>
      <c r="P481" s="13" t="str">
        <f>IFERROR(IF(INDEX('Bieu chi tiet'!$A$17:$FA$15404,MATCH($A481,'Bieu chi tiet'!$A$17:$A$15404,0),P$2+85)=0,"",INDEX('Bieu chi tiet'!$A$17:$FA$15404,MATCH($A481,'Bieu chi tiet'!$A$17:$A$15404,0),P$2+85)),"")</f>
        <v/>
      </c>
      <c r="Q481" s="13" t="str">
        <f>IFERROR(IF(INDEX('Bieu chi tiet'!$A$17:$FA$15404,MATCH($A481,'Bieu chi tiet'!$A$17:$A$15404,0),Q$2+85)=0,"",INDEX('Bieu chi tiet'!$A$17:$FA$15404,MATCH($A481,'Bieu chi tiet'!$A$17:$A$15404,0),Q$2+85)),"")</f>
        <v/>
      </c>
      <c r="R481" s="13" t="str">
        <f>IFERROR(IF(INDEX('Bieu chi tiet'!$A$17:$FA$15404,MATCH($A481,'Bieu chi tiet'!$A$17:$A$15404,0),R$2+85)=0,"",INDEX('Bieu chi tiet'!$A$17:$FA$15404,MATCH($A481,'Bieu chi tiet'!$A$17:$A$15404,0),R$2+85)),"")</f>
        <v/>
      </c>
      <c r="S481" s="13" t="str">
        <f>IFERROR(IF(INDEX('Bieu chi tiet'!$A$17:$FA$15404,MATCH($A481,'Bieu chi tiet'!$A$17:$A$15404,0),S$2+85)=0,"",INDEX('Bieu chi tiet'!$A$17:$FA$15404,MATCH($A481,'Bieu chi tiet'!$A$17:$A$15404,0),S$2+85)),"")</f>
        <v/>
      </c>
      <c r="T481" s="13" t="str">
        <f>IFERROR(IF(INDEX('Bieu chi tiet'!$A$17:$FA$15404,MATCH($A481,'Bieu chi tiet'!$A$17:$A$15404,0),T$2+85)=0,"",INDEX('Bieu chi tiet'!$A$17:$FA$15404,MATCH($A481,'Bieu chi tiet'!$A$17:$A$15404,0),T$2+85)),"")</f>
        <v/>
      </c>
      <c r="U481" s="13" t="str">
        <f>IFERROR(IF(INDEX('Bieu chi tiet'!$A$17:$FA$15404,MATCH($A481,'Bieu chi tiet'!$A$17:$A$15404,0),U$2+85)=0,"",INDEX('Bieu chi tiet'!$A$17:$FA$15404,MATCH($A481,'Bieu chi tiet'!$A$17:$A$15404,0),U$2+85)),"")</f>
        <v/>
      </c>
      <c r="V481" s="13" t="str">
        <f>IFERROR(IF(INDEX('Bieu chi tiet'!$A$17:$FA$15404,MATCH($A481,'Bieu chi tiet'!$A$17:$A$15404,0),V$2+85)=0,"",INDEX('Bieu chi tiet'!$A$17:$FA$15404,MATCH($A481,'Bieu chi tiet'!$A$17:$A$15404,0),V$2+85)),"")</f>
        <v/>
      </c>
      <c r="W481" s="13" t="str">
        <f>IFERROR(IF(INDEX('Bieu chi tiet'!$A$17:$FA$15404,MATCH($A481,'Bieu chi tiet'!$A$17:$A$15404,0),W$2+85)=0,"",INDEX('Bieu chi tiet'!$A$17:$FA$15404,MATCH($A481,'Bieu chi tiet'!$A$17:$A$15404,0),W$2+85)),"")</f>
        <v/>
      </c>
      <c r="X481" s="13" t="str">
        <f>IFERROR(IF(INDEX('Bieu chi tiet'!$A$17:$FA$15404,MATCH($A481,'Bieu chi tiet'!$A$17:$A$15404,0),X$2+85)=0,"",INDEX('Bieu chi tiet'!$A$17:$FA$15404,MATCH($A481,'Bieu chi tiet'!$A$17:$A$15404,0),X$2+85)),"")</f>
        <v/>
      </c>
      <c r="Y481" s="13" t="str">
        <f>IFERROR(IF(INDEX('Bieu chi tiet'!$A$17:$FA$15404,MATCH($A481,'Bieu chi tiet'!$A$17:$A$15404,0),Y$2+85)=0,"",INDEX('Bieu chi tiet'!$A$17:$FA$15404,MATCH($A481,'Bieu chi tiet'!$A$17:$A$15404,0),Y$2+85)),"")</f>
        <v/>
      </c>
      <c r="Z481" s="13" t="str">
        <f>IFERROR(IF(INDEX('Bieu chi tiet'!$A$17:$FA$15404,MATCH($A481,'Bieu chi tiet'!$A$17:$A$15404,0),Z$2+85)=0,"",INDEX('Bieu chi tiet'!$A$17:$FA$15404,MATCH($A481,'Bieu chi tiet'!$A$17:$A$15404,0),Z$2+85)),"")</f>
        <v/>
      </c>
      <c r="AA481" s="13" t="str">
        <f>IFERROR(IF(INDEX('Bieu chi tiet'!$A$17:$FA$15404,MATCH($A481,'Bieu chi tiet'!$A$17:$A$15404,0),AA$2+85)=0,"",INDEX('Bieu chi tiet'!$A$17:$FA$15404,MATCH($A481,'Bieu chi tiet'!$A$17:$A$15404,0),AA$2+85)),"")</f>
        <v/>
      </c>
      <c r="AB481" s="13" t="str">
        <f>IFERROR(IF(INDEX('Bieu chi tiet'!$A$17:$FA$15404,MATCH($A481,'Bieu chi tiet'!$A$17:$A$15404,0),AB$2+85)=0,"",INDEX('Bieu chi tiet'!$A$17:$FA$15404,MATCH($A481,'Bieu chi tiet'!$A$17:$A$15404,0),AB$2+85)),"")</f>
        <v/>
      </c>
      <c r="AC481" s="13" t="str">
        <f>IFERROR(IF(INDEX('Bieu chi tiet'!$A$17:$FA$15404,MATCH($A481,'Bieu chi tiet'!$A$17:$A$15404,0),AC$2+85)=0,"",INDEX('Bieu chi tiet'!$A$17:$FA$15404,MATCH($A481,'Bieu chi tiet'!$A$17:$A$15404,0),AC$2+85)),"")</f>
        <v/>
      </c>
      <c r="AD481" s="13" t="str">
        <f>IFERROR(IF(INDEX('Bieu chi tiet'!$A$17:$FA$15404,MATCH($A481,'Bieu chi tiet'!$A$17:$A$15404,0),AD$2+85)=0,"",INDEX('Bieu chi tiet'!$A$17:$FA$15404,MATCH($A481,'Bieu chi tiet'!$A$17:$A$15404,0),AD$2+85)),"")</f>
        <v/>
      </c>
      <c r="AE481" s="13" t="str">
        <f>IFERROR(IF(INDEX('Bieu chi tiet'!$A$17:$FA$15404,MATCH($A481,'Bieu chi tiet'!$A$17:$A$15404,0),AE$2+85)=0,"",INDEX('Bieu chi tiet'!$A$17:$FA$15404,MATCH($A481,'Bieu chi tiet'!$A$17:$A$15404,0),AE$2+85)),"")</f>
        <v/>
      </c>
      <c r="AF481" s="13" t="str">
        <f>IFERROR(IF(INDEX('Bieu chi tiet'!$A$17:$FA$15404,MATCH($A481,'Bieu chi tiet'!$A$17:$A$15404,0),AF$2+85)=0,"",INDEX('Bieu chi tiet'!$A$17:$FA$15404,MATCH($A481,'Bieu chi tiet'!$A$17:$A$15404,0),AF$2+85)),"")</f>
        <v/>
      </c>
      <c r="AG481" s="13" t="str">
        <f>IFERROR(IF(INDEX('Bieu chi tiet'!$A$17:$FA$15404,MATCH($A481,'Bieu chi tiet'!$A$17:$A$15404,0),AG$2+85)=0,"",INDEX('Bieu chi tiet'!$A$17:$FA$15404,MATCH($A481,'Bieu chi tiet'!$A$17:$A$15404,0),AG$2+85)),"")</f>
        <v/>
      </c>
      <c r="AH481" s="13" t="str">
        <f>IFERROR(IF(INDEX('Bieu chi tiet'!$A$17:$FA$15404,MATCH($A481,'Bieu chi tiet'!$A$17:$A$15404,0),AH$2+85)=0,"",INDEX('Bieu chi tiet'!$A$17:$FA$15404,MATCH($A481,'Bieu chi tiet'!$A$17:$A$15404,0),AH$2+85)),"")</f>
        <v/>
      </c>
      <c r="AI481" s="13" t="str">
        <f>IFERROR(IF(INDEX('Bieu chi tiet'!$A$17:$FA$15404,MATCH($A481,'Bieu chi tiet'!$A$17:$A$15404,0),AI$2+85)=0,"",INDEX('Bieu chi tiet'!$A$17:$FA$15404,MATCH($A481,'Bieu chi tiet'!$A$17:$A$15404,0),AI$2+85)),"")</f>
        <v/>
      </c>
      <c r="AJ481" s="13" t="str">
        <f>IFERROR(IF(INDEX('Bieu chi tiet'!$A$17:$FA$15404,MATCH($A481,'Bieu chi tiet'!$A$17:$A$15404,0),AJ$2+85)=0,"",INDEX('Bieu chi tiet'!$A$17:$FA$15404,MATCH($A481,'Bieu chi tiet'!$A$17:$A$15404,0),AJ$2+85)),"")</f>
        <v/>
      </c>
      <c r="AK481" s="13" t="str">
        <f>IFERROR(IF(INDEX('Bieu chi tiet'!$A$17:$FA$15404,MATCH($A481,'Bieu chi tiet'!$A$17:$A$15404,0),AK$2+85)=0,"",INDEX('Bieu chi tiet'!$A$17:$FA$15404,MATCH($A481,'Bieu chi tiet'!$A$17:$A$15404,0),AK$2+85)),"")</f>
        <v/>
      </c>
      <c r="AL481" s="13" t="str">
        <f>IFERROR(IF(INDEX('Bieu chi tiet'!$A$17:$FA$15404,MATCH($A481,'Bieu chi tiet'!$A$17:$A$15404,0),AL$2+85)=0,"",INDEX('Bieu chi tiet'!$A$17:$FA$15404,MATCH($A481,'Bieu chi tiet'!$A$17:$A$15404,0),AL$2+85)),"")</f>
        <v/>
      </c>
      <c r="AM481" s="13" t="str">
        <f>IFERROR(IF(INDEX('Bieu chi tiet'!$A$17:$FA$15404,MATCH($A481,'Bieu chi tiet'!$A$17:$A$15404,0),AM$2+85)=0,"",INDEX('Bieu chi tiet'!$A$17:$FA$15404,MATCH($A481,'Bieu chi tiet'!$A$17:$A$15404,0),AM$2+85)),"")</f>
        <v/>
      </c>
      <c r="AN481" s="13" t="str">
        <f>IFERROR(IF(INDEX('Bieu chi tiet'!$A$17:$FA$15404,MATCH($A481,'Bieu chi tiet'!$A$17:$A$15404,0),AN$2+85)=0,"",INDEX('Bieu chi tiet'!$A$17:$FA$15404,MATCH($A481,'Bieu chi tiet'!$A$17:$A$15404,0),AN$2+85)),"")</f>
        <v/>
      </c>
      <c r="AO481" s="13" t="str">
        <f>IFERROR(IF(INDEX('Bieu chi tiet'!$A$17:$FA$15404,MATCH($A481,'Bieu chi tiet'!$A$17:$A$15404,0),AO$2+85)=0,"",INDEX('Bieu chi tiet'!$A$17:$FA$15404,MATCH($A481,'Bieu chi tiet'!$A$17:$A$15404,0),AO$2+85)),"")</f>
        <v/>
      </c>
      <c r="AP481" s="13" t="str">
        <f>IFERROR(IF(INDEX('Bieu chi tiet'!$A$17:$FA$15404,MATCH($A481,'Bieu chi tiet'!$A$17:$A$15404,0),AP$2+85)=0,"",INDEX('Bieu chi tiet'!$A$17:$FA$15404,MATCH($A481,'Bieu chi tiet'!$A$17:$A$15404,0),AP$2+85)),"")</f>
        <v/>
      </c>
      <c r="AQ481" s="13" t="str">
        <f>IFERROR(IF(INDEX('Bieu chi tiet'!$A$17:$FA$15404,MATCH($A481,'Bieu chi tiet'!$A$17:$A$15404,0),AQ$2+85)=0,"",INDEX('Bieu chi tiet'!$A$17:$FA$15404,MATCH($A481,'Bieu chi tiet'!$A$17:$A$15404,0),AQ$2+85)),"")</f>
        <v/>
      </c>
      <c r="AR481" s="13" t="str">
        <f>IFERROR(IF(INDEX('Bieu chi tiet'!$A$17:$FA$15404,MATCH($A481,'Bieu chi tiet'!$A$17:$A$15404,0),AR$2+85)=0,"",INDEX('Bieu chi tiet'!$A$17:$FA$15404,MATCH($A481,'Bieu chi tiet'!$A$17:$A$15404,0),AR$2+85)),"")</f>
        <v/>
      </c>
      <c r="AS481" s="13" t="str">
        <f>IFERROR(IF(INDEX('Bieu chi tiet'!$A$17:$FA$15404,MATCH($A481,'Bieu chi tiet'!$A$17:$A$15404,0),AS$2+85)=0,"",INDEX('Bieu chi tiet'!$A$17:$FA$15404,MATCH($A481,'Bieu chi tiet'!$A$17:$A$15404,0),AS$2+85)),"")</f>
        <v/>
      </c>
      <c r="AT481" s="21" t="str">
        <f>IFERROR(IF(INDEX('Bieu chi tiet'!$A$17:$FA$15404,MATCH($A481,'Bieu chi tiet'!$A$17:$A$15404,0),AT$2+85)=0,"",INDEX('Bieu chi tiet'!$A$17:$FA$15404,MATCH($A481,'Bieu chi tiet'!$A$17:$A$15404,0),AT$2+85)),"")</f>
        <v/>
      </c>
      <c r="AU481" s="13" t="str">
        <f>IFERROR(IF(INDEX('Bieu chi tiet'!$A$17:$FA$15404,MATCH($A481,'Bieu chi tiet'!$A$17:$A$15404,0),AU$2+85)=0,"",INDEX('Bieu chi tiet'!$A$17:$FA$15404,MATCH($A481,'Bieu chi tiet'!$A$17:$A$15404,0),AU$2+85)),"")</f>
        <v/>
      </c>
      <c r="AV481" s="21" t="str">
        <f>IFERROR(IF(INDEX('Bieu chi tiet'!$A$17:$FA$15404,MATCH($A481,'Bieu chi tiet'!$A$17:$A$15404,0),AV$2+85)=0,"",INDEX('Bieu chi tiet'!$A$17:$FA$15404,MATCH($A481,'Bieu chi tiet'!$A$17:$A$15404,0),AV$2+85)),"")</f>
        <v/>
      </c>
      <c r="AW481" s="31" t="str">
        <f>IFERROR(IF(INDEX('Bieu chi tiet'!$A$17:$FA$15404,MATCH($A481,'Bieu chi tiet'!$A$17:$A$15404,0),AW$2+85)=0,"",INDEX('Bieu chi tiet'!$A$17:$FA$15404,MATCH($A481,'Bieu chi tiet'!$A$17:$A$15404,0),AW$2+85)),"")</f>
        <v/>
      </c>
      <c r="AX481" s="13" t="str">
        <f>IFERROR(IF(INDEX('Bieu chi tiet'!$A$17:$FA$15404,MATCH($A481,'Bieu chi tiet'!$A$17:$A$15404,0),AX$2+85)=0,"",INDEX('Bieu chi tiet'!$A$17:$FA$15404,MATCH($A481,'Bieu chi tiet'!$A$17:$A$15404,0),AX$2+85)),"")</f>
        <v/>
      </c>
      <c r="AY481" s="13" t="str">
        <f>IFERROR(IF(INDEX('Bieu chi tiet'!$A$17:$FA$15404,MATCH($A481,'Bieu chi tiet'!$A$17:$A$15404,0),AY$2+85)=0,"",INDEX('Bieu chi tiet'!$A$17:$FA$15404,MATCH($A481,'Bieu chi tiet'!$A$17:$A$15404,0),AY$2+85)),"")</f>
        <v/>
      </c>
    </row>
    <row r="482" spans="1:51" ht="15.75">
      <c r="A482" s="25" t="str">
        <f t="shared" si="8"/>
        <v/>
      </c>
      <c r="B482" s="13" t="str">
        <f>IFERROR(IF(INDEX('Bieu chi tiet'!$A$17:$FA$15404,MATCH($A482,'Bieu chi tiet'!$A$17:$A$15404,0),B$2+85)=0,"",INDEX('Bieu chi tiet'!$A$17:$FA$15404,MATCH($A482,'Bieu chi tiet'!$A$17:$A$15404,0),B$2+85)),"")</f>
        <v/>
      </c>
      <c r="C482" s="13" t="str">
        <f>IFERROR(IF(INDEX('Bieu chi tiet'!$A$17:$FA$15404,MATCH($A482,'Bieu chi tiet'!$A$17:$A$15404,0),C$2+85)=0,"",INDEX('Bieu chi tiet'!$A$17:$FA$15404,MATCH($A482,'Bieu chi tiet'!$A$17:$A$15404,0),C$2+85)),"")</f>
        <v/>
      </c>
      <c r="D482" s="13" t="str">
        <f>IFERROR(IF(INDEX('Bieu chi tiet'!$A$17:$FA$15404,MATCH($A482,'Bieu chi tiet'!$A$17:$A$15404,0),D$2+85)=0,"",INDEX('Bieu chi tiet'!$A$17:$FA$15404,MATCH($A482,'Bieu chi tiet'!$A$17:$A$15404,0),D$2+85)),"")</f>
        <v/>
      </c>
      <c r="E482" s="13" t="str">
        <f>IFERROR(IF(INDEX('Bieu chi tiet'!$A$17:$FA$15404,MATCH($A482,'Bieu chi tiet'!$A$17:$A$15404,0),E$2+85)=0,"",INDEX('Bieu chi tiet'!$A$17:$FA$15404,MATCH($A482,'Bieu chi tiet'!$A$17:$A$15404,0),E$2+85)),"")</f>
        <v/>
      </c>
      <c r="F482" s="13" t="str">
        <f>IFERROR(IF(INDEX('Bieu chi tiet'!$A$17:$FA$15404,MATCH($A482,'Bieu chi tiet'!$A$17:$A$15404,0),F$2+85)=0,"",INDEX('Bieu chi tiet'!$A$17:$FA$15404,MATCH($A482,'Bieu chi tiet'!$A$17:$A$15404,0),F$2+85)),"")</f>
        <v/>
      </c>
      <c r="G482" s="21" t="str">
        <f>IFERROR(IF(INDEX('Bieu chi tiet'!$A$17:$FA$15404,MATCH($A482,'Bieu chi tiet'!$A$17:$A$15404,0),G$2+85)=0,"",INDEX('Bieu chi tiet'!$A$17:$FA$15404,MATCH($A482,'Bieu chi tiet'!$A$17:$A$15404,0),G$2+85)),"")</f>
        <v/>
      </c>
      <c r="H482" s="13" t="str">
        <f>IFERROR(IF(INDEX('Bieu chi tiet'!$A$17:$FA$15404,MATCH($A482,'Bieu chi tiet'!$A$17:$A$15404,0),H$2+85)=0,"",INDEX('Bieu chi tiet'!$A$17:$FA$15404,MATCH($A482,'Bieu chi tiet'!$A$17:$A$15404,0),H$2+85)),"")</f>
        <v/>
      </c>
      <c r="I482" s="13" t="str">
        <f>IFERROR(IF(INDEX('Bieu chi tiet'!$A$17:$FA$15404,MATCH($A482,'Bieu chi tiet'!$A$17:$A$15404,0),I$2+85)=0,"",INDEX('Bieu chi tiet'!$A$17:$FA$15404,MATCH($A482,'Bieu chi tiet'!$A$17:$A$15404,0),I$2+85)),"")</f>
        <v/>
      </c>
      <c r="J482" s="13" t="str">
        <f>IFERROR(IF(INDEX('Bieu chi tiet'!$A$17:$FA$15404,MATCH($A482,'Bieu chi tiet'!$A$17:$A$15404,0),J$2+85)=0,"",INDEX('Bieu chi tiet'!$A$17:$FA$15404,MATCH($A482,'Bieu chi tiet'!$A$17:$A$15404,0),J$2+85)),"")</f>
        <v/>
      </c>
      <c r="K482" s="13" t="str">
        <f>IFERROR(IF(INDEX('Bieu chi tiet'!$A$17:$FA$15404,MATCH($A482,'Bieu chi tiet'!$A$17:$A$15404,0),K$2+85)=0,"",INDEX('Bieu chi tiet'!$A$17:$FA$15404,MATCH($A482,'Bieu chi tiet'!$A$17:$A$15404,0),K$2+85)),"")</f>
        <v/>
      </c>
      <c r="L482" s="21" t="str">
        <f>IFERROR(IF(INDEX('Bieu chi tiet'!$A$17:$FA$15404,MATCH($A482,'Bieu chi tiet'!$A$17:$A$15404,0),L$2+85)=0,"",INDEX('Bieu chi tiet'!$A$17:$FA$15404,MATCH($A482,'Bieu chi tiet'!$A$17:$A$15404,0),L$2+85)),"")</f>
        <v/>
      </c>
      <c r="M482" s="13" t="str">
        <f>IFERROR(IF(INDEX('Bieu chi tiet'!$A$17:$FA$15404,MATCH($A482,'Bieu chi tiet'!$A$17:$A$15404,0),M$2+85)=0,"",INDEX('Bieu chi tiet'!$A$17:$FA$15404,MATCH($A482,'Bieu chi tiet'!$A$17:$A$15404,0),M$2+85)),"")</f>
        <v/>
      </c>
      <c r="N482" s="13" t="str">
        <f>IFERROR(IF(INDEX('Bieu chi tiet'!$A$17:$FA$15404,MATCH($A482,'Bieu chi tiet'!$A$17:$A$15404,0),N$2+85)=0,"",INDEX('Bieu chi tiet'!$A$17:$FA$15404,MATCH($A482,'Bieu chi tiet'!$A$17:$A$15404,0),N$2+85)),"")</f>
        <v/>
      </c>
      <c r="O482" s="13" t="str">
        <f>IFERROR(IF(INDEX('Bieu chi tiet'!$A$17:$FA$15404,MATCH($A482,'Bieu chi tiet'!$A$17:$A$15404,0),O$2+85)=0,"",INDEX('Bieu chi tiet'!$A$17:$FA$15404,MATCH($A482,'Bieu chi tiet'!$A$17:$A$15404,0),O$2+85)),"")</f>
        <v/>
      </c>
      <c r="P482" s="13" t="str">
        <f>IFERROR(IF(INDEX('Bieu chi tiet'!$A$17:$FA$15404,MATCH($A482,'Bieu chi tiet'!$A$17:$A$15404,0),P$2+85)=0,"",INDEX('Bieu chi tiet'!$A$17:$FA$15404,MATCH($A482,'Bieu chi tiet'!$A$17:$A$15404,0),P$2+85)),"")</f>
        <v/>
      </c>
      <c r="Q482" s="13" t="str">
        <f>IFERROR(IF(INDEX('Bieu chi tiet'!$A$17:$FA$15404,MATCH($A482,'Bieu chi tiet'!$A$17:$A$15404,0),Q$2+85)=0,"",INDEX('Bieu chi tiet'!$A$17:$FA$15404,MATCH($A482,'Bieu chi tiet'!$A$17:$A$15404,0),Q$2+85)),"")</f>
        <v/>
      </c>
      <c r="R482" s="13" t="str">
        <f>IFERROR(IF(INDEX('Bieu chi tiet'!$A$17:$FA$15404,MATCH($A482,'Bieu chi tiet'!$A$17:$A$15404,0),R$2+85)=0,"",INDEX('Bieu chi tiet'!$A$17:$FA$15404,MATCH($A482,'Bieu chi tiet'!$A$17:$A$15404,0),R$2+85)),"")</f>
        <v/>
      </c>
      <c r="S482" s="13" t="str">
        <f>IFERROR(IF(INDEX('Bieu chi tiet'!$A$17:$FA$15404,MATCH($A482,'Bieu chi tiet'!$A$17:$A$15404,0),S$2+85)=0,"",INDEX('Bieu chi tiet'!$A$17:$FA$15404,MATCH($A482,'Bieu chi tiet'!$A$17:$A$15404,0),S$2+85)),"")</f>
        <v/>
      </c>
      <c r="T482" s="13" t="str">
        <f>IFERROR(IF(INDEX('Bieu chi tiet'!$A$17:$FA$15404,MATCH($A482,'Bieu chi tiet'!$A$17:$A$15404,0),T$2+85)=0,"",INDEX('Bieu chi tiet'!$A$17:$FA$15404,MATCH($A482,'Bieu chi tiet'!$A$17:$A$15404,0),T$2+85)),"")</f>
        <v/>
      </c>
      <c r="U482" s="13" t="str">
        <f>IFERROR(IF(INDEX('Bieu chi tiet'!$A$17:$FA$15404,MATCH($A482,'Bieu chi tiet'!$A$17:$A$15404,0),U$2+85)=0,"",INDEX('Bieu chi tiet'!$A$17:$FA$15404,MATCH($A482,'Bieu chi tiet'!$A$17:$A$15404,0),U$2+85)),"")</f>
        <v/>
      </c>
      <c r="V482" s="13" t="str">
        <f>IFERROR(IF(INDEX('Bieu chi tiet'!$A$17:$FA$15404,MATCH($A482,'Bieu chi tiet'!$A$17:$A$15404,0),V$2+85)=0,"",INDEX('Bieu chi tiet'!$A$17:$FA$15404,MATCH($A482,'Bieu chi tiet'!$A$17:$A$15404,0),V$2+85)),"")</f>
        <v/>
      </c>
      <c r="W482" s="13" t="str">
        <f>IFERROR(IF(INDEX('Bieu chi tiet'!$A$17:$FA$15404,MATCH($A482,'Bieu chi tiet'!$A$17:$A$15404,0),W$2+85)=0,"",INDEX('Bieu chi tiet'!$A$17:$FA$15404,MATCH($A482,'Bieu chi tiet'!$A$17:$A$15404,0),W$2+85)),"")</f>
        <v/>
      </c>
      <c r="X482" s="13" t="str">
        <f>IFERROR(IF(INDEX('Bieu chi tiet'!$A$17:$FA$15404,MATCH($A482,'Bieu chi tiet'!$A$17:$A$15404,0),X$2+85)=0,"",INDEX('Bieu chi tiet'!$A$17:$FA$15404,MATCH($A482,'Bieu chi tiet'!$A$17:$A$15404,0),X$2+85)),"")</f>
        <v/>
      </c>
      <c r="Y482" s="13" t="str">
        <f>IFERROR(IF(INDEX('Bieu chi tiet'!$A$17:$FA$15404,MATCH($A482,'Bieu chi tiet'!$A$17:$A$15404,0),Y$2+85)=0,"",INDEX('Bieu chi tiet'!$A$17:$FA$15404,MATCH($A482,'Bieu chi tiet'!$A$17:$A$15404,0),Y$2+85)),"")</f>
        <v/>
      </c>
      <c r="Z482" s="13" t="str">
        <f>IFERROR(IF(INDEX('Bieu chi tiet'!$A$17:$FA$15404,MATCH($A482,'Bieu chi tiet'!$A$17:$A$15404,0),Z$2+85)=0,"",INDEX('Bieu chi tiet'!$A$17:$FA$15404,MATCH($A482,'Bieu chi tiet'!$A$17:$A$15404,0),Z$2+85)),"")</f>
        <v/>
      </c>
      <c r="AA482" s="13" t="str">
        <f>IFERROR(IF(INDEX('Bieu chi tiet'!$A$17:$FA$15404,MATCH($A482,'Bieu chi tiet'!$A$17:$A$15404,0),AA$2+85)=0,"",INDEX('Bieu chi tiet'!$A$17:$FA$15404,MATCH($A482,'Bieu chi tiet'!$A$17:$A$15404,0),AA$2+85)),"")</f>
        <v/>
      </c>
      <c r="AB482" s="13" t="str">
        <f>IFERROR(IF(INDEX('Bieu chi tiet'!$A$17:$FA$15404,MATCH($A482,'Bieu chi tiet'!$A$17:$A$15404,0),AB$2+85)=0,"",INDEX('Bieu chi tiet'!$A$17:$FA$15404,MATCH($A482,'Bieu chi tiet'!$A$17:$A$15404,0),AB$2+85)),"")</f>
        <v/>
      </c>
      <c r="AC482" s="13" t="str">
        <f>IFERROR(IF(INDEX('Bieu chi tiet'!$A$17:$FA$15404,MATCH($A482,'Bieu chi tiet'!$A$17:$A$15404,0),AC$2+85)=0,"",INDEX('Bieu chi tiet'!$A$17:$FA$15404,MATCH($A482,'Bieu chi tiet'!$A$17:$A$15404,0),AC$2+85)),"")</f>
        <v/>
      </c>
      <c r="AD482" s="13" t="str">
        <f>IFERROR(IF(INDEX('Bieu chi tiet'!$A$17:$FA$15404,MATCH($A482,'Bieu chi tiet'!$A$17:$A$15404,0),AD$2+85)=0,"",INDEX('Bieu chi tiet'!$A$17:$FA$15404,MATCH($A482,'Bieu chi tiet'!$A$17:$A$15404,0),AD$2+85)),"")</f>
        <v/>
      </c>
      <c r="AE482" s="13" t="str">
        <f>IFERROR(IF(INDEX('Bieu chi tiet'!$A$17:$FA$15404,MATCH($A482,'Bieu chi tiet'!$A$17:$A$15404,0),AE$2+85)=0,"",INDEX('Bieu chi tiet'!$A$17:$FA$15404,MATCH($A482,'Bieu chi tiet'!$A$17:$A$15404,0),AE$2+85)),"")</f>
        <v/>
      </c>
      <c r="AF482" s="13" t="str">
        <f>IFERROR(IF(INDEX('Bieu chi tiet'!$A$17:$FA$15404,MATCH($A482,'Bieu chi tiet'!$A$17:$A$15404,0),AF$2+85)=0,"",INDEX('Bieu chi tiet'!$A$17:$FA$15404,MATCH($A482,'Bieu chi tiet'!$A$17:$A$15404,0),AF$2+85)),"")</f>
        <v/>
      </c>
      <c r="AG482" s="13" t="str">
        <f>IFERROR(IF(INDEX('Bieu chi tiet'!$A$17:$FA$15404,MATCH($A482,'Bieu chi tiet'!$A$17:$A$15404,0),AG$2+85)=0,"",INDEX('Bieu chi tiet'!$A$17:$FA$15404,MATCH($A482,'Bieu chi tiet'!$A$17:$A$15404,0),AG$2+85)),"")</f>
        <v/>
      </c>
      <c r="AH482" s="13" t="str">
        <f>IFERROR(IF(INDEX('Bieu chi tiet'!$A$17:$FA$15404,MATCH($A482,'Bieu chi tiet'!$A$17:$A$15404,0),AH$2+85)=0,"",INDEX('Bieu chi tiet'!$A$17:$FA$15404,MATCH($A482,'Bieu chi tiet'!$A$17:$A$15404,0),AH$2+85)),"")</f>
        <v/>
      </c>
      <c r="AI482" s="13" t="str">
        <f>IFERROR(IF(INDEX('Bieu chi tiet'!$A$17:$FA$15404,MATCH($A482,'Bieu chi tiet'!$A$17:$A$15404,0),AI$2+85)=0,"",INDEX('Bieu chi tiet'!$A$17:$FA$15404,MATCH($A482,'Bieu chi tiet'!$A$17:$A$15404,0),AI$2+85)),"")</f>
        <v/>
      </c>
      <c r="AJ482" s="13" t="str">
        <f>IFERROR(IF(INDEX('Bieu chi tiet'!$A$17:$FA$15404,MATCH($A482,'Bieu chi tiet'!$A$17:$A$15404,0),AJ$2+85)=0,"",INDEX('Bieu chi tiet'!$A$17:$FA$15404,MATCH($A482,'Bieu chi tiet'!$A$17:$A$15404,0),AJ$2+85)),"")</f>
        <v/>
      </c>
      <c r="AK482" s="13" t="str">
        <f>IFERROR(IF(INDEX('Bieu chi tiet'!$A$17:$FA$15404,MATCH($A482,'Bieu chi tiet'!$A$17:$A$15404,0),AK$2+85)=0,"",INDEX('Bieu chi tiet'!$A$17:$FA$15404,MATCH($A482,'Bieu chi tiet'!$A$17:$A$15404,0),AK$2+85)),"")</f>
        <v/>
      </c>
      <c r="AL482" s="13" t="str">
        <f>IFERROR(IF(INDEX('Bieu chi tiet'!$A$17:$FA$15404,MATCH($A482,'Bieu chi tiet'!$A$17:$A$15404,0),AL$2+85)=0,"",INDEX('Bieu chi tiet'!$A$17:$FA$15404,MATCH($A482,'Bieu chi tiet'!$A$17:$A$15404,0),AL$2+85)),"")</f>
        <v/>
      </c>
      <c r="AM482" s="13" t="str">
        <f>IFERROR(IF(INDEX('Bieu chi tiet'!$A$17:$FA$15404,MATCH($A482,'Bieu chi tiet'!$A$17:$A$15404,0),AM$2+85)=0,"",INDEX('Bieu chi tiet'!$A$17:$FA$15404,MATCH($A482,'Bieu chi tiet'!$A$17:$A$15404,0),AM$2+85)),"")</f>
        <v/>
      </c>
      <c r="AN482" s="13" t="str">
        <f>IFERROR(IF(INDEX('Bieu chi tiet'!$A$17:$FA$15404,MATCH($A482,'Bieu chi tiet'!$A$17:$A$15404,0),AN$2+85)=0,"",INDEX('Bieu chi tiet'!$A$17:$FA$15404,MATCH($A482,'Bieu chi tiet'!$A$17:$A$15404,0),AN$2+85)),"")</f>
        <v/>
      </c>
      <c r="AO482" s="13" t="str">
        <f>IFERROR(IF(INDEX('Bieu chi tiet'!$A$17:$FA$15404,MATCH($A482,'Bieu chi tiet'!$A$17:$A$15404,0),AO$2+85)=0,"",INDEX('Bieu chi tiet'!$A$17:$FA$15404,MATCH($A482,'Bieu chi tiet'!$A$17:$A$15404,0),AO$2+85)),"")</f>
        <v/>
      </c>
      <c r="AP482" s="13" t="str">
        <f>IFERROR(IF(INDEX('Bieu chi tiet'!$A$17:$FA$15404,MATCH($A482,'Bieu chi tiet'!$A$17:$A$15404,0),AP$2+85)=0,"",INDEX('Bieu chi tiet'!$A$17:$FA$15404,MATCH($A482,'Bieu chi tiet'!$A$17:$A$15404,0),AP$2+85)),"")</f>
        <v/>
      </c>
      <c r="AQ482" s="13" t="str">
        <f>IFERROR(IF(INDEX('Bieu chi tiet'!$A$17:$FA$15404,MATCH($A482,'Bieu chi tiet'!$A$17:$A$15404,0),AQ$2+85)=0,"",INDEX('Bieu chi tiet'!$A$17:$FA$15404,MATCH($A482,'Bieu chi tiet'!$A$17:$A$15404,0),AQ$2+85)),"")</f>
        <v/>
      </c>
      <c r="AR482" s="13" t="str">
        <f>IFERROR(IF(INDEX('Bieu chi tiet'!$A$17:$FA$15404,MATCH($A482,'Bieu chi tiet'!$A$17:$A$15404,0),AR$2+85)=0,"",INDEX('Bieu chi tiet'!$A$17:$FA$15404,MATCH($A482,'Bieu chi tiet'!$A$17:$A$15404,0),AR$2+85)),"")</f>
        <v/>
      </c>
      <c r="AS482" s="13" t="str">
        <f>IFERROR(IF(INDEX('Bieu chi tiet'!$A$17:$FA$15404,MATCH($A482,'Bieu chi tiet'!$A$17:$A$15404,0),AS$2+85)=0,"",INDEX('Bieu chi tiet'!$A$17:$FA$15404,MATCH($A482,'Bieu chi tiet'!$A$17:$A$15404,0),AS$2+85)),"")</f>
        <v/>
      </c>
      <c r="AT482" s="21" t="str">
        <f>IFERROR(IF(INDEX('Bieu chi tiet'!$A$17:$FA$15404,MATCH($A482,'Bieu chi tiet'!$A$17:$A$15404,0),AT$2+85)=0,"",INDEX('Bieu chi tiet'!$A$17:$FA$15404,MATCH($A482,'Bieu chi tiet'!$A$17:$A$15404,0),AT$2+85)),"")</f>
        <v/>
      </c>
      <c r="AU482" s="13" t="str">
        <f>IFERROR(IF(INDEX('Bieu chi tiet'!$A$17:$FA$15404,MATCH($A482,'Bieu chi tiet'!$A$17:$A$15404,0),AU$2+85)=0,"",INDEX('Bieu chi tiet'!$A$17:$FA$15404,MATCH($A482,'Bieu chi tiet'!$A$17:$A$15404,0),AU$2+85)),"")</f>
        <v/>
      </c>
      <c r="AV482" s="21" t="str">
        <f>IFERROR(IF(INDEX('Bieu chi tiet'!$A$17:$FA$15404,MATCH($A482,'Bieu chi tiet'!$A$17:$A$15404,0),AV$2+85)=0,"",INDEX('Bieu chi tiet'!$A$17:$FA$15404,MATCH($A482,'Bieu chi tiet'!$A$17:$A$15404,0),AV$2+85)),"")</f>
        <v/>
      </c>
      <c r="AW482" s="31" t="str">
        <f>IFERROR(IF(INDEX('Bieu chi tiet'!$A$17:$FA$15404,MATCH($A482,'Bieu chi tiet'!$A$17:$A$15404,0),AW$2+85)=0,"",INDEX('Bieu chi tiet'!$A$17:$FA$15404,MATCH($A482,'Bieu chi tiet'!$A$17:$A$15404,0),AW$2+85)),"")</f>
        <v/>
      </c>
      <c r="AX482" s="13" t="str">
        <f>IFERROR(IF(INDEX('Bieu chi tiet'!$A$17:$FA$15404,MATCH($A482,'Bieu chi tiet'!$A$17:$A$15404,0),AX$2+85)=0,"",INDEX('Bieu chi tiet'!$A$17:$FA$15404,MATCH($A482,'Bieu chi tiet'!$A$17:$A$15404,0),AX$2+85)),"")</f>
        <v/>
      </c>
      <c r="AY482" s="13" t="str">
        <f>IFERROR(IF(INDEX('Bieu chi tiet'!$A$17:$FA$15404,MATCH($A482,'Bieu chi tiet'!$A$17:$A$15404,0),AY$2+85)=0,"",INDEX('Bieu chi tiet'!$A$17:$FA$15404,MATCH($A482,'Bieu chi tiet'!$A$17:$A$15404,0),AY$2+85)),"")</f>
        <v/>
      </c>
    </row>
    <row r="483" spans="1:51" ht="15.75">
      <c r="A483" s="25" t="str">
        <f t="shared" si="8"/>
        <v/>
      </c>
      <c r="B483" s="13" t="str">
        <f>IFERROR(IF(INDEX('Bieu chi tiet'!$A$17:$FA$15404,MATCH($A483,'Bieu chi tiet'!$A$17:$A$15404,0),B$2+85)=0,"",INDEX('Bieu chi tiet'!$A$17:$FA$15404,MATCH($A483,'Bieu chi tiet'!$A$17:$A$15404,0),B$2+85)),"")</f>
        <v/>
      </c>
      <c r="C483" s="13" t="str">
        <f>IFERROR(IF(INDEX('Bieu chi tiet'!$A$17:$FA$15404,MATCH($A483,'Bieu chi tiet'!$A$17:$A$15404,0),C$2+85)=0,"",INDEX('Bieu chi tiet'!$A$17:$FA$15404,MATCH($A483,'Bieu chi tiet'!$A$17:$A$15404,0),C$2+85)),"")</f>
        <v/>
      </c>
      <c r="D483" s="13" t="str">
        <f>IFERROR(IF(INDEX('Bieu chi tiet'!$A$17:$FA$15404,MATCH($A483,'Bieu chi tiet'!$A$17:$A$15404,0),D$2+85)=0,"",INDEX('Bieu chi tiet'!$A$17:$FA$15404,MATCH($A483,'Bieu chi tiet'!$A$17:$A$15404,0),D$2+85)),"")</f>
        <v/>
      </c>
      <c r="E483" s="13" t="str">
        <f>IFERROR(IF(INDEX('Bieu chi tiet'!$A$17:$FA$15404,MATCH($A483,'Bieu chi tiet'!$A$17:$A$15404,0),E$2+85)=0,"",INDEX('Bieu chi tiet'!$A$17:$FA$15404,MATCH($A483,'Bieu chi tiet'!$A$17:$A$15404,0),E$2+85)),"")</f>
        <v/>
      </c>
      <c r="F483" s="13" t="str">
        <f>IFERROR(IF(INDEX('Bieu chi tiet'!$A$17:$FA$15404,MATCH($A483,'Bieu chi tiet'!$A$17:$A$15404,0),F$2+85)=0,"",INDEX('Bieu chi tiet'!$A$17:$FA$15404,MATCH($A483,'Bieu chi tiet'!$A$17:$A$15404,0),F$2+85)),"")</f>
        <v/>
      </c>
      <c r="G483" s="21" t="str">
        <f>IFERROR(IF(INDEX('Bieu chi tiet'!$A$17:$FA$15404,MATCH($A483,'Bieu chi tiet'!$A$17:$A$15404,0),G$2+85)=0,"",INDEX('Bieu chi tiet'!$A$17:$FA$15404,MATCH($A483,'Bieu chi tiet'!$A$17:$A$15404,0),G$2+85)),"")</f>
        <v/>
      </c>
      <c r="H483" s="13" t="str">
        <f>IFERROR(IF(INDEX('Bieu chi tiet'!$A$17:$FA$15404,MATCH($A483,'Bieu chi tiet'!$A$17:$A$15404,0),H$2+85)=0,"",INDEX('Bieu chi tiet'!$A$17:$FA$15404,MATCH($A483,'Bieu chi tiet'!$A$17:$A$15404,0),H$2+85)),"")</f>
        <v/>
      </c>
      <c r="I483" s="13" t="str">
        <f>IFERROR(IF(INDEX('Bieu chi tiet'!$A$17:$FA$15404,MATCH($A483,'Bieu chi tiet'!$A$17:$A$15404,0),I$2+85)=0,"",INDEX('Bieu chi tiet'!$A$17:$FA$15404,MATCH($A483,'Bieu chi tiet'!$A$17:$A$15404,0),I$2+85)),"")</f>
        <v/>
      </c>
      <c r="J483" s="13" t="str">
        <f>IFERROR(IF(INDEX('Bieu chi tiet'!$A$17:$FA$15404,MATCH($A483,'Bieu chi tiet'!$A$17:$A$15404,0),J$2+85)=0,"",INDEX('Bieu chi tiet'!$A$17:$FA$15404,MATCH($A483,'Bieu chi tiet'!$A$17:$A$15404,0),J$2+85)),"")</f>
        <v/>
      </c>
      <c r="K483" s="13" t="str">
        <f>IFERROR(IF(INDEX('Bieu chi tiet'!$A$17:$FA$15404,MATCH($A483,'Bieu chi tiet'!$A$17:$A$15404,0),K$2+85)=0,"",INDEX('Bieu chi tiet'!$A$17:$FA$15404,MATCH($A483,'Bieu chi tiet'!$A$17:$A$15404,0),K$2+85)),"")</f>
        <v/>
      </c>
      <c r="L483" s="21" t="str">
        <f>IFERROR(IF(INDEX('Bieu chi tiet'!$A$17:$FA$15404,MATCH($A483,'Bieu chi tiet'!$A$17:$A$15404,0),L$2+85)=0,"",INDEX('Bieu chi tiet'!$A$17:$FA$15404,MATCH($A483,'Bieu chi tiet'!$A$17:$A$15404,0),L$2+85)),"")</f>
        <v/>
      </c>
      <c r="M483" s="13" t="str">
        <f>IFERROR(IF(INDEX('Bieu chi tiet'!$A$17:$FA$15404,MATCH($A483,'Bieu chi tiet'!$A$17:$A$15404,0),M$2+85)=0,"",INDEX('Bieu chi tiet'!$A$17:$FA$15404,MATCH($A483,'Bieu chi tiet'!$A$17:$A$15404,0),M$2+85)),"")</f>
        <v/>
      </c>
      <c r="N483" s="13" t="str">
        <f>IFERROR(IF(INDEX('Bieu chi tiet'!$A$17:$FA$15404,MATCH($A483,'Bieu chi tiet'!$A$17:$A$15404,0),N$2+85)=0,"",INDEX('Bieu chi tiet'!$A$17:$FA$15404,MATCH($A483,'Bieu chi tiet'!$A$17:$A$15404,0),N$2+85)),"")</f>
        <v/>
      </c>
      <c r="O483" s="13" t="str">
        <f>IFERROR(IF(INDEX('Bieu chi tiet'!$A$17:$FA$15404,MATCH($A483,'Bieu chi tiet'!$A$17:$A$15404,0),O$2+85)=0,"",INDEX('Bieu chi tiet'!$A$17:$FA$15404,MATCH($A483,'Bieu chi tiet'!$A$17:$A$15404,0),O$2+85)),"")</f>
        <v/>
      </c>
      <c r="P483" s="13" t="str">
        <f>IFERROR(IF(INDEX('Bieu chi tiet'!$A$17:$FA$15404,MATCH($A483,'Bieu chi tiet'!$A$17:$A$15404,0),P$2+85)=0,"",INDEX('Bieu chi tiet'!$A$17:$FA$15404,MATCH($A483,'Bieu chi tiet'!$A$17:$A$15404,0),P$2+85)),"")</f>
        <v/>
      </c>
      <c r="Q483" s="13" t="str">
        <f>IFERROR(IF(INDEX('Bieu chi tiet'!$A$17:$FA$15404,MATCH($A483,'Bieu chi tiet'!$A$17:$A$15404,0),Q$2+85)=0,"",INDEX('Bieu chi tiet'!$A$17:$FA$15404,MATCH($A483,'Bieu chi tiet'!$A$17:$A$15404,0),Q$2+85)),"")</f>
        <v/>
      </c>
      <c r="R483" s="13" t="str">
        <f>IFERROR(IF(INDEX('Bieu chi tiet'!$A$17:$FA$15404,MATCH($A483,'Bieu chi tiet'!$A$17:$A$15404,0),R$2+85)=0,"",INDEX('Bieu chi tiet'!$A$17:$FA$15404,MATCH($A483,'Bieu chi tiet'!$A$17:$A$15404,0),R$2+85)),"")</f>
        <v/>
      </c>
      <c r="S483" s="13" t="str">
        <f>IFERROR(IF(INDEX('Bieu chi tiet'!$A$17:$FA$15404,MATCH($A483,'Bieu chi tiet'!$A$17:$A$15404,0),S$2+85)=0,"",INDEX('Bieu chi tiet'!$A$17:$FA$15404,MATCH($A483,'Bieu chi tiet'!$A$17:$A$15404,0),S$2+85)),"")</f>
        <v/>
      </c>
      <c r="T483" s="13" t="str">
        <f>IFERROR(IF(INDEX('Bieu chi tiet'!$A$17:$FA$15404,MATCH($A483,'Bieu chi tiet'!$A$17:$A$15404,0),T$2+85)=0,"",INDEX('Bieu chi tiet'!$A$17:$FA$15404,MATCH($A483,'Bieu chi tiet'!$A$17:$A$15404,0),T$2+85)),"")</f>
        <v/>
      </c>
      <c r="U483" s="13" t="str">
        <f>IFERROR(IF(INDEX('Bieu chi tiet'!$A$17:$FA$15404,MATCH($A483,'Bieu chi tiet'!$A$17:$A$15404,0),U$2+85)=0,"",INDEX('Bieu chi tiet'!$A$17:$FA$15404,MATCH($A483,'Bieu chi tiet'!$A$17:$A$15404,0),U$2+85)),"")</f>
        <v/>
      </c>
      <c r="V483" s="13" t="str">
        <f>IFERROR(IF(INDEX('Bieu chi tiet'!$A$17:$FA$15404,MATCH($A483,'Bieu chi tiet'!$A$17:$A$15404,0),V$2+85)=0,"",INDEX('Bieu chi tiet'!$A$17:$FA$15404,MATCH($A483,'Bieu chi tiet'!$A$17:$A$15404,0),V$2+85)),"")</f>
        <v/>
      </c>
      <c r="W483" s="13" t="str">
        <f>IFERROR(IF(INDEX('Bieu chi tiet'!$A$17:$FA$15404,MATCH($A483,'Bieu chi tiet'!$A$17:$A$15404,0),W$2+85)=0,"",INDEX('Bieu chi tiet'!$A$17:$FA$15404,MATCH($A483,'Bieu chi tiet'!$A$17:$A$15404,0),W$2+85)),"")</f>
        <v/>
      </c>
      <c r="X483" s="13" t="str">
        <f>IFERROR(IF(INDEX('Bieu chi tiet'!$A$17:$FA$15404,MATCH($A483,'Bieu chi tiet'!$A$17:$A$15404,0),X$2+85)=0,"",INDEX('Bieu chi tiet'!$A$17:$FA$15404,MATCH($A483,'Bieu chi tiet'!$A$17:$A$15404,0),X$2+85)),"")</f>
        <v/>
      </c>
      <c r="Y483" s="13" t="str">
        <f>IFERROR(IF(INDEX('Bieu chi tiet'!$A$17:$FA$15404,MATCH($A483,'Bieu chi tiet'!$A$17:$A$15404,0),Y$2+85)=0,"",INDEX('Bieu chi tiet'!$A$17:$FA$15404,MATCH($A483,'Bieu chi tiet'!$A$17:$A$15404,0),Y$2+85)),"")</f>
        <v/>
      </c>
      <c r="Z483" s="13" t="str">
        <f>IFERROR(IF(INDEX('Bieu chi tiet'!$A$17:$FA$15404,MATCH($A483,'Bieu chi tiet'!$A$17:$A$15404,0),Z$2+85)=0,"",INDEX('Bieu chi tiet'!$A$17:$FA$15404,MATCH($A483,'Bieu chi tiet'!$A$17:$A$15404,0),Z$2+85)),"")</f>
        <v/>
      </c>
      <c r="AA483" s="13" t="str">
        <f>IFERROR(IF(INDEX('Bieu chi tiet'!$A$17:$FA$15404,MATCH($A483,'Bieu chi tiet'!$A$17:$A$15404,0),AA$2+85)=0,"",INDEX('Bieu chi tiet'!$A$17:$FA$15404,MATCH($A483,'Bieu chi tiet'!$A$17:$A$15404,0),AA$2+85)),"")</f>
        <v/>
      </c>
      <c r="AB483" s="13" t="str">
        <f>IFERROR(IF(INDEX('Bieu chi tiet'!$A$17:$FA$15404,MATCH($A483,'Bieu chi tiet'!$A$17:$A$15404,0),AB$2+85)=0,"",INDEX('Bieu chi tiet'!$A$17:$FA$15404,MATCH($A483,'Bieu chi tiet'!$A$17:$A$15404,0),AB$2+85)),"")</f>
        <v/>
      </c>
      <c r="AC483" s="13" t="str">
        <f>IFERROR(IF(INDEX('Bieu chi tiet'!$A$17:$FA$15404,MATCH($A483,'Bieu chi tiet'!$A$17:$A$15404,0),AC$2+85)=0,"",INDEX('Bieu chi tiet'!$A$17:$FA$15404,MATCH($A483,'Bieu chi tiet'!$A$17:$A$15404,0),AC$2+85)),"")</f>
        <v/>
      </c>
      <c r="AD483" s="13" t="str">
        <f>IFERROR(IF(INDEX('Bieu chi tiet'!$A$17:$FA$15404,MATCH($A483,'Bieu chi tiet'!$A$17:$A$15404,0),AD$2+85)=0,"",INDEX('Bieu chi tiet'!$A$17:$FA$15404,MATCH($A483,'Bieu chi tiet'!$A$17:$A$15404,0),AD$2+85)),"")</f>
        <v/>
      </c>
      <c r="AE483" s="13" t="str">
        <f>IFERROR(IF(INDEX('Bieu chi tiet'!$A$17:$FA$15404,MATCH($A483,'Bieu chi tiet'!$A$17:$A$15404,0),AE$2+85)=0,"",INDEX('Bieu chi tiet'!$A$17:$FA$15404,MATCH($A483,'Bieu chi tiet'!$A$17:$A$15404,0),AE$2+85)),"")</f>
        <v/>
      </c>
      <c r="AF483" s="13" t="str">
        <f>IFERROR(IF(INDEX('Bieu chi tiet'!$A$17:$FA$15404,MATCH($A483,'Bieu chi tiet'!$A$17:$A$15404,0),AF$2+85)=0,"",INDEX('Bieu chi tiet'!$A$17:$FA$15404,MATCH($A483,'Bieu chi tiet'!$A$17:$A$15404,0),AF$2+85)),"")</f>
        <v/>
      </c>
      <c r="AG483" s="13" t="str">
        <f>IFERROR(IF(INDEX('Bieu chi tiet'!$A$17:$FA$15404,MATCH($A483,'Bieu chi tiet'!$A$17:$A$15404,0),AG$2+85)=0,"",INDEX('Bieu chi tiet'!$A$17:$FA$15404,MATCH($A483,'Bieu chi tiet'!$A$17:$A$15404,0),AG$2+85)),"")</f>
        <v/>
      </c>
      <c r="AH483" s="13" t="str">
        <f>IFERROR(IF(INDEX('Bieu chi tiet'!$A$17:$FA$15404,MATCH($A483,'Bieu chi tiet'!$A$17:$A$15404,0),AH$2+85)=0,"",INDEX('Bieu chi tiet'!$A$17:$FA$15404,MATCH($A483,'Bieu chi tiet'!$A$17:$A$15404,0),AH$2+85)),"")</f>
        <v/>
      </c>
      <c r="AI483" s="13" t="str">
        <f>IFERROR(IF(INDEX('Bieu chi tiet'!$A$17:$FA$15404,MATCH($A483,'Bieu chi tiet'!$A$17:$A$15404,0),AI$2+85)=0,"",INDEX('Bieu chi tiet'!$A$17:$FA$15404,MATCH($A483,'Bieu chi tiet'!$A$17:$A$15404,0),AI$2+85)),"")</f>
        <v/>
      </c>
      <c r="AJ483" s="13" t="str">
        <f>IFERROR(IF(INDEX('Bieu chi tiet'!$A$17:$FA$15404,MATCH($A483,'Bieu chi tiet'!$A$17:$A$15404,0),AJ$2+85)=0,"",INDEX('Bieu chi tiet'!$A$17:$FA$15404,MATCH($A483,'Bieu chi tiet'!$A$17:$A$15404,0),AJ$2+85)),"")</f>
        <v/>
      </c>
      <c r="AK483" s="13" t="str">
        <f>IFERROR(IF(INDEX('Bieu chi tiet'!$A$17:$FA$15404,MATCH($A483,'Bieu chi tiet'!$A$17:$A$15404,0),AK$2+85)=0,"",INDEX('Bieu chi tiet'!$A$17:$FA$15404,MATCH($A483,'Bieu chi tiet'!$A$17:$A$15404,0),AK$2+85)),"")</f>
        <v/>
      </c>
      <c r="AL483" s="13" t="str">
        <f>IFERROR(IF(INDEX('Bieu chi tiet'!$A$17:$FA$15404,MATCH($A483,'Bieu chi tiet'!$A$17:$A$15404,0),AL$2+85)=0,"",INDEX('Bieu chi tiet'!$A$17:$FA$15404,MATCH($A483,'Bieu chi tiet'!$A$17:$A$15404,0),AL$2+85)),"")</f>
        <v/>
      </c>
      <c r="AM483" s="13" t="str">
        <f>IFERROR(IF(INDEX('Bieu chi tiet'!$A$17:$FA$15404,MATCH($A483,'Bieu chi tiet'!$A$17:$A$15404,0),AM$2+85)=0,"",INDEX('Bieu chi tiet'!$A$17:$FA$15404,MATCH($A483,'Bieu chi tiet'!$A$17:$A$15404,0),AM$2+85)),"")</f>
        <v/>
      </c>
      <c r="AN483" s="13" t="str">
        <f>IFERROR(IF(INDEX('Bieu chi tiet'!$A$17:$FA$15404,MATCH($A483,'Bieu chi tiet'!$A$17:$A$15404,0),AN$2+85)=0,"",INDEX('Bieu chi tiet'!$A$17:$FA$15404,MATCH($A483,'Bieu chi tiet'!$A$17:$A$15404,0),AN$2+85)),"")</f>
        <v/>
      </c>
      <c r="AO483" s="13" t="str">
        <f>IFERROR(IF(INDEX('Bieu chi tiet'!$A$17:$FA$15404,MATCH($A483,'Bieu chi tiet'!$A$17:$A$15404,0),AO$2+85)=0,"",INDEX('Bieu chi tiet'!$A$17:$FA$15404,MATCH($A483,'Bieu chi tiet'!$A$17:$A$15404,0),AO$2+85)),"")</f>
        <v/>
      </c>
      <c r="AP483" s="13" t="str">
        <f>IFERROR(IF(INDEX('Bieu chi tiet'!$A$17:$FA$15404,MATCH($A483,'Bieu chi tiet'!$A$17:$A$15404,0),AP$2+85)=0,"",INDEX('Bieu chi tiet'!$A$17:$FA$15404,MATCH($A483,'Bieu chi tiet'!$A$17:$A$15404,0),AP$2+85)),"")</f>
        <v/>
      </c>
      <c r="AQ483" s="13" t="str">
        <f>IFERROR(IF(INDEX('Bieu chi tiet'!$A$17:$FA$15404,MATCH($A483,'Bieu chi tiet'!$A$17:$A$15404,0),AQ$2+85)=0,"",INDEX('Bieu chi tiet'!$A$17:$FA$15404,MATCH($A483,'Bieu chi tiet'!$A$17:$A$15404,0),AQ$2+85)),"")</f>
        <v/>
      </c>
      <c r="AR483" s="13" t="str">
        <f>IFERROR(IF(INDEX('Bieu chi tiet'!$A$17:$FA$15404,MATCH($A483,'Bieu chi tiet'!$A$17:$A$15404,0),AR$2+85)=0,"",INDEX('Bieu chi tiet'!$A$17:$FA$15404,MATCH($A483,'Bieu chi tiet'!$A$17:$A$15404,0),AR$2+85)),"")</f>
        <v/>
      </c>
      <c r="AS483" s="13" t="str">
        <f>IFERROR(IF(INDEX('Bieu chi tiet'!$A$17:$FA$15404,MATCH($A483,'Bieu chi tiet'!$A$17:$A$15404,0),AS$2+85)=0,"",INDEX('Bieu chi tiet'!$A$17:$FA$15404,MATCH($A483,'Bieu chi tiet'!$A$17:$A$15404,0),AS$2+85)),"")</f>
        <v/>
      </c>
      <c r="AT483" s="21" t="str">
        <f>IFERROR(IF(INDEX('Bieu chi tiet'!$A$17:$FA$15404,MATCH($A483,'Bieu chi tiet'!$A$17:$A$15404,0),AT$2+85)=0,"",INDEX('Bieu chi tiet'!$A$17:$FA$15404,MATCH($A483,'Bieu chi tiet'!$A$17:$A$15404,0),AT$2+85)),"")</f>
        <v/>
      </c>
      <c r="AU483" s="13" t="str">
        <f>IFERROR(IF(INDEX('Bieu chi tiet'!$A$17:$FA$15404,MATCH($A483,'Bieu chi tiet'!$A$17:$A$15404,0),AU$2+85)=0,"",INDEX('Bieu chi tiet'!$A$17:$FA$15404,MATCH($A483,'Bieu chi tiet'!$A$17:$A$15404,0),AU$2+85)),"")</f>
        <v/>
      </c>
      <c r="AV483" s="21" t="str">
        <f>IFERROR(IF(INDEX('Bieu chi tiet'!$A$17:$FA$15404,MATCH($A483,'Bieu chi tiet'!$A$17:$A$15404,0),AV$2+85)=0,"",INDEX('Bieu chi tiet'!$A$17:$FA$15404,MATCH($A483,'Bieu chi tiet'!$A$17:$A$15404,0),AV$2+85)),"")</f>
        <v/>
      </c>
      <c r="AW483" s="31" t="str">
        <f>IFERROR(IF(INDEX('Bieu chi tiet'!$A$17:$FA$15404,MATCH($A483,'Bieu chi tiet'!$A$17:$A$15404,0),AW$2+85)=0,"",INDEX('Bieu chi tiet'!$A$17:$FA$15404,MATCH($A483,'Bieu chi tiet'!$A$17:$A$15404,0),AW$2+85)),"")</f>
        <v/>
      </c>
      <c r="AX483" s="13" t="str">
        <f>IFERROR(IF(INDEX('Bieu chi tiet'!$A$17:$FA$15404,MATCH($A483,'Bieu chi tiet'!$A$17:$A$15404,0),AX$2+85)=0,"",INDEX('Bieu chi tiet'!$A$17:$FA$15404,MATCH($A483,'Bieu chi tiet'!$A$17:$A$15404,0),AX$2+85)),"")</f>
        <v/>
      </c>
      <c r="AY483" s="13" t="str">
        <f>IFERROR(IF(INDEX('Bieu chi tiet'!$A$17:$FA$15404,MATCH($A483,'Bieu chi tiet'!$A$17:$A$15404,0),AY$2+85)=0,"",INDEX('Bieu chi tiet'!$A$17:$FA$15404,MATCH($A483,'Bieu chi tiet'!$A$17:$A$15404,0),AY$2+85)),"")</f>
        <v/>
      </c>
    </row>
    <row r="484" spans="1:51" ht="15.75">
      <c r="A484" s="25" t="str">
        <f t="shared" si="8"/>
        <v/>
      </c>
      <c r="B484" s="13" t="str">
        <f>IFERROR(IF(INDEX('Bieu chi tiet'!$A$17:$FA$15404,MATCH($A484,'Bieu chi tiet'!$A$17:$A$15404,0),B$2+85)=0,"",INDEX('Bieu chi tiet'!$A$17:$FA$15404,MATCH($A484,'Bieu chi tiet'!$A$17:$A$15404,0),B$2+85)),"")</f>
        <v/>
      </c>
      <c r="C484" s="13" t="str">
        <f>IFERROR(IF(INDEX('Bieu chi tiet'!$A$17:$FA$15404,MATCH($A484,'Bieu chi tiet'!$A$17:$A$15404,0),C$2+85)=0,"",INDEX('Bieu chi tiet'!$A$17:$FA$15404,MATCH($A484,'Bieu chi tiet'!$A$17:$A$15404,0),C$2+85)),"")</f>
        <v/>
      </c>
      <c r="D484" s="13" t="str">
        <f>IFERROR(IF(INDEX('Bieu chi tiet'!$A$17:$FA$15404,MATCH($A484,'Bieu chi tiet'!$A$17:$A$15404,0),D$2+85)=0,"",INDEX('Bieu chi tiet'!$A$17:$FA$15404,MATCH($A484,'Bieu chi tiet'!$A$17:$A$15404,0),D$2+85)),"")</f>
        <v/>
      </c>
      <c r="E484" s="13" t="str">
        <f>IFERROR(IF(INDEX('Bieu chi tiet'!$A$17:$FA$15404,MATCH($A484,'Bieu chi tiet'!$A$17:$A$15404,0),E$2+85)=0,"",INDEX('Bieu chi tiet'!$A$17:$FA$15404,MATCH($A484,'Bieu chi tiet'!$A$17:$A$15404,0),E$2+85)),"")</f>
        <v/>
      </c>
      <c r="F484" s="13" t="str">
        <f>IFERROR(IF(INDEX('Bieu chi tiet'!$A$17:$FA$15404,MATCH($A484,'Bieu chi tiet'!$A$17:$A$15404,0),F$2+85)=0,"",INDEX('Bieu chi tiet'!$A$17:$FA$15404,MATCH($A484,'Bieu chi tiet'!$A$17:$A$15404,0),F$2+85)),"")</f>
        <v/>
      </c>
      <c r="G484" s="21" t="str">
        <f>IFERROR(IF(INDEX('Bieu chi tiet'!$A$17:$FA$15404,MATCH($A484,'Bieu chi tiet'!$A$17:$A$15404,0),G$2+85)=0,"",INDEX('Bieu chi tiet'!$A$17:$FA$15404,MATCH($A484,'Bieu chi tiet'!$A$17:$A$15404,0),G$2+85)),"")</f>
        <v/>
      </c>
      <c r="H484" s="13" t="str">
        <f>IFERROR(IF(INDEX('Bieu chi tiet'!$A$17:$FA$15404,MATCH($A484,'Bieu chi tiet'!$A$17:$A$15404,0),H$2+85)=0,"",INDEX('Bieu chi tiet'!$A$17:$FA$15404,MATCH($A484,'Bieu chi tiet'!$A$17:$A$15404,0),H$2+85)),"")</f>
        <v/>
      </c>
      <c r="I484" s="13" t="str">
        <f>IFERROR(IF(INDEX('Bieu chi tiet'!$A$17:$FA$15404,MATCH($A484,'Bieu chi tiet'!$A$17:$A$15404,0),I$2+85)=0,"",INDEX('Bieu chi tiet'!$A$17:$FA$15404,MATCH($A484,'Bieu chi tiet'!$A$17:$A$15404,0),I$2+85)),"")</f>
        <v/>
      </c>
      <c r="J484" s="13" t="str">
        <f>IFERROR(IF(INDEX('Bieu chi tiet'!$A$17:$FA$15404,MATCH($A484,'Bieu chi tiet'!$A$17:$A$15404,0),J$2+85)=0,"",INDEX('Bieu chi tiet'!$A$17:$FA$15404,MATCH($A484,'Bieu chi tiet'!$A$17:$A$15404,0),J$2+85)),"")</f>
        <v/>
      </c>
      <c r="K484" s="13" t="str">
        <f>IFERROR(IF(INDEX('Bieu chi tiet'!$A$17:$FA$15404,MATCH($A484,'Bieu chi tiet'!$A$17:$A$15404,0),K$2+85)=0,"",INDEX('Bieu chi tiet'!$A$17:$FA$15404,MATCH($A484,'Bieu chi tiet'!$A$17:$A$15404,0),K$2+85)),"")</f>
        <v/>
      </c>
      <c r="L484" s="21" t="str">
        <f>IFERROR(IF(INDEX('Bieu chi tiet'!$A$17:$FA$15404,MATCH($A484,'Bieu chi tiet'!$A$17:$A$15404,0),L$2+85)=0,"",INDEX('Bieu chi tiet'!$A$17:$FA$15404,MATCH($A484,'Bieu chi tiet'!$A$17:$A$15404,0),L$2+85)),"")</f>
        <v/>
      </c>
      <c r="M484" s="13" t="str">
        <f>IFERROR(IF(INDEX('Bieu chi tiet'!$A$17:$FA$15404,MATCH($A484,'Bieu chi tiet'!$A$17:$A$15404,0),M$2+85)=0,"",INDEX('Bieu chi tiet'!$A$17:$FA$15404,MATCH($A484,'Bieu chi tiet'!$A$17:$A$15404,0),M$2+85)),"")</f>
        <v/>
      </c>
      <c r="N484" s="13" t="str">
        <f>IFERROR(IF(INDEX('Bieu chi tiet'!$A$17:$FA$15404,MATCH($A484,'Bieu chi tiet'!$A$17:$A$15404,0),N$2+85)=0,"",INDEX('Bieu chi tiet'!$A$17:$FA$15404,MATCH($A484,'Bieu chi tiet'!$A$17:$A$15404,0),N$2+85)),"")</f>
        <v/>
      </c>
      <c r="O484" s="13" t="str">
        <f>IFERROR(IF(INDEX('Bieu chi tiet'!$A$17:$FA$15404,MATCH($A484,'Bieu chi tiet'!$A$17:$A$15404,0),O$2+85)=0,"",INDEX('Bieu chi tiet'!$A$17:$FA$15404,MATCH($A484,'Bieu chi tiet'!$A$17:$A$15404,0),O$2+85)),"")</f>
        <v/>
      </c>
      <c r="P484" s="13" t="str">
        <f>IFERROR(IF(INDEX('Bieu chi tiet'!$A$17:$FA$15404,MATCH($A484,'Bieu chi tiet'!$A$17:$A$15404,0),P$2+85)=0,"",INDEX('Bieu chi tiet'!$A$17:$FA$15404,MATCH($A484,'Bieu chi tiet'!$A$17:$A$15404,0),P$2+85)),"")</f>
        <v/>
      </c>
      <c r="Q484" s="13" t="str">
        <f>IFERROR(IF(INDEX('Bieu chi tiet'!$A$17:$FA$15404,MATCH($A484,'Bieu chi tiet'!$A$17:$A$15404,0),Q$2+85)=0,"",INDEX('Bieu chi tiet'!$A$17:$FA$15404,MATCH($A484,'Bieu chi tiet'!$A$17:$A$15404,0),Q$2+85)),"")</f>
        <v/>
      </c>
      <c r="R484" s="13" t="str">
        <f>IFERROR(IF(INDEX('Bieu chi tiet'!$A$17:$FA$15404,MATCH($A484,'Bieu chi tiet'!$A$17:$A$15404,0),R$2+85)=0,"",INDEX('Bieu chi tiet'!$A$17:$FA$15404,MATCH($A484,'Bieu chi tiet'!$A$17:$A$15404,0),R$2+85)),"")</f>
        <v/>
      </c>
      <c r="S484" s="13" t="str">
        <f>IFERROR(IF(INDEX('Bieu chi tiet'!$A$17:$FA$15404,MATCH($A484,'Bieu chi tiet'!$A$17:$A$15404,0),S$2+85)=0,"",INDEX('Bieu chi tiet'!$A$17:$FA$15404,MATCH($A484,'Bieu chi tiet'!$A$17:$A$15404,0),S$2+85)),"")</f>
        <v/>
      </c>
      <c r="T484" s="13" t="str">
        <f>IFERROR(IF(INDEX('Bieu chi tiet'!$A$17:$FA$15404,MATCH($A484,'Bieu chi tiet'!$A$17:$A$15404,0),T$2+85)=0,"",INDEX('Bieu chi tiet'!$A$17:$FA$15404,MATCH($A484,'Bieu chi tiet'!$A$17:$A$15404,0),T$2+85)),"")</f>
        <v/>
      </c>
      <c r="U484" s="13" t="str">
        <f>IFERROR(IF(INDEX('Bieu chi tiet'!$A$17:$FA$15404,MATCH($A484,'Bieu chi tiet'!$A$17:$A$15404,0),U$2+85)=0,"",INDEX('Bieu chi tiet'!$A$17:$FA$15404,MATCH($A484,'Bieu chi tiet'!$A$17:$A$15404,0),U$2+85)),"")</f>
        <v/>
      </c>
      <c r="V484" s="13" t="str">
        <f>IFERROR(IF(INDEX('Bieu chi tiet'!$A$17:$FA$15404,MATCH($A484,'Bieu chi tiet'!$A$17:$A$15404,0),V$2+85)=0,"",INDEX('Bieu chi tiet'!$A$17:$FA$15404,MATCH($A484,'Bieu chi tiet'!$A$17:$A$15404,0),V$2+85)),"")</f>
        <v/>
      </c>
      <c r="W484" s="13" t="str">
        <f>IFERROR(IF(INDEX('Bieu chi tiet'!$A$17:$FA$15404,MATCH($A484,'Bieu chi tiet'!$A$17:$A$15404,0),W$2+85)=0,"",INDEX('Bieu chi tiet'!$A$17:$FA$15404,MATCH($A484,'Bieu chi tiet'!$A$17:$A$15404,0),W$2+85)),"")</f>
        <v/>
      </c>
      <c r="X484" s="13" t="str">
        <f>IFERROR(IF(INDEX('Bieu chi tiet'!$A$17:$FA$15404,MATCH($A484,'Bieu chi tiet'!$A$17:$A$15404,0),X$2+85)=0,"",INDEX('Bieu chi tiet'!$A$17:$FA$15404,MATCH($A484,'Bieu chi tiet'!$A$17:$A$15404,0),X$2+85)),"")</f>
        <v/>
      </c>
      <c r="Y484" s="13" t="str">
        <f>IFERROR(IF(INDEX('Bieu chi tiet'!$A$17:$FA$15404,MATCH($A484,'Bieu chi tiet'!$A$17:$A$15404,0),Y$2+85)=0,"",INDEX('Bieu chi tiet'!$A$17:$FA$15404,MATCH($A484,'Bieu chi tiet'!$A$17:$A$15404,0),Y$2+85)),"")</f>
        <v/>
      </c>
      <c r="Z484" s="13" t="str">
        <f>IFERROR(IF(INDEX('Bieu chi tiet'!$A$17:$FA$15404,MATCH($A484,'Bieu chi tiet'!$A$17:$A$15404,0),Z$2+85)=0,"",INDEX('Bieu chi tiet'!$A$17:$FA$15404,MATCH($A484,'Bieu chi tiet'!$A$17:$A$15404,0),Z$2+85)),"")</f>
        <v/>
      </c>
      <c r="AA484" s="13" t="str">
        <f>IFERROR(IF(INDEX('Bieu chi tiet'!$A$17:$FA$15404,MATCH($A484,'Bieu chi tiet'!$A$17:$A$15404,0),AA$2+85)=0,"",INDEX('Bieu chi tiet'!$A$17:$FA$15404,MATCH($A484,'Bieu chi tiet'!$A$17:$A$15404,0),AA$2+85)),"")</f>
        <v/>
      </c>
      <c r="AB484" s="13" t="str">
        <f>IFERROR(IF(INDEX('Bieu chi tiet'!$A$17:$FA$15404,MATCH($A484,'Bieu chi tiet'!$A$17:$A$15404,0),AB$2+85)=0,"",INDEX('Bieu chi tiet'!$A$17:$FA$15404,MATCH($A484,'Bieu chi tiet'!$A$17:$A$15404,0),AB$2+85)),"")</f>
        <v/>
      </c>
      <c r="AC484" s="13" t="str">
        <f>IFERROR(IF(INDEX('Bieu chi tiet'!$A$17:$FA$15404,MATCH($A484,'Bieu chi tiet'!$A$17:$A$15404,0),AC$2+85)=0,"",INDEX('Bieu chi tiet'!$A$17:$FA$15404,MATCH($A484,'Bieu chi tiet'!$A$17:$A$15404,0),AC$2+85)),"")</f>
        <v/>
      </c>
      <c r="AD484" s="13" t="str">
        <f>IFERROR(IF(INDEX('Bieu chi tiet'!$A$17:$FA$15404,MATCH($A484,'Bieu chi tiet'!$A$17:$A$15404,0),AD$2+85)=0,"",INDEX('Bieu chi tiet'!$A$17:$FA$15404,MATCH($A484,'Bieu chi tiet'!$A$17:$A$15404,0),AD$2+85)),"")</f>
        <v/>
      </c>
      <c r="AE484" s="13" t="str">
        <f>IFERROR(IF(INDEX('Bieu chi tiet'!$A$17:$FA$15404,MATCH($A484,'Bieu chi tiet'!$A$17:$A$15404,0),AE$2+85)=0,"",INDEX('Bieu chi tiet'!$A$17:$FA$15404,MATCH($A484,'Bieu chi tiet'!$A$17:$A$15404,0),AE$2+85)),"")</f>
        <v/>
      </c>
      <c r="AF484" s="13" t="str">
        <f>IFERROR(IF(INDEX('Bieu chi tiet'!$A$17:$FA$15404,MATCH($A484,'Bieu chi tiet'!$A$17:$A$15404,0),AF$2+85)=0,"",INDEX('Bieu chi tiet'!$A$17:$FA$15404,MATCH($A484,'Bieu chi tiet'!$A$17:$A$15404,0),AF$2+85)),"")</f>
        <v/>
      </c>
      <c r="AG484" s="13" t="str">
        <f>IFERROR(IF(INDEX('Bieu chi tiet'!$A$17:$FA$15404,MATCH($A484,'Bieu chi tiet'!$A$17:$A$15404,0),AG$2+85)=0,"",INDEX('Bieu chi tiet'!$A$17:$FA$15404,MATCH($A484,'Bieu chi tiet'!$A$17:$A$15404,0),AG$2+85)),"")</f>
        <v/>
      </c>
      <c r="AH484" s="13" t="str">
        <f>IFERROR(IF(INDEX('Bieu chi tiet'!$A$17:$FA$15404,MATCH($A484,'Bieu chi tiet'!$A$17:$A$15404,0),AH$2+85)=0,"",INDEX('Bieu chi tiet'!$A$17:$FA$15404,MATCH($A484,'Bieu chi tiet'!$A$17:$A$15404,0),AH$2+85)),"")</f>
        <v/>
      </c>
      <c r="AI484" s="13" t="str">
        <f>IFERROR(IF(INDEX('Bieu chi tiet'!$A$17:$FA$15404,MATCH($A484,'Bieu chi tiet'!$A$17:$A$15404,0),AI$2+85)=0,"",INDEX('Bieu chi tiet'!$A$17:$FA$15404,MATCH($A484,'Bieu chi tiet'!$A$17:$A$15404,0),AI$2+85)),"")</f>
        <v/>
      </c>
      <c r="AJ484" s="13" t="str">
        <f>IFERROR(IF(INDEX('Bieu chi tiet'!$A$17:$FA$15404,MATCH($A484,'Bieu chi tiet'!$A$17:$A$15404,0),AJ$2+85)=0,"",INDEX('Bieu chi tiet'!$A$17:$FA$15404,MATCH($A484,'Bieu chi tiet'!$A$17:$A$15404,0),AJ$2+85)),"")</f>
        <v/>
      </c>
      <c r="AK484" s="13" t="str">
        <f>IFERROR(IF(INDEX('Bieu chi tiet'!$A$17:$FA$15404,MATCH($A484,'Bieu chi tiet'!$A$17:$A$15404,0),AK$2+85)=0,"",INDEX('Bieu chi tiet'!$A$17:$FA$15404,MATCH($A484,'Bieu chi tiet'!$A$17:$A$15404,0),AK$2+85)),"")</f>
        <v/>
      </c>
      <c r="AL484" s="13" t="str">
        <f>IFERROR(IF(INDEX('Bieu chi tiet'!$A$17:$FA$15404,MATCH($A484,'Bieu chi tiet'!$A$17:$A$15404,0),AL$2+85)=0,"",INDEX('Bieu chi tiet'!$A$17:$FA$15404,MATCH($A484,'Bieu chi tiet'!$A$17:$A$15404,0),AL$2+85)),"")</f>
        <v/>
      </c>
      <c r="AM484" s="13" t="str">
        <f>IFERROR(IF(INDEX('Bieu chi tiet'!$A$17:$FA$15404,MATCH($A484,'Bieu chi tiet'!$A$17:$A$15404,0),AM$2+85)=0,"",INDEX('Bieu chi tiet'!$A$17:$FA$15404,MATCH($A484,'Bieu chi tiet'!$A$17:$A$15404,0),AM$2+85)),"")</f>
        <v/>
      </c>
      <c r="AN484" s="13" t="str">
        <f>IFERROR(IF(INDEX('Bieu chi tiet'!$A$17:$FA$15404,MATCH($A484,'Bieu chi tiet'!$A$17:$A$15404,0),AN$2+85)=0,"",INDEX('Bieu chi tiet'!$A$17:$FA$15404,MATCH($A484,'Bieu chi tiet'!$A$17:$A$15404,0),AN$2+85)),"")</f>
        <v/>
      </c>
      <c r="AO484" s="13" t="str">
        <f>IFERROR(IF(INDEX('Bieu chi tiet'!$A$17:$FA$15404,MATCH($A484,'Bieu chi tiet'!$A$17:$A$15404,0),AO$2+85)=0,"",INDEX('Bieu chi tiet'!$A$17:$FA$15404,MATCH($A484,'Bieu chi tiet'!$A$17:$A$15404,0),AO$2+85)),"")</f>
        <v/>
      </c>
      <c r="AP484" s="13" t="str">
        <f>IFERROR(IF(INDEX('Bieu chi tiet'!$A$17:$FA$15404,MATCH($A484,'Bieu chi tiet'!$A$17:$A$15404,0),AP$2+85)=0,"",INDEX('Bieu chi tiet'!$A$17:$FA$15404,MATCH($A484,'Bieu chi tiet'!$A$17:$A$15404,0),AP$2+85)),"")</f>
        <v/>
      </c>
      <c r="AQ484" s="13" t="str">
        <f>IFERROR(IF(INDEX('Bieu chi tiet'!$A$17:$FA$15404,MATCH($A484,'Bieu chi tiet'!$A$17:$A$15404,0),AQ$2+85)=0,"",INDEX('Bieu chi tiet'!$A$17:$FA$15404,MATCH($A484,'Bieu chi tiet'!$A$17:$A$15404,0),AQ$2+85)),"")</f>
        <v/>
      </c>
      <c r="AR484" s="13" t="str">
        <f>IFERROR(IF(INDEX('Bieu chi tiet'!$A$17:$FA$15404,MATCH($A484,'Bieu chi tiet'!$A$17:$A$15404,0),AR$2+85)=0,"",INDEX('Bieu chi tiet'!$A$17:$FA$15404,MATCH($A484,'Bieu chi tiet'!$A$17:$A$15404,0),AR$2+85)),"")</f>
        <v/>
      </c>
      <c r="AS484" s="13" t="str">
        <f>IFERROR(IF(INDEX('Bieu chi tiet'!$A$17:$FA$15404,MATCH($A484,'Bieu chi tiet'!$A$17:$A$15404,0),AS$2+85)=0,"",INDEX('Bieu chi tiet'!$A$17:$FA$15404,MATCH($A484,'Bieu chi tiet'!$A$17:$A$15404,0),AS$2+85)),"")</f>
        <v/>
      </c>
      <c r="AT484" s="21" t="str">
        <f>IFERROR(IF(INDEX('Bieu chi tiet'!$A$17:$FA$15404,MATCH($A484,'Bieu chi tiet'!$A$17:$A$15404,0),AT$2+85)=0,"",INDEX('Bieu chi tiet'!$A$17:$FA$15404,MATCH($A484,'Bieu chi tiet'!$A$17:$A$15404,0),AT$2+85)),"")</f>
        <v/>
      </c>
      <c r="AU484" s="13" t="str">
        <f>IFERROR(IF(INDEX('Bieu chi tiet'!$A$17:$FA$15404,MATCH($A484,'Bieu chi tiet'!$A$17:$A$15404,0),AU$2+85)=0,"",INDEX('Bieu chi tiet'!$A$17:$FA$15404,MATCH($A484,'Bieu chi tiet'!$A$17:$A$15404,0),AU$2+85)),"")</f>
        <v/>
      </c>
      <c r="AV484" s="21" t="str">
        <f>IFERROR(IF(INDEX('Bieu chi tiet'!$A$17:$FA$15404,MATCH($A484,'Bieu chi tiet'!$A$17:$A$15404,0),AV$2+85)=0,"",INDEX('Bieu chi tiet'!$A$17:$FA$15404,MATCH($A484,'Bieu chi tiet'!$A$17:$A$15404,0),AV$2+85)),"")</f>
        <v/>
      </c>
      <c r="AW484" s="31" t="str">
        <f>IFERROR(IF(INDEX('Bieu chi tiet'!$A$17:$FA$15404,MATCH($A484,'Bieu chi tiet'!$A$17:$A$15404,0),AW$2+85)=0,"",INDEX('Bieu chi tiet'!$A$17:$FA$15404,MATCH($A484,'Bieu chi tiet'!$A$17:$A$15404,0),AW$2+85)),"")</f>
        <v/>
      </c>
      <c r="AX484" s="13" t="str">
        <f>IFERROR(IF(INDEX('Bieu chi tiet'!$A$17:$FA$15404,MATCH($A484,'Bieu chi tiet'!$A$17:$A$15404,0),AX$2+85)=0,"",INDEX('Bieu chi tiet'!$A$17:$FA$15404,MATCH($A484,'Bieu chi tiet'!$A$17:$A$15404,0),AX$2+85)),"")</f>
        <v/>
      </c>
      <c r="AY484" s="13" t="str">
        <f>IFERROR(IF(INDEX('Bieu chi tiet'!$A$17:$FA$15404,MATCH($A484,'Bieu chi tiet'!$A$17:$A$15404,0),AY$2+85)=0,"",INDEX('Bieu chi tiet'!$A$17:$FA$15404,MATCH($A484,'Bieu chi tiet'!$A$17:$A$15404,0),AY$2+85)),"")</f>
        <v/>
      </c>
    </row>
    <row r="485" spans="1:51" ht="15.75">
      <c r="A485" s="25" t="str">
        <f t="shared" si="8"/>
        <v/>
      </c>
      <c r="B485" s="13" t="str">
        <f>IFERROR(IF(INDEX('Bieu chi tiet'!$A$17:$FA$15404,MATCH($A485,'Bieu chi tiet'!$A$17:$A$15404,0),B$2+85)=0,"",INDEX('Bieu chi tiet'!$A$17:$FA$15404,MATCH($A485,'Bieu chi tiet'!$A$17:$A$15404,0),B$2+85)),"")</f>
        <v/>
      </c>
      <c r="C485" s="13" t="str">
        <f>IFERROR(IF(INDEX('Bieu chi tiet'!$A$17:$FA$15404,MATCH($A485,'Bieu chi tiet'!$A$17:$A$15404,0),C$2+85)=0,"",INDEX('Bieu chi tiet'!$A$17:$FA$15404,MATCH($A485,'Bieu chi tiet'!$A$17:$A$15404,0),C$2+85)),"")</f>
        <v/>
      </c>
      <c r="D485" s="13" t="str">
        <f>IFERROR(IF(INDEX('Bieu chi tiet'!$A$17:$FA$15404,MATCH($A485,'Bieu chi tiet'!$A$17:$A$15404,0),D$2+85)=0,"",INDEX('Bieu chi tiet'!$A$17:$FA$15404,MATCH($A485,'Bieu chi tiet'!$A$17:$A$15404,0),D$2+85)),"")</f>
        <v/>
      </c>
      <c r="E485" s="13" t="str">
        <f>IFERROR(IF(INDEX('Bieu chi tiet'!$A$17:$FA$15404,MATCH($A485,'Bieu chi tiet'!$A$17:$A$15404,0),E$2+85)=0,"",INDEX('Bieu chi tiet'!$A$17:$FA$15404,MATCH($A485,'Bieu chi tiet'!$A$17:$A$15404,0),E$2+85)),"")</f>
        <v/>
      </c>
      <c r="F485" s="13" t="str">
        <f>IFERROR(IF(INDEX('Bieu chi tiet'!$A$17:$FA$15404,MATCH($A485,'Bieu chi tiet'!$A$17:$A$15404,0),F$2+85)=0,"",INDEX('Bieu chi tiet'!$A$17:$FA$15404,MATCH($A485,'Bieu chi tiet'!$A$17:$A$15404,0),F$2+85)),"")</f>
        <v/>
      </c>
      <c r="G485" s="21" t="str">
        <f>IFERROR(IF(INDEX('Bieu chi tiet'!$A$17:$FA$15404,MATCH($A485,'Bieu chi tiet'!$A$17:$A$15404,0),G$2+85)=0,"",INDEX('Bieu chi tiet'!$A$17:$FA$15404,MATCH($A485,'Bieu chi tiet'!$A$17:$A$15404,0),G$2+85)),"")</f>
        <v/>
      </c>
      <c r="H485" s="13" t="str">
        <f>IFERROR(IF(INDEX('Bieu chi tiet'!$A$17:$FA$15404,MATCH($A485,'Bieu chi tiet'!$A$17:$A$15404,0),H$2+85)=0,"",INDEX('Bieu chi tiet'!$A$17:$FA$15404,MATCH($A485,'Bieu chi tiet'!$A$17:$A$15404,0),H$2+85)),"")</f>
        <v/>
      </c>
      <c r="I485" s="13" t="str">
        <f>IFERROR(IF(INDEX('Bieu chi tiet'!$A$17:$FA$15404,MATCH($A485,'Bieu chi tiet'!$A$17:$A$15404,0),I$2+85)=0,"",INDEX('Bieu chi tiet'!$A$17:$FA$15404,MATCH($A485,'Bieu chi tiet'!$A$17:$A$15404,0),I$2+85)),"")</f>
        <v/>
      </c>
      <c r="J485" s="13" t="str">
        <f>IFERROR(IF(INDEX('Bieu chi tiet'!$A$17:$FA$15404,MATCH($A485,'Bieu chi tiet'!$A$17:$A$15404,0),J$2+85)=0,"",INDEX('Bieu chi tiet'!$A$17:$FA$15404,MATCH($A485,'Bieu chi tiet'!$A$17:$A$15404,0),J$2+85)),"")</f>
        <v/>
      </c>
      <c r="K485" s="13" t="str">
        <f>IFERROR(IF(INDEX('Bieu chi tiet'!$A$17:$FA$15404,MATCH($A485,'Bieu chi tiet'!$A$17:$A$15404,0),K$2+85)=0,"",INDEX('Bieu chi tiet'!$A$17:$FA$15404,MATCH($A485,'Bieu chi tiet'!$A$17:$A$15404,0),K$2+85)),"")</f>
        <v/>
      </c>
      <c r="L485" s="21" t="str">
        <f>IFERROR(IF(INDEX('Bieu chi tiet'!$A$17:$FA$15404,MATCH($A485,'Bieu chi tiet'!$A$17:$A$15404,0),L$2+85)=0,"",INDEX('Bieu chi tiet'!$A$17:$FA$15404,MATCH($A485,'Bieu chi tiet'!$A$17:$A$15404,0),L$2+85)),"")</f>
        <v/>
      </c>
      <c r="M485" s="13" t="str">
        <f>IFERROR(IF(INDEX('Bieu chi tiet'!$A$17:$FA$15404,MATCH($A485,'Bieu chi tiet'!$A$17:$A$15404,0),M$2+85)=0,"",INDEX('Bieu chi tiet'!$A$17:$FA$15404,MATCH($A485,'Bieu chi tiet'!$A$17:$A$15404,0),M$2+85)),"")</f>
        <v/>
      </c>
      <c r="N485" s="13" t="str">
        <f>IFERROR(IF(INDEX('Bieu chi tiet'!$A$17:$FA$15404,MATCH($A485,'Bieu chi tiet'!$A$17:$A$15404,0),N$2+85)=0,"",INDEX('Bieu chi tiet'!$A$17:$FA$15404,MATCH($A485,'Bieu chi tiet'!$A$17:$A$15404,0),N$2+85)),"")</f>
        <v/>
      </c>
      <c r="O485" s="13" t="str">
        <f>IFERROR(IF(INDEX('Bieu chi tiet'!$A$17:$FA$15404,MATCH($A485,'Bieu chi tiet'!$A$17:$A$15404,0),O$2+85)=0,"",INDEX('Bieu chi tiet'!$A$17:$FA$15404,MATCH($A485,'Bieu chi tiet'!$A$17:$A$15404,0),O$2+85)),"")</f>
        <v/>
      </c>
      <c r="P485" s="13" t="str">
        <f>IFERROR(IF(INDEX('Bieu chi tiet'!$A$17:$FA$15404,MATCH($A485,'Bieu chi tiet'!$A$17:$A$15404,0),P$2+85)=0,"",INDEX('Bieu chi tiet'!$A$17:$FA$15404,MATCH($A485,'Bieu chi tiet'!$A$17:$A$15404,0),P$2+85)),"")</f>
        <v/>
      </c>
      <c r="Q485" s="13" t="str">
        <f>IFERROR(IF(INDEX('Bieu chi tiet'!$A$17:$FA$15404,MATCH($A485,'Bieu chi tiet'!$A$17:$A$15404,0),Q$2+85)=0,"",INDEX('Bieu chi tiet'!$A$17:$FA$15404,MATCH($A485,'Bieu chi tiet'!$A$17:$A$15404,0),Q$2+85)),"")</f>
        <v/>
      </c>
      <c r="R485" s="13" t="str">
        <f>IFERROR(IF(INDEX('Bieu chi tiet'!$A$17:$FA$15404,MATCH($A485,'Bieu chi tiet'!$A$17:$A$15404,0),R$2+85)=0,"",INDEX('Bieu chi tiet'!$A$17:$FA$15404,MATCH($A485,'Bieu chi tiet'!$A$17:$A$15404,0),R$2+85)),"")</f>
        <v/>
      </c>
      <c r="S485" s="13" t="str">
        <f>IFERROR(IF(INDEX('Bieu chi tiet'!$A$17:$FA$15404,MATCH($A485,'Bieu chi tiet'!$A$17:$A$15404,0),S$2+85)=0,"",INDEX('Bieu chi tiet'!$A$17:$FA$15404,MATCH($A485,'Bieu chi tiet'!$A$17:$A$15404,0),S$2+85)),"")</f>
        <v/>
      </c>
      <c r="T485" s="13" t="str">
        <f>IFERROR(IF(INDEX('Bieu chi tiet'!$A$17:$FA$15404,MATCH($A485,'Bieu chi tiet'!$A$17:$A$15404,0),T$2+85)=0,"",INDEX('Bieu chi tiet'!$A$17:$FA$15404,MATCH($A485,'Bieu chi tiet'!$A$17:$A$15404,0),T$2+85)),"")</f>
        <v/>
      </c>
      <c r="U485" s="13" t="str">
        <f>IFERROR(IF(INDEX('Bieu chi tiet'!$A$17:$FA$15404,MATCH($A485,'Bieu chi tiet'!$A$17:$A$15404,0),U$2+85)=0,"",INDEX('Bieu chi tiet'!$A$17:$FA$15404,MATCH($A485,'Bieu chi tiet'!$A$17:$A$15404,0),U$2+85)),"")</f>
        <v/>
      </c>
      <c r="V485" s="13" t="str">
        <f>IFERROR(IF(INDEX('Bieu chi tiet'!$A$17:$FA$15404,MATCH($A485,'Bieu chi tiet'!$A$17:$A$15404,0),V$2+85)=0,"",INDEX('Bieu chi tiet'!$A$17:$FA$15404,MATCH($A485,'Bieu chi tiet'!$A$17:$A$15404,0),V$2+85)),"")</f>
        <v/>
      </c>
      <c r="W485" s="13" t="str">
        <f>IFERROR(IF(INDEX('Bieu chi tiet'!$A$17:$FA$15404,MATCH($A485,'Bieu chi tiet'!$A$17:$A$15404,0),W$2+85)=0,"",INDEX('Bieu chi tiet'!$A$17:$FA$15404,MATCH($A485,'Bieu chi tiet'!$A$17:$A$15404,0),W$2+85)),"")</f>
        <v/>
      </c>
      <c r="X485" s="13" t="str">
        <f>IFERROR(IF(INDEX('Bieu chi tiet'!$A$17:$FA$15404,MATCH($A485,'Bieu chi tiet'!$A$17:$A$15404,0),X$2+85)=0,"",INDEX('Bieu chi tiet'!$A$17:$FA$15404,MATCH($A485,'Bieu chi tiet'!$A$17:$A$15404,0),X$2+85)),"")</f>
        <v/>
      </c>
      <c r="Y485" s="13" t="str">
        <f>IFERROR(IF(INDEX('Bieu chi tiet'!$A$17:$FA$15404,MATCH($A485,'Bieu chi tiet'!$A$17:$A$15404,0),Y$2+85)=0,"",INDEX('Bieu chi tiet'!$A$17:$FA$15404,MATCH($A485,'Bieu chi tiet'!$A$17:$A$15404,0),Y$2+85)),"")</f>
        <v/>
      </c>
      <c r="Z485" s="13" t="str">
        <f>IFERROR(IF(INDEX('Bieu chi tiet'!$A$17:$FA$15404,MATCH($A485,'Bieu chi tiet'!$A$17:$A$15404,0),Z$2+85)=0,"",INDEX('Bieu chi tiet'!$A$17:$FA$15404,MATCH($A485,'Bieu chi tiet'!$A$17:$A$15404,0),Z$2+85)),"")</f>
        <v/>
      </c>
      <c r="AA485" s="13" t="str">
        <f>IFERROR(IF(INDEX('Bieu chi tiet'!$A$17:$FA$15404,MATCH($A485,'Bieu chi tiet'!$A$17:$A$15404,0),AA$2+85)=0,"",INDEX('Bieu chi tiet'!$A$17:$FA$15404,MATCH($A485,'Bieu chi tiet'!$A$17:$A$15404,0),AA$2+85)),"")</f>
        <v/>
      </c>
      <c r="AB485" s="13" t="str">
        <f>IFERROR(IF(INDEX('Bieu chi tiet'!$A$17:$FA$15404,MATCH($A485,'Bieu chi tiet'!$A$17:$A$15404,0),AB$2+85)=0,"",INDEX('Bieu chi tiet'!$A$17:$FA$15404,MATCH($A485,'Bieu chi tiet'!$A$17:$A$15404,0),AB$2+85)),"")</f>
        <v/>
      </c>
      <c r="AC485" s="13" t="str">
        <f>IFERROR(IF(INDEX('Bieu chi tiet'!$A$17:$FA$15404,MATCH($A485,'Bieu chi tiet'!$A$17:$A$15404,0),AC$2+85)=0,"",INDEX('Bieu chi tiet'!$A$17:$FA$15404,MATCH($A485,'Bieu chi tiet'!$A$17:$A$15404,0),AC$2+85)),"")</f>
        <v/>
      </c>
      <c r="AD485" s="13" t="str">
        <f>IFERROR(IF(INDEX('Bieu chi tiet'!$A$17:$FA$15404,MATCH($A485,'Bieu chi tiet'!$A$17:$A$15404,0),AD$2+85)=0,"",INDEX('Bieu chi tiet'!$A$17:$FA$15404,MATCH($A485,'Bieu chi tiet'!$A$17:$A$15404,0),AD$2+85)),"")</f>
        <v/>
      </c>
      <c r="AE485" s="13" t="str">
        <f>IFERROR(IF(INDEX('Bieu chi tiet'!$A$17:$FA$15404,MATCH($A485,'Bieu chi tiet'!$A$17:$A$15404,0),AE$2+85)=0,"",INDEX('Bieu chi tiet'!$A$17:$FA$15404,MATCH($A485,'Bieu chi tiet'!$A$17:$A$15404,0),AE$2+85)),"")</f>
        <v/>
      </c>
      <c r="AF485" s="13" t="str">
        <f>IFERROR(IF(INDEX('Bieu chi tiet'!$A$17:$FA$15404,MATCH($A485,'Bieu chi tiet'!$A$17:$A$15404,0),AF$2+85)=0,"",INDEX('Bieu chi tiet'!$A$17:$FA$15404,MATCH($A485,'Bieu chi tiet'!$A$17:$A$15404,0),AF$2+85)),"")</f>
        <v/>
      </c>
      <c r="AG485" s="13" t="str">
        <f>IFERROR(IF(INDEX('Bieu chi tiet'!$A$17:$FA$15404,MATCH($A485,'Bieu chi tiet'!$A$17:$A$15404,0),AG$2+85)=0,"",INDEX('Bieu chi tiet'!$A$17:$FA$15404,MATCH($A485,'Bieu chi tiet'!$A$17:$A$15404,0),AG$2+85)),"")</f>
        <v/>
      </c>
      <c r="AH485" s="13" t="str">
        <f>IFERROR(IF(INDEX('Bieu chi tiet'!$A$17:$FA$15404,MATCH($A485,'Bieu chi tiet'!$A$17:$A$15404,0),AH$2+85)=0,"",INDEX('Bieu chi tiet'!$A$17:$FA$15404,MATCH($A485,'Bieu chi tiet'!$A$17:$A$15404,0),AH$2+85)),"")</f>
        <v/>
      </c>
      <c r="AI485" s="13" t="str">
        <f>IFERROR(IF(INDEX('Bieu chi tiet'!$A$17:$FA$15404,MATCH($A485,'Bieu chi tiet'!$A$17:$A$15404,0),AI$2+85)=0,"",INDEX('Bieu chi tiet'!$A$17:$FA$15404,MATCH($A485,'Bieu chi tiet'!$A$17:$A$15404,0),AI$2+85)),"")</f>
        <v/>
      </c>
      <c r="AJ485" s="13" t="str">
        <f>IFERROR(IF(INDEX('Bieu chi tiet'!$A$17:$FA$15404,MATCH($A485,'Bieu chi tiet'!$A$17:$A$15404,0),AJ$2+85)=0,"",INDEX('Bieu chi tiet'!$A$17:$FA$15404,MATCH($A485,'Bieu chi tiet'!$A$17:$A$15404,0),AJ$2+85)),"")</f>
        <v/>
      </c>
      <c r="AK485" s="13" t="str">
        <f>IFERROR(IF(INDEX('Bieu chi tiet'!$A$17:$FA$15404,MATCH($A485,'Bieu chi tiet'!$A$17:$A$15404,0),AK$2+85)=0,"",INDEX('Bieu chi tiet'!$A$17:$FA$15404,MATCH($A485,'Bieu chi tiet'!$A$17:$A$15404,0),AK$2+85)),"")</f>
        <v/>
      </c>
      <c r="AL485" s="13" t="str">
        <f>IFERROR(IF(INDEX('Bieu chi tiet'!$A$17:$FA$15404,MATCH($A485,'Bieu chi tiet'!$A$17:$A$15404,0),AL$2+85)=0,"",INDEX('Bieu chi tiet'!$A$17:$FA$15404,MATCH($A485,'Bieu chi tiet'!$A$17:$A$15404,0),AL$2+85)),"")</f>
        <v/>
      </c>
      <c r="AM485" s="13" t="str">
        <f>IFERROR(IF(INDEX('Bieu chi tiet'!$A$17:$FA$15404,MATCH($A485,'Bieu chi tiet'!$A$17:$A$15404,0),AM$2+85)=0,"",INDEX('Bieu chi tiet'!$A$17:$FA$15404,MATCH($A485,'Bieu chi tiet'!$A$17:$A$15404,0),AM$2+85)),"")</f>
        <v/>
      </c>
      <c r="AN485" s="13" t="str">
        <f>IFERROR(IF(INDEX('Bieu chi tiet'!$A$17:$FA$15404,MATCH($A485,'Bieu chi tiet'!$A$17:$A$15404,0),AN$2+85)=0,"",INDEX('Bieu chi tiet'!$A$17:$FA$15404,MATCH($A485,'Bieu chi tiet'!$A$17:$A$15404,0),AN$2+85)),"")</f>
        <v/>
      </c>
      <c r="AO485" s="13" t="str">
        <f>IFERROR(IF(INDEX('Bieu chi tiet'!$A$17:$FA$15404,MATCH($A485,'Bieu chi tiet'!$A$17:$A$15404,0),AO$2+85)=0,"",INDEX('Bieu chi tiet'!$A$17:$FA$15404,MATCH($A485,'Bieu chi tiet'!$A$17:$A$15404,0),AO$2+85)),"")</f>
        <v/>
      </c>
      <c r="AP485" s="13" t="str">
        <f>IFERROR(IF(INDEX('Bieu chi tiet'!$A$17:$FA$15404,MATCH($A485,'Bieu chi tiet'!$A$17:$A$15404,0),AP$2+85)=0,"",INDEX('Bieu chi tiet'!$A$17:$FA$15404,MATCH($A485,'Bieu chi tiet'!$A$17:$A$15404,0),AP$2+85)),"")</f>
        <v/>
      </c>
      <c r="AQ485" s="13" t="str">
        <f>IFERROR(IF(INDEX('Bieu chi tiet'!$A$17:$FA$15404,MATCH($A485,'Bieu chi tiet'!$A$17:$A$15404,0),AQ$2+85)=0,"",INDEX('Bieu chi tiet'!$A$17:$FA$15404,MATCH($A485,'Bieu chi tiet'!$A$17:$A$15404,0),AQ$2+85)),"")</f>
        <v/>
      </c>
      <c r="AR485" s="13" t="str">
        <f>IFERROR(IF(INDEX('Bieu chi tiet'!$A$17:$FA$15404,MATCH($A485,'Bieu chi tiet'!$A$17:$A$15404,0),AR$2+85)=0,"",INDEX('Bieu chi tiet'!$A$17:$FA$15404,MATCH($A485,'Bieu chi tiet'!$A$17:$A$15404,0),AR$2+85)),"")</f>
        <v/>
      </c>
      <c r="AS485" s="13" t="str">
        <f>IFERROR(IF(INDEX('Bieu chi tiet'!$A$17:$FA$15404,MATCH($A485,'Bieu chi tiet'!$A$17:$A$15404,0),AS$2+85)=0,"",INDEX('Bieu chi tiet'!$A$17:$FA$15404,MATCH($A485,'Bieu chi tiet'!$A$17:$A$15404,0),AS$2+85)),"")</f>
        <v/>
      </c>
      <c r="AT485" s="21" t="str">
        <f>IFERROR(IF(INDEX('Bieu chi tiet'!$A$17:$FA$15404,MATCH($A485,'Bieu chi tiet'!$A$17:$A$15404,0),AT$2+85)=0,"",INDEX('Bieu chi tiet'!$A$17:$FA$15404,MATCH($A485,'Bieu chi tiet'!$A$17:$A$15404,0),AT$2+85)),"")</f>
        <v/>
      </c>
      <c r="AU485" s="13" t="str">
        <f>IFERROR(IF(INDEX('Bieu chi tiet'!$A$17:$FA$15404,MATCH($A485,'Bieu chi tiet'!$A$17:$A$15404,0),AU$2+85)=0,"",INDEX('Bieu chi tiet'!$A$17:$FA$15404,MATCH($A485,'Bieu chi tiet'!$A$17:$A$15404,0),AU$2+85)),"")</f>
        <v/>
      </c>
      <c r="AV485" s="21" t="str">
        <f>IFERROR(IF(INDEX('Bieu chi tiet'!$A$17:$FA$15404,MATCH($A485,'Bieu chi tiet'!$A$17:$A$15404,0),AV$2+85)=0,"",INDEX('Bieu chi tiet'!$A$17:$FA$15404,MATCH($A485,'Bieu chi tiet'!$A$17:$A$15404,0),AV$2+85)),"")</f>
        <v/>
      </c>
      <c r="AW485" s="31" t="str">
        <f>IFERROR(IF(INDEX('Bieu chi tiet'!$A$17:$FA$15404,MATCH($A485,'Bieu chi tiet'!$A$17:$A$15404,0),AW$2+85)=0,"",INDEX('Bieu chi tiet'!$A$17:$FA$15404,MATCH($A485,'Bieu chi tiet'!$A$17:$A$15404,0),AW$2+85)),"")</f>
        <v/>
      </c>
      <c r="AX485" s="13" t="str">
        <f>IFERROR(IF(INDEX('Bieu chi tiet'!$A$17:$FA$15404,MATCH($A485,'Bieu chi tiet'!$A$17:$A$15404,0),AX$2+85)=0,"",INDEX('Bieu chi tiet'!$A$17:$FA$15404,MATCH($A485,'Bieu chi tiet'!$A$17:$A$15404,0),AX$2+85)),"")</f>
        <v/>
      </c>
      <c r="AY485" s="13" t="str">
        <f>IFERROR(IF(INDEX('Bieu chi tiet'!$A$17:$FA$15404,MATCH($A485,'Bieu chi tiet'!$A$17:$A$15404,0),AY$2+85)=0,"",INDEX('Bieu chi tiet'!$A$17:$FA$15404,MATCH($A485,'Bieu chi tiet'!$A$17:$A$15404,0),AY$2+85)),"")</f>
        <v/>
      </c>
    </row>
    <row r="486" spans="1:51" ht="15.75">
      <c r="A486" s="25" t="str">
        <f t="shared" si="8"/>
        <v/>
      </c>
      <c r="B486" s="13" t="str">
        <f>IFERROR(IF(INDEX('Bieu chi tiet'!$A$17:$FA$15404,MATCH($A486,'Bieu chi tiet'!$A$17:$A$15404,0),B$2+85)=0,"",INDEX('Bieu chi tiet'!$A$17:$FA$15404,MATCH($A486,'Bieu chi tiet'!$A$17:$A$15404,0),B$2+85)),"")</f>
        <v/>
      </c>
      <c r="C486" s="13" t="str">
        <f>IFERROR(IF(INDEX('Bieu chi tiet'!$A$17:$FA$15404,MATCH($A486,'Bieu chi tiet'!$A$17:$A$15404,0),C$2+85)=0,"",INDEX('Bieu chi tiet'!$A$17:$FA$15404,MATCH($A486,'Bieu chi tiet'!$A$17:$A$15404,0),C$2+85)),"")</f>
        <v/>
      </c>
      <c r="D486" s="13" t="str">
        <f>IFERROR(IF(INDEX('Bieu chi tiet'!$A$17:$FA$15404,MATCH($A486,'Bieu chi tiet'!$A$17:$A$15404,0),D$2+85)=0,"",INDEX('Bieu chi tiet'!$A$17:$FA$15404,MATCH($A486,'Bieu chi tiet'!$A$17:$A$15404,0),D$2+85)),"")</f>
        <v/>
      </c>
      <c r="E486" s="13" t="str">
        <f>IFERROR(IF(INDEX('Bieu chi tiet'!$A$17:$FA$15404,MATCH($A486,'Bieu chi tiet'!$A$17:$A$15404,0),E$2+85)=0,"",INDEX('Bieu chi tiet'!$A$17:$FA$15404,MATCH($A486,'Bieu chi tiet'!$A$17:$A$15404,0),E$2+85)),"")</f>
        <v/>
      </c>
      <c r="F486" s="13" t="str">
        <f>IFERROR(IF(INDEX('Bieu chi tiet'!$A$17:$FA$15404,MATCH($A486,'Bieu chi tiet'!$A$17:$A$15404,0),F$2+85)=0,"",INDEX('Bieu chi tiet'!$A$17:$FA$15404,MATCH($A486,'Bieu chi tiet'!$A$17:$A$15404,0),F$2+85)),"")</f>
        <v/>
      </c>
      <c r="G486" s="21" t="str">
        <f>IFERROR(IF(INDEX('Bieu chi tiet'!$A$17:$FA$15404,MATCH($A486,'Bieu chi tiet'!$A$17:$A$15404,0),G$2+85)=0,"",INDEX('Bieu chi tiet'!$A$17:$FA$15404,MATCH($A486,'Bieu chi tiet'!$A$17:$A$15404,0),G$2+85)),"")</f>
        <v/>
      </c>
      <c r="H486" s="13" t="str">
        <f>IFERROR(IF(INDEX('Bieu chi tiet'!$A$17:$FA$15404,MATCH($A486,'Bieu chi tiet'!$A$17:$A$15404,0),H$2+85)=0,"",INDEX('Bieu chi tiet'!$A$17:$FA$15404,MATCH($A486,'Bieu chi tiet'!$A$17:$A$15404,0),H$2+85)),"")</f>
        <v/>
      </c>
      <c r="I486" s="13" t="str">
        <f>IFERROR(IF(INDEX('Bieu chi tiet'!$A$17:$FA$15404,MATCH($A486,'Bieu chi tiet'!$A$17:$A$15404,0),I$2+85)=0,"",INDEX('Bieu chi tiet'!$A$17:$FA$15404,MATCH($A486,'Bieu chi tiet'!$A$17:$A$15404,0),I$2+85)),"")</f>
        <v/>
      </c>
      <c r="J486" s="13" t="str">
        <f>IFERROR(IF(INDEX('Bieu chi tiet'!$A$17:$FA$15404,MATCH($A486,'Bieu chi tiet'!$A$17:$A$15404,0),J$2+85)=0,"",INDEX('Bieu chi tiet'!$A$17:$FA$15404,MATCH($A486,'Bieu chi tiet'!$A$17:$A$15404,0),J$2+85)),"")</f>
        <v/>
      </c>
      <c r="K486" s="13" t="str">
        <f>IFERROR(IF(INDEX('Bieu chi tiet'!$A$17:$FA$15404,MATCH($A486,'Bieu chi tiet'!$A$17:$A$15404,0),K$2+85)=0,"",INDEX('Bieu chi tiet'!$A$17:$FA$15404,MATCH($A486,'Bieu chi tiet'!$A$17:$A$15404,0),K$2+85)),"")</f>
        <v/>
      </c>
      <c r="L486" s="21" t="str">
        <f>IFERROR(IF(INDEX('Bieu chi tiet'!$A$17:$FA$15404,MATCH($A486,'Bieu chi tiet'!$A$17:$A$15404,0),L$2+85)=0,"",INDEX('Bieu chi tiet'!$A$17:$FA$15404,MATCH($A486,'Bieu chi tiet'!$A$17:$A$15404,0),L$2+85)),"")</f>
        <v/>
      </c>
      <c r="M486" s="13" t="str">
        <f>IFERROR(IF(INDEX('Bieu chi tiet'!$A$17:$FA$15404,MATCH($A486,'Bieu chi tiet'!$A$17:$A$15404,0),M$2+85)=0,"",INDEX('Bieu chi tiet'!$A$17:$FA$15404,MATCH($A486,'Bieu chi tiet'!$A$17:$A$15404,0),M$2+85)),"")</f>
        <v/>
      </c>
      <c r="N486" s="13" t="str">
        <f>IFERROR(IF(INDEX('Bieu chi tiet'!$A$17:$FA$15404,MATCH($A486,'Bieu chi tiet'!$A$17:$A$15404,0),N$2+85)=0,"",INDEX('Bieu chi tiet'!$A$17:$FA$15404,MATCH($A486,'Bieu chi tiet'!$A$17:$A$15404,0),N$2+85)),"")</f>
        <v/>
      </c>
      <c r="O486" s="13" t="str">
        <f>IFERROR(IF(INDEX('Bieu chi tiet'!$A$17:$FA$15404,MATCH($A486,'Bieu chi tiet'!$A$17:$A$15404,0),O$2+85)=0,"",INDEX('Bieu chi tiet'!$A$17:$FA$15404,MATCH($A486,'Bieu chi tiet'!$A$17:$A$15404,0),O$2+85)),"")</f>
        <v/>
      </c>
      <c r="P486" s="13" t="str">
        <f>IFERROR(IF(INDEX('Bieu chi tiet'!$A$17:$FA$15404,MATCH($A486,'Bieu chi tiet'!$A$17:$A$15404,0),P$2+85)=0,"",INDEX('Bieu chi tiet'!$A$17:$FA$15404,MATCH($A486,'Bieu chi tiet'!$A$17:$A$15404,0),P$2+85)),"")</f>
        <v/>
      </c>
      <c r="Q486" s="13" t="str">
        <f>IFERROR(IF(INDEX('Bieu chi tiet'!$A$17:$FA$15404,MATCH($A486,'Bieu chi tiet'!$A$17:$A$15404,0),Q$2+85)=0,"",INDEX('Bieu chi tiet'!$A$17:$FA$15404,MATCH($A486,'Bieu chi tiet'!$A$17:$A$15404,0),Q$2+85)),"")</f>
        <v/>
      </c>
      <c r="R486" s="13" t="str">
        <f>IFERROR(IF(INDEX('Bieu chi tiet'!$A$17:$FA$15404,MATCH($A486,'Bieu chi tiet'!$A$17:$A$15404,0),R$2+85)=0,"",INDEX('Bieu chi tiet'!$A$17:$FA$15404,MATCH($A486,'Bieu chi tiet'!$A$17:$A$15404,0),R$2+85)),"")</f>
        <v/>
      </c>
      <c r="S486" s="13" t="str">
        <f>IFERROR(IF(INDEX('Bieu chi tiet'!$A$17:$FA$15404,MATCH($A486,'Bieu chi tiet'!$A$17:$A$15404,0),S$2+85)=0,"",INDEX('Bieu chi tiet'!$A$17:$FA$15404,MATCH($A486,'Bieu chi tiet'!$A$17:$A$15404,0),S$2+85)),"")</f>
        <v/>
      </c>
      <c r="T486" s="13" t="str">
        <f>IFERROR(IF(INDEX('Bieu chi tiet'!$A$17:$FA$15404,MATCH($A486,'Bieu chi tiet'!$A$17:$A$15404,0),T$2+85)=0,"",INDEX('Bieu chi tiet'!$A$17:$FA$15404,MATCH($A486,'Bieu chi tiet'!$A$17:$A$15404,0),T$2+85)),"")</f>
        <v/>
      </c>
      <c r="U486" s="13" t="str">
        <f>IFERROR(IF(INDEX('Bieu chi tiet'!$A$17:$FA$15404,MATCH($A486,'Bieu chi tiet'!$A$17:$A$15404,0),U$2+85)=0,"",INDEX('Bieu chi tiet'!$A$17:$FA$15404,MATCH($A486,'Bieu chi tiet'!$A$17:$A$15404,0),U$2+85)),"")</f>
        <v/>
      </c>
      <c r="V486" s="13" t="str">
        <f>IFERROR(IF(INDEX('Bieu chi tiet'!$A$17:$FA$15404,MATCH($A486,'Bieu chi tiet'!$A$17:$A$15404,0),V$2+85)=0,"",INDEX('Bieu chi tiet'!$A$17:$FA$15404,MATCH($A486,'Bieu chi tiet'!$A$17:$A$15404,0),V$2+85)),"")</f>
        <v/>
      </c>
      <c r="W486" s="13" t="str">
        <f>IFERROR(IF(INDEX('Bieu chi tiet'!$A$17:$FA$15404,MATCH($A486,'Bieu chi tiet'!$A$17:$A$15404,0),W$2+85)=0,"",INDEX('Bieu chi tiet'!$A$17:$FA$15404,MATCH($A486,'Bieu chi tiet'!$A$17:$A$15404,0),W$2+85)),"")</f>
        <v/>
      </c>
      <c r="X486" s="13" t="str">
        <f>IFERROR(IF(INDEX('Bieu chi tiet'!$A$17:$FA$15404,MATCH($A486,'Bieu chi tiet'!$A$17:$A$15404,0),X$2+85)=0,"",INDEX('Bieu chi tiet'!$A$17:$FA$15404,MATCH($A486,'Bieu chi tiet'!$A$17:$A$15404,0),X$2+85)),"")</f>
        <v/>
      </c>
      <c r="Y486" s="13" t="str">
        <f>IFERROR(IF(INDEX('Bieu chi tiet'!$A$17:$FA$15404,MATCH($A486,'Bieu chi tiet'!$A$17:$A$15404,0),Y$2+85)=0,"",INDEX('Bieu chi tiet'!$A$17:$FA$15404,MATCH($A486,'Bieu chi tiet'!$A$17:$A$15404,0),Y$2+85)),"")</f>
        <v/>
      </c>
      <c r="Z486" s="13" t="str">
        <f>IFERROR(IF(INDEX('Bieu chi tiet'!$A$17:$FA$15404,MATCH($A486,'Bieu chi tiet'!$A$17:$A$15404,0),Z$2+85)=0,"",INDEX('Bieu chi tiet'!$A$17:$FA$15404,MATCH($A486,'Bieu chi tiet'!$A$17:$A$15404,0),Z$2+85)),"")</f>
        <v/>
      </c>
      <c r="AA486" s="13" t="str">
        <f>IFERROR(IF(INDEX('Bieu chi tiet'!$A$17:$FA$15404,MATCH($A486,'Bieu chi tiet'!$A$17:$A$15404,0),AA$2+85)=0,"",INDEX('Bieu chi tiet'!$A$17:$FA$15404,MATCH($A486,'Bieu chi tiet'!$A$17:$A$15404,0),AA$2+85)),"")</f>
        <v/>
      </c>
      <c r="AB486" s="13" t="str">
        <f>IFERROR(IF(INDEX('Bieu chi tiet'!$A$17:$FA$15404,MATCH($A486,'Bieu chi tiet'!$A$17:$A$15404,0),AB$2+85)=0,"",INDEX('Bieu chi tiet'!$A$17:$FA$15404,MATCH($A486,'Bieu chi tiet'!$A$17:$A$15404,0),AB$2+85)),"")</f>
        <v/>
      </c>
      <c r="AC486" s="13" t="str">
        <f>IFERROR(IF(INDEX('Bieu chi tiet'!$A$17:$FA$15404,MATCH($A486,'Bieu chi tiet'!$A$17:$A$15404,0),AC$2+85)=0,"",INDEX('Bieu chi tiet'!$A$17:$FA$15404,MATCH($A486,'Bieu chi tiet'!$A$17:$A$15404,0),AC$2+85)),"")</f>
        <v/>
      </c>
      <c r="AD486" s="13" t="str">
        <f>IFERROR(IF(INDEX('Bieu chi tiet'!$A$17:$FA$15404,MATCH($A486,'Bieu chi tiet'!$A$17:$A$15404,0),AD$2+85)=0,"",INDEX('Bieu chi tiet'!$A$17:$FA$15404,MATCH($A486,'Bieu chi tiet'!$A$17:$A$15404,0),AD$2+85)),"")</f>
        <v/>
      </c>
      <c r="AE486" s="13" t="str">
        <f>IFERROR(IF(INDEX('Bieu chi tiet'!$A$17:$FA$15404,MATCH($A486,'Bieu chi tiet'!$A$17:$A$15404,0),AE$2+85)=0,"",INDEX('Bieu chi tiet'!$A$17:$FA$15404,MATCH($A486,'Bieu chi tiet'!$A$17:$A$15404,0),AE$2+85)),"")</f>
        <v/>
      </c>
      <c r="AF486" s="13" t="str">
        <f>IFERROR(IF(INDEX('Bieu chi tiet'!$A$17:$FA$15404,MATCH($A486,'Bieu chi tiet'!$A$17:$A$15404,0),AF$2+85)=0,"",INDEX('Bieu chi tiet'!$A$17:$FA$15404,MATCH($A486,'Bieu chi tiet'!$A$17:$A$15404,0),AF$2+85)),"")</f>
        <v/>
      </c>
      <c r="AG486" s="13" t="str">
        <f>IFERROR(IF(INDEX('Bieu chi tiet'!$A$17:$FA$15404,MATCH($A486,'Bieu chi tiet'!$A$17:$A$15404,0),AG$2+85)=0,"",INDEX('Bieu chi tiet'!$A$17:$FA$15404,MATCH($A486,'Bieu chi tiet'!$A$17:$A$15404,0),AG$2+85)),"")</f>
        <v/>
      </c>
      <c r="AH486" s="13" t="str">
        <f>IFERROR(IF(INDEX('Bieu chi tiet'!$A$17:$FA$15404,MATCH($A486,'Bieu chi tiet'!$A$17:$A$15404,0),AH$2+85)=0,"",INDEX('Bieu chi tiet'!$A$17:$FA$15404,MATCH($A486,'Bieu chi tiet'!$A$17:$A$15404,0),AH$2+85)),"")</f>
        <v/>
      </c>
      <c r="AI486" s="13" t="str">
        <f>IFERROR(IF(INDEX('Bieu chi tiet'!$A$17:$FA$15404,MATCH($A486,'Bieu chi tiet'!$A$17:$A$15404,0),AI$2+85)=0,"",INDEX('Bieu chi tiet'!$A$17:$FA$15404,MATCH($A486,'Bieu chi tiet'!$A$17:$A$15404,0),AI$2+85)),"")</f>
        <v/>
      </c>
      <c r="AJ486" s="13" t="str">
        <f>IFERROR(IF(INDEX('Bieu chi tiet'!$A$17:$FA$15404,MATCH($A486,'Bieu chi tiet'!$A$17:$A$15404,0),AJ$2+85)=0,"",INDEX('Bieu chi tiet'!$A$17:$FA$15404,MATCH($A486,'Bieu chi tiet'!$A$17:$A$15404,0),AJ$2+85)),"")</f>
        <v/>
      </c>
      <c r="AK486" s="13" t="str">
        <f>IFERROR(IF(INDEX('Bieu chi tiet'!$A$17:$FA$15404,MATCH($A486,'Bieu chi tiet'!$A$17:$A$15404,0),AK$2+85)=0,"",INDEX('Bieu chi tiet'!$A$17:$FA$15404,MATCH($A486,'Bieu chi tiet'!$A$17:$A$15404,0),AK$2+85)),"")</f>
        <v/>
      </c>
      <c r="AL486" s="13" t="str">
        <f>IFERROR(IF(INDEX('Bieu chi tiet'!$A$17:$FA$15404,MATCH($A486,'Bieu chi tiet'!$A$17:$A$15404,0),AL$2+85)=0,"",INDEX('Bieu chi tiet'!$A$17:$FA$15404,MATCH($A486,'Bieu chi tiet'!$A$17:$A$15404,0),AL$2+85)),"")</f>
        <v/>
      </c>
      <c r="AM486" s="13" t="str">
        <f>IFERROR(IF(INDEX('Bieu chi tiet'!$A$17:$FA$15404,MATCH($A486,'Bieu chi tiet'!$A$17:$A$15404,0),AM$2+85)=0,"",INDEX('Bieu chi tiet'!$A$17:$FA$15404,MATCH($A486,'Bieu chi tiet'!$A$17:$A$15404,0),AM$2+85)),"")</f>
        <v/>
      </c>
      <c r="AN486" s="13" t="str">
        <f>IFERROR(IF(INDEX('Bieu chi tiet'!$A$17:$FA$15404,MATCH($A486,'Bieu chi tiet'!$A$17:$A$15404,0),AN$2+85)=0,"",INDEX('Bieu chi tiet'!$A$17:$FA$15404,MATCH($A486,'Bieu chi tiet'!$A$17:$A$15404,0),AN$2+85)),"")</f>
        <v/>
      </c>
      <c r="AO486" s="13" t="str">
        <f>IFERROR(IF(INDEX('Bieu chi tiet'!$A$17:$FA$15404,MATCH($A486,'Bieu chi tiet'!$A$17:$A$15404,0),AO$2+85)=0,"",INDEX('Bieu chi tiet'!$A$17:$FA$15404,MATCH($A486,'Bieu chi tiet'!$A$17:$A$15404,0),AO$2+85)),"")</f>
        <v/>
      </c>
      <c r="AP486" s="13" t="str">
        <f>IFERROR(IF(INDEX('Bieu chi tiet'!$A$17:$FA$15404,MATCH($A486,'Bieu chi tiet'!$A$17:$A$15404,0),AP$2+85)=0,"",INDEX('Bieu chi tiet'!$A$17:$FA$15404,MATCH($A486,'Bieu chi tiet'!$A$17:$A$15404,0),AP$2+85)),"")</f>
        <v/>
      </c>
      <c r="AQ486" s="13" t="str">
        <f>IFERROR(IF(INDEX('Bieu chi tiet'!$A$17:$FA$15404,MATCH($A486,'Bieu chi tiet'!$A$17:$A$15404,0),AQ$2+85)=0,"",INDEX('Bieu chi tiet'!$A$17:$FA$15404,MATCH($A486,'Bieu chi tiet'!$A$17:$A$15404,0),AQ$2+85)),"")</f>
        <v/>
      </c>
      <c r="AR486" s="13" t="str">
        <f>IFERROR(IF(INDEX('Bieu chi tiet'!$A$17:$FA$15404,MATCH($A486,'Bieu chi tiet'!$A$17:$A$15404,0),AR$2+85)=0,"",INDEX('Bieu chi tiet'!$A$17:$FA$15404,MATCH($A486,'Bieu chi tiet'!$A$17:$A$15404,0),AR$2+85)),"")</f>
        <v/>
      </c>
      <c r="AS486" s="13" t="str">
        <f>IFERROR(IF(INDEX('Bieu chi tiet'!$A$17:$FA$15404,MATCH($A486,'Bieu chi tiet'!$A$17:$A$15404,0),AS$2+85)=0,"",INDEX('Bieu chi tiet'!$A$17:$FA$15404,MATCH($A486,'Bieu chi tiet'!$A$17:$A$15404,0),AS$2+85)),"")</f>
        <v/>
      </c>
      <c r="AT486" s="21" t="str">
        <f>IFERROR(IF(INDEX('Bieu chi tiet'!$A$17:$FA$15404,MATCH($A486,'Bieu chi tiet'!$A$17:$A$15404,0),AT$2+85)=0,"",INDEX('Bieu chi tiet'!$A$17:$FA$15404,MATCH($A486,'Bieu chi tiet'!$A$17:$A$15404,0),AT$2+85)),"")</f>
        <v/>
      </c>
      <c r="AU486" s="13" t="str">
        <f>IFERROR(IF(INDEX('Bieu chi tiet'!$A$17:$FA$15404,MATCH($A486,'Bieu chi tiet'!$A$17:$A$15404,0),AU$2+85)=0,"",INDEX('Bieu chi tiet'!$A$17:$FA$15404,MATCH($A486,'Bieu chi tiet'!$A$17:$A$15404,0),AU$2+85)),"")</f>
        <v/>
      </c>
      <c r="AV486" s="21" t="str">
        <f>IFERROR(IF(INDEX('Bieu chi tiet'!$A$17:$FA$15404,MATCH($A486,'Bieu chi tiet'!$A$17:$A$15404,0),AV$2+85)=0,"",INDEX('Bieu chi tiet'!$A$17:$FA$15404,MATCH($A486,'Bieu chi tiet'!$A$17:$A$15404,0),AV$2+85)),"")</f>
        <v/>
      </c>
      <c r="AW486" s="31" t="str">
        <f>IFERROR(IF(INDEX('Bieu chi tiet'!$A$17:$FA$15404,MATCH($A486,'Bieu chi tiet'!$A$17:$A$15404,0),AW$2+85)=0,"",INDEX('Bieu chi tiet'!$A$17:$FA$15404,MATCH($A486,'Bieu chi tiet'!$A$17:$A$15404,0),AW$2+85)),"")</f>
        <v/>
      </c>
      <c r="AX486" s="13" t="str">
        <f>IFERROR(IF(INDEX('Bieu chi tiet'!$A$17:$FA$15404,MATCH($A486,'Bieu chi tiet'!$A$17:$A$15404,0),AX$2+85)=0,"",INDEX('Bieu chi tiet'!$A$17:$FA$15404,MATCH($A486,'Bieu chi tiet'!$A$17:$A$15404,0),AX$2+85)),"")</f>
        <v/>
      </c>
      <c r="AY486" s="13" t="str">
        <f>IFERROR(IF(INDEX('Bieu chi tiet'!$A$17:$FA$15404,MATCH($A486,'Bieu chi tiet'!$A$17:$A$15404,0),AY$2+85)=0,"",INDEX('Bieu chi tiet'!$A$17:$FA$15404,MATCH($A486,'Bieu chi tiet'!$A$17:$A$15404,0),AY$2+85)),"")</f>
        <v/>
      </c>
    </row>
    <row r="487" spans="1:51" ht="15.75">
      <c r="A487" s="25" t="str">
        <f t="shared" si="8"/>
        <v/>
      </c>
      <c r="B487" s="13" t="str">
        <f>IFERROR(IF(INDEX('Bieu chi tiet'!$A$17:$FA$15404,MATCH($A487,'Bieu chi tiet'!$A$17:$A$15404,0),B$2+85)=0,"",INDEX('Bieu chi tiet'!$A$17:$FA$15404,MATCH($A487,'Bieu chi tiet'!$A$17:$A$15404,0),B$2+85)),"")</f>
        <v/>
      </c>
      <c r="C487" s="13" t="str">
        <f>IFERROR(IF(INDEX('Bieu chi tiet'!$A$17:$FA$15404,MATCH($A487,'Bieu chi tiet'!$A$17:$A$15404,0),C$2+85)=0,"",INDEX('Bieu chi tiet'!$A$17:$FA$15404,MATCH($A487,'Bieu chi tiet'!$A$17:$A$15404,0),C$2+85)),"")</f>
        <v/>
      </c>
      <c r="D487" s="13" t="str">
        <f>IFERROR(IF(INDEX('Bieu chi tiet'!$A$17:$FA$15404,MATCH($A487,'Bieu chi tiet'!$A$17:$A$15404,0),D$2+85)=0,"",INDEX('Bieu chi tiet'!$A$17:$FA$15404,MATCH($A487,'Bieu chi tiet'!$A$17:$A$15404,0),D$2+85)),"")</f>
        <v/>
      </c>
      <c r="E487" s="13" t="str">
        <f>IFERROR(IF(INDEX('Bieu chi tiet'!$A$17:$FA$15404,MATCH($A487,'Bieu chi tiet'!$A$17:$A$15404,0),E$2+85)=0,"",INDEX('Bieu chi tiet'!$A$17:$FA$15404,MATCH($A487,'Bieu chi tiet'!$A$17:$A$15404,0),E$2+85)),"")</f>
        <v/>
      </c>
      <c r="F487" s="13" t="str">
        <f>IFERROR(IF(INDEX('Bieu chi tiet'!$A$17:$FA$15404,MATCH($A487,'Bieu chi tiet'!$A$17:$A$15404,0),F$2+85)=0,"",INDEX('Bieu chi tiet'!$A$17:$FA$15404,MATCH($A487,'Bieu chi tiet'!$A$17:$A$15404,0),F$2+85)),"")</f>
        <v/>
      </c>
      <c r="G487" s="21" t="str">
        <f>IFERROR(IF(INDEX('Bieu chi tiet'!$A$17:$FA$15404,MATCH($A487,'Bieu chi tiet'!$A$17:$A$15404,0),G$2+85)=0,"",INDEX('Bieu chi tiet'!$A$17:$FA$15404,MATCH($A487,'Bieu chi tiet'!$A$17:$A$15404,0),G$2+85)),"")</f>
        <v/>
      </c>
      <c r="H487" s="13" t="str">
        <f>IFERROR(IF(INDEX('Bieu chi tiet'!$A$17:$FA$15404,MATCH($A487,'Bieu chi tiet'!$A$17:$A$15404,0),H$2+85)=0,"",INDEX('Bieu chi tiet'!$A$17:$FA$15404,MATCH($A487,'Bieu chi tiet'!$A$17:$A$15404,0),H$2+85)),"")</f>
        <v/>
      </c>
      <c r="I487" s="13" t="str">
        <f>IFERROR(IF(INDEX('Bieu chi tiet'!$A$17:$FA$15404,MATCH($A487,'Bieu chi tiet'!$A$17:$A$15404,0),I$2+85)=0,"",INDEX('Bieu chi tiet'!$A$17:$FA$15404,MATCH($A487,'Bieu chi tiet'!$A$17:$A$15404,0),I$2+85)),"")</f>
        <v/>
      </c>
      <c r="J487" s="13" t="str">
        <f>IFERROR(IF(INDEX('Bieu chi tiet'!$A$17:$FA$15404,MATCH($A487,'Bieu chi tiet'!$A$17:$A$15404,0),J$2+85)=0,"",INDEX('Bieu chi tiet'!$A$17:$FA$15404,MATCH($A487,'Bieu chi tiet'!$A$17:$A$15404,0),J$2+85)),"")</f>
        <v/>
      </c>
      <c r="K487" s="13" t="str">
        <f>IFERROR(IF(INDEX('Bieu chi tiet'!$A$17:$FA$15404,MATCH($A487,'Bieu chi tiet'!$A$17:$A$15404,0),K$2+85)=0,"",INDEX('Bieu chi tiet'!$A$17:$FA$15404,MATCH($A487,'Bieu chi tiet'!$A$17:$A$15404,0),K$2+85)),"")</f>
        <v/>
      </c>
      <c r="L487" s="21" t="str">
        <f>IFERROR(IF(INDEX('Bieu chi tiet'!$A$17:$FA$15404,MATCH($A487,'Bieu chi tiet'!$A$17:$A$15404,0),L$2+85)=0,"",INDEX('Bieu chi tiet'!$A$17:$FA$15404,MATCH($A487,'Bieu chi tiet'!$A$17:$A$15404,0),L$2+85)),"")</f>
        <v/>
      </c>
      <c r="M487" s="13" t="str">
        <f>IFERROR(IF(INDEX('Bieu chi tiet'!$A$17:$FA$15404,MATCH($A487,'Bieu chi tiet'!$A$17:$A$15404,0),M$2+85)=0,"",INDEX('Bieu chi tiet'!$A$17:$FA$15404,MATCH($A487,'Bieu chi tiet'!$A$17:$A$15404,0),M$2+85)),"")</f>
        <v/>
      </c>
      <c r="N487" s="13" t="str">
        <f>IFERROR(IF(INDEX('Bieu chi tiet'!$A$17:$FA$15404,MATCH($A487,'Bieu chi tiet'!$A$17:$A$15404,0),N$2+85)=0,"",INDEX('Bieu chi tiet'!$A$17:$FA$15404,MATCH($A487,'Bieu chi tiet'!$A$17:$A$15404,0),N$2+85)),"")</f>
        <v/>
      </c>
      <c r="O487" s="13" t="str">
        <f>IFERROR(IF(INDEX('Bieu chi tiet'!$A$17:$FA$15404,MATCH($A487,'Bieu chi tiet'!$A$17:$A$15404,0),O$2+85)=0,"",INDEX('Bieu chi tiet'!$A$17:$FA$15404,MATCH($A487,'Bieu chi tiet'!$A$17:$A$15404,0),O$2+85)),"")</f>
        <v/>
      </c>
      <c r="P487" s="13" t="str">
        <f>IFERROR(IF(INDEX('Bieu chi tiet'!$A$17:$FA$15404,MATCH($A487,'Bieu chi tiet'!$A$17:$A$15404,0),P$2+85)=0,"",INDEX('Bieu chi tiet'!$A$17:$FA$15404,MATCH($A487,'Bieu chi tiet'!$A$17:$A$15404,0),P$2+85)),"")</f>
        <v/>
      </c>
      <c r="Q487" s="13" t="str">
        <f>IFERROR(IF(INDEX('Bieu chi tiet'!$A$17:$FA$15404,MATCH($A487,'Bieu chi tiet'!$A$17:$A$15404,0),Q$2+85)=0,"",INDEX('Bieu chi tiet'!$A$17:$FA$15404,MATCH($A487,'Bieu chi tiet'!$A$17:$A$15404,0),Q$2+85)),"")</f>
        <v/>
      </c>
      <c r="R487" s="13" t="str">
        <f>IFERROR(IF(INDEX('Bieu chi tiet'!$A$17:$FA$15404,MATCH($A487,'Bieu chi tiet'!$A$17:$A$15404,0),R$2+85)=0,"",INDEX('Bieu chi tiet'!$A$17:$FA$15404,MATCH($A487,'Bieu chi tiet'!$A$17:$A$15404,0),R$2+85)),"")</f>
        <v/>
      </c>
      <c r="S487" s="13" t="str">
        <f>IFERROR(IF(INDEX('Bieu chi tiet'!$A$17:$FA$15404,MATCH($A487,'Bieu chi tiet'!$A$17:$A$15404,0),S$2+85)=0,"",INDEX('Bieu chi tiet'!$A$17:$FA$15404,MATCH($A487,'Bieu chi tiet'!$A$17:$A$15404,0),S$2+85)),"")</f>
        <v/>
      </c>
      <c r="T487" s="13" t="str">
        <f>IFERROR(IF(INDEX('Bieu chi tiet'!$A$17:$FA$15404,MATCH($A487,'Bieu chi tiet'!$A$17:$A$15404,0),T$2+85)=0,"",INDEX('Bieu chi tiet'!$A$17:$FA$15404,MATCH($A487,'Bieu chi tiet'!$A$17:$A$15404,0),T$2+85)),"")</f>
        <v/>
      </c>
      <c r="U487" s="13" t="str">
        <f>IFERROR(IF(INDEX('Bieu chi tiet'!$A$17:$FA$15404,MATCH($A487,'Bieu chi tiet'!$A$17:$A$15404,0),U$2+85)=0,"",INDEX('Bieu chi tiet'!$A$17:$FA$15404,MATCH($A487,'Bieu chi tiet'!$A$17:$A$15404,0),U$2+85)),"")</f>
        <v/>
      </c>
      <c r="V487" s="13" t="str">
        <f>IFERROR(IF(INDEX('Bieu chi tiet'!$A$17:$FA$15404,MATCH($A487,'Bieu chi tiet'!$A$17:$A$15404,0),V$2+85)=0,"",INDEX('Bieu chi tiet'!$A$17:$FA$15404,MATCH($A487,'Bieu chi tiet'!$A$17:$A$15404,0),V$2+85)),"")</f>
        <v/>
      </c>
      <c r="W487" s="13" t="str">
        <f>IFERROR(IF(INDEX('Bieu chi tiet'!$A$17:$FA$15404,MATCH($A487,'Bieu chi tiet'!$A$17:$A$15404,0),W$2+85)=0,"",INDEX('Bieu chi tiet'!$A$17:$FA$15404,MATCH($A487,'Bieu chi tiet'!$A$17:$A$15404,0),W$2+85)),"")</f>
        <v/>
      </c>
      <c r="X487" s="13" t="str">
        <f>IFERROR(IF(INDEX('Bieu chi tiet'!$A$17:$FA$15404,MATCH($A487,'Bieu chi tiet'!$A$17:$A$15404,0),X$2+85)=0,"",INDEX('Bieu chi tiet'!$A$17:$FA$15404,MATCH($A487,'Bieu chi tiet'!$A$17:$A$15404,0),X$2+85)),"")</f>
        <v/>
      </c>
      <c r="Y487" s="13" t="str">
        <f>IFERROR(IF(INDEX('Bieu chi tiet'!$A$17:$FA$15404,MATCH($A487,'Bieu chi tiet'!$A$17:$A$15404,0),Y$2+85)=0,"",INDEX('Bieu chi tiet'!$A$17:$FA$15404,MATCH($A487,'Bieu chi tiet'!$A$17:$A$15404,0),Y$2+85)),"")</f>
        <v/>
      </c>
      <c r="Z487" s="13" t="str">
        <f>IFERROR(IF(INDEX('Bieu chi tiet'!$A$17:$FA$15404,MATCH($A487,'Bieu chi tiet'!$A$17:$A$15404,0),Z$2+85)=0,"",INDEX('Bieu chi tiet'!$A$17:$FA$15404,MATCH($A487,'Bieu chi tiet'!$A$17:$A$15404,0),Z$2+85)),"")</f>
        <v/>
      </c>
      <c r="AA487" s="13" t="str">
        <f>IFERROR(IF(INDEX('Bieu chi tiet'!$A$17:$FA$15404,MATCH($A487,'Bieu chi tiet'!$A$17:$A$15404,0),AA$2+85)=0,"",INDEX('Bieu chi tiet'!$A$17:$FA$15404,MATCH($A487,'Bieu chi tiet'!$A$17:$A$15404,0),AA$2+85)),"")</f>
        <v/>
      </c>
      <c r="AB487" s="13" t="str">
        <f>IFERROR(IF(INDEX('Bieu chi tiet'!$A$17:$FA$15404,MATCH($A487,'Bieu chi tiet'!$A$17:$A$15404,0),AB$2+85)=0,"",INDEX('Bieu chi tiet'!$A$17:$FA$15404,MATCH($A487,'Bieu chi tiet'!$A$17:$A$15404,0),AB$2+85)),"")</f>
        <v/>
      </c>
      <c r="AC487" s="13" t="str">
        <f>IFERROR(IF(INDEX('Bieu chi tiet'!$A$17:$FA$15404,MATCH($A487,'Bieu chi tiet'!$A$17:$A$15404,0),AC$2+85)=0,"",INDEX('Bieu chi tiet'!$A$17:$FA$15404,MATCH($A487,'Bieu chi tiet'!$A$17:$A$15404,0),AC$2+85)),"")</f>
        <v/>
      </c>
      <c r="AD487" s="13" t="str">
        <f>IFERROR(IF(INDEX('Bieu chi tiet'!$A$17:$FA$15404,MATCH($A487,'Bieu chi tiet'!$A$17:$A$15404,0),AD$2+85)=0,"",INDEX('Bieu chi tiet'!$A$17:$FA$15404,MATCH($A487,'Bieu chi tiet'!$A$17:$A$15404,0),AD$2+85)),"")</f>
        <v/>
      </c>
      <c r="AE487" s="13" t="str">
        <f>IFERROR(IF(INDEX('Bieu chi tiet'!$A$17:$FA$15404,MATCH($A487,'Bieu chi tiet'!$A$17:$A$15404,0),AE$2+85)=0,"",INDEX('Bieu chi tiet'!$A$17:$FA$15404,MATCH($A487,'Bieu chi tiet'!$A$17:$A$15404,0),AE$2+85)),"")</f>
        <v/>
      </c>
      <c r="AF487" s="13" t="str">
        <f>IFERROR(IF(INDEX('Bieu chi tiet'!$A$17:$FA$15404,MATCH($A487,'Bieu chi tiet'!$A$17:$A$15404,0),AF$2+85)=0,"",INDEX('Bieu chi tiet'!$A$17:$FA$15404,MATCH($A487,'Bieu chi tiet'!$A$17:$A$15404,0),AF$2+85)),"")</f>
        <v/>
      </c>
      <c r="AG487" s="13" t="str">
        <f>IFERROR(IF(INDEX('Bieu chi tiet'!$A$17:$FA$15404,MATCH($A487,'Bieu chi tiet'!$A$17:$A$15404,0),AG$2+85)=0,"",INDEX('Bieu chi tiet'!$A$17:$FA$15404,MATCH($A487,'Bieu chi tiet'!$A$17:$A$15404,0),AG$2+85)),"")</f>
        <v/>
      </c>
      <c r="AH487" s="13" t="str">
        <f>IFERROR(IF(INDEX('Bieu chi tiet'!$A$17:$FA$15404,MATCH($A487,'Bieu chi tiet'!$A$17:$A$15404,0),AH$2+85)=0,"",INDEX('Bieu chi tiet'!$A$17:$FA$15404,MATCH($A487,'Bieu chi tiet'!$A$17:$A$15404,0),AH$2+85)),"")</f>
        <v/>
      </c>
      <c r="AI487" s="13" t="str">
        <f>IFERROR(IF(INDEX('Bieu chi tiet'!$A$17:$FA$15404,MATCH($A487,'Bieu chi tiet'!$A$17:$A$15404,0),AI$2+85)=0,"",INDEX('Bieu chi tiet'!$A$17:$FA$15404,MATCH($A487,'Bieu chi tiet'!$A$17:$A$15404,0),AI$2+85)),"")</f>
        <v/>
      </c>
      <c r="AJ487" s="13" t="str">
        <f>IFERROR(IF(INDEX('Bieu chi tiet'!$A$17:$FA$15404,MATCH($A487,'Bieu chi tiet'!$A$17:$A$15404,0),AJ$2+85)=0,"",INDEX('Bieu chi tiet'!$A$17:$FA$15404,MATCH($A487,'Bieu chi tiet'!$A$17:$A$15404,0),AJ$2+85)),"")</f>
        <v/>
      </c>
      <c r="AK487" s="13" t="str">
        <f>IFERROR(IF(INDEX('Bieu chi tiet'!$A$17:$FA$15404,MATCH($A487,'Bieu chi tiet'!$A$17:$A$15404,0),AK$2+85)=0,"",INDEX('Bieu chi tiet'!$A$17:$FA$15404,MATCH($A487,'Bieu chi tiet'!$A$17:$A$15404,0),AK$2+85)),"")</f>
        <v/>
      </c>
      <c r="AL487" s="13" t="str">
        <f>IFERROR(IF(INDEX('Bieu chi tiet'!$A$17:$FA$15404,MATCH($A487,'Bieu chi tiet'!$A$17:$A$15404,0),AL$2+85)=0,"",INDEX('Bieu chi tiet'!$A$17:$FA$15404,MATCH($A487,'Bieu chi tiet'!$A$17:$A$15404,0),AL$2+85)),"")</f>
        <v/>
      </c>
      <c r="AM487" s="13" t="str">
        <f>IFERROR(IF(INDEX('Bieu chi tiet'!$A$17:$FA$15404,MATCH($A487,'Bieu chi tiet'!$A$17:$A$15404,0),AM$2+85)=0,"",INDEX('Bieu chi tiet'!$A$17:$FA$15404,MATCH($A487,'Bieu chi tiet'!$A$17:$A$15404,0),AM$2+85)),"")</f>
        <v/>
      </c>
      <c r="AN487" s="13" t="str">
        <f>IFERROR(IF(INDEX('Bieu chi tiet'!$A$17:$FA$15404,MATCH($A487,'Bieu chi tiet'!$A$17:$A$15404,0),AN$2+85)=0,"",INDEX('Bieu chi tiet'!$A$17:$FA$15404,MATCH($A487,'Bieu chi tiet'!$A$17:$A$15404,0),AN$2+85)),"")</f>
        <v/>
      </c>
      <c r="AO487" s="13" t="str">
        <f>IFERROR(IF(INDEX('Bieu chi tiet'!$A$17:$FA$15404,MATCH($A487,'Bieu chi tiet'!$A$17:$A$15404,0),AO$2+85)=0,"",INDEX('Bieu chi tiet'!$A$17:$FA$15404,MATCH($A487,'Bieu chi tiet'!$A$17:$A$15404,0),AO$2+85)),"")</f>
        <v/>
      </c>
      <c r="AP487" s="13" t="str">
        <f>IFERROR(IF(INDEX('Bieu chi tiet'!$A$17:$FA$15404,MATCH($A487,'Bieu chi tiet'!$A$17:$A$15404,0),AP$2+85)=0,"",INDEX('Bieu chi tiet'!$A$17:$FA$15404,MATCH($A487,'Bieu chi tiet'!$A$17:$A$15404,0),AP$2+85)),"")</f>
        <v/>
      </c>
      <c r="AQ487" s="13" t="str">
        <f>IFERROR(IF(INDEX('Bieu chi tiet'!$A$17:$FA$15404,MATCH($A487,'Bieu chi tiet'!$A$17:$A$15404,0),AQ$2+85)=0,"",INDEX('Bieu chi tiet'!$A$17:$FA$15404,MATCH($A487,'Bieu chi tiet'!$A$17:$A$15404,0),AQ$2+85)),"")</f>
        <v/>
      </c>
      <c r="AR487" s="13" t="str">
        <f>IFERROR(IF(INDEX('Bieu chi tiet'!$A$17:$FA$15404,MATCH($A487,'Bieu chi tiet'!$A$17:$A$15404,0),AR$2+85)=0,"",INDEX('Bieu chi tiet'!$A$17:$FA$15404,MATCH($A487,'Bieu chi tiet'!$A$17:$A$15404,0),AR$2+85)),"")</f>
        <v/>
      </c>
      <c r="AS487" s="13" t="str">
        <f>IFERROR(IF(INDEX('Bieu chi tiet'!$A$17:$FA$15404,MATCH($A487,'Bieu chi tiet'!$A$17:$A$15404,0),AS$2+85)=0,"",INDEX('Bieu chi tiet'!$A$17:$FA$15404,MATCH($A487,'Bieu chi tiet'!$A$17:$A$15404,0),AS$2+85)),"")</f>
        <v/>
      </c>
      <c r="AT487" s="21" t="str">
        <f>IFERROR(IF(INDEX('Bieu chi tiet'!$A$17:$FA$15404,MATCH($A487,'Bieu chi tiet'!$A$17:$A$15404,0),AT$2+85)=0,"",INDEX('Bieu chi tiet'!$A$17:$FA$15404,MATCH($A487,'Bieu chi tiet'!$A$17:$A$15404,0),AT$2+85)),"")</f>
        <v/>
      </c>
      <c r="AU487" s="13" t="str">
        <f>IFERROR(IF(INDEX('Bieu chi tiet'!$A$17:$FA$15404,MATCH($A487,'Bieu chi tiet'!$A$17:$A$15404,0),AU$2+85)=0,"",INDEX('Bieu chi tiet'!$A$17:$FA$15404,MATCH($A487,'Bieu chi tiet'!$A$17:$A$15404,0),AU$2+85)),"")</f>
        <v/>
      </c>
      <c r="AV487" s="21" t="str">
        <f>IFERROR(IF(INDEX('Bieu chi tiet'!$A$17:$FA$15404,MATCH($A487,'Bieu chi tiet'!$A$17:$A$15404,0),AV$2+85)=0,"",INDEX('Bieu chi tiet'!$A$17:$FA$15404,MATCH($A487,'Bieu chi tiet'!$A$17:$A$15404,0),AV$2+85)),"")</f>
        <v/>
      </c>
      <c r="AW487" s="31" t="str">
        <f>IFERROR(IF(INDEX('Bieu chi tiet'!$A$17:$FA$15404,MATCH($A487,'Bieu chi tiet'!$A$17:$A$15404,0),AW$2+85)=0,"",INDEX('Bieu chi tiet'!$A$17:$FA$15404,MATCH($A487,'Bieu chi tiet'!$A$17:$A$15404,0),AW$2+85)),"")</f>
        <v/>
      </c>
      <c r="AX487" s="13" t="str">
        <f>IFERROR(IF(INDEX('Bieu chi tiet'!$A$17:$FA$15404,MATCH($A487,'Bieu chi tiet'!$A$17:$A$15404,0),AX$2+85)=0,"",INDEX('Bieu chi tiet'!$A$17:$FA$15404,MATCH($A487,'Bieu chi tiet'!$A$17:$A$15404,0),AX$2+85)),"")</f>
        <v/>
      </c>
      <c r="AY487" s="13" t="str">
        <f>IFERROR(IF(INDEX('Bieu chi tiet'!$A$17:$FA$15404,MATCH($A487,'Bieu chi tiet'!$A$17:$A$15404,0),AY$2+85)=0,"",INDEX('Bieu chi tiet'!$A$17:$FA$15404,MATCH($A487,'Bieu chi tiet'!$A$17:$A$15404,0),AY$2+85)),"")</f>
        <v/>
      </c>
    </row>
    <row r="488" spans="1:51" ht="15.75">
      <c r="A488" s="25" t="str">
        <f t="shared" si="8"/>
        <v/>
      </c>
      <c r="B488" s="13" t="str">
        <f>IFERROR(IF(INDEX('Bieu chi tiet'!$A$17:$FA$15404,MATCH($A488,'Bieu chi tiet'!$A$17:$A$15404,0),B$2+85)=0,"",INDEX('Bieu chi tiet'!$A$17:$FA$15404,MATCH($A488,'Bieu chi tiet'!$A$17:$A$15404,0),B$2+85)),"")</f>
        <v/>
      </c>
      <c r="C488" s="13" t="str">
        <f>IFERROR(IF(INDEX('Bieu chi tiet'!$A$17:$FA$15404,MATCH($A488,'Bieu chi tiet'!$A$17:$A$15404,0),C$2+85)=0,"",INDEX('Bieu chi tiet'!$A$17:$FA$15404,MATCH($A488,'Bieu chi tiet'!$A$17:$A$15404,0),C$2+85)),"")</f>
        <v/>
      </c>
      <c r="D488" s="13" t="str">
        <f>IFERROR(IF(INDEX('Bieu chi tiet'!$A$17:$FA$15404,MATCH($A488,'Bieu chi tiet'!$A$17:$A$15404,0),D$2+85)=0,"",INDEX('Bieu chi tiet'!$A$17:$FA$15404,MATCH($A488,'Bieu chi tiet'!$A$17:$A$15404,0),D$2+85)),"")</f>
        <v/>
      </c>
      <c r="E488" s="13" t="str">
        <f>IFERROR(IF(INDEX('Bieu chi tiet'!$A$17:$FA$15404,MATCH($A488,'Bieu chi tiet'!$A$17:$A$15404,0),E$2+85)=0,"",INDEX('Bieu chi tiet'!$A$17:$FA$15404,MATCH($A488,'Bieu chi tiet'!$A$17:$A$15404,0),E$2+85)),"")</f>
        <v/>
      </c>
      <c r="F488" s="13" t="str">
        <f>IFERROR(IF(INDEX('Bieu chi tiet'!$A$17:$FA$15404,MATCH($A488,'Bieu chi tiet'!$A$17:$A$15404,0),F$2+85)=0,"",INDEX('Bieu chi tiet'!$A$17:$FA$15404,MATCH($A488,'Bieu chi tiet'!$A$17:$A$15404,0),F$2+85)),"")</f>
        <v/>
      </c>
      <c r="G488" s="21" t="str">
        <f>IFERROR(IF(INDEX('Bieu chi tiet'!$A$17:$FA$15404,MATCH($A488,'Bieu chi tiet'!$A$17:$A$15404,0),G$2+85)=0,"",INDEX('Bieu chi tiet'!$A$17:$FA$15404,MATCH($A488,'Bieu chi tiet'!$A$17:$A$15404,0),G$2+85)),"")</f>
        <v/>
      </c>
      <c r="H488" s="13" t="str">
        <f>IFERROR(IF(INDEX('Bieu chi tiet'!$A$17:$FA$15404,MATCH($A488,'Bieu chi tiet'!$A$17:$A$15404,0),H$2+85)=0,"",INDEX('Bieu chi tiet'!$A$17:$FA$15404,MATCH($A488,'Bieu chi tiet'!$A$17:$A$15404,0),H$2+85)),"")</f>
        <v/>
      </c>
      <c r="I488" s="13" t="str">
        <f>IFERROR(IF(INDEX('Bieu chi tiet'!$A$17:$FA$15404,MATCH($A488,'Bieu chi tiet'!$A$17:$A$15404,0),I$2+85)=0,"",INDEX('Bieu chi tiet'!$A$17:$FA$15404,MATCH($A488,'Bieu chi tiet'!$A$17:$A$15404,0),I$2+85)),"")</f>
        <v/>
      </c>
      <c r="J488" s="13" t="str">
        <f>IFERROR(IF(INDEX('Bieu chi tiet'!$A$17:$FA$15404,MATCH($A488,'Bieu chi tiet'!$A$17:$A$15404,0),J$2+85)=0,"",INDEX('Bieu chi tiet'!$A$17:$FA$15404,MATCH($A488,'Bieu chi tiet'!$A$17:$A$15404,0),J$2+85)),"")</f>
        <v/>
      </c>
      <c r="K488" s="13" t="str">
        <f>IFERROR(IF(INDEX('Bieu chi tiet'!$A$17:$FA$15404,MATCH($A488,'Bieu chi tiet'!$A$17:$A$15404,0),K$2+85)=0,"",INDEX('Bieu chi tiet'!$A$17:$FA$15404,MATCH($A488,'Bieu chi tiet'!$A$17:$A$15404,0),K$2+85)),"")</f>
        <v/>
      </c>
      <c r="L488" s="21" t="str">
        <f>IFERROR(IF(INDEX('Bieu chi tiet'!$A$17:$FA$15404,MATCH($A488,'Bieu chi tiet'!$A$17:$A$15404,0),L$2+85)=0,"",INDEX('Bieu chi tiet'!$A$17:$FA$15404,MATCH($A488,'Bieu chi tiet'!$A$17:$A$15404,0),L$2+85)),"")</f>
        <v/>
      </c>
      <c r="M488" s="13" t="str">
        <f>IFERROR(IF(INDEX('Bieu chi tiet'!$A$17:$FA$15404,MATCH($A488,'Bieu chi tiet'!$A$17:$A$15404,0),M$2+85)=0,"",INDEX('Bieu chi tiet'!$A$17:$FA$15404,MATCH($A488,'Bieu chi tiet'!$A$17:$A$15404,0),M$2+85)),"")</f>
        <v/>
      </c>
      <c r="N488" s="13" t="str">
        <f>IFERROR(IF(INDEX('Bieu chi tiet'!$A$17:$FA$15404,MATCH($A488,'Bieu chi tiet'!$A$17:$A$15404,0),N$2+85)=0,"",INDEX('Bieu chi tiet'!$A$17:$FA$15404,MATCH($A488,'Bieu chi tiet'!$A$17:$A$15404,0),N$2+85)),"")</f>
        <v/>
      </c>
      <c r="O488" s="13" t="str">
        <f>IFERROR(IF(INDEX('Bieu chi tiet'!$A$17:$FA$15404,MATCH($A488,'Bieu chi tiet'!$A$17:$A$15404,0),O$2+85)=0,"",INDEX('Bieu chi tiet'!$A$17:$FA$15404,MATCH($A488,'Bieu chi tiet'!$A$17:$A$15404,0),O$2+85)),"")</f>
        <v/>
      </c>
      <c r="P488" s="13" t="str">
        <f>IFERROR(IF(INDEX('Bieu chi tiet'!$A$17:$FA$15404,MATCH($A488,'Bieu chi tiet'!$A$17:$A$15404,0),P$2+85)=0,"",INDEX('Bieu chi tiet'!$A$17:$FA$15404,MATCH($A488,'Bieu chi tiet'!$A$17:$A$15404,0),P$2+85)),"")</f>
        <v/>
      </c>
      <c r="Q488" s="13" t="str">
        <f>IFERROR(IF(INDEX('Bieu chi tiet'!$A$17:$FA$15404,MATCH($A488,'Bieu chi tiet'!$A$17:$A$15404,0),Q$2+85)=0,"",INDEX('Bieu chi tiet'!$A$17:$FA$15404,MATCH($A488,'Bieu chi tiet'!$A$17:$A$15404,0),Q$2+85)),"")</f>
        <v/>
      </c>
      <c r="R488" s="13" t="str">
        <f>IFERROR(IF(INDEX('Bieu chi tiet'!$A$17:$FA$15404,MATCH($A488,'Bieu chi tiet'!$A$17:$A$15404,0),R$2+85)=0,"",INDEX('Bieu chi tiet'!$A$17:$FA$15404,MATCH($A488,'Bieu chi tiet'!$A$17:$A$15404,0),R$2+85)),"")</f>
        <v/>
      </c>
      <c r="S488" s="13" t="str">
        <f>IFERROR(IF(INDEX('Bieu chi tiet'!$A$17:$FA$15404,MATCH($A488,'Bieu chi tiet'!$A$17:$A$15404,0),S$2+85)=0,"",INDEX('Bieu chi tiet'!$A$17:$FA$15404,MATCH($A488,'Bieu chi tiet'!$A$17:$A$15404,0),S$2+85)),"")</f>
        <v/>
      </c>
      <c r="T488" s="13" t="str">
        <f>IFERROR(IF(INDEX('Bieu chi tiet'!$A$17:$FA$15404,MATCH($A488,'Bieu chi tiet'!$A$17:$A$15404,0),T$2+85)=0,"",INDEX('Bieu chi tiet'!$A$17:$FA$15404,MATCH($A488,'Bieu chi tiet'!$A$17:$A$15404,0),T$2+85)),"")</f>
        <v/>
      </c>
      <c r="U488" s="13" t="str">
        <f>IFERROR(IF(INDEX('Bieu chi tiet'!$A$17:$FA$15404,MATCH($A488,'Bieu chi tiet'!$A$17:$A$15404,0),U$2+85)=0,"",INDEX('Bieu chi tiet'!$A$17:$FA$15404,MATCH($A488,'Bieu chi tiet'!$A$17:$A$15404,0),U$2+85)),"")</f>
        <v/>
      </c>
      <c r="V488" s="13" t="str">
        <f>IFERROR(IF(INDEX('Bieu chi tiet'!$A$17:$FA$15404,MATCH($A488,'Bieu chi tiet'!$A$17:$A$15404,0),V$2+85)=0,"",INDEX('Bieu chi tiet'!$A$17:$FA$15404,MATCH($A488,'Bieu chi tiet'!$A$17:$A$15404,0),V$2+85)),"")</f>
        <v/>
      </c>
      <c r="W488" s="13" t="str">
        <f>IFERROR(IF(INDEX('Bieu chi tiet'!$A$17:$FA$15404,MATCH($A488,'Bieu chi tiet'!$A$17:$A$15404,0),W$2+85)=0,"",INDEX('Bieu chi tiet'!$A$17:$FA$15404,MATCH($A488,'Bieu chi tiet'!$A$17:$A$15404,0),W$2+85)),"")</f>
        <v/>
      </c>
      <c r="X488" s="13" t="str">
        <f>IFERROR(IF(INDEX('Bieu chi tiet'!$A$17:$FA$15404,MATCH($A488,'Bieu chi tiet'!$A$17:$A$15404,0),X$2+85)=0,"",INDEX('Bieu chi tiet'!$A$17:$FA$15404,MATCH($A488,'Bieu chi tiet'!$A$17:$A$15404,0),X$2+85)),"")</f>
        <v/>
      </c>
      <c r="Y488" s="13" t="str">
        <f>IFERROR(IF(INDEX('Bieu chi tiet'!$A$17:$FA$15404,MATCH($A488,'Bieu chi tiet'!$A$17:$A$15404,0),Y$2+85)=0,"",INDEX('Bieu chi tiet'!$A$17:$FA$15404,MATCH($A488,'Bieu chi tiet'!$A$17:$A$15404,0),Y$2+85)),"")</f>
        <v/>
      </c>
      <c r="Z488" s="13" t="str">
        <f>IFERROR(IF(INDEX('Bieu chi tiet'!$A$17:$FA$15404,MATCH($A488,'Bieu chi tiet'!$A$17:$A$15404,0),Z$2+85)=0,"",INDEX('Bieu chi tiet'!$A$17:$FA$15404,MATCH($A488,'Bieu chi tiet'!$A$17:$A$15404,0),Z$2+85)),"")</f>
        <v/>
      </c>
      <c r="AA488" s="13" t="str">
        <f>IFERROR(IF(INDEX('Bieu chi tiet'!$A$17:$FA$15404,MATCH($A488,'Bieu chi tiet'!$A$17:$A$15404,0),AA$2+85)=0,"",INDEX('Bieu chi tiet'!$A$17:$FA$15404,MATCH($A488,'Bieu chi tiet'!$A$17:$A$15404,0),AA$2+85)),"")</f>
        <v/>
      </c>
      <c r="AB488" s="13" t="str">
        <f>IFERROR(IF(INDEX('Bieu chi tiet'!$A$17:$FA$15404,MATCH($A488,'Bieu chi tiet'!$A$17:$A$15404,0),AB$2+85)=0,"",INDEX('Bieu chi tiet'!$A$17:$FA$15404,MATCH($A488,'Bieu chi tiet'!$A$17:$A$15404,0),AB$2+85)),"")</f>
        <v/>
      </c>
      <c r="AC488" s="13" t="str">
        <f>IFERROR(IF(INDEX('Bieu chi tiet'!$A$17:$FA$15404,MATCH($A488,'Bieu chi tiet'!$A$17:$A$15404,0),AC$2+85)=0,"",INDEX('Bieu chi tiet'!$A$17:$FA$15404,MATCH($A488,'Bieu chi tiet'!$A$17:$A$15404,0),AC$2+85)),"")</f>
        <v/>
      </c>
      <c r="AD488" s="13" t="str">
        <f>IFERROR(IF(INDEX('Bieu chi tiet'!$A$17:$FA$15404,MATCH($A488,'Bieu chi tiet'!$A$17:$A$15404,0),AD$2+85)=0,"",INDEX('Bieu chi tiet'!$A$17:$FA$15404,MATCH($A488,'Bieu chi tiet'!$A$17:$A$15404,0),AD$2+85)),"")</f>
        <v/>
      </c>
      <c r="AE488" s="13" t="str">
        <f>IFERROR(IF(INDEX('Bieu chi tiet'!$A$17:$FA$15404,MATCH($A488,'Bieu chi tiet'!$A$17:$A$15404,0),AE$2+85)=0,"",INDEX('Bieu chi tiet'!$A$17:$FA$15404,MATCH($A488,'Bieu chi tiet'!$A$17:$A$15404,0),AE$2+85)),"")</f>
        <v/>
      </c>
      <c r="AF488" s="13" t="str">
        <f>IFERROR(IF(INDEX('Bieu chi tiet'!$A$17:$FA$15404,MATCH($A488,'Bieu chi tiet'!$A$17:$A$15404,0),AF$2+85)=0,"",INDEX('Bieu chi tiet'!$A$17:$FA$15404,MATCH($A488,'Bieu chi tiet'!$A$17:$A$15404,0),AF$2+85)),"")</f>
        <v/>
      </c>
      <c r="AG488" s="13" t="str">
        <f>IFERROR(IF(INDEX('Bieu chi tiet'!$A$17:$FA$15404,MATCH($A488,'Bieu chi tiet'!$A$17:$A$15404,0),AG$2+85)=0,"",INDEX('Bieu chi tiet'!$A$17:$FA$15404,MATCH($A488,'Bieu chi tiet'!$A$17:$A$15404,0),AG$2+85)),"")</f>
        <v/>
      </c>
      <c r="AH488" s="13" t="str">
        <f>IFERROR(IF(INDEX('Bieu chi tiet'!$A$17:$FA$15404,MATCH($A488,'Bieu chi tiet'!$A$17:$A$15404,0),AH$2+85)=0,"",INDEX('Bieu chi tiet'!$A$17:$FA$15404,MATCH($A488,'Bieu chi tiet'!$A$17:$A$15404,0),AH$2+85)),"")</f>
        <v/>
      </c>
      <c r="AI488" s="13" t="str">
        <f>IFERROR(IF(INDEX('Bieu chi tiet'!$A$17:$FA$15404,MATCH($A488,'Bieu chi tiet'!$A$17:$A$15404,0),AI$2+85)=0,"",INDEX('Bieu chi tiet'!$A$17:$FA$15404,MATCH($A488,'Bieu chi tiet'!$A$17:$A$15404,0),AI$2+85)),"")</f>
        <v/>
      </c>
      <c r="AJ488" s="13" t="str">
        <f>IFERROR(IF(INDEX('Bieu chi tiet'!$A$17:$FA$15404,MATCH($A488,'Bieu chi tiet'!$A$17:$A$15404,0),AJ$2+85)=0,"",INDEX('Bieu chi tiet'!$A$17:$FA$15404,MATCH($A488,'Bieu chi tiet'!$A$17:$A$15404,0),AJ$2+85)),"")</f>
        <v/>
      </c>
      <c r="AK488" s="13" t="str">
        <f>IFERROR(IF(INDEX('Bieu chi tiet'!$A$17:$FA$15404,MATCH($A488,'Bieu chi tiet'!$A$17:$A$15404,0),AK$2+85)=0,"",INDEX('Bieu chi tiet'!$A$17:$FA$15404,MATCH($A488,'Bieu chi tiet'!$A$17:$A$15404,0),AK$2+85)),"")</f>
        <v/>
      </c>
      <c r="AL488" s="13" t="str">
        <f>IFERROR(IF(INDEX('Bieu chi tiet'!$A$17:$FA$15404,MATCH($A488,'Bieu chi tiet'!$A$17:$A$15404,0),AL$2+85)=0,"",INDEX('Bieu chi tiet'!$A$17:$FA$15404,MATCH($A488,'Bieu chi tiet'!$A$17:$A$15404,0),AL$2+85)),"")</f>
        <v/>
      </c>
      <c r="AM488" s="13" t="str">
        <f>IFERROR(IF(INDEX('Bieu chi tiet'!$A$17:$FA$15404,MATCH($A488,'Bieu chi tiet'!$A$17:$A$15404,0),AM$2+85)=0,"",INDEX('Bieu chi tiet'!$A$17:$FA$15404,MATCH($A488,'Bieu chi tiet'!$A$17:$A$15404,0),AM$2+85)),"")</f>
        <v/>
      </c>
      <c r="AN488" s="13" t="str">
        <f>IFERROR(IF(INDEX('Bieu chi tiet'!$A$17:$FA$15404,MATCH($A488,'Bieu chi tiet'!$A$17:$A$15404,0),AN$2+85)=0,"",INDEX('Bieu chi tiet'!$A$17:$FA$15404,MATCH($A488,'Bieu chi tiet'!$A$17:$A$15404,0),AN$2+85)),"")</f>
        <v/>
      </c>
      <c r="AO488" s="13" t="str">
        <f>IFERROR(IF(INDEX('Bieu chi tiet'!$A$17:$FA$15404,MATCH($A488,'Bieu chi tiet'!$A$17:$A$15404,0),AO$2+85)=0,"",INDEX('Bieu chi tiet'!$A$17:$FA$15404,MATCH($A488,'Bieu chi tiet'!$A$17:$A$15404,0),AO$2+85)),"")</f>
        <v/>
      </c>
      <c r="AP488" s="13" t="str">
        <f>IFERROR(IF(INDEX('Bieu chi tiet'!$A$17:$FA$15404,MATCH($A488,'Bieu chi tiet'!$A$17:$A$15404,0),AP$2+85)=0,"",INDEX('Bieu chi tiet'!$A$17:$FA$15404,MATCH($A488,'Bieu chi tiet'!$A$17:$A$15404,0),AP$2+85)),"")</f>
        <v/>
      </c>
      <c r="AQ488" s="13" t="str">
        <f>IFERROR(IF(INDEX('Bieu chi tiet'!$A$17:$FA$15404,MATCH($A488,'Bieu chi tiet'!$A$17:$A$15404,0),AQ$2+85)=0,"",INDEX('Bieu chi tiet'!$A$17:$FA$15404,MATCH($A488,'Bieu chi tiet'!$A$17:$A$15404,0),AQ$2+85)),"")</f>
        <v/>
      </c>
      <c r="AR488" s="13" t="str">
        <f>IFERROR(IF(INDEX('Bieu chi tiet'!$A$17:$FA$15404,MATCH($A488,'Bieu chi tiet'!$A$17:$A$15404,0),AR$2+85)=0,"",INDEX('Bieu chi tiet'!$A$17:$FA$15404,MATCH($A488,'Bieu chi tiet'!$A$17:$A$15404,0),AR$2+85)),"")</f>
        <v/>
      </c>
      <c r="AS488" s="13" t="str">
        <f>IFERROR(IF(INDEX('Bieu chi tiet'!$A$17:$FA$15404,MATCH($A488,'Bieu chi tiet'!$A$17:$A$15404,0),AS$2+85)=0,"",INDEX('Bieu chi tiet'!$A$17:$FA$15404,MATCH($A488,'Bieu chi tiet'!$A$17:$A$15404,0),AS$2+85)),"")</f>
        <v/>
      </c>
      <c r="AT488" s="21" t="str">
        <f>IFERROR(IF(INDEX('Bieu chi tiet'!$A$17:$FA$15404,MATCH($A488,'Bieu chi tiet'!$A$17:$A$15404,0),AT$2+85)=0,"",INDEX('Bieu chi tiet'!$A$17:$FA$15404,MATCH($A488,'Bieu chi tiet'!$A$17:$A$15404,0),AT$2+85)),"")</f>
        <v/>
      </c>
      <c r="AU488" s="13" t="str">
        <f>IFERROR(IF(INDEX('Bieu chi tiet'!$A$17:$FA$15404,MATCH($A488,'Bieu chi tiet'!$A$17:$A$15404,0),AU$2+85)=0,"",INDEX('Bieu chi tiet'!$A$17:$FA$15404,MATCH($A488,'Bieu chi tiet'!$A$17:$A$15404,0),AU$2+85)),"")</f>
        <v/>
      </c>
      <c r="AV488" s="21" t="str">
        <f>IFERROR(IF(INDEX('Bieu chi tiet'!$A$17:$FA$15404,MATCH($A488,'Bieu chi tiet'!$A$17:$A$15404,0),AV$2+85)=0,"",INDEX('Bieu chi tiet'!$A$17:$FA$15404,MATCH($A488,'Bieu chi tiet'!$A$17:$A$15404,0),AV$2+85)),"")</f>
        <v/>
      </c>
      <c r="AW488" s="31" t="str">
        <f>IFERROR(IF(INDEX('Bieu chi tiet'!$A$17:$FA$15404,MATCH($A488,'Bieu chi tiet'!$A$17:$A$15404,0),AW$2+85)=0,"",INDEX('Bieu chi tiet'!$A$17:$FA$15404,MATCH($A488,'Bieu chi tiet'!$A$17:$A$15404,0),AW$2+85)),"")</f>
        <v/>
      </c>
      <c r="AX488" s="13" t="str">
        <f>IFERROR(IF(INDEX('Bieu chi tiet'!$A$17:$FA$15404,MATCH($A488,'Bieu chi tiet'!$A$17:$A$15404,0),AX$2+85)=0,"",INDEX('Bieu chi tiet'!$A$17:$FA$15404,MATCH($A488,'Bieu chi tiet'!$A$17:$A$15404,0),AX$2+85)),"")</f>
        <v/>
      </c>
      <c r="AY488" s="13" t="str">
        <f>IFERROR(IF(INDEX('Bieu chi tiet'!$A$17:$FA$15404,MATCH($A488,'Bieu chi tiet'!$A$17:$A$15404,0),AY$2+85)=0,"",INDEX('Bieu chi tiet'!$A$17:$FA$15404,MATCH($A488,'Bieu chi tiet'!$A$17:$A$15404,0),AY$2+85)),"")</f>
        <v/>
      </c>
    </row>
    <row r="489" spans="1:51" ht="15.75">
      <c r="A489" s="25" t="str">
        <f t="shared" si="8"/>
        <v/>
      </c>
      <c r="B489" s="13" t="str">
        <f>IFERROR(IF(INDEX('Bieu chi tiet'!$A$17:$FA$15404,MATCH($A489,'Bieu chi tiet'!$A$17:$A$15404,0),B$2+85)=0,"",INDEX('Bieu chi tiet'!$A$17:$FA$15404,MATCH($A489,'Bieu chi tiet'!$A$17:$A$15404,0),B$2+85)),"")</f>
        <v/>
      </c>
      <c r="C489" s="13" t="str">
        <f>IFERROR(IF(INDEX('Bieu chi tiet'!$A$17:$FA$15404,MATCH($A489,'Bieu chi tiet'!$A$17:$A$15404,0),C$2+85)=0,"",INDEX('Bieu chi tiet'!$A$17:$FA$15404,MATCH($A489,'Bieu chi tiet'!$A$17:$A$15404,0),C$2+85)),"")</f>
        <v/>
      </c>
      <c r="D489" s="13" t="str">
        <f>IFERROR(IF(INDEX('Bieu chi tiet'!$A$17:$FA$15404,MATCH($A489,'Bieu chi tiet'!$A$17:$A$15404,0),D$2+85)=0,"",INDEX('Bieu chi tiet'!$A$17:$FA$15404,MATCH($A489,'Bieu chi tiet'!$A$17:$A$15404,0),D$2+85)),"")</f>
        <v/>
      </c>
      <c r="E489" s="13" t="str">
        <f>IFERROR(IF(INDEX('Bieu chi tiet'!$A$17:$FA$15404,MATCH($A489,'Bieu chi tiet'!$A$17:$A$15404,0),E$2+85)=0,"",INDEX('Bieu chi tiet'!$A$17:$FA$15404,MATCH($A489,'Bieu chi tiet'!$A$17:$A$15404,0),E$2+85)),"")</f>
        <v/>
      </c>
      <c r="F489" s="13" t="str">
        <f>IFERROR(IF(INDEX('Bieu chi tiet'!$A$17:$FA$15404,MATCH($A489,'Bieu chi tiet'!$A$17:$A$15404,0),F$2+85)=0,"",INDEX('Bieu chi tiet'!$A$17:$FA$15404,MATCH($A489,'Bieu chi tiet'!$A$17:$A$15404,0),F$2+85)),"")</f>
        <v/>
      </c>
      <c r="G489" s="21" t="str">
        <f>IFERROR(IF(INDEX('Bieu chi tiet'!$A$17:$FA$15404,MATCH($A489,'Bieu chi tiet'!$A$17:$A$15404,0),G$2+85)=0,"",INDEX('Bieu chi tiet'!$A$17:$FA$15404,MATCH($A489,'Bieu chi tiet'!$A$17:$A$15404,0),G$2+85)),"")</f>
        <v/>
      </c>
      <c r="H489" s="13" t="str">
        <f>IFERROR(IF(INDEX('Bieu chi tiet'!$A$17:$FA$15404,MATCH($A489,'Bieu chi tiet'!$A$17:$A$15404,0),H$2+85)=0,"",INDEX('Bieu chi tiet'!$A$17:$FA$15404,MATCH($A489,'Bieu chi tiet'!$A$17:$A$15404,0),H$2+85)),"")</f>
        <v/>
      </c>
      <c r="I489" s="13" t="str">
        <f>IFERROR(IF(INDEX('Bieu chi tiet'!$A$17:$FA$15404,MATCH($A489,'Bieu chi tiet'!$A$17:$A$15404,0),I$2+85)=0,"",INDEX('Bieu chi tiet'!$A$17:$FA$15404,MATCH($A489,'Bieu chi tiet'!$A$17:$A$15404,0),I$2+85)),"")</f>
        <v/>
      </c>
      <c r="J489" s="13" t="str">
        <f>IFERROR(IF(INDEX('Bieu chi tiet'!$A$17:$FA$15404,MATCH($A489,'Bieu chi tiet'!$A$17:$A$15404,0),J$2+85)=0,"",INDEX('Bieu chi tiet'!$A$17:$FA$15404,MATCH($A489,'Bieu chi tiet'!$A$17:$A$15404,0),J$2+85)),"")</f>
        <v/>
      </c>
      <c r="K489" s="13" t="str">
        <f>IFERROR(IF(INDEX('Bieu chi tiet'!$A$17:$FA$15404,MATCH($A489,'Bieu chi tiet'!$A$17:$A$15404,0),K$2+85)=0,"",INDEX('Bieu chi tiet'!$A$17:$FA$15404,MATCH($A489,'Bieu chi tiet'!$A$17:$A$15404,0),K$2+85)),"")</f>
        <v/>
      </c>
      <c r="L489" s="21" t="str">
        <f>IFERROR(IF(INDEX('Bieu chi tiet'!$A$17:$FA$15404,MATCH($A489,'Bieu chi tiet'!$A$17:$A$15404,0),L$2+85)=0,"",INDEX('Bieu chi tiet'!$A$17:$FA$15404,MATCH($A489,'Bieu chi tiet'!$A$17:$A$15404,0),L$2+85)),"")</f>
        <v/>
      </c>
      <c r="M489" s="13" t="str">
        <f>IFERROR(IF(INDEX('Bieu chi tiet'!$A$17:$FA$15404,MATCH($A489,'Bieu chi tiet'!$A$17:$A$15404,0),M$2+85)=0,"",INDEX('Bieu chi tiet'!$A$17:$FA$15404,MATCH($A489,'Bieu chi tiet'!$A$17:$A$15404,0),M$2+85)),"")</f>
        <v/>
      </c>
      <c r="N489" s="13" t="str">
        <f>IFERROR(IF(INDEX('Bieu chi tiet'!$A$17:$FA$15404,MATCH($A489,'Bieu chi tiet'!$A$17:$A$15404,0),N$2+85)=0,"",INDEX('Bieu chi tiet'!$A$17:$FA$15404,MATCH($A489,'Bieu chi tiet'!$A$17:$A$15404,0),N$2+85)),"")</f>
        <v/>
      </c>
      <c r="O489" s="13" t="str">
        <f>IFERROR(IF(INDEX('Bieu chi tiet'!$A$17:$FA$15404,MATCH($A489,'Bieu chi tiet'!$A$17:$A$15404,0),O$2+85)=0,"",INDEX('Bieu chi tiet'!$A$17:$FA$15404,MATCH($A489,'Bieu chi tiet'!$A$17:$A$15404,0),O$2+85)),"")</f>
        <v/>
      </c>
      <c r="P489" s="13" t="str">
        <f>IFERROR(IF(INDEX('Bieu chi tiet'!$A$17:$FA$15404,MATCH($A489,'Bieu chi tiet'!$A$17:$A$15404,0),P$2+85)=0,"",INDEX('Bieu chi tiet'!$A$17:$FA$15404,MATCH($A489,'Bieu chi tiet'!$A$17:$A$15404,0),P$2+85)),"")</f>
        <v/>
      </c>
      <c r="Q489" s="13" t="str">
        <f>IFERROR(IF(INDEX('Bieu chi tiet'!$A$17:$FA$15404,MATCH($A489,'Bieu chi tiet'!$A$17:$A$15404,0),Q$2+85)=0,"",INDEX('Bieu chi tiet'!$A$17:$FA$15404,MATCH($A489,'Bieu chi tiet'!$A$17:$A$15404,0),Q$2+85)),"")</f>
        <v/>
      </c>
      <c r="R489" s="13" t="str">
        <f>IFERROR(IF(INDEX('Bieu chi tiet'!$A$17:$FA$15404,MATCH($A489,'Bieu chi tiet'!$A$17:$A$15404,0),R$2+85)=0,"",INDEX('Bieu chi tiet'!$A$17:$FA$15404,MATCH($A489,'Bieu chi tiet'!$A$17:$A$15404,0),R$2+85)),"")</f>
        <v/>
      </c>
      <c r="S489" s="13" t="str">
        <f>IFERROR(IF(INDEX('Bieu chi tiet'!$A$17:$FA$15404,MATCH($A489,'Bieu chi tiet'!$A$17:$A$15404,0),S$2+85)=0,"",INDEX('Bieu chi tiet'!$A$17:$FA$15404,MATCH($A489,'Bieu chi tiet'!$A$17:$A$15404,0),S$2+85)),"")</f>
        <v/>
      </c>
      <c r="T489" s="13" t="str">
        <f>IFERROR(IF(INDEX('Bieu chi tiet'!$A$17:$FA$15404,MATCH($A489,'Bieu chi tiet'!$A$17:$A$15404,0),T$2+85)=0,"",INDEX('Bieu chi tiet'!$A$17:$FA$15404,MATCH($A489,'Bieu chi tiet'!$A$17:$A$15404,0),T$2+85)),"")</f>
        <v/>
      </c>
      <c r="U489" s="13" t="str">
        <f>IFERROR(IF(INDEX('Bieu chi tiet'!$A$17:$FA$15404,MATCH($A489,'Bieu chi tiet'!$A$17:$A$15404,0),U$2+85)=0,"",INDEX('Bieu chi tiet'!$A$17:$FA$15404,MATCH($A489,'Bieu chi tiet'!$A$17:$A$15404,0),U$2+85)),"")</f>
        <v/>
      </c>
      <c r="V489" s="13" t="str">
        <f>IFERROR(IF(INDEX('Bieu chi tiet'!$A$17:$FA$15404,MATCH($A489,'Bieu chi tiet'!$A$17:$A$15404,0),V$2+85)=0,"",INDEX('Bieu chi tiet'!$A$17:$FA$15404,MATCH($A489,'Bieu chi tiet'!$A$17:$A$15404,0),V$2+85)),"")</f>
        <v/>
      </c>
      <c r="W489" s="13" t="str">
        <f>IFERROR(IF(INDEX('Bieu chi tiet'!$A$17:$FA$15404,MATCH($A489,'Bieu chi tiet'!$A$17:$A$15404,0),W$2+85)=0,"",INDEX('Bieu chi tiet'!$A$17:$FA$15404,MATCH($A489,'Bieu chi tiet'!$A$17:$A$15404,0),W$2+85)),"")</f>
        <v/>
      </c>
      <c r="X489" s="13" t="str">
        <f>IFERROR(IF(INDEX('Bieu chi tiet'!$A$17:$FA$15404,MATCH($A489,'Bieu chi tiet'!$A$17:$A$15404,0),X$2+85)=0,"",INDEX('Bieu chi tiet'!$A$17:$FA$15404,MATCH($A489,'Bieu chi tiet'!$A$17:$A$15404,0),X$2+85)),"")</f>
        <v/>
      </c>
      <c r="Y489" s="13" t="str">
        <f>IFERROR(IF(INDEX('Bieu chi tiet'!$A$17:$FA$15404,MATCH($A489,'Bieu chi tiet'!$A$17:$A$15404,0),Y$2+85)=0,"",INDEX('Bieu chi tiet'!$A$17:$FA$15404,MATCH($A489,'Bieu chi tiet'!$A$17:$A$15404,0),Y$2+85)),"")</f>
        <v/>
      </c>
      <c r="Z489" s="13" t="str">
        <f>IFERROR(IF(INDEX('Bieu chi tiet'!$A$17:$FA$15404,MATCH($A489,'Bieu chi tiet'!$A$17:$A$15404,0),Z$2+85)=0,"",INDEX('Bieu chi tiet'!$A$17:$FA$15404,MATCH($A489,'Bieu chi tiet'!$A$17:$A$15404,0),Z$2+85)),"")</f>
        <v/>
      </c>
      <c r="AA489" s="13" t="str">
        <f>IFERROR(IF(INDEX('Bieu chi tiet'!$A$17:$FA$15404,MATCH($A489,'Bieu chi tiet'!$A$17:$A$15404,0),AA$2+85)=0,"",INDEX('Bieu chi tiet'!$A$17:$FA$15404,MATCH($A489,'Bieu chi tiet'!$A$17:$A$15404,0),AA$2+85)),"")</f>
        <v/>
      </c>
      <c r="AB489" s="13" t="str">
        <f>IFERROR(IF(INDEX('Bieu chi tiet'!$A$17:$FA$15404,MATCH($A489,'Bieu chi tiet'!$A$17:$A$15404,0),AB$2+85)=0,"",INDEX('Bieu chi tiet'!$A$17:$FA$15404,MATCH($A489,'Bieu chi tiet'!$A$17:$A$15404,0),AB$2+85)),"")</f>
        <v/>
      </c>
      <c r="AC489" s="13" t="str">
        <f>IFERROR(IF(INDEX('Bieu chi tiet'!$A$17:$FA$15404,MATCH($A489,'Bieu chi tiet'!$A$17:$A$15404,0),AC$2+85)=0,"",INDEX('Bieu chi tiet'!$A$17:$FA$15404,MATCH($A489,'Bieu chi tiet'!$A$17:$A$15404,0),AC$2+85)),"")</f>
        <v/>
      </c>
      <c r="AD489" s="13" t="str">
        <f>IFERROR(IF(INDEX('Bieu chi tiet'!$A$17:$FA$15404,MATCH($A489,'Bieu chi tiet'!$A$17:$A$15404,0),AD$2+85)=0,"",INDEX('Bieu chi tiet'!$A$17:$FA$15404,MATCH($A489,'Bieu chi tiet'!$A$17:$A$15404,0),AD$2+85)),"")</f>
        <v/>
      </c>
      <c r="AE489" s="13" t="str">
        <f>IFERROR(IF(INDEX('Bieu chi tiet'!$A$17:$FA$15404,MATCH($A489,'Bieu chi tiet'!$A$17:$A$15404,0),AE$2+85)=0,"",INDEX('Bieu chi tiet'!$A$17:$FA$15404,MATCH($A489,'Bieu chi tiet'!$A$17:$A$15404,0),AE$2+85)),"")</f>
        <v/>
      </c>
      <c r="AF489" s="13" t="str">
        <f>IFERROR(IF(INDEX('Bieu chi tiet'!$A$17:$FA$15404,MATCH($A489,'Bieu chi tiet'!$A$17:$A$15404,0),AF$2+85)=0,"",INDEX('Bieu chi tiet'!$A$17:$FA$15404,MATCH($A489,'Bieu chi tiet'!$A$17:$A$15404,0),AF$2+85)),"")</f>
        <v/>
      </c>
      <c r="AG489" s="13" t="str">
        <f>IFERROR(IF(INDEX('Bieu chi tiet'!$A$17:$FA$15404,MATCH($A489,'Bieu chi tiet'!$A$17:$A$15404,0),AG$2+85)=0,"",INDEX('Bieu chi tiet'!$A$17:$FA$15404,MATCH($A489,'Bieu chi tiet'!$A$17:$A$15404,0),AG$2+85)),"")</f>
        <v/>
      </c>
      <c r="AH489" s="13" t="str">
        <f>IFERROR(IF(INDEX('Bieu chi tiet'!$A$17:$FA$15404,MATCH($A489,'Bieu chi tiet'!$A$17:$A$15404,0),AH$2+85)=0,"",INDEX('Bieu chi tiet'!$A$17:$FA$15404,MATCH($A489,'Bieu chi tiet'!$A$17:$A$15404,0),AH$2+85)),"")</f>
        <v/>
      </c>
      <c r="AI489" s="13" t="str">
        <f>IFERROR(IF(INDEX('Bieu chi tiet'!$A$17:$FA$15404,MATCH($A489,'Bieu chi tiet'!$A$17:$A$15404,0),AI$2+85)=0,"",INDEX('Bieu chi tiet'!$A$17:$FA$15404,MATCH($A489,'Bieu chi tiet'!$A$17:$A$15404,0),AI$2+85)),"")</f>
        <v/>
      </c>
      <c r="AJ489" s="13" t="str">
        <f>IFERROR(IF(INDEX('Bieu chi tiet'!$A$17:$FA$15404,MATCH($A489,'Bieu chi tiet'!$A$17:$A$15404,0),AJ$2+85)=0,"",INDEX('Bieu chi tiet'!$A$17:$FA$15404,MATCH($A489,'Bieu chi tiet'!$A$17:$A$15404,0),AJ$2+85)),"")</f>
        <v/>
      </c>
      <c r="AK489" s="13" t="str">
        <f>IFERROR(IF(INDEX('Bieu chi tiet'!$A$17:$FA$15404,MATCH($A489,'Bieu chi tiet'!$A$17:$A$15404,0),AK$2+85)=0,"",INDEX('Bieu chi tiet'!$A$17:$FA$15404,MATCH($A489,'Bieu chi tiet'!$A$17:$A$15404,0),AK$2+85)),"")</f>
        <v/>
      </c>
      <c r="AL489" s="13" t="str">
        <f>IFERROR(IF(INDEX('Bieu chi tiet'!$A$17:$FA$15404,MATCH($A489,'Bieu chi tiet'!$A$17:$A$15404,0),AL$2+85)=0,"",INDEX('Bieu chi tiet'!$A$17:$FA$15404,MATCH($A489,'Bieu chi tiet'!$A$17:$A$15404,0),AL$2+85)),"")</f>
        <v/>
      </c>
      <c r="AM489" s="13" t="str">
        <f>IFERROR(IF(INDEX('Bieu chi tiet'!$A$17:$FA$15404,MATCH($A489,'Bieu chi tiet'!$A$17:$A$15404,0),AM$2+85)=0,"",INDEX('Bieu chi tiet'!$A$17:$FA$15404,MATCH($A489,'Bieu chi tiet'!$A$17:$A$15404,0),AM$2+85)),"")</f>
        <v/>
      </c>
      <c r="AN489" s="13" t="str">
        <f>IFERROR(IF(INDEX('Bieu chi tiet'!$A$17:$FA$15404,MATCH($A489,'Bieu chi tiet'!$A$17:$A$15404,0),AN$2+85)=0,"",INDEX('Bieu chi tiet'!$A$17:$FA$15404,MATCH($A489,'Bieu chi tiet'!$A$17:$A$15404,0),AN$2+85)),"")</f>
        <v/>
      </c>
      <c r="AO489" s="13" t="str">
        <f>IFERROR(IF(INDEX('Bieu chi tiet'!$A$17:$FA$15404,MATCH($A489,'Bieu chi tiet'!$A$17:$A$15404,0),AO$2+85)=0,"",INDEX('Bieu chi tiet'!$A$17:$FA$15404,MATCH($A489,'Bieu chi tiet'!$A$17:$A$15404,0),AO$2+85)),"")</f>
        <v/>
      </c>
      <c r="AP489" s="13" t="str">
        <f>IFERROR(IF(INDEX('Bieu chi tiet'!$A$17:$FA$15404,MATCH($A489,'Bieu chi tiet'!$A$17:$A$15404,0),AP$2+85)=0,"",INDEX('Bieu chi tiet'!$A$17:$FA$15404,MATCH($A489,'Bieu chi tiet'!$A$17:$A$15404,0),AP$2+85)),"")</f>
        <v/>
      </c>
      <c r="AQ489" s="13" t="str">
        <f>IFERROR(IF(INDEX('Bieu chi tiet'!$A$17:$FA$15404,MATCH($A489,'Bieu chi tiet'!$A$17:$A$15404,0),AQ$2+85)=0,"",INDEX('Bieu chi tiet'!$A$17:$FA$15404,MATCH($A489,'Bieu chi tiet'!$A$17:$A$15404,0),AQ$2+85)),"")</f>
        <v/>
      </c>
      <c r="AR489" s="13" t="str">
        <f>IFERROR(IF(INDEX('Bieu chi tiet'!$A$17:$FA$15404,MATCH($A489,'Bieu chi tiet'!$A$17:$A$15404,0),AR$2+85)=0,"",INDEX('Bieu chi tiet'!$A$17:$FA$15404,MATCH($A489,'Bieu chi tiet'!$A$17:$A$15404,0),AR$2+85)),"")</f>
        <v/>
      </c>
      <c r="AS489" s="13" t="str">
        <f>IFERROR(IF(INDEX('Bieu chi tiet'!$A$17:$FA$15404,MATCH($A489,'Bieu chi tiet'!$A$17:$A$15404,0),AS$2+85)=0,"",INDEX('Bieu chi tiet'!$A$17:$FA$15404,MATCH($A489,'Bieu chi tiet'!$A$17:$A$15404,0),AS$2+85)),"")</f>
        <v/>
      </c>
      <c r="AT489" s="21" t="str">
        <f>IFERROR(IF(INDEX('Bieu chi tiet'!$A$17:$FA$15404,MATCH($A489,'Bieu chi tiet'!$A$17:$A$15404,0),AT$2+85)=0,"",INDEX('Bieu chi tiet'!$A$17:$FA$15404,MATCH($A489,'Bieu chi tiet'!$A$17:$A$15404,0),AT$2+85)),"")</f>
        <v/>
      </c>
      <c r="AU489" s="13" t="str">
        <f>IFERROR(IF(INDEX('Bieu chi tiet'!$A$17:$FA$15404,MATCH($A489,'Bieu chi tiet'!$A$17:$A$15404,0),AU$2+85)=0,"",INDEX('Bieu chi tiet'!$A$17:$FA$15404,MATCH($A489,'Bieu chi tiet'!$A$17:$A$15404,0),AU$2+85)),"")</f>
        <v/>
      </c>
      <c r="AV489" s="21" t="str">
        <f>IFERROR(IF(INDEX('Bieu chi tiet'!$A$17:$FA$15404,MATCH($A489,'Bieu chi tiet'!$A$17:$A$15404,0),AV$2+85)=0,"",INDEX('Bieu chi tiet'!$A$17:$FA$15404,MATCH($A489,'Bieu chi tiet'!$A$17:$A$15404,0),AV$2+85)),"")</f>
        <v/>
      </c>
      <c r="AW489" s="31" t="str">
        <f>IFERROR(IF(INDEX('Bieu chi tiet'!$A$17:$FA$15404,MATCH($A489,'Bieu chi tiet'!$A$17:$A$15404,0),AW$2+85)=0,"",INDEX('Bieu chi tiet'!$A$17:$FA$15404,MATCH($A489,'Bieu chi tiet'!$A$17:$A$15404,0),AW$2+85)),"")</f>
        <v/>
      </c>
      <c r="AX489" s="13" t="str">
        <f>IFERROR(IF(INDEX('Bieu chi tiet'!$A$17:$FA$15404,MATCH($A489,'Bieu chi tiet'!$A$17:$A$15404,0),AX$2+85)=0,"",INDEX('Bieu chi tiet'!$A$17:$FA$15404,MATCH($A489,'Bieu chi tiet'!$A$17:$A$15404,0),AX$2+85)),"")</f>
        <v/>
      </c>
      <c r="AY489" s="13" t="str">
        <f>IFERROR(IF(INDEX('Bieu chi tiet'!$A$17:$FA$15404,MATCH($A489,'Bieu chi tiet'!$A$17:$A$15404,0),AY$2+85)=0,"",INDEX('Bieu chi tiet'!$A$17:$FA$15404,MATCH($A489,'Bieu chi tiet'!$A$17:$A$15404,0),AY$2+85)),"")</f>
        <v/>
      </c>
    </row>
    <row r="490" spans="1:51" ht="15.75">
      <c r="A490" s="25" t="str">
        <f t="shared" si="8"/>
        <v/>
      </c>
      <c r="B490" s="13" t="str">
        <f>IFERROR(IF(INDEX('Bieu chi tiet'!$A$17:$FA$15404,MATCH($A490,'Bieu chi tiet'!$A$17:$A$15404,0),B$2+85)=0,"",INDEX('Bieu chi tiet'!$A$17:$FA$15404,MATCH($A490,'Bieu chi tiet'!$A$17:$A$15404,0),B$2+85)),"")</f>
        <v/>
      </c>
      <c r="C490" s="13" t="str">
        <f>IFERROR(IF(INDEX('Bieu chi tiet'!$A$17:$FA$15404,MATCH($A490,'Bieu chi tiet'!$A$17:$A$15404,0),C$2+85)=0,"",INDEX('Bieu chi tiet'!$A$17:$FA$15404,MATCH($A490,'Bieu chi tiet'!$A$17:$A$15404,0),C$2+85)),"")</f>
        <v/>
      </c>
      <c r="D490" s="13" t="str">
        <f>IFERROR(IF(INDEX('Bieu chi tiet'!$A$17:$FA$15404,MATCH($A490,'Bieu chi tiet'!$A$17:$A$15404,0),D$2+85)=0,"",INDEX('Bieu chi tiet'!$A$17:$FA$15404,MATCH($A490,'Bieu chi tiet'!$A$17:$A$15404,0),D$2+85)),"")</f>
        <v/>
      </c>
      <c r="E490" s="13" t="str">
        <f>IFERROR(IF(INDEX('Bieu chi tiet'!$A$17:$FA$15404,MATCH($A490,'Bieu chi tiet'!$A$17:$A$15404,0),E$2+85)=0,"",INDEX('Bieu chi tiet'!$A$17:$FA$15404,MATCH($A490,'Bieu chi tiet'!$A$17:$A$15404,0),E$2+85)),"")</f>
        <v/>
      </c>
      <c r="F490" s="13" t="str">
        <f>IFERROR(IF(INDEX('Bieu chi tiet'!$A$17:$FA$15404,MATCH($A490,'Bieu chi tiet'!$A$17:$A$15404,0),F$2+85)=0,"",INDEX('Bieu chi tiet'!$A$17:$FA$15404,MATCH($A490,'Bieu chi tiet'!$A$17:$A$15404,0),F$2+85)),"")</f>
        <v/>
      </c>
      <c r="G490" s="21" t="str">
        <f>IFERROR(IF(INDEX('Bieu chi tiet'!$A$17:$FA$15404,MATCH($A490,'Bieu chi tiet'!$A$17:$A$15404,0),G$2+85)=0,"",INDEX('Bieu chi tiet'!$A$17:$FA$15404,MATCH($A490,'Bieu chi tiet'!$A$17:$A$15404,0),G$2+85)),"")</f>
        <v/>
      </c>
      <c r="H490" s="13" t="str">
        <f>IFERROR(IF(INDEX('Bieu chi tiet'!$A$17:$FA$15404,MATCH($A490,'Bieu chi tiet'!$A$17:$A$15404,0),H$2+85)=0,"",INDEX('Bieu chi tiet'!$A$17:$FA$15404,MATCH($A490,'Bieu chi tiet'!$A$17:$A$15404,0),H$2+85)),"")</f>
        <v/>
      </c>
      <c r="I490" s="13" t="str">
        <f>IFERROR(IF(INDEX('Bieu chi tiet'!$A$17:$FA$15404,MATCH($A490,'Bieu chi tiet'!$A$17:$A$15404,0),I$2+85)=0,"",INDEX('Bieu chi tiet'!$A$17:$FA$15404,MATCH($A490,'Bieu chi tiet'!$A$17:$A$15404,0),I$2+85)),"")</f>
        <v/>
      </c>
      <c r="J490" s="13" t="str">
        <f>IFERROR(IF(INDEX('Bieu chi tiet'!$A$17:$FA$15404,MATCH($A490,'Bieu chi tiet'!$A$17:$A$15404,0),J$2+85)=0,"",INDEX('Bieu chi tiet'!$A$17:$FA$15404,MATCH($A490,'Bieu chi tiet'!$A$17:$A$15404,0),J$2+85)),"")</f>
        <v/>
      </c>
      <c r="K490" s="13" t="str">
        <f>IFERROR(IF(INDEX('Bieu chi tiet'!$A$17:$FA$15404,MATCH($A490,'Bieu chi tiet'!$A$17:$A$15404,0),K$2+85)=0,"",INDEX('Bieu chi tiet'!$A$17:$FA$15404,MATCH($A490,'Bieu chi tiet'!$A$17:$A$15404,0),K$2+85)),"")</f>
        <v/>
      </c>
      <c r="L490" s="21" t="str">
        <f>IFERROR(IF(INDEX('Bieu chi tiet'!$A$17:$FA$15404,MATCH($A490,'Bieu chi tiet'!$A$17:$A$15404,0),L$2+85)=0,"",INDEX('Bieu chi tiet'!$A$17:$FA$15404,MATCH($A490,'Bieu chi tiet'!$A$17:$A$15404,0),L$2+85)),"")</f>
        <v/>
      </c>
      <c r="M490" s="13" t="str">
        <f>IFERROR(IF(INDEX('Bieu chi tiet'!$A$17:$FA$15404,MATCH($A490,'Bieu chi tiet'!$A$17:$A$15404,0),M$2+85)=0,"",INDEX('Bieu chi tiet'!$A$17:$FA$15404,MATCH($A490,'Bieu chi tiet'!$A$17:$A$15404,0),M$2+85)),"")</f>
        <v/>
      </c>
      <c r="N490" s="13" t="str">
        <f>IFERROR(IF(INDEX('Bieu chi tiet'!$A$17:$FA$15404,MATCH($A490,'Bieu chi tiet'!$A$17:$A$15404,0),N$2+85)=0,"",INDEX('Bieu chi tiet'!$A$17:$FA$15404,MATCH($A490,'Bieu chi tiet'!$A$17:$A$15404,0),N$2+85)),"")</f>
        <v/>
      </c>
      <c r="O490" s="13" t="str">
        <f>IFERROR(IF(INDEX('Bieu chi tiet'!$A$17:$FA$15404,MATCH($A490,'Bieu chi tiet'!$A$17:$A$15404,0),O$2+85)=0,"",INDEX('Bieu chi tiet'!$A$17:$FA$15404,MATCH($A490,'Bieu chi tiet'!$A$17:$A$15404,0),O$2+85)),"")</f>
        <v/>
      </c>
      <c r="P490" s="13" t="str">
        <f>IFERROR(IF(INDEX('Bieu chi tiet'!$A$17:$FA$15404,MATCH($A490,'Bieu chi tiet'!$A$17:$A$15404,0),P$2+85)=0,"",INDEX('Bieu chi tiet'!$A$17:$FA$15404,MATCH($A490,'Bieu chi tiet'!$A$17:$A$15404,0),P$2+85)),"")</f>
        <v/>
      </c>
      <c r="Q490" s="13" t="str">
        <f>IFERROR(IF(INDEX('Bieu chi tiet'!$A$17:$FA$15404,MATCH($A490,'Bieu chi tiet'!$A$17:$A$15404,0),Q$2+85)=0,"",INDEX('Bieu chi tiet'!$A$17:$FA$15404,MATCH($A490,'Bieu chi tiet'!$A$17:$A$15404,0),Q$2+85)),"")</f>
        <v/>
      </c>
      <c r="R490" s="13" t="str">
        <f>IFERROR(IF(INDEX('Bieu chi tiet'!$A$17:$FA$15404,MATCH($A490,'Bieu chi tiet'!$A$17:$A$15404,0),R$2+85)=0,"",INDEX('Bieu chi tiet'!$A$17:$FA$15404,MATCH($A490,'Bieu chi tiet'!$A$17:$A$15404,0),R$2+85)),"")</f>
        <v/>
      </c>
      <c r="S490" s="13" t="str">
        <f>IFERROR(IF(INDEX('Bieu chi tiet'!$A$17:$FA$15404,MATCH($A490,'Bieu chi tiet'!$A$17:$A$15404,0),S$2+85)=0,"",INDEX('Bieu chi tiet'!$A$17:$FA$15404,MATCH($A490,'Bieu chi tiet'!$A$17:$A$15404,0),S$2+85)),"")</f>
        <v/>
      </c>
      <c r="T490" s="13" t="str">
        <f>IFERROR(IF(INDEX('Bieu chi tiet'!$A$17:$FA$15404,MATCH($A490,'Bieu chi tiet'!$A$17:$A$15404,0),T$2+85)=0,"",INDEX('Bieu chi tiet'!$A$17:$FA$15404,MATCH($A490,'Bieu chi tiet'!$A$17:$A$15404,0),T$2+85)),"")</f>
        <v/>
      </c>
      <c r="U490" s="13" t="str">
        <f>IFERROR(IF(INDEX('Bieu chi tiet'!$A$17:$FA$15404,MATCH($A490,'Bieu chi tiet'!$A$17:$A$15404,0),U$2+85)=0,"",INDEX('Bieu chi tiet'!$A$17:$FA$15404,MATCH($A490,'Bieu chi tiet'!$A$17:$A$15404,0),U$2+85)),"")</f>
        <v/>
      </c>
      <c r="V490" s="13" t="str">
        <f>IFERROR(IF(INDEX('Bieu chi tiet'!$A$17:$FA$15404,MATCH($A490,'Bieu chi tiet'!$A$17:$A$15404,0),V$2+85)=0,"",INDEX('Bieu chi tiet'!$A$17:$FA$15404,MATCH($A490,'Bieu chi tiet'!$A$17:$A$15404,0),V$2+85)),"")</f>
        <v/>
      </c>
      <c r="W490" s="13" t="str">
        <f>IFERROR(IF(INDEX('Bieu chi tiet'!$A$17:$FA$15404,MATCH($A490,'Bieu chi tiet'!$A$17:$A$15404,0),W$2+85)=0,"",INDEX('Bieu chi tiet'!$A$17:$FA$15404,MATCH($A490,'Bieu chi tiet'!$A$17:$A$15404,0),W$2+85)),"")</f>
        <v/>
      </c>
      <c r="X490" s="13" t="str">
        <f>IFERROR(IF(INDEX('Bieu chi tiet'!$A$17:$FA$15404,MATCH($A490,'Bieu chi tiet'!$A$17:$A$15404,0),X$2+85)=0,"",INDEX('Bieu chi tiet'!$A$17:$FA$15404,MATCH($A490,'Bieu chi tiet'!$A$17:$A$15404,0),X$2+85)),"")</f>
        <v/>
      </c>
      <c r="Y490" s="13" t="str">
        <f>IFERROR(IF(INDEX('Bieu chi tiet'!$A$17:$FA$15404,MATCH($A490,'Bieu chi tiet'!$A$17:$A$15404,0),Y$2+85)=0,"",INDEX('Bieu chi tiet'!$A$17:$FA$15404,MATCH($A490,'Bieu chi tiet'!$A$17:$A$15404,0),Y$2+85)),"")</f>
        <v/>
      </c>
      <c r="Z490" s="13" t="str">
        <f>IFERROR(IF(INDEX('Bieu chi tiet'!$A$17:$FA$15404,MATCH($A490,'Bieu chi tiet'!$A$17:$A$15404,0),Z$2+85)=0,"",INDEX('Bieu chi tiet'!$A$17:$FA$15404,MATCH($A490,'Bieu chi tiet'!$A$17:$A$15404,0),Z$2+85)),"")</f>
        <v/>
      </c>
      <c r="AA490" s="13" t="str">
        <f>IFERROR(IF(INDEX('Bieu chi tiet'!$A$17:$FA$15404,MATCH($A490,'Bieu chi tiet'!$A$17:$A$15404,0),AA$2+85)=0,"",INDEX('Bieu chi tiet'!$A$17:$FA$15404,MATCH($A490,'Bieu chi tiet'!$A$17:$A$15404,0),AA$2+85)),"")</f>
        <v/>
      </c>
      <c r="AB490" s="13" t="str">
        <f>IFERROR(IF(INDEX('Bieu chi tiet'!$A$17:$FA$15404,MATCH($A490,'Bieu chi tiet'!$A$17:$A$15404,0),AB$2+85)=0,"",INDEX('Bieu chi tiet'!$A$17:$FA$15404,MATCH($A490,'Bieu chi tiet'!$A$17:$A$15404,0),AB$2+85)),"")</f>
        <v/>
      </c>
      <c r="AC490" s="13" t="str">
        <f>IFERROR(IF(INDEX('Bieu chi tiet'!$A$17:$FA$15404,MATCH($A490,'Bieu chi tiet'!$A$17:$A$15404,0),AC$2+85)=0,"",INDEX('Bieu chi tiet'!$A$17:$FA$15404,MATCH($A490,'Bieu chi tiet'!$A$17:$A$15404,0),AC$2+85)),"")</f>
        <v/>
      </c>
      <c r="AD490" s="13" t="str">
        <f>IFERROR(IF(INDEX('Bieu chi tiet'!$A$17:$FA$15404,MATCH($A490,'Bieu chi tiet'!$A$17:$A$15404,0),AD$2+85)=0,"",INDEX('Bieu chi tiet'!$A$17:$FA$15404,MATCH($A490,'Bieu chi tiet'!$A$17:$A$15404,0),AD$2+85)),"")</f>
        <v/>
      </c>
      <c r="AE490" s="13" t="str">
        <f>IFERROR(IF(INDEX('Bieu chi tiet'!$A$17:$FA$15404,MATCH($A490,'Bieu chi tiet'!$A$17:$A$15404,0),AE$2+85)=0,"",INDEX('Bieu chi tiet'!$A$17:$FA$15404,MATCH($A490,'Bieu chi tiet'!$A$17:$A$15404,0),AE$2+85)),"")</f>
        <v/>
      </c>
      <c r="AF490" s="13" t="str">
        <f>IFERROR(IF(INDEX('Bieu chi tiet'!$A$17:$FA$15404,MATCH($A490,'Bieu chi tiet'!$A$17:$A$15404,0),AF$2+85)=0,"",INDEX('Bieu chi tiet'!$A$17:$FA$15404,MATCH($A490,'Bieu chi tiet'!$A$17:$A$15404,0),AF$2+85)),"")</f>
        <v/>
      </c>
      <c r="AG490" s="13" t="str">
        <f>IFERROR(IF(INDEX('Bieu chi tiet'!$A$17:$FA$15404,MATCH($A490,'Bieu chi tiet'!$A$17:$A$15404,0),AG$2+85)=0,"",INDEX('Bieu chi tiet'!$A$17:$FA$15404,MATCH($A490,'Bieu chi tiet'!$A$17:$A$15404,0),AG$2+85)),"")</f>
        <v/>
      </c>
      <c r="AH490" s="13" t="str">
        <f>IFERROR(IF(INDEX('Bieu chi tiet'!$A$17:$FA$15404,MATCH($A490,'Bieu chi tiet'!$A$17:$A$15404,0),AH$2+85)=0,"",INDEX('Bieu chi tiet'!$A$17:$FA$15404,MATCH($A490,'Bieu chi tiet'!$A$17:$A$15404,0),AH$2+85)),"")</f>
        <v/>
      </c>
      <c r="AI490" s="13" t="str">
        <f>IFERROR(IF(INDEX('Bieu chi tiet'!$A$17:$FA$15404,MATCH($A490,'Bieu chi tiet'!$A$17:$A$15404,0),AI$2+85)=0,"",INDEX('Bieu chi tiet'!$A$17:$FA$15404,MATCH($A490,'Bieu chi tiet'!$A$17:$A$15404,0),AI$2+85)),"")</f>
        <v/>
      </c>
      <c r="AJ490" s="13" t="str">
        <f>IFERROR(IF(INDEX('Bieu chi tiet'!$A$17:$FA$15404,MATCH($A490,'Bieu chi tiet'!$A$17:$A$15404,0),AJ$2+85)=0,"",INDEX('Bieu chi tiet'!$A$17:$FA$15404,MATCH($A490,'Bieu chi tiet'!$A$17:$A$15404,0),AJ$2+85)),"")</f>
        <v/>
      </c>
      <c r="AK490" s="13" t="str">
        <f>IFERROR(IF(INDEX('Bieu chi tiet'!$A$17:$FA$15404,MATCH($A490,'Bieu chi tiet'!$A$17:$A$15404,0),AK$2+85)=0,"",INDEX('Bieu chi tiet'!$A$17:$FA$15404,MATCH($A490,'Bieu chi tiet'!$A$17:$A$15404,0),AK$2+85)),"")</f>
        <v/>
      </c>
      <c r="AL490" s="13" t="str">
        <f>IFERROR(IF(INDEX('Bieu chi tiet'!$A$17:$FA$15404,MATCH($A490,'Bieu chi tiet'!$A$17:$A$15404,0),AL$2+85)=0,"",INDEX('Bieu chi tiet'!$A$17:$FA$15404,MATCH($A490,'Bieu chi tiet'!$A$17:$A$15404,0),AL$2+85)),"")</f>
        <v/>
      </c>
      <c r="AM490" s="13" t="str">
        <f>IFERROR(IF(INDEX('Bieu chi tiet'!$A$17:$FA$15404,MATCH($A490,'Bieu chi tiet'!$A$17:$A$15404,0),AM$2+85)=0,"",INDEX('Bieu chi tiet'!$A$17:$FA$15404,MATCH($A490,'Bieu chi tiet'!$A$17:$A$15404,0),AM$2+85)),"")</f>
        <v/>
      </c>
      <c r="AN490" s="13" t="str">
        <f>IFERROR(IF(INDEX('Bieu chi tiet'!$A$17:$FA$15404,MATCH($A490,'Bieu chi tiet'!$A$17:$A$15404,0),AN$2+85)=0,"",INDEX('Bieu chi tiet'!$A$17:$FA$15404,MATCH($A490,'Bieu chi tiet'!$A$17:$A$15404,0),AN$2+85)),"")</f>
        <v/>
      </c>
      <c r="AO490" s="13" t="str">
        <f>IFERROR(IF(INDEX('Bieu chi tiet'!$A$17:$FA$15404,MATCH($A490,'Bieu chi tiet'!$A$17:$A$15404,0),AO$2+85)=0,"",INDEX('Bieu chi tiet'!$A$17:$FA$15404,MATCH($A490,'Bieu chi tiet'!$A$17:$A$15404,0),AO$2+85)),"")</f>
        <v/>
      </c>
      <c r="AP490" s="13" t="str">
        <f>IFERROR(IF(INDEX('Bieu chi tiet'!$A$17:$FA$15404,MATCH($A490,'Bieu chi tiet'!$A$17:$A$15404,0),AP$2+85)=0,"",INDEX('Bieu chi tiet'!$A$17:$FA$15404,MATCH($A490,'Bieu chi tiet'!$A$17:$A$15404,0),AP$2+85)),"")</f>
        <v/>
      </c>
      <c r="AQ490" s="13" t="str">
        <f>IFERROR(IF(INDEX('Bieu chi tiet'!$A$17:$FA$15404,MATCH($A490,'Bieu chi tiet'!$A$17:$A$15404,0),AQ$2+85)=0,"",INDEX('Bieu chi tiet'!$A$17:$FA$15404,MATCH($A490,'Bieu chi tiet'!$A$17:$A$15404,0),AQ$2+85)),"")</f>
        <v/>
      </c>
      <c r="AR490" s="13" t="str">
        <f>IFERROR(IF(INDEX('Bieu chi tiet'!$A$17:$FA$15404,MATCH($A490,'Bieu chi tiet'!$A$17:$A$15404,0),AR$2+85)=0,"",INDEX('Bieu chi tiet'!$A$17:$FA$15404,MATCH($A490,'Bieu chi tiet'!$A$17:$A$15404,0),AR$2+85)),"")</f>
        <v/>
      </c>
      <c r="AS490" s="13" t="str">
        <f>IFERROR(IF(INDEX('Bieu chi tiet'!$A$17:$FA$15404,MATCH($A490,'Bieu chi tiet'!$A$17:$A$15404,0),AS$2+85)=0,"",INDEX('Bieu chi tiet'!$A$17:$FA$15404,MATCH($A490,'Bieu chi tiet'!$A$17:$A$15404,0),AS$2+85)),"")</f>
        <v/>
      </c>
      <c r="AT490" s="21" t="str">
        <f>IFERROR(IF(INDEX('Bieu chi tiet'!$A$17:$FA$15404,MATCH($A490,'Bieu chi tiet'!$A$17:$A$15404,0),AT$2+85)=0,"",INDEX('Bieu chi tiet'!$A$17:$FA$15404,MATCH($A490,'Bieu chi tiet'!$A$17:$A$15404,0),AT$2+85)),"")</f>
        <v/>
      </c>
      <c r="AU490" s="13" t="str">
        <f>IFERROR(IF(INDEX('Bieu chi tiet'!$A$17:$FA$15404,MATCH($A490,'Bieu chi tiet'!$A$17:$A$15404,0),AU$2+85)=0,"",INDEX('Bieu chi tiet'!$A$17:$FA$15404,MATCH($A490,'Bieu chi tiet'!$A$17:$A$15404,0),AU$2+85)),"")</f>
        <v/>
      </c>
      <c r="AV490" s="21" t="str">
        <f>IFERROR(IF(INDEX('Bieu chi tiet'!$A$17:$FA$15404,MATCH($A490,'Bieu chi tiet'!$A$17:$A$15404,0),AV$2+85)=0,"",INDEX('Bieu chi tiet'!$A$17:$FA$15404,MATCH($A490,'Bieu chi tiet'!$A$17:$A$15404,0),AV$2+85)),"")</f>
        <v/>
      </c>
      <c r="AW490" s="31" t="str">
        <f>IFERROR(IF(INDEX('Bieu chi tiet'!$A$17:$FA$15404,MATCH($A490,'Bieu chi tiet'!$A$17:$A$15404,0),AW$2+85)=0,"",INDEX('Bieu chi tiet'!$A$17:$FA$15404,MATCH($A490,'Bieu chi tiet'!$A$17:$A$15404,0),AW$2+85)),"")</f>
        <v/>
      </c>
      <c r="AX490" s="13" t="str">
        <f>IFERROR(IF(INDEX('Bieu chi tiet'!$A$17:$FA$15404,MATCH($A490,'Bieu chi tiet'!$A$17:$A$15404,0),AX$2+85)=0,"",INDEX('Bieu chi tiet'!$A$17:$FA$15404,MATCH($A490,'Bieu chi tiet'!$A$17:$A$15404,0),AX$2+85)),"")</f>
        <v/>
      </c>
      <c r="AY490" s="13" t="str">
        <f>IFERROR(IF(INDEX('Bieu chi tiet'!$A$17:$FA$15404,MATCH($A490,'Bieu chi tiet'!$A$17:$A$15404,0),AY$2+85)=0,"",INDEX('Bieu chi tiet'!$A$17:$FA$15404,MATCH($A490,'Bieu chi tiet'!$A$17:$A$15404,0),AY$2+85)),"")</f>
        <v/>
      </c>
    </row>
    <row r="491" spans="1:51" ht="15.75">
      <c r="A491" s="25" t="str">
        <f t="shared" si="8"/>
        <v/>
      </c>
      <c r="B491" s="13" t="str">
        <f>IFERROR(IF(INDEX('Bieu chi tiet'!$A$17:$FA$15404,MATCH($A491,'Bieu chi tiet'!$A$17:$A$15404,0),B$2+85)=0,"",INDEX('Bieu chi tiet'!$A$17:$FA$15404,MATCH($A491,'Bieu chi tiet'!$A$17:$A$15404,0),B$2+85)),"")</f>
        <v/>
      </c>
      <c r="C491" s="13" t="str">
        <f>IFERROR(IF(INDEX('Bieu chi tiet'!$A$17:$FA$15404,MATCH($A491,'Bieu chi tiet'!$A$17:$A$15404,0),C$2+85)=0,"",INDEX('Bieu chi tiet'!$A$17:$FA$15404,MATCH($A491,'Bieu chi tiet'!$A$17:$A$15404,0),C$2+85)),"")</f>
        <v/>
      </c>
      <c r="D491" s="13" t="str">
        <f>IFERROR(IF(INDEX('Bieu chi tiet'!$A$17:$FA$15404,MATCH($A491,'Bieu chi tiet'!$A$17:$A$15404,0),D$2+85)=0,"",INDEX('Bieu chi tiet'!$A$17:$FA$15404,MATCH($A491,'Bieu chi tiet'!$A$17:$A$15404,0),D$2+85)),"")</f>
        <v/>
      </c>
      <c r="E491" s="13" t="str">
        <f>IFERROR(IF(INDEX('Bieu chi tiet'!$A$17:$FA$15404,MATCH($A491,'Bieu chi tiet'!$A$17:$A$15404,0),E$2+85)=0,"",INDEX('Bieu chi tiet'!$A$17:$FA$15404,MATCH($A491,'Bieu chi tiet'!$A$17:$A$15404,0),E$2+85)),"")</f>
        <v/>
      </c>
      <c r="F491" s="13" t="str">
        <f>IFERROR(IF(INDEX('Bieu chi tiet'!$A$17:$FA$15404,MATCH($A491,'Bieu chi tiet'!$A$17:$A$15404,0),F$2+85)=0,"",INDEX('Bieu chi tiet'!$A$17:$FA$15404,MATCH($A491,'Bieu chi tiet'!$A$17:$A$15404,0),F$2+85)),"")</f>
        <v/>
      </c>
      <c r="G491" s="21" t="str">
        <f>IFERROR(IF(INDEX('Bieu chi tiet'!$A$17:$FA$15404,MATCH($A491,'Bieu chi tiet'!$A$17:$A$15404,0),G$2+85)=0,"",INDEX('Bieu chi tiet'!$A$17:$FA$15404,MATCH($A491,'Bieu chi tiet'!$A$17:$A$15404,0),G$2+85)),"")</f>
        <v/>
      </c>
      <c r="H491" s="13" t="str">
        <f>IFERROR(IF(INDEX('Bieu chi tiet'!$A$17:$FA$15404,MATCH($A491,'Bieu chi tiet'!$A$17:$A$15404,0),H$2+85)=0,"",INDEX('Bieu chi tiet'!$A$17:$FA$15404,MATCH($A491,'Bieu chi tiet'!$A$17:$A$15404,0),H$2+85)),"")</f>
        <v/>
      </c>
      <c r="I491" s="13" t="str">
        <f>IFERROR(IF(INDEX('Bieu chi tiet'!$A$17:$FA$15404,MATCH($A491,'Bieu chi tiet'!$A$17:$A$15404,0),I$2+85)=0,"",INDEX('Bieu chi tiet'!$A$17:$FA$15404,MATCH($A491,'Bieu chi tiet'!$A$17:$A$15404,0),I$2+85)),"")</f>
        <v/>
      </c>
      <c r="J491" s="13" t="str">
        <f>IFERROR(IF(INDEX('Bieu chi tiet'!$A$17:$FA$15404,MATCH($A491,'Bieu chi tiet'!$A$17:$A$15404,0),J$2+85)=0,"",INDEX('Bieu chi tiet'!$A$17:$FA$15404,MATCH($A491,'Bieu chi tiet'!$A$17:$A$15404,0),J$2+85)),"")</f>
        <v/>
      </c>
      <c r="K491" s="13" t="str">
        <f>IFERROR(IF(INDEX('Bieu chi tiet'!$A$17:$FA$15404,MATCH($A491,'Bieu chi tiet'!$A$17:$A$15404,0),K$2+85)=0,"",INDEX('Bieu chi tiet'!$A$17:$FA$15404,MATCH($A491,'Bieu chi tiet'!$A$17:$A$15404,0),K$2+85)),"")</f>
        <v/>
      </c>
      <c r="L491" s="21" t="str">
        <f>IFERROR(IF(INDEX('Bieu chi tiet'!$A$17:$FA$15404,MATCH($A491,'Bieu chi tiet'!$A$17:$A$15404,0),L$2+85)=0,"",INDEX('Bieu chi tiet'!$A$17:$FA$15404,MATCH($A491,'Bieu chi tiet'!$A$17:$A$15404,0),L$2+85)),"")</f>
        <v/>
      </c>
      <c r="M491" s="13" t="str">
        <f>IFERROR(IF(INDEX('Bieu chi tiet'!$A$17:$FA$15404,MATCH($A491,'Bieu chi tiet'!$A$17:$A$15404,0),M$2+85)=0,"",INDEX('Bieu chi tiet'!$A$17:$FA$15404,MATCH($A491,'Bieu chi tiet'!$A$17:$A$15404,0),M$2+85)),"")</f>
        <v/>
      </c>
      <c r="N491" s="13" t="str">
        <f>IFERROR(IF(INDEX('Bieu chi tiet'!$A$17:$FA$15404,MATCH($A491,'Bieu chi tiet'!$A$17:$A$15404,0),N$2+85)=0,"",INDEX('Bieu chi tiet'!$A$17:$FA$15404,MATCH($A491,'Bieu chi tiet'!$A$17:$A$15404,0),N$2+85)),"")</f>
        <v/>
      </c>
      <c r="O491" s="13" t="str">
        <f>IFERROR(IF(INDEX('Bieu chi tiet'!$A$17:$FA$15404,MATCH($A491,'Bieu chi tiet'!$A$17:$A$15404,0),O$2+85)=0,"",INDEX('Bieu chi tiet'!$A$17:$FA$15404,MATCH($A491,'Bieu chi tiet'!$A$17:$A$15404,0),O$2+85)),"")</f>
        <v/>
      </c>
      <c r="P491" s="13" t="str">
        <f>IFERROR(IF(INDEX('Bieu chi tiet'!$A$17:$FA$15404,MATCH($A491,'Bieu chi tiet'!$A$17:$A$15404,0),P$2+85)=0,"",INDEX('Bieu chi tiet'!$A$17:$FA$15404,MATCH($A491,'Bieu chi tiet'!$A$17:$A$15404,0),P$2+85)),"")</f>
        <v/>
      </c>
      <c r="Q491" s="13" t="str">
        <f>IFERROR(IF(INDEX('Bieu chi tiet'!$A$17:$FA$15404,MATCH($A491,'Bieu chi tiet'!$A$17:$A$15404,0),Q$2+85)=0,"",INDEX('Bieu chi tiet'!$A$17:$FA$15404,MATCH($A491,'Bieu chi tiet'!$A$17:$A$15404,0),Q$2+85)),"")</f>
        <v/>
      </c>
      <c r="R491" s="13" t="str">
        <f>IFERROR(IF(INDEX('Bieu chi tiet'!$A$17:$FA$15404,MATCH($A491,'Bieu chi tiet'!$A$17:$A$15404,0),R$2+85)=0,"",INDEX('Bieu chi tiet'!$A$17:$FA$15404,MATCH($A491,'Bieu chi tiet'!$A$17:$A$15404,0),R$2+85)),"")</f>
        <v/>
      </c>
      <c r="S491" s="13" t="str">
        <f>IFERROR(IF(INDEX('Bieu chi tiet'!$A$17:$FA$15404,MATCH($A491,'Bieu chi tiet'!$A$17:$A$15404,0),S$2+85)=0,"",INDEX('Bieu chi tiet'!$A$17:$FA$15404,MATCH($A491,'Bieu chi tiet'!$A$17:$A$15404,0),S$2+85)),"")</f>
        <v/>
      </c>
      <c r="T491" s="13" t="str">
        <f>IFERROR(IF(INDEX('Bieu chi tiet'!$A$17:$FA$15404,MATCH($A491,'Bieu chi tiet'!$A$17:$A$15404,0),T$2+85)=0,"",INDEX('Bieu chi tiet'!$A$17:$FA$15404,MATCH($A491,'Bieu chi tiet'!$A$17:$A$15404,0),T$2+85)),"")</f>
        <v/>
      </c>
      <c r="U491" s="13" t="str">
        <f>IFERROR(IF(INDEX('Bieu chi tiet'!$A$17:$FA$15404,MATCH($A491,'Bieu chi tiet'!$A$17:$A$15404,0),U$2+85)=0,"",INDEX('Bieu chi tiet'!$A$17:$FA$15404,MATCH($A491,'Bieu chi tiet'!$A$17:$A$15404,0),U$2+85)),"")</f>
        <v/>
      </c>
      <c r="V491" s="13" t="str">
        <f>IFERROR(IF(INDEX('Bieu chi tiet'!$A$17:$FA$15404,MATCH($A491,'Bieu chi tiet'!$A$17:$A$15404,0),V$2+85)=0,"",INDEX('Bieu chi tiet'!$A$17:$FA$15404,MATCH($A491,'Bieu chi tiet'!$A$17:$A$15404,0),V$2+85)),"")</f>
        <v/>
      </c>
      <c r="W491" s="13" t="str">
        <f>IFERROR(IF(INDEX('Bieu chi tiet'!$A$17:$FA$15404,MATCH($A491,'Bieu chi tiet'!$A$17:$A$15404,0),W$2+85)=0,"",INDEX('Bieu chi tiet'!$A$17:$FA$15404,MATCH($A491,'Bieu chi tiet'!$A$17:$A$15404,0),W$2+85)),"")</f>
        <v/>
      </c>
      <c r="X491" s="13" t="str">
        <f>IFERROR(IF(INDEX('Bieu chi tiet'!$A$17:$FA$15404,MATCH($A491,'Bieu chi tiet'!$A$17:$A$15404,0),X$2+85)=0,"",INDEX('Bieu chi tiet'!$A$17:$FA$15404,MATCH($A491,'Bieu chi tiet'!$A$17:$A$15404,0),X$2+85)),"")</f>
        <v/>
      </c>
      <c r="Y491" s="13" t="str">
        <f>IFERROR(IF(INDEX('Bieu chi tiet'!$A$17:$FA$15404,MATCH($A491,'Bieu chi tiet'!$A$17:$A$15404,0),Y$2+85)=0,"",INDEX('Bieu chi tiet'!$A$17:$FA$15404,MATCH($A491,'Bieu chi tiet'!$A$17:$A$15404,0),Y$2+85)),"")</f>
        <v/>
      </c>
      <c r="Z491" s="13" t="str">
        <f>IFERROR(IF(INDEX('Bieu chi tiet'!$A$17:$FA$15404,MATCH($A491,'Bieu chi tiet'!$A$17:$A$15404,0),Z$2+85)=0,"",INDEX('Bieu chi tiet'!$A$17:$FA$15404,MATCH($A491,'Bieu chi tiet'!$A$17:$A$15404,0),Z$2+85)),"")</f>
        <v/>
      </c>
      <c r="AA491" s="13" t="str">
        <f>IFERROR(IF(INDEX('Bieu chi tiet'!$A$17:$FA$15404,MATCH($A491,'Bieu chi tiet'!$A$17:$A$15404,0),AA$2+85)=0,"",INDEX('Bieu chi tiet'!$A$17:$FA$15404,MATCH($A491,'Bieu chi tiet'!$A$17:$A$15404,0),AA$2+85)),"")</f>
        <v/>
      </c>
      <c r="AB491" s="13" t="str">
        <f>IFERROR(IF(INDEX('Bieu chi tiet'!$A$17:$FA$15404,MATCH($A491,'Bieu chi tiet'!$A$17:$A$15404,0),AB$2+85)=0,"",INDEX('Bieu chi tiet'!$A$17:$FA$15404,MATCH($A491,'Bieu chi tiet'!$A$17:$A$15404,0),AB$2+85)),"")</f>
        <v/>
      </c>
      <c r="AC491" s="13" t="str">
        <f>IFERROR(IF(INDEX('Bieu chi tiet'!$A$17:$FA$15404,MATCH($A491,'Bieu chi tiet'!$A$17:$A$15404,0),AC$2+85)=0,"",INDEX('Bieu chi tiet'!$A$17:$FA$15404,MATCH($A491,'Bieu chi tiet'!$A$17:$A$15404,0),AC$2+85)),"")</f>
        <v/>
      </c>
      <c r="AD491" s="13" t="str">
        <f>IFERROR(IF(INDEX('Bieu chi tiet'!$A$17:$FA$15404,MATCH($A491,'Bieu chi tiet'!$A$17:$A$15404,0),AD$2+85)=0,"",INDEX('Bieu chi tiet'!$A$17:$FA$15404,MATCH($A491,'Bieu chi tiet'!$A$17:$A$15404,0),AD$2+85)),"")</f>
        <v/>
      </c>
      <c r="AE491" s="13" t="str">
        <f>IFERROR(IF(INDEX('Bieu chi tiet'!$A$17:$FA$15404,MATCH($A491,'Bieu chi tiet'!$A$17:$A$15404,0),AE$2+85)=0,"",INDEX('Bieu chi tiet'!$A$17:$FA$15404,MATCH($A491,'Bieu chi tiet'!$A$17:$A$15404,0),AE$2+85)),"")</f>
        <v/>
      </c>
      <c r="AF491" s="13" t="str">
        <f>IFERROR(IF(INDEX('Bieu chi tiet'!$A$17:$FA$15404,MATCH($A491,'Bieu chi tiet'!$A$17:$A$15404,0),AF$2+85)=0,"",INDEX('Bieu chi tiet'!$A$17:$FA$15404,MATCH($A491,'Bieu chi tiet'!$A$17:$A$15404,0),AF$2+85)),"")</f>
        <v/>
      </c>
      <c r="AG491" s="13" t="str">
        <f>IFERROR(IF(INDEX('Bieu chi tiet'!$A$17:$FA$15404,MATCH($A491,'Bieu chi tiet'!$A$17:$A$15404,0),AG$2+85)=0,"",INDEX('Bieu chi tiet'!$A$17:$FA$15404,MATCH($A491,'Bieu chi tiet'!$A$17:$A$15404,0),AG$2+85)),"")</f>
        <v/>
      </c>
      <c r="AH491" s="13" t="str">
        <f>IFERROR(IF(INDEX('Bieu chi tiet'!$A$17:$FA$15404,MATCH($A491,'Bieu chi tiet'!$A$17:$A$15404,0),AH$2+85)=0,"",INDEX('Bieu chi tiet'!$A$17:$FA$15404,MATCH($A491,'Bieu chi tiet'!$A$17:$A$15404,0),AH$2+85)),"")</f>
        <v/>
      </c>
      <c r="AI491" s="13" t="str">
        <f>IFERROR(IF(INDEX('Bieu chi tiet'!$A$17:$FA$15404,MATCH($A491,'Bieu chi tiet'!$A$17:$A$15404,0),AI$2+85)=0,"",INDEX('Bieu chi tiet'!$A$17:$FA$15404,MATCH($A491,'Bieu chi tiet'!$A$17:$A$15404,0),AI$2+85)),"")</f>
        <v/>
      </c>
      <c r="AJ491" s="13" t="str">
        <f>IFERROR(IF(INDEX('Bieu chi tiet'!$A$17:$FA$15404,MATCH($A491,'Bieu chi tiet'!$A$17:$A$15404,0),AJ$2+85)=0,"",INDEX('Bieu chi tiet'!$A$17:$FA$15404,MATCH($A491,'Bieu chi tiet'!$A$17:$A$15404,0),AJ$2+85)),"")</f>
        <v/>
      </c>
      <c r="AK491" s="13" t="str">
        <f>IFERROR(IF(INDEX('Bieu chi tiet'!$A$17:$FA$15404,MATCH($A491,'Bieu chi tiet'!$A$17:$A$15404,0),AK$2+85)=0,"",INDEX('Bieu chi tiet'!$A$17:$FA$15404,MATCH($A491,'Bieu chi tiet'!$A$17:$A$15404,0),AK$2+85)),"")</f>
        <v/>
      </c>
      <c r="AL491" s="13" t="str">
        <f>IFERROR(IF(INDEX('Bieu chi tiet'!$A$17:$FA$15404,MATCH($A491,'Bieu chi tiet'!$A$17:$A$15404,0),AL$2+85)=0,"",INDEX('Bieu chi tiet'!$A$17:$FA$15404,MATCH($A491,'Bieu chi tiet'!$A$17:$A$15404,0),AL$2+85)),"")</f>
        <v/>
      </c>
      <c r="AM491" s="13" t="str">
        <f>IFERROR(IF(INDEX('Bieu chi tiet'!$A$17:$FA$15404,MATCH($A491,'Bieu chi tiet'!$A$17:$A$15404,0),AM$2+85)=0,"",INDEX('Bieu chi tiet'!$A$17:$FA$15404,MATCH($A491,'Bieu chi tiet'!$A$17:$A$15404,0),AM$2+85)),"")</f>
        <v/>
      </c>
      <c r="AN491" s="13" t="str">
        <f>IFERROR(IF(INDEX('Bieu chi tiet'!$A$17:$FA$15404,MATCH($A491,'Bieu chi tiet'!$A$17:$A$15404,0),AN$2+85)=0,"",INDEX('Bieu chi tiet'!$A$17:$FA$15404,MATCH($A491,'Bieu chi tiet'!$A$17:$A$15404,0),AN$2+85)),"")</f>
        <v/>
      </c>
      <c r="AO491" s="13" t="str">
        <f>IFERROR(IF(INDEX('Bieu chi tiet'!$A$17:$FA$15404,MATCH($A491,'Bieu chi tiet'!$A$17:$A$15404,0),AO$2+85)=0,"",INDEX('Bieu chi tiet'!$A$17:$FA$15404,MATCH($A491,'Bieu chi tiet'!$A$17:$A$15404,0),AO$2+85)),"")</f>
        <v/>
      </c>
      <c r="AP491" s="13" t="str">
        <f>IFERROR(IF(INDEX('Bieu chi tiet'!$A$17:$FA$15404,MATCH($A491,'Bieu chi tiet'!$A$17:$A$15404,0),AP$2+85)=0,"",INDEX('Bieu chi tiet'!$A$17:$FA$15404,MATCH($A491,'Bieu chi tiet'!$A$17:$A$15404,0),AP$2+85)),"")</f>
        <v/>
      </c>
      <c r="AQ491" s="13" t="str">
        <f>IFERROR(IF(INDEX('Bieu chi tiet'!$A$17:$FA$15404,MATCH($A491,'Bieu chi tiet'!$A$17:$A$15404,0),AQ$2+85)=0,"",INDEX('Bieu chi tiet'!$A$17:$FA$15404,MATCH($A491,'Bieu chi tiet'!$A$17:$A$15404,0),AQ$2+85)),"")</f>
        <v/>
      </c>
      <c r="AR491" s="13" t="str">
        <f>IFERROR(IF(INDEX('Bieu chi tiet'!$A$17:$FA$15404,MATCH($A491,'Bieu chi tiet'!$A$17:$A$15404,0),AR$2+85)=0,"",INDEX('Bieu chi tiet'!$A$17:$FA$15404,MATCH($A491,'Bieu chi tiet'!$A$17:$A$15404,0),AR$2+85)),"")</f>
        <v/>
      </c>
      <c r="AS491" s="13" t="str">
        <f>IFERROR(IF(INDEX('Bieu chi tiet'!$A$17:$FA$15404,MATCH($A491,'Bieu chi tiet'!$A$17:$A$15404,0),AS$2+85)=0,"",INDEX('Bieu chi tiet'!$A$17:$FA$15404,MATCH($A491,'Bieu chi tiet'!$A$17:$A$15404,0),AS$2+85)),"")</f>
        <v/>
      </c>
      <c r="AT491" s="21" t="str">
        <f>IFERROR(IF(INDEX('Bieu chi tiet'!$A$17:$FA$15404,MATCH($A491,'Bieu chi tiet'!$A$17:$A$15404,0),AT$2+85)=0,"",INDEX('Bieu chi tiet'!$A$17:$FA$15404,MATCH($A491,'Bieu chi tiet'!$A$17:$A$15404,0),AT$2+85)),"")</f>
        <v/>
      </c>
      <c r="AU491" s="13" t="str">
        <f>IFERROR(IF(INDEX('Bieu chi tiet'!$A$17:$FA$15404,MATCH($A491,'Bieu chi tiet'!$A$17:$A$15404,0),AU$2+85)=0,"",INDEX('Bieu chi tiet'!$A$17:$FA$15404,MATCH($A491,'Bieu chi tiet'!$A$17:$A$15404,0),AU$2+85)),"")</f>
        <v/>
      </c>
      <c r="AV491" s="21" t="str">
        <f>IFERROR(IF(INDEX('Bieu chi tiet'!$A$17:$FA$15404,MATCH($A491,'Bieu chi tiet'!$A$17:$A$15404,0),AV$2+85)=0,"",INDEX('Bieu chi tiet'!$A$17:$FA$15404,MATCH($A491,'Bieu chi tiet'!$A$17:$A$15404,0),AV$2+85)),"")</f>
        <v/>
      </c>
      <c r="AW491" s="31" t="str">
        <f>IFERROR(IF(INDEX('Bieu chi tiet'!$A$17:$FA$15404,MATCH($A491,'Bieu chi tiet'!$A$17:$A$15404,0),AW$2+85)=0,"",INDEX('Bieu chi tiet'!$A$17:$FA$15404,MATCH($A491,'Bieu chi tiet'!$A$17:$A$15404,0),AW$2+85)),"")</f>
        <v/>
      </c>
      <c r="AX491" s="13" t="str">
        <f>IFERROR(IF(INDEX('Bieu chi tiet'!$A$17:$FA$15404,MATCH($A491,'Bieu chi tiet'!$A$17:$A$15404,0),AX$2+85)=0,"",INDEX('Bieu chi tiet'!$A$17:$FA$15404,MATCH($A491,'Bieu chi tiet'!$A$17:$A$15404,0),AX$2+85)),"")</f>
        <v/>
      </c>
      <c r="AY491" s="13" t="str">
        <f>IFERROR(IF(INDEX('Bieu chi tiet'!$A$17:$FA$15404,MATCH($A491,'Bieu chi tiet'!$A$17:$A$15404,0),AY$2+85)=0,"",INDEX('Bieu chi tiet'!$A$17:$FA$15404,MATCH($A491,'Bieu chi tiet'!$A$17:$A$15404,0),AY$2+85)),"")</f>
        <v/>
      </c>
    </row>
    <row r="492" spans="1:51" ht="15.75">
      <c r="A492" s="25" t="str">
        <f t="shared" si="8"/>
        <v/>
      </c>
      <c r="B492" s="13" t="str">
        <f>IFERROR(IF(INDEX('Bieu chi tiet'!$A$17:$FA$15404,MATCH($A492,'Bieu chi tiet'!$A$17:$A$15404,0),B$2+85)=0,"",INDEX('Bieu chi tiet'!$A$17:$FA$15404,MATCH($A492,'Bieu chi tiet'!$A$17:$A$15404,0),B$2+85)),"")</f>
        <v/>
      </c>
      <c r="C492" s="13" t="str">
        <f>IFERROR(IF(INDEX('Bieu chi tiet'!$A$17:$FA$15404,MATCH($A492,'Bieu chi tiet'!$A$17:$A$15404,0),C$2+85)=0,"",INDEX('Bieu chi tiet'!$A$17:$FA$15404,MATCH($A492,'Bieu chi tiet'!$A$17:$A$15404,0),C$2+85)),"")</f>
        <v/>
      </c>
      <c r="D492" s="13" t="str">
        <f>IFERROR(IF(INDEX('Bieu chi tiet'!$A$17:$FA$15404,MATCH($A492,'Bieu chi tiet'!$A$17:$A$15404,0),D$2+85)=0,"",INDEX('Bieu chi tiet'!$A$17:$FA$15404,MATCH($A492,'Bieu chi tiet'!$A$17:$A$15404,0),D$2+85)),"")</f>
        <v/>
      </c>
      <c r="E492" s="13" t="str">
        <f>IFERROR(IF(INDEX('Bieu chi tiet'!$A$17:$FA$15404,MATCH($A492,'Bieu chi tiet'!$A$17:$A$15404,0),E$2+85)=0,"",INDEX('Bieu chi tiet'!$A$17:$FA$15404,MATCH($A492,'Bieu chi tiet'!$A$17:$A$15404,0),E$2+85)),"")</f>
        <v/>
      </c>
      <c r="F492" s="13" t="str">
        <f>IFERROR(IF(INDEX('Bieu chi tiet'!$A$17:$FA$15404,MATCH($A492,'Bieu chi tiet'!$A$17:$A$15404,0),F$2+85)=0,"",INDEX('Bieu chi tiet'!$A$17:$FA$15404,MATCH($A492,'Bieu chi tiet'!$A$17:$A$15404,0),F$2+85)),"")</f>
        <v/>
      </c>
      <c r="G492" s="21" t="str">
        <f>IFERROR(IF(INDEX('Bieu chi tiet'!$A$17:$FA$15404,MATCH($A492,'Bieu chi tiet'!$A$17:$A$15404,0),G$2+85)=0,"",INDEX('Bieu chi tiet'!$A$17:$FA$15404,MATCH($A492,'Bieu chi tiet'!$A$17:$A$15404,0),G$2+85)),"")</f>
        <v/>
      </c>
      <c r="H492" s="13" t="str">
        <f>IFERROR(IF(INDEX('Bieu chi tiet'!$A$17:$FA$15404,MATCH($A492,'Bieu chi tiet'!$A$17:$A$15404,0),H$2+85)=0,"",INDEX('Bieu chi tiet'!$A$17:$FA$15404,MATCH($A492,'Bieu chi tiet'!$A$17:$A$15404,0),H$2+85)),"")</f>
        <v/>
      </c>
      <c r="I492" s="13" t="str">
        <f>IFERROR(IF(INDEX('Bieu chi tiet'!$A$17:$FA$15404,MATCH($A492,'Bieu chi tiet'!$A$17:$A$15404,0),I$2+85)=0,"",INDEX('Bieu chi tiet'!$A$17:$FA$15404,MATCH($A492,'Bieu chi tiet'!$A$17:$A$15404,0),I$2+85)),"")</f>
        <v/>
      </c>
      <c r="J492" s="13" t="str">
        <f>IFERROR(IF(INDEX('Bieu chi tiet'!$A$17:$FA$15404,MATCH($A492,'Bieu chi tiet'!$A$17:$A$15404,0),J$2+85)=0,"",INDEX('Bieu chi tiet'!$A$17:$FA$15404,MATCH($A492,'Bieu chi tiet'!$A$17:$A$15404,0),J$2+85)),"")</f>
        <v/>
      </c>
      <c r="K492" s="13" t="str">
        <f>IFERROR(IF(INDEX('Bieu chi tiet'!$A$17:$FA$15404,MATCH($A492,'Bieu chi tiet'!$A$17:$A$15404,0),K$2+85)=0,"",INDEX('Bieu chi tiet'!$A$17:$FA$15404,MATCH($A492,'Bieu chi tiet'!$A$17:$A$15404,0),K$2+85)),"")</f>
        <v/>
      </c>
      <c r="L492" s="21" t="str">
        <f>IFERROR(IF(INDEX('Bieu chi tiet'!$A$17:$FA$15404,MATCH($A492,'Bieu chi tiet'!$A$17:$A$15404,0),L$2+85)=0,"",INDEX('Bieu chi tiet'!$A$17:$FA$15404,MATCH($A492,'Bieu chi tiet'!$A$17:$A$15404,0),L$2+85)),"")</f>
        <v/>
      </c>
      <c r="M492" s="13" t="str">
        <f>IFERROR(IF(INDEX('Bieu chi tiet'!$A$17:$FA$15404,MATCH($A492,'Bieu chi tiet'!$A$17:$A$15404,0),M$2+85)=0,"",INDEX('Bieu chi tiet'!$A$17:$FA$15404,MATCH($A492,'Bieu chi tiet'!$A$17:$A$15404,0),M$2+85)),"")</f>
        <v/>
      </c>
      <c r="N492" s="13" t="str">
        <f>IFERROR(IF(INDEX('Bieu chi tiet'!$A$17:$FA$15404,MATCH($A492,'Bieu chi tiet'!$A$17:$A$15404,0),N$2+85)=0,"",INDEX('Bieu chi tiet'!$A$17:$FA$15404,MATCH($A492,'Bieu chi tiet'!$A$17:$A$15404,0),N$2+85)),"")</f>
        <v/>
      </c>
      <c r="O492" s="13" t="str">
        <f>IFERROR(IF(INDEX('Bieu chi tiet'!$A$17:$FA$15404,MATCH($A492,'Bieu chi tiet'!$A$17:$A$15404,0),O$2+85)=0,"",INDEX('Bieu chi tiet'!$A$17:$FA$15404,MATCH($A492,'Bieu chi tiet'!$A$17:$A$15404,0),O$2+85)),"")</f>
        <v/>
      </c>
      <c r="P492" s="13" t="str">
        <f>IFERROR(IF(INDEX('Bieu chi tiet'!$A$17:$FA$15404,MATCH($A492,'Bieu chi tiet'!$A$17:$A$15404,0),P$2+85)=0,"",INDEX('Bieu chi tiet'!$A$17:$FA$15404,MATCH($A492,'Bieu chi tiet'!$A$17:$A$15404,0),P$2+85)),"")</f>
        <v/>
      </c>
      <c r="Q492" s="13" t="str">
        <f>IFERROR(IF(INDEX('Bieu chi tiet'!$A$17:$FA$15404,MATCH($A492,'Bieu chi tiet'!$A$17:$A$15404,0),Q$2+85)=0,"",INDEX('Bieu chi tiet'!$A$17:$FA$15404,MATCH($A492,'Bieu chi tiet'!$A$17:$A$15404,0),Q$2+85)),"")</f>
        <v/>
      </c>
      <c r="R492" s="13" t="str">
        <f>IFERROR(IF(INDEX('Bieu chi tiet'!$A$17:$FA$15404,MATCH($A492,'Bieu chi tiet'!$A$17:$A$15404,0),R$2+85)=0,"",INDEX('Bieu chi tiet'!$A$17:$FA$15404,MATCH($A492,'Bieu chi tiet'!$A$17:$A$15404,0),R$2+85)),"")</f>
        <v/>
      </c>
      <c r="S492" s="13" t="str">
        <f>IFERROR(IF(INDEX('Bieu chi tiet'!$A$17:$FA$15404,MATCH($A492,'Bieu chi tiet'!$A$17:$A$15404,0),S$2+85)=0,"",INDEX('Bieu chi tiet'!$A$17:$FA$15404,MATCH($A492,'Bieu chi tiet'!$A$17:$A$15404,0),S$2+85)),"")</f>
        <v/>
      </c>
      <c r="T492" s="13" t="str">
        <f>IFERROR(IF(INDEX('Bieu chi tiet'!$A$17:$FA$15404,MATCH($A492,'Bieu chi tiet'!$A$17:$A$15404,0),T$2+85)=0,"",INDEX('Bieu chi tiet'!$A$17:$FA$15404,MATCH($A492,'Bieu chi tiet'!$A$17:$A$15404,0),T$2+85)),"")</f>
        <v/>
      </c>
      <c r="U492" s="13" t="str">
        <f>IFERROR(IF(INDEX('Bieu chi tiet'!$A$17:$FA$15404,MATCH($A492,'Bieu chi tiet'!$A$17:$A$15404,0),U$2+85)=0,"",INDEX('Bieu chi tiet'!$A$17:$FA$15404,MATCH($A492,'Bieu chi tiet'!$A$17:$A$15404,0),U$2+85)),"")</f>
        <v/>
      </c>
      <c r="V492" s="13" t="str">
        <f>IFERROR(IF(INDEX('Bieu chi tiet'!$A$17:$FA$15404,MATCH($A492,'Bieu chi tiet'!$A$17:$A$15404,0),V$2+85)=0,"",INDEX('Bieu chi tiet'!$A$17:$FA$15404,MATCH($A492,'Bieu chi tiet'!$A$17:$A$15404,0),V$2+85)),"")</f>
        <v/>
      </c>
      <c r="W492" s="13" t="str">
        <f>IFERROR(IF(INDEX('Bieu chi tiet'!$A$17:$FA$15404,MATCH($A492,'Bieu chi tiet'!$A$17:$A$15404,0),W$2+85)=0,"",INDEX('Bieu chi tiet'!$A$17:$FA$15404,MATCH($A492,'Bieu chi tiet'!$A$17:$A$15404,0),W$2+85)),"")</f>
        <v/>
      </c>
      <c r="X492" s="13" t="str">
        <f>IFERROR(IF(INDEX('Bieu chi tiet'!$A$17:$FA$15404,MATCH($A492,'Bieu chi tiet'!$A$17:$A$15404,0),X$2+85)=0,"",INDEX('Bieu chi tiet'!$A$17:$FA$15404,MATCH($A492,'Bieu chi tiet'!$A$17:$A$15404,0),X$2+85)),"")</f>
        <v/>
      </c>
      <c r="Y492" s="13" t="str">
        <f>IFERROR(IF(INDEX('Bieu chi tiet'!$A$17:$FA$15404,MATCH($A492,'Bieu chi tiet'!$A$17:$A$15404,0),Y$2+85)=0,"",INDEX('Bieu chi tiet'!$A$17:$FA$15404,MATCH($A492,'Bieu chi tiet'!$A$17:$A$15404,0),Y$2+85)),"")</f>
        <v/>
      </c>
      <c r="Z492" s="13" t="str">
        <f>IFERROR(IF(INDEX('Bieu chi tiet'!$A$17:$FA$15404,MATCH($A492,'Bieu chi tiet'!$A$17:$A$15404,0),Z$2+85)=0,"",INDEX('Bieu chi tiet'!$A$17:$FA$15404,MATCH($A492,'Bieu chi tiet'!$A$17:$A$15404,0),Z$2+85)),"")</f>
        <v/>
      </c>
      <c r="AA492" s="13" t="str">
        <f>IFERROR(IF(INDEX('Bieu chi tiet'!$A$17:$FA$15404,MATCH($A492,'Bieu chi tiet'!$A$17:$A$15404,0),AA$2+85)=0,"",INDEX('Bieu chi tiet'!$A$17:$FA$15404,MATCH($A492,'Bieu chi tiet'!$A$17:$A$15404,0),AA$2+85)),"")</f>
        <v/>
      </c>
      <c r="AB492" s="13" t="str">
        <f>IFERROR(IF(INDEX('Bieu chi tiet'!$A$17:$FA$15404,MATCH($A492,'Bieu chi tiet'!$A$17:$A$15404,0),AB$2+85)=0,"",INDEX('Bieu chi tiet'!$A$17:$FA$15404,MATCH($A492,'Bieu chi tiet'!$A$17:$A$15404,0),AB$2+85)),"")</f>
        <v/>
      </c>
      <c r="AC492" s="13" t="str">
        <f>IFERROR(IF(INDEX('Bieu chi tiet'!$A$17:$FA$15404,MATCH($A492,'Bieu chi tiet'!$A$17:$A$15404,0),AC$2+85)=0,"",INDEX('Bieu chi tiet'!$A$17:$FA$15404,MATCH($A492,'Bieu chi tiet'!$A$17:$A$15404,0),AC$2+85)),"")</f>
        <v/>
      </c>
      <c r="AD492" s="13" t="str">
        <f>IFERROR(IF(INDEX('Bieu chi tiet'!$A$17:$FA$15404,MATCH($A492,'Bieu chi tiet'!$A$17:$A$15404,0),AD$2+85)=0,"",INDEX('Bieu chi tiet'!$A$17:$FA$15404,MATCH($A492,'Bieu chi tiet'!$A$17:$A$15404,0),AD$2+85)),"")</f>
        <v/>
      </c>
      <c r="AE492" s="13" t="str">
        <f>IFERROR(IF(INDEX('Bieu chi tiet'!$A$17:$FA$15404,MATCH($A492,'Bieu chi tiet'!$A$17:$A$15404,0),AE$2+85)=0,"",INDEX('Bieu chi tiet'!$A$17:$FA$15404,MATCH($A492,'Bieu chi tiet'!$A$17:$A$15404,0),AE$2+85)),"")</f>
        <v/>
      </c>
      <c r="AF492" s="13" t="str">
        <f>IFERROR(IF(INDEX('Bieu chi tiet'!$A$17:$FA$15404,MATCH($A492,'Bieu chi tiet'!$A$17:$A$15404,0),AF$2+85)=0,"",INDEX('Bieu chi tiet'!$A$17:$FA$15404,MATCH($A492,'Bieu chi tiet'!$A$17:$A$15404,0),AF$2+85)),"")</f>
        <v/>
      </c>
      <c r="AG492" s="13" t="str">
        <f>IFERROR(IF(INDEX('Bieu chi tiet'!$A$17:$FA$15404,MATCH($A492,'Bieu chi tiet'!$A$17:$A$15404,0),AG$2+85)=0,"",INDEX('Bieu chi tiet'!$A$17:$FA$15404,MATCH($A492,'Bieu chi tiet'!$A$17:$A$15404,0),AG$2+85)),"")</f>
        <v/>
      </c>
      <c r="AH492" s="13" t="str">
        <f>IFERROR(IF(INDEX('Bieu chi tiet'!$A$17:$FA$15404,MATCH($A492,'Bieu chi tiet'!$A$17:$A$15404,0),AH$2+85)=0,"",INDEX('Bieu chi tiet'!$A$17:$FA$15404,MATCH($A492,'Bieu chi tiet'!$A$17:$A$15404,0),AH$2+85)),"")</f>
        <v/>
      </c>
      <c r="AI492" s="13" t="str">
        <f>IFERROR(IF(INDEX('Bieu chi tiet'!$A$17:$FA$15404,MATCH($A492,'Bieu chi tiet'!$A$17:$A$15404,0),AI$2+85)=0,"",INDEX('Bieu chi tiet'!$A$17:$FA$15404,MATCH($A492,'Bieu chi tiet'!$A$17:$A$15404,0),AI$2+85)),"")</f>
        <v/>
      </c>
      <c r="AJ492" s="13" t="str">
        <f>IFERROR(IF(INDEX('Bieu chi tiet'!$A$17:$FA$15404,MATCH($A492,'Bieu chi tiet'!$A$17:$A$15404,0),AJ$2+85)=0,"",INDEX('Bieu chi tiet'!$A$17:$FA$15404,MATCH($A492,'Bieu chi tiet'!$A$17:$A$15404,0),AJ$2+85)),"")</f>
        <v/>
      </c>
      <c r="AK492" s="13" t="str">
        <f>IFERROR(IF(INDEX('Bieu chi tiet'!$A$17:$FA$15404,MATCH($A492,'Bieu chi tiet'!$A$17:$A$15404,0),AK$2+85)=0,"",INDEX('Bieu chi tiet'!$A$17:$FA$15404,MATCH($A492,'Bieu chi tiet'!$A$17:$A$15404,0),AK$2+85)),"")</f>
        <v/>
      </c>
      <c r="AL492" s="13" t="str">
        <f>IFERROR(IF(INDEX('Bieu chi tiet'!$A$17:$FA$15404,MATCH($A492,'Bieu chi tiet'!$A$17:$A$15404,0),AL$2+85)=0,"",INDEX('Bieu chi tiet'!$A$17:$FA$15404,MATCH($A492,'Bieu chi tiet'!$A$17:$A$15404,0),AL$2+85)),"")</f>
        <v/>
      </c>
      <c r="AM492" s="13" t="str">
        <f>IFERROR(IF(INDEX('Bieu chi tiet'!$A$17:$FA$15404,MATCH($A492,'Bieu chi tiet'!$A$17:$A$15404,0),AM$2+85)=0,"",INDEX('Bieu chi tiet'!$A$17:$FA$15404,MATCH($A492,'Bieu chi tiet'!$A$17:$A$15404,0),AM$2+85)),"")</f>
        <v/>
      </c>
      <c r="AN492" s="13" t="str">
        <f>IFERROR(IF(INDEX('Bieu chi tiet'!$A$17:$FA$15404,MATCH($A492,'Bieu chi tiet'!$A$17:$A$15404,0),AN$2+85)=0,"",INDEX('Bieu chi tiet'!$A$17:$FA$15404,MATCH($A492,'Bieu chi tiet'!$A$17:$A$15404,0),AN$2+85)),"")</f>
        <v/>
      </c>
      <c r="AO492" s="13" t="str">
        <f>IFERROR(IF(INDEX('Bieu chi tiet'!$A$17:$FA$15404,MATCH($A492,'Bieu chi tiet'!$A$17:$A$15404,0),AO$2+85)=0,"",INDEX('Bieu chi tiet'!$A$17:$FA$15404,MATCH($A492,'Bieu chi tiet'!$A$17:$A$15404,0),AO$2+85)),"")</f>
        <v/>
      </c>
      <c r="AP492" s="13" t="str">
        <f>IFERROR(IF(INDEX('Bieu chi tiet'!$A$17:$FA$15404,MATCH($A492,'Bieu chi tiet'!$A$17:$A$15404,0),AP$2+85)=0,"",INDEX('Bieu chi tiet'!$A$17:$FA$15404,MATCH($A492,'Bieu chi tiet'!$A$17:$A$15404,0),AP$2+85)),"")</f>
        <v/>
      </c>
      <c r="AQ492" s="13" t="str">
        <f>IFERROR(IF(INDEX('Bieu chi tiet'!$A$17:$FA$15404,MATCH($A492,'Bieu chi tiet'!$A$17:$A$15404,0),AQ$2+85)=0,"",INDEX('Bieu chi tiet'!$A$17:$FA$15404,MATCH($A492,'Bieu chi tiet'!$A$17:$A$15404,0),AQ$2+85)),"")</f>
        <v/>
      </c>
      <c r="AR492" s="13" t="str">
        <f>IFERROR(IF(INDEX('Bieu chi tiet'!$A$17:$FA$15404,MATCH($A492,'Bieu chi tiet'!$A$17:$A$15404,0),AR$2+85)=0,"",INDEX('Bieu chi tiet'!$A$17:$FA$15404,MATCH($A492,'Bieu chi tiet'!$A$17:$A$15404,0),AR$2+85)),"")</f>
        <v/>
      </c>
      <c r="AS492" s="13" t="str">
        <f>IFERROR(IF(INDEX('Bieu chi tiet'!$A$17:$FA$15404,MATCH($A492,'Bieu chi tiet'!$A$17:$A$15404,0),AS$2+85)=0,"",INDEX('Bieu chi tiet'!$A$17:$FA$15404,MATCH($A492,'Bieu chi tiet'!$A$17:$A$15404,0),AS$2+85)),"")</f>
        <v/>
      </c>
      <c r="AT492" s="21" t="str">
        <f>IFERROR(IF(INDEX('Bieu chi tiet'!$A$17:$FA$15404,MATCH($A492,'Bieu chi tiet'!$A$17:$A$15404,0),AT$2+85)=0,"",INDEX('Bieu chi tiet'!$A$17:$FA$15404,MATCH($A492,'Bieu chi tiet'!$A$17:$A$15404,0),AT$2+85)),"")</f>
        <v/>
      </c>
      <c r="AU492" s="13" t="str">
        <f>IFERROR(IF(INDEX('Bieu chi tiet'!$A$17:$FA$15404,MATCH($A492,'Bieu chi tiet'!$A$17:$A$15404,0),AU$2+85)=0,"",INDEX('Bieu chi tiet'!$A$17:$FA$15404,MATCH($A492,'Bieu chi tiet'!$A$17:$A$15404,0),AU$2+85)),"")</f>
        <v/>
      </c>
      <c r="AV492" s="21" t="str">
        <f>IFERROR(IF(INDEX('Bieu chi tiet'!$A$17:$FA$15404,MATCH($A492,'Bieu chi tiet'!$A$17:$A$15404,0),AV$2+85)=0,"",INDEX('Bieu chi tiet'!$A$17:$FA$15404,MATCH($A492,'Bieu chi tiet'!$A$17:$A$15404,0),AV$2+85)),"")</f>
        <v/>
      </c>
      <c r="AW492" s="31" t="str">
        <f>IFERROR(IF(INDEX('Bieu chi tiet'!$A$17:$FA$15404,MATCH($A492,'Bieu chi tiet'!$A$17:$A$15404,0),AW$2+85)=0,"",INDEX('Bieu chi tiet'!$A$17:$FA$15404,MATCH($A492,'Bieu chi tiet'!$A$17:$A$15404,0),AW$2+85)),"")</f>
        <v/>
      </c>
      <c r="AX492" s="13" t="str">
        <f>IFERROR(IF(INDEX('Bieu chi tiet'!$A$17:$FA$15404,MATCH($A492,'Bieu chi tiet'!$A$17:$A$15404,0),AX$2+85)=0,"",INDEX('Bieu chi tiet'!$A$17:$FA$15404,MATCH($A492,'Bieu chi tiet'!$A$17:$A$15404,0),AX$2+85)),"")</f>
        <v/>
      </c>
      <c r="AY492" s="13" t="str">
        <f>IFERROR(IF(INDEX('Bieu chi tiet'!$A$17:$FA$15404,MATCH($A492,'Bieu chi tiet'!$A$17:$A$15404,0),AY$2+85)=0,"",INDEX('Bieu chi tiet'!$A$17:$FA$15404,MATCH($A492,'Bieu chi tiet'!$A$17:$A$15404,0),AY$2+85)),"")</f>
        <v/>
      </c>
    </row>
    <row r="493" spans="1:51" ht="15.75">
      <c r="A493" s="25" t="str">
        <f t="shared" si="8"/>
        <v/>
      </c>
      <c r="B493" s="13" t="str">
        <f>IFERROR(IF(INDEX('Bieu chi tiet'!$A$17:$FA$15404,MATCH($A493,'Bieu chi tiet'!$A$17:$A$15404,0),B$2+85)=0,"",INDEX('Bieu chi tiet'!$A$17:$FA$15404,MATCH($A493,'Bieu chi tiet'!$A$17:$A$15404,0),B$2+85)),"")</f>
        <v/>
      </c>
      <c r="C493" s="13" t="str">
        <f>IFERROR(IF(INDEX('Bieu chi tiet'!$A$17:$FA$15404,MATCH($A493,'Bieu chi tiet'!$A$17:$A$15404,0),C$2+85)=0,"",INDEX('Bieu chi tiet'!$A$17:$FA$15404,MATCH($A493,'Bieu chi tiet'!$A$17:$A$15404,0),C$2+85)),"")</f>
        <v/>
      </c>
      <c r="D493" s="13" t="str">
        <f>IFERROR(IF(INDEX('Bieu chi tiet'!$A$17:$FA$15404,MATCH($A493,'Bieu chi tiet'!$A$17:$A$15404,0),D$2+85)=0,"",INDEX('Bieu chi tiet'!$A$17:$FA$15404,MATCH($A493,'Bieu chi tiet'!$A$17:$A$15404,0),D$2+85)),"")</f>
        <v/>
      </c>
      <c r="E493" s="13" t="str">
        <f>IFERROR(IF(INDEX('Bieu chi tiet'!$A$17:$FA$15404,MATCH($A493,'Bieu chi tiet'!$A$17:$A$15404,0),E$2+85)=0,"",INDEX('Bieu chi tiet'!$A$17:$FA$15404,MATCH($A493,'Bieu chi tiet'!$A$17:$A$15404,0),E$2+85)),"")</f>
        <v/>
      </c>
      <c r="F493" s="13" t="str">
        <f>IFERROR(IF(INDEX('Bieu chi tiet'!$A$17:$FA$15404,MATCH($A493,'Bieu chi tiet'!$A$17:$A$15404,0),F$2+85)=0,"",INDEX('Bieu chi tiet'!$A$17:$FA$15404,MATCH($A493,'Bieu chi tiet'!$A$17:$A$15404,0),F$2+85)),"")</f>
        <v/>
      </c>
      <c r="G493" s="21" t="str">
        <f>IFERROR(IF(INDEX('Bieu chi tiet'!$A$17:$FA$15404,MATCH($A493,'Bieu chi tiet'!$A$17:$A$15404,0),G$2+85)=0,"",INDEX('Bieu chi tiet'!$A$17:$FA$15404,MATCH($A493,'Bieu chi tiet'!$A$17:$A$15404,0),G$2+85)),"")</f>
        <v/>
      </c>
      <c r="H493" s="13" t="str">
        <f>IFERROR(IF(INDEX('Bieu chi tiet'!$A$17:$FA$15404,MATCH($A493,'Bieu chi tiet'!$A$17:$A$15404,0),H$2+85)=0,"",INDEX('Bieu chi tiet'!$A$17:$FA$15404,MATCH($A493,'Bieu chi tiet'!$A$17:$A$15404,0),H$2+85)),"")</f>
        <v/>
      </c>
      <c r="I493" s="13" t="str">
        <f>IFERROR(IF(INDEX('Bieu chi tiet'!$A$17:$FA$15404,MATCH($A493,'Bieu chi tiet'!$A$17:$A$15404,0),I$2+85)=0,"",INDEX('Bieu chi tiet'!$A$17:$FA$15404,MATCH($A493,'Bieu chi tiet'!$A$17:$A$15404,0),I$2+85)),"")</f>
        <v/>
      </c>
      <c r="J493" s="13" t="str">
        <f>IFERROR(IF(INDEX('Bieu chi tiet'!$A$17:$FA$15404,MATCH($A493,'Bieu chi tiet'!$A$17:$A$15404,0),J$2+85)=0,"",INDEX('Bieu chi tiet'!$A$17:$FA$15404,MATCH($A493,'Bieu chi tiet'!$A$17:$A$15404,0),J$2+85)),"")</f>
        <v/>
      </c>
      <c r="K493" s="13" t="str">
        <f>IFERROR(IF(INDEX('Bieu chi tiet'!$A$17:$FA$15404,MATCH($A493,'Bieu chi tiet'!$A$17:$A$15404,0),K$2+85)=0,"",INDEX('Bieu chi tiet'!$A$17:$FA$15404,MATCH($A493,'Bieu chi tiet'!$A$17:$A$15404,0),K$2+85)),"")</f>
        <v/>
      </c>
      <c r="L493" s="21" t="str">
        <f>IFERROR(IF(INDEX('Bieu chi tiet'!$A$17:$FA$15404,MATCH($A493,'Bieu chi tiet'!$A$17:$A$15404,0),L$2+85)=0,"",INDEX('Bieu chi tiet'!$A$17:$FA$15404,MATCH($A493,'Bieu chi tiet'!$A$17:$A$15404,0),L$2+85)),"")</f>
        <v/>
      </c>
      <c r="M493" s="13" t="str">
        <f>IFERROR(IF(INDEX('Bieu chi tiet'!$A$17:$FA$15404,MATCH($A493,'Bieu chi tiet'!$A$17:$A$15404,0),M$2+85)=0,"",INDEX('Bieu chi tiet'!$A$17:$FA$15404,MATCH($A493,'Bieu chi tiet'!$A$17:$A$15404,0),M$2+85)),"")</f>
        <v/>
      </c>
      <c r="N493" s="13" t="str">
        <f>IFERROR(IF(INDEX('Bieu chi tiet'!$A$17:$FA$15404,MATCH($A493,'Bieu chi tiet'!$A$17:$A$15404,0),N$2+85)=0,"",INDEX('Bieu chi tiet'!$A$17:$FA$15404,MATCH($A493,'Bieu chi tiet'!$A$17:$A$15404,0),N$2+85)),"")</f>
        <v/>
      </c>
      <c r="O493" s="13" t="str">
        <f>IFERROR(IF(INDEX('Bieu chi tiet'!$A$17:$FA$15404,MATCH($A493,'Bieu chi tiet'!$A$17:$A$15404,0),O$2+85)=0,"",INDEX('Bieu chi tiet'!$A$17:$FA$15404,MATCH($A493,'Bieu chi tiet'!$A$17:$A$15404,0),O$2+85)),"")</f>
        <v/>
      </c>
      <c r="P493" s="13" t="str">
        <f>IFERROR(IF(INDEX('Bieu chi tiet'!$A$17:$FA$15404,MATCH($A493,'Bieu chi tiet'!$A$17:$A$15404,0),P$2+85)=0,"",INDEX('Bieu chi tiet'!$A$17:$FA$15404,MATCH($A493,'Bieu chi tiet'!$A$17:$A$15404,0),P$2+85)),"")</f>
        <v/>
      </c>
      <c r="Q493" s="13" t="str">
        <f>IFERROR(IF(INDEX('Bieu chi tiet'!$A$17:$FA$15404,MATCH($A493,'Bieu chi tiet'!$A$17:$A$15404,0),Q$2+85)=0,"",INDEX('Bieu chi tiet'!$A$17:$FA$15404,MATCH($A493,'Bieu chi tiet'!$A$17:$A$15404,0),Q$2+85)),"")</f>
        <v/>
      </c>
      <c r="R493" s="13" t="str">
        <f>IFERROR(IF(INDEX('Bieu chi tiet'!$A$17:$FA$15404,MATCH($A493,'Bieu chi tiet'!$A$17:$A$15404,0),R$2+85)=0,"",INDEX('Bieu chi tiet'!$A$17:$FA$15404,MATCH($A493,'Bieu chi tiet'!$A$17:$A$15404,0),R$2+85)),"")</f>
        <v/>
      </c>
      <c r="S493" s="13" t="str">
        <f>IFERROR(IF(INDEX('Bieu chi tiet'!$A$17:$FA$15404,MATCH($A493,'Bieu chi tiet'!$A$17:$A$15404,0),S$2+85)=0,"",INDEX('Bieu chi tiet'!$A$17:$FA$15404,MATCH($A493,'Bieu chi tiet'!$A$17:$A$15404,0),S$2+85)),"")</f>
        <v/>
      </c>
      <c r="T493" s="13" t="str">
        <f>IFERROR(IF(INDEX('Bieu chi tiet'!$A$17:$FA$15404,MATCH($A493,'Bieu chi tiet'!$A$17:$A$15404,0),T$2+85)=0,"",INDEX('Bieu chi tiet'!$A$17:$FA$15404,MATCH($A493,'Bieu chi tiet'!$A$17:$A$15404,0),T$2+85)),"")</f>
        <v/>
      </c>
      <c r="U493" s="13" t="str">
        <f>IFERROR(IF(INDEX('Bieu chi tiet'!$A$17:$FA$15404,MATCH($A493,'Bieu chi tiet'!$A$17:$A$15404,0),U$2+85)=0,"",INDEX('Bieu chi tiet'!$A$17:$FA$15404,MATCH($A493,'Bieu chi tiet'!$A$17:$A$15404,0),U$2+85)),"")</f>
        <v/>
      </c>
      <c r="V493" s="13" t="str">
        <f>IFERROR(IF(INDEX('Bieu chi tiet'!$A$17:$FA$15404,MATCH($A493,'Bieu chi tiet'!$A$17:$A$15404,0),V$2+85)=0,"",INDEX('Bieu chi tiet'!$A$17:$FA$15404,MATCH($A493,'Bieu chi tiet'!$A$17:$A$15404,0),V$2+85)),"")</f>
        <v/>
      </c>
      <c r="W493" s="13" t="str">
        <f>IFERROR(IF(INDEX('Bieu chi tiet'!$A$17:$FA$15404,MATCH($A493,'Bieu chi tiet'!$A$17:$A$15404,0),W$2+85)=0,"",INDEX('Bieu chi tiet'!$A$17:$FA$15404,MATCH($A493,'Bieu chi tiet'!$A$17:$A$15404,0),W$2+85)),"")</f>
        <v/>
      </c>
      <c r="X493" s="13" t="str">
        <f>IFERROR(IF(INDEX('Bieu chi tiet'!$A$17:$FA$15404,MATCH($A493,'Bieu chi tiet'!$A$17:$A$15404,0),X$2+85)=0,"",INDEX('Bieu chi tiet'!$A$17:$FA$15404,MATCH($A493,'Bieu chi tiet'!$A$17:$A$15404,0),X$2+85)),"")</f>
        <v/>
      </c>
      <c r="Y493" s="13" t="str">
        <f>IFERROR(IF(INDEX('Bieu chi tiet'!$A$17:$FA$15404,MATCH($A493,'Bieu chi tiet'!$A$17:$A$15404,0),Y$2+85)=0,"",INDEX('Bieu chi tiet'!$A$17:$FA$15404,MATCH($A493,'Bieu chi tiet'!$A$17:$A$15404,0),Y$2+85)),"")</f>
        <v/>
      </c>
      <c r="Z493" s="13" t="str">
        <f>IFERROR(IF(INDEX('Bieu chi tiet'!$A$17:$FA$15404,MATCH($A493,'Bieu chi tiet'!$A$17:$A$15404,0),Z$2+85)=0,"",INDEX('Bieu chi tiet'!$A$17:$FA$15404,MATCH($A493,'Bieu chi tiet'!$A$17:$A$15404,0),Z$2+85)),"")</f>
        <v/>
      </c>
      <c r="AA493" s="13" t="str">
        <f>IFERROR(IF(INDEX('Bieu chi tiet'!$A$17:$FA$15404,MATCH($A493,'Bieu chi tiet'!$A$17:$A$15404,0),AA$2+85)=0,"",INDEX('Bieu chi tiet'!$A$17:$FA$15404,MATCH($A493,'Bieu chi tiet'!$A$17:$A$15404,0),AA$2+85)),"")</f>
        <v/>
      </c>
      <c r="AB493" s="13" t="str">
        <f>IFERROR(IF(INDEX('Bieu chi tiet'!$A$17:$FA$15404,MATCH($A493,'Bieu chi tiet'!$A$17:$A$15404,0),AB$2+85)=0,"",INDEX('Bieu chi tiet'!$A$17:$FA$15404,MATCH($A493,'Bieu chi tiet'!$A$17:$A$15404,0),AB$2+85)),"")</f>
        <v/>
      </c>
      <c r="AC493" s="13" t="str">
        <f>IFERROR(IF(INDEX('Bieu chi tiet'!$A$17:$FA$15404,MATCH($A493,'Bieu chi tiet'!$A$17:$A$15404,0),AC$2+85)=0,"",INDEX('Bieu chi tiet'!$A$17:$FA$15404,MATCH($A493,'Bieu chi tiet'!$A$17:$A$15404,0),AC$2+85)),"")</f>
        <v/>
      </c>
      <c r="AD493" s="13" t="str">
        <f>IFERROR(IF(INDEX('Bieu chi tiet'!$A$17:$FA$15404,MATCH($A493,'Bieu chi tiet'!$A$17:$A$15404,0),AD$2+85)=0,"",INDEX('Bieu chi tiet'!$A$17:$FA$15404,MATCH($A493,'Bieu chi tiet'!$A$17:$A$15404,0),AD$2+85)),"")</f>
        <v/>
      </c>
      <c r="AE493" s="13" t="str">
        <f>IFERROR(IF(INDEX('Bieu chi tiet'!$A$17:$FA$15404,MATCH($A493,'Bieu chi tiet'!$A$17:$A$15404,0),AE$2+85)=0,"",INDEX('Bieu chi tiet'!$A$17:$FA$15404,MATCH($A493,'Bieu chi tiet'!$A$17:$A$15404,0),AE$2+85)),"")</f>
        <v/>
      </c>
      <c r="AF493" s="13" t="str">
        <f>IFERROR(IF(INDEX('Bieu chi tiet'!$A$17:$FA$15404,MATCH($A493,'Bieu chi tiet'!$A$17:$A$15404,0),AF$2+85)=0,"",INDEX('Bieu chi tiet'!$A$17:$FA$15404,MATCH($A493,'Bieu chi tiet'!$A$17:$A$15404,0),AF$2+85)),"")</f>
        <v/>
      </c>
      <c r="AG493" s="13" t="str">
        <f>IFERROR(IF(INDEX('Bieu chi tiet'!$A$17:$FA$15404,MATCH($A493,'Bieu chi tiet'!$A$17:$A$15404,0),AG$2+85)=0,"",INDEX('Bieu chi tiet'!$A$17:$FA$15404,MATCH($A493,'Bieu chi tiet'!$A$17:$A$15404,0),AG$2+85)),"")</f>
        <v/>
      </c>
      <c r="AH493" s="13" t="str">
        <f>IFERROR(IF(INDEX('Bieu chi tiet'!$A$17:$FA$15404,MATCH($A493,'Bieu chi tiet'!$A$17:$A$15404,0),AH$2+85)=0,"",INDEX('Bieu chi tiet'!$A$17:$FA$15404,MATCH($A493,'Bieu chi tiet'!$A$17:$A$15404,0),AH$2+85)),"")</f>
        <v/>
      </c>
      <c r="AI493" s="13" t="str">
        <f>IFERROR(IF(INDEX('Bieu chi tiet'!$A$17:$FA$15404,MATCH($A493,'Bieu chi tiet'!$A$17:$A$15404,0),AI$2+85)=0,"",INDEX('Bieu chi tiet'!$A$17:$FA$15404,MATCH($A493,'Bieu chi tiet'!$A$17:$A$15404,0),AI$2+85)),"")</f>
        <v/>
      </c>
      <c r="AJ493" s="13" t="str">
        <f>IFERROR(IF(INDEX('Bieu chi tiet'!$A$17:$FA$15404,MATCH($A493,'Bieu chi tiet'!$A$17:$A$15404,0),AJ$2+85)=0,"",INDEX('Bieu chi tiet'!$A$17:$FA$15404,MATCH($A493,'Bieu chi tiet'!$A$17:$A$15404,0),AJ$2+85)),"")</f>
        <v/>
      </c>
      <c r="AK493" s="13" t="str">
        <f>IFERROR(IF(INDEX('Bieu chi tiet'!$A$17:$FA$15404,MATCH($A493,'Bieu chi tiet'!$A$17:$A$15404,0),AK$2+85)=0,"",INDEX('Bieu chi tiet'!$A$17:$FA$15404,MATCH($A493,'Bieu chi tiet'!$A$17:$A$15404,0),AK$2+85)),"")</f>
        <v/>
      </c>
      <c r="AL493" s="13" t="str">
        <f>IFERROR(IF(INDEX('Bieu chi tiet'!$A$17:$FA$15404,MATCH($A493,'Bieu chi tiet'!$A$17:$A$15404,0),AL$2+85)=0,"",INDEX('Bieu chi tiet'!$A$17:$FA$15404,MATCH($A493,'Bieu chi tiet'!$A$17:$A$15404,0),AL$2+85)),"")</f>
        <v/>
      </c>
      <c r="AM493" s="13" t="str">
        <f>IFERROR(IF(INDEX('Bieu chi tiet'!$A$17:$FA$15404,MATCH($A493,'Bieu chi tiet'!$A$17:$A$15404,0),AM$2+85)=0,"",INDEX('Bieu chi tiet'!$A$17:$FA$15404,MATCH($A493,'Bieu chi tiet'!$A$17:$A$15404,0),AM$2+85)),"")</f>
        <v/>
      </c>
      <c r="AN493" s="13" t="str">
        <f>IFERROR(IF(INDEX('Bieu chi tiet'!$A$17:$FA$15404,MATCH($A493,'Bieu chi tiet'!$A$17:$A$15404,0),AN$2+85)=0,"",INDEX('Bieu chi tiet'!$A$17:$FA$15404,MATCH($A493,'Bieu chi tiet'!$A$17:$A$15404,0),AN$2+85)),"")</f>
        <v/>
      </c>
      <c r="AO493" s="13" t="str">
        <f>IFERROR(IF(INDEX('Bieu chi tiet'!$A$17:$FA$15404,MATCH($A493,'Bieu chi tiet'!$A$17:$A$15404,0),AO$2+85)=0,"",INDEX('Bieu chi tiet'!$A$17:$FA$15404,MATCH($A493,'Bieu chi tiet'!$A$17:$A$15404,0),AO$2+85)),"")</f>
        <v/>
      </c>
      <c r="AP493" s="13" t="str">
        <f>IFERROR(IF(INDEX('Bieu chi tiet'!$A$17:$FA$15404,MATCH($A493,'Bieu chi tiet'!$A$17:$A$15404,0),AP$2+85)=0,"",INDEX('Bieu chi tiet'!$A$17:$FA$15404,MATCH($A493,'Bieu chi tiet'!$A$17:$A$15404,0),AP$2+85)),"")</f>
        <v/>
      </c>
      <c r="AQ493" s="13" t="str">
        <f>IFERROR(IF(INDEX('Bieu chi tiet'!$A$17:$FA$15404,MATCH($A493,'Bieu chi tiet'!$A$17:$A$15404,0),AQ$2+85)=0,"",INDEX('Bieu chi tiet'!$A$17:$FA$15404,MATCH($A493,'Bieu chi tiet'!$A$17:$A$15404,0),AQ$2+85)),"")</f>
        <v/>
      </c>
      <c r="AR493" s="13" t="str">
        <f>IFERROR(IF(INDEX('Bieu chi tiet'!$A$17:$FA$15404,MATCH($A493,'Bieu chi tiet'!$A$17:$A$15404,0),AR$2+85)=0,"",INDEX('Bieu chi tiet'!$A$17:$FA$15404,MATCH($A493,'Bieu chi tiet'!$A$17:$A$15404,0),AR$2+85)),"")</f>
        <v/>
      </c>
      <c r="AS493" s="13" t="str">
        <f>IFERROR(IF(INDEX('Bieu chi tiet'!$A$17:$FA$15404,MATCH($A493,'Bieu chi tiet'!$A$17:$A$15404,0),AS$2+85)=0,"",INDEX('Bieu chi tiet'!$A$17:$FA$15404,MATCH($A493,'Bieu chi tiet'!$A$17:$A$15404,0),AS$2+85)),"")</f>
        <v/>
      </c>
      <c r="AT493" s="21" t="str">
        <f>IFERROR(IF(INDEX('Bieu chi tiet'!$A$17:$FA$15404,MATCH($A493,'Bieu chi tiet'!$A$17:$A$15404,0),AT$2+85)=0,"",INDEX('Bieu chi tiet'!$A$17:$FA$15404,MATCH($A493,'Bieu chi tiet'!$A$17:$A$15404,0),AT$2+85)),"")</f>
        <v/>
      </c>
      <c r="AU493" s="13" t="str">
        <f>IFERROR(IF(INDEX('Bieu chi tiet'!$A$17:$FA$15404,MATCH($A493,'Bieu chi tiet'!$A$17:$A$15404,0),AU$2+85)=0,"",INDEX('Bieu chi tiet'!$A$17:$FA$15404,MATCH($A493,'Bieu chi tiet'!$A$17:$A$15404,0),AU$2+85)),"")</f>
        <v/>
      </c>
      <c r="AV493" s="21" t="str">
        <f>IFERROR(IF(INDEX('Bieu chi tiet'!$A$17:$FA$15404,MATCH($A493,'Bieu chi tiet'!$A$17:$A$15404,0),AV$2+85)=0,"",INDEX('Bieu chi tiet'!$A$17:$FA$15404,MATCH($A493,'Bieu chi tiet'!$A$17:$A$15404,0),AV$2+85)),"")</f>
        <v/>
      </c>
      <c r="AW493" s="31" t="str">
        <f>IFERROR(IF(INDEX('Bieu chi tiet'!$A$17:$FA$15404,MATCH($A493,'Bieu chi tiet'!$A$17:$A$15404,0),AW$2+85)=0,"",INDEX('Bieu chi tiet'!$A$17:$FA$15404,MATCH($A493,'Bieu chi tiet'!$A$17:$A$15404,0),AW$2+85)),"")</f>
        <v/>
      </c>
      <c r="AX493" s="13" t="str">
        <f>IFERROR(IF(INDEX('Bieu chi tiet'!$A$17:$FA$15404,MATCH($A493,'Bieu chi tiet'!$A$17:$A$15404,0),AX$2+85)=0,"",INDEX('Bieu chi tiet'!$A$17:$FA$15404,MATCH($A493,'Bieu chi tiet'!$A$17:$A$15404,0),AX$2+85)),"")</f>
        <v/>
      </c>
      <c r="AY493" s="13" t="str">
        <f>IFERROR(IF(INDEX('Bieu chi tiet'!$A$17:$FA$15404,MATCH($A493,'Bieu chi tiet'!$A$17:$A$15404,0),AY$2+85)=0,"",INDEX('Bieu chi tiet'!$A$17:$FA$15404,MATCH($A493,'Bieu chi tiet'!$A$17:$A$15404,0),AY$2+85)),"")</f>
        <v/>
      </c>
    </row>
    <row r="494" spans="1:51" ht="15.75">
      <c r="A494" s="25" t="str">
        <f t="shared" si="8"/>
        <v/>
      </c>
      <c r="B494" s="13" t="str">
        <f>IFERROR(IF(INDEX('Bieu chi tiet'!$A$17:$FA$15404,MATCH($A494,'Bieu chi tiet'!$A$17:$A$15404,0),B$2+85)=0,"",INDEX('Bieu chi tiet'!$A$17:$FA$15404,MATCH($A494,'Bieu chi tiet'!$A$17:$A$15404,0),B$2+85)),"")</f>
        <v/>
      </c>
      <c r="C494" s="13" t="str">
        <f>IFERROR(IF(INDEX('Bieu chi tiet'!$A$17:$FA$15404,MATCH($A494,'Bieu chi tiet'!$A$17:$A$15404,0),C$2+85)=0,"",INDEX('Bieu chi tiet'!$A$17:$FA$15404,MATCH($A494,'Bieu chi tiet'!$A$17:$A$15404,0),C$2+85)),"")</f>
        <v/>
      </c>
      <c r="D494" s="13" t="str">
        <f>IFERROR(IF(INDEX('Bieu chi tiet'!$A$17:$FA$15404,MATCH($A494,'Bieu chi tiet'!$A$17:$A$15404,0),D$2+85)=0,"",INDEX('Bieu chi tiet'!$A$17:$FA$15404,MATCH($A494,'Bieu chi tiet'!$A$17:$A$15404,0),D$2+85)),"")</f>
        <v/>
      </c>
      <c r="E494" s="13" t="str">
        <f>IFERROR(IF(INDEX('Bieu chi tiet'!$A$17:$FA$15404,MATCH($A494,'Bieu chi tiet'!$A$17:$A$15404,0),E$2+85)=0,"",INDEX('Bieu chi tiet'!$A$17:$FA$15404,MATCH($A494,'Bieu chi tiet'!$A$17:$A$15404,0),E$2+85)),"")</f>
        <v/>
      </c>
      <c r="F494" s="13" t="str">
        <f>IFERROR(IF(INDEX('Bieu chi tiet'!$A$17:$FA$15404,MATCH($A494,'Bieu chi tiet'!$A$17:$A$15404,0),F$2+85)=0,"",INDEX('Bieu chi tiet'!$A$17:$FA$15404,MATCH($A494,'Bieu chi tiet'!$A$17:$A$15404,0),F$2+85)),"")</f>
        <v/>
      </c>
      <c r="G494" s="21" t="str">
        <f>IFERROR(IF(INDEX('Bieu chi tiet'!$A$17:$FA$15404,MATCH($A494,'Bieu chi tiet'!$A$17:$A$15404,0),G$2+85)=0,"",INDEX('Bieu chi tiet'!$A$17:$FA$15404,MATCH($A494,'Bieu chi tiet'!$A$17:$A$15404,0),G$2+85)),"")</f>
        <v/>
      </c>
      <c r="H494" s="13" t="str">
        <f>IFERROR(IF(INDEX('Bieu chi tiet'!$A$17:$FA$15404,MATCH($A494,'Bieu chi tiet'!$A$17:$A$15404,0),H$2+85)=0,"",INDEX('Bieu chi tiet'!$A$17:$FA$15404,MATCH($A494,'Bieu chi tiet'!$A$17:$A$15404,0),H$2+85)),"")</f>
        <v/>
      </c>
      <c r="I494" s="13" t="str">
        <f>IFERROR(IF(INDEX('Bieu chi tiet'!$A$17:$FA$15404,MATCH($A494,'Bieu chi tiet'!$A$17:$A$15404,0),I$2+85)=0,"",INDEX('Bieu chi tiet'!$A$17:$FA$15404,MATCH($A494,'Bieu chi tiet'!$A$17:$A$15404,0),I$2+85)),"")</f>
        <v/>
      </c>
      <c r="J494" s="13" t="str">
        <f>IFERROR(IF(INDEX('Bieu chi tiet'!$A$17:$FA$15404,MATCH($A494,'Bieu chi tiet'!$A$17:$A$15404,0),J$2+85)=0,"",INDEX('Bieu chi tiet'!$A$17:$FA$15404,MATCH($A494,'Bieu chi tiet'!$A$17:$A$15404,0),J$2+85)),"")</f>
        <v/>
      </c>
      <c r="K494" s="13" t="str">
        <f>IFERROR(IF(INDEX('Bieu chi tiet'!$A$17:$FA$15404,MATCH($A494,'Bieu chi tiet'!$A$17:$A$15404,0),K$2+85)=0,"",INDEX('Bieu chi tiet'!$A$17:$FA$15404,MATCH($A494,'Bieu chi tiet'!$A$17:$A$15404,0),K$2+85)),"")</f>
        <v/>
      </c>
      <c r="L494" s="21" t="str">
        <f>IFERROR(IF(INDEX('Bieu chi tiet'!$A$17:$FA$15404,MATCH($A494,'Bieu chi tiet'!$A$17:$A$15404,0),L$2+85)=0,"",INDEX('Bieu chi tiet'!$A$17:$FA$15404,MATCH($A494,'Bieu chi tiet'!$A$17:$A$15404,0),L$2+85)),"")</f>
        <v/>
      </c>
      <c r="M494" s="13" t="str">
        <f>IFERROR(IF(INDEX('Bieu chi tiet'!$A$17:$FA$15404,MATCH($A494,'Bieu chi tiet'!$A$17:$A$15404,0),M$2+85)=0,"",INDEX('Bieu chi tiet'!$A$17:$FA$15404,MATCH($A494,'Bieu chi tiet'!$A$17:$A$15404,0),M$2+85)),"")</f>
        <v/>
      </c>
      <c r="N494" s="13" t="str">
        <f>IFERROR(IF(INDEX('Bieu chi tiet'!$A$17:$FA$15404,MATCH($A494,'Bieu chi tiet'!$A$17:$A$15404,0),N$2+85)=0,"",INDEX('Bieu chi tiet'!$A$17:$FA$15404,MATCH($A494,'Bieu chi tiet'!$A$17:$A$15404,0),N$2+85)),"")</f>
        <v/>
      </c>
      <c r="O494" s="13" t="str">
        <f>IFERROR(IF(INDEX('Bieu chi tiet'!$A$17:$FA$15404,MATCH($A494,'Bieu chi tiet'!$A$17:$A$15404,0),O$2+85)=0,"",INDEX('Bieu chi tiet'!$A$17:$FA$15404,MATCH($A494,'Bieu chi tiet'!$A$17:$A$15404,0),O$2+85)),"")</f>
        <v/>
      </c>
      <c r="P494" s="13" t="str">
        <f>IFERROR(IF(INDEX('Bieu chi tiet'!$A$17:$FA$15404,MATCH($A494,'Bieu chi tiet'!$A$17:$A$15404,0),P$2+85)=0,"",INDEX('Bieu chi tiet'!$A$17:$FA$15404,MATCH($A494,'Bieu chi tiet'!$A$17:$A$15404,0),P$2+85)),"")</f>
        <v/>
      </c>
      <c r="Q494" s="13" t="str">
        <f>IFERROR(IF(INDEX('Bieu chi tiet'!$A$17:$FA$15404,MATCH($A494,'Bieu chi tiet'!$A$17:$A$15404,0),Q$2+85)=0,"",INDEX('Bieu chi tiet'!$A$17:$FA$15404,MATCH($A494,'Bieu chi tiet'!$A$17:$A$15404,0),Q$2+85)),"")</f>
        <v/>
      </c>
      <c r="R494" s="13" t="str">
        <f>IFERROR(IF(INDEX('Bieu chi tiet'!$A$17:$FA$15404,MATCH($A494,'Bieu chi tiet'!$A$17:$A$15404,0),R$2+85)=0,"",INDEX('Bieu chi tiet'!$A$17:$FA$15404,MATCH($A494,'Bieu chi tiet'!$A$17:$A$15404,0),R$2+85)),"")</f>
        <v/>
      </c>
      <c r="S494" s="13" t="str">
        <f>IFERROR(IF(INDEX('Bieu chi tiet'!$A$17:$FA$15404,MATCH($A494,'Bieu chi tiet'!$A$17:$A$15404,0),S$2+85)=0,"",INDEX('Bieu chi tiet'!$A$17:$FA$15404,MATCH($A494,'Bieu chi tiet'!$A$17:$A$15404,0),S$2+85)),"")</f>
        <v/>
      </c>
      <c r="T494" s="13" t="str">
        <f>IFERROR(IF(INDEX('Bieu chi tiet'!$A$17:$FA$15404,MATCH($A494,'Bieu chi tiet'!$A$17:$A$15404,0),T$2+85)=0,"",INDEX('Bieu chi tiet'!$A$17:$FA$15404,MATCH($A494,'Bieu chi tiet'!$A$17:$A$15404,0),T$2+85)),"")</f>
        <v/>
      </c>
      <c r="U494" s="13" t="str">
        <f>IFERROR(IF(INDEX('Bieu chi tiet'!$A$17:$FA$15404,MATCH($A494,'Bieu chi tiet'!$A$17:$A$15404,0),U$2+85)=0,"",INDEX('Bieu chi tiet'!$A$17:$FA$15404,MATCH($A494,'Bieu chi tiet'!$A$17:$A$15404,0),U$2+85)),"")</f>
        <v/>
      </c>
      <c r="V494" s="13" t="str">
        <f>IFERROR(IF(INDEX('Bieu chi tiet'!$A$17:$FA$15404,MATCH($A494,'Bieu chi tiet'!$A$17:$A$15404,0),V$2+85)=0,"",INDEX('Bieu chi tiet'!$A$17:$FA$15404,MATCH($A494,'Bieu chi tiet'!$A$17:$A$15404,0),V$2+85)),"")</f>
        <v/>
      </c>
      <c r="W494" s="13" t="str">
        <f>IFERROR(IF(INDEX('Bieu chi tiet'!$A$17:$FA$15404,MATCH($A494,'Bieu chi tiet'!$A$17:$A$15404,0),W$2+85)=0,"",INDEX('Bieu chi tiet'!$A$17:$FA$15404,MATCH($A494,'Bieu chi tiet'!$A$17:$A$15404,0),W$2+85)),"")</f>
        <v/>
      </c>
      <c r="X494" s="13" t="str">
        <f>IFERROR(IF(INDEX('Bieu chi tiet'!$A$17:$FA$15404,MATCH($A494,'Bieu chi tiet'!$A$17:$A$15404,0),X$2+85)=0,"",INDEX('Bieu chi tiet'!$A$17:$FA$15404,MATCH($A494,'Bieu chi tiet'!$A$17:$A$15404,0),X$2+85)),"")</f>
        <v/>
      </c>
      <c r="Y494" s="13" t="str">
        <f>IFERROR(IF(INDEX('Bieu chi tiet'!$A$17:$FA$15404,MATCH($A494,'Bieu chi tiet'!$A$17:$A$15404,0),Y$2+85)=0,"",INDEX('Bieu chi tiet'!$A$17:$FA$15404,MATCH($A494,'Bieu chi tiet'!$A$17:$A$15404,0),Y$2+85)),"")</f>
        <v/>
      </c>
      <c r="Z494" s="13" t="str">
        <f>IFERROR(IF(INDEX('Bieu chi tiet'!$A$17:$FA$15404,MATCH($A494,'Bieu chi tiet'!$A$17:$A$15404,0),Z$2+85)=0,"",INDEX('Bieu chi tiet'!$A$17:$FA$15404,MATCH($A494,'Bieu chi tiet'!$A$17:$A$15404,0),Z$2+85)),"")</f>
        <v/>
      </c>
      <c r="AA494" s="13" t="str">
        <f>IFERROR(IF(INDEX('Bieu chi tiet'!$A$17:$FA$15404,MATCH($A494,'Bieu chi tiet'!$A$17:$A$15404,0),AA$2+85)=0,"",INDEX('Bieu chi tiet'!$A$17:$FA$15404,MATCH($A494,'Bieu chi tiet'!$A$17:$A$15404,0),AA$2+85)),"")</f>
        <v/>
      </c>
      <c r="AB494" s="13" t="str">
        <f>IFERROR(IF(INDEX('Bieu chi tiet'!$A$17:$FA$15404,MATCH($A494,'Bieu chi tiet'!$A$17:$A$15404,0),AB$2+85)=0,"",INDEX('Bieu chi tiet'!$A$17:$FA$15404,MATCH($A494,'Bieu chi tiet'!$A$17:$A$15404,0),AB$2+85)),"")</f>
        <v/>
      </c>
      <c r="AC494" s="13" t="str">
        <f>IFERROR(IF(INDEX('Bieu chi tiet'!$A$17:$FA$15404,MATCH($A494,'Bieu chi tiet'!$A$17:$A$15404,0),AC$2+85)=0,"",INDEX('Bieu chi tiet'!$A$17:$FA$15404,MATCH($A494,'Bieu chi tiet'!$A$17:$A$15404,0),AC$2+85)),"")</f>
        <v/>
      </c>
      <c r="AD494" s="13" t="str">
        <f>IFERROR(IF(INDEX('Bieu chi tiet'!$A$17:$FA$15404,MATCH($A494,'Bieu chi tiet'!$A$17:$A$15404,0),AD$2+85)=0,"",INDEX('Bieu chi tiet'!$A$17:$FA$15404,MATCH($A494,'Bieu chi tiet'!$A$17:$A$15404,0),AD$2+85)),"")</f>
        <v/>
      </c>
      <c r="AE494" s="13" t="str">
        <f>IFERROR(IF(INDEX('Bieu chi tiet'!$A$17:$FA$15404,MATCH($A494,'Bieu chi tiet'!$A$17:$A$15404,0),AE$2+85)=0,"",INDEX('Bieu chi tiet'!$A$17:$FA$15404,MATCH($A494,'Bieu chi tiet'!$A$17:$A$15404,0),AE$2+85)),"")</f>
        <v/>
      </c>
      <c r="AF494" s="13" t="str">
        <f>IFERROR(IF(INDEX('Bieu chi tiet'!$A$17:$FA$15404,MATCH($A494,'Bieu chi tiet'!$A$17:$A$15404,0),AF$2+85)=0,"",INDEX('Bieu chi tiet'!$A$17:$FA$15404,MATCH($A494,'Bieu chi tiet'!$A$17:$A$15404,0),AF$2+85)),"")</f>
        <v/>
      </c>
      <c r="AG494" s="13" t="str">
        <f>IFERROR(IF(INDEX('Bieu chi tiet'!$A$17:$FA$15404,MATCH($A494,'Bieu chi tiet'!$A$17:$A$15404,0),AG$2+85)=0,"",INDEX('Bieu chi tiet'!$A$17:$FA$15404,MATCH($A494,'Bieu chi tiet'!$A$17:$A$15404,0),AG$2+85)),"")</f>
        <v/>
      </c>
      <c r="AH494" s="13" t="str">
        <f>IFERROR(IF(INDEX('Bieu chi tiet'!$A$17:$FA$15404,MATCH($A494,'Bieu chi tiet'!$A$17:$A$15404,0),AH$2+85)=0,"",INDEX('Bieu chi tiet'!$A$17:$FA$15404,MATCH($A494,'Bieu chi tiet'!$A$17:$A$15404,0),AH$2+85)),"")</f>
        <v/>
      </c>
      <c r="AI494" s="13" t="str">
        <f>IFERROR(IF(INDEX('Bieu chi tiet'!$A$17:$FA$15404,MATCH($A494,'Bieu chi tiet'!$A$17:$A$15404,0),AI$2+85)=0,"",INDEX('Bieu chi tiet'!$A$17:$FA$15404,MATCH($A494,'Bieu chi tiet'!$A$17:$A$15404,0),AI$2+85)),"")</f>
        <v/>
      </c>
      <c r="AJ494" s="13" t="str">
        <f>IFERROR(IF(INDEX('Bieu chi tiet'!$A$17:$FA$15404,MATCH($A494,'Bieu chi tiet'!$A$17:$A$15404,0),AJ$2+85)=0,"",INDEX('Bieu chi tiet'!$A$17:$FA$15404,MATCH($A494,'Bieu chi tiet'!$A$17:$A$15404,0),AJ$2+85)),"")</f>
        <v/>
      </c>
      <c r="AK494" s="13" t="str">
        <f>IFERROR(IF(INDEX('Bieu chi tiet'!$A$17:$FA$15404,MATCH($A494,'Bieu chi tiet'!$A$17:$A$15404,0),AK$2+85)=0,"",INDEX('Bieu chi tiet'!$A$17:$FA$15404,MATCH($A494,'Bieu chi tiet'!$A$17:$A$15404,0),AK$2+85)),"")</f>
        <v/>
      </c>
      <c r="AL494" s="13" t="str">
        <f>IFERROR(IF(INDEX('Bieu chi tiet'!$A$17:$FA$15404,MATCH($A494,'Bieu chi tiet'!$A$17:$A$15404,0),AL$2+85)=0,"",INDEX('Bieu chi tiet'!$A$17:$FA$15404,MATCH($A494,'Bieu chi tiet'!$A$17:$A$15404,0),AL$2+85)),"")</f>
        <v/>
      </c>
      <c r="AM494" s="13" t="str">
        <f>IFERROR(IF(INDEX('Bieu chi tiet'!$A$17:$FA$15404,MATCH($A494,'Bieu chi tiet'!$A$17:$A$15404,0),AM$2+85)=0,"",INDEX('Bieu chi tiet'!$A$17:$FA$15404,MATCH($A494,'Bieu chi tiet'!$A$17:$A$15404,0),AM$2+85)),"")</f>
        <v/>
      </c>
      <c r="AN494" s="13" t="str">
        <f>IFERROR(IF(INDEX('Bieu chi tiet'!$A$17:$FA$15404,MATCH($A494,'Bieu chi tiet'!$A$17:$A$15404,0),AN$2+85)=0,"",INDEX('Bieu chi tiet'!$A$17:$FA$15404,MATCH($A494,'Bieu chi tiet'!$A$17:$A$15404,0),AN$2+85)),"")</f>
        <v/>
      </c>
      <c r="AO494" s="13" t="str">
        <f>IFERROR(IF(INDEX('Bieu chi tiet'!$A$17:$FA$15404,MATCH($A494,'Bieu chi tiet'!$A$17:$A$15404,0),AO$2+85)=0,"",INDEX('Bieu chi tiet'!$A$17:$FA$15404,MATCH($A494,'Bieu chi tiet'!$A$17:$A$15404,0),AO$2+85)),"")</f>
        <v/>
      </c>
      <c r="AP494" s="13" t="str">
        <f>IFERROR(IF(INDEX('Bieu chi tiet'!$A$17:$FA$15404,MATCH($A494,'Bieu chi tiet'!$A$17:$A$15404,0),AP$2+85)=0,"",INDEX('Bieu chi tiet'!$A$17:$FA$15404,MATCH($A494,'Bieu chi tiet'!$A$17:$A$15404,0),AP$2+85)),"")</f>
        <v/>
      </c>
      <c r="AQ494" s="13" t="str">
        <f>IFERROR(IF(INDEX('Bieu chi tiet'!$A$17:$FA$15404,MATCH($A494,'Bieu chi tiet'!$A$17:$A$15404,0),AQ$2+85)=0,"",INDEX('Bieu chi tiet'!$A$17:$FA$15404,MATCH($A494,'Bieu chi tiet'!$A$17:$A$15404,0),AQ$2+85)),"")</f>
        <v/>
      </c>
      <c r="AR494" s="13" t="str">
        <f>IFERROR(IF(INDEX('Bieu chi tiet'!$A$17:$FA$15404,MATCH($A494,'Bieu chi tiet'!$A$17:$A$15404,0),AR$2+85)=0,"",INDEX('Bieu chi tiet'!$A$17:$FA$15404,MATCH($A494,'Bieu chi tiet'!$A$17:$A$15404,0),AR$2+85)),"")</f>
        <v/>
      </c>
      <c r="AS494" s="13" t="str">
        <f>IFERROR(IF(INDEX('Bieu chi tiet'!$A$17:$FA$15404,MATCH($A494,'Bieu chi tiet'!$A$17:$A$15404,0),AS$2+85)=0,"",INDEX('Bieu chi tiet'!$A$17:$FA$15404,MATCH($A494,'Bieu chi tiet'!$A$17:$A$15404,0),AS$2+85)),"")</f>
        <v/>
      </c>
      <c r="AT494" s="21" t="str">
        <f>IFERROR(IF(INDEX('Bieu chi tiet'!$A$17:$FA$15404,MATCH($A494,'Bieu chi tiet'!$A$17:$A$15404,0),AT$2+85)=0,"",INDEX('Bieu chi tiet'!$A$17:$FA$15404,MATCH($A494,'Bieu chi tiet'!$A$17:$A$15404,0),AT$2+85)),"")</f>
        <v/>
      </c>
      <c r="AU494" s="13" t="str">
        <f>IFERROR(IF(INDEX('Bieu chi tiet'!$A$17:$FA$15404,MATCH($A494,'Bieu chi tiet'!$A$17:$A$15404,0),AU$2+85)=0,"",INDEX('Bieu chi tiet'!$A$17:$FA$15404,MATCH($A494,'Bieu chi tiet'!$A$17:$A$15404,0),AU$2+85)),"")</f>
        <v/>
      </c>
      <c r="AV494" s="21" t="str">
        <f>IFERROR(IF(INDEX('Bieu chi tiet'!$A$17:$FA$15404,MATCH($A494,'Bieu chi tiet'!$A$17:$A$15404,0),AV$2+85)=0,"",INDEX('Bieu chi tiet'!$A$17:$FA$15404,MATCH($A494,'Bieu chi tiet'!$A$17:$A$15404,0),AV$2+85)),"")</f>
        <v/>
      </c>
      <c r="AW494" s="31" t="str">
        <f>IFERROR(IF(INDEX('Bieu chi tiet'!$A$17:$FA$15404,MATCH($A494,'Bieu chi tiet'!$A$17:$A$15404,0),AW$2+85)=0,"",INDEX('Bieu chi tiet'!$A$17:$FA$15404,MATCH($A494,'Bieu chi tiet'!$A$17:$A$15404,0),AW$2+85)),"")</f>
        <v/>
      </c>
      <c r="AX494" s="13" t="str">
        <f>IFERROR(IF(INDEX('Bieu chi tiet'!$A$17:$FA$15404,MATCH($A494,'Bieu chi tiet'!$A$17:$A$15404,0),AX$2+85)=0,"",INDEX('Bieu chi tiet'!$A$17:$FA$15404,MATCH($A494,'Bieu chi tiet'!$A$17:$A$15404,0),AX$2+85)),"")</f>
        <v/>
      </c>
      <c r="AY494" s="13" t="str">
        <f>IFERROR(IF(INDEX('Bieu chi tiet'!$A$17:$FA$15404,MATCH($A494,'Bieu chi tiet'!$A$17:$A$15404,0),AY$2+85)=0,"",INDEX('Bieu chi tiet'!$A$17:$FA$15404,MATCH($A494,'Bieu chi tiet'!$A$17:$A$15404,0),AY$2+85)),"")</f>
        <v/>
      </c>
    </row>
    <row r="495" spans="1:51" ht="15.75">
      <c r="A495" s="25" t="str">
        <f t="shared" si="8"/>
        <v/>
      </c>
      <c r="B495" s="13" t="str">
        <f>IFERROR(IF(INDEX('Bieu chi tiet'!$A$17:$FA$15404,MATCH($A495,'Bieu chi tiet'!$A$17:$A$15404,0),B$2+85)=0,"",INDEX('Bieu chi tiet'!$A$17:$FA$15404,MATCH($A495,'Bieu chi tiet'!$A$17:$A$15404,0),B$2+85)),"")</f>
        <v/>
      </c>
      <c r="C495" s="13" t="str">
        <f>IFERROR(IF(INDEX('Bieu chi tiet'!$A$17:$FA$15404,MATCH($A495,'Bieu chi tiet'!$A$17:$A$15404,0),C$2+85)=0,"",INDEX('Bieu chi tiet'!$A$17:$FA$15404,MATCH($A495,'Bieu chi tiet'!$A$17:$A$15404,0),C$2+85)),"")</f>
        <v/>
      </c>
      <c r="D495" s="13" t="str">
        <f>IFERROR(IF(INDEX('Bieu chi tiet'!$A$17:$FA$15404,MATCH($A495,'Bieu chi tiet'!$A$17:$A$15404,0),D$2+85)=0,"",INDEX('Bieu chi tiet'!$A$17:$FA$15404,MATCH($A495,'Bieu chi tiet'!$A$17:$A$15404,0),D$2+85)),"")</f>
        <v/>
      </c>
      <c r="E495" s="13" t="str">
        <f>IFERROR(IF(INDEX('Bieu chi tiet'!$A$17:$FA$15404,MATCH($A495,'Bieu chi tiet'!$A$17:$A$15404,0),E$2+85)=0,"",INDEX('Bieu chi tiet'!$A$17:$FA$15404,MATCH($A495,'Bieu chi tiet'!$A$17:$A$15404,0),E$2+85)),"")</f>
        <v/>
      </c>
      <c r="F495" s="13" t="str">
        <f>IFERROR(IF(INDEX('Bieu chi tiet'!$A$17:$FA$15404,MATCH($A495,'Bieu chi tiet'!$A$17:$A$15404,0),F$2+85)=0,"",INDEX('Bieu chi tiet'!$A$17:$FA$15404,MATCH($A495,'Bieu chi tiet'!$A$17:$A$15404,0),F$2+85)),"")</f>
        <v/>
      </c>
      <c r="G495" s="21" t="str">
        <f>IFERROR(IF(INDEX('Bieu chi tiet'!$A$17:$FA$15404,MATCH($A495,'Bieu chi tiet'!$A$17:$A$15404,0),G$2+85)=0,"",INDEX('Bieu chi tiet'!$A$17:$FA$15404,MATCH($A495,'Bieu chi tiet'!$A$17:$A$15404,0),G$2+85)),"")</f>
        <v/>
      </c>
      <c r="H495" s="13" t="str">
        <f>IFERROR(IF(INDEX('Bieu chi tiet'!$A$17:$FA$15404,MATCH($A495,'Bieu chi tiet'!$A$17:$A$15404,0),H$2+85)=0,"",INDEX('Bieu chi tiet'!$A$17:$FA$15404,MATCH($A495,'Bieu chi tiet'!$A$17:$A$15404,0),H$2+85)),"")</f>
        <v/>
      </c>
      <c r="I495" s="13" t="str">
        <f>IFERROR(IF(INDEX('Bieu chi tiet'!$A$17:$FA$15404,MATCH($A495,'Bieu chi tiet'!$A$17:$A$15404,0),I$2+85)=0,"",INDEX('Bieu chi tiet'!$A$17:$FA$15404,MATCH($A495,'Bieu chi tiet'!$A$17:$A$15404,0),I$2+85)),"")</f>
        <v/>
      </c>
      <c r="J495" s="13" t="str">
        <f>IFERROR(IF(INDEX('Bieu chi tiet'!$A$17:$FA$15404,MATCH($A495,'Bieu chi tiet'!$A$17:$A$15404,0),J$2+85)=0,"",INDEX('Bieu chi tiet'!$A$17:$FA$15404,MATCH($A495,'Bieu chi tiet'!$A$17:$A$15404,0),J$2+85)),"")</f>
        <v/>
      </c>
      <c r="K495" s="13" t="str">
        <f>IFERROR(IF(INDEX('Bieu chi tiet'!$A$17:$FA$15404,MATCH($A495,'Bieu chi tiet'!$A$17:$A$15404,0),K$2+85)=0,"",INDEX('Bieu chi tiet'!$A$17:$FA$15404,MATCH($A495,'Bieu chi tiet'!$A$17:$A$15404,0),K$2+85)),"")</f>
        <v/>
      </c>
      <c r="L495" s="21" t="str">
        <f>IFERROR(IF(INDEX('Bieu chi tiet'!$A$17:$FA$15404,MATCH($A495,'Bieu chi tiet'!$A$17:$A$15404,0),L$2+85)=0,"",INDEX('Bieu chi tiet'!$A$17:$FA$15404,MATCH($A495,'Bieu chi tiet'!$A$17:$A$15404,0),L$2+85)),"")</f>
        <v/>
      </c>
      <c r="M495" s="13" t="str">
        <f>IFERROR(IF(INDEX('Bieu chi tiet'!$A$17:$FA$15404,MATCH($A495,'Bieu chi tiet'!$A$17:$A$15404,0),M$2+85)=0,"",INDEX('Bieu chi tiet'!$A$17:$FA$15404,MATCH($A495,'Bieu chi tiet'!$A$17:$A$15404,0),M$2+85)),"")</f>
        <v/>
      </c>
      <c r="N495" s="13" t="str">
        <f>IFERROR(IF(INDEX('Bieu chi tiet'!$A$17:$FA$15404,MATCH($A495,'Bieu chi tiet'!$A$17:$A$15404,0),N$2+85)=0,"",INDEX('Bieu chi tiet'!$A$17:$FA$15404,MATCH($A495,'Bieu chi tiet'!$A$17:$A$15404,0),N$2+85)),"")</f>
        <v/>
      </c>
      <c r="O495" s="13" t="str">
        <f>IFERROR(IF(INDEX('Bieu chi tiet'!$A$17:$FA$15404,MATCH($A495,'Bieu chi tiet'!$A$17:$A$15404,0),O$2+85)=0,"",INDEX('Bieu chi tiet'!$A$17:$FA$15404,MATCH($A495,'Bieu chi tiet'!$A$17:$A$15404,0),O$2+85)),"")</f>
        <v/>
      </c>
      <c r="P495" s="13" t="str">
        <f>IFERROR(IF(INDEX('Bieu chi tiet'!$A$17:$FA$15404,MATCH($A495,'Bieu chi tiet'!$A$17:$A$15404,0),P$2+85)=0,"",INDEX('Bieu chi tiet'!$A$17:$FA$15404,MATCH($A495,'Bieu chi tiet'!$A$17:$A$15404,0),P$2+85)),"")</f>
        <v/>
      </c>
      <c r="Q495" s="13" t="str">
        <f>IFERROR(IF(INDEX('Bieu chi tiet'!$A$17:$FA$15404,MATCH($A495,'Bieu chi tiet'!$A$17:$A$15404,0),Q$2+85)=0,"",INDEX('Bieu chi tiet'!$A$17:$FA$15404,MATCH($A495,'Bieu chi tiet'!$A$17:$A$15404,0),Q$2+85)),"")</f>
        <v/>
      </c>
      <c r="R495" s="13" t="str">
        <f>IFERROR(IF(INDEX('Bieu chi tiet'!$A$17:$FA$15404,MATCH($A495,'Bieu chi tiet'!$A$17:$A$15404,0),R$2+85)=0,"",INDEX('Bieu chi tiet'!$A$17:$FA$15404,MATCH($A495,'Bieu chi tiet'!$A$17:$A$15404,0),R$2+85)),"")</f>
        <v/>
      </c>
      <c r="S495" s="13" t="str">
        <f>IFERROR(IF(INDEX('Bieu chi tiet'!$A$17:$FA$15404,MATCH($A495,'Bieu chi tiet'!$A$17:$A$15404,0),S$2+85)=0,"",INDEX('Bieu chi tiet'!$A$17:$FA$15404,MATCH($A495,'Bieu chi tiet'!$A$17:$A$15404,0),S$2+85)),"")</f>
        <v/>
      </c>
      <c r="T495" s="13" t="str">
        <f>IFERROR(IF(INDEX('Bieu chi tiet'!$A$17:$FA$15404,MATCH($A495,'Bieu chi tiet'!$A$17:$A$15404,0),T$2+85)=0,"",INDEX('Bieu chi tiet'!$A$17:$FA$15404,MATCH($A495,'Bieu chi tiet'!$A$17:$A$15404,0),T$2+85)),"")</f>
        <v/>
      </c>
      <c r="U495" s="13" t="str">
        <f>IFERROR(IF(INDEX('Bieu chi tiet'!$A$17:$FA$15404,MATCH($A495,'Bieu chi tiet'!$A$17:$A$15404,0),U$2+85)=0,"",INDEX('Bieu chi tiet'!$A$17:$FA$15404,MATCH($A495,'Bieu chi tiet'!$A$17:$A$15404,0),U$2+85)),"")</f>
        <v/>
      </c>
      <c r="V495" s="13" t="str">
        <f>IFERROR(IF(INDEX('Bieu chi tiet'!$A$17:$FA$15404,MATCH($A495,'Bieu chi tiet'!$A$17:$A$15404,0),V$2+85)=0,"",INDEX('Bieu chi tiet'!$A$17:$FA$15404,MATCH($A495,'Bieu chi tiet'!$A$17:$A$15404,0),V$2+85)),"")</f>
        <v/>
      </c>
      <c r="W495" s="13" t="str">
        <f>IFERROR(IF(INDEX('Bieu chi tiet'!$A$17:$FA$15404,MATCH($A495,'Bieu chi tiet'!$A$17:$A$15404,0),W$2+85)=0,"",INDEX('Bieu chi tiet'!$A$17:$FA$15404,MATCH($A495,'Bieu chi tiet'!$A$17:$A$15404,0),W$2+85)),"")</f>
        <v/>
      </c>
      <c r="X495" s="13" t="str">
        <f>IFERROR(IF(INDEX('Bieu chi tiet'!$A$17:$FA$15404,MATCH($A495,'Bieu chi tiet'!$A$17:$A$15404,0),X$2+85)=0,"",INDEX('Bieu chi tiet'!$A$17:$FA$15404,MATCH($A495,'Bieu chi tiet'!$A$17:$A$15404,0),X$2+85)),"")</f>
        <v/>
      </c>
      <c r="Y495" s="13" t="str">
        <f>IFERROR(IF(INDEX('Bieu chi tiet'!$A$17:$FA$15404,MATCH($A495,'Bieu chi tiet'!$A$17:$A$15404,0),Y$2+85)=0,"",INDEX('Bieu chi tiet'!$A$17:$FA$15404,MATCH($A495,'Bieu chi tiet'!$A$17:$A$15404,0),Y$2+85)),"")</f>
        <v/>
      </c>
      <c r="Z495" s="13" t="str">
        <f>IFERROR(IF(INDEX('Bieu chi tiet'!$A$17:$FA$15404,MATCH($A495,'Bieu chi tiet'!$A$17:$A$15404,0),Z$2+85)=0,"",INDEX('Bieu chi tiet'!$A$17:$FA$15404,MATCH($A495,'Bieu chi tiet'!$A$17:$A$15404,0),Z$2+85)),"")</f>
        <v/>
      </c>
      <c r="AA495" s="13" t="str">
        <f>IFERROR(IF(INDEX('Bieu chi tiet'!$A$17:$FA$15404,MATCH($A495,'Bieu chi tiet'!$A$17:$A$15404,0),AA$2+85)=0,"",INDEX('Bieu chi tiet'!$A$17:$FA$15404,MATCH($A495,'Bieu chi tiet'!$A$17:$A$15404,0),AA$2+85)),"")</f>
        <v/>
      </c>
      <c r="AB495" s="13" t="str">
        <f>IFERROR(IF(INDEX('Bieu chi tiet'!$A$17:$FA$15404,MATCH($A495,'Bieu chi tiet'!$A$17:$A$15404,0),AB$2+85)=0,"",INDEX('Bieu chi tiet'!$A$17:$FA$15404,MATCH($A495,'Bieu chi tiet'!$A$17:$A$15404,0),AB$2+85)),"")</f>
        <v/>
      </c>
      <c r="AC495" s="13" t="str">
        <f>IFERROR(IF(INDEX('Bieu chi tiet'!$A$17:$FA$15404,MATCH($A495,'Bieu chi tiet'!$A$17:$A$15404,0),AC$2+85)=0,"",INDEX('Bieu chi tiet'!$A$17:$FA$15404,MATCH($A495,'Bieu chi tiet'!$A$17:$A$15404,0),AC$2+85)),"")</f>
        <v/>
      </c>
      <c r="AD495" s="13" t="str">
        <f>IFERROR(IF(INDEX('Bieu chi tiet'!$A$17:$FA$15404,MATCH($A495,'Bieu chi tiet'!$A$17:$A$15404,0),AD$2+85)=0,"",INDEX('Bieu chi tiet'!$A$17:$FA$15404,MATCH($A495,'Bieu chi tiet'!$A$17:$A$15404,0),AD$2+85)),"")</f>
        <v/>
      </c>
      <c r="AE495" s="13" t="str">
        <f>IFERROR(IF(INDEX('Bieu chi tiet'!$A$17:$FA$15404,MATCH($A495,'Bieu chi tiet'!$A$17:$A$15404,0),AE$2+85)=0,"",INDEX('Bieu chi tiet'!$A$17:$FA$15404,MATCH($A495,'Bieu chi tiet'!$A$17:$A$15404,0),AE$2+85)),"")</f>
        <v/>
      </c>
      <c r="AF495" s="13" t="str">
        <f>IFERROR(IF(INDEX('Bieu chi tiet'!$A$17:$FA$15404,MATCH($A495,'Bieu chi tiet'!$A$17:$A$15404,0),AF$2+85)=0,"",INDEX('Bieu chi tiet'!$A$17:$FA$15404,MATCH($A495,'Bieu chi tiet'!$A$17:$A$15404,0),AF$2+85)),"")</f>
        <v/>
      </c>
      <c r="AG495" s="13" t="str">
        <f>IFERROR(IF(INDEX('Bieu chi tiet'!$A$17:$FA$15404,MATCH($A495,'Bieu chi tiet'!$A$17:$A$15404,0),AG$2+85)=0,"",INDEX('Bieu chi tiet'!$A$17:$FA$15404,MATCH($A495,'Bieu chi tiet'!$A$17:$A$15404,0),AG$2+85)),"")</f>
        <v/>
      </c>
      <c r="AH495" s="13" t="str">
        <f>IFERROR(IF(INDEX('Bieu chi tiet'!$A$17:$FA$15404,MATCH($A495,'Bieu chi tiet'!$A$17:$A$15404,0),AH$2+85)=0,"",INDEX('Bieu chi tiet'!$A$17:$FA$15404,MATCH($A495,'Bieu chi tiet'!$A$17:$A$15404,0),AH$2+85)),"")</f>
        <v/>
      </c>
      <c r="AI495" s="13" t="str">
        <f>IFERROR(IF(INDEX('Bieu chi tiet'!$A$17:$FA$15404,MATCH($A495,'Bieu chi tiet'!$A$17:$A$15404,0),AI$2+85)=0,"",INDEX('Bieu chi tiet'!$A$17:$FA$15404,MATCH($A495,'Bieu chi tiet'!$A$17:$A$15404,0),AI$2+85)),"")</f>
        <v/>
      </c>
      <c r="AJ495" s="13" t="str">
        <f>IFERROR(IF(INDEX('Bieu chi tiet'!$A$17:$FA$15404,MATCH($A495,'Bieu chi tiet'!$A$17:$A$15404,0),AJ$2+85)=0,"",INDEX('Bieu chi tiet'!$A$17:$FA$15404,MATCH($A495,'Bieu chi tiet'!$A$17:$A$15404,0),AJ$2+85)),"")</f>
        <v/>
      </c>
      <c r="AK495" s="13" t="str">
        <f>IFERROR(IF(INDEX('Bieu chi tiet'!$A$17:$FA$15404,MATCH($A495,'Bieu chi tiet'!$A$17:$A$15404,0),AK$2+85)=0,"",INDEX('Bieu chi tiet'!$A$17:$FA$15404,MATCH($A495,'Bieu chi tiet'!$A$17:$A$15404,0),AK$2+85)),"")</f>
        <v/>
      </c>
      <c r="AL495" s="13" t="str">
        <f>IFERROR(IF(INDEX('Bieu chi tiet'!$A$17:$FA$15404,MATCH($A495,'Bieu chi tiet'!$A$17:$A$15404,0),AL$2+85)=0,"",INDEX('Bieu chi tiet'!$A$17:$FA$15404,MATCH($A495,'Bieu chi tiet'!$A$17:$A$15404,0),AL$2+85)),"")</f>
        <v/>
      </c>
      <c r="AM495" s="13" t="str">
        <f>IFERROR(IF(INDEX('Bieu chi tiet'!$A$17:$FA$15404,MATCH($A495,'Bieu chi tiet'!$A$17:$A$15404,0),AM$2+85)=0,"",INDEX('Bieu chi tiet'!$A$17:$FA$15404,MATCH($A495,'Bieu chi tiet'!$A$17:$A$15404,0),AM$2+85)),"")</f>
        <v/>
      </c>
      <c r="AN495" s="13" t="str">
        <f>IFERROR(IF(INDEX('Bieu chi tiet'!$A$17:$FA$15404,MATCH($A495,'Bieu chi tiet'!$A$17:$A$15404,0),AN$2+85)=0,"",INDEX('Bieu chi tiet'!$A$17:$FA$15404,MATCH($A495,'Bieu chi tiet'!$A$17:$A$15404,0),AN$2+85)),"")</f>
        <v/>
      </c>
      <c r="AO495" s="13" t="str">
        <f>IFERROR(IF(INDEX('Bieu chi tiet'!$A$17:$FA$15404,MATCH($A495,'Bieu chi tiet'!$A$17:$A$15404,0),AO$2+85)=0,"",INDEX('Bieu chi tiet'!$A$17:$FA$15404,MATCH($A495,'Bieu chi tiet'!$A$17:$A$15404,0),AO$2+85)),"")</f>
        <v/>
      </c>
      <c r="AP495" s="13" t="str">
        <f>IFERROR(IF(INDEX('Bieu chi tiet'!$A$17:$FA$15404,MATCH($A495,'Bieu chi tiet'!$A$17:$A$15404,0),AP$2+85)=0,"",INDEX('Bieu chi tiet'!$A$17:$FA$15404,MATCH($A495,'Bieu chi tiet'!$A$17:$A$15404,0),AP$2+85)),"")</f>
        <v/>
      </c>
      <c r="AQ495" s="13" t="str">
        <f>IFERROR(IF(INDEX('Bieu chi tiet'!$A$17:$FA$15404,MATCH($A495,'Bieu chi tiet'!$A$17:$A$15404,0),AQ$2+85)=0,"",INDEX('Bieu chi tiet'!$A$17:$FA$15404,MATCH($A495,'Bieu chi tiet'!$A$17:$A$15404,0),AQ$2+85)),"")</f>
        <v/>
      </c>
      <c r="AR495" s="13" t="str">
        <f>IFERROR(IF(INDEX('Bieu chi tiet'!$A$17:$FA$15404,MATCH($A495,'Bieu chi tiet'!$A$17:$A$15404,0),AR$2+85)=0,"",INDEX('Bieu chi tiet'!$A$17:$FA$15404,MATCH($A495,'Bieu chi tiet'!$A$17:$A$15404,0),AR$2+85)),"")</f>
        <v/>
      </c>
      <c r="AS495" s="13" t="str">
        <f>IFERROR(IF(INDEX('Bieu chi tiet'!$A$17:$FA$15404,MATCH($A495,'Bieu chi tiet'!$A$17:$A$15404,0),AS$2+85)=0,"",INDEX('Bieu chi tiet'!$A$17:$FA$15404,MATCH($A495,'Bieu chi tiet'!$A$17:$A$15404,0),AS$2+85)),"")</f>
        <v/>
      </c>
      <c r="AT495" s="21" t="str">
        <f>IFERROR(IF(INDEX('Bieu chi tiet'!$A$17:$FA$15404,MATCH($A495,'Bieu chi tiet'!$A$17:$A$15404,0),AT$2+85)=0,"",INDEX('Bieu chi tiet'!$A$17:$FA$15404,MATCH($A495,'Bieu chi tiet'!$A$17:$A$15404,0),AT$2+85)),"")</f>
        <v/>
      </c>
      <c r="AU495" s="13" t="str">
        <f>IFERROR(IF(INDEX('Bieu chi tiet'!$A$17:$FA$15404,MATCH($A495,'Bieu chi tiet'!$A$17:$A$15404,0),AU$2+85)=0,"",INDEX('Bieu chi tiet'!$A$17:$FA$15404,MATCH($A495,'Bieu chi tiet'!$A$17:$A$15404,0),AU$2+85)),"")</f>
        <v/>
      </c>
      <c r="AV495" s="21" t="str">
        <f>IFERROR(IF(INDEX('Bieu chi tiet'!$A$17:$FA$15404,MATCH($A495,'Bieu chi tiet'!$A$17:$A$15404,0),AV$2+85)=0,"",INDEX('Bieu chi tiet'!$A$17:$FA$15404,MATCH($A495,'Bieu chi tiet'!$A$17:$A$15404,0),AV$2+85)),"")</f>
        <v/>
      </c>
      <c r="AW495" s="31" t="str">
        <f>IFERROR(IF(INDEX('Bieu chi tiet'!$A$17:$FA$15404,MATCH($A495,'Bieu chi tiet'!$A$17:$A$15404,0),AW$2+85)=0,"",INDEX('Bieu chi tiet'!$A$17:$FA$15404,MATCH($A495,'Bieu chi tiet'!$A$17:$A$15404,0),AW$2+85)),"")</f>
        <v/>
      </c>
      <c r="AX495" s="13" t="str">
        <f>IFERROR(IF(INDEX('Bieu chi tiet'!$A$17:$FA$15404,MATCH($A495,'Bieu chi tiet'!$A$17:$A$15404,0),AX$2+85)=0,"",INDEX('Bieu chi tiet'!$A$17:$FA$15404,MATCH($A495,'Bieu chi tiet'!$A$17:$A$15404,0),AX$2+85)),"")</f>
        <v/>
      </c>
      <c r="AY495" s="13" t="str">
        <f>IFERROR(IF(INDEX('Bieu chi tiet'!$A$17:$FA$15404,MATCH($A495,'Bieu chi tiet'!$A$17:$A$15404,0),AY$2+85)=0,"",INDEX('Bieu chi tiet'!$A$17:$FA$15404,MATCH($A495,'Bieu chi tiet'!$A$17:$A$15404,0),AY$2+85)),"")</f>
        <v/>
      </c>
    </row>
    <row r="496" spans="1:51" ht="15.75">
      <c r="A496" s="25" t="str">
        <f t="shared" si="8"/>
        <v/>
      </c>
      <c r="B496" s="13" t="str">
        <f>IFERROR(IF(INDEX('Bieu chi tiet'!$A$17:$FA$15404,MATCH($A496,'Bieu chi tiet'!$A$17:$A$15404,0),B$2+85)=0,"",INDEX('Bieu chi tiet'!$A$17:$FA$15404,MATCH($A496,'Bieu chi tiet'!$A$17:$A$15404,0),B$2+85)),"")</f>
        <v/>
      </c>
      <c r="C496" s="13" t="str">
        <f>IFERROR(IF(INDEX('Bieu chi tiet'!$A$17:$FA$15404,MATCH($A496,'Bieu chi tiet'!$A$17:$A$15404,0),C$2+85)=0,"",INDEX('Bieu chi tiet'!$A$17:$FA$15404,MATCH($A496,'Bieu chi tiet'!$A$17:$A$15404,0),C$2+85)),"")</f>
        <v/>
      </c>
      <c r="D496" s="13" t="str">
        <f>IFERROR(IF(INDEX('Bieu chi tiet'!$A$17:$FA$15404,MATCH($A496,'Bieu chi tiet'!$A$17:$A$15404,0),D$2+85)=0,"",INDEX('Bieu chi tiet'!$A$17:$FA$15404,MATCH($A496,'Bieu chi tiet'!$A$17:$A$15404,0),D$2+85)),"")</f>
        <v/>
      </c>
      <c r="E496" s="13" t="str">
        <f>IFERROR(IF(INDEX('Bieu chi tiet'!$A$17:$FA$15404,MATCH($A496,'Bieu chi tiet'!$A$17:$A$15404,0),E$2+85)=0,"",INDEX('Bieu chi tiet'!$A$17:$FA$15404,MATCH($A496,'Bieu chi tiet'!$A$17:$A$15404,0),E$2+85)),"")</f>
        <v/>
      </c>
      <c r="F496" s="13" t="str">
        <f>IFERROR(IF(INDEX('Bieu chi tiet'!$A$17:$FA$15404,MATCH($A496,'Bieu chi tiet'!$A$17:$A$15404,0),F$2+85)=0,"",INDEX('Bieu chi tiet'!$A$17:$FA$15404,MATCH($A496,'Bieu chi tiet'!$A$17:$A$15404,0),F$2+85)),"")</f>
        <v/>
      </c>
      <c r="G496" s="21" t="str">
        <f>IFERROR(IF(INDEX('Bieu chi tiet'!$A$17:$FA$15404,MATCH($A496,'Bieu chi tiet'!$A$17:$A$15404,0),G$2+85)=0,"",INDEX('Bieu chi tiet'!$A$17:$FA$15404,MATCH($A496,'Bieu chi tiet'!$A$17:$A$15404,0),G$2+85)),"")</f>
        <v/>
      </c>
      <c r="H496" s="13" t="str">
        <f>IFERROR(IF(INDEX('Bieu chi tiet'!$A$17:$FA$15404,MATCH($A496,'Bieu chi tiet'!$A$17:$A$15404,0),H$2+85)=0,"",INDEX('Bieu chi tiet'!$A$17:$FA$15404,MATCH($A496,'Bieu chi tiet'!$A$17:$A$15404,0),H$2+85)),"")</f>
        <v/>
      </c>
      <c r="I496" s="13" t="str">
        <f>IFERROR(IF(INDEX('Bieu chi tiet'!$A$17:$FA$15404,MATCH($A496,'Bieu chi tiet'!$A$17:$A$15404,0),I$2+85)=0,"",INDEX('Bieu chi tiet'!$A$17:$FA$15404,MATCH($A496,'Bieu chi tiet'!$A$17:$A$15404,0),I$2+85)),"")</f>
        <v/>
      </c>
      <c r="J496" s="13" t="str">
        <f>IFERROR(IF(INDEX('Bieu chi tiet'!$A$17:$FA$15404,MATCH($A496,'Bieu chi tiet'!$A$17:$A$15404,0),J$2+85)=0,"",INDEX('Bieu chi tiet'!$A$17:$FA$15404,MATCH($A496,'Bieu chi tiet'!$A$17:$A$15404,0),J$2+85)),"")</f>
        <v/>
      </c>
      <c r="K496" s="13" t="str">
        <f>IFERROR(IF(INDEX('Bieu chi tiet'!$A$17:$FA$15404,MATCH($A496,'Bieu chi tiet'!$A$17:$A$15404,0),K$2+85)=0,"",INDEX('Bieu chi tiet'!$A$17:$FA$15404,MATCH($A496,'Bieu chi tiet'!$A$17:$A$15404,0),K$2+85)),"")</f>
        <v/>
      </c>
      <c r="L496" s="21" t="str">
        <f>IFERROR(IF(INDEX('Bieu chi tiet'!$A$17:$FA$15404,MATCH($A496,'Bieu chi tiet'!$A$17:$A$15404,0),L$2+85)=0,"",INDEX('Bieu chi tiet'!$A$17:$FA$15404,MATCH($A496,'Bieu chi tiet'!$A$17:$A$15404,0),L$2+85)),"")</f>
        <v/>
      </c>
      <c r="M496" s="13" t="str">
        <f>IFERROR(IF(INDEX('Bieu chi tiet'!$A$17:$FA$15404,MATCH($A496,'Bieu chi tiet'!$A$17:$A$15404,0),M$2+85)=0,"",INDEX('Bieu chi tiet'!$A$17:$FA$15404,MATCH($A496,'Bieu chi tiet'!$A$17:$A$15404,0),M$2+85)),"")</f>
        <v/>
      </c>
      <c r="N496" s="13" t="str">
        <f>IFERROR(IF(INDEX('Bieu chi tiet'!$A$17:$FA$15404,MATCH($A496,'Bieu chi tiet'!$A$17:$A$15404,0),N$2+85)=0,"",INDEX('Bieu chi tiet'!$A$17:$FA$15404,MATCH($A496,'Bieu chi tiet'!$A$17:$A$15404,0),N$2+85)),"")</f>
        <v/>
      </c>
      <c r="O496" s="13" t="str">
        <f>IFERROR(IF(INDEX('Bieu chi tiet'!$A$17:$FA$15404,MATCH($A496,'Bieu chi tiet'!$A$17:$A$15404,0),O$2+85)=0,"",INDEX('Bieu chi tiet'!$A$17:$FA$15404,MATCH($A496,'Bieu chi tiet'!$A$17:$A$15404,0),O$2+85)),"")</f>
        <v/>
      </c>
      <c r="P496" s="13" t="str">
        <f>IFERROR(IF(INDEX('Bieu chi tiet'!$A$17:$FA$15404,MATCH($A496,'Bieu chi tiet'!$A$17:$A$15404,0),P$2+85)=0,"",INDEX('Bieu chi tiet'!$A$17:$FA$15404,MATCH($A496,'Bieu chi tiet'!$A$17:$A$15404,0),P$2+85)),"")</f>
        <v/>
      </c>
      <c r="Q496" s="13" t="str">
        <f>IFERROR(IF(INDEX('Bieu chi tiet'!$A$17:$FA$15404,MATCH($A496,'Bieu chi tiet'!$A$17:$A$15404,0),Q$2+85)=0,"",INDEX('Bieu chi tiet'!$A$17:$FA$15404,MATCH($A496,'Bieu chi tiet'!$A$17:$A$15404,0),Q$2+85)),"")</f>
        <v/>
      </c>
      <c r="R496" s="13" t="str">
        <f>IFERROR(IF(INDEX('Bieu chi tiet'!$A$17:$FA$15404,MATCH($A496,'Bieu chi tiet'!$A$17:$A$15404,0),R$2+85)=0,"",INDEX('Bieu chi tiet'!$A$17:$FA$15404,MATCH($A496,'Bieu chi tiet'!$A$17:$A$15404,0),R$2+85)),"")</f>
        <v/>
      </c>
      <c r="S496" s="13" t="str">
        <f>IFERROR(IF(INDEX('Bieu chi tiet'!$A$17:$FA$15404,MATCH($A496,'Bieu chi tiet'!$A$17:$A$15404,0),S$2+85)=0,"",INDEX('Bieu chi tiet'!$A$17:$FA$15404,MATCH($A496,'Bieu chi tiet'!$A$17:$A$15404,0),S$2+85)),"")</f>
        <v/>
      </c>
      <c r="T496" s="13" t="str">
        <f>IFERROR(IF(INDEX('Bieu chi tiet'!$A$17:$FA$15404,MATCH($A496,'Bieu chi tiet'!$A$17:$A$15404,0),T$2+85)=0,"",INDEX('Bieu chi tiet'!$A$17:$FA$15404,MATCH($A496,'Bieu chi tiet'!$A$17:$A$15404,0),T$2+85)),"")</f>
        <v/>
      </c>
      <c r="U496" s="13" t="str">
        <f>IFERROR(IF(INDEX('Bieu chi tiet'!$A$17:$FA$15404,MATCH($A496,'Bieu chi tiet'!$A$17:$A$15404,0),U$2+85)=0,"",INDEX('Bieu chi tiet'!$A$17:$FA$15404,MATCH($A496,'Bieu chi tiet'!$A$17:$A$15404,0),U$2+85)),"")</f>
        <v/>
      </c>
      <c r="V496" s="13" t="str">
        <f>IFERROR(IF(INDEX('Bieu chi tiet'!$A$17:$FA$15404,MATCH($A496,'Bieu chi tiet'!$A$17:$A$15404,0),V$2+85)=0,"",INDEX('Bieu chi tiet'!$A$17:$FA$15404,MATCH($A496,'Bieu chi tiet'!$A$17:$A$15404,0),V$2+85)),"")</f>
        <v/>
      </c>
      <c r="W496" s="13" t="str">
        <f>IFERROR(IF(INDEX('Bieu chi tiet'!$A$17:$FA$15404,MATCH($A496,'Bieu chi tiet'!$A$17:$A$15404,0),W$2+85)=0,"",INDEX('Bieu chi tiet'!$A$17:$FA$15404,MATCH($A496,'Bieu chi tiet'!$A$17:$A$15404,0),W$2+85)),"")</f>
        <v/>
      </c>
      <c r="X496" s="13" t="str">
        <f>IFERROR(IF(INDEX('Bieu chi tiet'!$A$17:$FA$15404,MATCH($A496,'Bieu chi tiet'!$A$17:$A$15404,0),X$2+85)=0,"",INDEX('Bieu chi tiet'!$A$17:$FA$15404,MATCH($A496,'Bieu chi tiet'!$A$17:$A$15404,0),X$2+85)),"")</f>
        <v/>
      </c>
      <c r="Y496" s="13" t="str">
        <f>IFERROR(IF(INDEX('Bieu chi tiet'!$A$17:$FA$15404,MATCH($A496,'Bieu chi tiet'!$A$17:$A$15404,0),Y$2+85)=0,"",INDEX('Bieu chi tiet'!$A$17:$FA$15404,MATCH($A496,'Bieu chi tiet'!$A$17:$A$15404,0),Y$2+85)),"")</f>
        <v/>
      </c>
      <c r="Z496" s="13" t="str">
        <f>IFERROR(IF(INDEX('Bieu chi tiet'!$A$17:$FA$15404,MATCH($A496,'Bieu chi tiet'!$A$17:$A$15404,0),Z$2+85)=0,"",INDEX('Bieu chi tiet'!$A$17:$FA$15404,MATCH($A496,'Bieu chi tiet'!$A$17:$A$15404,0),Z$2+85)),"")</f>
        <v/>
      </c>
      <c r="AA496" s="13" t="str">
        <f>IFERROR(IF(INDEX('Bieu chi tiet'!$A$17:$FA$15404,MATCH($A496,'Bieu chi tiet'!$A$17:$A$15404,0),AA$2+85)=0,"",INDEX('Bieu chi tiet'!$A$17:$FA$15404,MATCH($A496,'Bieu chi tiet'!$A$17:$A$15404,0),AA$2+85)),"")</f>
        <v/>
      </c>
      <c r="AB496" s="13" t="str">
        <f>IFERROR(IF(INDEX('Bieu chi tiet'!$A$17:$FA$15404,MATCH($A496,'Bieu chi tiet'!$A$17:$A$15404,0),AB$2+85)=0,"",INDEX('Bieu chi tiet'!$A$17:$FA$15404,MATCH($A496,'Bieu chi tiet'!$A$17:$A$15404,0),AB$2+85)),"")</f>
        <v/>
      </c>
      <c r="AC496" s="13" t="str">
        <f>IFERROR(IF(INDEX('Bieu chi tiet'!$A$17:$FA$15404,MATCH($A496,'Bieu chi tiet'!$A$17:$A$15404,0),AC$2+85)=0,"",INDEX('Bieu chi tiet'!$A$17:$FA$15404,MATCH($A496,'Bieu chi tiet'!$A$17:$A$15404,0),AC$2+85)),"")</f>
        <v/>
      </c>
      <c r="AD496" s="13" t="str">
        <f>IFERROR(IF(INDEX('Bieu chi tiet'!$A$17:$FA$15404,MATCH($A496,'Bieu chi tiet'!$A$17:$A$15404,0),AD$2+85)=0,"",INDEX('Bieu chi tiet'!$A$17:$FA$15404,MATCH($A496,'Bieu chi tiet'!$A$17:$A$15404,0),AD$2+85)),"")</f>
        <v/>
      </c>
      <c r="AE496" s="13" t="str">
        <f>IFERROR(IF(INDEX('Bieu chi tiet'!$A$17:$FA$15404,MATCH($A496,'Bieu chi tiet'!$A$17:$A$15404,0),AE$2+85)=0,"",INDEX('Bieu chi tiet'!$A$17:$FA$15404,MATCH($A496,'Bieu chi tiet'!$A$17:$A$15404,0),AE$2+85)),"")</f>
        <v/>
      </c>
      <c r="AF496" s="13" t="str">
        <f>IFERROR(IF(INDEX('Bieu chi tiet'!$A$17:$FA$15404,MATCH($A496,'Bieu chi tiet'!$A$17:$A$15404,0),AF$2+85)=0,"",INDEX('Bieu chi tiet'!$A$17:$FA$15404,MATCH($A496,'Bieu chi tiet'!$A$17:$A$15404,0),AF$2+85)),"")</f>
        <v/>
      </c>
      <c r="AG496" s="13" t="str">
        <f>IFERROR(IF(INDEX('Bieu chi tiet'!$A$17:$FA$15404,MATCH($A496,'Bieu chi tiet'!$A$17:$A$15404,0),AG$2+85)=0,"",INDEX('Bieu chi tiet'!$A$17:$FA$15404,MATCH($A496,'Bieu chi tiet'!$A$17:$A$15404,0),AG$2+85)),"")</f>
        <v/>
      </c>
      <c r="AH496" s="13" t="str">
        <f>IFERROR(IF(INDEX('Bieu chi tiet'!$A$17:$FA$15404,MATCH($A496,'Bieu chi tiet'!$A$17:$A$15404,0),AH$2+85)=0,"",INDEX('Bieu chi tiet'!$A$17:$FA$15404,MATCH($A496,'Bieu chi tiet'!$A$17:$A$15404,0),AH$2+85)),"")</f>
        <v/>
      </c>
      <c r="AI496" s="13" t="str">
        <f>IFERROR(IF(INDEX('Bieu chi tiet'!$A$17:$FA$15404,MATCH($A496,'Bieu chi tiet'!$A$17:$A$15404,0),AI$2+85)=0,"",INDEX('Bieu chi tiet'!$A$17:$FA$15404,MATCH($A496,'Bieu chi tiet'!$A$17:$A$15404,0),AI$2+85)),"")</f>
        <v/>
      </c>
      <c r="AJ496" s="13" t="str">
        <f>IFERROR(IF(INDEX('Bieu chi tiet'!$A$17:$FA$15404,MATCH($A496,'Bieu chi tiet'!$A$17:$A$15404,0),AJ$2+85)=0,"",INDEX('Bieu chi tiet'!$A$17:$FA$15404,MATCH($A496,'Bieu chi tiet'!$A$17:$A$15404,0),AJ$2+85)),"")</f>
        <v/>
      </c>
      <c r="AK496" s="13" t="str">
        <f>IFERROR(IF(INDEX('Bieu chi tiet'!$A$17:$FA$15404,MATCH($A496,'Bieu chi tiet'!$A$17:$A$15404,0),AK$2+85)=0,"",INDEX('Bieu chi tiet'!$A$17:$FA$15404,MATCH($A496,'Bieu chi tiet'!$A$17:$A$15404,0),AK$2+85)),"")</f>
        <v/>
      </c>
      <c r="AL496" s="13" t="str">
        <f>IFERROR(IF(INDEX('Bieu chi tiet'!$A$17:$FA$15404,MATCH($A496,'Bieu chi tiet'!$A$17:$A$15404,0),AL$2+85)=0,"",INDEX('Bieu chi tiet'!$A$17:$FA$15404,MATCH($A496,'Bieu chi tiet'!$A$17:$A$15404,0),AL$2+85)),"")</f>
        <v/>
      </c>
      <c r="AM496" s="13" t="str">
        <f>IFERROR(IF(INDEX('Bieu chi tiet'!$A$17:$FA$15404,MATCH($A496,'Bieu chi tiet'!$A$17:$A$15404,0),AM$2+85)=0,"",INDEX('Bieu chi tiet'!$A$17:$FA$15404,MATCH($A496,'Bieu chi tiet'!$A$17:$A$15404,0),AM$2+85)),"")</f>
        <v/>
      </c>
      <c r="AN496" s="13" t="str">
        <f>IFERROR(IF(INDEX('Bieu chi tiet'!$A$17:$FA$15404,MATCH($A496,'Bieu chi tiet'!$A$17:$A$15404,0),AN$2+85)=0,"",INDEX('Bieu chi tiet'!$A$17:$FA$15404,MATCH($A496,'Bieu chi tiet'!$A$17:$A$15404,0),AN$2+85)),"")</f>
        <v/>
      </c>
      <c r="AO496" s="13" t="str">
        <f>IFERROR(IF(INDEX('Bieu chi tiet'!$A$17:$FA$15404,MATCH($A496,'Bieu chi tiet'!$A$17:$A$15404,0),AO$2+85)=0,"",INDEX('Bieu chi tiet'!$A$17:$FA$15404,MATCH($A496,'Bieu chi tiet'!$A$17:$A$15404,0),AO$2+85)),"")</f>
        <v/>
      </c>
      <c r="AP496" s="13" t="str">
        <f>IFERROR(IF(INDEX('Bieu chi tiet'!$A$17:$FA$15404,MATCH($A496,'Bieu chi tiet'!$A$17:$A$15404,0),AP$2+85)=0,"",INDEX('Bieu chi tiet'!$A$17:$FA$15404,MATCH($A496,'Bieu chi tiet'!$A$17:$A$15404,0),AP$2+85)),"")</f>
        <v/>
      </c>
      <c r="AQ496" s="13" t="str">
        <f>IFERROR(IF(INDEX('Bieu chi tiet'!$A$17:$FA$15404,MATCH($A496,'Bieu chi tiet'!$A$17:$A$15404,0),AQ$2+85)=0,"",INDEX('Bieu chi tiet'!$A$17:$FA$15404,MATCH($A496,'Bieu chi tiet'!$A$17:$A$15404,0),AQ$2+85)),"")</f>
        <v/>
      </c>
      <c r="AR496" s="13" t="str">
        <f>IFERROR(IF(INDEX('Bieu chi tiet'!$A$17:$FA$15404,MATCH($A496,'Bieu chi tiet'!$A$17:$A$15404,0),AR$2+85)=0,"",INDEX('Bieu chi tiet'!$A$17:$FA$15404,MATCH($A496,'Bieu chi tiet'!$A$17:$A$15404,0),AR$2+85)),"")</f>
        <v/>
      </c>
      <c r="AS496" s="13" t="str">
        <f>IFERROR(IF(INDEX('Bieu chi tiet'!$A$17:$FA$15404,MATCH($A496,'Bieu chi tiet'!$A$17:$A$15404,0),AS$2+85)=0,"",INDEX('Bieu chi tiet'!$A$17:$FA$15404,MATCH($A496,'Bieu chi tiet'!$A$17:$A$15404,0),AS$2+85)),"")</f>
        <v/>
      </c>
      <c r="AT496" s="21" t="str">
        <f>IFERROR(IF(INDEX('Bieu chi tiet'!$A$17:$FA$15404,MATCH($A496,'Bieu chi tiet'!$A$17:$A$15404,0),AT$2+85)=0,"",INDEX('Bieu chi tiet'!$A$17:$FA$15404,MATCH($A496,'Bieu chi tiet'!$A$17:$A$15404,0),AT$2+85)),"")</f>
        <v/>
      </c>
      <c r="AU496" s="13" t="str">
        <f>IFERROR(IF(INDEX('Bieu chi tiet'!$A$17:$FA$15404,MATCH($A496,'Bieu chi tiet'!$A$17:$A$15404,0),AU$2+85)=0,"",INDEX('Bieu chi tiet'!$A$17:$FA$15404,MATCH($A496,'Bieu chi tiet'!$A$17:$A$15404,0),AU$2+85)),"")</f>
        <v/>
      </c>
      <c r="AV496" s="21" t="str">
        <f>IFERROR(IF(INDEX('Bieu chi tiet'!$A$17:$FA$15404,MATCH($A496,'Bieu chi tiet'!$A$17:$A$15404,0),AV$2+85)=0,"",INDEX('Bieu chi tiet'!$A$17:$FA$15404,MATCH($A496,'Bieu chi tiet'!$A$17:$A$15404,0),AV$2+85)),"")</f>
        <v/>
      </c>
      <c r="AW496" s="31" t="str">
        <f>IFERROR(IF(INDEX('Bieu chi tiet'!$A$17:$FA$15404,MATCH($A496,'Bieu chi tiet'!$A$17:$A$15404,0),AW$2+85)=0,"",INDEX('Bieu chi tiet'!$A$17:$FA$15404,MATCH($A496,'Bieu chi tiet'!$A$17:$A$15404,0),AW$2+85)),"")</f>
        <v/>
      </c>
      <c r="AX496" s="13" t="str">
        <f>IFERROR(IF(INDEX('Bieu chi tiet'!$A$17:$FA$15404,MATCH($A496,'Bieu chi tiet'!$A$17:$A$15404,0),AX$2+85)=0,"",INDEX('Bieu chi tiet'!$A$17:$FA$15404,MATCH($A496,'Bieu chi tiet'!$A$17:$A$15404,0),AX$2+85)),"")</f>
        <v/>
      </c>
      <c r="AY496" s="13" t="str">
        <f>IFERROR(IF(INDEX('Bieu chi tiet'!$A$17:$FA$15404,MATCH($A496,'Bieu chi tiet'!$A$17:$A$15404,0),AY$2+85)=0,"",INDEX('Bieu chi tiet'!$A$17:$FA$15404,MATCH($A496,'Bieu chi tiet'!$A$17:$A$15404,0),AY$2+85)),"")</f>
        <v/>
      </c>
    </row>
    <row r="497" spans="1:51" ht="15.75">
      <c r="A497" s="25" t="str">
        <f t="shared" si="8"/>
        <v/>
      </c>
      <c r="B497" s="13" t="str">
        <f>IFERROR(IF(INDEX('Bieu chi tiet'!$A$17:$FA$15404,MATCH($A497,'Bieu chi tiet'!$A$17:$A$15404,0),B$2+85)=0,"",INDEX('Bieu chi tiet'!$A$17:$FA$15404,MATCH($A497,'Bieu chi tiet'!$A$17:$A$15404,0),B$2+85)),"")</f>
        <v/>
      </c>
      <c r="C497" s="13" t="str">
        <f>IFERROR(IF(INDEX('Bieu chi tiet'!$A$17:$FA$15404,MATCH($A497,'Bieu chi tiet'!$A$17:$A$15404,0),C$2+85)=0,"",INDEX('Bieu chi tiet'!$A$17:$FA$15404,MATCH($A497,'Bieu chi tiet'!$A$17:$A$15404,0),C$2+85)),"")</f>
        <v/>
      </c>
      <c r="D497" s="13" t="str">
        <f>IFERROR(IF(INDEX('Bieu chi tiet'!$A$17:$FA$15404,MATCH($A497,'Bieu chi tiet'!$A$17:$A$15404,0),D$2+85)=0,"",INDEX('Bieu chi tiet'!$A$17:$FA$15404,MATCH($A497,'Bieu chi tiet'!$A$17:$A$15404,0),D$2+85)),"")</f>
        <v/>
      </c>
      <c r="E497" s="13" t="str">
        <f>IFERROR(IF(INDEX('Bieu chi tiet'!$A$17:$FA$15404,MATCH($A497,'Bieu chi tiet'!$A$17:$A$15404,0),E$2+85)=0,"",INDEX('Bieu chi tiet'!$A$17:$FA$15404,MATCH($A497,'Bieu chi tiet'!$A$17:$A$15404,0),E$2+85)),"")</f>
        <v/>
      </c>
      <c r="F497" s="13" t="str">
        <f>IFERROR(IF(INDEX('Bieu chi tiet'!$A$17:$FA$15404,MATCH($A497,'Bieu chi tiet'!$A$17:$A$15404,0),F$2+85)=0,"",INDEX('Bieu chi tiet'!$A$17:$FA$15404,MATCH($A497,'Bieu chi tiet'!$A$17:$A$15404,0),F$2+85)),"")</f>
        <v/>
      </c>
      <c r="G497" s="21" t="str">
        <f>IFERROR(IF(INDEX('Bieu chi tiet'!$A$17:$FA$15404,MATCH($A497,'Bieu chi tiet'!$A$17:$A$15404,0),G$2+85)=0,"",INDEX('Bieu chi tiet'!$A$17:$FA$15404,MATCH($A497,'Bieu chi tiet'!$A$17:$A$15404,0),G$2+85)),"")</f>
        <v/>
      </c>
      <c r="H497" s="13" t="str">
        <f>IFERROR(IF(INDEX('Bieu chi tiet'!$A$17:$FA$15404,MATCH($A497,'Bieu chi tiet'!$A$17:$A$15404,0),H$2+85)=0,"",INDEX('Bieu chi tiet'!$A$17:$FA$15404,MATCH($A497,'Bieu chi tiet'!$A$17:$A$15404,0),H$2+85)),"")</f>
        <v/>
      </c>
      <c r="I497" s="13" t="str">
        <f>IFERROR(IF(INDEX('Bieu chi tiet'!$A$17:$FA$15404,MATCH($A497,'Bieu chi tiet'!$A$17:$A$15404,0),I$2+85)=0,"",INDEX('Bieu chi tiet'!$A$17:$FA$15404,MATCH($A497,'Bieu chi tiet'!$A$17:$A$15404,0),I$2+85)),"")</f>
        <v/>
      </c>
      <c r="J497" s="13" t="str">
        <f>IFERROR(IF(INDEX('Bieu chi tiet'!$A$17:$FA$15404,MATCH($A497,'Bieu chi tiet'!$A$17:$A$15404,0),J$2+85)=0,"",INDEX('Bieu chi tiet'!$A$17:$FA$15404,MATCH($A497,'Bieu chi tiet'!$A$17:$A$15404,0),J$2+85)),"")</f>
        <v/>
      </c>
      <c r="K497" s="13" t="str">
        <f>IFERROR(IF(INDEX('Bieu chi tiet'!$A$17:$FA$15404,MATCH($A497,'Bieu chi tiet'!$A$17:$A$15404,0),K$2+85)=0,"",INDEX('Bieu chi tiet'!$A$17:$FA$15404,MATCH($A497,'Bieu chi tiet'!$A$17:$A$15404,0),K$2+85)),"")</f>
        <v/>
      </c>
      <c r="L497" s="21" t="str">
        <f>IFERROR(IF(INDEX('Bieu chi tiet'!$A$17:$FA$15404,MATCH($A497,'Bieu chi tiet'!$A$17:$A$15404,0),L$2+85)=0,"",INDEX('Bieu chi tiet'!$A$17:$FA$15404,MATCH($A497,'Bieu chi tiet'!$A$17:$A$15404,0),L$2+85)),"")</f>
        <v/>
      </c>
      <c r="M497" s="13" t="str">
        <f>IFERROR(IF(INDEX('Bieu chi tiet'!$A$17:$FA$15404,MATCH($A497,'Bieu chi tiet'!$A$17:$A$15404,0),M$2+85)=0,"",INDEX('Bieu chi tiet'!$A$17:$FA$15404,MATCH($A497,'Bieu chi tiet'!$A$17:$A$15404,0),M$2+85)),"")</f>
        <v/>
      </c>
      <c r="N497" s="13" t="str">
        <f>IFERROR(IF(INDEX('Bieu chi tiet'!$A$17:$FA$15404,MATCH($A497,'Bieu chi tiet'!$A$17:$A$15404,0),N$2+85)=0,"",INDEX('Bieu chi tiet'!$A$17:$FA$15404,MATCH($A497,'Bieu chi tiet'!$A$17:$A$15404,0),N$2+85)),"")</f>
        <v/>
      </c>
      <c r="O497" s="13" t="str">
        <f>IFERROR(IF(INDEX('Bieu chi tiet'!$A$17:$FA$15404,MATCH($A497,'Bieu chi tiet'!$A$17:$A$15404,0),O$2+85)=0,"",INDEX('Bieu chi tiet'!$A$17:$FA$15404,MATCH($A497,'Bieu chi tiet'!$A$17:$A$15404,0),O$2+85)),"")</f>
        <v/>
      </c>
      <c r="P497" s="13" t="str">
        <f>IFERROR(IF(INDEX('Bieu chi tiet'!$A$17:$FA$15404,MATCH($A497,'Bieu chi tiet'!$A$17:$A$15404,0),P$2+85)=0,"",INDEX('Bieu chi tiet'!$A$17:$FA$15404,MATCH($A497,'Bieu chi tiet'!$A$17:$A$15404,0),P$2+85)),"")</f>
        <v/>
      </c>
      <c r="Q497" s="13" t="str">
        <f>IFERROR(IF(INDEX('Bieu chi tiet'!$A$17:$FA$15404,MATCH($A497,'Bieu chi tiet'!$A$17:$A$15404,0),Q$2+85)=0,"",INDEX('Bieu chi tiet'!$A$17:$FA$15404,MATCH($A497,'Bieu chi tiet'!$A$17:$A$15404,0),Q$2+85)),"")</f>
        <v/>
      </c>
      <c r="R497" s="13" t="str">
        <f>IFERROR(IF(INDEX('Bieu chi tiet'!$A$17:$FA$15404,MATCH($A497,'Bieu chi tiet'!$A$17:$A$15404,0),R$2+85)=0,"",INDEX('Bieu chi tiet'!$A$17:$FA$15404,MATCH($A497,'Bieu chi tiet'!$A$17:$A$15404,0),R$2+85)),"")</f>
        <v/>
      </c>
      <c r="S497" s="13" t="str">
        <f>IFERROR(IF(INDEX('Bieu chi tiet'!$A$17:$FA$15404,MATCH($A497,'Bieu chi tiet'!$A$17:$A$15404,0),S$2+85)=0,"",INDEX('Bieu chi tiet'!$A$17:$FA$15404,MATCH($A497,'Bieu chi tiet'!$A$17:$A$15404,0),S$2+85)),"")</f>
        <v/>
      </c>
      <c r="T497" s="13" t="str">
        <f>IFERROR(IF(INDEX('Bieu chi tiet'!$A$17:$FA$15404,MATCH($A497,'Bieu chi tiet'!$A$17:$A$15404,0),T$2+85)=0,"",INDEX('Bieu chi tiet'!$A$17:$FA$15404,MATCH($A497,'Bieu chi tiet'!$A$17:$A$15404,0),T$2+85)),"")</f>
        <v/>
      </c>
      <c r="U497" s="13" t="str">
        <f>IFERROR(IF(INDEX('Bieu chi tiet'!$A$17:$FA$15404,MATCH($A497,'Bieu chi tiet'!$A$17:$A$15404,0),U$2+85)=0,"",INDEX('Bieu chi tiet'!$A$17:$FA$15404,MATCH($A497,'Bieu chi tiet'!$A$17:$A$15404,0),U$2+85)),"")</f>
        <v/>
      </c>
      <c r="V497" s="13" t="str">
        <f>IFERROR(IF(INDEX('Bieu chi tiet'!$A$17:$FA$15404,MATCH($A497,'Bieu chi tiet'!$A$17:$A$15404,0),V$2+85)=0,"",INDEX('Bieu chi tiet'!$A$17:$FA$15404,MATCH($A497,'Bieu chi tiet'!$A$17:$A$15404,0),V$2+85)),"")</f>
        <v/>
      </c>
      <c r="W497" s="13" t="str">
        <f>IFERROR(IF(INDEX('Bieu chi tiet'!$A$17:$FA$15404,MATCH($A497,'Bieu chi tiet'!$A$17:$A$15404,0),W$2+85)=0,"",INDEX('Bieu chi tiet'!$A$17:$FA$15404,MATCH($A497,'Bieu chi tiet'!$A$17:$A$15404,0),W$2+85)),"")</f>
        <v/>
      </c>
      <c r="X497" s="13" t="str">
        <f>IFERROR(IF(INDEX('Bieu chi tiet'!$A$17:$FA$15404,MATCH($A497,'Bieu chi tiet'!$A$17:$A$15404,0),X$2+85)=0,"",INDEX('Bieu chi tiet'!$A$17:$FA$15404,MATCH($A497,'Bieu chi tiet'!$A$17:$A$15404,0),X$2+85)),"")</f>
        <v/>
      </c>
      <c r="Y497" s="13" t="str">
        <f>IFERROR(IF(INDEX('Bieu chi tiet'!$A$17:$FA$15404,MATCH($A497,'Bieu chi tiet'!$A$17:$A$15404,0),Y$2+85)=0,"",INDEX('Bieu chi tiet'!$A$17:$FA$15404,MATCH($A497,'Bieu chi tiet'!$A$17:$A$15404,0),Y$2+85)),"")</f>
        <v/>
      </c>
      <c r="Z497" s="13" t="str">
        <f>IFERROR(IF(INDEX('Bieu chi tiet'!$A$17:$FA$15404,MATCH($A497,'Bieu chi tiet'!$A$17:$A$15404,0),Z$2+85)=0,"",INDEX('Bieu chi tiet'!$A$17:$FA$15404,MATCH($A497,'Bieu chi tiet'!$A$17:$A$15404,0),Z$2+85)),"")</f>
        <v/>
      </c>
      <c r="AA497" s="13" t="str">
        <f>IFERROR(IF(INDEX('Bieu chi tiet'!$A$17:$FA$15404,MATCH($A497,'Bieu chi tiet'!$A$17:$A$15404,0),AA$2+85)=0,"",INDEX('Bieu chi tiet'!$A$17:$FA$15404,MATCH($A497,'Bieu chi tiet'!$A$17:$A$15404,0),AA$2+85)),"")</f>
        <v/>
      </c>
      <c r="AB497" s="13" t="str">
        <f>IFERROR(IF(INDEX('Bieu chi tiet'!$A$17:$FA$15404,MATCH($A497,'Bieu chi tiet'!$A$17:$A$15404,0),AB$2+85)=0,"",INDEX('Bieu chi tiet'!$A$17:$FA$15404,MATCH($A497,'Bieu chi tiet'!$A$17:$A$15404,0),AB$2+85)),"")</f>
        <v/>
      </c>
      <c r="AC497" s="13" t="str">
        <f>IFERROR(IF(INDEX('Bieu chi tiet'!$A$17:$FA$15404,MATCH($A497,'Bieu chi tiet'!$A$17:$A$15404,0),AC$2+85)=0,"",INDEX('Bieu chi tiet'!$A$17:$FA$15404,MATCH($A497,'Bieu chi tiet'!$A$17:$A$15404,0),AC$2+85)),"")</f>
        <v/>
      </c>
      <c r="AD497" s="13" t="str">
        <f>IFERROR(IF(INDEX('Bieu chi tiet'!$A$17:$FA$15404,MATCH($A497,'Bieu chi tiet'!$A$17:$A$15404,0),AD$2+85)=0,"",INDEX('Bieu chi tiet'!$A$17:$FA$15404,MATCH($A497,'Bieu chi tiet'!$A$17:$A$15404,0),AD$2+85)),"")</f>
        <v/>
      </c>
      <c r="AE497" s="13" t="str">
        <f>IFERROR(IF(INDEX('Bieu chi tiet'!$A$17:$FA$15404,MATCH($A497,'Bieu chi tiet'!$A$17:$A$15404,0),AE$2+85)=0,"",INDEX('Bieu chi tiet'!$A$17:$FA$15404,MATCH($A497,'Bieu chi tiet'!$A$17:$A$15404,0),AE$2+85)),"")</f>
        <v/>
      </c>
      <c r="AF497" s="13" t="str">
        <f>IFERROR(IF(INDEX('Bieu chi tiet'!$A$17:$FA$15404,MATCH($A497,'Bieu chi tiet'!$A$17:$A$15404,0),AF$2+85)=0,"",INDEX('Bieu chi tiet'!$A$17:$FA$15404,MATCH($A497,'Bieu chi tiet'!$A$17:$A$15404,0),AF$2+85)),"")</f>
        <v/>
      </c>
      <c r="AG497" s="13" t="str">
        <f>IFERROR(IF(INDEX('Bieu chi tiet'!$A$17:$FA$15404,MATCH($A497,'Bieu chi tiet'!$A$17:$A$15404,0),AG$2+85)=0,"",INDEX('Bieu chi tiet'!$A$17:$FA$15404,MATCH($A497,'Bieu chi tiet'!$A$17:$A$15404,0),AG$2+85)),"")</f>
        <v/>
      </c>
      <c r="AH497" s="13" t="str">
        <f>IFERROR(IF(INDEX('Bieu chi tiet'!$A$17:$FA$15404,MATCH($A497,'Bieu chi tiet'!$A$17:$A$15404,0),AH$2+85)=0,"",INDEX('Bieu chi tiet'!$A$17:$FA$15404,MATCH($A497,'Bieu chi tiet'!$A$17:$A$15404,0),AH$2+85)),"")</f>
        <v/>
      </c>
      <c r="AI497" s="13" t="str">
        <f>IFERROR(IF(INDEX('Bieu chi tiet'!$A$17:$FA$15404,MATCH($A497,'Bieu chi tiet'!$A$17:$A$15404,0),AI$2+85)=0,"",INDEX('Bieu chi tiet'!$A$17:$FA$15404,MATCH($A497,'Bieu chi tiet'!$A$17:$A$15404,0),AI$2+85)),"")</f>
        <v/>
      </c>
      <c r="AJ497" s="13" t="str">
        <f>IFERROR(IF(INDEX('Bieu chi tiet'!$A$17:$FA$15404,MATCH($A497,'Bieu chi tiet'!$A$17:$A$15404,0),AJ$2+85)=0,"",INDEX('Bieu chi tiet'!$A$17:$FA$15404,MATCH($A497,'Bieu chi tiet'!$A$17:$A$15404,0),AJ$2+85)),"")</f>
        <v/>
      </c>
      <c r="AK497" s="13" t="str">
        <f>IFERROR(IF(INDEX('Bieu chi tiet'!$A$17:$FA$15404,MATCH($A497,'Bieu chi tiet'!$A$17:$A$15404,0),AK$2+85)=0,"",INDEX('Bieu chi tiet'!$A$17:$FA$15404,MATCH($A497,'Bieu chi tiet'!$A$17:$A$15404,0),AK$2+85)),"")</f>
        <v/>
      </c>
      <c r="AL497" s="13" t="str">
        <f>IFERROR(IF(INDEX('Bieu chi tiet'!$A$17:$FA$15404,MATCH($A497,'Bieu chi tiet'!$A$17:$A$15404,0),AL$2+85)=0,"",INDEX('Bieu chi tiet'!$A$17:$FA$15404,MATCH($A497,'Bieu chi tiet'!$A$17:$A$15404,0),AL$2+85)),"")</f>
        <v/>
      </c>
      <c r="AM497" s="13" t="str">
        <f>IFERROR(IF(INDEX('Bieu chi tiet'!$A$17:$FA$15404,MATCH($A497,'Bieu chi tiet'!$A$17:$A$15404,0),AM$2+85)=0,"",INDEX('Bieu chi tiet'!$A$17:$FA$15404,MATCH($A497,'Bieu chi tiet'!$A$17:$A$15404,0),AM$2+85)),"")</f>
        <v/>
      </c>
      <c r="AN497" s="13" t="str">
        <f>IFERROR(IF(INDEX('Bieu chi tiet'!$A$17:$FA$15404,MATCH($A497,'Bieu chi tiet'!$A$17:$A$15404,0),AN$2+85)=0,"",INDEX('Bieu chi tiet'!$A$17:$FA$15404,MATCH($A497,'Bieu chi tiet'!$A$17:$A$15404,0),AN$2+85)),"")</f>
        <v/>
      </c>
      <c r="AO497" s="13" t="str">
        <f>IFERROR(IF(INDEX('Bieu chi tiet'!$A$17:$FA$15404,MATCH($A497,'Bieu chi tiet'!$A$17:$A$15404,0),AO$2+85)=0,"",INDEX('Bieu chi tiet'!$A$17:$FA$15404,MATCH($A497,'Bieu chi tiet'!$A$17:$A$15404,0),AO$2+85)),"")</f>
        <v/>
      </c>
      <c r="AP497" s="13" t="str">
        <f>IFERROR(IF(INDEX('Bieu chi tiet'!$A$17:$FA$15404,MATCH($A497,'Bieu chi tiet'!$A$17:$A$15404,0),AP$2+85)=0,"",INDEX('Bieu chi tiet'!$A$17:$FA$15404,MATCH($A497,'Bieu chi tiet'!$A$17:$A$15404,0),AP$2+85)),"")</f>
        <v/>
      </c>
      <c r="AQ497" s="13" t="str">
        <f>IFERROR(IF(INDEX('Bieu chi tiet'!$A$17:$FA$15404,MATCH($A497,'Bieu chi tiet'!$A$17:$A$15404,0),AQ$2+85)=0,"",INDEX('Bieu chi tiet'!$A$17:$FA$15404,MATCH($A497,'Bieu chi tiet'!$A$17:$A$15404,0),AQ$2+85)),"")</f>
        <v/>
      </c>
      <c r="AR497" s="13" t="str">
        <f>IFERROR(IF(INDEX('Bieu chi tiet'!$A$17:$FA$15404,MATCH($A497,'Bieu chi tiet'!$A$17:$A$15404,0),AR$2+85)=0,"",INDEX('Bieu chi tiet'!$A$17:$FA$15404,MATCH($A497,'Bieu chi tiet'!$A$17:$A$15404,0),AR$2+85)),"")</f>
        <v/>
      </c>
      <c r="AS497" s="13" t="str">
        <f>IFERROR(IF(INDEX('Bieu chi tiet'!$A$17:$FA$15404,MATCH($A497,'Bieu chi tiet'!$A$17:$A$15404,0),AS$2+85)=0,"",INDEX('Bieu chi tiet'!$A$17:$FA$15404,MATCH($A497,'Bieu chi tiet'!$A$17:$A$15404,0),AS$2+85)),"")</f>
        <v/>
      </c>
      <c r="AT497" s="21" t="str">
        <f>IFERROR(IF(INDEX('Bieu chi tiet'!$A$17:$FA$15404,MATCH($A497,'Bieu chi tiet'!$A$17:$A$15404,0),AT$2+85)=0,"",INDEX('Bieu chi tiet'!$A$17:$FA$15404,MATCH($A497,'Bieu chi tiet'!$A$17:$A$15404,0),AT$2+85)),"")</f>
        <v/>
      </c>
      <c r="AU497" s="13" t="str">
        <f>IFERROR(IF(INDEX('Bieu chi tiet'!$A$17:$FA$15404,MATCH($A497,'Bieu chi tiet'!$A$17:$A$15404,0),AU$2+85)=0,"",INDEX('Bieu chi tiet'!$A$17:$FA$15404,MATCH($A497,'Bieu chi tiet'!$A$17:$A$15404,0),AU$2+85)),"")</f>
        <v/>
      </c>
      <c r="AV497" s="21" t="str">
        <f>IFERROR(IF(INDEX('Bieu chi tiet'!$A$17:$FA$15404,MATCH($A497,'Bieu chi tiet'!$A$17:$A$15404,0),AV$2+85)=0,"",INDEX('Bieu chi tiet'!$A$17:$FA$15404,MATCH($A497,'Bieu chi tiet'!$A$17:$A$15404,0),AV$2+85)),"")</f>
        <v/>
      </c>
      <c r="AW497" s="31" t="str">
        <f>IFERROR(IF(INDEX('Bieu chi tiet'!$A$17:$FA$15404,MATCH($A497,'Bieu chi tiet'!$A$17:$A$15404,0),AW$2+85)=0,"",INDEX('Bieu chi tiet'!$A$17:$FA$15404,MATCH($A497,'Bieu chi tiet'!$A$17:$A$15404,0),AW$2+85)),"")</f>
        <v/>
      </c>
      <c r="AX497" s="13" t="str">
        <f>IFERROR(IF(INDEX('Bieu chi tiet'!$A$17:$FA$15404,MATCH($A497,'Bieu chi tiet'!$A$17:$A$15404,0),AX$2+85)=0,"",INDEX('Bieu chi tiet'!$A$17:$FA$15404,MATCH($A497,'Bieu chi tiet'!$A$17:$A$15404,0),AX$2+85)),"")</f>
        <v/>
      </c>
      <c r="AY497" s="13" t="str">
        <f>IFERROR(IF(INDEX('Bieu chi tiet'!$A$17:$FA$15404,MATCH($A497,'Bieu chi tiet'!$A$17:$A$15404,0),AY$2+85)=0,"",INDEX('Bieu chi tiet'!$A$17:$FA$15404,MATCH($A497,'Bieu chi tiet'!$A$17:$A$15404,0),AY$2+85)),"")</f>
        <v/>
      </c>
    </row>
    <row r="498" spans="1:51" ht="15.75">
      <c r="A498" s="25" t="str">
        <f t="shared" si="8"/>
        <v/>
      </c>
      <c r="B498" s="13" t="str">
        <f>IFERROR(IF(INDEX('Bieu chi tiet'!$A$17:$FA$15404,MATCH($A498,'Bieu chi tiet'!$A$17:$A$15404,0),B$2+85)=0,"",INDEX('Bieu chi tiet'!$A$17:$FA$15404,MATCH($A498,'Bieu chi tiet'!$A$17:$A$15404,0),B$2+85)),"")</f>
        <v/>
      </c>
      <c r="C498" s="13" t="str">
        <f>IFERROR(IF(INDEX('Bieu chi tiet'!$A$17:$FA$15404,MATCH($A498,'Bieu chi tiet'!$A$17:$A$15404,0),C$2+85)=0,"",INDEX('Bieu chi tiet'!$A$17:$FA$15404,MATCH($A498,'Bieu chi tiet'!$A$17:$A$15404,0),C$2+85)),"")</f>
        <v/>
      </c>
      <c r="D498" s="13" t="str">
        <f>IFERROR(IF(INDEX('Bieu chi tiet'!$A$17:$FA$15404,MATCH($A498,'Bieu chi tiet'!$A$17:$A$15404,0),D$2+85)=0,"",INDEX('Bieu chi tiet'!$A$17:$FA$15404,MATCH($A498,'Bieu chi tiet'!$A$17:$A$15404,0),D$2+85)),"")</f>
        <v/>
      </c>
      <c r="E498" s="13" t="str">
        <f>IFERROR(IF(INDEX('Bieu chi tiet'!$A$17:$FA$15404,MATCH($A498,'Bieu chi tiet'!$A$17:$A$15404,0),E$2+85)=0,"",INDEX('Bieu chi tiet'!$A$17:$FA$15404,MATCH($A498,'Bieu chi tiet'!$A$17:$A$15404,0),E$2+85)),"")</f>
        <v/>
      </c>
      <c r="F498" s="13" t="str">
        <f>IFERROR(IF(INDEX('Bieu chi tiet'!$A$17:$FA$15404,MATCH($A498,'Bieu chi tiet'!$A$17:$A$15404,0),F$2+85)=0,"",INDEX('Bieu chi tiet'!$A$17:$FA$15404,MATCH($A498,'Bieu chi tiet'!$A$17:$A$15404,0),F$2+85)),"")</f>
        <v/>
      </c>
      <c r="G498" s="21" t="str">
        <f>IFERROR(IF(INDEX('Bieu chi tiet'!$A$17:$FA$15404,MATCH($A498,'Bieu chi tiet'!$A$17:$A$15404,0),G$2+85)=0,"",INDEX('Bieu chi tiet'!$A$17:$FA$15404,MATCH($A498,'Bieu chi tiet'!$A$17:$A$15404,0),G$2+85)),"")</f>
        <v/>
      </c>
      <c r="H498" s="13" t="str">
        <f>IFERROR(IF(INDEX('Bieu chi tiet'!$A$17:$FA$15404,MATCH($A498,'Bieu chi tiet'!$A$17:$A$15404,0),H$2+85)=0,"",INDEX('Bieu chi tiet'!$A$17:$FA$15404,MATCH($A498,'Bieu chi tiet'!$A$17:$A$15404,0),H$2+85)),"")</f>
        <v/>
      </c>
      <c r="I498" s="13" t="str">
        <f>IFERROR(IF(INDEX('Bieu chi tiet'!$A$17:$FA$15404,MATCH($A498,'Bieu chi tiet'!$A$17:$A$15404,0),I$2+85)=0,"",INDEX('Bieu chi tiet'!$A$17:$FA$15404,MATCH($A498,'Bieu chi tiet'!$A$17:$A$15404,0),I$2+85)),"")</f>
        <v/>
      </c>
      <c r="J498" s="13" t="str">
        <f>IFERROR(IF(INDEX('Bieu chi tiet'!$A$17:$FA$15404,MATCH($A498,'Bieu chi tiet'!$A$17:$A$15404,0),J$2+85)=0,"",INDEX('Bieu chi tiet'!$A$17:$FA$15404,MATCH($A498,'Bieu chi tiet'!$A$17:$A$15404,0),J$2+85)),"")</f>
        <v/>
      </c>
      <c r="K498" s="13" t="str">
        <f>IFERROR(IF(INDEX('Bieu chi tiet'!$A$17:$FA$15404,MATCH($A498,'Bieu chi tiet'!$A$17:$A$15404,0),K$2+85)=0,"",INDEX('Bieu chi tiet'!$A$17:$FA$15404,MATCH($A498,'Bieu chi tiet'!$A$17:$A$15404,0),K$2+85)),"")</f>
        <v/>
      </c>
      <c r="L498" s="21" t="str">
        <f>IFERROR(IF(INDEX('Bieu chi tiet'!$A$17:$FA$15404,MATCH($A498,'Bieu chi tiet'!$A$17:$A$15404,0),L$2+85)=0,"",INDEX('Bieu chi tiet'!$A$17:$FA$15404,MATCH($A498,'Bieu chi tiet'!$A$17:$A$15404,0),L$2+85)),"")</f>
        <v/>
      </c>
      <c r="M498" s="13" t="str">
        <f>IFERROR(IF(INDEX('Bieu chi tiet'!$A$17:$FA$15404,MATCH($A498,'Bieu chi tiet'!$A$17:$A$15404,0),M$2+85)=0,"",INDEX('Bieu chi tiet'!$A$17:$FA$15404,MATCH($A498,'Bieu chi tiet'!$A$17:$A$15404,0),M$2+85)),"")</f>
        <v/>
      </c>
      <c r="N498" s="13" t="str">
        <f>IFERROR(IF(INDEX('Bieu chi tiet'!$A$17:$FA$15404,MATCH($A498,'Bieu chi tiet'!$A$17:$A$15404,0),N$2+85)=0,"",INDEX('Bieu chi tiet'!$A$17:$FA$15404,MATCH($A498,'Bieu chi tiet'!$A$17:$A$15404,0),N$2+85)),"")</f>
        <v/>
      </c>
      <c r="O498" s="13" t="str">
        <f>IFERROR(IF(INDEX('Bieu chi tiet'!$A$17:$FA$15404,MATCH($A498,'Bieu chi tiet'!$A$17:$A$15404,0),O$2+85)=0,"",INDEX('Bieu chi tiet'!$A$17:$FA$15404,MATCH($A498,'Bieu chi tiet'!$A$17:$A$15404,0),O$2+85)),"")</f>
        <v/>
      </c>
      <c r="P498" s="13" t="str">
        <f>IFERROR(IF(INDEX('Bieu chi tiet'!$A$17:$FA$15404,MATCH($A498,'Bieu chi tiet'!$A$17:$A$15404,0),P$2+85)=0,"",INDEX('Bieu chi tiet'!$A$17:$FA$15404,MATCH($A498,'Bieu chi tiet'!$A$17:$A$15404,0),P$2+85)),"")</f>
        <v/>
      </c>
      <c r="Q498" s="13" t="str">
        <f>IFERROR(IF(INDEX('Bieu chi tiet'!$A$17:$FA$15404,MATCH($A498,'Bieu chi tiet'!$A$17:$A$15404,0),Q$2+85)=0,"",INDEX('Bieu chi tiet'!$A$17:$FA$15404,MATCH($A498,'Bieu chi tiet'!$A$17:$A$15404,0),Q$2+85)),"")</f>
        <v/>
      </c>
      <c r="R498" s="13" t="str">
        <f>IFERROR(IF(INDEX('Bieu chi tiet'!$A$17:$FA$15404,MATCH($A498,'Bieu chi tiet'!$A$17:$A$15404,0),R$2+85)=0,"",INDEX('Bieu chi tiet'!$A$17:$FA$15404,MATCH($A498,'Bieu chi tiet'!$A$17:$A$15404,0),R$2+85)),"")</f>
        <v/>
      </c>
      <c r="S498" s="13" t="str">
        <f>IFERROR(IF(INDEX('Bieu chi tiet'!$A$17:$FA$15404,MATCH($A498,'Bieu chi tiet'!$A$17:$A$15404,0),S$2+85)=0,"",INDEX('Bieu chi tiet'!$A$17:$FA$15404,MATCH($A498,'Bieu chi tiet'!$A$17:$A$15404,0),S$2+85)),"")</f>
        <v/>
      </c>
      <c r="T498" s="13" t="str">
        <f>IFERROR(IF(INDEX('Bieu chi tiet'!$A$17:$FA$15404,MATCH($A498,'Bieu chi tiet'!$A$17:$A$15404,0),T$2+85)=0,"",INDEX('Bieu chi tiet'!$A$17:$FA$15404,MATCH($A498,'Bieu chi tiet'!$A$17:$A$15404,0),T$2+85)),"")</f>
        <v/>
      </c>
      <c r="U498" s="13" t="str">
        <f>IFERROR(IF(INDEX('Bieu chi tiet'!$A$17:$FA$15404,MATCH($A498,'Bieu chi tiet'!$A$17:$A$15404,0),U$2+85)=0,"",INDEX('Bieu chi tiet'!$A$17:$FA$15404,MATCH($A498,'Bieu chi tiet'!$A$17:$A$15404,0),U$2+85)),"")</f>
        <v/>
      </c>
      <c r="V498" s="13" t="str">
        <f>IFERROR(IF(INDEX('Bieu chi tiet'!$A$17:$FA$15404,MATCH($A498,'Bieu chi tiet'!$A$17:$A$15404,0),V$2+85)=0,"",INDEX('Bieu chi tiet'!$A$17:$FA$15404,MATCH($A498,'Bieu chi tiet'!$A$17:$A$15404,0),V$2+85)),"")</f>
        <v/>
      </c>
      <c r="W498" s="13" t="str">
        <f>IFERROR(IF(INDEX('Bieu chi tiet'!$A$17:$FA$15404,MATCH($A498,'Bieu chi tiet'!$A$17:$A$15404,0),W$2+85)=0,"",INDEX('Bieu chi tiet'!$A$17:$FA$15404,MATCH($A498,'Bieu chi tiet'!$A$17:$A$15404,0),W$2+85)),"")</f>
        <v/>
      </c>
      <c r="X498" s="13" t="str">
        <f>IFERROR(IF(INDEX('Bieu chi tiet'!$A$17:$FA$15404,MATCH($A498,'Bieu chi tiet'!$A$17:$A$15404,0),X$2+85)=0,"",INDEX('Bieu chi tiet'!$A$17:$FA$15404,MATCH($A498,'Bieu chi tiet'!$A$17:$A$15404,0),X$2+85)),"")</f>
        <v/>
      </c>
      <c r="Y498" s="13" t="str">
        <f>IFERROR(IF(INDEX('Bieu chi tiet'!$A$17:$FA$15404,MATCH($A498,'Bieu chi tiet'!$A$17:$A$15404,0),Y$2+85)=0,"",INDEX('Bieu chi tiet'!$A$17:$FA$15404,MATCH($A498,'Bieu chi tiet'!$A$17:$A$15404,0),Y$2+85)),"")</f>
        <v/>
      </c>
      <c r="Z498" s="13" t="str">
        <f>IFERROR(IF(INDEX('Bieu chi tiet'!$A$17:$FA$15404,MATCH($A498,'Bieu chi tiet'!$A$17:$A$15404,0),Z$2+85)=0,"",INDEX('Bieu chi tiet'!$A$17:$FA$15404,MATCH($A498,'Bieu chi tiet'!$A$17:$A$15404,0),Z$2+85)),"")</f>
        <v/>
      </c>
      <c r="AA498" s="13" t="str">
        <f>IFERROR(IF(INDEX('Bieu chi tiet'!$A$17:$FA$15404,MATCH($A498,'Bieu chi tiet'!$A$17:$A$15404,0),AA$2+85)=0,"",INDEX('Bieu chi tiet'!$A$17:$FA$15404,MATCH($A498,'Bieu chi tiet'!$A$17:$A$15404,0),AA$2+85)),"")</f>
        <v/>
      </c>
      <c r="AB498" s="13" t="str">
        <f>IFERROR(IF(INDEX('Bieu chi tiet'!$A$17:$FA$15404,MATCH($A498,'Bieu chi tiet'!$A$17:$A$15404,0),AB$2+85)=0,"",INDEX('Bieu chi tiet'!$A$17:$FA$15404,MATCH($A498,'Bieu chi tiet'!$A$17:$A$15404,0),AB$2+85)),"")</f>
        <v/>
      </c>
      <c r="AC498" s="13" t="str">
        <f>IFERROR(IF(INDEX('Bieu chi tiet'!$A$17:$FA$15404,MATCH($A498,'Bieu chi tiet'!$A$17:$A$15404,0),AC$2+85)=0,"",INDEX('Bieu chi tiet'!$A$17:$FA$15404,MATCH($A498,'Bieu chi tiet'!$A$17:$A$15404,0),AC$2+85)),"")</f>
        <v/>
      </c>
      <c r="AD498" s="13" t="str">
        <f>IFERROR(IF(INDEX('Bieu chi tiet'!$A$17:$FA$15404,MATCH($A498,'Bieu chi tiet'!$A$17:$A$15404,0),AD$2+85)=0,"",INDEX('Bieu chi tiet'!$A$17:$FA$15404,MATCH($A498,'Bieu chi tiet'!$A$17:$A$15404,0),AD$2+85)),"")</f>
        <v/>
      </c>
      <c r="AE498" s="13" t="str">
        <f>IFERROR(IF(INDEX('Bieu chi tiet'!$A$17:$FA$15404,MATCH($A498,'Bieu chi tiet'!$A$17:$A$15404,0),AE$2+85)=0,"",INDEX('Bieu chi tiet'!$A$17:$FA$15404,MATCH($A498,'Bieu chi tiet'!$A$17:$A$15404,0),AE$2+85)),"")</f>
        <v/>
      </c>
      <c r="AF498" s="13" t="str">
        <f>IFERROR(IF(INDEX('Bieu chi tiet'!$A$17:$FA$15404,MATCH($A498,'Bieu chi tiet'!$A$17:$A$15404,0),AF$2+85)=0,"",INDEX('Bieu chi tiet'!$A$17:$FA$15404,MATCH($A498,'Bieu chi tiet'!$A$17:$A$15404,0),AF$2+85)),"")</f>
        <v/>
      </c>
      <c r="AG498" s="13" t="str">
        <f>IFERROR(IF(INDEX('Bieu chi tiet'!$A$17:$FA$15404,MATCH($A498,'Bieu chi tiet'!$A$17:$A$15404,0),AG$2+85)=0,"",INDEX('Bieu chi tiet'!$A$17:$FA$15404,MATCH($A498,'Bieu chi tiet'!$A$17:$A$15404,0),AG$2+85)),"")</f>
        <v/>
      </c>
      <c r="AH498" s="13" t="str">
        <f>IFERROR(IF(INDEX('Bieu chi tiet'!$A$17:$FA$15404,MATCH($A498,'Bieu chi tiet'!$A$17:$A$15404,0),AH$2+85)=0,"",INDEX('Bieu chi tiet'!$A$17:$FA$15404,MATCH($A498,'Bieu chi tiet'!$A$17:$A$15404,0),AH$2+85)),"")</f>
        <v/>
      </c>
      <c r="AI498" s="13" t="str">
        <f>IFERROR(IF(INDEX('Bieu chi tiet'!$A$17:$FA$15404,MATCH($A498,'Bieu chi tiet'!$A$17:$A$15404,0),AI$2+85)=0,"",INDEX('Bieu chi tiet'!$A$17:$FA$15404,MATCH($A498,'Bieu chi tiet'!$A$17:$A$15404,0),AI$2+85)),"")</f>
        <v/>
      </c>
      <c r="AJ498" s="13" t="str">
        <f>IFERROR(IF(INDEX('Bieu chi tiet'!$A$17:$FA$15404,MATCH($A498,'Bieu chi tiet'!$A$17:$A$15404,0),AJ$2+85)=0,"",INDEX('Bieu chi tiet'!$A$17:$FA$15404,MATCH($A498,'Bieu chi tiet'!$A$17:$A$15404,0),AJ$2+85)),"")</f>
        <v/>
      </c>
      <c r="AK498" s="13" t="str">
        <f>IFERROR(IF(INDEX('Bieu chi tiet'!$A$17:$FA$15404,MATCH($A498,'Bieu chi tiet'!$A$17:$A$15404,0),AK$2+85)=0,"",INDEX('Bieu chi tiet'!$A$17:$FA$15404,MATCH($A498,'Bieu chi tiet'!$A$17:$A$15404,0),AK$2+85)),"")</f>
        <v/>
      </c>
      <c r="AL498" s="13" t="str">
        <f>IFERROR(IF(INDEX('Bieu chi tiet'!$A$17:$FA$15404,MATCH($A498,'Bieu chi tiet'!$A$17:$A$15404,0),AL$2+85)=0,"",INDEX('Bieu chi tiet'!$A$17:$FA$15404,MATCH($A498,'Bieu chi tiet'!$A$17:$A$15404,0),AL$2+85)),"")</f>
        <v/>
      </c>
      <c r="AM498" s="13" t="str">
        <f>IFERROR(IF(INDEX('Bieu chi tiet'!$A$17:$FA$15404,MATCH($A498,'Bieu chi tiet'!$A$17:$A$15404,0),AM$2+85)=0,"",INDEX('Bieu chi tiet'!$A$17:$FA$15404,MATCH($A498,'Bieu chi tiet'!$A$17:$A$15404,0),AM$2+85)),"")</f>
        <v/>
      </c>
      <c r="AN498" s="13" t="str">
        <f>IFERROR(IF(INDEX('Bieu chi tiet'!$A$17:$FA$15404,MATCH($A498,'Bieu chi tiet'!$A$17:$A$15404,0),AN$2+85)=0,"",INDEX('Bieu chi tiet'!$A$17:$FA$15404,MATCH($A498,'Bieu chi tiet'!$A$17:$A$15404,0),AN$2+85)),"")</f>
        <v/>
      </c>
      <c r="AO498" s="13" t="str">
        <f>IFERROR(IF(INDEX('Bieu chi tiet'!$A$17:$FA$15404,MATCH($A498,'Bieu chi tiet'!$A$17:$A$15404,0),AO$2+85)=0,"",INDEX('Bieu chi tiet'!$A$17:$FA$15404,MATCH($A498,'Bieu chi tiet'!$A$17:$A$15404,0),AO$2+85)),"")</f>
        <v/>
      </c>
      <c r="AP498" s="13" t="str">
        <f>IFERROR(IF(INDEX('Bieu chi tiet'!$A$17:$FA$15404,MATCH($A498,'Bieu chi tiet'!$A$17:$A$15404,0),AP$2+85)=0,"",INDEX('Bieu chi tiet'!$A$17:$FA$15404,MATCH($A498,'Bieu chi tiet'!$A$17:$A$15404,0),AP$2+85)),"")</f>
        <v/>
      </c>
      <c r="AQ498" s="13" t="str">
        <f>IFERROR(IF(INDEX('Bieu chi tiet'!$A$17:$FA$15404,MATCH($A498,'Bieu chi tiet'!$A$17:$A$15404,0),AQ$2+85)=0,"",INDEX('Bieu chi tiet'!$A$17:$FA$15404,MATCH($A498,'Bieu chi tiet'!$A$17:$A$15404,0),AQ$2+85)),"")</f>
        <v/>
      </c>
      <c r="AR498" s="13" t="str">
        <f>IFERROR(IF(INDEX('Bieu chi tiet'!$A$17:$FA$15404,MATCH($A498,'Bieu chi tiet'!$A$17:$A$15404,0),AR$2+85)=0,"",INDEX('Bieu chi tiet'!$A$17:$FA$15404,MATCH($A498,'Bieu chi tiet'!$A$17:$A$15404,0),AR$2+85)),"")</f>
        <v/>
      </c>
      <c r="AS498" s="13" t="str">
        <f>IFERROR(IF(INDEX('Bieu chi tiet'!$A$17:$FA$15404,MATCH($A498,'Bieu chi tiet'!$A$17:$A$15404,0),AS$2+85)=0,"",INDEX('Bieu chi tiet'!$A$17:$FA$15404,MATCH($A498,'Bieu chi tiet'!$A$17:$A$15404,0),AS$2+85)),"")</f>
        <v/>
      </c>
      <c r="AT498" s="21" t="str">
        <f>IFERROR(IF(INDEX('Bieu chi tiet'!$A$17:$FA$15404,MATCH($A498,'Bieu chi tiet'!$A$17:$A$15404,0),AT$2+85)=0,"",INDEX('Bieu chi tiet'!$A$17:$FA$15404,MATCH($A498,'Bieu chi tiet'!$A$17:$A$15404,0),AT$2+85)),"")</f>
        <v/>
      </c>
      <c r="AU498" s="13" t="str">
        <f>IFERROR(IF(INDEX('Bieu chi tiet'!$A$17:$FA$15404,MATCH($A498,'Bieu chi tiet'!$A$17:$A$15404,0),AU$2+85)=0,"",INDEX('Bieu chi tiet'!$A$17:$FA$15404,MATCH($A498,'Bieu chi tiet'!$A$17:$A$15404,0),AU$2+85)),"")</f>
        <v/>
      </c>
      <c r="AV498" s="21" t="str">
        <f>IFERROR(IF(INDEX('Bieu chi tiet'!$A$17:$FA$15404,MATCH($A498,'Bieu chi tiet'!$A$17:$A$15404,0),AV$2+85)=0,"",INDEX('Bieu chi tiet'!$A$17:$FA$15404,MATCH($A498,'Bieu chi tiet'!$A$17:$A$15404,0),AV$2+85)),"")</f>
        <v/>
      </c>
      <c r="AW498" s="31" t="str">
        <f>IFERROR(IF(INDEX('Bieu chi tiet'!$A$17:$FA$15404,MATCH($A498,'Bieu chi tiet'!$A$17:$A$15404,0),AW$2+85)=0,"",INDEX('Bieu chi tiet'!$A$17:$FA$15404,MATCH($A498,'Bieu chi tiet'!$A$17:$A$15404,0),AW$2+85)),"")</f>
        <v/>
      </c>
      <c r="AX498" s="13" t="str">
        <f>IFERROR(IF(INDEX('Bieu chi tiet'!$A$17:$FA$15404,MATCH($A498,'Bieu chi tiet'!$A$17:$A$15404,0),AX$2+85)=0,"",INDEX('Bieu chi tiet'!$A$17:$FA$15404,MATCH($A498,'Bieu chi tiet'!$A$17:$A$15404,0),AX$2+85)),"")</f>
        <v/>
      </c>
      <c r="AY498" s="13" t="str">
        <f>IFERROR(IF(INDEX('Bieu chi tiet'!$A$17:$FA$15404,MATCH($A498,'Bieu chi tiet'!$A$17:$A$15404,0),AY$2+85)=0,"",INDEX('Bieu chi tiet'!$A$17:$FA$15404,MATCH($A498,'Bieu chi tiet'!$A$17:$A$15404,0),AY$2+85)),"")</f>
        <v/>
      </c>
    </row>
    <row r="499" spans="1:51" ht="15.75">
      <c r="A499" s="25" t="str">
        <f t="shared" si="8"/>
        <v/>
      </c>
      <c r="B499" s="13" t="str">
        <f>IFERROR(IF(INDEX('Bieu chi tiet'!$A$17:$FA$15404,MATCH($A499,'Bieu chi tiet'!$A$17:$A$15404,0),B$2+85)=0,"",INDEX('Bieu chi tiet'!$A$17:$FA$15404,MATCH($A499,'Bieu chi tiet'!$A$17:$A$15404,0),B$2+85)),"")</f>
        <v/>
      </c>
      <c r="C499" s="13" t="str">
        <f>IFERROR(IF(INDEX('Bieu chi tiet'!$A$17:$FA$15404,MATCH($A499,'Bieu chi tiet'!$A$17:$A$15404,0),C$2+85)=0,"",INDEX('Bieu chi tiet'!$A$17:$FA$15404,MATCH($A499,'Bieu chi tiet'!$A$17:$A$15404,0),C$2+85)),"")</f>
        <v/>
      </c>
      <c r="D499" s="13" t="str">
        <f>IFERROR(IF(INDEX('Bieu chi tiet'!$A$17:$FA$15404,MATCH($A499,'Bieu chi tiet'!$A$17:$A$15404,0),D$2+85)=0,"",INDEX('Bieu chi tiet'!$A$17:$FA$15404,MATCH($A499,'Bieu chi tiet'!$A$17:$A$15404,0),D$2+85)),"")</f>
        <v/>
      </c>
      <c r="E499" s="13" t="str">
        <f>IFERROR(IF(INDEX('Bieu chi tiet'!$A$17:$FA$15404,MATCH($A499,'Bieu chi tiet'!$A$17:$A$15404,0),E$2+85)=0,"",INDEX('Bieu chi tiet'!$A$17:$FA$15404,MATCH($A499,'Bieu chi tiet'!$A$17:$A$15404,0),E$2+85)),"")</f>
        <v/>
      </c>
      <c r="F499" s="13" t="str">
        <f>IFERROR(IF(INDEX('Bieu chi tiet'!$A$17:$FA$15404,MATCH($A499,'Bieu chi tiet'!$A$17:$A$15404,0),F$2+85)=0,"",INDEX('Bieu chi tiet'!$A$17:$FA$15404,MATCH($A499,'Bieu chi tiet'!$A$17:$A$15404,0),F$2+85)),"")</f>
        <v/>
      </c>
      <c r="G499" s="21" t="str">
        <f>IFERROR(IF(INDEX('Bieu chi tiet'!$A$17:$FA$15404,MATCH($A499,'Bieu chi tiet'!$A$17:$A$15404,0),G$2+85)=0,"",INDEX('Bieu chi tiet'!$A$17:$FA$15404,MATCH($A499,'Bieu chi tiet'!$A$17:$A$15404,0),G$2+85)),"")</f>
        <v/>
      </c>
      <c r="H499" s="13" t="str">
        <f>IFERROR(IF(INDEX('Bieu chi tiet'!$A$17:$FA$15404,MATCH($A499,'Bieu chi tiet'!$A$17:$A$15404,0),H$2+85)=0,"",INDEX('Bieu chi tiet'!$A$17:$FA$15404,MATCH($A499,'Bieu chi tiet'!$A$17:$A$15404,0),H$2+85)),"")</f>
        <v/>
      </c>
      <c r="I499" s="13" t="str">
        <f>IFERROR(IF(INDEX('Bieu chi tiet'!$A$17:$FA$15404,MATCH($A499,'Bieu chi tiet'!$A$17:$A$15404,0),I$2+85)=0,"",INDEX('Bieu chi tiet'!$A$17:$FA$15404,MATCH($A499,'Bieu chi tiet'!$A$17:$A$15404,0),I$2+85)),"")</f>
        <v/>
      </c>
      <c r="J499" s="13" t="str">
        <f>IFERROR(IF(INDEX('Bieu chi tiet'!$A$17:$FA$15404,MATCH($A499,'Bieu chi tiet'!$A$17:$A$15404,0),J$2+85)=0,"",INDEX('Bieu chi tiet'!$A$17:$FA$15404,MATCH($A499,'Bieu chi tiet'!$A$17:$A$15404,0),J$2+85)),"")</f>
        <v/>
      </c>
      <c r="K499" s="13" t="str">
        <f>IFERROR(IF(INDEX('Bieu chi tiet'!$A$17:$FA$15404,MATCH($A499,'Bieu chi tiet'!$A$17:$A$15404,0),K$2+85)=0,"",INDEX('Bieu chi tiet'!$A$17:$FA$15404,MATCH($A499,'Bieu chi tiet'!$A$17:$A$15404,0),K$2+85)),"")</f>
        <v/>
      </c>
      <c r="L499" s="21" t="str">
        <f>IFERROR(IF(INDEX('Bieu chi tiet'!$A$17:$FA$15404,MATCH($A499,'Bieu chi tiet'!$A$17:$A$15404,0),L$2+85)=0,"",INDEX('Bieu chi tiet'!$A$17:$FA$15404,MATCH($A499,'Bieu chi tiet'!$A$17:$A$15404,0),L$2+85)),"")</f>
        <v/>
      </c>
      <c r="M499" s="13" t="str">
        <f>IFERROR(IF(INDEX('Bieu chi tiet'!$A$17:$FA$15404,MATCH($A499,'Bieu chi tiet'!$A$17:$A$15404,0),M$2+85)=0,"",INDEX('Bieu chi tiet'!$A$17:$FA$15404,MATCH($A499,'Bieu chi tiet'!$A$17:$A$15404,0),M$2+85)),"")</f>
        <v/>
      </c>
      <c r="N499" s="13" t="str">
        <f>IFERROR(IF(INDEX('Bieu chi tiet'!$A$17:$FA$15404,MATCH($A499,'Bieu chi tiet'!$A$17:$A$15404,0),N$2+85)=0,"",INDEX('Bieu chi tiet'!$A$17:$FA$15404,MATCH($A499,'Bieu chi tiet'!$A$17:$A$15404,0),N$2+85)),"")</f>
        <v/>
      </c>
      <c r="O499" s="13" t="str">
        <f>IFERROR(IF(INDEX('Bieu chi tiet'!$A$17:$FA$15404,MATCH($A499,'Bieu chi tiet'!$A$17:$A$15404,0),O$2+85)=0,"",INDEX('Bieu chi tiet'!$A$17:$FA$15404,MATCH($A499,'Bieu chi tiet'!$A$17:$A$15404,0),O$2+85)),"")</f>
        <v/>
      </c>
      <c r="P499" s="13" t="str">
        <f>IFERROR(IF(INDEX('Bieu chi tiet'!$A$17:$FA$15404,MATCH($A499,'Bieu chi tiet'!$A$17:$A$15404,0),P$2+85)=0,"",INDEX('Bieu chi tiet'!$A$17:$FA$15404,MATCH($A499,'Bieu chi tiet'!$A$17:$A$15404,0),P$2+85)),"")</f>
        <v/>
      </c>
      <c r="Q499" s="13" t="str">
        <f>IFERROR(IF(INDEX('Bieu chi tiet'!$A$17:$FA$15404,MATCH($A499,'Bieu chi tiet'!$A$17:$A$15404,0),Q$2+85)=0,"",INDEX('Bieu chi tiet'!$A$17:$FA$15404,MATCH($A499,'Bieu chi tiet'!$A$17:$A$15404,0),Q$2+85)),"")</f>
        <v/>
      </c>
      <c r="R499" s="13" t="str">
        <f>IFERROR(IF(INDEX('Bieu chi tiet'!$A$17:$FA$15404,MATCH($A499,'Bieu chi tiet'!$A$17:$A$15404,0),R$2+85)=0,"",INDEX('Bieu chi tiet'!$A$17:$FA$15404,MATCH($A499,'Bieu chi tiet'!$A$17:$A$15404,0),R$2+85)),"")</f>
        <v/>
      </c>
      <c r="S499" s="13" t="str">
        <f>IFERROR(IF(INDEX('Bieu chi tiet'!$A$17:$FA$15404,MATCH($A499,'Bieu chi tiet'!$A$17:$A$15404,0),S$2+85)=0,"",INDEX('Bieu chi tiet'!$A$17:$FA$15404,MATCH($A499,'Bieu chi tiet'!$A$17:$A$15404,0),S$2+85)),"")</f>
        <v/>
      </c>
      <c r="T499" s="13" t="str">
        <f>IFERROR(IF(INDEX('Bieu chi tiet'!$A$17:$FA$15404,MATCH($A499,'Bieu chi tiet'!$A$17:$A$15404,0),T$2+85)=0,"",INDEX('Bieu chi tiet'!$A$17:$FA$15404,MATCH($A499,'Bieu chi tiet'!$A$17:$A$15404,0),T$2+85)),"")</f>
        <v/>
      </c>
      <c r="U499" s="13" t="str">
        <f>IFERROR(IF(INDEX('Bieu chi tiet'!$A$17:$FA$15404,MATCH($A499,'Bieu chi tiet'!$A$17:$A$15404,0),U$2+85)=0,"",INDEX('Bieu chi tiet'!$A$17:$FA$15404,MATCH($A499,'Bieu chi tiet'!$A$17:$A$15404,0),U$2+85)),"")</f>
        <v/>
      </c>
      <c r="V499" s="13" t="str">
        <f>IFERROR(IF(INDEX('Bieu chi tiet'!$A$17:$FA$15404,MATCH($A499,'Bieu chi tiet'!$A$17:$A$15404,0),V$2+85)=0,"",INDEX('Bieu chi tiet'!$A$17:$FA$15404,MATCH($A499,'Bieu chi tiet'!$A$17:$A$15404,0),V$2+85)),"")</f>
        <v/>
      </c>
      <c r="W499" s="13" t="str">
        <f>IFERROR(IF(INDEX('Bieu chi tiet'!$A$17:$FA$15404,MATCH($A499,'Bieu chi tiet'!$A$17:$A$15404,0),W$2+85)=0,"",INDEX('Bieu chi tiet'!$A$17:$FA$15404,MATCH($A499,'Bieu chi tiet'!$A$17:$A$15404,0),W$2+85)),"")</f>
        <v/>
      </c>
      <c r="X499" s="13" t="str">
        <f>IFERROR(IF(INDEX('Bieu chi tiet'!$A$17:$FA$15404,MATCH($A499,'Bieu chi tiet'!$A$17:$A$15404,0),X$2+85)=0,"",INDEX('Bieu chi tiet'!$A$17:$FA$15404,MATCH($A499,'Bieu chi tiet'!$A$17:$A$15404,0),X$2+85)),"")</f>
        <v/>
      </c>
      <c r="Y499" s="13" t="str">
        <f>IFERROR(IF(INDEX('Bieu chi tiet'!$A$17:$FA$15404,MATCH($A499,'Bieu chi tiet'!$A$17:$A$15404,0),Y$2+85)=0,"",INDEX('Bieu chi tiet'!$A$17:$FA$15404,MATCH($A499,'Bieu chi tiet'!$A$17:$A$15404,0),Y$2+85)),"")</f>
        <v/>
      </c>
      <c r="Z499" s="13" t="str">
        <f>IFERROR(IF(INDEX('Bieu chi tiet'!$A$17:$FA$15404,MATCH($A499,'Bieu chi tiet'!$A$17:$A$15404,0),Z$2+85)=0,"",INDEX('Bieu chi tiet'!$A$17:$FA$15404,MATCH($A499,'Bieu chi tiet'!$A$17:$A$15404,0),Z$2+85)),"")</f>
        <v/>
      </c>
      <c r="AA499" s="13" t="str">
        <f>IFERROR(IF(INDEX('Bieu chi tiet'!$A$17:$FA$15404,MATCH($A499,'Bieu chi tiet'!$A$17:$A$15404,0),AA$2+85)=0,"",INDEX('Bieu chi tiet'!$A$17:$FA$15404,MATCH($A499,'Bieu chi tiet'!$A$17:$A$15404,0),AA$2+85)),"")</f>
        <v/>
      </c>
      <c r="AB499" s="13" t="str">
        <f>IFERROR(IF(INDEX('Bieu chi tiet'!$A$17:$FA$15404,MATCH($A499,'Bieu chi tiet'!$A$17:$A$15404,0),AB$2+85)=0,"",INDEX('Bieu chi tiet'!$A$17:$FA$15404,MATCH($A499,'Bieu chi tiet'!$A$17:$A$15404,0),AB$2+85)),"")</f>
        <v/>
      </c>
      <c r="AC499" s="13" t="str">
        <f>IFERROR(IF(INDEX('Bieu chi tiet'!$A$17:$FA$15404,MATCH($A499,'Bieu chi tiet'!$A$17:$A$15404,0),AC$2+85)=0,"",INDEX('Bieu chi tiet'!$A$17:$FA$15404,MATCH($A499,'Bieu chi tiet'!$A$17:$A$15404,0),AC$2+85)),"")</f>
        <v/>
      </c>
      <c r="AD499" s="13" t="str">
        <f>IFERROR(IF(INDEX('Bieu chi tiet'!$A$17:$FA$15404,MATCH($A499,'Bieu chi tiet'!$A$17:$A$15404,0),AD$2+85)=0,"",INDEX('Bieu chi tiet'!$A$17:$FA$15404,MATCH($A499,'Bieu chi tiet'!$A$17:$A$15404,0),AD$2+85)),"")</f>
        <v/>
      </c>
      <c r="AE499" s="13" t="str">
        <f>IFERROR(IF(INDEX('Bieu chi tiet'!$A$17:$FA$15404,MATCH($A499,'Bieu chi tiet'!$A$17:$A$15404,0),AE$2+85)=0,"",INDEX('Bieu chi tiet'!$A$17:$FA$15404,MATCH($A499,'Bieu chi tiet'!$A$17:$A$15404,0),AE$2+85)),"")</f>
        <v/>
      </c>
      <c r="AF499" s="13" t="str">
        <f>IFERROR(IF(INDEX('Bieu chi tiet'!$A$17:$FA$15404,MATCH($A499,'Bieu chi tiet'!$A$17:$A$15404,0),AF$2+85)=0,"",INDEX('Bieu chi tiet'!$A$17:$FA$15404,MATCH($A499,'Bieu chi tiet'!$A$17:$A$15404,0),AF$2+85)),"")</f>
        <v/>
      </c>
      <c r="AG499" s="13" t="str">
        <f>IFERROR(IF(INDEX('Bieu chi tiet'!$A$17:$FA$15404,MATCH($A499,'Bieu chi tiet'!$A$17:$A$15404,0),AG$2+85)=0,"",INDEX('Bieu chi tiet'!$A$17:$FA$15404,MATCH($A499,'Bieu chi tiet'!$A$17:$A$15404,0),AG$2+85)),"")</f>
        <v/>
      </c>
      <c r="AH499" s="13" t="str">
        <f>IFERROR(IF(INDEX('Bieu chi tiet'!$A$17:$FA$15404,MATCH($A499,'Bieu chi tiet'!$A$17:$A$15404,0),AH$2+85)=0,"",INDEX('Bieu chi tiet'!$A$17:$FA$15404,MATCH($A499,'Bieu chi tiet'!$A$17:$A$15404,0),AH$2+85)),"")</f>
        <v/>
      </c>
      <c r="AI499" s="13" t="str">
        <f>IFERROR(IF(INDEX('Bieu chi tiet'!$A$17:$FA$15404,MATCH($A499,'Bieu chi tiet'!$A$17:$A$15404,0),AI$2+85)=0,"",INDEX('Bieu chi tiet'!$A$17:$FA$15404,MATCH($A499,'Bieu chi tiet'!$A$17:$A$15404,0),AI$2+85)),"")</f>
        <v/>
      </c>
      <c r="AJ499" s="13" t="str">
        <f>IFERROR(IF(INDEX('Bieu chi tiet'!$A$17:$FA$15404,MATCH($A499,'Bieu chi tiet'!$A$17:$A$15404,0),AJ$2+85)=0,"",INDEX('Bieu chi tiet'!$A$17:$FA$15404,MATCH($A499,'Bieu chi tiet'!$A$17:$A$15404,0),AJ$2+85)),"")</f>
        <v/>
      </c>
      <c r="AK499" s="13" t="str">
        <f>IFERROR(IF(INDEX('Bieu chi tiet'!$A$17:$FA$15404,MATCH($A499,'Bieu chi tiet'!$A$17:$A$15404,0),AK$2+85)=0,"",INDEX('Bieu chi tiet'!$A$17:$FA$15404,MATCH($A499,'Bieu chi tiet'!$A$17:$A$15404,0),AK$2+85)),"")</f>
        <v/>
      </c>
      <c r="AL499" s="13" t="str">
        <f>IFERROR(IF(INDEX('Bieu chi tiet'!$A$17:$FA$15404,MATCH($A499,'Bieu chi tiet'!$A$17:$A$15404,0),AL$2+85)=0,"",INDEX('Bieu chi tiet'!$A$17:$FA$15404,MATCH($A499,'Bieu chi tiet'!$A$17:$A$15404,0),AL$2+85)),"")</f>
        <v/>
      </c>
      <c r="AM499" s="13" t="str">
        <f>IFERROR(IF(INDEX('Bieu chi tiet'!$A$17:$FA$15404,MATCH($A499,'Bieu chi tiet'!$A$17:$A$15404,0),AM$2+85)=0,"",INDEX('Bieu chi tiet'!$A$17:$FA$15404,MATCH($A499,'Bieu chi tiet'!$A$17:$A$15404,0),AM$2+85)),"")</f>
        <v/>
      </c>
      <c r="AN499" s="13" t="str">
        <f>IFERROR(IF(INDEX('Bieu chi tiet'!$A$17:$FA$15404,MATCH($A499,'Bieu chi tiet'!$A$17:$A$15404,0),AN$2+85)=0,"",INDEX('Bieu chi tiet'!$A$17:$FA$15404,MATCH($A499,'Bieu chi tiet'!$A$17:$A$15404,0),AN$2+85)),"")</f>
        <v/>
      </c>
      <c r="AO499" s="13" t="str">
        <f>IFERROR(IF(INDEX('Bieu chi tiet'!$A$17:$FA$15404,MATCH($A499,'Bieu chi tiet'!$A$17:$A$15404,0),AO$2+85)=0,"",INDEX('Bieu chi tiet'!$A$17:$FA$15404,MATCH($A499,'Bieu chi tiet'!$A$17:$A$15404,0),AO$2+85)),"")</f>
        <v/>
      </c>
      <c r="AP499" s="13" t="str">
        <f>IFERROR(IF(INDEX('Bieu chi tiet'!$A$17:$FA$15404,MATCH($A499,'Bieu chi tiet'!$A$17:$A$15404,0),AP$2+85)=0,"",INDEX('Bieu chi tiet'!$A$17:$FA$15404,MATCH($A499,'Bieu chi tiet'!$A$17:$A$15404,0),AP$2+85)),"")</f>
        <v/>
      </c>
      <c r="AQ499" s="13" t="str">
        <f>IFERROR(IF(INDEX('Bieu chi tiet'!$A$17:$FA$15404,MATCH($A499,'Bieu chi tiet'!$A$17:$A$15404,0),AQ$2+85)=0,"",INDEX('Bieu chi tiet'!$A$17:$FA$15404,MATCH($A499,'Bieu chi tiet'!$A$17:$A$15404,0),AQ$2+85)),"")</f>
        <v/>
      </c>
      <c r="AR499" s="13" t="str">
        <f>IFERROR(IF(INDEX('Bieu chi tiet'!$A$17:$FA$15404,MATCH($A499,'Bieu chi tiet'!$A$17:$A$15404,0),AR$2+85)=0,"",INDEX('Bieu chi tiet'!$A$17:$FA$15404,MATCH($A499,'Bieu chi tiet'!$A$17:$A$15404,0),AR$2+85)),"")</f>
        <v/>
      </c>
      <c r="AS499" s="13" t="str">
        <f>IFERROR(IF(INDEX('Bieu chi tiet'!$A$17:$FA$15404,MATCH($A499,'Bieu chi tiet'!$A$17:$A$15404,0),AS$2+85)=0,"",INDEX('Bieu chi tiet'!$A$17:$FA$15404,MATCH($A499,'Bieu chi tiet'!$A$17:$A$15404,0),AS$2+85)),"")</f>
        <v/>
      </c>
      <c r="AT499" s="21" t="str">
        <f>IFERROR(IF(INDEX('Bieu chi tiet'!$A$17:$FA$15404,MATCH($A499,'Bieu chi tiet'!$A$17:$A$15404,0),AT$2+85)=0,"",INDEX('Bieu chi tiet'!$A$17:$FA$15404,MATCH($A499,'Bieu chi tiet'!$A$17:$A$15404,0),AT$2+85)),"")</f>
        <v/>
      </c>
      <c r="AU499" s="13" t="str">
        <f>IFERROR(IF(INDEX('Bieu chi tiet'!$A$17:$FA$15404,MATCH($A499,'Bieu chi tiet'!$A$17:$A$15404,0),AU$2+85)=0,"",INDEX('Bieu chi tiet'!$A$17:$FA$15404,MATCH($A499,'Bieu chi tiet'!$A$17:$A$15404,0),AU$2+85)),"")</f>
        <v/>
      </c>
      <c r="AV499" s="21" t="str">
        <f>IFERROR(IF(INDEX('Bieu chi tiet'!$A$17:$FA$15404,MATCH($A499,'Bieu chi tiet'!$A$17:$A$15404,0),AV$2+85)=0,"",INDEX('Bieu chi tiet'!$A$17:$FA$15404,MATCH($A499,'Bieu chi tiet'!$A$17:$A$15404,0),AV$2+85)),"")</f>
        <v/>
      </c>
      <c r="AW499" s="31" t="str">
        <f>IFERROR(IF(INDEX('Bieu chi tiet'!$A$17:$FA$15404,MATCH($A499,'Bieu chi tiet'!$A$17:$A$15404,0),AW$2+85)=0,"",INDEX('Bieu chi tiet'!$A$17:$FA$15404,MATCH($A499,'Bieu chi tiet'!$A$17:$A$15404,0),AW$2+85)),"")</f>
        <v/>
      </c>
      <c r="AX499" s="13" t="str">
        <f>IFERROR(IF(INDEX('Bieu chi tiet'!$A$17:$FA$15404,MATCH($A499,'Bieu chi tiet'!$A$17:$A$15404,0),AX$2+85)=0,"",INDEX('Bieu chi tiet'!$A$17:$FA$15404,MATCH($A499,'Bieu chi tiet'!$A$17:$A$15404,0),AX$2+85)),"")</f>
        <v/>
      </c>
      <c r="AY499" s="13" t="str">
        <f>IFERROR(IF(INDEX('Bieu chi tiet'!$A$17:$FA$15404,MATCH($A499,'Bieu chi tiet'!$A$17:$A$15404,0),AY$2+85)=0,"",INDEX('Bieu chi tiet'!$A$17:$FA$15404,MATCH($A499,'Bieu chi tiet'!$A$17:$A$15404,0),AY$2+85)),"")</f>
        <v/>
      </c>
    </row>
    <row r="500" spans="1:51" ht="15.75">
      <c r="A500" s="25" t="str">
        <f t="shared" si="8"/>
        <v/>
      </c>
      <c r="B500" s="13" t="str">
        <f>IFERROR(IF(INDEX('Bieu chi tiet'!$A$17:$FA$15404,MATCH($A500,'Bieu chi tiet'!$A$17:$A$15404,0),B$2+85)=0,"",INDEX('Bieu chi tiet'!$A$17:$FA$15404,MATCH($A500,'Bieu chi tiet'!$A$17:$A$15404,0),B$2+85)),"")</f>
        <v/>
      </c>
      <c r="C500" s="13" t="str">
        <f>IFERROR(IF(INDEX('Bieu chi tiet'!$A$17:$FA$15404,MATCH($A500,'Bieu chi tiet'!$A$17:$A$15404,0),C$2+85)=0,"",INDEX('Bieu chi tiet'!$A$17:$FA$15404,MATCH($A500,'Bieu chi tiet'!$A$17:$A$15404,0),C$2+85)),"")</f>
        <v/>
      </c>
      <c r="D500" s="13" t="str">
        <f>IFERROR(IF(INDEX('Bieu chi tiet'!$A$17:$FA$15404,MATCH($A500,'Bieu chi tiet'!$A$17:$A$15404,0),D$2+85)=0,"",INDEX('Bieu chi tiet'!$A$17:$FA$15404,MATCH($A500,'Bieu chi tiet'!$A$17:$A$15404,0),D$2+85)),"")</f>
        <v/>
      </c>
      <c r="E500" s="13" t="str">
        <f>IFERROR(IF(INDEX('Bieu chi tiet'!$A$17:$FA$15404,MATCH($A500,'Bieu chi tiet'!$A$17:$A$15404,0),E$2+85)=0,"",INDEX('Bieu chi tiet'!$A$17:$FA$15404,MATCH($A500,'Bieu chi tiet'!$A$17:$A$15404,0),E$2+85)),"")</f>
        <v/>
      </c>
      <c r="F500" s="13" t="str">
        <f>IFERROR(IF(INDEX('Bieu chi tiet'!$A$17:$FA$15404,MATCH($A500,'Bieu chi tiet'!$A$17:$A$15404,0),F$2+85)=0,"",INDEX('Bieu chi tiet'!$A$17:$FA$15404,MATCH($A500,'Bieu chi tiet'!$A$17:$A$15404,0),F$2+85)),"")</f>
        <v/>
      </c>
      <c r="G500" s="21" t="str">
        <f>IFERROR(IF(INDEX('Bieu chi tiet'!$A$17:$FA$15404,MATCH($A500,'Bieu chi tiet'!$A$17:$A$15404,0),G$2+85)=0,"",INDEX('Bieu chi tiet'!$A$17:$FA$15404,MATCH($A500,'Bieu chi tiet'!$A$17:$A$15404,0),G$2+85)),"")</f>
        <v/>
      </c>
      <c r="H500" s="13" t="str">
        <f>IFERROR(IF(INDEX('Bieu chi tiet'!$A$17:$FA$15404,MATCH($A500,'Bieu chi tiet'!$A$17:$A$15404,0),H$2+85)=0,"",INDEX('Bieu chi tiet'!$A$17:$FA$15404,MATCH($A500,'Bieu chi tiet'!$A$17:$A$15404,0),H$2+85)),"")</f>
        <v/>
      </c>
      <c r="I500" s="13" t="str">
        <f>IFERROR(IF(INDEX('Bieu chi tiet'!$A$17:$FA$15404,MATCH($A500,'Bieu chi tiet'!$A$17:$A$15404,0),I$2+85)=0,"",INDEX('Bieu chi tiet'!$A$17:$FA$15404,MATCH($A500,'Bieu chi tiet'!$A$17:$A$15404,0),I$2+85)),"")</f>
        <v/>
      </c>
      <c r="J500" s="13" t="str">
        <f>IFERROR(IF(INDEX('Bieu chi tiet'!$A$17:$FA$15404,MATCH($A500,'Bieu chi tiet'!$A$17:$A$15404,0),J$2+85)=0,"",INDEX('Bieu chi tiet'!$A$17:$FA$15404,MATCH($A500,'Bieu chi tiet'!$A$17:$A$15404,0),J$2+85)),"")</f>
        <v/>
      </c>
      <c r="K500" s="13" t="str">
        <f>IFERROR(IF(INDEX('Bieu chi tiet'!$A$17:$FA$15404,MATCH($A500,'Bieu chi tiet'!$A$17:$A$15404,0),K$2+85)=0,"",INDEX('Bieu chi tiet'!$A$17:$FA$15404,MATCH($A500,'Bieu chi tiet'!$A$17:$A$15404,0),K$2+85)),"")</f>
        <v/>
      </c>
      <c r="L500" s="21" t="str">
        <f>IFERROR(IF(INDEX('Bieu chi tiet'!$A$17:$FA$15404,MATCH($A500,'Bieu chi tiet'!$A$17:$A$15404,0),L$2+85)=0,"",INDEX('Bieu chi tiet'!$A$17:$FA$15404,MATCH($A500,'Bieu chi tiet'!$A$17:$A$15404,0),L$2+85)),"")</f>
        <v/>
      </c>
      <c r="M500" s="13" t="str">
        <f>IFERROR(IF(INDEX('Bieu chi tiet'!$A$17:$FA$15404,MATCH($A500,'Bieu chi tiet'!$A$17:$A$15404,0),M$2+85)=0,"",INDEX('Bieu chi tiet'!$A$17:$FA$15404,MATCH($A500,'Bieu chi tiet'!$A$17:$A$15404,0),M$2+85)),"")</f>
        <v/>
      </c>
      <c r="N500" s="13" t="str">
        <f>IFERROR(IF(INDEX('Bieu chi tiet'!$A$17:$FA$15404,MATCH($A500,'Bieu chi tiet'!$A$17:$A$15404,0),N$2+85)=0,"",INDEX('Bieu chi tiet'!$A$17:$FA$15404,MATCH($A500,'Bieu chi tiet'!$A$17:$A$15404,0),N$2+85)),"")</f>
        <v/>
      </c>
      <c r="O500" s="13" t="str">
        <f>IFERROR(IF(INDEX('Bieu chi tiet'!$A$17:$FA$15404,MATCH($A500,'Bieu chi tiet'!$A$17:$A$15404,0),O$2+85)=0,"",INDEX('Bieu chi tiet'!$A$17:$FA$15404,MATCH($A500,'Bieu chi tiet'!$A$17:$A$15404,0),O$2+85)),"")</f>
        <v/>
      </c>
      <c r="P500" s="13" t="str">
        <f>IFERROR(IF(INDEX('Bieu chi tiet'!$A$17:$FA$15404,MATCH($A500,'Bieu chi tiet'!$A$17:$A$15404,0),P$2+85)=0,"",INDEX('Bieu chi tiet'!$A$17:$FA$15404,MATCH($A500,'Bieu chi tiet'!$A$17:$A$15404,0),P$2+85)),"")</f>
        <v/>
      </c>
      <c r="Q500" s="13" t="str">
        <f>IFERROR(IF(INDEX('Bieu chi tiet'!$A$17:$FA$15404,MATCH($A500,'Bieu chi tiet'!$A$17:$A$15404,0),Q$2+85)=0,"",INDEX('Bieu chi tiet'!$A$17:$FA$15404,MATCH($A500,'Bieu chi tiet'!$A$17:$A$15404,0),Q$2+85)),"")</f>
        <v/>
      </c>
      <c r="R500" s="13" t="str">
        <f>IFERROR(IF(INDEX('Bieu chi tiet'!$A$17:$FA$15404,MATCH($A500,'Bieu chi tiet'!$A$17:$A$15404,0),R$2+85)=0,"",INDEX('Bieu chi tiet'!$A$17:$FA$15404,MATCH($A500,'Bieu chi tiet'!$A$17:$A$15404,0),R$2+85)),"")</f>
        <v/>
      </c>
      <c r="S500" s="13" t="str">
        <f>IFERROR(IF(INDEX('Bieu chi tiet'!$A$17:$FA$15404,MATCH($A500,'Bieu chi tiet'!$A$17:$A$15404,0),S$2+85)=0,"",INDEX('Bieu chi tiet'!$A$17:$FA$15404,MATCH($A500,'Bieu chi tiet'!$A$17:$A$15404,0),S$2+85)),"")</f>
        <v/>
      </c>
      <c r="T500" s="13" t="str">
        <f>IFERROR(IF(INDEX('Bieu chi tiet'!$A$17:$FA$15404,MATCH($A500,'Bieu chi tiet'!$A$17:$A$15404,0),T$2+85)=0,"",INDEX('Bieu chi tiet'!$A$17:$FA$15404,MATCH($A500,'Bieu chi tiet'!$A$17:$A$15404,0),T$2+85)),"")</f>
        <v/>
      </c>
      <c r="U500" s="13" t="str">
        <f>IFERROR(IF(INDEX('Bieu chi tiet'!$A$17:$FA$15404,MATCH($A500,'Bieu chi tiet'!$A$17:$A$15404,0),U$2+85)=0,"",INDEX('Bieu chi tiet'!$A$17:$FA$15404,MATCH($A500,'Bieu chi tiet'!$A$17:$A$15404,0),U$2+85)),"")</f>
        <v/>
      </c>
      <c r="V500" s="13" t="str">
        <f>IFERROR(IF(INDEX('Bieu chi tiet'!$A$17:$FA$15404,MATCH($A500,'Bieu chi tiet'!$A$17:$A$15404,0),V$2+85)=0,"",INDEX('Bieu chi tiet'!$A$17:$FA$15404,MATCH($A500,'Bieu chi tiet'!$A$17:$A$15404,0),V$2+85)),"")</f>
        <v/>
      </c>
      <c r="W500" s="13" t="str">
        <f>IFERROR(IF(INDEX('Bieu chi tiet'!$A$17:$FA$15404,MATCH($A500,'Bieu chi tiet'!$A$17:$A$15404,0),W$2+85)=0,"",INDEX('Bieu chi tiet'!$A$17:$FA$15404,MATCH($A500,'Bieu chi tiet'!$A$17:$A$15404,0),W$2+85)),"")</f>
        <v/>
      </c>
      <c r="X500" s="13" t="str">
        <f>IFERROR(IF(INDEX('Bieu chi tiet'!$A$17:$FA$15404,MATCH($A500,'Bieu chi tiet'!$A$17:$A$15404,0),X$2+85)=0,"",INDEX('Bieu chi tiet'!$A$17:$FA$15404,MATCH($A500,'Bieu chi tiet'!$A$17:$A$15404,0),X$2+85)),"")</f>
        <v/>
      </c>
      <c r="Y500" s="13" t="str">
        <f>IFERROR(IF(INDEX('Bieu chi tiet'!$A$17:$FA$15404,MATCH($A500,'Bieu chi tiet'!$A$17:$A$15404,0),Y$2+85)=0,"",INDEX('Bieu chi tiet'!$A$17:$FA$15404,MATCH($A500,'Bieu chi tiet'!$A$17:$A$15404,0),Y$2+85)),"")</f>
        <v/>
      </c>
      <c r="Z500" s="13" t="str">
        <f>IFERROR(IF(INDEX('Bieu chi tiet'!$A$17:$FA$15404,MATCH($A500,'Bieu chi tiet'!$A$17:$A$15404,0),Z$2+85)=0,"",INDEX('Bieu chi tiet'!$A$17:$FA$15404,MATCH($A500,'Bieu chi tiet'!$A$17:$A$15404,0),Z$2+85)),"")</f>
        <v/>
      </c>
      <c r="AA500" s="13" t="str">
        <f>IFERROR(IF(INDEX('Bieu chi tiet'!$A$17:$FA$15404,MATCH($A500,'Bieu chi tiet'!$A$17:$A$15404,0),AA$2+85)=0,"",INDEX('Bieu chi tiet'!$A$17:$FA$15404,MATCH($A500,'Bieu chi tiet'!$A$17:$A$15404,0),AA$2+85)),"")</f>
        <v/>
      </c>
      <c r="AB500" s="13" t="str">
        <f>IFERROR(IF(INDEX('Bieu chi tiet'!$A$17:$FA$15404,MATCH($A500,'Bieu chi tiet'!$A$17:$A$15404,0),AB$2+85)=0,"",INDEX('Bieu chi tiet'!$A$17:$FA$15404,MATCH($A500,'Bieu chi tiet'!$A$17:$A$15404,0),AB$2+85)),"")</f>
        <v/>
      </c>
      <c r="AC500" s="13" t="str">
        <f>IFERROR(IF(INDEX('Bieu chi tiet'!$A$17:$FA$15404,MATCH($A500,'Bieu chi tiet'!$A$17:$A$15404,0),AC$2+85)=0,"",INDEX('Bieu chi tiet'!$A$17:$FA$15404,MATCH($A500,'Bieu chi tiet'!$A$17:$A$15404,0),AC$2+85)),"")</f>
        <v/>
      </c>
      <c r="AD500" s="13" t="str">
        <f>IFERROR(IF(INDEX('Bieu chi tiet'!$A$17:$FA$15404,MATCH($A500,'Bieu chi tiet'!$A$17:$A$15404,0),AD$2+85)=0,"",INDEX('Bieu chi tiet'!$A$17:$FA$15404,MATCH($A500,'Bieu chi tiet'!$A$17:$A$15404,0),AD$2+85)),"")</f>
        <v/>
      </c>
      <c r="AE500" s="13" t="str">
        <f>IFERROR(IF(INDEX('Bieu chi tiet'!$A$17:$FA$15404,MATCH($A500,'Bieu chi tiet'!$A$17:$A$15404,0),AE$2+85)=0,"",INDEX('Bieu chi tiet'!$A$17:$FA$15404,MATCH($A500,'Bieu chi tiet'!$A$17:$A$15404,0),AE$2+85)),"")</f>
        <v/>
      </c>
      <c r="AF500" s="13" t="str">
        <f>IFERROR(IF(INDEX('Bieu chi tiet'!$A$17:$FA$15404,MATCH($A500,'Bieu chi tiet'!$A$17:$A$15404,0),AF$2+85)=0,"",INDEX('Bieu chi tiet'!$A$17:$FA$15404,MATCH($A500,'Bieu chi tiet'!$A$17:$A$15404,0),AF$2+85)),"")</f>
        <v/>
      </c>
      <c r="AG500" s="13" t="str">
        <f>IFERROR(IF(INDEX('Bieu chi tiet'!$A$17:$FA$15404,MATCH($A500,'Bieu chi tiet'!$A$17:$A$15404,0),AG$2+85)=0,"",INDEX('Bieu chi tiet'!$A$17:$FA$15404,MATCH($A500,'Bieu chi tiet'!$A$17:$A$15404,0),AG$2+85)),"")</f>
        <v/>
      </c>
      <c r="AH500" s="13" t="str">
        <f>IFERROR(IF(INDEX('Bieu chi tiet'!$A$17:$FA$15404,MATCH($A500,'Bieu chi tiet'!$A$17:$A$15404,0),AH$2+85)=0,"",INDEX('Bieu chi tiet'!$A$17:$FA$15404,MATCH($A500,'Bieu chi tiet'!$A$17:$A$15404,0),AH$2+85)),"")</f>
        <v/>
      </c>
      <c r="AI500" s="13" t="str">
        <f>IFERROR(IF(INDEX('Bieu chi tiet'!$A$17:$FA$15404,MATCH($A500,'Bieu chi tiet'!$A$17:$A$15404,0),AI$2+85)=0,"",INDEX('Bieu chi tiet'!$A$17:$FA$15404,MATCH($A500,'Bieu chi tiet'!$A$17:$A$15404,0),AI$2+85)),"")</f>
        <v/>
      </c>
      <c r="AJ500" s="13" t="str">
        <f>IFERROR(IF(INDEX('Bieu chi tiet'!$A$17:$FA$15404,MATCH($A500,'Bieu chi tiet'!$A$17:$A$15404,0),AJ$2+85)=0,"",INDEX('Bieu chi tiet'!$A$17:$FA$15404,MATCH($A500,'Bieu chi tiet'!$A$17:$A$15404,0),AJ$2+85)),"")</f>
        <v/>
      </c>
      <c r="AK500" s="13" t="str">
        <f>IFERROR(IF(INDEX('Bieu chi tiet'!$A$17:$FA$15404,MATCH($A500,'Bieu chi tiet'!$A$17:$A$15404,0),AK$2+85)=0,"",INDEX('Bieu chi tiet'!$A$17:$FA$15404,MATCH($A500,'Bieu chi tiet'!$A$17:$A$15404,0),AK$2+85)),"")</f>
        <v/>
      </c>
      <c r="AL500" s="13" t="str">
        <f>IFERROR(IF(INDEX('Bieu chi tiet'!$A$17:$FA$15404,MATCH($A500,'Bieu chi tiet'!$A$17:$A$15404,0),AL$2+85)=0,"",INDEX('Bieu chi tiet'!$A$17:$FA$15404,MATCH($A500,'Bieu chi tiet'!$A$17:$A$15404,0),AL$2+85)),"")</f>
        <v/>
      </c>
      <c r="AM500" s="13" t="str">
        <f>IFERROR(IF(INDEX('Bieu chi tiet'!$A$17:$FA$15404,MATCH($A500,'Bieu chi tiet'!$A$17:$A$15404,0),AM$2+85)=0,"",INDEX('Bieu chi tiet'!$A$17:$FA$15404,MATCH($A500,'Bieu chi tiet'!$A$17:$A$15404,0),AM$2+85)),"")</f>
        <v/>
      </c>
      <c r="AN500" s="13" t="str">
        <f>IFERROR(IF(INDEX('Bieu chi tiet'!$A$17:$FA$15404,MATCH($A500,'Bieu chi tiet'!$A$17:$A$15404,0),AN$2+85)=0,"",INDEX('Bieu chi tiet'!$A$17:$FA$15404,MATCH($A500,'Bieu chi tiet'!$A$17:$A$15404,0),AN$2+85)),"")</f>
        <v/>
      </c>
      <c r="AO500" s="13" t="str">
        <f>IFERROR(IF(INDEX('Bieu chi tiet'!$A$17:$FA$15404,MATCH($A500,'Bieu chi tiet'!$A$17:$A$15404,0),AO$2+85)=0,"",INDEX('Bieu chi tiet'!$A$17:$FA$15404,MATCH($A500,'Bieu chi tiet'!$A$17:$A$15404,0),AO$2+85)),"")</f>
        <v/>
      </c>
      <c r="AP500" s="13" t="str">
        <f>IFERROR(IF(INDEX('Bieu chi tiet'!$A$17:$FA$15404,MATCH($A500,'Bieu chi tiet'!$A$17:$A$15404,0),AP$2+85)=0,"",INDEX('Bieu chi tiet'!$A$17:$FA$15404,MATCH($A500,'Bieu chi tiet'!$A$17:$A$15404,0),AP$2+85)),"")</f>
        <v/>
      </c>
      <c r="AQ500" s="13" t="str">
        <f>IFERROR(IF(INDEX('Bieu chi tiet'!$A$17:$FA$15404,MATCH($A500,'Bieu chi tiet'!$A$17:$A$15404,0),AQ$2+85)=0,"",INDEX('Bieu chi tiet'!$A$17:$FA$15404,MATCH($A500,'Bieu chi tiet'!$A$17:$A$15404,0),AQ$2+85)),"")</f>
        <v/>
      </c>
      <c r="AR500" s="13" t="str">
        <f>IFERROR(IF(INDEX('Bieu chi tiet'!$A$17:$FA$15404,MATCH($A500,'Bieu chi tiet'!$A$17:$A$15404,0),AR$2+85)=0,"",INDEX('Bieu chi tiet'!$A$17:$FA$15404,MATCH($A500,'Bieu chi tiet'!$A$17:$A$15404,0),AR$2+85)),"")</f>
        <v/>
      </c>
      <c r="AS500" s="13" t="str">
        <f>IFERROR(IF(INDEX('Bieu chi tiet'!$A$17:$FA$15404,MATCH($A500,'Bieu chi tiet'!$A$17:$A$15404,0),AS$2+85)=0,"",INDEX('Bieu chi tiet'!$A$17:$FA$15404,MATCH($A500,'Bieu chi tiet'!$A$17:$A$15404,0),AS$2+85)),"")</f>
        <v/>
      </c>
      <c r="AT500" s="21" t="str">
        <f>IFERROR(IF(INDEX('Bieu chi tiet'!$A$17:$FA$15404,MATCH($A500,'Bieu chi tiet'!$A$17:$A$15404,0),AT$2+85)=0,"",INDEX('Bieu chi tiet'!$A$17:$FA$15404,MATCH($A500,'Bieu chi tiet'!$A$17:$A$15404,0),AT$2+85)),"")</f>
        <v/>
      </c>
      <c r="AU500" s="13" t="str">
        <f>IFERROR(IF(INDEX('Bieu chi tiet'!$A$17:$FA$15404,MATCH($A500,'Bieu chi tiet'!$A$17:$A$15404,0),AU$2+85)=0,"",INDEX('Bieu chi tiet'!$A$17:$FA$15404,MATCH($A500,'Bieu chi tiet'!$A$17:$A$15404,0),AU$2+85)),"")</f>
        <v/>
      </c>
      <c r="AV500" s="21" t="str">
        <f>IFERROR(IF(INDEX('Bieu chi tiet'!$A$17:$FA$15404,MATCH($A500,'Bieu chi tiet'!$A$17:$A$15404,0),AV$2+85)=0,"",INDEX('Bieu chi tiet'!$A$17:$FA$15404,MATCH($A500,'Bieu chi tiet'!$A$17:$A$15404,0),AV$2+85)),"")</f>
        <v/>
      </c>
      <c r="AW500" s="31" t="str">
        <f>IFERROR(IF(INDEX('Bieu chi tiet'!$A$17:$FA$15404,MATCH($A500,'Bieu chi tiet'!$A$17:$A$15404,0),AW$2+85)=0,"",INDEX('Bieu chi tiet'!$A$17:$FA$15404,MATCH($A500,'Bieu chi tiet'!$A$17:$A$15404,0),AW$2+85)),"")</f>
        <v/>
      </c>
      <c r="AX500" s="13" t="str">
        <f>IFERROR(IF(INDEX('Bieu chi tiet'!$A$17:$FA$15404,MATCH($A500,'Bieu chi tiet'!$A$17:$A$15404,0),AX$2+85)=0,"",INDEX('Bieu chi tiet'!$A$17:$FA$15404,MATCH($A500,'Bieu chi tiet'!$A$17:$A$15404,0),AX$2+85)),"")</f>
        <v/>
      </c>
      <c r="AY500" s="13" t="str">
        <f>IFERROR(IF(INDEX('Bieu chi tiet'!$A$17:$FA$15404,MATCH($A500,'Bieu chi tiet'!$A$17:$A$15404,0),AY$2+85)=0,"",INDEX('Bieu chi tiet'!$A$17:$FA$15404,MATCH($A500,'Bieu chi tiet'!$A$17:$A$15404,0),AY$2+85)),"")</f>
        <v/>
      </c>
    </row>
  </sheetData>
  <mergeCells count="57">
    <mergeCell ref="G5:G6"/>
    <mergeCell ref="H5:H6"/>
    <mergeCell ref="I5:I6"/>
    <mergeCell ref="AP5:AP6"/>
    <mergeCell ref="AQ5:AQ6"/>
    <mergeCell ref="AO4:AO6"/>
    <mergeCell ref="AP4:AQ4"/>
    <mergeCell ref="AI4:AI6"/>
    <mergeCell ref="AJ4:AJ6"/>
    <mergeCell ref="AK4:AK6"/>
    <mergeCell ref="T4:T6"/>
    <mergeCell ref="A4:A5"/>
    <mergeCell ref="N4:N6"/>
    <mergeCell ref="O4:Q5"/>
    <mergeCell ref="R4:R6"/>
    <mergeCell ref="S4:S6"/>
    <mergeCell ref="K3:K6"/>
    <mergeCell ref="L3:L6"/>
    <mergeCell ref="M3:M6"/>
    <mergeCell ref="N3:R3"/>
    <mergeCell ref="B3:B6"/>
    <mergeCell ref="C3:C6"/>
    <mergeCell ref="D3:D6"/>
    <mergeCell ref="E3:E6"/>
    <mergeCell ref="F3:I4"/>
    <mergeCell ref="J3:J6"/>
    <mergeCell ref="F5:F6"/>
    <mergeCell ref="AB3:AQ3"/>
    <mergeCell ref="AT3:AT6"/>
    <mergeCell ref="AU3:AV3"/>
    <mergeCell ref="S3:T3"/>
    <mergeCell ref="U3:X3"/>
    <mergeCell ref="U4:U6"/>
    <mergeCell ref="V4:V6"/>
    <mergeCell ref="W4:W6"/>
    <mergeCell ref="X4:X6"/>
    <mergeCell ref="AL4:AL6"/>
    <mergeCell ref="AM4:AM6"/>
    <mergeCell ref="AN4:AN6"/>
    <mergeCell ref="AC4:AC6"/>
    <mergeCell ref="AD4:AD6"/>
    <mergeCell ref="AX3:AX6"/>
    <mergeCell ref="AY3:AY6"/>
    <mergeCell ref="Y4:Y6"/>
    <mergeCell ref="Z4:Z6"/>
    <mergeCell ref="AA4:AA6"/>
    <mergeCell ref="AB4:AB6"/>
    <mergeCell ref="AE4:AE6"/>
    <mergeCell ref="AF4:AF6"/>
    <mergeCell ref="AG4:AG6"/>
    <mergeCell ref="AH4:AH6"/>
    <mergeCell ref="AW4:AW6"/>
    <mergeCell ref="AR4:AR6"/>
    <mergeCell ref="AS4:AS6"/>
    <mergeCell ref="AU4:AU6"/>
    <mergeCell ref="AV4:AV6"/>
    <mergeCell ref="Y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V150"/>
  <sheetViews>
    <sheetView zoomScale="70" zoomScaleNormal="70" workbookViewId="0">
      <selection activeCell="D16" sqref="D16"/>
    </sheetView>
  </sheetViews>
  <sheetFormatPr defaultRowHeight="15"/>
  <cols>
    <col min="1" max="1" width="11.28515625" customWidth="1"/>
    <col min="2" max="2" width="27.7109375" customWidth="1"/>
    <col min="3" max="3" width="13.85546875" customWidth="1"/>
    <col min="4" max="4" width="34.85546875" customWidth="1"/>
    <col min="6" max="6" width="11.28515625" style="34" bestFit="1" customWidth="1"/>
    <col min="21" max="21" width="20.7109375" customWidth="1"/>
    <col min="22" max="22" width="18" customWidth="1"/>
  </cols>
  <sheetData>
    <row r="3" spans="1:22">
      <c r="B3" s="26">
        <v>1</v>
      </c>
      <c r="C3" s="26">
        <f>B3+1</f>
        <v>2</v>
      </c>
      <c r="D3" s="26">
        <f t="shared" ref="D3:V3" si="0">C3+1</f>
        <v>3</v>
      </c>
      <c r="E3" s="26">
        <f t="shared" si="0"/>
        <v>4</v>
      </c>
      <c r="F3" s="33">
        <f t="shared" si="0"/>
        <v>5</v>
      </c>
      <c r="G3" s="26">
        <f t="shared" si="0"/>
        <v>6</v>
      </c>
      <c r="H3" s="26">
        <f t="shared" si="0"/>
        <v>7</v>
      </c>
      <c r="I3" s="26">
        <f t="shared" si="0"/>
        <v>8</v>
      </c>
      <c r="J3" s="26">
        <f t="shared" si="0"/>
        <v>9</v>
      </c>
      <c r="K3" s="26">
        <f t="shared" si="0"/>
        <v>10</v>
      </c>
      <c r="L3" s="26">
        <f t="shared" si="0"/>
        <v>11</v>
      </c>
      <c r="M3" s="26">
        <f t="shared" si="0"/>
        <v>12</v>
      </c>
      <c r="N3" s="26">
        <f t="shared" si="0"/>
        <v>13</v>
      </c>
      <c r="O3" s="26">
        <f t="shared" si="0"/>
        <v>14</v>
      </c>
      <c r="P3" s="26">
        <f t="shared" si="0"/>
        <v>15</v>
      </c>
      <c r="Q3" s="26">
        <f t="shared" si="0"/>
        <v>16</v>
      </c>
      <c r="R3" s="26">
        <f t="shared" si="0"/>
        <v>17</v>
      </c>
      <c r="S3" s="26">
        <f t="shared" si="0"/>
        <v>18</v>
      </c>
      <c r="T3" s="26">
        <f t="shared" si="0"/>
        <v>19</v>
      </c>
      <c r="U3" s="26">
        <f t="shared" si="0"/>
        <v>20</v>
      </c>
      <c r="V3" s="26">
        <f t="shared" si="0"/>
        <v>21</v>
      </c>
    </row>
    <row r="4" spans="1:22" ht="15.75">
      <c r="A4" s="29">
        <f>'Bieu chi tiet'!$B$13</f>
        <v>0</v>
      </c>
      <c r="B4" s="421" t="s">
        <v>231</v>
      </c>
      <c r="C4" s="423" t="s">
        <v>0</v>
      </c>
      <c r="D4" s="422" t="s">
        <v>335</v>
      </c>
      <c r="E4" s="424" t="s">
        <v>336</v>
      </c>
      <c r="F4" s="424"/>
      <c r="G4" s="425" t="s">
        <v>337</v>
      </c>
      <c r="H4" s="426"/>
      <c r="I4" s="426"/>
      <c r="J4" s="426"/>
      <c r="K4" s="426"/>
      <c r="L4" s="426"/>
      <c r="M4" s="427"/>
      <c r="N4" s="420" t="s">
        <v>145</v>
      </c>
      <c r="O4" s="420"/>
      <c r="P4" s="420"/>
      <c r="Q4" s="420"/>
      <c r="R4" s="420"/>
      <c r="S4" s="420"/>
      <c r="T4" s="420"/>
      <c r="U4" s="420"/>
      <c r="V4" s="420"/>
    </row>
    <row r="5" spans="1:22" ht="15" customHeight="1">
      <c r="A5" s="27" t="s">
        <v>278</v>
      </c>
      <c r="B5" s="421"/>
      <c r="C5" s="423"/>
      <c r="D5" s="422"/>
      <c r="E5" s="424"/>
      <c r="F5" s="424"/>
      <c r="G5" s="428"/>
      <c r="H5" s="429"/>
      <c r="I5" s="429"/>
      <c r="J5" s="429"/>
      <c r="K5" s="429"/>
      <c r="L5" s="429"/>
      <c r="M5" s="430"/>
      <c r="N5" s="420" t="s">
        <v>147</v>
      </c>
      <c r="O5" s="421" t="s">
        <v>338</v>
      </c>
      <c r="P5" s="421" t="s">
        <v>339</v>
      </c>
      <c r="Q5" s="421" t="s">
        <v>340</v>
      </c>
      <c r="R5" s="421" t="s">
        <v>341</v>
      </c>
      <c r="S5" s="421" t="s">
        <v>342</v>
      </c>
      <c r="T5" s="421" t="s">
        <v>343</v>
      </c>
      <c r="U5" s="421" t="s">
        <v>439</v>
      </c>
      <c r="V5" s="422" t="s">
        <v>344</v>
      </c>
    </row>
    <row r="6" spans="1:22" ht="127.5" customHeight="1">
      <c r="A6" s="28"/>
      <c r="B6" s="421"/>
      <c r="C6" s="423"/>
      <c r="D6" s="422"/>
      <c r="E6" s="203" t="s">
        <v>345</v>
      </c>
      <c r="F6" s="47" t="s">
        <v>346</v>
      </c>
      <c r="G6" s="19" t="s">
        <v>147</v>
      </c>
      <c r="H6" s="20" t="s">
        <v>433</v>
      </c>
      <c r="I6" s="20" t="s">
        <v>347</v>
      </c>
      <c r="J6" s="20" t="s">
        <v>348</v>
      </c>
      <c r="K6" s="20" t="s">
        <v>349</v>
      </c>
      <c r="L6" s="20" t="s">
        <v>350</v>
      </c>
      <c r="M6" s="20" t="s">
        <v>374</v>
      </c>
      <c r="N6" s="420"/>
      <c r="O6" s="421"/>
      <c r="P6" s="421"/>
      <c r="Q6" s="421"/>
      <c r="R6" s="421"/>
      <c r="S6" s="421"/>
      <c r="T6" s="421"/>
      <c r="U6" s="421"/>
      <c r="V6" s="422"/>
    </row>
    <row r="7" spans="1:22" ht="15.75">
      <c r="A7" s="25" t="str">
        <f>IF(A6&lt;A$4,IFERROR(A6+1,""),"")</f>
        <v/>
      </c>
      <c r="B7" s="13" t="str">
        <f>IFERROR(IF(INDEX('Bieu chi tiet'!$B$17:$FA$15404,MATCH($A7,'Bieu chi tiet'!$B$17:$B$15404,0),B$3+135)=0,"",INDEX('Bieu chi tiet'!$B$17:$FA$15404,MATCH($A7,'Bieu chi tiet'!$B$17:$B$15404,0),B$3+135)),"")</f>
        <v/>
      </c>
      <c r="C7" s="13" t="str">
        <f>IFERROR(IF(INDEX('Bieu chi tiet'!$B$17:$FA$15404,MATCH($A7,'Bieu chi tiet'!$B$17:$B$15404,0),C$3+135)=0,"",INDEX('Bieu chi tiet'!$B$17:$FA$15404,MATCH($A7,'Bieu chi tiet'!$B$17:$B$15404,0),C$3+135)),"")</f>
        <v/>
      </c>
      <c r="D7" s="13" t="str">
        <f>IFERROR(IF(INDEX('Bieu chi tiet'!$B$17:$FA$15404,MATCH($A7,'Bieu chi tiet'!$B$17:$B$15404,0),D$3+135)=0,"",INDEX('Bieu chi tiet'!$B$17:$FA$15404,MATCH($A7,'Bieu chi tiet'!$B$17:$B$15404,0),D$3+135)),"")</f>
        <v/>
      </c>
      <c r="E7" s="13" t="str">
        <f>IFERROR(IF(INDEX('Bieu chi tiet'!$B$17:$FA$15404,MATCH($A7,'Bieu chi tiet'!$B$17:$B$15404,0),E$3+135)=0,"",INDEX('Bieu chi tiet'!$B$17:$FA$15404,MATCH($A7,'Bieu chi tiet'!$B$17:$B$15404,0),E$3+135)),"")</f>
        <v/>
      </c>
      <c r="F7" s="21" t="str">
        <f>IFERROR(IF(INDEX('Bieu chi tiet'!$B$17:$FA$15404,MATCH($A7,'Bieu chi tiet'!$B$17:$B$15404,0),F$3+135)=0,"",INDEX('Bieu chi tiet'!$B$17:$FA$15404,MATCH($A7,'Bieu chi tiet'!$B$17:$B$15404,0),F$3+135)),"")</f>
        <v/>
      </c>
      <c r="G7" s="13" t="str">
        <f>IFERROR(IF(INDEX('Bieu chi tiet'!$B$17:$FA$15404,MATCH($A7,'Bieu chi tiet'!$B$17:$B$15404,0),G$3+135)=0,"",INDEX('Bieu chi tiet'!$B$17:$FA$15404,MATCH($A7,'Bieu chi tiet'!$B$17:$B$15404,0),G$3+135)),"")</f>
        <v/>
      </c>
      <c r="H7" s="13" t="str">
        <f>IFERROR(IF(INDEX('Bieu chi tiet'!$B$17:$FA$15404,MATCH($A7,'Bieu chi tiet'!$B$17:$B$15404,0),H$3+135)=0,"",INDEX('Bieu chi tiet'!$B$17:$FA$15404,MATCH($A7,'Bieu chi tiet'!$B$17:$B$15404,0),H$3+135)),"")</f>
        <v/>
      </c>
      <c r="I7" s="13" t="str">
        <f>IFERROR(IF(INDEX('Bieu chi tiet'!$B$17:$FA$15404,MATCH($A7,'Bieu chi tiet'!$B$17:$B$15404,0),I$3+135)=0,"",INDEX('Bieu chi tiet'!$B$17:$FA$15404,MATCH($A7,'Bieu chi tiet'!$B$17:$B$15404,0),I$3+135)),"")</f>
        <v/>
      </c>
      <c r="J7" s="13" t="str">
        <f>IFERROR(IF(INDEX('Bieu chi tiet'!$B$17:$FA$15404,MATCH($A7,'Bieu chi tiet'!$B$17:$B$15404,0),J$3+135)=0,"",INDEX('Bieu chi tiet'!$B$17:$FA$15404,MATCH($A7,'Bieu chi tiet'!$B$17:$B$15404,0),J$3+135)),"")</f>
        <v/>
      </c>
      <c r="K7" s="13" t="str">
        <f>IFERROR(IF(INDEX('Bieu chi tiet'!$B$17:$FA$15404,MATCH($A7,'Bieu chi tiet'!$B$17:$B$15404,0),K$3+135)=0,"",INDEX('Bieu chi tiet'!$B$17:$FA$15404,MATCH($A7,'Bieu chi tiet'!$B$17:$B$15404,0),K$3+135)),"")</f>
        <v/>
      </c>
      <c r="L7" s="13" t="str">
        <f>IFERROR(IF(INDEX('Bieu chi tiet'!$B$17:$FA$15404,MATCH($A7,'Bieu chi tiet'!$B$17:$B$15404,0),L$3+135)=0,"",INDEX('Bieu chi tiet'!$B$17:$FA$15404,MATCH($A7,'Bieu chi tiet'!$B$17:$B$15404,0),L$3+135)),"")</f>
        <v/>
      </c>
      <c r="M7" s="13" t="str">
        <f>IFERROR(IF(INDEX('Bieu chi tiet'!$B$17:$FA$15404,MATCH($A7,'Bieu chi tiet'!$B$17:$B$15404,0),M$3+135)=0,"",INDEX('Bieu chi tiet'!$B$17:$FA$15404,MATCH($A7,'Bieu chi tiet'!$B$17:$B$15404,0),M$3+135)),"")</f>
        <v/>
      </c>
      <c r="N7" s="13" t="str">
        <f>IFERROR(IF(INDEX('Bieu chi tiet'!$B$17:$FA$15404,MATCH($A7,'Bieu chi tiet'!$B$17:$B$15404,0),N$3+135)=0,"",INDEX('Bieu chi tiet'!$B$17:$FA$15404,MATCH($A7,'Bieu chi tiet'!$B$17:$B$15404,0),N$3+135)),"")</f>
        <v/>
      </c>
      <c r="O7" s="13" t="str">
        <f>IFERROR(IF(INDEX('Bieu chi tiet'!$B$17:$FA$15404,MATCH($A7,'Bieu chi tiet'!$B$17:$B$15404,0),O$3+135)=0,"",INDEX('Bieu chi tiet'!$B$17:$FA$15404,MATCH($A7,'Bieu chi tiet'!$B$17:$B$15404,0),O$3+135)),"")</f>
        <v/>
      </c>
      <c r="P7" s="13" t="str">
        <f>IFERROR(IF(INDEX('Bieu chi tiet'!$B$17:$FA$15404,MATCH($A7,'Bieu chi tiet'!$B$17:$B$15404,0),P$3+135)=0,"",INDEX('Bieu chi tiet'!$B$17:$FA$15404,MATCH($A7,'Bieu chi tiet'!$B$17:$B$15404,0),P$3+135)),"")</f>
        <v/>
      </c>
      <c r="Q7" s="13" t="str">
        <f>IFERROR(IF(INDEX('Bieu chi tiet'!$B$17:$FA$15404,MATCH($A7,'Bieu chi tiet'!$B$17:$B$15404,0),Q$3+135)=0,"",INDEX('Bieu chi tiet'!$B$17:$FA$15404,MATCH($A7,'Bieu chi tiet'!$B$17:$B$15404,0),Q$3+135)),"")</f>
        <v/>
      </c>
      <c r="R7" s="13" t="str">
        <f>IFERROR(IF(INDEX('Bieu chi tiet'!$B$17:$FA$15404,MATCH($A7,'Bieu chi tiet'!$B$17:$B$15404,0),R$3+135)=0,"",INDEX('Bieu chi tiet'!$B$17:$FA$15404,MATCH($A7,'Bieu chi tiet'!$B$17:$B$15404,0),R$3+135)),"")</f>
        <v/>
      </c>
      <c r="S7" s="13" t="str">
        <f>IFERROR(IF(INDEX('Bieu chi tiet'!$B$17:$FA$15404,MATCH($A7,'Bieu chi tiet'!$B$17:$B$15404,0),S$3+135)=0,"",INDEX('Bieu chi tiet'!$B$17:$FA$15404,MATCH($A7,'Bieu chi tiet'!$B$17:$B$15404,0),S$3+135)),"")</f>
        <v/>
      </c>
      <c r="T7" s="13" t="str">
        <f>IFERROR(IF(INDEX('Bieu chi tiet'!$B$17:$FA$15404,MATCH($A7,'Bieu chi tiet'!$B$17:$B$15404,0),T$3+135)=0,"",INDEX('Bieu chi tiet'!$B$17:$FA$15404,MATCH($A7,'Bieu chi tiet'!$B$17:$B$15404,0),T$3+135)),"")</f>
        <v/>
      </c>
      <c r="U7" s="13" t="str">
        <f>IFERROR(IF(INDEX('Bieu chi tiet'!$B$17:$FA$15404,MATCH($A7,'Bieu chi tiet'!$B$17:$B$15404,0),U$3+135)=0,"",INDEX('Bieu chi tiet'!$B$17:$FA$15404,MATCH($A7,'Bieu chi tiet'!$B$17:$B$15404,0),U$3+135)),"")</f>
        <v/>
      </c>
      <c r="V7" s="13" t="str">
        <f>IFERROR(IF(INDEX('Bieu chi tiet'!$B$17:$FA$15404,MATCH($A7,'Bieu chi tiet'!$B$17:$B$15404,0),V$3+135)=0,"",INDEX('Bieu chi tiet'!$B$17:$FA$15404,MATCH($A7,'Bieu chi tiet'!$B$17:$B$15404,0),V$3+135)),"")</f>
        <v/>
      </c>
    </row>
    <row r="8" spans="1:22" ht="15.75">
      <c r="A8" s="42" t="str">
        <f t="shared" ref="A8:A71" si="1">IF(A7&lt;A$4,IFERROR(A7+1,""),"")</f>
        <v/>
      </c>
      <c r="B8" s="13" t="str">
        <f>IFERROR(IF(INDEX('Bieu chi tiet'!$B$17:$FA$15404,MATCH($A8,'Bieu chi tiet'!$B$17:$B$15404,0),B$3+135)=0,"",INDEX('Bieu chi tiet'!$B$17:$FA$15404,MATCH($A8,'Bieu chi tiet'!$B$17:$B$15404,0),B$3+135)),"")</f>
        <v/>
      </c>
      <c r="C8" s="13" t="str">
        <f>IFERROR(IF(INDEX('Bieu chi tiet'!$B$17:$FA$15404,MATCH($A8,'Bieu chi tiet'!$B$17:$B$15404,0),C$3+135)=0,"",INDEX('Bieu chi tiet'!$B$17:$FA$15404,MATCH($A8,'Bieu chi tiet'!$B$17:$B$15404,0),C$3+135)),"")</f>
        <v/>
      </c>
      <c r="D8" s="13" t="str">
        <f>IFERROR(IF(INDEX('Bieu chi tiet'!$B$17:$FA$15404,MATCH($A8,'Bieu chi tiet'!$B$17:$B$15404,0),D$3+135)=0,"",INDEX('Bieu chi tiet'!$B$17:$FA$15404,MATCH($A8,'Bieu chi tiet'!$B$17:$B$15404,0),D$3+135)),"")</f>
        <v/>
      </c>
      <c r="E8" s="13" t="str">
        <f>IFERROR(IF(INDEX('Bieu chi tiet'!$B$17:$FA$15404,MATCH($A8,'Bieu chi tiet'!$B$17:$B$15404,0),E$3+135)=0,"",INDEX('Bieu chi tiet'!$B$17:$FA$15404,MATCH($A8,'Bieu chi tiet'!$B$17:$B$15404,0),E$3+135)),"")</f>
        <v/>
      </c>
      <c r="F8" s="21" t="str">
        <f>IFERROR(IF(INDEX('Bieu chi tiet'!$B$17:$FA$15404,MATCH($A8,'Bieu chi tiet'!$B$17:$B$15404,0),F$3+135)=0,"",INDEX('Bieu chi tiet'!$B$17:$FA$15404,MATCH($A8,'Bieu chi tiet'!$B$17:$B$15404,0),F$3+135)),"")</f>
        <v/>
      </c>
      <c r="G8" s="13" t="str">
        <f>IFERROR(IF(INDEX('Bieu chi tiet'!$B$17:$FA$15404,MATCH($A8,'Bieu chi tiet'!$B$17:$B$15404,0),G$3+135)=0,"",INDEX('Bieu chi tiet'!$B$17:$FA$15404,MATCH($A8,'Bieu chi tiet'!$B$17:$B$15404,0),G$3+135)),"")</f>
        <v/>
      </c>
      <c r="H8" s="13" t="str">
        <f>IFERROR(IF(INDEX('Bieu chi tiet'!$B$17:$FA$15404,MATCH($A8,'Bieu chi tiet'!$B$17:$B$15404,0),H$3+135)=0,"",INDEX('Bieu chi tiet'!$B$17:$FA$15404,MATCH($A8,'Bieu chi tiet'!$B$17:$B$15404,0),H$3+135)),"")</f>
        <v/>
      </c>
      <c r="I8" s="13" t="str">
        <f>IFERROR(IF(INDEX('Bieu chi tiet'!$B$17:$FA$15404,MATCH($A8,'Bieu chi tiet'!$B$17:$B$15404,0),I$3+135)=0,"",INDEX('Bieu chi tiet'!$B$17:$FA$15404,MATCH($A8,'Bieu chi tiet'!$B$17:$B$15404,0),I$3+135)),"")</f>
        <v/>
      </c>
      <c r="J8" s="13" t="str">
        <f>IFERROR(IF(INDEX('Bieu chi tiet'!$B$17:$FA$15404,MATCH($A8,'Bieu chi tiet'!$B$17:$B$15404,0),J$3+135)=0,"",INDEX('Bieu chi tiet'!$B$17:$FA$15404,MATCH($A8,'Bieu chi tiet'!$B$17:$B$15404,0),J$3+135)),"")</f>
        <v/>
      </c>
      <c r="K8" s="13" t="str">
        <f>IFERROR(IF(INDEX('Bieu chi tiet'!$B$17:$FA$15404,MATCH($A8,'Bieu chi tiet'!$B$17:$B$15404,0),K$3+135)=0,"",INDEX('Bieu chi tiet'!$B$17:$FA$15404,MATCH($A8,'Bieu chi tiet'!$B$17:$B$15404,0),K$3+135)),"")</f>
        <v/>
      </c>
      <c r="L8" s="13" t="str">
        <f>IFERROR(IF(INDEX('Bieu chi tiet'!$B$17:$FA$15404,MATCH($A8,'Bieu chi tiet'!$B$17:$B$15404,0),L$3+135)=0,"",INDEX('Bieu chi tiet'!$B$17:$FA$15404,MATCH($A8,'Bieu chi tiet'!$B$17:$B$15404,0),L$3+135)),"")</f>
        <v/>
      </c>
      <c r="M8" s="13" t="str">
        <f>IFERROR(IF(INDEX('Bieu chi tiet'!$B$17:$FA$15404,MATCH($A8,'Bieu chi tiet'!$B$17:$B$15404,0),M$3+135)=0,"",INDEX('Bieu chi tiet'!$B$17:$FA$15404,MATCH($A8,'Bieu chi tiet'!$B$17:$B$15404,0),M$3+135)),"")</f>
        <v/>
      </c>
      <c r="N8" s="13" t="str">
        <f>IFERROR(IF(INDEX('Bieu chi tiet'!$B$17:$FA$15404,MATCH($A8,'Bieu chi tiet'!$B$17:$B$15404,0),N$3+135)=0,"",INDEX('Bieu chi tiet'!$B$17:$FA$15404,MATCH($A8,'Bieu chi tiet'!$B$17:$B$15404,0),N$3+135)),"")</f>
        <v/>
      </c>
      <c r="O8" s="13" t="str">
        <f>IFERROR(IF(INDEX('Bieu chi tiet'!$B$17:$FA$15404,MATCH($A8,'Bieu chi tiet'!$B$17:$B$15404,0),O$3+135)=0,"",INDEX('Bieu chi tiet'!$B$17:$FA$15404,MATCH($A8,'Bieu chi tiet'!$B$17:$B$15404,0),O$3+135)),"")</f>
        <v/>
      </c>
      <c r="P8" s="13" t="str">
        <f>IFERROR(IF(INDEX('Bieu chi tiet'!$B$17:$FA$15404,MATCH($A8,'Bieu chi tiet'!$B$17:$B$15404,0),P$3+135)=0,"",INDEX('Bieu chi tiet'!$B$17:$FA$15404,MATCH($A8,'Bieu chi tiet'!$B$17:$B$15404,0),P$3+135)),"")</f>
        <v/>
      </c>
      <c r="Q8" s="13" t="str">
        <f>IFERROR(IF(INDEX('Bieu chi tiet'!$B$17:$FA$15404,MATCH($A8,'Bieu chi tiet'!$B$17:$B$15404,0),Q$3+135)=0,"",INDEX('Bieu chi tiet'!$B$17:$FA$15404,MATCH($A8,'Bieu chi tiet'!$B$17:$B$15404,0),Q$3+135)),"")</f>
        <v/>
      </c>
      <c r="R8" s="13" t="str">
        <f>IFERROR(IF(INDEX('Bieu chi tiet'!$B$17:$FA$15404,MATCH($A8,'Bieu chi tiet'!$B$17:$B$15404,0),R$3+135)=0,"",INDEX('Bieu chi tiet'!$B$17:$FA$15404,MATCH($A8,'Bieu chi tiet'!$B$17:$B$15404,0),R$3+135)),"")</f>
        <v/>
      </c>
      <c r="S8" s="13" t="str">
        <f>IFERROR(IF(INDEX('Bieu chi tiet'!$B$17:$FA$15404,MATCH($A8,'Bieu chi tiet'!$B$17:$B$15404,0),S$3+135)=0,"",INDEX('Bieu chi tiet'!$B$17:$FA$15404,MATCH($A8,'Bieu chi tiet'!$B$17:$B$15404,0),S$3+135)),"")</f>
        <v/>
      </c>
      <c r="T8" s="13" t="str">
        <f>IFERROR(IF(INDEX('Bieu chi tiet'!$B$17:$FA$15404,MATCH($A8,'Bieu chi tiet'!$B$17:$B$15404,0),T$3+135)=0,"",INDEX('Bieu chi tiet'!$B$17:$FA$15404,MATCH($A8,'Bieu chi tiet'!$B$17:$B$15404,0),T$3+135)),"")</f>
        <v/>
      </c>
      <c r="U8" s="13" t="str">
        <f>IFERROR(IF(INDEX('Bieu chi tiet'!$B$17:$FA$15404,MATCH($A8,'Bieu chi tiet'!$B$17:$B$15404,0),U$3+135)=0,"",INDEX('Bieu chi tiet'!$B$17:$FA$15404,MATCH($A8,'Bieu chi tiet'!$B$17:$B$15404,0),U$3+135)),"")</f>
        <v/>
      </c>
      <c r="V8" s="13" t="str">
        <f>IFERROR(IF(INDEX('Bieu chi tiet'!$B$17:$FA$15404,MATCH($A8,'Bieu chi tiet'!$B$17:$B$15404,0),V$3+135)=0,"",INDEX('Bieu chi tiet'!$B$17:$FA$15404,MATCH($A8,'Bieu chi tiet'!$B$17:$B$15404,0),V$3+135)),"")</f>
        <v/>
      </c>
    </row>
    <row r="9" spans="1:22" ht="15.75">
      <c r="A9" s="42" t="str">
        <f t="shared" si="1"/>
        <v/>
      </c>
      <c r="B9" s="13" t="str">
        <f>IFERROR(IF(INDEX('Bieu chi tiet'!$B$17:$FA$15404,MATCH($A9,'Bieu chi tiet'!$B$17:$B$15404,0),B$3+135)=0,"",INDEX('Bieu chi tiet'!$B$17:$FA$15404,MATCH($A9,'Bieu chi tiet'!$B$17:$B$15404,0),B$3+135)),"")</f>
        <v/>
      </c>
      <c r="C9" s="13" t="str">
        <f>IFERROR(IF(INDEX('Bieu chi tiet'!$B$17:$FA$15404,MATCH($A9,'Bieu chi tiet'!$B$17:$B$15404,0),C$3+135)=0,"",INDEX('Bieu chi tiet'!$B$17:$FA$15404,MATCH($A9,'Bieu chi tiet'!$B$17:$B$15404,0),C$3+135)),"")</f>
        <v/>
      </c>
      <c r="D9" s="13" t="str">
        <f>IFERROR(IF(INDEX('Bieu chi tiet'!$B$17:$FA$15404,MATCH($A9,'Bieu chi tiet'!$B$17:$B$15404,0),D$3+135)=0,"",INDEX('Bieu chi tiet'!$B$17:$FA$15404,MATCH($A9,'Bieu chi tiet'!$B$17:$B$15404,0),D$3+135)),"")</f>
        <v/>
      </c>
      <c r="E9" s="13" t="str">
        <f>IFERROR(IF(INDEX('Bieu chi tiet'!$B$17:$FA$15404,MATCH($A9,'Bieu chi tiet'!$B$17:$B$15404,0),E$3+135)=0,"",INDEX('Bieu chi tiet'!$B$17:$FA$15404,MATCH($A9,'Bieu chi tiet'!$B$17:$B$15404,0),E$3+135)),"")</f>
        <v/>
      </c>
      <c r="F9" s="21" t="str">
        <f>IFERROR(IF(INDEX('Bieu chi tiet'!$B$17:$FA$15404,MATCH($A9,'Bieu chi tiet'!$B$17:$B$15404,0),F$3+135)=0,"",INDEX('Bieu chi tiet'!$B$17:$FA$15404,MATCH($A9,'Bieu chi tiet'!$B$17:$B$15404,0),F$3+135)),"")</f>
        <v/>
      </c>
      <c r="G9" s="13" t="str">
        <f>IFERROR(IF(INDEX('Bieu chi tiet'!$B$17:$FA$15404,MATCH($A9,'Bieu chi tiet'!$B$17:$B$15404,0),G$3+135)=0,"",INDEX('Bieu chi tiet'!$B$17:$FA$15404,MATCH($A9,'Bieu chi tiet'!$B$17:$B$15404,0),G$3+135)),"")</f>
        <v/>
      </c>
      <c r="H9" s="13" t="str">
        <f>IFERROR(IF(INDEX('Bieu chi tiet'!$B$17:$FA$15404,MATCH($A9,'Bieu chi tiet'!$B$17:$B$15404,0),H$3+135)=0,"",INDEX('Bieu chi tiet'!$B$17:$FA$15404,MATCH($A9,'Bieu chi tiet'!$B$17:$B$15404,0),H$3+135)),"")</f>
        <v/>
      </c>
      <c r="I9" s="13" t="str">
        <f>IFERROR(IF(INDEX('Bieu chi tiet'!$B$17:$FA$15404,MATCH($A9,'Bieu chi tiet'!$B$17:$B$15404,0),I$3+135)=0,"",INDEX('Bieu chi tiet'!$B$17:$FA$15404,MATCH($A9,'Bieu chi tiet'!$B$17:$B$15404,0),I$3+135)),"")</f>
        <v/>
      </c>
      <c r="J9" s="13" t="str">
        <f>IFERROR(IF(INDEX('Bieu chi tiet'!$B$17:$FA$15404,MATCH($A9,'Bieu chi tiet'!$B$17:$B$15404,0),J$3+135)=0,"",INDEX('Bieu chi tiet'!$B$17:$FA$15404,MATCH($A9,'Bieu chi tiet'!$B$17:$B$15404,0),J$3+135)),"")</f>
        <v/>
      </c>
      <c r="K9" s="13" t="str">
        <f>IFERROR(IF(INDEX('Bieu chi tiet'!$B$17:$FA$15404,MATCH($A9,'Bieu chi tiet'!$B$17:$B$15404,0),K$3+135)=0,"",INDEX('Bieu chi tiet'!$B$17:$FA$15404,MATCH($A9,'Bieu chi tiet'!$B$17:$B$15404,0),K$3+135)),"")</f>
        <v/>
      </c>
      <c r="L9" s="13" t="str">
        <f>IFERROR(IF(INDEX('Bieu chi tiet'!$B$17:$FA$15404,MATCH($A9,'Bieu chi tiet'!$B$17:$B$15404,0),L$3+135)=0,"",INDEX('Bieu chi tiet'!$B$17:$FA$15404,MATCH($A9,'Bieu chi tiet'!$B$17:$B$15404,0),L$3+135)),"")</f>
        <v/>
      </c>
      <c r="M9" s="13" t="str">
        <f>IFERROR(IF(INDEX('Bieu chi tiet'!$B$17:$FA$15404,MATCH($A9,'Bieu chi tiet'!$B$17:$B$15404,0),M$3+135)=0,"",INDEX('Bieu chi tiet'!$B$17:$FA$15404,MATCH($A9,'Bieu chi tiet'!$B$17:$B$15404,0),M$3+135)),"")</f>
        <v/>
      </c>
      <c r="N9" s="13" t="str">
        <f>IFERROR(IF(INDEX('Bieu chi tiet'!$B$17:$FA$15404,MATCH($A9,'Bieu chi tiet'!$B$17:$B$15404,0),N$3+135)=0,"",INDEX('Bieu chi tiet'!$B$17:$FA$15404,MATCH($A9,'Bieu chi tiet'!$B$17:$B$15404,0),N$3+135)),"")</f>
        <v/>
      </c>
      <c r="O9" s="13" t="str">
        <f>IFERROR(IF(INDEX('Bieu chi tiet'!$B$17:$FA$15404,MATCH($A9,'Bieu chi tiet'!$B$17:$B$15404,0),O$3+135)=0,"",INDEX('Bieu chi tiet'!$B$17:$FA$15404,MATCH($A9,'Bieu chi tiet'!$B$17:$B$15404,0),O$3+135)),"")</f>
        <v/>
      </c>
      <c r="P9" s="13" t="str">
        <f>IFERROR(IF(INDEX('Bieu chi tiet'!$B$17:$FA$15404,MATCH($A9,'Bieu chi tiet'!$B$17:$B$15404,0),P$3+135)=0,"",INDEX('Bieu chi tiet'!$B$17:$FA$15404,MATCH($A9,'Bieu chi tiet'!$B$17:$B$15404,0),P$3+135)),"")</f>
        <v/>
      </c>
      <c r="Q9" s="13" t="str">
        <f>IFERROR(IF(INDEX('Bieu chi tiet'!$B$17:$FA$15404,MATCH($A9,'Bieu chi tiet'!$B$17:$B$15404,0),Q$3+135)=0,"",INDEX('Bieu chi tiet'!$B$17:$FA$15404,MATCH($A9,'Bieu chi tiet'!$B$17:$B$15404,0),Q$3+135)),"")</f>
        <v/>
      </c>
      <c r="R9" s="13" t="str">
        <f>IFERROR(IF(INDEX('Bieu chi tiet'!$B$17:$FA$15404,MATCH($A9,'Bieu chi tiet'!$B$17:$B$15404,0),R$3+135)=0,"",INDEX('Bieu chi tiet'!$B$17:$FA$15404,MATCH($A9,'Bieu chi tiet'!$B$17:$B$15404,0),R$3+135)),"")</f>
        <v/>
      </c>
      <c r="S9" s="13" t="str">
        <f>IFERROR(IF(INDEX('Bieu chi tiet'!$B$17:$FA$15404,MATCH($A9,'Bieu chi tiet'!$B$17:$B$15404,0),S$3+135)=0,"",INDEX('Bieu chi tiet'!$B$17:$FA$15404,MATCH($A9,'Bieu chi tiet'!$B$17:$B$15404,0),S$3+135)),"")</f>
        <v/>
      </c>
      <c r="T9" s="13" t="str">
        <f>IFERROR(IF(INDEX('Bieu chi tiet'!$B$17:$FA$15404,MATCH($A9,'Bieu chi tiet'!$B$17:$B$15404,0),T$3+135)=0,"",INDEX('Bieu chi tiet'!$B$17:$FA$15404,MATCH($A9,'Bieu chi tiet'!$B$17:$B$15404,0),T$3+135)),"")</f>
        <v/>
      </c>
      <c r="U9" s="13" t="str">
        <f>IFERROR(IF(INDEX('Bieu chi tiet'!$B$17:$FA$15404,MATCH($A9,'Bieu chi tiet'!$B$17:$B$15404,0),U$3+135)=0,"",INDEX('Bieu chi tiet'!$B$17:$FA$15404,MATCH($A9,'Bieu chi tiet'!$B$17:$B$15404,0),U$3+135)),"")</f>
        <v/>
      </c>
      <c r="V9" s="13" t="str">
        <f>IFERROR(IF(INDEX('Bieu chi tiet'!$B$17:$FA$15404,MATCH($A9,'Bieu chi tiet'!$B$17:$B$15404,0),V$3+135)=0,"",INDEX('Bieu chi tiet'!$B$17:$FA$15404,MATCH($A9,'Bieu chi tiet'!$B$17:$B$15404,0),V$3+135)),"")</f>
        <v/>
      </c>
    </row>
    <row r="10" spans="1:22" ht="15.75">
      <c r="A10" s="42" t="str">
        <f t="shared" si="1"/>
        <v/>
      </c>
      <c r="B10" s="13" t="str">
        <f>IFERROR(IF(INDEX('Bieu chi tiet'!$B$17:$FA$15404,MATCH($A10,'Bieu chi tiet'!$B$17:$B$15404,0),B$3+135)=0,"",INDEX('Bieu chi tiet'!$B$17:$FA$15404,MATCH($A10,'Bieu chi tiet'!$B$17:$B$15404,0),B$3+135)),"")</f>
        <v/>
      </c>
      <c r="C10" s="13" t="str">
        <f>IFERROR(IF(INDEX('Bieu chi tiet'!$B$17:$FA$15404,MATCH($A10,'Bieu chi tiet'!$B$17:$B$15404,0),C$3+135)=0,"",INDEX('Bieu chi tiet'!$B$17:$FA$15404,MATCH($A10,'Bieu chi tiet'!$B$17:$B$15404,0),C$3+135)),"")</f>
        <v/>
      </c>
      <c r="D10" s="13" t="str">
        <f>IFERROR(IF(INDEX('Bieu chi tiet'!$B$17:$FA$15404,MATCH($A10,'Bieu chi tiet'!$B$17:$B$15404,0),D$3+135)=0,"",INDEX('Bieu chi tiet'!$B$17:$FA$15404,MATCH($A10,'Bieu chi tiet'!$B$17:$B$15404,0),D$3+135)),"")</f>
        <v/>
      </c>
      <c r="E10" s="13" t="str">
        <f>IFERROR(IF(INDEX('Bieu chi tiet'!$B$17:$FA$15404,MATCH($A10,'Bieu chi tiet'!$B$17:$B$15404,0),E$3+135)=0,"",INDEX('Bieu chi tiet'!$B$17:$FA$15404,MATCH($A10,'Bieu chi tiet'!$B$17:$B$15404,0),E$3+135)),"")</f>
        <v/>
      </c>
      <c r="F10" s="21" t="str">
        <f>IFERROR(IF(INDEX('Bieu chi tiet'!$B$17:$FA$15404,MATCH($A10,'Bieu chi tiet'!$B$17:$B$15404,0),F$3+135)=0,"",INDEX('Bieu chi tiet'!$B$17:$FA$15404,MATCH($A10,'Bieu chi tiet'!$B$17:$B$15404,0),F$3+135)),"")</f>
        <v/>
      </c>
      <c r="G10" s="13" t="str">
        <f>IFERROR(IF(INDEX('Bieu chi tiet'!$B$17:$FA$15404,MATCH($A10,'Bieu chi tiet'!$B$17:$B$15404,0),G$3+135)=0,"",INDEX('Bieu chi tiet'!$B$17:$FA$15404,MATCH($A10,'Bieu chi tiet'!$B$17:$B$15404,0),G$3+135)),"")</f>
        <v/>
      </c>
      <c r="H10" s="13" t="str">
        <f>IFERROR(IF(INDEX('Bieu chi tiet'!$B$17:$FA$15404,MATCH($A10,'Bieu chi tiet'!$B$17:$B$15404,0),H$3+135)=0,"",INDEX('Bieu chi tiet'!$B$17:$FA$15404,MATCH($A10,'Bieu chi tiet'!$B$17:$B$15404,0),H$3+135)),"")</f>
        <v/>
      </c>
      <c r="I10" s="13" t="str">
        <f>IFERROR(IF(INDEX('Bieu chi tiet'!$B$17:$FA$15404,MATCH($A10,'Bieu chi tiet'!$B$17:$B$15404,0),I$3+135)=0,"",INDEX('Bieu chi tiet'!$B$17:$FA$15404,MATCH($A10,'Bieu chi tiet'!$B$17:$B$15404,0),I$3+135)),"")</f>
        <v/>
      </c>
      <c r="J10" s="13" t="str">
        <f>IFERROR(IF(INDEX('Bieu chi tiet'!$B$17:$FA$15404,MATCH($A10,'Bieu chi tiet'!$B$17:$B$15404,0),J$3+135)=0,"",INDEX('Bieu chi tiet'!$B$17:$FA$15404,MATCH($A10,'Bieu chi tiet'!$B$17:$B$15404,0),J$3+135)),"")</f>
        <v/>
      </c>
      <c r="K10" s="13" t="str">
        <f>IFERROR(IF(INDEX('Bieu chi tiet'!$B$17:$FA$15404,MATCH($A10,'Bieu chi tiet'!$B$17:$B$15404,0),K$3+135)=0,"",INDEX('Bieu chi tiet'!$B$17:$FA$15404,MATCH($A10,'Bieu chi tiet'!$B$17:$B$15404,0),K$3+135)),"")</f>
        <v/>
      </c>
      <c r="L10" s="13" t="str">
        <f>IFERROR(IF(INDEX('Bieu chi tiet'!$B$17:$FA$15404,MATCH($A10,'Bieu chi tiet'!$B$17:$B$15404,0),L$3+135)=0,"",INDEX('Bieu chi tiet'!$B$17:$FA$15404,MATCH($A10,'Bieu chi tiet'!$B$17:$B$15404,0),L$3+135)),"")</f>
        <v/>
      </c>
      <c r="M10" s="13" t="str">
        <f>IFERROR(IF(INDEX('Bieu chi tiet'!$B$17:$FA$15404,MATCH($A10,'Bieu chi tiet'!$B$17:$B$15404,0),M$3+135)=0,"",INDEX('Bieu chi tiet'!$B$17:$FA$15404,MATCH($A10,'Bieu chi tiet'!$B$17:$B$15404,0),M$3+135)),"")</f>
        <v/>
      </c>
      <c r="N10" s="13" t="str">
        <f>IFERROR(IF(INDEX('Bieu chi tiet'!$B$17:$FA$15404,MATCH($A10,'Bieu chi tiet'!$B$17:$B$15404,0),N$3+135)=0,"",INDEX('Bieu chi tiet'!$B$17:$FA$15404,MATCH($A10,'Bieu chi tiet'!$B$17:$B$15404,0),N$3+135)),"")</f>
        <v/>
      </c>
      <c r="O10" s="13" t="str">
        <f>IFERROR(IF(INDEX('Bieu chi tiet'!$B$17:$FA$15404,MATCH($A10,'Bieu chi tiet'!$B$17:$B$15404,0),O$3+135)=0,"",INDEX('Bieu chi tiet'!$B$17:$FA$15404,MATCH($A10,'Bieu chi tiet'!$B$17:$B$15404,0),O$3+135)),"")</f>
        <v/>
      </c>
      <c r="P10" s="13" t="str">
        <f>IFERROR(IF(INDEX('Bieu chi tiet'!$B$17:$FA$15404,MATCH($A10,'Bieu chi tiet'!$B$17:$B$15404,0),P$3+135)=0,"",INDEX('Bieu chi tiet'!$B$17:$FA$15404,MATCH($A10,'Bieu chi tiet'!$B$17:$B$15404,0),P$3+135)),"")</f>
        <v/>
      </c>
      <c r="Q10" s="13" t="str">
        <f>IFERROR(IF(INDEX('Bieu chi tiet'!$B$17:$FA$15404,MATCH($A10,'Bieu chi tiet'!$B$17:$B$15404,0),Q$3+135)=0,"",INDEX('Bieu chi tiet'!$B$17:$FA$15404,MATCH($A10,'Bieu chi tiet'!$B$17:$B$15404,0),Q$3+135)),"")</f>
        <v/>
      </c>
      <c r="R10" s="13" t="str">
        <f>IFERROR(IF(INDEX('Bieu chi tiet'!$B$17:$FA$15404,MATCH($A10,'Bieu chi tiet'!$B$17:$B$15404,0),R$3+135)=0,"",INDEX('Bieu chi tiet'!$B$17:$FA$15404,MATCH($A10,'Bieu chi tiet'!$B$17:$B$15404,0),R$3+135)),"")</f>
        <v/>
      </c>
      <c r="S10" s="13" t="str">
        <f>IFERROR(IF(INDEX('Bieu chi tiet'!$B$17:$FA$15404,MATCH($A10,'Bieu chi tiet'!$B$17:$B$15404,0),S$3+135)=0,"",INDEX('Bieu chi tiet'!$B$17:$FA$15404,MATCH($A10,'Bieu chi tiet'!$B$17:$B$15404,0),S$3+135)),"")</f>
        <v/>
      </c>
      <c r="T10" s="13" t="str">
        <f>IFERROR(IF(INDEX('Bieu chi tiet'!$B$17:$FA$15404,MATCH($A10,'Bieu chi tiet'!$B$17:$B$15404,0),T$3+135)=0,"",INDEX('Bieu chi tiet'!$B$17:$FA$15404,MATCH($A10,'Bieu chi tiet'!$B$17:$B$15404,0),T$3+135)),"")</f>
        <v/>
      </c>
      <c r="U10" s="13" t="str">
        <f>IFERROR(IF(INDEX('Bieu chi tiet'!$B$17:$FA$15404,MATCH($A10,'Bieu chi tiet'!$B$17:$B$15404,0),U$3+135)=0,"",INDEX('Bieu chi tiet'!$B$17:$FA$15404,MATCH($A10,'Bieu chi tiet'!$B$17:$B$15404,0),U$3+135)),"")</f>
        <v/>
      </c>
      <c r="V10" s="13" t="str">
        <f>IFERROR(IF(INDEX('Bieu chi tiet'!$B$17:$FA$15404,MATCH($A10,'Bieu chi tiet'!$B$17:$B$15404,0),V$3+135)=0,"",INDEX('Bieu chi tiet'!$B$17:$FA$15404,MATCH($A10,'Bieu chi tiet'!$B$17:$B$15404,0),V$3+135)),"")</f>
        <v/>
      </c>
    </row>
    <row r="11" spans="1:22" ht="15.75">
      <c r="A11" s="42" t="str">
        <f t="shared" si="1"/>
        <v/>
      </c>
      <c r="B11" s="13" t="str">
        <f>IFERROR(IF(INDEX('Bieu chi tiet'!$B$17:$FA$15404,MATCH($A11,'Bieu chi tiet'!$B$17:$B$15404,0),B$3+135)=0,"",INDEX('Bieu chi tiet'!$B$17:$FA$15404,MATCH($A11,'Bieu chi tiet'!$B$17:$B$15404,0),B$3+135)),"")</f>
        <v/>
      </c>
      <c r="C11" s="13" t="str">
        <f>IFERROR(IF(INDEX('Bieu chi tiet'!$B$17:$FA$15404,MATCH($A11,'Bieu chi tiet'!$B$17:$B$15404,0),C$3+135)=0,"",INDEX('Bieu chi tiet'!$B$17:$FA$15404,MATCH($A11,'Bieu chi tiet'!$B$17:$B$15404,0),C$3+135)),"")</f>
        <v/>
      </c>
      <c r="D11" s="13" t="str">
        <f>IFERROR(IF(INDEX('Bieu chi tiet'!$B$17:$FA$15404,MATCH($A11,'Bieu chi tiet'!$B$17:$B$15404,0),D$3+135)=0,"",INDEX('Bieu chi tiet'!$B$17:$FA$15404,MATCH($A11,'Bieu chi tiet'!$B$17:$B$15404,0),D$3+135)),"")</f>
        <v/>
      </c>
      <c r="E11" s="13" t="str">
        <f>IFERROR(IF(INDEX('Bieu chi tiet'!$B$17:$FA$15404,MATCH($A11,'Bieu chi tiet'!$B$17:$B$15404,0),E$3+135)=0,"",INDEX('Bieu chi tiet'!$B$17:$FA$15404,MATCH($A11,'Bieu chi tiet'!$B$17:$B$15404,0),E$3+135)),"")</f>
        <v/>
      </c>
      <c r="F11" s="21" t="str">
        <f>IFERROR(IF(INDEX('Bieu chi tiet'!$B$17:$FA$15404,MATCH($A11,'Bieu chi tiet'!$B$17:$B$15404,0),F$3+135)=0,"",INDEX('Bieu chi tiet'!$B$17:$FA$15404,MATCH($A11,'Bieu chi tiet'!$B$17:$B$15404,0),F$3+135)),"")</f>
        <v/>
      </c>
      <c r="G11" s="13" t="str">
        <f>IFERROR(IF(INDEX('Bieu chi tiet'!$B$17:$FA$15404,MATCH($A11,'Bieu chi tiet'!$B$17:$B$15404,0),G$3+135)=0,"",INDEX('Bieu chi tiet'!$B$17:$FA$15404,MATCH($A11,'Bieu chi tiet'!$B$17:$B$15404,0),G$3+135)),"")</f>
        <v/>
      </c>
      <c r="H11" s="13" t="str">
        <f>IFERROR(IF(INDEX('Bieu chi tiet'!$B$17:$FA$15404,MATCH($A11,'Bieu chi tiet'!$B$17:$B$15404,0),H$3+135)=0,"",INDEX('Bieu chi tiet'!$B$17:$FA$15404,MATCH($A11,'Bieu chi tiet'!$B$17:$B$15404,0),H$3+135)),"")</f>
        <v/>
      </c>
      <c r="I11" s="13" t="str">
        <f>IFERROR(IF(INDEX('Bieu chi tiet'!$B$17:$FA$15404,MATCH($A11,'Bieu chi tiet'!$B$17:$B$15404,0),I$3+135)=0,"",INDEX('Bieu chi tiet'!$B$17:$FA$15404,MATCH($A11,'Bieu chi tiet'!$B$17:$B$15404,0),I$3+135)),"")</f>
        <v/>
      </c>
      <c r="J11" s="13" t="str">
        <f>IFERROR(IF(INDEX('Bieu chi tiet'!$B$17:$FA$15404,MATCH($A11,'Bieu chi tiet'!$B$17:$B$15404,0),J$3+135)=0,"",INDEX('Bieu chi tiet'!$B$17:$FA$15404,MATCH($A11,'Bieu chi tiet'!$B$17:$B$15404,0),J$3+135)),"")</f>
        <v/>
      </c>
      <c r="K11" s="13" t="str">
        <f>IFERROR(IF(INDEX('Bieu chi tiet'!$B$17:$FA$15404,MATCH($A11,'Bieu chi tiet'!$B$17:$B$15404,0),K$3+135)=0,"",INDEX('Bieu chi tiet'!$B$17:$FA$15404,MATCH($A11,'Bieu chi tiet'!$B$17:$B$15404,0),K$3+135)),"")</f>
        <v/>
      </c>
      <c r="L11" s="13" t="str">
        <f>IFERROR(IF(INDEX('Bieu chi tiet'!$B$17:$FA$15404,MATCH($A11,'Bieu chi tiet'!$B$17:$B$15404,0),L$3+135)=0,"",INDEX('Bieu chi tiet'!$B$17:$FA$15404,MATCH($A11,'Bieu chi tiet'!$B$17:$B$15404,0),L$3+135)),"")</f>
        <v/>
      </c>
      <c r="M11" s="13" t="str">
        <f>IFERROR(IF(INDEX('Bieu chi tiet'!$B$17:$FA$15404,MATCH($A11,'Bieu chi tiet'!$B$17:$B$15404,0),M$3+135)=0,"",INDEX('Bieu chi tiet'!$B$17:$FA$15404,MATCH($A11,'Bieu chi tiet'!$B$17:$B$15404,0),M$3+135)),"")</f>
        <v/>
      </c>
      <c r="N11" s="13" t="str">
        <f>IFERROR(IF(INDEX('Bieu chi tiet'!$B$17:$FA$15404,MATCH($A11,'Bieu chi tiet'!$B$17:$B$15404,0),N$3+135)=0,"",INDEX('Bieu chi tiet'!$B$17:$FA$15404,MATCH($A11,'Bieu chi tiet'!$B$17:$B$15404,0),N$3+135)),"")</f>
        <v/>
      </c>
      <c r="O11" s="13" t="str">
        <f>IFERROR(IF(INDEX('Bieu chi tiet'!$B$17:$FA$15404,MATCH($A11,'Bieu chi tiet'!$B$17:$B$15404,0),O$3+135)=0,"",INDEX('Bieu chi tiet'!$B$17:$FA$15404,MATCH($A11,'Bieu chi tiet'!$B$17:$B$15404,0),O$3+135)),"")</f>
        <v/>
      </c>
      <c r="P11" s="13" t="str">
        <f>IFERROR(IF(INDEX('Bieu chi tiet'!$B$17:$FA$15404,MATCH($A11,'Bieu chi tiet'!$B$17:$B$15404,0),P$3+135)=0,"",INDEX('Bieu chi tiet'!$B$17:$FA$15404,MATCH($A11,'Bieu chi tiet'!$B$17:$B$15404,0),P$3+135)),"")</f>
        <v/>
      </c>
      <c r="Q11" s="13" t="str">
        <f>IFERROR(IF(INDEX('Bieu chi tiet'!$B$17:$FA$15404,MATCH($A11,'Bieu chi tiet'!$B$17:$B$15404,0),Q$3+135)=0,"",INDEX('Bieu chi tiet'!$B$17:$FA$15404,MATCH($A11,'Bieu chi tiet'!$B$17:$B$15404,0),Q$3+135)),"")</f>
        <v/>
      </c>
      <c r="R11" s="13" t="str">
        <f>IFERROR(IF(INDEX('Bieu chi tiet'!$B$17:$FA$15404,MATCH($A11,'Bieu chi tiet'!$B$17:$B$15404,0),R$3+135)=0,"",INDEX('Bieu chi tiet'!$B$17:$FA$15404,MATCH($A11,'Bieu chi tiet'!$B$17:$B$15404,0),R$3+135)),"")</f>
        <v/>
      </c>
      <c r="S11" s="13" t="str">
        <f>IFERROR(IF(INDEX('Bieu chi tiet'!$B$17:$FA$15404,MATCH($A11,'Bieu chi tiet'!$B$17:$B$15404,0),S$3+135)=0,"",INDEX('Bieu chi tiet'!$B$17:$FA$15404,MATCH($A11,'Bieu chi tiet'!$B$17:$B$15404,0),S$3+135)),"")</f>
        <v/>
      </c>
      <c r="T11" s="13" t="str">
        <f>IFERROR(IF(INDEX('Bieu chi tiet'!$B$17:$FA$15404,MATCH($A11,'Bieu chi tiet'!$B$17:$B$15404,0),T$3+135)=0,"",INDEX('Bieu chi tiet'!$B$17:$FA$15404,MATCH($A11,'Bieu chi tiet'!$B$17:$B$15404,0),T$3+135)),"")</f>
        <v/>
      </c>
      <c r="U11" s="13" t="str">
        <f>IFERROR(IF(INDEX('Bieu chi tiet'!$B$17:$FA$15404,MATCH($A11,'Bieu chi tiet'!$B$17:$B$15404,0),U$3+135)=0,"",INDEX('Bieu chi tiet'!$B$17:$FA$15404,MATCH($A11,'Bieu chi tiet'!$B$17:$B$15404,0),U$3+135)),"")</f>
        <v/>
      </c>
      <c r="V11" s="13" t="str">
        <f>IFERROR(IF(INDEX('Bieu chi tiet'!$B$17:$FA$15404,MATCH($A11,'Bieu chi tiet'!$B$17:$B$15404,0),V$3+135)=0,"",INDEX('Bieu chi tiet'!$B$17:$FA$15404,MATCH($A11,'Bieu chi tiet'!$B$17:$B$15404,0),V$3+135)),"")</f>
        <v/>
      </c>
    </row>
    <row r="12" spans="1:22" ht="15.75">
      <c r="A12" s="42" t="str">
        <f t="shared" si="1"/>
        <v/>
      </c>
      <c r="B12" s="13" t="str">
        <f>IFERROR(IF(INDEX('Bieu chi tiet'!$B$17:$FA$15404,MATCH($A12,'Bieu chi tiet'!$B$17:$B$15404,0),B$3+135)=0,"",INDEX('Bieu chi tiet'!$B$17:$FA$15404,MATCH($A12,'Bieu chi tiet'!$B$17:$B$15404,0),B$3+135)),"")</f>
        <v/>
      </c>
      <c r="C12" s="13" t="str">
        <f>IFERROR(IF(INDEX('Bieu chi tiet'!$B$17:$FA$15404,MATCH($A12,'Bieu chi tiet'!$B$17:$B$15404,0),C$3+135)=0,"",INDEX('Bieu chi tiet'!$B$17:$FA$15404,MATCH($A12,'Bieu chi tiet'!$B$17:$B$15404,0),C$3+135)),"")</f>
        <v/>
      </c>
      <c r="D12" s="13" t="str">
        <f>IFERROR(IF(INDEX('Bieu chi tiet'!$B$17:$FA$15404,MATCH($A12,'Bieu chi tiet'!$B$17:$B$15404,0),D$3+135)=0,"",INDEX('Bieu chi tiet'!$B$17:$FA$15404,MATCH($A12,'Bieu chi tiet'!$B$17:$B$15404,0),D$3+135)),"")</f>
        <v/>
      </c>
      <c r="E12" s="13" t="str">
        <f>IFERROR(IF(INDEX('Bieu chi tiet'!$B$17:$FA$15404,MATCH($A12,'Bieu chi tiet'!$B$17:$B$15404,0),E$3+135)=0,"",INDEX('Bieu chi tiet'!$B$17:$FA$15404,MATCH($A12,'Bieu chi tiet'!$B$17:$B$15404,0),E$3+135)),"")</f>
        <v/>
      </c>
      <c r="F12" s="21" t="str">
        <f>IFERROR(IF(INDEX('Bieu chi tiet'!$B$17:$FA$15404,MATCH($A12,'Bieu chi tiet'!$B$17:$B$15404,0),F$3+135)=0,"",INDEX('Bieu chi tiet'!$B$17:$FA$15404,MATCH($A12,'Bieu chi tiet'!$B$17:$B$15404,0),F$3+135)),"")</f>
        <v/>
      </c>
      <c r="G12" s="13" t="str">
        <f>IFERROR(IF(INDEX('Bieu chi tiet'!$B$17:$FA$15404,MATCH($A12,'Bieu chi tiet'!$B$17:$B$15404,0),G$3+135)=0,"",INDEX('Bieu chi tiet'!$B$17:$FA$15404,MATCH($A12,'Bieu chi tiet'!$B$17:$B$15404,0),G$3+135)),"")</f>
        <v/>
      </c>
      <c r="H12" s="13" t="str">
        <f>IFERROR(IF(INDEX('Bieu chi tiet'!$B$17:$FA$15404,MATCH($A12,'Bieu chi tiet'!$B$17:$B$15404,0),H$3+135)=0,"",INDEX('Bieu chi tiet'!$B$17:$FA$15404,MATCH($A12,'Bieu chi tiet'!$B$17:$B$15404,0),H$3+135)),"")</f>
        <v/>
      </c>
      <c r="I12" s="13" t="str">
        <f>IFERROR(IF(INDEX('Bieu chi tiet'!$B$17:$FA$15404,MATCH($A12,'Bieu chi tiet'!$B$17:$B$15404,0),I$3+135)=0,"",INDEX('Bieu chi tiet'!$B$17:$FA$15404,MATCH($A12,'Bieu chi tiet'!$B$17:$B$15404,0),I$3+135)),"")</f>
        <v/>
      </c>
      <c r="J12" s="13" t="str">
        <f>IFERROR(IF(INDEX('Bieu chi tiet'!$B$17:$FA$15404,MATCH($A12,'Bieu chi tiet'!$B$17:$B$15404,0),J$3+135)=0,"",INDEX('Bieu chi tiet'!$B$17:$FA$15404,MATCH($A12,'Bieu chi tiet'!$B$17:$B$15404,0),J$3+135)),"")</f>
        <v/>
      </c>
      <c r="K12" s="13" t="str">
        <f>IFERROR(IF(INDEX('Bieu chi tiet'!$B$17:$FA$15404,MATCH($A12,'Bieu chi tiet'!$B$17:$B$15404,0),K$3+135)=0,"",INDEX('Bieu chi tiet'!$B$17:$FA$15404,MATCH($A12,'Bieu chi tiet'!$B$17:$B$15404,0),K$3+135)),"")</f>
        <v/>
      </c>
      <c r="L12" s="13" t="str">
        <f>IFERROR(IF(INDEX('Bieu chi tiet'!$B$17:$FA$15404,MATCH($A12,'Bieu chi tiet'!$B$17:$B$15404,0),L$3+135)=0,"",INDEX('Bieu chi tiet'!$B$17:$FA$15404,MATCH($A12,'Bieu chi tiet'!$B$17:$B$15404,0),L$3+135)),"")</f>
        <v/>
      </c>
      <c r="M12" s="13" t="str">
        <f>IFERROR(IF(INDEX('Bieu chi tiet'!$B$17:$FA$15404,MATCH($A12,'Bieu chi tiet'!$B$17:$B$15404,0),M$3+135)=0,"",INDEX('Bieu chi tiet'!$B$17:$FA$15404,MATCH($A12,'Bieu chi tiet'!$B$17:$B$15404,0),M$3+135)),"")</f>
        <v/>
      </c>
      <c r="N12" s="13" t="str">
        <f>IFERROR(IF(INDEX('Bieu chi tiet'!$B$17:$FA$15404,MATCH($A12,'Bieu chi tiet'!$B$17:$B$15404,0),N$3+135)=0,"",INDEX('Bieu chi tiet'!$B$17:$FA$15404,MATCH($A12,'Bieu chi tiet'!$B$17:$B$15404,0),N$3+135)),"")</f>
        <v/>
      </c>
      <c r="O12" s="13" t="str">
        <f>IFERROR(IF(INDEX('Bieu chi tiet'!$B$17:$FA$15404,MATCH($A12,'Bieu chi tiet'!$B$17:$B$15404,0),O$3+135)=0,"",INDEX('Bieu chi tiet'!$B$17:$FA$15404,MATCH($A12,'Bieu chi tiet'!$B$17:$B$15404,0),O$3+135)),"")</f>
        <v/>
      </c>
      <c r="P12" s="13" t="str">
        <f>IFERROR(IF(INDEX('Bieu chi tiet'!$B$17:$FA$15404,MATCH($A12,'Bieu chi tiet'!$B$17:$B$15404,0),P$3+135)=0,"",INDEX('Bieu chi tiet'!$B$17:$FA$15404,MATCH($A12,'Bieu chi tiet'!$B$17:$B$15404,0),P$3+135)),"")</f>
        <v/>
      </c>
      <c r="Q12" s="13" t="str">
        <f>IFERROR(IF(INDEX('Bieu chi tiet'!$B$17:$FA$15404,MATCH($A12,'Bieu chi tiet'!$B$17:$B$15404,0),Q$3+135)=0,"",INDEX('Bieu chi tiet'!$B$17:$FA$15404,MATCH($A12,'Bieu chi tiet'!$B$17:$B$15404,0),Q$3+135)),"")</f>
        <v/>
      </c>
      <c r="R12" s="13" t="str">
        <f>IFERROR(IF(INDEX('Bieu chi tiet'!$B$17:$FA$15404,MATCH($A12,'Bieu chi tiet'!$B$17:$B$15404,0),R$3+135)=0,"",INDEX('Bieu chi tiet'!$B$17:$FA$15404,MATCH($A12,'Bieu chi tiet'!$B$17:$B$15404,0),R$3+135)),"")</f>
        <v/>
      </c>
      <c r="S12" s="13" t="str">
        <f>IFERROR(IF(INDEX('Bieu chi tiet'!$B$17:$FA$15404,MATCH($A12,'Bieu chi tiet'!$B$17:$B$15404,0),S$3+135)=0,"",INDEX('Bieu chi tiet'!$B$17:$FA$15404,MATCH($A12,'Bieu chi tiet'!$B$17:$B$15404,0),S$3+135)),"")</f>
        <v/>
      </c>
      <c r="T12" s="13" t="str">
        <f>IFERROR(IF(INDEX('Bieu chi tiet'!$B$17:$FA$15404,MATCH($A12,'Bieu chi tiet'!$B$17:$B$15404,0),T$3+135)=0,"",INDEX('Bieu chi tiet'!$B$17:$FA$15404,MATCH($A12,'Bieu chi tiet'!$B$17:$B$15404,0),T$3+135)),"")</f>
        <v/>
      </c>
      <c r="U12" s="13" t="str">
        <f>IFERROR(IF(INDEX('Bieu chi tiet'!$B$17:$FA$15404,MATCH($A12,'Bieu chi tiet'!$B$17:$B$15404,0),U$3+135)=0,"",INDEX('Bieu chi tiet'!$B$17:$FA$15404,MATCH($A12,'Bieu chi tiet'!$B$17:$B$15404,0),U$3+135)),"")</f>
        <v/>
      </c>
      <c r="V12" s="13" t="str">
        <f>IFERROR(IF(INDEX('Bieu chi tiet'!$B$17:$FA$15404,MATCH($A12,'Bieu chi tiet'!$B$17:$B$15404,0),V$3+135)=0,"",INDEX('Bieu chi tiet'!$B$17:$FA$15404,MATCH($A12,'Bieu chi tiet'!$B$17:$B$15404,0),V$3+135)),"")</f>
        <v/>
      </c>
    </row>
    <row r="13" spans="1:22" ht="15.75">
      <c r="A13" s="42" t="str">
        <f t="shared" si="1"/>
        <v/>
      </c>
      <c r="B13" s="13" t="str">
        <f>IFERROR(IF(INDEX('Bieu chi tiet'!$B$17:$FA$15404,MATCH($A13,'Bieu chi tiet'!$B$17:$B$15404,0),B$3+135)=0,"",INDEX('Bieu chi tiet'!$B$17:$FA$15404,MATCH($A13,'Bieu chi tiet'!$B$17:$B$15404,0),B$3+135)),"")</f>
        <v/>
      </c>
      <c r="C13" s="13" t="str">
        <f>IFERROR(IF(INDEX('Bieu chi tiet'!$B$17:$FA$15404,MATCH($A13,'Bieu chi tiet'!$B$17:$B$15404,0),C$3+135)=0,"",INDEX('Bieu chi tiet'!$B$17:$FA$15404,MATCH($A13,'Bieu chi tiet'!$B$17:$B$15404,0),C$3+135)),"")</f>
        <v/>
      </c>
      <c r="D13" s="13" t="str">
        <f>IFERROR(IF(INDEX('Bieu chi tiet'!$B$17:$FA$15404,MATCH($A13,'Bieu chi tiet'!$B$17:$B$15404,0),D$3+135)=0,"",INDEX('Bieu chi tiet'!$B$17:$FA$15404,MATCH($A13,'Bieu chi tiet'!$B$17:$B$15404,0),D$3+135)),"")</f>
        <v/>
      </c>
      <c r="E13" s="13" t="str">
        <f>IFERROR(IF(INDEX('Bieu chi tiet'!$B$17:$FA$15404,MATCH($A13,'Bieu chi tiet'!$B$17:$B$15404,0),E$3+135)=0,"",INDEX('Bieu chi tiet'!$B$17:$FA$15404,MATCH($A13,'Bieu chi tiet'!$B$17:$B$15404,0),E$3+135)),"")</f>
        <v/>
      </c>
      <c r="F13" s="21" t="str">
        <f>IFERROR(IF(INDEX('Bieu chi tiet'!$B$17:$FA$15404,MATCH($A13,'Bieu chi tiet'!$B$17:$B$15404,0),F$3+135)=0,"",INDEX('Bieu chi tiet'!$B$17:$FA$15404,MATCH($A13,'Bieu chi tiet'!$B$17:$B$15404,0),F$3+135)),"")</f>
        <v/>
      </c>
      <c r="G13" s="13" t="str">
        <f>IFERROR(IF(INDEX('Bieu chi tiet'!$B$17:$FA$15404,MATCH($A13,'Bieu chi tiet'!$B$17:$B$15404,0),G$3+135)=0,"",INDEX('Bieu chi tiet'!$B$17:$FA$15404,MATCH($A13,'Bieu chi tiet'!$B$17:$B$15404,0),G$3+135)),"")</f>
        <v/>
      </c>
      <c r="H13" s="13" t="str">
        <f>IFERROR(IF(INDEX('Bieu chi tiet'!$B$17:$FA$15404,MATCH($A13,'Bieu chi tiet'!$B$17:$B$15404,0),H$3+135)=0,"",INDEX('Bieu chi tiet'!$B$17:$FA$15404,MATCH($A13,'Bieu chi tiet'!$B$17:$B$15404,0),H$3+135)),"")</f>
        <v/>
      </c>
      <c r="I13" s="13" t="str">
        <f>IFERROR(IF(INDEX('Bieu chi tiet'!$B$17:$FA$15404,MATCH($A13,'Bieu chi tiet'!$B$17:$B$15404,0),I$3+135)=0,"",INDEX('Bieu chi tiet'!$B$17:$FA$15404,MATCH($A13,'Bieu chi tiet'!$B$17:$B$15404,0),I$3+135)),"")</f>
        <v/>
      </c>
      <c r="J13" s="13" t="str">
        <f>IFERROR(IF(INDEX('Bieu chi tiet'!$B$17:$FA$15404,MATCH($A13,'Bieu chi tiet'!$B$17:$B$15404,0),J$3+135)=0,"",INDEX('Bieu chi tiet'!$B$17:$FA$15404,MATCH($A13,'Bieu chi tiet'!$B$17:$B$15404,0),J$3+135)),"")</f>
        <v/>
      </c>
      <c r="K13" s="13" t="str">
        <f>IFERROR(IF(INDEX('Bieu chi tiet'!$B$17:$FA$15404,MATCH($A13,'Bieu chi tiet'!$B$17:$B$15404,0),K$3+135)=0,"",INDEX('Bieu chi tiet'!$B$17:$FA$15404,MATCH($A13,'Bieu chi tiet'!$B$17:$B$15404,0),K$3+135)),"")</f>
        <v/>
      </c>
      <c r="L13" s="13" t="str">
        <f>IFERROR(IF(INDEX('Bieu chi tiet'!$B$17:$FA$15404,MATCH($A13,'Bieu chi tiet'!$B$17:$B$15404,0),L$3+135)=0,"",INDEX('Bieu chi tiet'!$B$17:$FA$15404,MATCH($A13,'Bieu chi tiet'!$B$17:$B$15404,0),L$3+135)),"")</f>
        <v/>
      </c>
      <c r="M13" s="13" t="str">
        <f>IFERROR(IF(INDEX('Bieu chi tiet'!$B$17:$FA$15404,MATCH($A13,'Bieu chi tiet'!$B$17:$B$15404,0),M$3+135)=0,"",INDEX('Bieu chi tiet'!$B$17:$FA$15404,MATCH($A13,'Bieu chi tiet'!$B$17:$B$15404,0),M$3+135)),"")</f>
        <v/>
      </c>
      <c r="N13" s="13" t="str">
        <f>IFERROR(IF(INDEX('Bieu chi tiet'!$B$17:$FA$15404,MATCH($A13,'Bieu chi tiet'!$B$17:$B$15404,0),N$3+135)=0,"",INDEX('Bieu chi tiet'!$B$17:$FA$15404,MATCH($A13,'Bieu chi tiet'!$B$17:$B$15404,0),N$3+135)),"")</f>
        <v/>
      </c>
      <c r="O13" s="13" t="str">
        <f>IFERROR(IF(INDEX('Bieu chi tiet'!$B$17:$FA$15404,MATCH($A13,'Bieu chi tiet'!$B$17:$B$15404,0),O$3+135)=0,"",INDEX('Bieu chi tiet'!$B$17:$FA$15404,MATCH($A13,'Bieu chi tiet'!$B$17:$B$15404,0),O$3+135)),"")</f>
        <v/>
      </c>
      <c r="P13" s="13" t="str">
        <f>IFERROR(IF(INDEX('Bieu chi tiet'!$B$17:$FA$15404,MATCH($A13,'Bieu chi tiet'!$B$17:$B$15404,0),P$3+135)=0,"",INDEX('Bieu chi tiet'!$B$17:$FA$15404,MATCH($A13,'Bieu chi tiet'!$B$17:$B$15404,0),P$3+135)),"")</f>
        <v/>
      </c>
      <c r="Q13" s="13" t="str">
        <f>IFERROR(IF(INDEX('Bieu chi tiet'!$B$17:$FA$15404,MATCH($A13,'Bieu chi tiet'!$B$17:$B$15404,0),Q$3+135)=0,"",INDEX('Bieu chi tiet'!$B$17:$FA$15404,MATCH($A13,'Bieu chi tiet'!$B$17:$B$15404,0),Q$3+135)),"")</f>
        <v/>
      </c>
      <c r="R13" s="13" t="str">
        <f>IFERROR(IF(INDEX('Bieu chi tiet'!$B$17:$FA$15404,MATCH($A13,'Bieu chi tiet'!$B$17:$B$15404,0),R$3+135)=0,"",INDEX('Bieu chi tiet'!$B$17:$FA$15404,MATCH($A13,'Bieu chi tiet'!$B$17:$B$15404,0),R$3+135)),"")</f>
        <v/>
      </c>
      <c r="S13" s="13" t="str">
        <f>IFERROR(IF(INDEX('Bieu chi tiet'!$B$17:$FA$15404,MATCH($A13,'Bieu chi tiet'!$B$17:$B$15404,0),S$3+135)=0,"",INDEX('Bieu chi tiet'!$B$17:$FA$15404,MATCH($A13,'Bieu chi tiet'!$B$17:$B$15404,0),S$3+135)),"")</f>
        <v/>
      </c>
      <c r="T13" s="13" t="str">
        <f>IFERROR(IF(INDEX('Bieu chi tiet'!$B$17:$FA$15404,MATCH($A13,'Bieu chi tiet'!$B$17:$B$15404,0),T$3+135)=0,"",INDEX('Bieu chi tiet'!$B$17:$FA$15404,MATCH($A13,'Bieu chi tiet'!$B$17:$B$15404,0),T$3+135)),"")</f>
        <v/>
      </c>
      <c r="U13" s="13" t="str">
        <f>IFERROR(IF(INDEX('Bieu chi tiet'!$B$17:$FA$15404,MATCH($A13,'Bieu chi tiet'!$B$17:$B$15404,0),U$3+135)=0,"",INDEX('Bieu chi tiet'!$B$17:$FA$15404,MATCH($A13,'Bieu chi tiet'!$B$17:$B$15404,0),U$3+135)),"")</f>
        <v/>
      </c>
      <c r="V13" s="13" t="str">
        <f>IFERROR(IF(INDEX('Bieu chi tiet'!$B$17:$FA$15404,MATCH($A13,'Bieu chi tiet'!$B$17:$B$15404,0),V$3+135)=0,"",INDEX('Bieu chi tiet'!$B$17:$FA$15404,MATCH($A13,'Bieu chi tiet'!$B$17:$B$15404,0),V$3+135)),"")</f>
        <v/>
      </c>
    </row>
    <row r="14" spans="1:22" ht="15.75">
      <c r="A14" s="42" t="str">
        <f t="shared" si="1"/>
        <v/>
      </c>
      <c r="B14" s="13" t="str">
        <f>IFERROR(IF(INDEX('Bieu chi tiet'!$B$17:$FA$15404,MATCH($A14,'Bieu chi tiet'!$B$17:$B$15404,0),B$3+135)=0,"",INDEX('Bieu chi tiet'!$B$17:$FA$15404,MATCH($A14,'Bieu chi tiet'!$B$17:$B$15404,0),B$3+135)),"")</f>
        <v/>
      </c>
      <c r="C14" s="13" t="str">
        <f>IFERROR(IF(INDEX('Bieu chi tiet'!$B$17:$FA$15404,MATCH($A14,'Bieu chi tiet'!$B$17:$B$15404,0),C$3+135)=0,"",INDEX('Bieu chi tiet'!$B$17:$FA$15404,MATCH($A14,'Bieu chi tiet'!$B$17:$B$15404,0),C$3+135)),"")</f>
        <v/>
      </c>
      <c r="D14" s="13" t="str">
        <f>IFERROR(IF(INDEX('Bieu chi tiet'!$B$17:$FA$15404,MATCH($A14,'Bieu chi tiet'!$B$17:$B$15404,0),D$3+135)=0,"",INDEX('Bieu chi tiet'!$B$17:$FA$15404,MATCH($A14,'Bieu chi tiet'!$B$17:$B$15404,0),D$3+135)),"")</f>
        <v/>
      </c>
      <c r="E14" s="13" t="str">
        <f>IFERROR(IF(INDEX('Bieu chi tiet'!$B$17:$FA$15404,MATCH($A14,'Bieu chi tiet'!$B$17:$B$15404,0),E$3+135)=0,"",INDEX('Bieu chi tiet'!$B$17:$FA$15404,MATCH($A14,'Bieu chi tiet'!$B$17:$B$15404,0),E$3+135)),"")</f>
        <v/>
      </c>
      <c r="F14" s="21" t="str">
        <f>IFERROR(IF(INDEX('Bieu chi tiet'!$B$17:$FA$15404,MATCH($A14,'Bieu chi tiet'!$B$17:$B$15404,0),F$3+135)=0,"",INDEX('Bieu chi tiet'!$B$17:$FA$15404,MATCH($A14,'Bieu chi tiet'!$B$17:$B$15404,0),F$3+135)),"")</f>
        <v/>
      </c>
      <c r="G14" s="13" t="str">
        <f>IFERROR(IF(INDEX('Bieu chi tiet'!$B$17:$FA$15404,MATCH($A14,'Bieu chi tiet'!$B$17:$B$15404,0),G$3+135)=0,"",INDEX('Bieu chi tiet'!$B$17:$FA$15404,MATCH($A14,'Bieu chi tiet'!$B$17:$B$15404,0),G$3+135)),"")</f>
        <v/>
      </c>
      <c r="H14" s="13" t="str">
        <f>IFERROR(IF(INDEX('Bieu chi tiet'!$B$17:$FA$15404,MATCH($A14,'Bieu chi tiet'!$B$17:$B$15404,0),H$3+135)=0,"",INDEX('Bieu chi tiet'!$B$17:$FA$15404,MATCH($A14,'Bieu chi tiet'!$B$17:$B$15404,0),H$3+135)),"")</f>
        <v/>
      </c>
      <c r="I14" s="13" t="str">
        <f>IFERROR(IF(INDEX('Bieu chi tiet'!$B$17:$FA$15404,MATCH($A14,'Bieu chi tiet'!$B$17:$B$15404,0),I$3+135)=0,"",INDEX('Bieu chi tiet'!$B$17:$FA$15404,MATCH($A14,'Bieu chi tiet'!$B$17:$B$15404,0),I$3+135)),"")</f>
        <v/>
      </c>
      <c r="J14" s="13" t="str">
        <f>IFERROR(IF(INDEX('Bieu chi tiet'!$B$17:$FA$15404,MATCH($A14,'Bieu chi tiet'!$B$17:$B$15404,0),J$3+135)=0,"",INDEX('Bieu chi tiet'!$B$17:$FA$15404,MATCH($A14,'Bieu chi tiet'!$B$17:$B$15404,0),J$3+135)),"")</f>
        <v/>
      </c>
      <c r="K14" s="13" t="str">
        <f>IFERROR(IF(INDEX('Bieu chi tiet'!$B$17:$FA$15404,MATCH($A14,'Bieu chi tiet'!$B$17:$B$15404,0),K$3+135)=0,"",INDEX('Bieu chi tiet'!$B$17:$FA$15404,MATCH($A14,'Bieu chi tiet'!$B$17:$B$15404,0),K$3+135)),"")</f>
        <v/>
      </c>
      <c r="L14" s="13" t="str">
        <f>IFERROR(IF(INDEX('Bieu chi tiet'!$B$17:$FA$15404,MATCH($A14,'Bieu chi tiet'!$B$17:$B$15404,0),L$3+135)=0,"",INDEX('Bieu chi tiet'!$B$17:$FA$15404,MATCH($A14,'Bieu chi tiet'!$B$17:$B$15404,0),L$3+135)),"")</f>
        <v/>
      </c>
      <c r="M14" s="13" t="str">
        <f>IFERROR(IF(INDEX('Bieu chi tiet'!$B$17:$FA$15404,MATCH($A14,'Bieu chi tiet'!$B$17:$B$15404,0),M$3+135)=0,"",INDEX('Bieu chi tiet'!$B$17:$FA$15404,MATCH($A14,'Bieu chi tiet'!$B$17:$B$15404,0),M$3+135)),"")</f>
        <v/>
      </c>
      <c r="N14" s="13" t="str">
        <f>IFERROR(IF(INDEX('Bieu chi tiet'!$B$17:$FA$15404,MATCH($A14,'Bieu chi tiet'!$B$17:$B$15404,0),N$3+135)=0,"",INDEX('Bieu chi tiet'!$B$17:$FA$15404,MATCH($A14,'Bieu chi tiet'!$B$17:$B$15404,0),N$3+135)),"")</f>
        <v/>
      </c>
      <c r="O14" s="13" t="str">
        <f>IFERROR(IF(INDEX('Bieu chi tiet'!$B$17:$FA$15404,MATCH($A14,'Bieu chi tiet'!$B$17:$B$15404,0),O$3+135)=0,"",INDEX('Bieu chi tiet'!$B$17:$FA$15404,MATCH($A14,'Bieu chi tiet'!$B$17:$B$15404,0),O$3+135)),"")</f>
        <v/>
      </c>
      <c r="P14" s="13" t="str">
        <f>IFERROR(IF(INDEX('Bieu chi tiet'!$B$17:$FA$15404,MATCH($A14,'Bieu chi tiet'!$B$17:$B$15404,0),P$3+135)=0,"",INDEX('Bieu chi tiet'!$B$17:$FA$15404,MATCH($A14,'Bieu chi tiet'!$B$17:$B$15404,0),P$3+135)),"")</f>
        <v/>
      </c>
      <c r="Q14" s="13" t="str">
        <f>IFERROR(IF(INDEX('Bieu chi tiet'!$B$17:$FA$15404,MATCH($A14,'Bieu chi tiet'!$B$17:$B$15404,0),Q$3+135)=0,"",INDEX('Bieu chi tiet'!$B$17:$FA$15404,MATCH($A14,'Bieu chi tiet'!$B$17:$B$15404,0),Q$3+135)),"")</f>
        <v/>
      </c>
      <c r="R14" s="13" t="str">
        <f>IFERROR(IF(INDEX('Bieu chi tiet'!$B$17:$FA$15404,MATCH($A14,'Bieu chi tiet'!$B$17:$B$15404,0),R$3+135)=0,"",INDEX('Bieu chi tiet'!$B$17:$FA$15404,MATCH($A14,'Bieu chi tiet'!$B$17:$B$15404,0),R$3+135)),"")</f>
        <v/>
      </c>
      <c r="S14" s="13" t="str">
        <f>IFERROR(IF(INDEX('Bieu chi tiet'!$B$17:$FA$15404,MATCH($A14,'Bieu chi tiet'!$B$17:$B$15404,0),S$3+135)=0,"",INDEX('Bieu chi tiet'!$B$17:$FA$15404,MATCH($A14,'Bieu chi tiet'!$B$17:$B$15404,0),S$3+135)),"")</f>
        <v/>
      </c>
      <c r="T14" s="13" t="str">
        <f>IFERROR(IF(INDEX('Bieu chi tiet'!$B$17:$FA$15404,MATCH($A14,'Bieu chi tiet'!$B$17:$B$15404,0),T$3+135)=0,"",INDEX('Bieu chi tiet'!$B$17:$FA$15404,MATCH($A14,'Bieu chi tiet'!$B$17:$B$15404,0),T$3+135)),"")</f>
        <v/>
      </c>
      <c r="U14" s="13" t="str">
        <f>IFERROR(IF(INDEX('Bieu chi tiet'!$B$17:$FA$15404,MATCH($A14,'Bieu chi tiet'!$B$17:$B$15404,0),U$3+135)=0,"",INDEX('Bieu chi tiet'!$B$17:$FA$15404,MATCH($A14,'Bieu chi tiet'!$B$17:$B$15404,0),U$3+135)),"")</f>
        <v/>
      </c>
      <c r="V14" s="13" t="str">
        <f>IFERROR(IF(INDEX('Bieu chi tiet'!$B$17:$FA$15404,MATCH($A14,'Bieu chi tiet'!$B$17:$B$15404,0),V$3+135)=0,"",INDEX('Bieu chi tiet'!$B$17:$FA$15404,MATCH($A14,'Bieu chi tiet'!$B$17:$B$15404,0),V$3+135)),"")</f>
        <v/>
      </c>
    </row>
    <row r="15" spans="1:22" ht="15.75">
      <c r="A15" s="42" t="str">
        <f t="shared" si="1"/>
        <v/>
      </c>
      <c r="B15" s="13" t="str">
        <f>IFERROR(IF(INDEX('Bieu chi tiet'!$B$17:$FA$15404,MATCH($A15,'Bieu chi tiet'!$B$17:$B$15404,0),B$3+135)=0,"",INDEX('Bieu chi tiet'!$B$17:$FA$15404,MATCH($A15,'Bieu chi tiet'!$B$17:$B$15404,0),B$3+135)),"")</f>
        <v/>
      </c>
      <c r="C15" s="13" t="str">
        <f>IFERROR(IF(INDEX('Bieu chi tiet'!$B$17:$FA$15404,MATCH($A15,'Bieu chi tiet'!$B$17:$B$15404,0),C$3+135)=0,"",INDEX('Bieu chi tiet'!$B$17:$FA$15404,MATCH($A15,'Bieu chi tiet'!$B$17:$B$15404,0),C$3+135)),"")</f>
        <v/>
      </c>
      <c r="D15" s="13" t="str">
        <f>IFERROR(IF(INDEX('Bieu chi tiet'!$B$17:$FA$15404,MATCH($A15,'Bieu chi tiet'!$B$17:$B$15404,0),D$3+135)=0,"",INDEX('Bieu chi tiet'!$B$17:$FA$15404,MATCH($A15,'Bieu chi tiet'!$B$17:$B$15404,0),D$3+135)),"")</f>
        <v/>
      </c>
      <c r="E15" s="13" t="str">
        <f>IFERROR(IF(INDEX('Bieu chi tiet'!$B$17:$FA$15404,MATCH($A15,'Bieu chi tiet'!$B$17:$B$15404,0),E$3+135)=0,"",INDEX('Bieu chi tiet'!$B$17:$FA$15404,MATCH($A15,'Bieu chi tiet'!$B$17:$B$15404,0),E$3+135)),"")</f>
        <v/>
      </c>
      <c r="F15" s="21" t="str">
        <f>IFERROR(IF(INDEX('Bieu chi tiet'!$B$17:$FA$15404,MATCH($A15,'Bieu chi tiet'!$B$17:$B$15404,0),F$3+135)=0,"",INDEX('Bieu chi tiet'!$B$17:$FA$15404,MATCH($A15,'Bieu chi tiet'!$B$17:$B$15404,0),F$3+135)),"")</f>
        <v/>
      </c>
      <c r="G15" s="13" t="str">
        <f>IFERROR(IF(INDEX('Bieu chi tiet'!$B$17:$FA$15404,MATCH($A15,'Bieu chi tiet'!$B$17:$B$15404,0),G$3+135)=0,"",INDEX('Bieu chi tiet'!$B$17:$FA$15404,MATCH($A15,'Bieu chi tiet'!$B$17:$B$15404,0),G$3+135)),"")</f>
        <v/>
      </c>
      <c r="H15" s="13" t="str">
        <f>IFERROR(IF(INDEX('Bieu chi tiet'!$B$17:$FA$15404,MATCH($A15,'Bieu chi tiet'!$B$17:$B$15404,0),H$3+135)=0,"",INDEX('Bieu chi tiet'!$B$17:$FA$15404,MATCH($A15,'Bieu chi tiet'!$B$17:$B$15404,0),H$3+135)),"")</f>
        <v/>
      </c>
      <c r="I15" s="13" t="str">
        <f>IFERROR(IF(INDEX('Bieu chi tiet'!$B$17:$FA$15404,MATCH($A15,'Bieu chi tiet'!$B$17:$B$15404,0),I$3+135)=0,"",INDEX('Bieu chi tiet'!$B$17:$FA$15404,MATCH($A15,'Bieu chi tiet'!$B$17:$B$15404,0),I$3+135)),"")</f>
        <v/>
      </c>
      <c r="J15" s="13" t="str">
        <f>IFERROR(IF(INDEX('Bieu chi tiet'!$B$17:$FA$15404,MATCH($A15,'Bieu chi tiet'!$B$17:$B$15404,0),J$3+135)=0,"",INDEX('Bieu chi tiet'!$B$17:$FA$15404,MATCH($A15,'Bieu chi tiet'!$B$17:$B$15404,0),J$3+135)),"")</f>
        <v/>
      </c>
      <c r="K15" s="13" t="str">
        <f>IFERROR(IF(INDEX('Bieu chi tiet'!$B$17:$FA$15404,MATCH($A15,'Bieu chi tiet'!$B$17:$B$15404,0),K$3+135)=0,"",INDEX('Bieu chi tiet'!$B$17:$FA$15404,MATCH($A15,'Bieu chi tiet'!$B$17:$B$15404,0),K$3+135)),"")</f>
        <v/>
      </c>
      <c r="L15" s="13" t="str">
        <f>IFERROR(IF(INDEX('Bieu chi tiet'!$B$17:$FA$15404,MATCH($A15,'Bieu chi tiet'!$B$17:$B$15404,0),L$3+135)=0,"",INDEX('Bieu chi tiet'!$B$17:$FA$15404,MATCH($A15,'Bieu chi tiet'!$B$17:$B$15404,0),L$3+135)),"")</f>
        <v/>
      </c>
      <c r="M15" s="13" t="str">
        <f>IFERROR(IF(INDEX('Bieu chi tiet'!$B$17:$FA$15404,MATCH($A15,'Bieu chi tiet'!$B$17:$B$15404,0),M$3+135)=0,"",INDEX('Bieu chi tiet'!$B$17:$FA$15404,MATCH($A15,'Bieu chi tiet'!$B$17:$B$15404,0),M$3+135)),"")</f>
        <v/>
      </c>
      <c r="N15" s="13" t="str">
        <f>IFERROR(IF(INDEX('Bieu chi tiet'!$B$17:$FA$15404,MATCH($A15,'Bieu chi tiet'!$B$17:$B$15404,0),N$3+135)=0,"",INDEX('Bieu chi tiet'!$B$17:$FA$15404,MATCH($A15,'Bieu chi tiet'!$B$17:$B$15404,0),N$3+135)),"")</f>
        <v/>
      </c>
      <c r="O15" s="13" t="str">
        <f>IFERROR(IF(INDEX('Bieu chi tiet'!$B$17:$FA$15404,MATCH($A15,'Bieu chi tiet'!$B$17:$B$15404,0),O$3+135)=0,"",INDEX('Bieu chi tiet'!$B$17:$FA$15404,MATCH($A15,'Bieu chi tiet'!$B$17:$B$15404,0),O$3+135)),"")</f>
        <v/>
      </c>
      <c r="P15" s="13" t="str">
        <f>IFERROR(IF(INDEX('Bieu chi tiet'!$B$17:$FA$15404,MATCH($A15,'Bieu chi tiet'!$B$17:$B$15404,0),P$3+135)=0,"",INDEX('Bieu chi tiet'!$B$17:$FA$15404,MATCH($A15,'Bieu chi tiet'!$B$17:$B$15404,0),P$3+135)),"")</f>
        <v/>
      </c>
      <c r="Q15" s="13" t="str">
        <f>IFERROR(IF(INDEX('Bieu chi tiet'!$B$17:$FA$15404,MATCH($A15,'Bieu chi tiet'!$B$17:$B$15404,0),Q$3+135)=0,"",INDEX('Bieu chi tiet'!$B$17:$FA$15404,MATCH($A15,'Bieu chi tiet'!$B$17:$B$15404,0),Q$3+135)),"")</f>
        <v/>
      </c>
      <c r="R15" s="13" t="str">
        <f>IFERROR(IF(INDEX('Bieu chi tiet'!$B$17:$FA$15404,MATCH($A15,'Bieu chi tiet'!$B$17:$B$15404,0),R$3+135)=0,"",INDEX('Bieu chi tiet'!$B$17:$FA$15404,MATCH($A15,'Bieu chi tiet'!$B$17:$B$15404,0),R$3+135)),"")</f>
        <v/>
      </c>
      <c r="S15" s="13" t="str">
        <f>IFERROR(IF(INDEX('Bieu chi tiet'!$B$17:$FA$15404,MATCH($A15,'Bieu chi tiet'!$B$17:$B$15404,0),S$3+135)=0,"",INDEX('Bieu chi tiet'!$B$17:$FA$15404,MATCH($A15,'Bieu chi tiet'!$B$17:$B$15404,0),S$3+135)),"")</f>
        <v/>
      </c>
      <c r="T15" s="13" t="str">
        <f>IFERROR(IF(INDEX('Bieu chi tiet'!$B$17:$FA$15404,MATCH($A15,'Bieu chi tiet'!$B$17:$B$15404,0),T$3+135)=0,"",INDEX('Bieu chi tiet'!$B$17:$FA$15404,MATCH($A15,'Bieu chi tiet'!$B$17:$B$15404,0),T$3+135)),"")</f>
        <v/>
      </c>
      <c r="U15" s="13" t="str">
        <f>IFERROR(IF(INDEX('Bieu chi tiet'!$B$17:$FA$15404,MATCH($A15,'Bieu chi tiet'!$B$17:$B$15404,0),U$3+135)=0,"",INDEX('Bieu chi tiet'!$B$17:$FA$15404,MATCH($A15,'Bieu chi tiet'!$B$17:$B$15404,0),U$3+135)),"")</f>
        <v/>
      </c>
      <c r="V15" s="13" t="str">
        <f>IFERROR(IF(INDEX('Bieu chi tiet'!$B$17:$FA$15404,MATCH($A15,'Bieu chi tiet'!$B$17:$B$15404,0),V$3+135)=0,"",INDEX('Bieu chi tiet'!$B$17:$FA$15404,MATCH($A15,'Bieu chi tiet'!$B$17:$B$15404,0),V$3+135)),"")</f>
        <v/>
      </c>
    </row>
    <row r="16" spans="1:22" ht="15.75">
      <c r="A16" s="42" t="str">
        <f t="shared" si="1"/>
        <v/>
      </c>
      <c r="B16" s="13" t="str">
        <f>IFERROR(IF(INDEX('Bieu chi tiet'!$B$17:$FA$15404,MATCH($A16,'Bieu chi tiet'!$B$17:$B$15404,0),B$3+135)=0,"",INDEX('Bieu chi tiet'!$B$17:$FA$15404,MATCH($A16,'Bieu chi tiet'!$B$17:$B$15404,0),B$3+135)),"")</f>
        <v/>
      </c>
      <c r="C16" s="13" t="str">
        <f>IFERROR(IF(INDEX('Bieu chi tiet'!$B$17:$FA$15404,MATCH($A16,'Bieu chi tiet'!$B$17:$B$15404,0),C$3+135)=0,"",INDEX('Bieu chi tiet'!$B$17:$FA$15404,MATCH($A16,'Bieu chi tiet'!$B$17:$B$15404,0),C$3+135)),"")</f>
        <v/>
      </c>
      <c r="D16" s="13" t="str">
        <f>IFERROR(IF(INDEX('Bieu chi tiet'!$B$17:$FA$15404,MATCH($A16,'Bieu chi tiet'!$B$17:$B$15404,0),D$3+135)=0,"",INDEX('Bieu chi tiet'!$B$17:$FA$15404,MATCH($A16,'Bieu chi tiet'!$B$17:$B$15404,0),D$3+135)),"")</f>
        <v/>
      </c>
      <c r="E16" s="13" t="str">
        <f>IFERROR(IF(INDEX('Bieu chi tiet'!$B$17:$FA$15404,MATCH($A16,'Bieu chi tiet'!$B$17:$B$15404,0),E$3+135)=0,"",INDEX('Bieu chi tiet'!$B$17:$FA$15404,MATCH($A16,'Bieu chi tiet'!$B$17:$B$15404,0),E$3+135)),"")</f>
        <v/>
      </c>
      <c r="F16" s="21" t="str">
        <f>IFERROR(IF(INDEX('Bieu chi tiet'!$B$17:$FA$15404,MATCH($A16,'Bieu chi tiet'!$B$17:$B$15404,0),F$3+135)=0,"",INDEX('Bieu chi tiet'!$B$17:$FA$15404,MATCH($A16,'Bieu chi tiet'!$B$17:$B$15404,0),F$3+135)),"")</f>
        <v/>
      </c>
      <c r="G16" s="13" t="str">
        <f>IFERROR(IF(INDEX('Bieu chi tiet'!$B$17:$FA$15404,MATCH($A16,'Bieu chi tiet'!$B$17:$B$15404,0),G$3+135)=0,"",INDEX('Bieu chi tiet'!$B$17:$FA$15404,MATCH($A16,'Bieu chi tiet'!$B$17:$B$15404,0),G$3+135)),"")</f>
        <v/>
      </c>
      <c r="H16" s="13" t="str">
        <f>IFERROR(IF(INDEX('Bieu chi tiet'!$B$17:$FA$15404,MATCH($A16,'Bieu chi tiet'!$B$17:$B$15404,0),H$3+135)=0,"",INDEX('Bieu chi tiet'!$B$17:$FA$15404,MATCH($A16,'Bieu chi tiet'!$B$17:$B$15404,0),H$3+135)),"")</f>
        <v/>
      </c>
      <c r="I16" s="13" t="str">
        <f>IFERROR(IF(INDEX('Bieu chi tiet'!$B$17:$FA$15404,MATCH($A16,'Bieu chi tiet'!$B$17:$B$15404,0),I$3+135)=0,"",INDEX('Bieu chi tiet'!$B$17:$FA$15404,MATCH($A16,'Bieu chi tiet'!$B$17:$B$15404,0),I$3+135)),"")</f>
        <v/>
      </c>
      <c r="J16" s="13" t="str">
        <f>IFERROR(IF(INDEX('Bieu chi tiet'!$B$17:$FA$15404,MATCH($A16,'Bieu chi tiet'!$B$17:$B$15404,0),J$3+135)=0,"",INDEX('Bieu chi tiet'!$B$17:$FA$15404,MATCH($A16,'Bieu chi tiet'!$B$17:$B$15404,0),J$3+135)),"")</f>
        <v/>
      </c>
      <c r="K16" s="13" t="str">
        <f>IFERROR(IF(INDEX('Bieu chi tiet'!$B$17:$FA$15404,MATCH($A16,'Bieu chi tiet'!$B$17:$B$15404,0),K$3+135)=0,"",INDEX('Bieu chi tiet'!$B$17:$FA$15404,MATCH($A16,'Bieu chi tiet'!$B$17:$B$15404,0),K$3+135)),"")</f>
        <v/>
      </c>
      <c r="L16" s="13" t="str">
        <f>IFERROR(IF(INDEX('Bieu chi tiet'!$B$17:$FA$15404,MATCH($A16,'Bieu chi tiet'!$B$17:$B$15404,0),L$3+135)=0,"",INDEX('Bieu chi tiet'!$B$17:$FA$15404,MATCH($A16,'Bieu chi tiet'!$B$17:$B$15404,0),L$3+135)),"")</f>
        <v/>
      </c>
      <c r="M16" s="13" t="str">
        <f>IFERROR(IF(INDEX('Bieu chi tiet'!$B$17:$FA$15404,MATCH($A16,'Bieu chi tiet'!$B$17:$B$15404,0),M$3+135)=0,"",INDEX('Bieu chi tiet'!$B$17:$FA$15404,MATCH($A16,'Bieu chi tiet'!$B$17:$B$15404,0),M$3+135)),"")</f>
        <v/>
      </c>
      <c r="N16" s="13" t="str">
        <f>IFERROR(IF(INDEX('Bieu chi tiet'!$B$17:$FA$15404,MATCH($A16,'Bieu chi tiet'!$B$17:$B$15404,0),N$3+135)=0,"",INDEX('Bieu chi tiet'!$B$17:$FA$15404,MATCH($A16,'Bieu chi tiet'!$B$17:$B$15404,0),N$3+135)),"")</f>
        <v/>
      </c>
      <c r="O16" s="13" t="str">
        <f>IFERROR(IF(INDEX('Bieu chi tiet'!$B$17:$FA$15404,MATCH($A16,'Bieu chi tiet'!$B$17:$B$15404,0),O$3+135)=0,"",INDEX('Bieu chi tiet'!$B$17:$FA$15404,MATCH($A16,'Bieu chi tiet'!$B$17:$B$15404,0),O$3+135)),"")</f>
        <v/>
      </c>
      <c r="P16" s="13" t="str">
        <f>IFERROR(IF(INDEX('Bieu chi tiet'!$B$17:$FA$15404,MATCH($A16,'Bieu chi tiet'!$B$17:$B$15404,0),P$3+135)=0,"",INDEX('Bieu chi tiet'!$B$17:$FA$15404,MATCH($A16,'Bieu chi tiet'!$B$17:$B$15404,0),P$3+135)),"")</f>
        <v/>
      </c>
      <c r="Q16" s="13" t="str">
        <f>IFERROR(IF(INDEX('Bieu chi tiet'!$B$17:$FA$15404,MATCH($A16,'Bieu chi tiet'!$B$17:$B$15404,0),Q$3+135)=0,"",INDEX('Bieu chi tiet'!$B$17:$FA$15404,MATCH($A16,'Bieu chi tiet'!$B$17:$B$15404,0),Q$3+135)),"")</f>
        <v/>
      </c>
      <c r="R16" s="13" t="str">
        <f>IFERROR(IF(INDEX('Bieu chi tiet'!$B$17:$FA$15404,MATCH($A16,'Bieu chi tiet'!$B$17:$B$15404,0),R$3+135)=0,"",INDEX('Bieu chi tiet'!$B$17:$FA$15404,MATCH($A16,'Bieu chi tiet'!$B$17:$B$15404,0),R$3+135)),"")</f>
        <v/>
      </c>
      <c r="S16" s="13" t="str">
        <f>IFERROR(IF(INDEX('Bieu chi tiet'!$B$17:$FA$15404,MATCH($A16,'Bieu chi tiet'!$B$17:$B$15404,0),S$3+135)=0,"",INDEX('Bieu chi tiet'!$B$17:$FA$15404,MATCH($A16,'Bieu chi tiet'!$B$17:$B$15404,0),S$3+135)),"")</f>
        <v/>
      </c>
      <c r="T16" s="13" t="str">
        <f>IFERROR(IF(INDEX('Bieu chi tiet'!$B$17:$FA$15404,MATCH($A16,'Bieu chi tiet'!$B$17:$B$15404,0),T$3+135)=0,"",INDEX('Bieu chi tiet'!$B$17:$FA$15404,MATCH($A16,'Bieu chi tiet'!$B$17:$B$15404,0),T$3+135)),"")</f>
        <v/>
      </c>
      <c r="U16" s="13" t="str">
        <f>IFERROR(IF(INDEX('Bieu chi tiet'!$B$17:$FA$15404,MATCH($A16,'Bieu chi tiet'!$B$17:$B$15404,0),U$3+135)=0,"",INDEX('Bieu chi tiet'!$B$17:$FA$15404,MATCH($A16,'Bieu chi tiet'!$B$17:$B$15404,0),U$3+135)),"")</f>
        <v/>
      </c>
      <c r="V16" s="13" t="str">
        <f>IFERROR(IF(INDEX('Bieu chi tiet'!$B$17:$FA$15404,MATCH($A16,'Bieu chi tiet'!$B$17:$B$15404,0),V$3+135)=0,"",INDEX('Bieu chi tiet'!$B$17:$FA$15404,MATCH($A16,'Bieu chi tiet'!$B$17:$B$15404,0),V$3+135)),"")</f>
        <v/>
      </c>
    </row>
    <row r="17" spans="1:22" ht="15.75">
      <c r="A17" s="42" t="str">
        <f t="shared" si="1"/>
        <v/>
      </c>
      <c r="B17" s="13" t="str">
        <f>IFERROR(IF(INDEX('Bieu chi tiet'!$B$17:$FA$15404,MATCH($A17,'Bieu chi tiet'!$B$17:$B$15404,0),B$3+135)=0,"",INDEX('Bieu chi tiet'!$B$17:$FA$15404,MATCH($A17,'Bieu chi tiet'!$B$17:$B$15404,0),B$3+135)),"")</f>
        <v/>
      </c>
      <c r="C17" s="13" t="str">
        <f>IFERROR(IF(INDEX('Bieu chi tiet'!$B$17:$FA$15404,MATCH($A17,'Bieu chi tiet'!$B$17:$B$15404,0),C$3+135)=0,"",INDEX('Bieu chi tiet'!$B$17:$FA$15404,MATCH($A17,'Bieu chi tiet'!$B$17:$B$15404,0),C$3+135)),"")</f>
        <v/>
      </c>
      <c r="D17" s="13" t="str">
        <f>IFERROR(IF(INDEX('Bieu chi tiet'!$B$17:$FA$15404,MATCH($A17,'Bieu chi tiet'!$B$17:$B$15404,0),D$3+135)=0,"",INDEX('Bieu chi tiet'!$B$17:$FA$15404,MATCH($A17,'Bieu chi tiet'!$B$17:$B$15404,0),D$3+135)),"")</f>
        <v/>
      </c>
      <c r="E17" s="13" t="str">
        <f>IFERROR(IF(INDEX('Bieu chi tiet'!$B$17:$FA$15404,MATCH($A17,'Bieu chi tiet'!$B$17:$B$15404,0),E$3+135)=0,"",INDEX('Bieu chi tiet'!$B$17:$FA$15404,MATCH($A17,'Bieu chi tiet'!$B$17:$B$15404,0),E$3+135)),"")</f>
        <v/>
      </c>
      <c r="F17" s="21" t="str">
        <f>IFERROR(IF(INDEX('Bieu chi tiet'!$B$17:$FA$15404,MATCH($A17,'Bieu chi tiet'!$B$17:$B$15404,0),F$3+135)=0,"",INDEX('Bieu chi tiet'!$B$17:$FA$15404,MATCH($A17,'Bieu chi tiet'!$B$17:$B$15404,0),F$3+135)),"")</f>
        <v/>
      </c>
      <c r="G17" s="13" t="str">
        <f>IFERROR(IF(INDEX('Bieu chi tiet'!$B$17:$FA$15404,MATCH($A17,'Bieu chi tiet'!$B$17:$B$15404,0),G$3+135)=0,"",INDEX('Bieu chi tiet'!$B$17:$FA$15404,MATCH($A17,'Bieu chi tiet'!$B$17:$B$15404,0),G$3+135)),"")</f>
        <v/>
      </c>
      <c r="H17" s="13" t="str">
        <f>IFERROR(IF(INDEX('Bieu chi tiet'!$B$17:$FA$15404,MATCH($A17,'Bieu chi tiet'!$B$17:$B$15404,0),H$3+135)=0,"",INDEX('Bieu chi tiet'!$B$17:$FA$15404,MATCH($A17,'Bieu chi tiet'!$B$17:$B$15404,0),H$3+135)),"")</f>
        <v/>
      </c>
      <c r="I17" s="13" t="str">
        <f>IFERROR(IF(INDEX('Bieu chi tiet'!$B$17:$FA$15404,MATCH($A17,'Bieu chi tiet'!$B$17:$B$15404,0),I$3+135)=0,"",INDEX('Bieu chi tiet'!$B$17:$FA$15404,MATCH($A17,'Bieu chi tiet'!$B$17:$B$15404,0),I$3+135)),"")</f>
        <v/>
      </c>
      <c r="J17" s="13" t="str">
        <f>IFERROR(IF(INDEX('Bieu chi tiet'!$B$17:$FA$15404,MATCH($A17,'Bieu chi tiet'!$B$17:$B$15404,0),J$3+135)=0,"",INDEX('Bieu chi tiet'!$B$17:$FA$15404,MATCH($A17,'Bieu chi tiet'!$B$17:$B$15404,0),J$3+135)),"")</f>
        <v/>
      </c>
      <c r="K17" s="13" t="str">
        <f>IFERROR(IF(INDEX('Bieu chi tiet'!$B$17:$FA$15404,MATCH($A17,'Bieu chi tiet'!$B$17:$B$15404,0),K$3+135)=0,"",INDEX('Bieu chi tiet'!$B$17:$FA$15404,MATCH($A17,'Bieu chi tiet'!$B$17:$B$15404,0),K$3+135)),"")</f>
        <v/>
      </c>
      <c r="L17" s="13" t="str">
        <f>IFERROR(IF(INDEX('Bieu chi tiet'!$B$17:$FA$15404,MATCH($A17,'Bieu chi tiet'!$B$17:$B$15404,0),L$3+135)=0,"",INDEX('Bieu chi tiet'!$B$17:$FA$15404,MATCH($A17,'Bieu chi tiet'!$B$17:$B$15404,0),L$3+135)),"")</f>
        <v/>
      </c>
      <c r="M17" s="13" t="str">
        <f>IFERROR(IF(INDEX('Bieu chi tiet'!$B$17:$FA$15404,MATCH($A17,'Bieu chi tiet'!$B$17:$B$15404,0),M$3+135)=0,"",INDEX('Bieu chi tiet'!$B$17:$FA$15404,MATCH($A17,'Bieu chi tiet'!$B$17:$B$15404,0),M$3+135)),"")</f>
        <v/>
      </c>
      <c r="N17" s="13" t="str">
        <f>IFERROR(IF(INDEX('Bieu chi tiet'!$B$17:$FA$15404,MATCH($A17,'Bieu chi tiet'!$B$17:$B$15404,0),N$3+135)=0,"",INDEX('Bieu chi tiet'!$B$17:$FA$15404,MATCH($A17,'Bieu chi tiet'!$B$17:$B$15404,0),N$3+135)),"")</f>
        <v/>
      </c>
      <c r="O17" s="13" t="str">
        <f>IFERROR(IF(INDEX('Bieu chi tiet'!$B$17:$FA$15404,MATCH($A17,'Bieu chi tiet'!$B$17:$B$15404,0),O$3+135)=0,"",INDEX('Bieu chi tiet'!$B$17:$FA$15404,MATCH($A17,'Bieu chi tiet'!$B$17:$B$15404,0),O$3+135)),"")</f>
        <v/>
      </c>
      <c r="P17" s="13" t="str">
        <f>IFERROR(IF(INDEX('Bieu chi tiet'!$B$17:$FA$15404,MATCH($A17,'Bieu chi tiet'!$B$17:$B$15404,0),P$3+135)=0,"",INDEX('Bieu chi tiet'!$B$17:$FA$15404,MATCH($A17,'Bieu chi tiet'!$B$17:$B$15404,0),P$3+135)),"")</f>
        <v/>
      </c>
      <c r="Q17" s="13" t="str">
        <f>IFERROR(IF(INDEX('Bieu chi tiet'!$B$17:$FA$15404,MATCH($A17,'Bieu chi tiet'!$B$17:$B$15404,0),Q$3+135)=0,"",INDEX('Bieu chi tiet'!$B$17:$FA$15404,MATCH($A17,'Bieu chi tiet'!$B$17:$B$15404,0),Q$3+135)),"")</f>
        <v/>
      </c>
      <c r="R17" s="13" t="str">
        <f>IFERROR(IF(INDEX('Bieu chi tiet'!$B$17:$FA$15404,MATCH($A17,'Bieu chi tiet'!$B$17:$B$15404,0),R$3+135)=0,"",INDEX('Bieu chi tiet'!$B$17:$FA$15404,MATCH($A17,'Bieu chi tiet'!$B$17:$B$15404,0),R$3+135)),"")</f>
        <v/>
      </c>
      <c r="S17" s="13" t="str">
        <f>IFERROR(IF(INDEX('Bieu chi tiet'!$B$17:$FA$15404,MATCH($A17,'Bieu chi tiet'!$B$17:$B$15404,0),S$3+135)=0,"",INDEX('Bieu chi tiet'!$B$17:$FA$15404,MATCH($A17,'Bieu chi tiet'!$B$17:$B$15404,0),S$3+135)),"")</f>
        <v/>
      </c>
      <c r="T17" s="13" t="str">
        <f>IFERROR(IF(INDEX('Bieu chi tiet'!$B$17:$FA$15404,MATCH($A17,'Bieu chi tiet'!$B$17:$B$15404,0),T$3+135)=0,"",INDEX('Bieu chi tiet'!$B$17:$FA$15404,MATCH($A17,'Bieu chi tiet'!$B$17:$B$15404,0),T$3+135)),"")</f>
        <v/>
      </c>
      <c r="U17" s="13" t="str">
        <f>IFERROR(IF(INDEX('Bieu chi tiet'!$B$17:$FA$15404,MATCH($A17,'Bieu chi tiet'!$B$17:$B$15404,0),U$3+135)=0,"",INDEX('Bieu chi tiet'!$B$17:$FA$15404,MATCH($A17,'Bieu chi tiet'!$B$17:$B$15404,0),U$3+135)),"")</f>
        <v/>
      </c>
      <c r="V17" s="13" t="str">
        <f>IFERROR(IF(INDEX('Bieu chi tiet'!$B$17:$FA$15404,MATCH($A17,'Bieu chi tiet'!$B$17:$B$15404,0),V$3+135)=0,"",INDEX('Bieu chi tiet'!$B$17:$FA$15404,MATCH($A17,'Bieu chi tiet'!$B$17:$B$15404,0),V$3+135)),"")</f>
        <v/>
      </c>
    </row>
    <row r="18" spans="1:22" ht="15.75">
      <c r="A18" s="42" t="str">
        <f t="shared" si="1"/>
        <v/>
      </c>
      <c r="B18" s="13" t="str">
        <f>IFERROR(IF(INDEX('Bieu chi tiet'!$B$17:$FA$15404,MATCH($A18,'Bieu chi tiet'!$B$17:$B$15404,0),B$3+135)=0,"",INDEX('Bieu chi tiet'!$B$17:$FA$15404,MATCH($A18,'Bieu chi tiet'!$B$17:$B$15404,0),B$3+135)),"")</f>
        <v/>
      </c>
      <c r="C18" s="13" t="str">
        <f>IFERROR(IF(INDEX('Bieu chi tiet'!$B$17:$FA$15404,MATCH($A18,'Bieu chi tiet'!$B$17:$B$15404,0),C$3+135)=0,"",INDEX('Bieu chi tiet'!$B$17:$FA$15404,MATCH($A18,'Bieu chi tiet'!$B$17:$B$15404,0),C$3+135)),"")</f>
        <v/>
      </c>
      <c r="D18" s="13" t="str">
        <f>IFERROR(IF(INDEX('Bieu chi tiet'!$B$17:$FA$15404,MATCH($A18,'Bieu chi tiet'!$B$17:$B$15404,0),D$3+135)=0,"",INDEX('Bieu chi tiet'!$B$17:$FA$15404,MATCH($A18,'Bieu chi tiet'!$B$17:$B$15404,0),D$3+135)),"")</f>
        <v/>
      </c>
      <c r="E18" s="13" t="str">
        <f>IFERROR(IF(INDEX('Bieu chi tiet'!$B$17:$FA$15404,MATCH($A18,'Bieu chi tiet'!$B$17:$B$15404,0),E$3+135)=0,"",INDEX('Bieu chi tiet'!$B$17:$FA$15404,MATCH($A18,'Bieu chi tiet'!$B$17:$B$15404,0),E$3+135)),"")</f>
        <v/>
      </c>
      <c r="F18" s="21" t="str">
        <f>IFERROR(IF(INDEX('Bieu chi tiet'!$B$17:$FA$15404,MATCH($A18,'Bieu chi tiet'!$B$17:$B$15404,0),F$3+135)=0,"",INDEX('Bieu chi tiet'!$B$17:$FA$15404,MATCH($A18,'Bieu chi tiet'!$B$17:$B$15404,0),F$3+135)),"")</f>
        <v/>
      </c>
      <c r="G18" s="13" t="str">
        <f>IFERROR(IF(INDEX('Bieu chi tiet'!$B$17:$FA$15404,MATCH($A18,'Bieu chi tiet'!$B$17:$B$15404,0),G$3+135)=0,"",INDEX('Bieu chi tiet'!$B$17:$FA$15404,MATCH($A18,'Bieu chi tiet'!$B$17:$B$15404,0),G$3+135)),"")</f>
        <v/>
      </c>
      <c r="H18" s="13" t="str">
        <f>IFERROR(IF(INDEX('Bieu chi tiet'!$B$17:$FA$15404,MATCH($A18,'Bieu chi tiet'!$B$17:$B$15404,0),H$3+135)=0,"",INDEX('Bieu chi tiet'!$B$17:$FA$15404,MATCH($A18,'Bieu chi tiet'!$B$17:$B$15404,0),H$3+135)),"")</f>
        <v/>
      </c>
      <c r="I18" s="13" t="str">
        <f>IFERROR(IF(INDEX('Bieu chi tiet'!$B$17:$FA$15404,MATCH($A18,'Bieu chi tiet'!$B$17:$B$15404,0),I$3+135)=0,"",INDEX('Bieu chi tiet'!$B$17:$FA$15404,MATCH($A18,'Bieu chi tiet'!$B$17:$B$15404,0),I$3+135)),"")</f>
        <v/>
      </c>
      <c r="J18" s="13" t="str">
        <f>IFERROR(IF(INDEX('Bieu chi tiet'!$B$17:$FA$15404,MATCH($A18,'Bieu chi tiet'!$B$17:$B$15404,0),J$3+135)=0,"",INDEX('Bieu chi tiet'!$B$17:$FA$15404,MATCH($A18,'Bieu chi tiet'!$B$17:$B$15404,0),J$3+135)),"")</f>
        <v/>
      </c>
      <c r="K18" s="13" t="str">
        <f>IFERROR(IF(INDEX('Bieu chi tiet'!$B$17:$FA$15404,MATCH($A18,'Bieu chi tiet'!$B$17:$B$15404,0),K$3+135)=0,"",INDEX('Bieu chi tiet'!$B$17:$FA$15404,MATCH($A18,'Bieu chi tiet'!$B$17:$B$15404,0),K$3+135)),"")</f>
        <v/>
      </c>
      <c r="L18" s="13" t="str">
        <f>IFERROR(IF(INDEX('Bieu chi tiet'!$B$17:$FA$15404,MATCH($A18,'Bieu chi tiet'!$B$17:$B$15404,0),L$3+135)=0,"",INDEX('Bieu chi tiet'!$B$17:$FA$15404,MATCH($A18,'Bieu chi tiet'!$B$17:$B$15404,0),L$3+135)),"")</f>
        <v/>
      </c>
      <c r="M18" s="13" t="str">
        <f>IFERROR(IF(INDEX('Bieu chi tiet'!$B$17:$FA$15404,MATCH($A18,'Bieu chi tiet'!$B$17:$B$15404,0),M$3+135)=0,"",INDEX('Bieu chi tiet'!$B$17:$FA$15404,MATCH($A18,'Bieu chi tiet'!$B$17:$B$15404,0),M$3+135)),"")</f>
        <v/>
      </c>
      <c r="N18" s="13" t="str">
        <f>IFERROR(IF(INDEX('Bieu chi tiet'!$B$17:$FA$15404,MATCH($A18,'Bieu chi tiet'!$B$17:$B$15404,0),N$3+135)=0,"",INDEX('Bieu chi tiet'!$B$17:$FA$15404,MATCH($A18,'Bieu chi tiet'!$B$17:$B$15404,0),N$3+135)),"")</f>
        <v/>
      </c>
      <c r="O18" s="13" t="str">
        <f>IFERROR(IF(INDEX('Bieu chi tiet'!$B$17:$FA$15404,MATCH($A18,'Bieu chi tiet'!$B$17:$B$15404,0),O$3+135)=0,"",INDEX('Bieu chi tiet'!$B$17:$FA$15404,MATCH($A18,'Bieu chi tiet'!$B$17:$B$15404,0),O$3+135)),"")</f>
        <v/>
      </c>
      <c r="P18" s="13" t="str">
        <f>IFERROR(IF(INDEX('Bieu chi tiet'!$B$17:$FA$15404,MATCH($A18,'Bieu chi tiet'!$B$17:$B$15404,0),P$3+135)=0,"",INDEX('Bieu chi tiet'!$B$17:$FA$15404,MATCH($A18,'Bieu chi tiet'!$B$17:$B$15404,0),P$3+135)),"")</f>
        <v/>
      </c>
      <c r="Q18" s="13" t="str">
        <f>IFERROR(IF(INDEX('Bieu chi tiet'!$B$17:$FA$15404,MATCH($A18,'Bieu chi tiet'!$B$17:$B$15404,0),Q$3+135)=0,"",INDEX('Bieu chi tiet'!$B$17:$FA$15404,MATCH($A18,'Bieu chi tiet'!$B$17:$B$15404,0),Q$3+135)),"")</f>
        <v/>
      </c>
      <c r="R18" s="13" t="str">
        <f>IFERROR(IF(INDEX('Bieu chi tiet'!$B$17:$FA$15404,MATCH($A18,'Bieu chi tiet'!$B$17:$B$15404,0),R$3+135)=0,"",INDEX('Bieu chi tiet'!$B$17:$FA$15404,MATCH($A18,'Bieu chi tiet'!$B$17:$B$15404,0),R$3+135)),"")</f>
        <v/>
      </c>
      <c r="S18" s="13" t="str">
        <f>IFERROR(IF(INDEX('Bieu chi tiet'!$B$17:$FA$15404,MATCH($A18,'Bieu chi tiet'!$B$17:$B$15404,0),S$3+135)=0,"",INDEX('Bieu chi tiet'!$B$17:$FA$15404,MATCH($A18,'Bieu chi tiet'!$B$17:$B$15404,0),S$3+135)),"")</f>
        <v/>
      </c>
      <c r="T18" s="13" t="str">
        <f>IFERROR(IF(INDEX('Bieu chi tiet'!$B$17:$FA$15404,MATCH($A18,'Bieu chi tiet'!$B$17:$B$15404,0),T$3+135)=0,"",INDEX('Bieu chi tiet'!$B$17:$FA$15404,MATCH($A18,'Bieu chi tiet'!$B$17:$B$15404,0),T$3+135)),"")</f>
        <v/>
      </c>
      <c r="U18" s="13" t="str">
        <f>IFERROR(IF(INDEX('Bieu chi tiet'!$B$17:$FA$15404,MATCH($A18,'Bieu chi tiet'!$B$17:$B$15404,0),U$3+135)=0,"",INDEX('Bieu chi tiet'!$B$17:$FA$15404,MATCH($A18,'Bieu chi tiet'!$B$17:$B$15404,0),U$3+135)),"")</f>
        <v/>
      </c>
      <c r="V18" s="13" t="str">
        <f>IFERROR(IF(INDEX('Bieu chi tiet'!$B$17:$FA$15404,MATCH($A18,'Bieu chi tiet'!$B$17:$B$15404,0),V$3+135)=0,"",INDEX('Bieu chi tiet'!$B$17:$FA$15404,MATCH($A18,'Bieu chi tiet'!$B$17:$B$15404,0),V$3+135)),"")</f>
        <v/>
      </c>
    </row>
    <row r="19" spans="1:22" ht="15.75">
      <c r="A19" s="42" t="str">
        <f t="shared" si="1"/>
        <v/>
      </c>
      <c r="B19" s="13" t="str">
        <f>IFERROR(IF(INDEX('Bieu chi tiet'!$B$17:$FA$15404,MATCH($A19,'Bieu chi tiet'!$B$17:$B$15404,0),B$3+135)=0,"",INDEX('Bieu chi tiet'!$B$17:$FA$15404,MATCH($A19,'Bieu chi tiet'!$B$17:$B$15404,0),B$3+135)),"")</f>
        <v/>
      </c>
      <c r="C19" s="13" t="str">
        <f>IFERROR(IF(INDEX('Bieu chi tiet'!$B$17:$FA$15404,MATCH($A19,'Bieu chi tiet'!$B$17:$B$15404,0),C$3+135)=0,"",INDEX('Bieu chi tiet'!$B$17:$FA$15404,MATCH($A19,'Bieu chi tiet'!$B$17:$B$15404,0),C$3+135)),"")</f>
        <v/>
      </c>
      <c r="D19" s="13" t="str">
        <f>IFERROR(IF(INDEX('Bieu chi tiet'!$B$17:$FA$15404,MATCH($A19,'Bieu chi tiet'!$B$17:$B$15404,0),D$3+135)=0,"",INDEX('Bieu chi tiet'!$B$17:$FA$15404,MATCH($A19,'Bieu chi tiet'!$B$17:$B$15404,0),D$3+135)),"")</f>
        <v/>
      </c>
      <c r="E19" s="13" t="str">
        <f>IFERROR(IF(INDEX('Bieu chi tiet'!$B$17:$FA$15404,MATCH($A19,'Bieu chi tiet'!$B$17:$B$15404,0),E$3+135)=0,"",INDEX('Bieu chi tiet'!$B$17:$FA$15404,MATCH($A19,'Bieu chi tiet'!$B$17:$B$15404,0),E$3+135)),"")</f>
        <v/>
      </c>
      <c r="F19" s="21" t="str">
        <f>IFERROR(IF(INDEX('Bieu chi tiet'!$B$17:$FA$15404,MATCH($A19,'Bieu chi tiet'!$B$17:$B$15404,0),F$3+135)=0,"",INDEX('Bieu chi tiet'!$B$17:$FA$15404,MATCH($A19,'Bieu chi tiet'!$B$17:$B$15404,0),F$3+135)),"")</f>
        <v/>
      </c>
      <c r="G19" s="13" t="str">
        <f>IFERROR(IF(INDEX('Bieu chi tiet'!$B$17:$FA$15404,MATCH($A19,'Bieu chi tiet'!$B$17:$B$15404,0),G$3+135)=0,"",INDEX('Bieu chi tiet'!$B$17:$FA$15404,MATCH($A19,'Bieu chi tiet'!$B$17:$B$15404,0),G$3+135)),"")</f>
        <v/>
      </c>
      <c r="H19" s="13" t="str">
        <f>IFERROR(IF(INDEX('Bieu chi tiet'!$B$17:$FA$15404,MATCH($A19,'Bieu chi tiet'!$B$17:$B$15404,0),H$3+135)=0,"",INDEX('Bieu chi tiet'!$B$17:$FA$15404,MATCH($A19,'Bieu chi tiet'!$B$17:$B$15404,0),H$3+135)),"")</f>
        <v/>
      </c>
      <c r="I19" s="13" t="str">
        <f>IFERROR(IF(INDEX('Bieu chi tiet'!$B$17:$FA$15404,MATCH($A19,'Bieu chi tiet'!$B$17:$B$15404,0),I$3+135)=0,"",INDEX('Bieu chi tiet'!$B$17:$FA$15404,MATCH($A19,'Bieu chi tiet'!$B$17:$B$15404,0),I$3+135)),"")</f>
        <v/>
      </c>
      <c r="J19" s="13" t="str">
        <f>IFERROR(IF(INDEX('Bieu chi tiet'!$B$17:$FA$15404,MATCH($A19,'Bieu chi tiet'!$B$17:$B$15404,0),J$3+135)=0,"",INDEX('Bieu chi tiet'!$B$17:$FA$15404,MATCH($A19,'Bieu chi tiet'!$B$17:$B$15404,0),J$3+135)),"")</f>
        <v/>
      </c>
      <c r="K19" s="13" t="str">
        <f>IFERROR(IF(INDEX('Bieu chi tiet'!$B$17:$FA$15404,MATCH($A19,'Bieu chi tiet'!$B$17:$B$15404,0),K$3+135)=0,"",INDEX('Bieu chi tiet'!$B$17:$FA$15404,MATCH($A19,'Bieu chi tiet'!$B$17:$B$15404,0),K$3+135)),"")</f>
        <v/>
      </c>
      <c r="L19" s="13" t="str">
        <f>IFERROR(IF(INDEX('Bieu chi tiet'!$B$17:$FA$15404,MATCH($A19,'Bieu chi tiet'!$B$17:$B$15404,0),L$3+135)=0,"",INDEX('Bieu chi tiet'!$B$17:$FA$15404,MATCH($A19,'Bieu chi tiet'!$B$17:$B$15404,0),L$3+135)),"")</f>
        <v/>
      </c>
      <c r="M19" s="13" t="str">
        <f>IFERROR(IF(INDEX('Bieu chi tiet'!$B$17:$FA$15404,MATCH($A19,'Bieu chi tiet'!$B$17:$B$15404,0),M$3+135)=0,"",INDEX('Bieu chi tiet'!$B$17:$FA$15404,MATCH($A19,'Bieu chi tiet'!$B$17:$B$15404,0),M$3+135)),"")</f>
        <v/>
      </c>
      <c r="N19" s="13" t="str">
        <f>IFERROR(IF(INDEX('Bieu chi tiet'!$B$17:$FA$15404,MATCH($A19,'Bieu chi tiet'!$B$17:$B$15404,0),N$3+135)=0,"",INDEX('Bieu chi tiet'!$B$17:$FA$15404,MATCH($A19,'Bieu chi tiet'!$B$17:$B$15404,0),N$3+135)),"")</f>
        <v/>
      </c>
      <c r="O19" s="13" t="str">
        <f>IFERROR(IF(INDEX('Bieu chi tiet'!$B$17:$FA$15404,MATCH($A19,'Bieu chi tiet'!$B$17:$B$15404,0),O$3+135)=0,"",INDEX('Bieu chi tiet'!$B$17:$FA$15404,MATCH($A19,'Bieu chi tiet'!$B$17:$B$15404,0),O$3+135)),"")</f>
        <v/>
      </c>
      <c r="P19" s="13" t="str">
        <f>IFERROR(IF(INDEX('Bieu chi tiet'!$B$17:$FA$15404,MATCH($A19,'Bieu chi tiet'!$B$17:$B$15404,0),P$3+135)=0,"",INDEX('Bieu chi tiet'!$B$17:$FA$15404,MATCH($A19,'Bieu chi tiet'!$B$17:$B$15404,0),P$3+135)),"")</f>
        <v/>
      </c>
      <c r="Q19" s="13" t="str">
        <f>IFERROR(IF(INDEX('Bieu chi tiet'!$B$17:$FA$15404,MATCH($A19,'Bieu chi tiet'!$B$17:$B$15404,0),Q$3+135)=0,"",INDEX('Bieu chi tiet'!$B$17:$FA$15404,MATCH($A19,'Bieu chi tiet'!$B$17:$B$15404,0),Q$3+135)),"")</f>
        <v/>
      </c>
      <c r="R19" s="13" t="str">
        <f>IFERROR(IF(INDEX('Bieu chi tiet'!$B$17:$FA$15404,MATCH($A19,'Bieu chi tiet'!$B$17:$B$15404,0),R$3+135)=0,"",INDEX('Bieu chi tiet'!$B$17:$FA$15404,MATCH($A19,'Bieu chi tiet'!$B$17:$B$15404,0),R$3+135)),"")</f>
        <v/>
      </c>
      <c r="S19" s="13" t="str">
        <f>IFERROR(IF(INDEX('Bieu chi tiet'!$B$17:$FA$15404,MATCH($A19,'Bieu chi tiet'!$B$17:$B$15404,0),S$3+135)=0,"",INDEX('Bieu chi tiet'!$B$17:$FA$15404,MATCH($A19,'Bieu chi tiet'!$B$17:$B$15404,0),S$3+135)),"")</f>
        <v/>
      </c>
      <c r="T19" s="13" t="str">
        <f>IFERROR(IF(INDEX('Bieu chi tiet'!$B$17:$FA$15404,MATCH($A19,'Bieu chi tiet'!$B$17:$B$15404,0),T$3+135)=0,"",INDEX('Bieu chi tiet'!$B$17:$FA$15404,MATCH($A19,'Bieu chi tiet'!$B$17:$B$15404,0),T$3+135)),"")</f>
        <v/>
      </c>
      <c r="U19" s="13" t="str">
        <f>IFERROR(IF(INDEX('Bieu chi tiet'!$B$17:$FA$15404,MATCH($A19,'Bieu chi tiet'!$B$17:$B$15404,0),U$3+135)=0,"",INDEX('Bieu chi tiet'!$B$17:$FA$15404,MATCH($A19,'Bieu chi tiet'!$B$17:$B$15404,0),U$3+135)),"")</f>
        <v/>
      </c>
      <c r="V19" s="13" t="str">
        <f>IFERROR(IF(INDEX('Bieu chi tiet'!$B$17:$FA$15404,MATCH($A19,'Bieu chi tiet'!$B$17:$B$15404,0),V$3+135)=0,"",INDEX('Bieu chi tiet'!$B$17:$FA$15404,MATCH($A19,'Bieu chi tiet'!$B$17:$B$15404,0),V$3+135)),"")</f>
        <v/>
      </c>
    </row>
    <row r="20" spans="1:22" ht="15.75">
      <c r="A20" s="42" t="str">
        <f t="shared" si="1"/>
        <v/>
      </c>
      <c r="B20" s="13" t="str">
        <f>IFERROR(IF(INDEX('Bieu chi tiet'!$B$17:$FA$15404,MATCH($A20,'Bieu chi tiet'!$B$17:$B$15404,0),B$3+135)=0,"",INDEX('Bieu chi tiet'!$B$17:$FA$15404,MATCH($A20,'Bieu chi tiet'!$B$17:$B$15404,0),B$3+135)),"")</f>
        <v/>
      </c>
      <c r="C20" s="13" t="str">
        <f>IFERROR(IF(INDEX('Bieu chi tiet'!$B$17:$FA$15404,MATCH($A20,'Bieu chi tiet'!$B$17:$B$15404,0),C$3+135)=0,"",INDEX('Bieu chi tiet'!$B$17:$FA$15404,MATCH($A20,'Bieu chi tiet'!$B$17:$B$15404,0),C$3+135)),"")</f>
        <v/>
      </c>
      <c r="D20" s="13" t="str">
        <f>IFERROR(IF(INDEX('Bieu chi tiet'!$B$17:$FA$15404,MATCH($A20,'Bieu chi tiet'!$B$17:$B$15404,0),D$3+135)=0,"",INDEX('Bieu chi tiet'!$B$17:$FA$15404,MATCH($A20,'Bieu chi tiet'!$B$17:$B$15404,0),D$3+135)),"")</f>
        <v/>
      </c>
      <c r="E20" s="13" t="str">
        <f>IFERROR(IF(INDEX('Bieu chi tiet'!$B$17:$FA$15404,MATCH($A20,'Bieu chi tiet'!$B$17:$B$15404,0),E$3+135)=0,"",INDEX('Bieu chi tiet'!$B$17:$FA$15404,MATCH($A20,'Bieu chi tiet'!$B$17:$B$15404,0),E$3+135)),"")</f>
        <v/>
      </c>
      <c r="F20" s="21" t="str">
        <f>IFERROR(IF(INDEX('Bieu chi tiet'!$B$17:$FA$15404,MATCH($A20,'Bieu chi tiet'!$B$17:$B$15404,0),F$3+135)=0,"",INDEX('Bieu chi tiet'!$B$17:$FA$15404,MATCH($A20,'Bieu chi tiet'!$B$17:$B$15404,0),F$3+135)),"")</f>
        <v/>
      </c>
      <c r="G20" s="13" t="str">
        <f>IFERROR(IF(INDEX('Bieu chi tiet'!$B$17:$FA$15404,MATCH($A20,'Bieu chi tiet'!$B$17:$B$15404,0),G$3+135)=0,"",INDEX('Bieu chi tiet'!$B$17:$FA$15404,MATCH($A20,'Bieu chi tiet'!$B$17:$B$15404,0),G$3+135)),"")</f>
        <v/>
      </c>
      <c r="H20" s="13" t="str">
        <f>IFERROR(IF(INDEX('Bieu chi tiet'!$B$17:$FA$15404,MATCH($A20,'Bieu chi tiet'!$B$17:$B$15404,0),H$3+135)=0,"",INDEX('Bieu chi tiet'!$B$17:$FA$15404,MATCH($A20,'Bieu chi tiet'!$B$17:$B$15404,0),H$3+135)),"")</f>
        <v/>
      </c>
      <c r="I20" s="13" t="str">
        <f>IFERROR(IF(INDEX('Bieu chi tiet'!$B$17:$FA$15404,MATCH($A20,'Bieu chi tiet'!$B$17:$B$15404,0),I$3+135)=0,"",INDEX('Bieu chi tiet'!$B$17:$FA$15404,MATCH($A20,'Bieu chi tiet'!$B$17:$B$15404,0),I$3+135)),"")</f>
        <v/>
      </c>
      <c r="J20" s="13" t="str">
        <f>IFERROR(IF(INDEX('Bieu chi tiet'!$B$17:$FA$15404,MATCH($A20,'Bieu chi tiet'!$B$17:$B$15404,0),J$3+135)=0,"",INDEX('Bieu chi tiet'!$B$17:$FA$15404,MATCH($A20,'Bieu chi tiet'!$B$17:$B$15404,0),J$3+135)),"")</f>
        <v/>
      </c>
      <c r="K20" s="13" t="str">
        <f>IFERROR(IF(INDEX('Bieu chi tiet'!$B$17:$FA$15404,MATCH($A20,'Bieu chi tiet'!$B$17:$B$15404,0),K$3+135)=0,"",INDEX('Bieu chi tiet'!$B$17:$FA$15404,MATCH($A20,'Bieu chi tiet'!$B$17:$B$15404,0),K$3+135)),"")</f>
        <v/>
      </c>
      <c r="L20" s="13" t="str">
        <f>IFERROR(IF(INDEX('Bieu chi tiet'!$B$17:$FA$15404,MATCH($A20,'Bieu chi tiet'!$B$17:$B$15404,0),L$3+135)=0,"",INDEX('Bieu chi tiet'!$B$17:$FA$15404,MATCH($A20,'Bieu chi tiet'!$B$17:$B$15404,0),L$3+135)),"")</f>
        <v/>
      </c>
      <c r="M20" s="13" t="str">
        <f>IFERROR(IF(INDEX('Bieu chi tiet'!$B$17:$FA$15404,MATCH($A20,'Bieu chi tiet'!$B$17:$B$15404,0),M$3+135)=0,"",INDEX('Bieu chi tiet'!$B$17:$FA$15404,MATCH($A20,'Bieu chi tiet'!$B$17:$B$15404,0),M$3+135)),"")</f>
        <v/>
      </c>
      <c r="N20" s="13" t="str">
        <f>IFERROR(IF(INDEX('Bieu chi tiet'!$B$17:$FA$15404,MATCH($A20,'Bieu chi tiet'!$B$17:$B$15404,0),N$3+135)=0,"",INDEX('Bieu chi tiet'!$B$17:$FA$15404,MATCH($A20,'Bieu chi tiet'!$B$17:$B$15404,0),N$3+135)),"")</f>
        <v/>
      </c>
      <c r="O20" s="13" t="str">
        <f>IFERROR(IF(INDEX('Bieu chi tiet'!$B$17:$FA$15404,MATCH($A20,'Bieu chi tiet'!$B$17:$B$15404,0),O$3+135)=0,"",INDEX('Bieu chi tiet'!$B$17:$FA$15404,MATCH($A20,'Bieu chi tiet'!$B$17:$B$15404,0),O$3+135)),"")</f>
        <v/>
      </c>
      <c r="P20" s="13" t="str">
        <f>IFERROR(IF(INDEX('Bieu chi tiet'!$B$17:$FA$15404,MATCH($A20,'Bieu chi tiet'!$B$17:$B$15404,0),P$3+135)=0,"",INDEX('Bieu chi tiet'!$B$17:$FA$15404,MATCH($A20,'Bieu chi tiet'!$B$17:$B$15404,0),P$3+135)),"")</f>
        <v/>
      </c>
      <c r="Q20" s="13" t="str">
        <f>IFERROR(IF(INDEX('Bieu chi tiet'!$B$17:$FA$15404,MATCH($A20,'Bieu chi tiet'!$B$17:$B$15404,0),Q$3+135)=0,"",INDEX('Bieu chi tiet'!$B$17:$FA$15404,MATCH($A20,'Bieu chi tiet'!$B$17:$B$15404,0),Q$3+135)),"")</f>
        <v/>
      </c>
      <c r="R20" s="13" t="str">
        <f>IFERROR(IF(INDEX('Bieu chi tiet'!$B$17:$FA$15404,MATCH($A20,'Bieu chi tiet'!$B$17:$B$15404,0),R$3+135)=0,"",INDEX('Bieu chi tiet'!$B$17:$FA$15404,MATCH($A20,'Bieu chi tiet'!$B$17:$B$15404,0),R$3+135)),"")</f>
        <v/>
      </c>
      <c r="S20" s="13" t="str">
        <f>IFERROR(IF(INDEX('Bieu chi tiet'!$B$17:$FA$15404,MATCH($A20,'Bieu chi tiet'!$B$17:$B$15404,0),S$3+135)=0,"",INDEX('Bieu chi tiet'!$B$17:$FA$15404,MATCH($A20,'Bieu chi tiet'!$B$17:$B$15404,0),S$3+135)),"")</f>
        <v/>
      </c>
      <c r="T20" s="13" t="str">
        <f>IFERROR(IF(INDEX('Bieu chi tiet'!$B$17:$FA$15404,MATCH($A20,'Bieu chi tiet'!$B$17:$B$15404,0),T$3+135)=0,"",INDEX('Bieu chi tiet'!$B$17:$FA$15404,MATCH($A20,'Bieu chi tiet'!$B$17:$B$15404,0),T$3+135)),"")</f>
        <v/>
      </c>
      <c r="U20" s="13" t="str">
        <f>IFERROR(IF(INDEX('Bieu chi tiet'!$B$17:$FA$15404,MATCH($A20,'Bieu chi tiet'!$B$17:$B$15404,0),U$3+135)=0,"",INDEX('Bieu chi tiet'!$B$17:$FA$15404,MATCH($A20,'Bieu chi tiet'!$B$17:$B$15404,0),U$3+135)),"")</f>
        <v/>
      </c>
      <c r="V20" s="13" t="str">
        <f>IFERROR(IF(INDEX('Bieu chi tiet'!$B$17:$FA$15404,MATCH($A20,'Bieu chi tiet'!$B$17:$B$15404,0),V$3+135)=0,"",INDEX('Bieu chi tiet'!$B$17:$FA$15404,MATCH($A20,'Bieu chi tiet'!$B$17:$B$15404,0),V$3+135)),"")</f>
        <v/>
      </c>
    </row>
    <row r="21" spans="1:22" ht="15.75">
      <c r="A21" s="42" t="str">
        <f t="shared" si="1"/>
        <v/>
      </c>
      <c r="B21" s="13" t="str">
        <f>IFERROR(IF(INDEX('Bieu chi tiet'!$B$17:$FA$15404,MATCH($A21,'Bieu chi tiet'!$B$17:$B$15404,0),B$3+135)=0,"",INDEX('Bieu chi tiet'!$B$17:$FA$15404,MATCH($A21,'Bieu chi tiet'!$B$17:$B$15404,0),B$3+135)),"")</f>
        <v/>
      </c>
      <c r="C21" s="13" t="str">
        <f>IFERROR(IF(INDEX('Bieu chi tiet'!$B$17:$FA$15404,MATCH($A21,'Bieu chi tiet'!$B$17:$B$15404,0),C$3+135)=0,"",INDEX('Bieu chi tiet'!$B$17:$FA$15404,MATCH($A21,'Bieu chi tiet'!$B$17:$B$15404,0),C$3+135)),"")</f>
        <v/>
      </c>
      <c r="D21" s="13" t="str">
        <f>IFERROR(IF(INDEX('Bieu chi tiet'!$B$17:$FA$15404,MATCH($A21,'Bieu chi tiet'!$B$17:$B$15404,0),D$3+135)=0,"",INDEX('Bieu chi tiet'!$B$17:$FA$15404,MATCH($A21,'Bieu chi tiet'!$B$17:$B$15404,0),D$3+135)),"")</f>
        <v/>
      </c>
      <c r="E21" s="13" t="str">
        <f>IFERROR(IF(INDEX('Bieu chi tiet'!$B$17:$FA$15404,MATCH($A21,'Bieu chi tiet'!$B$17:$B$15404,0),E$3+135)=0,"",INDEX('Bieu chi tiet'!$B$17:$FA$15404,MATCH($A21,'Bieu chi tiet'!$B$17:$B$15404,0),E$3+135)),"")</f>
        <v/>
      </c>
      <c r="F21" s="21" t="str">
        <f>IFERROR(IF(INDEX('Bieu chi tiet'!$B$17:$FA$15404,MATCH($A21,'Bieu chi tiet'!$B$17:$B$15404,0),F$3+135)=0,"",INDEX('Bieu chi tiet'!$B$17:$FA$15404,MATCH($A21,'Bieu chi tiet'!$B$17:$B$15404,0),F$3+135)),"")</f>
        <v/>
      </c>
      <c r="G21" s="13" t="str">
        <f>IFERROR(IF(INDEX('Bieu chi tiet'!$B$17:$FA$15404,MATCH($A21,'Bieu chi tiet'!$B$17:$B$15404,0),G$3+135)=0,"",INDEX('Bieu chi tiet'!$B$17:$FA$15404,MATCH($A21,'Bieu chi tiet'!$B$17:$B$15404,0),G$3+135)),"")</f>
        <v/>
      </c>
      <c r="H21" s="13" t="str">
        <f>IFERROR(IF(INDEX('Bieu chi tiet'!$B$17:$FA$15404,MATCH($A21,'Bieu chi tiet'!$B$17:$B$15404,0),H$3+135)=0,"",INDEX('Bieu chi tiet'!$B$17:$FA$15404,MATCH($A21,'Bieu chi tiet'!$B$17:$B$15404,0),H$3+135)),"")</f>
        <v/>
      </c>
      <c r="I21" s="13" t="str">
        <f>IFERROR(IF(INDEX('Bieu chi tiet'!$B$17:$FA$15404,MATCH($A21,'Bieu chi tiet'!$B$17:$B$15404,0),I$3+135)=0,"",INDEX('Bieu chi tiet'!$B$17:$FA$15404,MATCH($A21,'Bieu chi tiet'!$B$17:$B$15404,0),I$3+135)),"")</f>
        <v/>
      </c>
      <c r="J21" s="13" t="str">
        <f>IFERROR(IF(INDEX('Bieu chi tiet'!$B$17:$FA$15404,MATCH($A21,'Bieu chi tiet'!$B$17:$B$15404,0),J$3+135)=0,"",INDEX('Bieu chi tiet'!$B$17:$FA$15404,MATCH($A21,'Bieu chi tiet'!$B$17:$B$15404,0),J$3+135)),"")</f>
        <v/>
      </c>
      <c r="K21" s="13" t="str">
        <f>IFERROR(IF(INDEX('Bieu chi tiet'!$B$17:$FA$15404,MATCH($A21,'Bieu chi tiet'!$B$17:$B$15404,0),K$3+135)=0,"",INDEX('Bieu chi tiet'!$B$17:$FA$15404,MATCH($A21,'Bieu chi tiet'!$B$17:$B$15404,0),K$3+135)),"")</f>
        <v/>
      </c>
      <c r="L21" s="13" t="str">
        <f>IFERROR(IF(INDEX('Bieu chi tiet'!$B$17:$FA$15404,MATCH($A21,'Bieu chi tiet'!$B$17:$B$15404,0),L$3+135)=0,"",INDEX('Bieu chi tiet'!$B$17:$FA$15404,MATCH($A21,'Bieu chi tiet'!$B$17:$B$15404,0),L$3+135)),"")</f>
        <v/>
      </c>
      <c r="M21" s="13" t="str">
        <f>IFERROR(IF(INDEX('Bieu chi tiet'!$B$17:$FA$15404,MATCH($A21,'Bieu chi tiet'!$B$17:$B$15404,0),M$3+135)=0,"",INDEX('Bieu chi tiet'!$B$17:$FA$15404,MATCH($A21,'Bieu chi tiet'!$B$17:$B$15404,0),M$3+135)),"")</f>
        <v/>
      </c>
      <c r="N21" s="13" t="str">
        <f>IFERROR(IF(INDEX('Bieu chi tiet'!$B$17:$FA$15404,MATCH($A21,'Bieu chi tiet'!$B$17:$B$15404,0),N$3+135)=0,"",INDEX('Bieu chi tiet'!$B$17:$FA$15404,MATCH($A21,'Bieu chi tiet'!$B$17:$B$15404,0),N$3+135)),"")</f>
        <v/>
      </c>
      <c r="O21" s="13" t="str">
        <f>IFERROR(IF(INDEX('Bieu chi tiet'!$B$17:$FA$15404,MATCH($A21,'Bieu chi tiet'!$B$17:$B$15404,0),O$3+135)=0,"",INDEX('Bieu chi tiet'!$B$17:$FA$15404,MATCH($A21,'Bieu chi tiet'!$B$17:$B$15404,0),O$3+135)),"")</f>
        <v/>
      </c>
      <c r="P21" s="13" t="str">
        <f>IFERROR(IF(INDEX('Bieu chi tiet'!$B$17:$FA$15404,MATCH($A21,'Bieu chi tiet'!$B$17:$B$15404,0),P$3+135)=0,"",INDEX('Bieu chi tiet'!$B$17:$FA$15404,MATCH($A21,'Bieu chi tiet'!$B$17:$B$15404,0),P$3+135)),"")</f>
        <v/>
      </c>
      <c r="Q21" s="13" t="str">
        <f>IFERROR(IF(INDEX('Bieu chi tiet'!$B$17:$FA$15404,MATCH($A21,'Bieu chi tiet'!$B$17:$B$15404,0),Q$3+135)=0,"",INDEX('Bieu chi tiet'!$B$17:$FA$15404,MATCH($A21,'Bieu chi tiet'!$B$17:$B$15404,0),Q$3+135)),"")</f>
        <v/>
      </c>
      <c r="R21" s="13" t="str">
        <f>IFERROR(IF(INDEX('Bieu chi tiet'!$B$17:$FA$15404,MATCH($A21,'Bieu chi tiet'!$B$17:$B$15404,0),R$3+135)=0,"",INDEX('Bieu chi tiet'!$B$17:$FA$15404,MATCH($A21,'Bieu chi tiet'!$B$17:$B$15404,0),R$3+135)),"")</f>
        <v/>
      </c>
      <c r="S21" s="13" t="str">
        <f>IFERROR(IF(INDEX('Bieu chi tiet'!$B$17:$FA$15404,MATCH($A21,'Bieu chi tiet'!$B$17:$B$15404,0),S$3+135)=0,"",INDEX('Bieu chi tiet'!$B$17:$FA$15404,MATCH($A21,'Bieu chi tiet'!$B$17:$B$15404,0),S$3+135)),"")</f>
        <v/>
      </c>
      <c r="T21" s="13" t="str">
        <f>IFERROR(IF(INDEX('Bieu chi tiet'!$B$17:$FA$15404,MATCH($A21,'Bieu chi tiet'!$B$17:$B$15404,0),T$3+135)=0,"",INDEX('Bieu chi tiet'!$B$17:$FA$15404,MATCH($A21,'Bieu chi tiet'!$B$17:$B$15404,0),T$3+135)),"")</f>
        <v/>
      </c>
      <c r="U21" s="13" t="str">
        <f>IFERROR(IF(INDEX('Bieu chi tiet'!$B$17:$FA$15404,MATCH($A21,'Bieu chi tiet'!$B$17:$B$15404,0),U$3+135)=0,"",INDEX('Bieu chi tiet'!$B$17:$FA$15404,MATCH($A21,'Bieu chi tiet'!$B$17:$B$15404,0),U$3+135)),"")</f>
        <v/>
      </c>
      <c r="V21" s="13" t="str">
        <f>IFERROR(IF(INDEX('Bieu chi tiet'!$B$17:$FA$15404,MATCH($A21,'Bieu chi tiet'!$B$17:$B$15404,0),V$3+135)=0,"",INDEX('Bieu chi tiet'!$B$17:$FA$15404,MATCH($A21,'Bieu chi tiet'!$B$17:$B$15404,0),V$3+135)),"")</f>
        <v/>
      </c>
    </row>
    <row r="22" spans="1:22" ht="15.75">
      <c r="A22" s="42" t="str">
        <f t="shared" si="1"/>
        <v/>
      </c>
      <c r="B22" s="13" t="str">
        <f>IFERROR(IF(INDEX('Bieu chi tiet'!$B$17:$FA$15404,MATCH($A22,'Bieu chi tiet'!$B$17:$B$15404,0),B$3+135)=0,"",INDEX('Bieu chi tiet'!$B$17:$FA$15404,MATCH($A22,'Bieu chi tiet'!$B$17:$B$15404,0),B$3+135)),"")</f>
        <v/>
      </c>
      <c r="C22" s="13" t="str">
        <f>IFERROR(IF(INDEX('Bieu chi tiet'!$B$17:$FA$15404,MATCH($A22,'Bieu chi tiet'!$B$17:$B$15404,0),C$3+135)=0,"",INDEX('Bieu chi tiet'!$B$17:$FA$15404,MATCH($A22,'Bieu chi tiet'!$B$17:$B$15404,0),C$3+135)),"")</f>
        <v/>
      </c>
      <c r="D22" s="13" t="str">
        <f>IFERROR(IF(INDEX('Bieu chi tiet'!$B$17:$FA$15404,MATCH($A22,'Bieu chi tiet'!$B$17:$B$15404,0),D$3+135)=0,"",INDEX('Bieu chi tiet'!$B$17:$FA$15404,MATCH($A22,'Bieu chi tiet'!$B$17:$B$15404,0),D$3+135)),"")</f>
        <v/>
      </c>
      <c r="E22" s="13" t="str">
        <f>IFERROR(IF(INDEX('Bieu chi tiet'!$B$17:$FA$15404,MATCH($A22,'Bieu chi tiet'!$B$17:$B$15404,0),E$3+135)=0,"",INDEX('Bieu chi tiet'!$B$17:$FA$15404,MATCH($A22,'Bieu chi tiet'!$B$17:$B$15404,0),E$3+135)),"")</f>
        <v/>
      </c>
      <c r="F22" s="21" t="str">
        <f>IFERROR(IF(INDEX('Bieu chi tiet'!$B$17:$FA$15404,MATCH($A22,'Bieu chi tiet'!$B$17:$B$15404,0),F$3+135)=0,"",INDEX('Bieu chi tiet'!$B$17:$FA$15404,MATCH($A22,'Bieu chi tiet'!$B$17:$B$15404,0),F$3+135)),"")</f>
        <v/>
      </c>
      <c r="G22" s="13" t="str">
        <f>IFERROR(IF(INDEX('Bieu chi tiet'!$B$17:$FA$15404,MATCH($A22,'Bieu chi tiet'!$B$17:$B$15404,0),G$3+135)=0,"",INDEX('Bieu chi tiet'!$B$17:$FA$15404,MATCH($A22,'Bieu chi tiet'!$B$17:$B$15404,0),G$3+135)),"")</f>
        <v/>
      </c>
      <c r="H22" s="13" t="str">
        <f>IFERROR(IF(INDEX('Bieu chi tiet'!$B$17:$FA$15404,MATCH($A22,'Bieu chi tiet'!$B$17:$B$15404,0),H$3+135)=0,"",INDEX('Bieu chi tiet'!$B$17:$FA$15404,MATCH($A22,'Bieu chi tiet'!$B$17:$B$15404,0),H$3+135)),"")</f>
        <v/>
      </c>
      <c r="I22" s="13" t="str">
        <f>IFERROR(IF(INDEX('Bieu chi tiet'!$B$17:$FA$15404,MATCH($A22,'Bieu chi tiet'!$B$17:$B$15404,0),I$3+135)=0,"",INDEX('Bieu chi tiet'!$B$17:$FA$15404,MATCH($A22,'Bieu chi tiet'!$B$17:$B$15404,0),I$3+135)),"")</f>
        <v/>
      </c>
      <c r="J22" s="13" t="str">
        <f>IFERROR(IF(INDEX('Bieu chi tiet'!$B$17:$FA$15404,MATCH($A22,'Bieu chi tiet'!$B$17:$B$15404,0),J$3+135)=0,"",INDEX('Bieu chi tiet'!$B$17:$FA$15404,MATCH($A22,'Bieu chi tiet'!$B$17:$B$15404,0),J$3+135)),"")</f>
        <v/>
      </c>
      <c r="K22" s="13" t="str">
        <f>IFERROR(IF(INDEX('Bieu chi tiet'!$B$17:$FA$15404,MATCH($A22,'Bieu chi tiet'!$B$17:$B$15404,0),K$3+135)=0,"",INDEX('Bieu chi tiet'!$B$17:$FA$15404,MATCH($A22,'Bieu chi tiet'!$B$17:$B$15404,0),K$3+135)),"")</f>
        <v/>
      </c>
      <c r="L22" s="13" t="str">
        <f>IFERROR(IF(INDEX('Bieu chi tiet'!$B$17:$FA$15404,MATCH($A22,'Bieu chi tiet'!$B$17:$B$15404,0),L$3+135)=0,"",INDEX('Bieu chi tiet'!$B$17:$FA$15404,MATCH($A22,'Bieu chi tiet'!$B$17:$B$15404,0),L$3+135)),"")</f>
        <v/>
      </c>
      <c r="M22" s="13" t="str">
        <f>IFERROR(IF(INDEX('Bieu chi tiet'!$B$17:$FA$15404,MATCH($A22,'Bieu chi tiet'!$B$17:$B$15404,0),M$3+135)=0,"",INDEX('Bieu chi tiet'!$B$17:$FA$15404,MATCH($A22,'Bieu chi tiet'!$B$17:$B$15404,0),M$3+135)),"")</f>
        <v/>
      </c>
      <c r="N22" s="13" t="str">
        <f>IFERROR(IF(INDEX('Bieu chi tiet'!$B$17:$FA$15404,MATCH($A22,'Bieu chi tiet'!$B$17:$B$15404,0),N$3+135)=0,"",INDEX('Bieu chi tiet'!$B$17:$FA$15404,MATCH($A22,'Bieu chi tiet'!$B$17:$B$15404,0),N$3+135)),"")</f>
        <v/>
      </c>
      <c r="O22" s="13" t="str">
        <f>IFERROR(IF(INDEX('Bieu chi tiet'!$B$17:$FA$15404,MATCH($A22,'Bieu chi tiet'!$B$17:$B$15404,0),O$3+135)=0,"",INDEX('Bieu chi tiet'!$B$17:$FA$15404,MATCH($A22,'Bieu chi tiet'!$B$17:$B$15404,0),O$3+135)),"")</f>
        <v/>
      </c>
      <c r="P22" s="13" t="str">
        <f>IFERROR(IF(INDEX('Bieu chi tiet'!$B$17:$FA$15404,MATCH($A22,'Bieu chi tiet'!$B$17:$B$15404,0),P$3+135)=0,"",INDEX('Bieu chi tiet'!$B$17:$FA$15404,MATCH($A22,'Bieu chi tiet'!$B$17:$B$15404,0),P$3+135)),"")</f>
        <v/>
      </c>
      <c r="Q22" s="13" t="str">
        <f>IFERROR(IF(INDEX('Bieu chi tiet'!$B$17:$FA$15404,MATCH($A22,'Bieu chi tiet'!$B$17:$B$15404,0),Q$3+135)=0,"",INDEX('Bieu chi tiet'!$B$17:$FA$15404,MATCH($A22,'Bieu chi tiet'!$B$17:$B$15404,0),Q$3+135)),"")</f>
        <v/>
      </c>
      <c r="R22" s="13" t="str">
        <f>IFERROR(IF(INDEX('Bieu chi tiet'!$B$17:$FA$15404,MATCH($A22,'Bieu chi tiet'!$B$17:$B$15404,0),R$3+135)=0,"",INDEX('Bieu chi tiet'!$B$17:$FA$15404,MATCH($A22,'Bieu chi tiet'!$B$17:$B$15404,0),R$3+135)),"")</f>
        <v/>
      </c>
      <c r="S22" s="13" t="str">
        <f>IFERROR(IF(INDEX('Bieu chi tiet'!$B$17:$FA$15404,MATCH($A22,'Bieu chi tiet'!$B$17:$B$15404,0),S$3+135)=0,"",INDEX('Bieu chi tiet'!$B$17:$FA$15404,MATCH($A22,'Bieu chi tiet'!$B$17:$B$15404,0),S$3+135)),"")</f>
        <v/>
      </c>
      <c r="T22" s="13" t="str">
        <f>IFERROR(IF(INDEX('Bieu chi tiet'!$B$17:$FA$15404,MATCH($A22,'Bieu chi tiet'!$B$17:$B$15404,0),T$3+135)=0,"",INDEX('Bieu chi tiet'!$B$17:$FA$15404,MATCH($A22,'Bieu chi tiet'!$B$17:$B$15404,0),T$3+135)),"")</f>
        <v/>
      </c>
      <c r="U22" s="13" t="str">
        <f>IFERROR(IF(INDEX('Bieu chi tiet'!$B$17:$FA$15404,MATCH($A22,'Bieu chi tiet'!$B$17:$B$15404,0),U$3+135)=0,"",INDEX('Bieu chi tiet'!$B$17:$FA$15404,MATCH($A22,'Bieu chi tiet'!$B$17:$B$15404,0),U$3+135)),"")</f>
        <v/>
      </c>
      <c r="V22" s="13" t="str">
        <f>IFERROR(IF(INDEX('Bieu chi tiet'!$B$17:$FA$15404,MATCH($A22,'Bieu chi tiet'!$B$17:$B$15404,0),V$3+135)=0,"",INDEX('Bieu chi tiet'!$B$17:$FA$15404,MATCH($A22,'Bieu chi tiet'!$B$17:$B$15404,0),V$3+135)),"")</f>
        <v/>
      </c>
    </row>
    <row r="23" spans="1:22" ht="15.75">
      <c r="A23" s="42" t="str">
        <f t="shared" si="1"/>
        <v/>
      </c>
      <c r="B23" s="13" t="str">
        <f>IFERROR(IF(INDEX('Bieu chi tiet'!$B$17:$FA$15404,MATCH($A23,'Bieu chi tiet'!$B$17:$B$15404,0),B$3+135)=0,"",INDEX('Bieu chi tiet'!$B$17:$FA$15404,MATCH($A23,'Bieu chi tiet'!$B$17:$B$15404,0),B$3+135)),"")</f>
        <v/>
      </c>
      <c r="C23" s="13" t="str">
        <f>IFERROR(IF(INDEX('Bieu chi tiet'!$B$17:$FA$15404,MATCH($A23,'Bieu chi tiet'!$B$17:$B$15404,0),C$3+135)=0,"",INDEX('Bieu chi tiet'!$B$17:$FA$15404,MATCH($A23,'Bieu chi tiet'!$B$17:$B$15404,0),C$3+135)),"")</f>
        <v/>
      </c>
      <c r="D23" s="13" t="str">
        <f>IFERROR(IF(INDEX('Bieu chi tiet'!$B$17:$FA$15404,MATCH($A23,'Bieu chi tiet'!$B$17:$B$15404,0),D$3+135)=0,"",INDEX('Bieu chi tiet'!$B$17:$FA$15404,MATCH($A23,'Bieu chi tiet'!$B$17:$B$15404,0),D$3+135)),"")</f>
        <v/>
      </c>
      <c r="E23" s="13" t="str">
        <f>IFERROR(IF(INDEX('Bieu chi tiet'!$B$17:$FA$15404,MATCH($A23,'Bieu chi tiet'!$B$17:$B$15404,0),E$3+135)=0,"",INDEX('Bieu chi tiet'!$B$17:$FA$15404,MATCH($A23,'Bieu chi tiet'!$B$17:$B$15404,0),E$3+135)),"")</f>
        <v/>
      </c>
      <c r="F23" s="21" t="str">
        <f>IFERROR(IF(INDEX('Bieu chi tiet'!$B$17:$FA$15404,MATCH($A23,'Bieu chi tiet'!$B$17:$B$15404,0),F$3+135)=0,"",INDEX('Bieu chi tiet'!$B$17:$FA$15404,MATCH($A23,'Bieu chi tiet'!$B$17:$B$15404,0),F$3+135)),"")</f>
        <v/>
      </c>
      <c r="G23" s="13" t="str">
        <f>IFERROR(IF(INDEX('Bieu chi tiet'!$B$17:$FA$15404,MATCH($A23,'Bieu chi tiet'!$B$17:$B$15404,0),G$3+135)=0,"",INDEX('Bieu chi tiet'!$B$17:$FA$15404,MATCH($A23,'Bieu chi tiet'!$B$17:$B$15404,0),G$3+135)),"")</f>
        <v/>
      </c>
      <c r="H23" s="13" t="str">
        <f>IFERROR(IF(INDEX('Bieu chi tiet'!$B$17:$FA$15404,MATCH($A23,'Bieu chi tiet'!$B$17:$B$15404,0),H$3+135)=0,"",INDEX('Bieu chi tiet'!$B$17:$FA$15404,MATCH($A23,'Bieu chi tiet'!$B$17:$B$15404,0),H$3+135)),"")</f>
        <v/>
      </c>
      <c r="I23" s="13" t="str">
        <f>IFERROR(IF(INDEX('Bieu chi tiet'!$B$17:$FA$15404,MATCH($A23,'Bieu chi tiet'!$B$17:$B$15404,0),I$3+135)=0,"",INDEX('Bieu chi tiet'!$B$17:$FA$15404,MATCH($A23,'Bieu chi tiet'!$B$17:$B$15404,0),I$3+135)),"")</f>
        <v/>
      </c>
      <c r="J23" s="13" t="str">
        <f>IFERROR(IF(INDEX('Bieu chi tiet'!$B$17:$FA$15404,MATCH($A23,'Bieu chi tiet'!$B$17:$B$15404,0),J$3+135)=0,"",INDEX('Bieu chi tiet'!$B$17:$FA$15404,MATCH($A23,'Bieu chi tiet'!$B$17:$B$15404,0),J$3+135)),"")</f>
        <v/>
      </c>
      <c r="K23" s="13" t="str">
        <f>IFERROR(IF(INDEX('Bieu chi tiet'!$B$17:$FA$15404,MATCH($A23,'Bieu chi tiet'!$B$17:$B$15404,0),K$3+135)=0,"",INDEX('Bieu chi tiet'!$B$17:$FA$15404,MATCH($A23,'Bieu chi tiet'!$B$17:$B$15404,0),K$3+135)),"")</f>
        <v/>
      </c>
      <c r="L23" s="13" t="str">
        <f>IFERROR(IF(INDEX('Bieu chi tiet'!$B$17:$FA$15404,MATCH($A23,'Bieu chi tiet'!$B$17:$B$15404,0),L$3+135)=0,"",INDEX('Bieu chi tiet'!$B$17:$FA$15404,MATCH($A23,'Bieu chi tiet'!$B$17:$B$15404,0),L$3+135)),"")</f>
        <v/>
      </c>
      <c r="M23" s="13" t="str">
        <f>IFERROR(IF(INDEX('Bieu chi tiet'!$B$17:$FA$15404,MATCH($A23,'Bieu chi tiet'!$B$17:$B$15404,0),M$3+135)=0,"",INDEX('Bieu chi tiet'!$B$17:$FA$15404,MATCH($A23,'Bieu chi tiet'!$B$17:$B$15404,0),M$3+135)),"")</f>
        <v/>
      </c>
      <c r="N23" s="13" t="str">
        <f>IFERROR(IF(INDEX('Bieu chi tiet'!$B$17:$FA$15404,MATCH($A23,'Bieu chi tiet'!$B$17:$B$15404,0),N$3+135)=0,"",INDEX('Bieu chi tiet'!$B$17:$FA$15404,MATCH($A23,'Bieu chi tiet'!$B$17:$B$15404,0),N$3+135)),"")</f>
        <v/>
      </c>
      <c r="O23" s="13" t="str">
        <f>IFERROR(IF(INDEX('Bieu chi tiet'!$B$17:$FA$15404,MATCH($A23,'Bieu chi tiet'!$B$17:$B$15404,0),O$3+135)=0,"",INDEX('Bieu chi tiet'!$B$17:$FA$15404,MATCH($A23,'Bieu chi tiet'!$B$17:$B$15404,0),O$3+135)),"")</f>
        <v/>
      </c>
      <c r="P23" s="13" t="str">
        <f>IFERROR(IF(INDEX('Bieu chi tiet'!$B$17:$FA$15404,MATCH($A23,'Bieu chi tiet'!$B$17:$B$15404,0),P$3+135)=0,"",INDEX('Bieu chi tiet'!$B$17:$FA$15404,MATCH($A23,'Bieu chi tiet'!$B$17:$B$15404,0),P$3+135)),"")</f>
        <v/>
      </c>
      <c r="Q23" s="13" t="str">
        <f>IFERROR(IF(INDEX('Bieu chi tiet'!$B$17:$FA$15404,MATCH($A23,'Bieu chi tiet'!$B$17:$B$15404,0),Q$3+135)=0,"",INDEX('Bieu chi tiet'!$B$17:$FA$15404,MATCH($A23,'Bieu chi tiet'!$B$17:$B$15404,0),Q$3+135)),"")</f>
        <v/>
      </c>
      <c r="R23" s="13" t="str">
        <f>IFERROR(IF(INDEX('Bieu chi tiet'!$B$17:$FA$15404,MATCH($A23,'Bieu chi tiet'!$B$17:$B$15404,0),R$3+135)=0,"",INDEX('Bieu chi tiet'!$B$17:$FA$15404,MATCH($A23,'Bieu chi tiet'!$B$17:$B$15404,0),R$3+135)),"")</f>
        <v/>
      </c>
      <c r="S23" s="13" t="str">
        <f>IFERROR(IF(INDEX('Bieu chi tiet'!$B$17:$FA$15404,MATCH($A23,'Bieu chi tiet'!$B$17:$B$15404,0),S$3+135)=0,"",INDEX('Bieu chi tiet'!$B$17:$FA$15404,MATCH($A23,'Bieu chi tiet'!$B$17:$B$15404,0),S$3+135)),"")</f>
        <v/>
      </c>
      <c r="T23" s="13" t="str">
        <f>IFERROR(IF(INDEX('Bieu chi tiet'!$B$17:$FA$15404,MATCH($A23,'Bieu chi tiet'!$B$17:$B$15404,0),T$3+135)=0,"",INDEX('Bieu chi tiet'!$B$17:$FA$15404,MATCH($A23,'Bieu chi tiet'!$B$17:$B$15404,0),T$3+135)),"")</f>
        <v/>
      </c>
      <c r="U23" s="13" t="str">
        <f>IFERROR(IF(INDEX('Bieu chi tiet'!$B$17:$FA$15404,MATCH($A23,'Bieu chi tiet'!$B$17:$B$15404,0),U$3+135)=0,"",INDEX('Bieu chi tiet'!$B$17:$FA$15404,MATCH($A23,'Bieu chi tiet'!$B$17:$B$15404,0),U$3+135)),"")</f>
        <v/>
      </c>
      <c r="V23" s="13" t="str">
        <f>IFERROR(IF(INDEX('Bieu chi tiet'!$B$17:$FA$15404,MATCH($A23,'Bieu chi tiet'!$B$17:$B$15404,0),V$3+135)=0,"",INDEX('Bieu chi tiet'!$B$17:$FA$15404,MATCH($A23,'Bieu chi tiet'!$B$17:$B$15404,0),V$3+135)),"")</f>
        <v/>
      </c>
    </row>
    <row r="24" spans="1:22" ht="15.75">
      <c r="A24" s="42" t="str">
        <f t="shared" si="1"/>
        <v/>
      </c>
      <c r="B24" s="13" t="str">
        <f>IFERROR(IF(INDEX('Bieu chi tiet'!$B$17:$FA$15404,MATCH($A24,'Bieu chi tiet'!$B$17:$B$15404,0),B$3+135)=0,"",INDEX('Bieu chi tiet'!$B$17:$FA$15404,MATCH($A24,'Bieu chi tiet'!$B$17:$B$15404,0),B$3+135)),"")</f>
        <v/>
      </c>
      <c r="C24" s="13" t="str">
        <f>IFERROR(IF(INDEX('Bieu chi tiet'!$B$17:$FA$15404,MATCH($A24,'Bieu chi tiet'!$B$17:$B$15404,0),C$3+135)=0,"",INDEX('Bieu chi tiet'!$B$17:$FA$15404,MATCH($A24,'Bieu chi tiet'!$B$17:$B$15404,0),C$3+135)),"")</f>
        <v/>
      </c>
      <c r="D24" s="13" t="str">
        <f>IFERROR(IF(INDEX('Bieu chi tiet'!$B$17:$FA$15404,MATCH($A24,'Bieu chi tiet'!$B$17:$B$15404,0),D$3+135)=0,"",INDEX('Bieu chi tiet'!$B$17:$FA$15404,MATCH($A24,'Bieu chi tiet'!$B$17:$B$15404,0),D$3+135)),"")</f>
        <v/>
      </c>
      <c r="E24" s="13" t="str">
        <f>IFERROR(IF(INDEX('Bieu chi tiet'!$B$17:$FA$15404,MATCH($A24,'Bieu chi tiet'!$B$17:$B$15404,0),E$3+135)=0,"",INDEX('Bieu chi tiet'!$B$17:$FA$15404,MATCH($A24,'Bieu chi tiet'!$B$17:$B$15404,0),E$3+135)),"")</f>
        <v/>
      </c>
      <c r="F24" s="21" t="str">
        <f>IFERROR(IF(INDEX('Bieu chi tiet'!$B$17:$FA$15404,MATCH($A24,'Bieu chi tiet'!$B$17:$B$15404,0),F$3+135)=0,"",INDEX('Bieu chi tiet'!$B$17:$FA$15404,MATCH($A24,'Bieu chi tiet'!$B$17:$B$15404,0),F$3+135)),"")</f>
        <v/>
      </c>
      <c r="G24" s="13" t="str">
        <f>IFERROR(IF(INDEX('Bieu chi tiet'!$B$17:$FA$15404,MATCH($A24,'Bieu chi tiet'!$B$17:$B$15404,0),G$3+135)=0,"",INDEX('Bieu chi tiet'!$B$17:$FA$15404,MATCH($A24,'Bieu chi tiet'!$B$17:$B$15404,0),G$3+135)),"")</f>
        <v/>
      </c>
      <c r="H24" s="13" t="str">
        <f>IFERROR(IF(INDEX('Bieu chi tiet'!$B$17:$FA$15404,MATCH($A24,'Bieu chi tiet'!$B$17:$B$15404,0),H$3+135)=0,"",INDEX('Bieu chi tiet'!$B$17:$FA$15404,MATCH($A24,'Bieu chi tiet'!$B$17:$B$15404,0),H$3+135)),"")</f>
        <v/>
      </c>
      <c r="I24" s="13" t="str">
        <f>IFERROR(IF(INDEX('Bieu chi tiet'!$B$17:$FA$15404,MATCH($A24,'Bieu chi tiet'!$B$17:$B$15404,0),I$3+135)=0,"",INDEX('Bieu chi tiet'!$B$17:$FA$15404,MATCH($A24,'Bieu chi tiet'!$B$17:$B$15404,0),I$3+135)),"")</f>
        <v/>
      </c>
      <c r="J24" s="13" t="str">
        <f>IFERROR(IF(INDEX('Bieu chi tiet'!$B$17:$FA$15404,MATCH($A24,'Bieu chi tiet'!$B$17:$B$15404,0),J$3+135)=0,"",INDEX('Bieu chi tiet'!$B$17:$FA$15404,MATCH($A24,'Bieu chi tiet'!$B$17:$B$15404,0),J$3+135)),"")</f>
        <v/>
      </c>
      <c r="K24" s="13" t="str">
        <f>IFERROR(IF(INDEX('Bieu chi tiet'!$B$17:$FA$15404,MATCH($A24,'Bieu chi tiet'!$B$17:$B$15404,0),K$3+135)=0,"",INDEX('Bieu chi tiet'!$B$17:$FA$15404,MATCH($A24,'Bieu chi tiet'!$B$17:$B$15404,0),K$3+135)),"")</f>
        <v/>
      </c>
      <c r="L24" s="13" t="str">
        <f>IFERROR(IF(INDEX('Bieu chi tiet'!$B$17:$FA$15404,MATCH($A24,'Bieu chi tiet'!$B$17:$B$15404,0),L$3+135)=0,"",INDEX('Bieu chi tiet'!$B$17:$FA$15404,MATCH($A24,'Bieu chi tiet'!$B$17:$B$15404,0),L$3+135)),"")</f>
        <v/>
      </c>
      <c r="M24" s="13" t="str">
        <f>IFERROR(IF(INDEX('Bieu chi tiet'!$B$17:$FA$15404,MATCH($A24,'Bieu chi tiet'!$B$17:$B$15404,0),M$3+135)=0,"",INDEX('Bieu chi tiet'!$B$17:$FA$15404,MATCH($A24,'Bieu chi tiet'!$B$17:$B$15404,0),M$3+135)),"")</f>
        <v/>
      </c>
      <c r="N24" s="13" t="str">
        <f>IFERROR(IF(INDEX('Bieu chi tiet'!$B$17:$FA$15404,MATCH($A24,'Bieu chi tiet'!$B$17:$B$15404,0),N$3+135)=0,"",INDEX('Bieu chi tiet'!$B$17:$FA$15404,MATCH($A24,'Bieu chi tiet'!$B$17:$B$15404,0),N$3+135)),"")</f>
        <v/>
      </c>
      <c r="O24" s="13" t="str">
        <f>IFERROR(IF(INDEX('Bieu chi tiet'!$B$17:$FA$15404,MATCH($A24,'Bieu chi tiet'!$B$17:$B$15404,0),O$3+135)=0,"",INDEX('Bieu chi tiet'!$B$17:$FA$15404,MATCH($A24,'Bieu chi tiet'!$B$17:$B$15404,0),O$3+135)),"")</f>
        <v/>
      </c>
      <c r="P24" s="13" t="str">
        <f>IFERROR(IF(INDEX('Bieu chi tiet'!$B$17:$FA$15404,MATCH($A24,'Bieu chi tiet'!$B$17:$B$15404,0),P$3+135)=0,"",INDEX('Bieu chi tiet'!$B$17:$FA$15404,MATCH($A24,'Bieu chi tiet'!$B$17:$B$15404,0),P$3+135)),"")</f>
        <v/>
      </c>
      <c r="Q24" s="13" t="str">
        <f>IFERROR(IF(INDEX('Bieu chi tiet'!$B$17:$FA$15404,MATCH($A24,'Bieu chi tiet'!$B$17:$B$15404,0),Q$3+135)=0,"",INDEX('Bieu chi tiet'!$B$17:$FA$15404,MATCH($A24,'Bieu chi tiet'!$B$17:$B$15404,0),Q$3+135)),"")</f>
        <v/>
      </c>
      <c r="R24" s="13" t="str">
        <f>IFERROR(IF(INDEX('Bieu chi tiet'!$B$17:$FA$15404,MATCH($A24,'Bieu chi tiet'!$B$17:$B$15404,0),R$3+135)=0,"",INDEX('Bieu chi tiet'!$B$17:$FA$15404,MATCH($A24,'Bieu chi tiet'!$B$17:$B$15404,0),R$3+135)),"")</f>
        <v/>
      </c>
      <c r="S24" s="13" t="str">
        <f>IFERROR(IF(INDEX('Bieu chi tiet'!$B$17:$FA$15404,MATCH($A24,'Bieu chi tiet'!$B$17:$B$15404,0),S$3+135)=0,"",INDEX('Bieu chi tiet'!$B$17:$FA$15404,MATCH($A24,'Bieu chi tiet'!$B$17:$B$15404,0),S$3+135)),"")</f>
        <v/>
      </c>
      <c r="T24" s="13" t="str">
        <f>IFERROR(IF(INDEX('Bieu chi tiet'!$B$17:$FA$15404,MATCH($A24,'Bieu chi tiet'!$B$17:$B$15404,0),T$3+135)=0,"",INDEX('Bieu chi tiet'!$B$17:$FA$15404,MATCH($A24,'Bieu chi tiet'!$B$17:$B$15404,0),T$3+135)),"")</f>
        <v/>
      </c>
      <c r="U24" s="13" t="str">
        <f>IFERROR(IF(INDEX('Bieu chi tiet'!$B$17:$FA$15404,MATCH($A24,'Bieu chi tiet'!$B$17:$B$15404,0),U$3+135)=0,"",INDEX('Bieu chi tiet'!$B$17:$FA$15404,MATCH($A24,'Bieu chi tiet'!$B$17:$B$15404,0),U$3+135)),"")</f>
        <v/>
      </c>
      <c r="V24" s="13" t="str">
        <f>IFERROR(IF(INDEX('Bieu chi tiet'!$B$17:$FA$15404,MATCH($A24,'Bieu chi tiet'!$B$17:$B$15404,0),V$3+135)=0,"",INDEX('Bieu chi tiet'!$B$17:$FA$15404,MATCH($A24,'Bieu chi tiet'!$B$17:$B$15404,0),V$3+135)),"")</f>
        <v/>
      </c>
    </row>
    <row r="25" spans="1:22" ht="15.75">
      <c r="A25" s="42" t="str">
        <f t="shared" si="1"/>
        <v/>
      </c>
      <c r="B25" s="13" t="str">
        <f>IFERROR(IF(INDEX('Bieu chi tiet'!$B$17:$FA$15404,MATCH($A25,'Bieu chi tiet'!$B$17:$B$15404,0),B$3+135)=0,"",INDEX('Bieu chi tiet'!$B$17:$FA$15404,MATCH($A25,'Bieu chi tiet'!$B$17:$B$15404,0),B$3+135)),"")</f>
        <v/>
      </c>
      <c r="C25" s="13" t="str">
        <f>IFERROR(IF(INDEX('Bieu chi tiet'!$B$17:$FA$15404,MATCH($A25,'Bieu chi tiet'!$B$17:$B$15404,0),C$3+135)=0,"",INDEX('Bieu chi tiet'!$B$17:$FA$15404,MATCH($A25,'Bieu chi tiet'!$B$17:$B$15404,0),C$3+135)),"")</f>
        <v/>
      </c>
      <c r="D25" s="13" t="str">
        <f>IFERROR(IF(INDEX('Bieu chi tiet'!$B$17:$FA$15404,MATCH($A25,'Bieu chi tiet'!$B$17:$B$15404,0),D$3+135)=0,"",INDEX('Bieu chi tiet'!$B$17:$FA$15404,MATCH($A25,'Bieu chi tiet'!$B$17:$B$15404,0),D$3+135)),"")</f>
        <v/>
      </c>
      <c r="E25" s="13" t="str">
        <f>IFERROR(IF(INDEX('Bieu chi tiet'!$B$17:$FA$15404,MATCH($A25,'Bieu chi tiet'!$B$17:$B$15404,0),E$3+135)=0,"",INDEX('Bieu chi tiet'!$B$17:$FA$15404,MATCH($A25,'Bieu chi tiet'!$B$17:$B$15404,0),E$3+135)),"")</f>
        <v/>
      </c>
      <c r="F25" s="21" t="str">
        <f>IFERROR(IF(INDEX('Bieu chi tiet'!$B$17:$FA$15404,MATCH($A25,'Bieu chi tiet'!$B$17:$B$15404,0),F$3+135)=0,"",INDEX('Bieu chi tiet'!$B$17:$FA$15404,MATCH($A25,'Bieu chi tiet'!$B$17:$B$15404,0),F$3+135)),"")</f>
        <v/>
      </c>
      <c r="G25" s="13" t="str">
        <f>IFERROR(IF(INDEX('Bieu chi tiet'!$B$17:$FA$15404,MATCH($A25,'Bieu chi tiet'!$B$17:$B$15404,0),G$3+135)=0,"",INDEX('Bieu chi tiet'!$B$17:$FA$15404,MATCH($A25,'Bieu chi tiet'!$B$17:$B$15404,0),G$3+135)),"")</f>
        <v/>
      </c>
      <c r="H25" s="13" t="str">
        <f>IFERROR(IF(INDEX('Bieu chi tiet'!$B$17:$FA$15404,MATCH($A25,'Bieu chi tiet'!$B$17:$B$15404,0),H$3+135)=0,"",INDEX('Bieu chi tiet'!$B$17:$FA$15404,MATCH($A25,'Bieu chi tiet'!$B$17:$B$15404,0),H$3+135)),"")</f>
        <v/>
      </c>
      <c r="I25" s="13" t="str">
        <f>IFERROR(IF(INDEX('Bieu chi tiet'!$B$17:$FA$15404,MATCH($A25,'Bieu chi tiet'!$B$17:$B$15404,0),I$3+135)=0,"",INDEX('Bieu chi tiet'!$B$17:$FA$15404,MATCH($A25,'Bieu chi tiet'!$B$17:$B$15404,0),I$3+135)),"")</f>
        <v/>
      </c>
      <c r="J25" s="13" t="str">
        <f>IFERROR(IF(INDEX('Bieu chi tiet'!$B$17:$FA$15404,MATCH($A25,'Bieu chi tiet'!$B$17:$B$15404,0),J$3+135)=0,"",INDEX('Bieu chi tiet'!$B$17:$FA$15404,MATCH($A25,'Bieu chi tiet'!$B$17:$B$15404,0),J$3+135)),"")</f>
        <v/>
      </c>
      <c r="K25" s="13" t="str">
        <f>IFERROR(IF(INDEX('Bieu chi tiet'!$B$17:$FA$15404,MATCH($A25,'Bieu chi tiet'!$B$17:$B$15404,0),K$3+135)=0,"",INDEX('Bieu chi tiet'!$B$17:$FA$15404,MATCH($A25,'Bieu chi tiet'!$B$17:$B$15404,0),K$3+135)),"")</f>
        <v/>
      </c>
      <c r="L25" s="13" t="str">
        <f>IFERROR(IF(INDEX('Bieu chi tiet'!$B$17:$FA$15404,MATCH($A25,'Bieu chi tiet'!$B$17:$B$15404,0),L$3+135)=0,"",INDEX('Bieu chi tiet'!$B$17:$FA$15404,MATCH($A25,'Bieu chi tiet'!$B$17:$B$15404,0),L$3+135)),"")</f>
        <v/>
      </c>
      <c r="M25" s="13" t="str">
        <f>IFERROR(IF(INDEX('Bieu chi tiet'!$B$17:$FA$15404,MATCH($A25,'Bieu chi tiet'!$B$17:$B$15404,0),M$3+135)=0,"",INDEX('Bieu chi tiet'!$B$17:$FA$15404,MATCH($A25,'Bieu chi tiet'!$B$17:$B$15404,0),M$3+135)),"")</f>
        <v/>
      </c>
      <c r="N25" s="13" t="str">
        <f>IFERROR(IF(INDEX('Bieu chi tiet'!$B$17:$FA$15404,MATCH($A25,'Bieu chi tiet'!$B$17:$B$15404,0),N$3+135)=0,"",INDEX('Bieu chi tiet'!$B$17:$FA$15404,MATCH($A25,'Bieu chi tiet'!$B$17:$B$15404,0),N$3+135)),"")</f>
        <v/>
      </c>
      <c r="O25" s="13" t="str">
        <f>IFERROR(IF(INDEX('Bieu chi tiet'!$B$17:$FA$15404,MATCH($A25,'Bieu chi tiet'!$B$17:$B$15404,0),O$3+135)=0,"",INDEX('Bieu chi tiet'!$B$17:$FA$15404,MATCH($A25,'Bieu chi tiet'!$B$17:$B$15404,0),O$3+135)),"")</f>
        <v/>
      </c>
      <c r="P25" s="13" t="str">
        <f>IFERROR(IF(INDEX('Bieu chi tiet'!$B$17:$FA$15404,MATCH($A25,'Bieu chi tiet'!$B$17:$B$15404,0),P$3+135)=0,"",INDEX('Bieu chi tiet'!$B$17:$FA$15404,MATCH($A25,'Bieu chi tiet'!$B$17:$B$15404,0),P$3+135)),"")</f>
        <v/>
      </c>
      <c r="Q25" s="13" t="str">
        <f>IFERROR(IF(INDEX('Bieu chi tiet'!$B$17:$FA$15404,MATCH($A25,'Bieu chi tiet'!$B$17:$B$15404,0),Q$3+135)=0,"",INDEX('Bieu chi tiet'!$B$17:$FA$15404,MATCH($A25,'Bieu chi tiet'!$B$17:$B$15404,0),Q$3+135)),"")</f>
        <v/>
      </c>
      <c r="R25" s="13" t="str">
        <f>IFERROR(IF(INDEX('Bieu chi tiet'!$B$17:$FA$15404,MATCH($A25,'Bieu chi tiet'!$B$17:$B$15404,0),R$3+135)=0,"",INDEX('Bieu chi tiet'!$B$17:$FA$15404,MATCH($A25,'Bieu chi tiet'!$B$17:$B$15404,0),R$3+135)),"")</f>
        <v/>
      </c>
      <c r="S25" s="13" t="str">
        <f>IFERROR(IF(INDEX('Bieu chi tiet'!$B$17:$FA$15404,MATCH($A25,'Bieu chi tiet'!$B$17:$B$15404,0),S$3+135)=0,"",INDEX('Bieu chi tiet'!$B$17:$FA$15404,MATCH($A25,'Bieu chi tiet'!$B$17:$B$15404,0),S$3+135)),"")</f>
        <v/>
      </c>
      <c r="T25" s="13" t="str">
        <f>IFERROR(IF(INDEX('Bieu chi tiet'!$B$17:$FA$15404,MATCH($A25,'Bieu chi tiet'!$B$17:$B$15404,0),T$3+135)=0,"",INDEX('Bieu chi tiet'!$B$17:$FA$15404,MATCH($A25,'Bieu chi tiet'!$B$17:$B$15404,0),T$3+135)),"")</f>
        <v/>
      </c>
      <c r="U25" s="13" t="str">
        <f>IFERROR(IF(INDEX('Bieu chi tiet'!$B$17:$FA$15404,MATCH($A25,'Bieu chi tiet'!$B$17:$B$15404,0),U$3+135)=0,"",INDEX('Bieu chi tiet'!$B$17:$FA$15404,MATCH($A25,'Bieu chi tiet'!$B$17:$B$15404,0),U$3+135)),"")</f>
        <v/>
      </c>
      <c r="V25" s="13" t="str">
        <f>IFERROR(IF(INDEX('Bieu chi tiet'!$B$17:$FA$15404,MATCH($A25,'Bieu chi tiet'!$B$17:$B$15404,0),V$3+135)=0,"",INDEX('Bieu chi tiet'!$B$17:$FA$15404,MATCH($A25,'Bieu chi tiet'!$B$17:$B$15404,0),V$3+135)),"")</f>
        <v/>
      </c>
    </row>
    <row r="26" spans="1:22" ht="15.75">
      <c r="A26" s="42" t="str">
        <f t="shared" si="1"/>
        <v/>
      </c>
      <c r="B26" s="13" t="str">
        <f>IFERROR(IF(INDEX('Bieu chi tiet'!$B$17:$FA$15404,MATCH($A26,'Bieu chi tiet'!$B$17:$B$15404,0),B$3+135)=0,"",INDEX('Bieu chi tiet'!$B$17:$FA$15404,MATCH($A26,'Bieu chi tiet'!$B$17:$B$15404,0),B$3+135)),"")</f>
        <v/>
      </c>
      <c r="C26" s="13" t="str">
        <f>IFERROR(IF(INDEX('Bieu chi tiet'!$B$17:$FA$15404,MATCH($A26,'Bieu chi tiet'!$B$17:$B$15404,0),C$3+135)=0,"",INDEX('Bieu chi tiet'!$B$17:$FA$15404,MATCH($A26,'Bieu chi tiet'!$B$17:$B$15404,0),C$3+135)),"")</f>
        <v/>
      </c>
      <c r="D26" s="13" t="str">
        <f>IFERROR(IF(INDEX('Bieu chi tiet'!$B$17:$FA$15404,MATCH($A26,'Bieu chi tiet'!$B$17:$B$15404,0),D$3+135)=0,"",INDEX('Bieu chi tiet'!$B$17:$FA$15404,MATCH($A26,'Bieu chi tiet'!$B$17:$B$15404,0),D$3+135)),"")</f>
        <v/>
      </c>
      <c r="E26" s="13" t="str">
        <f>IFERROR(IF(INDEX('Bieu chi tiet'!$B$17:$FA$15404,MATCH($A26,'Bieu chi tiet'!$B$17:$B$15404,0),E$3+135)=0,"",INDEX('Bieu chi tiet'!$B$17:$FA$15404,MATCH($A26,'Bieu chi tiet'!$B$17:$B$15404,0),E$3+135)),"")</f>
        <v/>
      </c>
      <c r="F26" s="21" t="str">
        <f>IFERROR(IF(INDEX('Bieu chi tiet'!$B$17:$FA$15404,MATCH($A26,'Bieu chi tiet'!$B$17:$B$15404,0),F$3+135)=0,"",INDEX('Bieu chi tiet'!$B$17:$FA$15404,MATCH($A26,'Bieu chi tiet'!$B$17:$B$15404,0),F$3+135)),"")</f>
        <v/>
      </c>
      <c r="G26" s="13" t="str">
        <f>IFERROR(IF(INDEX('Bieu chi tiet'!$B$17:$FA$15404,MATCH($A26,'Bieu chi tiet'!$B$17:$B$15404,0),G$3+135)=0,"",INDEX('Bieu chi tiet'!$B$17:$FA$15404,MATCH($A26,'Bieu chi tiet'!$B$17:$B$15404,0),G$3+135)),"")</f>
        <v/>
      </c>
      <c r="H26" s="13" t="str">
        <f>IFERROR(IF(INDEX('Bieu chi tiet'!$B$17:$FA$15404,MATCH($A26,'Bieu chi tiet'!$B$17:$B$15404,0),H$3+135)=0,"",INDEX('Bieu chi tiet'!$B$17:$FA$15404,MATCH($A26,'Bieu chi tiet'!$B$17:$B$15404,0),H$3+135)),"")</f>
        <v/>
      </c>
      <c r="I26" s="13" t="str">
        <f>IFERROR(IF(INDEX('Bieu chi tiet'!$B$17:$FA$15404,MATCH($A26,'Bieu chi tiet'!$B$17:$B$15404,0),I$3+135)=0,"",INDEX('Bieu chi tiet'!$B$17:$FA$15404,MATCH($A26,'Bieu chi tiet'!$B$17:$B$15404,0),I$3+135)),"")</f>
        <v/>
      </c>
      <c r="J26" s="13" t="str">
        <f>IFERROR(IF(INDEX('Bieu chi tiet'!$B$17:$FA$15404,MATCH($A26,'Bieu chi tiet'!$B$17:$B$15404,0),J$3+135)=0,"",INDEX('Bieu chi tiet'!$B$17:$FA$15404,MATCH($A26,'Bieu chi tiet'!$B$17:$B$15404,0),J$3+135)),"")</f>
        <v/>
      </c>
      <c r="K26" s="13" t="str">
        <f>IFERROR(IF(INDEX('Bieu chi tiet'!$B$17:$FA$15404,MATCH($A26,'Bieu chi tiet'!$B$17:$B$15404,0),K$3+135)=0,"",INDEX('Bieu chi tiet'!$B$17:$FA$15404,MATCH($A26,'Bieu chi tiet'!$B$17:$B$15404,0),K$3+135)),"")</f>
        <v/>
      </c>
      <c r="L26" s="13" t="str">
        <f>IFERROR(IF(INDEX('Bieu chi tiet'!$B$17:$FA$15404,MATCH($A26,'Bieu chi tiet'!$B$17:$B$15404,0),L$3+135)=0,"",INDEX('Bieu chi tiet'!$B$17:$FA$15404,MATCH($A26,'Bieu chi tiet'!$B$17:$B$15404,0),L$3+135)),"")</f>
        <v/>
      </c>
      <c r="M26" s="13" t="str">
        <f>IFERROR(IF(INDEX('Bieu chi tiet'!$B$17:$FA$15404,MATCH($A26,'Bieu chi tiet'!$B$17:$B$15404,0),M$3+135)=0,"",INDEX('Bieu chi tiet'!$B$17:$FA$15404,MATCH($A26,'Bieu chi tiet'!$B$17:$B$15404,0),M$3+135)),"")</f>
        <v/>
      </c>
      <c r="N26" s="13" t="str">
        <f>IFERROR(IF(INDEX('Bieu chi tiet'!$B$17:$FA$15404,MATCH($A26,'Bieu chi tiet'!$B$17:$B$15404,0),N$3+135)=0,"",INDEX('Bieu chi tiet'!$B$17:$FA$15404,MATCH($A26,'Bieu chi tiet'!$B$17:$B$15404,0),N$3+135)),"")</f>
        <v/>
      </c>
      <c r="O26" s="13" t="str">
        <f>IFERROR(IF(INDEX('Bieu chi tiet'!$B$17:$FA$15404,MATCH($A26,'Bieu chi tiet'!$B$17:$B$15404,0),O$3+135)=0,"",INDEX('Bieu chi tiet'!$B$17:$FA$15404,MATCH($A26,'Bieu chi tiet'!$B$17:$B$15404,0),O$3+135)),"")</f>
        <v/>
      </c>
      <c r="P26" s="13" t="str">
        <f>IFERROR(IF(INDEX('Bieu chi tiet'!$B$17:$FA$15404,MATCH($A26,'Bieu chi tiet'!$B$17:$B$15404,0),P$3+135)=0,"",INDEX('Bieu chi tiet'!$B$17:$FA$15404,MATCH($A26,'Bieu chi tiet'!$B$17:$B$15404,0),P$3+135)),"")</f>
        <v/>
      </c>
      <c r="Q26" s="13" t="str">
        <f>IFERROR(IF(INDEX('Bieu chi tiet'!$B$17:$FA$15404,MATCH($A26,'Bieu chi tiet'!$B$17:$B$15404,0),Q$3+135)=0,"",INDEX('Bieu chi tiet'!$B$17:$FA$15404,MATCH($A26,'Bieu chi tiet'!$B$17:$B$15404,0),Q$3+135)),"")</f>
        <v/>
      </c>
      <c r="R26" s="13" t="str">
        <f>IFERROR(IF(INDEX('Bieu chi tiet'!$B$17:$FA$15404,MATCH($A26,'Bieu chi tiet'!$B$17:$B$15404,0),R$3+135)=0,"",INDEX('Bieu chi tiet'!$B$17:$FA$15404,MATCH($A26,'Bieu chi tiet'!$B$17:$B$15404,0),R$3+135)),"")</f>
        <v/>
      </c>
      <c r="S26" s="13" t="str">
        <f>IFERROR(IF(INDEX('Bieu chi tiet'!$B$17:$FA$15404,MATCH($A26,'Bieu chi tiet'!$B$17:$B$15404,0),S$3+135)=0,"",INDEX('Bieu chi tiet'!$B$17:$FA$15404,MATCH($A26,'Bieu chi tiet'!$B$17:$B$15404,0),S$3+135)),"")</f>
        <v/>
      </c>
      <c r="T26" s="13" t="str">
        <f>IFERROR(IF(INDEX('Bieu chi tiet'!$B$17:$FA$15404,MATCH($A26,'Bieu chi tiet'!$B$17:$B$15404,0),T$3+135)=0,"",INDEX('Bieu chi tiet'!$B$17:$FA$15404,MATCH($A26,'Bieu chi tiet'!$B$17:$B$15404,0),T$3+135)),"")</f>
        <v/>
      </c>
      <c r="U26" s="13" t="str">
        <f>IFERROR(IF(INDEX('Bieu chi tiet'!$B$17:$FA$15404,MATCH($A26,'Bieu chi tiet'!$B$17:$B$15404,0),U$3+135)=0,"",INDEX('Bieu chi tiet'!$B$17:$FA$15404,MATCH($A26,'Bieu chi tiet'!$B$17:$B$15404,0),U$3+135)),"")</f>
        <v/>
      </c>
      <c r="V26" s="13" t="str">
        <f>IFERROR(IF(INDEX('Bieu chi tiet'!$B$17:$FA$15404,MATCH($A26,'Bieu chi tiet'!$B$17:$B$15404,0),V$3+135)=0,"",INDEX('Bieu chi tiet'!$B$17:$FA$15404,MATCH($A26,'Bieu chi tiet'!$B$17:$B$15404,0),V$3+135)),"")</f>
        <v/>
      </c>
    </row>
    <row r="27" spans="1:22" ht="15.75">
      <c r="A27" s="42" t="str">
        <f t="shared" si="1"/>
        <v/>
      </c>
      <c r="B27" s="13" t="str">
        <f>IFERROR(IF(INDEX('Bieu chi tiet'!$B$17:$FA$15404,MATCH($A27,'Bieu chi tiet'!$B$17:$B$15404,0),B$3+135)=0,"",INDEX('Bieu chi tiet'!$B$17:$FA$15404,MATCH($A27,'Bieu chi tiet'!$B$17:$B$15404,0),B$3+135)),"")</f>
        <v/>
      </c>
      <c r="C27" s="13" t="str">
        <f>IFERROR(IF(INDEX('Bieu chi tiet'!$B$17:$FA$15404,MATCH($A27,'Bieu chi tiet'!$B$17:$B$15404,0),C$3+135)=0,"",INDEX('Bieu chi tiet'!$B$17:$FA$15404,MATCH($A27,'Bieu chi tiet'!$B$17:$B$15404,0),C$3+135)),"")</f>
        <v/>
      </c>
      <c r="D27" s="13" t="str">
        <f>IFERROR(IF(INDEX('Bieu chi tiet'!$B$17:$FA$15404,MATCH($A27,'Bieu chi tiet'!$B$17:$B$15404,0),D$3+135)=0,"",INDEX('Bieu chi tiet'!$B$17:$FA$15404,MATCH($A27,'Bieu chi tiet'!$B$17:$B$15404,0),D$3+135)),"")</f>
        <v/>
      </c>
      <c r="E27" s="13" t="str">
        <f>IFERROR(IF(INDEX('Bieu chi tiet'!$B$17:$FA$15404,MATCH($A27,'Bieu chi tiet'!$B$17:$B$15404,0),E$3+135)=0,"",INDEX('Bieu chi tiet'!$B$17:$FA$15404,MATCH($A27,'Bieu chi tiet'!$B$17:$B$15404,0),E$3+135)),"")</f>
        <v/>
      </c>
      <c r="F27" s="21" t="str">
        <f>IFERROR(IF(INDEX('Bieu chi tiet'!$B$17:$FA$15404,MATCH($A27,'Bieu chi tiet'!$B$17:$B$15404,0),F$3+135)=0,"",INDEX('Bieu chi tiet'!$B$17:$FA$15404,MATCH($A27,'Bieu chi tiet'!$B$17:$B$15404,0),F$3+135)),"")</f>
        <v/>
      </c>
      <c r="G27" s="13" t="str">
        <f>IFERROR(IF(INDEX('Bieu chi tiet'!$B$17:$FA$15404,MATCH($A27,'Bieu chi tiet'!$B$17:$B$15404,0),G$3+135)=0,"",INDEX('Bieu chi tiet'!$B$17:$FA$15404,MATCH($A27,'Bieu chi tiet'!$B$17:$B$15404,0),G$3+135)),"")</f>
        <v/>
      </c>
      <c r="H27" s="13" t="str">
        <f>IFERROR(IF(INDEX('Bieu chi tiet'!$B$17:$FA$15404,MATCH($A27,'Bieu chi tiet'!$B$17:$B$15404,0),H$3+135)=0,"",INDEX('Bieu chi tiet'!$B$17:$FA$15404,MATCH($A27,'Bieu chi tiet'!$B$17:$B$15404,0),H$3+135)),"")</f>
        <v/>
      </c>
      <c r="I27" s="13" t="str">
        <f>IFERROR(IF(INDEX('Bieu chi tiet'!$B$17:$FA$15404,MATCH($A27,'Bieu chi tiet'!$B$17:$B$15404,0),I$3+135)=0,"",INDEX('Bieu chi tiet'!$B$17:$FA$15404,MATCH($A27,'Bieu chi tiet'!$B$17:$B$15404,0),I$3+135)),"")</f>
        <v/>
      </c>
      <c r="J27" s="13" t="str">
        <f>IFERROR(IF(INDEX('Bieu chi tiet'!$B$17:$FA$15404,MATCH($A27,'Bieu chi tiet'!$B$17:$B$15404,0),J$3+135)=0,"",INDEX('Bieu chi tiet'!$B$17:$FA$15404,MATCH($A27,'Bieu chi tiet'!$B$17:$B$15404,0),J$3+135)),"")</f>
        <v/>
      </c>
      <c r="K27" s="13" t="str">
        <f>IFERROR(IF(INDEX('Bieu chi tiet'!$B$17:$FA$15404,MATCH($A27,'Bieu chi tiet'!$B$17:$B$15404,0),K$3+135)=0,"",INDEX('Bieu chi tiet'!$B$17:$FA$15404,MATCH($A27,'Bieu chi tiet'!$B$17:$B$15404,0),K$3+135)),"")</f>
        <v/>
      </c>
      <c r="L27" s="13" t="str">
        <f>IFERROR(IF(INDEX('Bieu chi tiet'!$B$17:$FA$15404,MATCH($A27,'Bieu chi tiet'!$B$17:$B$15404,0),L$3+135)=0,"",INDEX('Bieu chi tiet'!$B$17:$FA$15404,MATCH($A27,'Bieu chi tiet'!$B$17:$B$15404,0),L$3+135)),"")</f>
        <v/>
      </c>
      <c r="M27" s="13" t="str">
        <f>IFERROR(IF(INDEX('Bieu chi tiet'!$B$17:$FA$15404,MATCH($A27,'Bieu chi tiet'!$B$17:$B$15404,0),M$3+135)=0,"",INDEX('Bieu chi tiet'!$B$17:$FA$15404,MATCH($A27,'Bieu chi tiet'!$B$17:$B$15404,0),M$3+135)),"")</f>
        <v/>
      </c>
      <c r="N27" s="13" t="str">
        <f>IFERROR(IF(INDEX('Bieu chi tiet'!$B$17:$FA$15404,MATCH($A27,'Bieu chi tiet'!$B$17:$B$15404,0),N$3+135)=0,"",INDEX('Bieu chi tiet'!$B$17:$FA$15404,MATCH($A27,'Bieu chi tiet'!$B$17:$B$15404,0),N$3+135)),"")</f>
        <v/>
      </c>
      <c r="O27" s="13" t="str">
        <f>IFERROR(IF(INDEX('Bieu chi tiet'!$B$17:$FA$15404,MATCH($A27,'Bieu chi tiet'!$B$17:$B$15404,0),O$3+135)=0,"",INDEX('Bieu chi tiet'!$B$17:$FA$15404,MATCH($A27,'Bieu chi tiet'!$B$17:$B$15404,0),O$3+135)),"")</f>
        <v/>
      </c>
      <c r="P27" s="13" t="str">
        <f>IFERROR(IF(INDEX('Bieu chi tiet'!$B$17:$FA$15404,MATCH($A27,'Bieu chi tiet'!$B$17:$B$15404,0),P$3+135)=0,"",INDEX('Bieu chi tiet'!$B$17:$FA$15404,MATCH($A27,'Bieu chi tiet'!$B$17:$B$15404,0),P$3+135)),"")</f>
        <v/>
      </c>
      <c r="Q27" s="13" t="str">
        <f>IFERROR(IF(INDEX('Bieu chi tiet'!$B$17:$FA$15404,MATCH($A27,'Bieu chi tiet'!$B$17:$B$15404,0),Q$3+135)=0,"",INDEX('Bieu chi tiet'!$B$17:$FA$15404,MATCH($A27,'Bieu chi tiet'!$B$17:$B$15404,0),Q$3+135)),"")</f>
        <v/>
      </c>
      <c r="R27" s="13" t="str">
        <f>IFERROR(IF(INDEX('Bieu chi tiet'!$B$17:$FA$15404,MATCH($A27,'Bieu chi tiet'!$B$17:$B$15404,0),R$3+135)=0,"",INDEX('Bieu chi tiet'!$B$17:$FA$15404,MATCH($A27,'Bieu chi tiet'!$B$17:$B$15404,0),R$3+135)),"")</f>
        <v/>
      </c>
      <c r="S27" s="13" t="str">
        <f>IFERROR(IF(INDEX('Bieu chi tiet'!$B$17:$FA$15404,MATCH($A27,'Bieu chi tiet'!$B$17:$B$15404,0),S$3+135)=0,"",INDEX('Bieu chi tiet'!$B$17:$FA$15404,MATCH($A27,'Bieu chi tiet'!$B$17:$B$15404,0),S$3+135)),"")</f>
        <v/>
      </c>
      <c r="T27" s="13" t="str">
        <f>IFERROR(IF(INDEX('Bieu chi tiet'!$B$17:$FA$15404,MATCH($A27,'Bieu chi tiet'!$B$17:$B$15404,0),T$3+135)=0,"",INDEX('Bieu chi tiet'!$B$17:$FA$15404,MATCH($A27,'Bieu chi tiet'!$B$17:$B$15404,0),T$3+135)),"")</f>
        <v/>
      </c>
      <c r="U27" s="13" t="str">
        <f>IFERROR(IF(INDEX('Bieu chi tiet'!$B$17:$FA$15404,MATCH($A27,'Bieu chi tiet'!$B$17:$B$15404,0),U$3+135)=0,"",INDEX('Bieu chi tiet'!$B$17:$FA$15404,MATCH($A27,'Bieu chi tiet'!$B$17:$B$15404,0),U$3+135)),"")</f>
        <v/>
      </c>
      <c r="V27" s="13" t="str">
        <f>IFERROR(IF(INDEX('Bieu chi tiet'!$B$17:$FA$15404,MATCH($A27,'Bieu chi tiet'!$B$17:$B$15404,0),V$3+135)=0,"",INDEX('Bieu chi tiet'!$B$17:$FA$15404,MATCH($A27,'Bieu chi tiet'!$B$17:$B$15404,0),V$3+135)),"")</f>
        <v/>
      </c>
    </row>
    <row r="28" spans="1:22" ht="15.75">
      <c r="A28" s="42" t="str">
        <f t="shared" si="1"/>
        <v/>
      </c>
      <c r="B28" s="13" t="str">
        <f>IFERROR(IF(INDEX('Bieu chi tiet'!$B$17:$FA$15404,MATCH($A28,'Bieu chi tiet'!$B$17:$B$15404,0),B$3+135)=0,"",INDEX('Bieu chi tiet'!$B$17:$FA$15404,MATCH($A28,'Bieu chi tiet'!$B$17:$B$15404,0),B$3+135)),"")</f>
        <v/>
      </c>
      <c r="C28" s="13" t="str">
        <f>IFERROR(IF(INDEX('Bieu chi tiet'!$B$17:$FA$15404,MATCH($A28,'Bieu chi tiet'!$B$17:$B$15404,0),C$3+135)=0,"",INDEX('Bieu chi tiet'!$B$17:$FA$15404,MATCH($A28,'Bieu chi tiet'!$B$17:$B$15404,0),C$3+135)),"")</f>
        <v/>
      </c>
      <c r="D28" s="13" t="str">
        <f>IFERROR(IF(INDEX('Bieu chi tiet'!$B$17:$FA$15404,MATCH($A28,'Bieu chi tiet'!$B$17:$B$15404,0),D$3+135)=0,"",INDEX('Bieu chi tiet'!$B$17:$FA$15404,MATCH($A28,'Bieu chi tiet'!$B$17:$B$15404,0),D$3+135)),"")</f>
        <v/>
      </c>
      <c r="E28" s="13" t="str">
        <f>IFERROR(IF(INDEX('Bieu chi tiet'!$B$17:$FA$15404,MATCH($A28,'Bieu chi tiet'!$B$17:$B$15404,0),E$3+135)=0,"",INDEX('Bieu chi tiet'!$B$17:$FA$15404,MATCH($A28,'Bieu chi tiet'!$B$17:$B$15404,0),E$3+135)),"")</f>
        <v/>
      </c>
      <c r="F28" s="21" t="str">
        <f>IFERROR(IF(INDEX('Bieu chi tiet'!$B$17:$FA$15404,MATCH($A28,'Bieu chi tiet'!$B$17:$B$15404,0),F$3+135)=0,"",INDEX('Bieu chi tiet'!$B$17:$FA$15404,MATCH($A28,'Bieu chi tiet'!$B$17:$B$15404,0),F$3+135)),"")</f>
        <v/>
      </c>
      <c r="G28" s="13" t="str">
        <f>IFERROR(IF(INDEX('Bieu chi tiet'!$B$17:$FA$15404,MATCH($A28,'Bieu chi tiet'!$B$17:$B$15404,0),G$3+135)=0,"",INDEX('Bieu chi tiet'!$B$17:$FA$15404,MATCH($A28,'Bieu chi tiet'!$B$17:$B$15404,0),G$3+135)),"")</f>
        <v/>
      </c>
      <c r="H28" s="13" t="str">
        <f>IFERROR(IF(INDEX('Bieu chi tiet'!$B$17:$FA$15404,MATCH($A28,'Bieu chi tiet'!$B$17:$B$15404,0),H$3+135)=0,"",INDEX('Bieu chi tiet'!$B$17:$FA$15404,MATCH($A28,'Bieu chi tiet'!$B$17:$B$15404,0),H$3+135)),"")</f>
        <v/>
      </c>
      <c r="I28" s="13" t="str">
        <f>IFERROR(IF(INDEX('Bieu chi tiet'!$B$17:$FA$15404,MATCH($A28,'Bieu chi tiet'!$B$17:$B$15404,0),I$3+135)=0,"",INDEX('Bieu chi tiet'!$B$17:$FA$15404,MATCH($A28,'Bieu chi tiet'!$B$17:$B$15404,0),I$3+135)),"")</f>
        <v/>
      </c>
      <c r="J28" s="13" t="str">
        <f>IFERROR(IF(INDEX('Bieu chi tiet'!$B$17:$FA$15404,MATCH($A28,'Bieu chi tiet'!$B$17:$B$15404,0),J$3+135)=0,"",INDEX('Bieu chi tiet'!$B$17:$FA$15404,MATCH($A28,'Bieu chi tiet'!$B$17:$B$15404,0),J$3+135)),"")</f>
        <v/>
      </c>
      <c r="K28" s="13" t="str">
        <f>IFERROR(IF(INDEX('Bieu chi tiet'!$B$17:$FA$15404,MATCH($A28,'Bieu chi tiet'!$B$17:$B$15404,0),K$3+135)=0,"",INDEX('Bieu chi tiet'!$B$17:$FA$15404,MATCH($A28,'Bieu chi tiet'!$B$17:$B$15404,0),K$3+135)),"")</f>
        <v/>
      </c>
      <c r="L28" s="13" t="str">
        <f>IFERROR(IF(INDEX('Bieu chi tiet'!$B$17:$FA$15404,MATCH($A28,'Bieu chi tiet'!$B$17:$B$15404,0),L$3+135)=0,"",INDEX('Bieu chi tiet'!$B$17:$FA$15404,MATCH($A28,'Bieu chi tiet'!$B$17:$B$15404,0),L$3+135)),"")</f>
        <v/>
      </c>
      <c r="M28" s="13" t="str">
        <f>IFERROR(IF(INDEX('Bieu chi tiet'!$B$17:$FA$15404,MATCH($A28,'Bieu chi tiet'!$B$17:$B$15404,0),M$3+135)=0,"",INDEX('Bieu chi tiet'!$B$17:$FA$15404,MATCH($A28,'Bieu chi tiet'!$B$17:$B$15404,0),M$3+135)),"")</f>
        <v/>
      </c>
      <c r="N28" s="13" t="str">
        <f>IFERROR(IF(INDEX('Bieu chi tiet'!$B$17:$FA$15404,MATCH($A28,'Bieu chi tiet'!$B$17:$B$15404,0),N$3+135)=0,"",INDEX('Bieu chi tiet'!$B$17:$FA$15404,MATCH($A28,'Bieu chi tiet'!$B$17:$B$15404,0),N$3+135)),"")</f>
        <v/>
      </c>
      <c r="O28" s="13" t="str">
        <f>IFERROR(IF(INDEX('Bieu chi tiet'!$B$17:$FA$15404,MATCH($A28,'Bieu chi tiet'!$B$17:$B$15404,0),O$3+135)=0,"",INDEX('Bieu chi tiet'!$B$17:$FA$15404,MATCH($A28,'Bieu chi tiet'!$B$17:$B$15404,0),O$3+135)),"")</f>
        <v/>
      </c>
      <c r="P28" s="13" t="str">
        <f>IFERROR(IF(INDEX('Bieu chi tiet'!$B$17:$FA$15404,MATCH($A28,'Bieu chi tiet'!$B$17:$B$15404,0),P$3+135)=0,"",INDEX('Bieu chi tiet'!$B$17:$FA$15404,MATCH($A28,'Bieu chi tiet'!$B$17:$B$15404,0),P$3+135)),"")</f>
        <v/>
      </c>
      <c r="Q28" s="13" t="str">
        <f>IFERROR(IF(INDEX('Bieu chi tiet'!$B$17:$FA$15404,MATCH($A28,'Bieu chi tiet'!$B$17:$B$15404,0),Q$3+135)=0,"",INDEX('Bieu chi tiet'!$B$17:$FA$15404,MATCH($A28,'Bieu chi tiet'!$B$17:$B$15404,0),Q$3+135)),"")</f>
        <v/>
      </c>
      <c r="R28" s="13" t="str">
        <f>IFERROR(IF(INDEX('Bieu chi tiet'!$B$17:$FA$15404,MATCH($A28,'Bieu chi tiet'!$B$17:$B$15404,0),R$3+135)=0,"",INDEX('Bieu chi tiet'!$B$17:$FA$15404,MATCH($A28,'Bieu chi tiet'!$B$17:$B$15404,0),R$3+135)),"")</f>
        <v/>
      </c>
      <c r="S28" s="13" t="str">
        <f>IFERROR(IF(INDEX('Bieu chi tiet'!$B$17:$FA$15404,MATCH($A28,'Bieu chi tiet'!$B$17:$B$15404,0),S$3+135)=0,"",INDEX('Bieu chi tiet'!$B$17:$FA$15404,MATCH($A28,'Bieu chi tiet'!$B$17:$B$15404,0),S$3+135)),"")</f>
        <v/>
      </c>
      <c r="T28" s="13" t="str">
        <f>IFERROR(IF(INDEX('Bieu chi tiet'!$B$17:$FA$15404,MATCH($A28,'Bieu chi tiet'!$B$17:$B$15404,0),T$3+135)=0,"",INDEX('Bieu chi tiet'!$B$17:$FA$15404,MATCH($A28,'Bieu chi tiet'!$B$17:$B$15404,0),T$3+135)),"")</f>
        <v/>
      </c>
      <c r="U28" s="13" t="str">
        <f>IFERROR(IF(INDEX('Bieu chi tiet'!$B$17:$FA$15404,MATCH($A28,'Bieu chi tiet'!$B$17:$B$15404,0),U$3+135)=0,"",INDEX('Bieu chi tiet'!$B$17:$FA$15404,MATCH($A28,'Bieu chi tiet'!$B$17:$B$15404,0),U$3+135)),"")</f>
        <v/>
      </c>
      <c r="V28" s="13" t="str">
        <f>IFERROR(IF(INDEX('Bieu chi tiet'!$B$17:$FA$15404,MATCH($A28,'Bieu chi tiet'!$B$17:$B$15404,0),V$3+135)=0,"",INDEX('Bieu chi tiet'!$B$17:$FA$15404,MATCH($A28,'Bieu chi tiet'!$B$17:$B$15404,0),V$3+135)),"")</f>
        <v/>
      </c>
    </row>
    <row r="29" spans="1:22" ht="15.75">
      <c r="A29" s="42" t="str">
        <f t="shared" si="1"/>
        <v/>
      </c>
      <c r="B29" s="13" t="str">
        <f>IFERROR(IF(INDEX('Bieu chi tiet'!$B$17:$FA$15404,MATCH($A29,'Bieu chi tiet'!$B$17:$B$15404,0),B$3+135)=0,"",INDEX('Bieu chi tiet'!$B$17:$FA$15404,MATCH($A29,'Bieu chi tiet'!$B$17:$B$15404,0),B$3+135)),"")</f>
        <v/>
      </c>
      <c r="C29" s="13" t="str">
        <f>IFERROR(IF(INDEX('Bieu chi tiet'!$B$17:$FA$15404,MATCH($A29,'Bieu chi tiet'!$B$17:$B$15404,0),C$3+135)=0,"",INDEX('Bieu chi tiet'!$B$17:$FA$15404,MATCH($A29,'Bieu chi tiet'!$B$17:$B$15404,0),C$3+135)),"")</f>
        <v/>
      </c>
      <c r="D29" s="13" t="str">
        <f>IFERROR(IF(INDEX('Bieu chi tiet'!$B$17:$FA$15404,MATCH($A29,'Bieu chi tiet'!$B$17:$B$15404,0),D$3+135)=0,"",INDEX('Bieu chi tiet'!$B$17:$FA$15404,MATCH($A29,'Bieu chi tiet'!$B$17:$B$15404,0),D$3+135)),"")</f>
        <v/>
      </c>
      <c r="E29" s="13" t="str">
        <f>IFERROR(IF(INDEX('Bieu chi tiet'!$B$17:$FA$15404,MATCH($A29,'Bieu chi tiet'!$B$17:$B$15404,0),E$3+135)=0,"",INDEX('Bieu chi tiet'!$B$17:$FA$15404,MATCH($A29,'Bieu chi tiet'!$B$17:$B$15404,0),E$3+135)),"")</f>
        <v/>
      </c>
      <c r="F29" s="21" t="str">
        <f>IFERROR(IF(INDEX('Bieu chi tiet'!$B$17:$FA$15404,MATCH($A29,'Bieu chi tiet'!$B$17:$B$15404,0),F$3+135)=0,"",INDEX('Bieu chi tiet'!$B$17:$FA$15404,MATCH($A29,'Bieu chi tiet'!$B$17:$B$15404,0),F$3+135)),"")</f>
        <v/>
      </c>
      <c r="G29" s="13" t="str">
        <f>IFERROR(IF(INDEX('Bieu chi tiet'!$B$17:$FA$15404,MATCH($A29,'Bieu chi tiet'!$B$17:$B$15404,0),G$3+135)=0,"",INDEX('Bieu chi tiet'!$B$17:$FA$15404,MATCH($A29,'Bieu chi tiet'!$B$17:$B$15404,0),G$3+135)),"")</f>
        <v/>
      </c>
      <c r="H29" s="13" t="str">
        <f>IFERROR(IF(INDEX('Bieu chi tiet'!$B$17:$FA$15404,MATCH($A29,'Bieu chi tiet'!$B$17:$B$15404,0),H$3+135)=0,"",INDEX('Bieu chi tiet'!$B$17:$FA$15404,MATCH($A29,'Bieu chi tiet'!$B$17:$B$15404,0),H$3+135)),"")</f>
        <v/>
      </c>
      <c r="I29" s="13" t="str">
        <f>IFERROR(IF(INDEX('Bieu chi tiet'!$B$17:$FA$15404,MATCH($A29,'Bieu chi tiet'!$B$17:$B$15404,0),I$3+135)=0,"",INDEX('Bieu chi tiet'!$B$17:$FA$15404,MATCH($A29,'Bieu chi tiet'!$B$17:$B$15404,0),I$3+135)),"")</f>
        <v/>
      </c>
      <c r="J29" s="13" t="str">
        <f>IFERROR(IF(INDEX('Bieu chi tiet'!$B$17:$FA$15404,MATCH($A29,'Bieu chi tiet'!$B$17:$B$15404,0),J$3+135)=0,"",INDEX('Bieu chi tiet'!$B$17:$FA$15404,MATCH($A29,'Bieu chi tiet'!$B$17:$B$15404,0),J$3+135)),"")</f>
        <v/>
      </c>
      <c r="K29" s="13" t="str">
        <f>IFERROR(IF(INDEX('Bieu chi tiet'!$B$17:$FA$15404,MATCH($A29,'Bieu chi tiet'!$B$17:$B$15404,0),K$3+135)=0,"",INDEX('Bieu chi tiet'!$B$17:$FA$15404,MATCH($A29,'Bieu chi tiet'!$B$17:$B$15404,0),K$3+135)),"")</f>
        <v/>
      </c>
      <c r="L29" s="13" t="str">
        <f>IFERROR(IF(INDEX('Bieu chi tiet'!$B$17:$FA$15404,MATCH($A29,'Bieu chi tiet'!$B$17:$B$15404,0),L$3+135)=0,"",INDEX('Bieu chi tiet'!$B$17:$FA$15404,MATCH($A29,'Bieu chi tiet'!$B$17:$B$15404,0),L$3+135)),"")</f>
        <v/>
      </c>
      <c r="M29" s="13" t="str">
        <f>IFERROR(IF(INDEX('Bieu chi tiet'!$B$17:$FA$15404,MATCH($A29,'Bieu chi tiet'!$B$17:$B$15404,0),M$3+135)=0,"",INDEX('Bieu chi tiet'!$B$17:$FA$15404,MATCH($A29,'Bieu chi tiet'!$B$17:$B$15404,0),M$3+135)),"")</f>
        <v/>
      </c>
      <c r="N29" s="13" t="str">
        <f>IFERROR(IF(INDEX('Bieu chi tiet'!$B$17:$FA$15404,MATCH($A29,'Bieu chi tiet'!$B$17:$B$15404,0),N$3+135)=0,"",INDEX('Bieu chi tiet'!$B$17:$FA$15404,MATCH($A29,'Bieu chi tiet'!$B$17:$B$15404,0),N$3+135)),"")</f>
        <v/>
      </c>
      <c r="O29" s="13" t="str">
        <f>IFERROR(IF(INDEX('Bieu chi tiet'!$B$17:$FA$15404,MATCH($A29,'Bieu chi tiet'!$B$17:$B$15404,0),O$3+135)=0,"",INDEX('Bieu chi tiet'!$B$17:$FA$15404,MATCH($A29,'Bieu chi tiet'!$B$17:$B$15404,0),O$3+135)),"")</f>
        <v/>
      </c>
      <c r="P29" s="13" t="str">
        <f>IFERROR(IF(INDEX('Bieu chi tiet'!$B$17:$FA$15404,MATCH($A29,'Bieu chi tiet'!$B$17:$B$15404,0),P$3+135)=0,"",INDEX('Bieu chi tiet'!$B$17:$FA$15404,MATCH($A29,'Bieu chi tiet'!$B$17:$B$15404,0),P$3+135)),"")</f>
        <v/>
      </c>
      <c r="Q29" s="13" t="str">
        <f>IFERROR(IF(INDEX('Bieu chi tiet'!$B$17:$FA$15404,MATCH($A29,'Bieu chi tiet'!$B$17:$B$15404,0),Q$3+135)=0,"",INDEX('Bieu chi tiet'!$B$17:$FA$15404,MATCH($A29,'Bieu chi tiet'!$B$17:$B$15404,0),Q$3+135)),"")</f>
        <v/>
      </c>
      <c r="R29" s="13" t="str">
        <f>IFERROR(IF(INDEX('Bieu chi tiet'!$B$17:$FA$15404,MATCH($A29,'Bieu chi tiet'!$B$17:$B$15404,0),R$3+135)=0,"",INDEX('Bieu chi tiet'!$B$17:$FA$15404,MATCH($A29,'Bieu chi tiet'!$B$17:$B$15404,0),R$3+135)),"")</f>
        <v/>
      </c>
      <c r="S29" s="13" t="str">
        <f>IFERROR(IF(INDEX('Bieu chi tiet'!$B$17:$FA$15404,MATCH($A29,'Bieu chi tiet'!$B$17:$B$15404,0),S$3+135)=0,"",INDEX('Bieu chi tiet'!$B$17:$FA$15404,MATCH($A29,'Bieu chi tiet'!$B$17:$B$15404,0),S$3+135)),"")</f>
        <v/>
      </c>
      <c r="T29" s="13" t="str">
        <f>IFERROR(IF(INDEX('Bieu chi tiet'!$B$17:$FA$15404,MATCH($A29,'Bieu chi tiet'!$B$17:$B$15404,0),T$3+135)=0,"",INDEX('Bieu chi tiet'!$B$17:$FA$15404,MATCH($A29,'Bieu chi tiet'!$B$17:$B$15404,0),T$3+135)),"")</f>
        <v/>
      </c>
      <c r="U29" s="13" t="str">
        <f>IFERROR(IF(INDEX('Bieu chi tiet'!$B$17:$FA$15404,MATCH($A29,'Bieu chi tiet'!$B$17:$B$15404,0),U$3+135)=0,"",INDEX('Bieu chi tiet'!$B$17:$FA$15404,MATCH($A29,'Bieu chi tiet'!$B$17:$B$15404,0),U$3+135)),"")</f>
        <v/>
      </c>
      <c r="V29" s="13" t="str">
        <f>IFERROR(IF(INDEX('Bieu chi tiet'!$B$17:$FA$15404,MATCH($A29,'Bieu chi tiet'!$B$17:$B$15404,0),V$3+135)=0,"",INDEX('Bieu chi tiet'!$B$17:$FA$15404,MATCH($A29,'Bieu chi tiet'!$B$17:$B$15404,0),V$3+135)),"")</f>
        <v/>
      </c>
    </row>
    <row r="30" spans="1:22" ht="15.75">
      <c r="A30" s="43" t="str">
        <f t="shared" si="1"/>
        <v/>
      </c>
      <c r="B30" s="13" t="str">
        <f>IFERROR(IF(INDEX('Bieu chi tiet'!$B$17:$FA$15404,MATCH($A30,'Bieu chi tiet'!$B$17:$B$15404,0),B$3+135)=0,"",INDEX('Bieu chi tiet'!$B$17:$FA$15404,MATCH($A30,'Bieu chi tiet'!$B$17:$B$15404,0),B$3+135)),"")</f>
        <v/>
      </c>
      <c r="C30" s="13" t="str">
        <f>IFERROR(IF(INDEX('Bieu chi tiet'!$B$17:$FA$15404,MATCH($A30,'Bieu chi tiet'!$B$17:$B$15404,0),C$3+135)=0,"",INDEX('Bieu chi tiet'!$B$17:$FA$15404,MATCH($A30,'Bieu chi tiet'!$B$17:$B$15404,0),C$3+135)),"")</f>
        <v/>
      </c>
      <c r="D30" s="13" t="str">
        <f>IFERROR(IF(INDEX('Bieu chi tiet'!$B$17:$FA$15404,MATCH($A30,'Bieu chi tiet'!$B$17:$B$15404,0),D$3+135)=0,"",INDEX('Bieu chi tiet'!$B$17:$FA$15404,MATCH($A30,'Bieu chi tiet'!$B$17:$B$15404,0),D$3+135)),"")</f>
        <v/>
      </c>
      <c r="E30" s="13" t="str">
        <f>IFERROR(IF(INDEX('Bieu chi tiet'!$B$17:$FA$15404,MATCH($A30,'Bieu chi tiet'!$B$17:$B$15404,0),E$3+135)=0,"",INDEX('Bieu chi tiet'!$B$17:$FA$15404,MATCH($A30,'Bieu chi tiet'!$B$17:$B$15404,0),E$3+135)),"")</f>
        <v/>
      </c>
      <c r="F30" s="21" t="str">
        <f>IFERROR(IF(INDEX('Bieu chi tiet'!$B$17:$FA$15404,MATCH($A30,'Bieu chi tiet'!$B$17:$B$15404,0),F$3+135)=0,"",INDEX('Bieu chi tiet'!$B$17:$FA$15404,MATCH($A30,'Bieu chi tiet'!$B$17:$B$15404,0),F$3+135)),"")</f>
        <v/>
      </c>
      <c r="G30" s="13" t="str">
        <f>IFERROR(IF(INDEX('Bieu chi tiet'!$B$17:$FA$15404,MATCH($A30,'Bieu chi tiet'!$B$17:$B$15404,0),G$3+135)=0,"",INDEX('Bieu chi tiet'!$B$17:$FA$15404,MATCH($A30,'Bieu chi tiet'!$B$17:$B$15404,0),G$3+135)),"")</f>
        <v/>
      </c>
      <c r="H30" s="13" t="str">
        <f>IFERROR(IF(INDEX('Bieu chi tiet'!$B$17:$FA$15404,MATCH($A30,'Bieu chi tiet'!$B$17:$B$15404,0),H$3+135)=0,"",INDEX('Bieu chi tiet'!$B$17:$FA$15404,MATCH($A30,'Bieu chi tiet'!$B$17:$B$15404,0),H$3+135)),"")</f>
        <v/>
      </c>
      <c r="I30" s="13" t="str">
        <f>IFERROR(IF(INDEX('Bieu chi tiet'!$B$17:$FA$15404,MATCH($A30,'Bieu chi tiet'!$B$17:$B$15404,0),I$3+135)=0,"",INDEX('Bieu chi tiet'!$B$17:$FA$15404,MATCH($A30,'Bieu chi tiet'!$B$17:$B$15404,0),I$3+135)),"")</f>
        <v/>
      </c>
      <c r="J30" s="13" t="str">
        <f>IFERROR(IF(INDEX('Bieu chi tiet'!$B$17:$FA$15404,MATCH($A30,'Bieu chi tiet'!$B$17:$B$15404,0),J$3+135)=0,"",INDEX('Bieu chi tiet'!$B$17:$FA$15404,MATCH($A30,'Bieu chi tiet'!$B$17:$B$15404,0),J$3+135)),"")</f>
        <v/>
      </c>
      <c r="K30" s="13" t="str">
        <f>IFERROR(IF(INDEX('Bieu chi tiet'!$B$17:$FA$15404,MATCH($A30,'Bieu chi tiet'!$B$17:$B$15404,0),K$3+135)=0,"",INDEX('Bieu chi tiet'!$B$17:$FA$15404,MATCH($A30,'Bieu chi tiet'!$B$17:$B$15404,0),K$3+135)),"")</f>
        <v/>
      </c>
      <c r="L30" s="13" t="str">
        <f>IFERROR(IF(INDEX('Bieu chi tiet'!$B$17:$FA$15404,MATCH($A30,'Bieu chi tiet'!$B$17:$B$15404,0),L$3+135)=0,"",INDEX('Bieu chi tiet'!$B$17:$FA$15404,MATCH($A30,'Bieu chi tiet'!$B$17:$B$15404,0),L$3+135)),"")</f>
        <v/>
      </c>
      <c r="M30" s="13" t="str">
        <f>IFERROR(IF(INDEX('Bieu chi tiet'!$B$17:$FA$15404,MATCH($A30,'Bieu chi tiet'!$B$17:$B$15404,0),M$3+135)=0,"",INDEX('Bieu chi tiet'!$B$17:$FA$15404,MATCH($A30,'Bieu chi tiet'!$B$17:$B$15404,0),M$3+135)),"")</f>
        <v/>
      </c>
      <c r="N30" s="13" t="str">
        <f>IFERROR(IF(INDEX('Bieu chi tiet'!$B$17:$FA$15404,MATCH($A30,'Bieu chi tiet'!$B$17:$B$15404,0),N$3+135)=0,"",INDEX('Bieu chi tiet'!$B$17:$FA$15404,MATCH($A30,'Bieu chi tiet'!$B$17:$B$15404,0),N$3+135)),"")</f>
        <v/>
      </c>
      <c r="O30" s="13" t="str">
        <f>IFERROR(IF(INDEX('Bieu chi tiet'!$B$17:$FA$15404,MATCH($A30,'Bieu chi tiet'!$B$17:$B$15404,0),O$3+135)=0,"",INDEX('Bieu chi tiet'!$B$17:$FA$15404,MATCH($A30,'Bieu chi tiet'!$B$17:$B$15404,0),O$3+135)),"")</f>
        <v/>
      </c>
      <c r="P30" s="13" t="str">
        <f>IFERROR(IF(INDEX('Bieu chi tiet'!$B$17:$FA$15404,MATCH($A30,'Bieu chi tiet'!$B$17:$B$15404,0),P$3+135)=0,"",INDEX('Bieu chi tiet'!$B$17:$FA$15404,MATCH($A30,'Bieu chi tiet'!$B$17:$B$15404,0),P$3+135)),"")</f>
        <v/>
      </c>
      <c r="Q30" s="13" t="str">
        <f>IFERROR(IF(INDEX('Bieu chi tiet'!$B$17:$FA$15404,MATCH($A30,'Bieu chi tiet'!$B$17:$B$15404,0),Q$3+135)=0,"",INDEX('Bieu chi tiet'!$B$17:$FA$15404,MATCH($A30,'Bieu chi tiet'!$B$17:$B$15404,0),Q$3+135)),"")</f>
        <v/>
      </c>
      <c r="R30" s="13" t="str">
        <f>IFERROR(IF(INDEX('Bieu chi tiet'!$B$17:$FA$15404,MATCH($A30,'Bieu chi tiet'!$B$17:$B$15404,0),R$3+135)=0,"",INDEX('Bieu chi tiet'!$B$17:$FA$15404,MATCH($A30,'Bieu chi tiet'!$B$17:$B$15404,0),R$3+135)),"")</f>
        <v/>
      </c>
      <c r="S30" s="13" t="str">
        <f>IFERROR(IF(INDEX('Bieu chi tiet'!$B$17:$FA$15404,MATCH($A30,'Bieu chi tiet'!$B$17:$B$15404,0),S$3+135)=0,"",INDEX('Bieu chi tiet'!$B$17:$FA$15404,MATCH($A30,'Bieu chi tiet'!$B$17:$B$15404,0),S$3+135)),"")</f>
        <v/>
      </c>
      <c r="T30" s="13" t="str">
        <f>IFERROR(IF(INDEX('Bieu chi tiet'!$B$17:$FA$15404,MATCH($A30,'Bieu chi tiet'!$B$17:$B$15404,0),T$3+135)=0,"",INDEX('Bieu chi tiet'!$B$17:$FA$15404,MATCH($A30,'Bieu chi tiet'!$B$17:$B$15404,0),T$3+135)),"")</f>
        <v/>
      </c>
      <c r="U30" s="13" t="str">
        <f>IFERROR(IF(INDEX('Bieu chi tiet'!$B$17:$FA$15404,MATCH($A30,'Bieu chi tiet'!$B$17:$B$15404,0),U$3+135)=0,"",INDEX('Bieu chi tiet'!$B$17:$FA$15404,MATCH($A30,'Bieu chi tiet'!$B$17:$B$15404,0),U$3+135)),"")</f>
        <v/>
      </c>
      <c r="V30" s="13" t="str">
        <f>IFERROR(IF(INDEX('Bieu chi tiet'!$B$17:$FA$15404,MATCH($A30,'Bieu chi tiet'!$B$17:$B$15404,0),V$3+135)=0,"",INDEX('Bieu chi tiet'!$B$17:$FA$15404,MATCH($A30,'Bieu chi tiet'!$B$17:$B$15404,0),V$3+135)),"")</f>
        <v/>
      </c>
    </row>
    <row r="31" spans="1:22" ht="15.75">
      <c r="A31" s="43" t="str">
        <f t="shared" si="1"/>
        <v/>
      </c>
      <c r="B31" s="13" t="str">
        <f>IFERROR(IF(INDEX('Bieu chi tiet'!$B$17:$FA$15404,MATCH($A31,'Bieu chi tiet'!$B$17:$B$15404,0),B$3+135)=0,"",INDEX('Bieu chi tiet'!$B$17:$FA$15404,MATCH($A31,'Bieu chi tiet'!$B$17:$B$15404,0),B$3+135)),"")</f>
        <v/>
      </c>
      <c r="C31" s="13" t="str">
        <f>IFERROR(IF(INDEX('Bieu chi tiet'!$B$17:$FA$15404,MATCH($A31,'Bieu chi tiet'!$B$17:$B$15404,0),C$3+135)=0,"",INDEX('Bieu chi tiet'!$B$17:$FA$15404,MATCH($A31,'Bieu chi tiet'!$B$17:$B$15404,0),C$3+135)),"")</f>
        <v/>
      </c>
      <c r="D31" s="13" t="str">
        <f>IFERROR(IF(INDEX('Bieu chi tiet'!$B$17:$FA$15404,MATCH($A31,'Bieu chi tiet'!$B$17:$B$15404,0),D$3+135)=0,"",INDEX('Bieu chi tiet'!$B$17:$FA$15404,MATCH($A31,'Bieu chi tiet'!$B$17:$B$15404,0),D$3+135)),"")</f>
        <v/>
      </c>
      <c r="E31" s="13" t="str">
        <f>IFERROR(IF(INDEX('Bieu chi tiet'!$B$17:$FA$15404,MATCH($A31,'Bieu chi tiet'!$B$17:$B$15404,0),E$3+135)=0,"",INDEX('Bieu chi tiet'!$B$17:$FA$15404,MATCH($A31,'Bieu chi tiet'!$B$17:$B$15404,0),E$3+135)),"")</f>
        <v/>
      </c>
      <c r="F31" s="21" t="str">
        <f>IFERROR(IF(INDEX('Bieu chi tiet'!$B$17:$FA$15404,MATCH($A31,'Bieu chi tiet'!$B$17:$B$15404,0),F$3+135)=0,"",INDEX('Bieu chi tiet'!$B$17:$FA$15404,MATCH($A31,'Bieu chi tiet'!$B$17:$B$15404,0),F$3+135)),"")</f>
        <v/>
      </c>
      <c r="G31" s="13" t="str">
        <f>IFERROR(IF(INDEX('Bieu chi tiet'!$B$17:$FA$15404,MATCH($A31,'Bieu chi tiet'!$B$17:$B$15404,0),G$3+135)=0,"",INDEX('Bieu chi tiet'!$B$17:$FA$15404,MATCH($A31,'Bieu chi tiet'!$B$17:$B$15404,0),G$3+135)),"")</f>
        <v/>
      </c>
      <c r="H31" s="13" t="str">
        <f>IFERROR(IF(INDEX('Bieu chi tiet'!$B$17:$FA$15404,MATCH($A31,'Bieu chi tiet'!$B$17:$B$15404,0),H$3+135)=0,"",INDEX('Bieu chi tiet'!$B$17:$FA$15404,MATCH($A31,'Bieu chi tiet'!$B$17:$B$15404,0),H$3+135)),"")</f>
        <v/>
      </c>
      <c r="I31" s="13" t="str">
        <f>IFERROR(IF(INDEX('Bieu chi tiet'!$B$17:$FA$15404,MATCH($A31,'Bieu chi tiet'!$B$17:$B$15404,0),I$3+135)=0,"",INDEX('Bieu chi tiet'!$B$17:$FA$15404,MATCH($A31,'Bieu chi tiet'!$B$17:$B$15404,0),I$3+135)),"")</f>
        <v/>
      </c>
      <c r="J31" s="13" t="str">
        <f>IFERROR(IF(INDEX('Bieu chi tiet'!$B$17:$FA$15404,MATCH($A31,'Bieu chi tiet'!$B$17:$B$15404,0),J$3+135)=0,"",INDEX('Bieu chi tiet'!$B$17:$FA$15404,MATCH($A31,'Bieu chi tiet'!$B$17:$B$15404,0),J$3+135)),"")</f>
        <v/>
      </c>
      <c r="K31" s="13" t="str">
        <f>IFERROR(IF(INDEX('Bieu chi tiet'!$B$17:$FA$15404,MATCH($A31,'Bieu chi tiet'!$B$17:$B$15404,0),K$3+135)=0,"",INDEX('Bieu chi tiet'!$B$17:$FA$15404,MATCH($A31,'Bieu chi tiet'!$B$17:$B$15404,0),K$3+135)),"")</f>
        <v/>
      </c>
      <c r="L31" s="13" t="str">
        <f>IFERROR(IF(INDEX('Bieu chi tiet'!$B$17:$FA$15404,MATCH($A31,'Bieu chi tiet'!$B$17:$B$15404,0),L$3+135)=0,"",INDEX('Bieu chi tiet'!$B$17:$FA$15404,MATCH($A31,'Bieu chi tiet'!$B$17:$B$15404,0),L$3+135)),"")</f>
        <v/>
      </c>
      <c r="M31" s="13" t="str">
        <f>IFERROR(IF(INDEX('Bieu chi tiet'!$B$17:$FA$15404,MATCH($A31,'Bieu chi tiet'!$B$17:$B$15404,0),M$3+135)=0,"",INDEX('Bieu chi tiet'!$B$17:$FA$15404,MATCH($A31,'Bieu chi tiet'!$B$17:$B$15404,0),M$3+135)),"")</f>
        <v/>
      </c>
      <c r="N31" s="13" t="str">
        <f>IFERROR(IF(INDEX('Bieu chi tiet'!$B$17:$FA$15404,MATCH($A31,'Bieu chi tiet'!$B$17:$B$15404,0),N$3+135)=0,"",INDEX('Bieu chi tiet'!$B$17:$FA$15404,MATCH($A31,'Bieu chi tiet'!$B$17:$B$15404,0),N$3+135)),"")</f>
        <v/>
      </c>
      <c r="O31" s="13" t="str">
        <f>IFERROR(IF(INDEX('Bieu chi tiet'!$B$17:$FA$15404,MATCH($A31,'Bieu chi tiet'!$B$17:$B$15404,0),O$3+135)=0,"",INDEX('Bieu chi tiet'!$B$17:$FA$15404,MATCH($A31,'Bieu chi tiet'!$B$17:$B$15404,0),O$3+135)),"")</f>
        <v/>
      </c>
      <c r="P31" s="13" t="str">
        <f>IFERROR(IF(INDEX('Bieu chi tiet'!$B$17:$FA$15404,MATCH($A31,'Bieu chi tiet'!$B$17:$B$15404,0),P$3+135)=0,"",INDEX('Bieu chi tiet'!$B$17:$FA$15404,MATCH($A31,'Bieu chi tiet'!$B$17:$B$15404,0),P$3+135)),"")</f>
        <v/>
      </c>
      <c r="Q31" s="13" t="str">
        <f>IFERROR(IF(INDEX('Bieu chi tiet'!$B$17:$FA$15404,MATCH($A31,'Bieu chi tiet'!$B$17:$B$15404,0),Q$3+135)=0,"",INDEX('Bieu chi tiet'!$B$17:$FA$15404,MATCH($A31,'Bieu chi tiet'!$B$17:$B$15404,0),Q$3+135)),"")</f>
        <v/>
      </c>
      <c r="R31" s="13" t="str">
        <f>IFERROR(IF(INDEX('Bieu chi tiet'!$B$17:$FA$15404,MATCH($A31,'Bieu chi tiet'!$B$17:$B$15404,0),R$3+135)=0,"",INDEX('Bieu chi tiet'!$B$17:$FA$15404,MATCH($A31,'Bieu chi tiet'!$B$17:$B$15404,0),R$3+135)),"")</f>
        <v/>
      </c>
      <c r="S31" s="13" t="str">
        <f>IFERROR(IF(INDEX('Bieu chi tiet'!$B$17:$FA$15404,MATCH($A31,'Bieu chi tiet'!$B$17:$B$15404,0),S$3+135)=0,"",INDEX('Bieu chi tiet'!$B$17:$FA$15404,MATCH($A31,'Bieu chi tiet'!$B$17:$B$15404,0),S$3+135)),"")</f>
        <v/>
      </c>
      <c r="T31" s="13" t="str">
        <f>IFERROR(IF(INDEX('Bieu chi tiet'!$B$17:$FA$15404,MATCH($A31,'Bieu chi tiet'!$B$17:$B$15404,0),T$3+135)=0,"",INDEX('Bieu chi tiet'!$B$17:$FA$15404,MATCH($A31,'Bieu chi tiet'!$B$17:$B$15404,0),T$3+135)),"")</f>
        <v/>
      </c>
      <c r="U31" s="13" t="str">
        <f>IFERROR(IF(INDEX('Bieu chi tiet'!$B$17:$FA$15404,MATCH($A31,'Bieu chi tiet'!$B$17:$B$15404,0),U$3+135)=0,"",INDEX('Bieu chi tiet'!$B$17:$FA$15404,MATCH($A31,'Bieu chi tiet'!$B$17:$B$15404,0),U$3+135)),"")</f>
        <v/>
      </c>
      <c r="V31" s="13" t="str">
        <f>IFERROR(IF(INDEX('Bieu chi tiet'!$B$17:$FA$15404,MATCH($A31,'Bieu chi tiet'!$B$17:$B$15404,0),V$3+135)=0,"",INDEX('Bieu chi tiet'!$B$17:$FA$15404,MATCH($A31,'Bieu chi tiet'!$B$17:$B$15404,0),V$3+135)),"")</f>
        <v/>
      </c>
    </row>
    <row r="32" spans="1:22" ht="15.75">
      <c r="A32" s="43" t="str">
        <f t="shared" si="1"/>
        <v/>
      </c>
      <c r="B32" s="13" t="str">
        <f>IFERROR(IF(INDEX('Bieu chi tiet'!$B$17:$FA$15404,MATCH($A32,'Bieu chi tiet'!$B$17:$B$15404,0),B$3+135)=0,"",INDEX('Bieu chi tiet'!$B$17:$FA$15404,MATCH($A32,'Bieu chi tiet'!$B$17:$B$15404,0),B$3+135)),"")</f>
        <v/>
      </c>
      <c r="C32" s="13" t="str">
        <f>IFERROR(IF(INDEX('Bieu chi tiet'!$B$17:$FA$15404,MATCH($A32,'Bieu chi tiet'!$B$17:$B$15404,0),C$3+135)=0,"",INDEX('Bieu chi tiet'!$B$17:$FA$15404,MATCH($A32,'Bieu chi tiet'!$B$17:$B$15404,0),C$3+135)),"")</f>
        <v/>
      </c>
      <c r="D32" s="13" t="str">
        <f>IFERROR(IF(INDEX('Bieu chi tiet'!$B$17:$FA$15404,MATCH($A32,'Bieu chi tiet'!$B$17:$B$15404,0),D$3+135)=0,"",INDEX('Bieu chi tiet'!$B$17:$FA$15404,MATCH($A32,'Bieu chi tiet'!$B$17:$B$15404,0),D$3+135)),"")</f>
        <v/>
      </c>
      <c r="E32" s="13" t="str">
        <f>IFERROR(IF(INDEX('Bieu chi tiet'!$B$17:$FA$15404,MATCH($A32,'Bieu chi tiet'!$B$17:$B$15404,0),E$3+135)=0,"",INDEX('Bieu chi tiet'!$B$17:$FA$15404,MATCH($A32,'Bieu chi tiet'!$B$17:$B$15404,0),E$3+135)),"")</f>
        <v/>
      </c>
      <c r="F32" s="21" t="str">
        <f>IFERROR(IF(INDEX('Bieu chi tiet'!$B$17:$FA$15404,MATCH($A32,'Bieu chi tiet'!$B$17:$B$15404,0),F$3+135)=0,"",INDEX('Bieu chi tiet'!$B$17:$FA$15404,MATCH($A32,'Bieu chi tiet'!$B$17:$B$15404,0),F$3+135)),"")</f>
        <v/>
      </c>
      <c r="G32" s="13" t="str">
        <f>IFERROR(IF(INDEX('Bieu chi tiet'!$B$17:$FA$15404,MATCH($A32,'Bieu chi tiet'!$B$17:$B$15404,0),G$3+135)=0,"",INDEX('Bieu chi tiet'!$B$17:$FA$15404,MATCH($A32,'Bieu chi tiet'!$B$17:$B$15404,0),G$3+135)),"")</f>
        <v/>
      </c>
      <c r="H32" s="13" t="str">
        <f>IFERROR(IF(INDEX('Bieu chi tiet'!$B$17:$FA$15404,MATCH($A32,'Bieu chi tiet'!$B$17:$B$15404,0),H$3+135)=0,"",INDEX('Bieu chi tiet'!$B$17:$FA$15404,MATCH($A32,'Bieu chi tiet'!$B$17:$B$15404,0),H$3+135)),"")</f>
        <v/>
      </c>
      <c r="I32" s="13" t="str">
        <f>IFERROR(IF(INDEX('Bieu chi tiet'!$B$17:$FA$15404,MATCH($A32,'Bieu chi tiet'!$B$17:$B$15404,0),I$3+135)=0,"",INDEX('Bieu chi tiet'!$B$17:$FA$15404,MATCH($A32,'Bieu chi tiet'!$B$17:$B$15404,0),I$3+135)),"")</f>
        <v/>
      </c>
      <c r="J32" s="13" t="str">
        <f>IFERROR(IF(INDEX('Bieu chi tiet'!$B$17:$FA$15404,MATCH($A32,'Bieu chi tiet'!$B$17:$B$15404,0),J$3+135)=0,"",INDEX('Bieu chi tiet'!$B$17:$FA$15404,MATCH($A32,'Bieu chi tiet'!$B$17:$B$15404,0),J$3+135)),"")</f>
        <v/>
      </c>
      <c r="K32" s="13" t="str">
        <f>IFERROR(IF(INDEX('Bieu chi tiet'!$B$17:$FA$15404,MATCH($A32,'Bieu chi tiet'!$B$17:$B$15404,0),K$3+135)=0,"",INDEX('Bieu chi tiet'!$B$17:$FA$15404,MATCH($A32,'Bieu chi tiet'!$B$17:$B$15404,0),K$3+135)),"")</f>
        <v/>
      </c>
      <c r="L32" s="13" t="str">
        <f>IFERROR(IF(INDEX('Bieu chi tiet'!$B$17:$FA$15404,MATCH($A32,'Bieu chi tiet'!$B$17:$B$15404,0),L$3+135)=0,"",INDEX('Bieu chi tiet'!$B$17:$FA$15404,MATCH($A32,'Bieu chi tiet'!$B$17:$B$15404,0),L$3+135)),"")</f>
        <v/>
      </c>
      <c r="M32" s="13" t="str">
        <f>IFERROR(IF(INDEX('Bieu chi tiet'!$B$17:$FA$15404,MATCH($A32,'Bieu chi tiet'!$B$17:$B$15404,0),M$3+135)=0,"",INDEX('Bieu chi tiet'!$B$17:$FA$15404,MATCH($A32,'Bieu chi tiet'!$B$17:$B$15404,0),M$3+135)),"")</f>
        <v/>
      </c>
      <c r="N32" s="13" t="str">
        <f>IFERROR(IF(INDEX('Bieu chi tiet'!$B$17:$FA$15404,MATCH($A32,'Bieu chi tiet'!$B$17:$B$15404,0),N$3+135)=0,"",INDEX('Bieu chi tiet'!$B$17:$FA$15404,MATCH($A32,'Bieu chi tiet'!$B$17:$B$15404,0),N$3+135)),"")</f>
        <v/>
      </c>
      <c r="O32" s="13" t="str">
        <f>IFERROR(IF(INDEX('Bieu chi tiet'!$B$17:$FA$15404,MATCH($A32,'Bieu chi tiet'!$B$17:$B$15404,0),O$3+135)=0,"",INDEX('Bieu chi tiet'!$B$17:$FA$15404,MATCH($A32,'Bieu chi tiet'!$B$17:$B$15404,0),O$3+135)),"")</f>
        <v/>
      </c>
      <c r="P32" s="13" t="str">
        <f>IFERROR(IF(INDEX('Bieu chi tiet'!$B$17:$FA$15404,MATCH($A32,'Bieu chi tiet'!$B$17:$B$15404,0),P$3+135)=0,"",INDEX('Bieu chi tiet'!$B$17:$FA$15404,MATCH($A32,'Bieu chi tiet'!$B$17:$B$15404,0),P$3+135)),"")</f>
        <v/>
      </c>
      <c r="Q32" s="13" t="str">
        <f>IFERROR(IF(INDEX('Bieu chi tiet'!$B$17:$FA$15404,MATCH($A32,'Bieu chi tiet'!$B$17:$B$15404,0),Q$3+135)=0,"",INDEX('Bieu chi tiet'!$B$17:$FA$15404,MATCH($A32,'Bieu chi tiet'!$B$17:$B$15404,0),Q$3+135)),"")</f>
        <v/>
      </c>
      <c r="R32" s="13" t="str">
        <f>IFERROR(IF(INDEX('Bieu chi tiet'!$B$17:$FA$15404,MATCH($A32,'Bieu chi tiet'!$B$17:$B$15404,0),R$3+135)=0,"",INDEX('Bieu chi tiet'!$B$17:$FA$15404,MATCH($A32,'Bieu chi tiet'!$B$17:$B$15404,0),R$3+135)),"")</f>
        <v/>
      </c>
      <c r="S32" s="13" t="str">
        <f>IFERROR(IF(INDEX('Bieu chi tiet'!$B$17:$FA$15404,MATCH($A32,'Bieu chi tiet'!$B$17:$B$15404,0),S$3+135)=0,"",INDEX('Bieu chi tiet'!$B$17:$FA$15404,MATCH($A32,'Bieu chi tiet'!$B$17:$B$15404,0),S$3+135)),"")</f>
        <v/>
      </c>
      <c r="T32" s="13" t="str">
        <f>IFERROR(IF(INDEX('Bieu chi tiet'!$B$17:$FA$15404,MATCH($A32,'Bieu chi tiet'!$B$17:$B$15404,0),T$3+135)=0,"",INDEX('Bieu chi tiet'!$B$17:$FA$15404,MATCH($A32,'Bieu chi tiet'!$B$17:$B$15404,0),T$3+135)),"")</f>
        <v/>
      </c>
      <c r="U32" s="13" t="str">
        <f>IFERROR(IF(INDEX('Bieu chi tiet'!$B$17:$FA$15404,MATCH($A32,'Bieu chi tiet'!$B$17:$B$15404,0),U$3+135)=0,"",INDEX('Bieu chi tiet'!$B$17:$FA$15404,MATCH($A32,'Bieu chi tiet'!$B$17:$B$15404,0),U$3+135)),"")</f>
        <v/>
      </c>
      <c r="V32" s="13" t="str">
        <f>IFERROR(IF(INDEX('Bieu chi tiet'!$B$17:$FA$15404,MATCH($A32,'Bieu chi tiet'!$B$17:$B$15404,0),V$3+135)=0,"",INDEX('Bieu chi tiet'!$B$17:$FA$15404,MATCH($A32,'Bieu chi tiet'!$B$17:$B$15404,0),V$3+135)),"")</f>
        <v/>
      </c>
    </row>
    <row r="33" spans="1:22" ht="15.75">
      <c r="A33" s="43" t="str">
        <f t="shared" si="1"/>
        <v/>
      </c>
      <c r="B33" s="13" t="str">
        <f>IFERROR(IF(INDEX('Bieu chi tiet'!$B$17:$FA$15404,MATCH($A33,'Bieu chi tiet'!$B$17:$B$15404,0),B$3+135)=0,"",INDEX('Bieu chi tiet'!$B$17:$FA$15404,MATCH($A33,'Bieu chi tiet'!$B$17:$B$15404,0),B$3+135)),"")</f>
        <v/>
      </c>
      <c r="C33" s="13" t="str">
        <f>IFERROR(IF(INDEX('Bieu chi tiet'!$B$17:$FA$15404,MATCH($A33,'Bieu chi tiet'!$B$17:$B$15404,0),C$3+135)=0,"",INDEX('Bieu chi tiet'!$B$17:$FA$15404,MATCH($A33,'Bieu chi tiet'!$B$17:$B$15404,0),C$3+135)),"")</f>
        <v/>
      </c>
      <c r="D33" s="13" t="str">
        <f>IFERROR(IF(INDEX('Bieu chi tiet'!$B$17:$FA$15404,MATCH($A33,'Bieu chi tiet'!$B$17:$B$15404,0),D$3+135)=0,"",INDEX('Bieu chi tiet'!$B$17:$FA$15404,MATCH($A33,'Bieu chi tiet'!$B$17:$B$15404,0),D$3+135)),"")</f>
        <v/>
      </c>
      <c r="E33" s="13" t="str">
        <f>IFERROR(IF(INDEX('Bieu chi tiet'!$B$17:$FA$15404,MATCH($A33,'Bieu chi tiet'!$B$17:$B$15404,0),E$3+135)=0,"",INDEX('Bieu chi tiet'!$B$17:$FA$15404,MATCH($A33,'Bieu chi tiet'!$B$17:$B$15404,0),E$3+135)),"")</f>
        <v/>
      </c>
      <c r="F33" s="21" t="str">
        <f>IFERROR(IF(INDEX('Bieu chi tiet'!$B$17:$FA$15404,MATCH($A33,'Bieu chi tiet'!$B$17:$B$15404,0),F$3+135)=0,"",INDEX('Bieu chi tiet'!$B$17:$FA$15404,MATCH($A33,'Bieu chi tiet'!$B$17:$B$15404,0),F$3+135)),"")</f>
        <v/>
      </c>
      <c r="G33" s="13" t="str">
        <f>IFERROR(IF(INDEX('Bieu chi tiet'!$B$17:$FA$15404,MATCH($A33,'Bieu chi tiet'!$B$17:$B$15404,0),G$3+135)=0,"",INDEX('Bieu chi tiet'!$B$17:$FA$15404,MATCH($A33,'Bieu chi tiet'!$B$17:$B$15404,0),G$3+135)),"")</f>
        <v/>
      </c>
      <c r="H33" s="13" t="str">
        <f>IFERROR(IF(INDEX('Bieu chi tiet'!$B$17:$FA$15404,MATCH($A33,'Bieu chi tiet'!$B$17:$B$15404,0),H$3+135)=0,"",INDEX('Bieu chi tiet'!$B$17:$FA$15404,MATCH($A33,'Bieu chi tiet'!$B$17:$B$15404,0),H$3+135)),"")</f>
        <v/>
      </c>
      <c r="I33" s="13" t="str">
        <f>IFERROR(IF(INDEX('Bieu chi tiet'!$B$17:$FA$15404,MATCH($A33,'Bieu chi tiet'!$B$17:$B$15404,0),I$3+135)=0,"",INDEX('Bieu chi tiet'!$B$17:$FA$15404,MATCH($A33,'Bieu chi tiet'!$B$17:$B$15404,0),I$3+135)),"")</f>
        <v/>
      </c>
      <c r="J33" s="13" t="str">
        <f>IFERROR(IF(INDEX('Bieu chi tiet'!$B$17:$FA$15404,MATCH($A33,'Bieu chi tiet'!$B$17:$B$15404,0),J$3+135)=0,"",INDEX('Bieu chi tiet'!$B$17:$FA$15404,MATCH($A33,'Bieu chi tiet'!$B$17:$B$15404,0),J$3+135)),"")</f>
        <v/>
      </c>
      <c r="K33" s="13" t="str">
        <f>IFERROR(IF(INDEX('Bieu chi tiet'!$B$17:$FA$15404,MATCH($A33,'Bieu chi tiet'!$B$17:$B$15404,0),K$3+135)=0,"",INDEX('Bieu chi tiet'!$B$17:$FA$15404,MATCH($A33,'Bieu chi tiet'!$B$17:$B$15404,0),K$3+135)),"")</f>
        <v/>
      </c>
      <c r="L33" s="13" t="str">
        <f>IFERROR(IF(INDEX('Bieu chi tiet'!$B$17:$FA$15404,MATCH($A33,'Bieu chi tiet'!$B$17:$B$15404,0),L$3+135)=0,"",INDEX('Bieu chi tiet'!$B$17:$FA$15404,MATCH($A33,'Bieu chi tiet'!$B$17:$B$15404,0),L$3+135)),"")</f>
        <v/>
      </c>
      <c r="M33" s="13" t="str">
        <f>IFERROR(IF(INDEX('Bieu chi tiet'!$B$17:$FA$15404,MATCH($A33,'Bieu chi tiet'!$B$17:$B$15404,0),M$3+135)=0,"",INDEX('Bieu chi tiet'!$B$17:$FA$15404,MATCH($A33,'Bieu chi tiet'!$B$17:$B$15404,0),M$3+135)),"")</f>
        <v/>
      </c>
      <c r="N33" s="13" t="str">
        <f>IFERROR(IF(INDEX('Bieu chi tiet'!$B$17:$FA$15404,MATCH($A33,'Bieu chi tiet'!$B$17:$B$15404,0),N$3+135)=0,"",INDEX('Bieu chi tiet'!$B$17:$FA$15404,MATCH($A33,'Bieu chi tiet'!$B$17:$B$15404,0),N$3+135)),"")</f>
        <v/>
      </c>
      <c r="O33" s="13" t="str">
        <f>IFERROR(IF(INDEX('Bieu chi tiet'!$B$17:$FA$15404,MATCH($A33,'Bieu chi tiet'!$B$17:$B$15404,0),O$3+135)=0,"",INDEX('Bieu chi tiet'!$B$17:$FA$15404,MATCH($A33,'Bieu chi tiet'!$B$17:$B$15404,0),O$3+135)),"")</f>
        <v/>
      </c>
      <c r="P33" s="13" t="str">
        <f>IFERROR(IF(INDEX('Bieu chi tiet'!$B$17:$FA$15404,MATCH($A33,'Bieu chi tiet'!$B$17:$B$15404,0),P$3+135)=0,"",INDEX('Bieu chi tiet'!$B$17:$FA$15404,MATCH($A33,'Bieu chi tiet'!$B$17:$B$15404,0),P$3+135)),"")</f>
        <v/>
      </c>
      <c r="Q33" s="13" t="str">
        <f>IFERROR(IF(INDEX('Bieu chi tiet'!$B$17:$FA$15404,MATCH($A33,'Bieu chi tiet'!$B$17:$B$15404,0),Q$3+135)=0,"",INDEX('Bieu chi tiet'!$B$17:$FA$15404,MATCH($A33,'Bieu chi tiet'!$B$17:$B$15404,0),Q$3+135)),"")</f>
        <v/>
      </c>
      <c r="R33" s="13" t="str">
        <f>IFERROR(IF(INDEX('Bieu chi tiet'!$B$17:$FA$15404,MATCH($A33,'Bieu chi tiet'!$B$17:$B$15404,0),R$3+135)=0,"",INDEX('Bieu chi tiet'!$B$17:$FA$15404,MATCH($A33,'Bieu chi tiet'!$B$17:$B$15404,0),R$3+135)),"")</f>
        <v/>
      </c>
      <c r="S33" s="13" t="str">
        <f>IFERROR(IF(INDEX('Bieu chi tiet'!$B$17:$FA$15404,MATCH($A33,'Bieu chi tiet'!$B$17:$B$15404,0),S$3+135)=0,"",INDEX('Bieu chi tiet'!$B$17:$FA$15404,MATCH($A33,'Bieu chi tiet'!$B$17:$B$15404,0),S$3+135)),"")</f>
        <v/>
      </c>
      <c r="T33" s="13" t="str">
        <f>IFERROR(IF(INDEX('Bieu chi tiet'!$B$17:$FA$15404,MATCH($A33,'Bieu chi tiet'!$B$17:$B$15404,0),T$3+135)=0,"",INDEX('Bieu chi tiet'!$B$17:$FA$15404,MATCH($A33,'Bieu chi tiet'!$B$17:$B$15404,0),T$3+135)),"")</f>
        <v/>
      </c>
      <c r="U33" s="13" t="str">
        <f>IFERROR(IF(INDEX('Bieu chi tiet'!$B$17:$FA$15404,MATCH($A33,'Bieu chi tiet'!$B$17:$B$15404,0),U$3+135)=0,"",INDEX('Bieu chi tiet'!$B$17:$FA$15404,MATCH($A33,'Bieu chi tiet'!$B$17:$B$15404,0),U$3+135)),"")</f>
        <v/>
      </c>
      <c r="V33" s="13" t="str">
        <f>IFERROR(IF(INDEX('Bieu chi tiet'!$B$17:$FA$15404,MATCH($A33,'Bieu chi tiet'!$B$17:$B$15404,0),V$3+135)=0,"",INDEX('Bieu chi tiet'!$B$17:$FA$15404,MATCH($A33,'Bieu chi tiet'!$B$17:$B$15404,0),V$3+135)),"")</f>
        <v/>
      </c>
    </row>
    <row r="34" spans="1:22" ht="15.75">
      <c r="A34" s="43" t="str">
        <f t="shared" si="1"/>
        <v/>
      </c>
      <c r="B34" s="13" t="str">
        <f>IFERROR(IF(INDEX('Bieu chi tiet'!$B$17:$FA$15404,MATCH($A34,'Bieu chi tiet'!$B$17:$B$15404,0),B$3+135)=0,"",INDEX('Bieu chi tiet'!$B$17:$FA$15404,MATCH($A34,'Bieu chi tiet'!$B$17:$B$15404,0),B$3+135)),"")</f>
        <v/>
      </c>
      <c r="C34" s="13" t="str">
        <f>IFERROR(IF(INDEX('Bieu chi tiet'!$B$17:$FA$15404,MATCH($A34,'Bieu chi tiet'!$B$17:$B$15404,0),C$3+135)=0,"",INDEX('Bieu chi tiet'!$B$17:$FA$15404,MATCH($A34,'Bieu chi tiet'!$B$17:$B$15404,0),C$3+135)),"")</f>
        <v/>
      </c>
      <c r="D34" s="13" t="str">
        <f>IFERROR(IF(INDEX('Bieu chi tiet'!$B$17:$FA$15404,MATCH($A34,'Bieu chi tiet'!$B$17:$B$15404,0),D$3+135)=0,"",INDEX('Bieu chi tiet'!$B$17:$FA$15404,MATCH($A34,'Bieu chi tiet'!$B$17:$B$15404,0),D$3+135)),"")</f>
        <v/>
      </c>
      <c r="E34" s="13" t="str">
        <f>IFERROR(IF(INDEX('Bieu chi tiet'!$B$17:$FA$15404,MATCH($A34,'Bieu chi tiet'!$B$17:$B$15404,0),E$3+135)=0,"",INDEX('Bieu chi tiet'!$B$17:$FA$15404,MATCH($A34,'Bieu chi tiet'!$B$17:$B$15404,0),E$3+135)),"")</f>
        <v/>
      </c>
      <c r="F34" s="21" t="str">
        <f>IFERROR(IF(INDEX('Bieu chi tiet'!$B$17:$FA$15404,MATCH($A34,'Bieu chi tiet'!$B$17:$B$15404,0),F$3+135)=0,"",INDEX('Bieu chi tiet'!$B$17:$FA$15404,MATCH($A34,'Bieu chi tiet'!$B$17:$B$15404,0),F$3+135)),"")</f>
        <v/>
      </c>
      <c r="G34" s="13" t="str">
        <f>IFERROR(IF(INDEX('Bieu chi tiet'!$B$17:$FA$15404,MATCH($A34,'Bieu chi tiet'!$B$17:$B$15404,0),G$3+135)=0,"",INDEX('Bieu chi tiet'!$B$17:$FA$15404,MATCH($A34,'Bieu chi tiet'!$B$17:$B$15404,0),G$3+135)),"")</f>
        <v/>
      </c>
      <c r="H34" s="13" t="str">
        <f>IFERROR(IF(INDEX('Bieu chi tiet'!$B$17:$FA$15404,MATCH($A34,'Bieu chi tiet'!$B$17:$B$15404,0),H$3+135)=0,"",INDEX('Bieu chi tiet'!$B$17:$FA$15404,MATCH($A34,'Bieu chi tiet'!$B$17:$B$15404,0),H$3+135)),"")</f>
        <v/>
      </c>
      <c r="I34" s="13" t="str">
        <f>IFERROR(IF(INDEX('Bieu chi tiet'!$B$17:$FA$15404,MATCH($A34,'Bieu chi tiet'!$B$17:$B$15404,0),I$3+135)=0,"",INDEX('Bieu chi tiet'!$B$17:$FA$15404,MATCH($A34,'Bieu chi tiet'!$B$17:$B$15404,0),I$3+135)),"")</f>
        <v/>
      </c>
      <c r="J34" s="13" t="str">
        <f>IFERROR(IF(INDEX('Bieu chi tiet'!$B$17:$FA$15404,MATCH($A34,'Bieu chi tiet'!$B$17:$B$15404,0),J$3+135)=0,"",INDEX('Bieu chi tiet'!$B$17:$FA$15404,MATCH($A34,'Bieu chi tiet'!$B$17:$B$15404,0),J$3+135)),"")</f>
        <v/>
      </c>
      <c r="K34" s="13" t="str">
        <f>IFERROR(IF(INDEX('Bieu chi tiet'!$B$17:$FA$15404,MATCH($A34,'Bieu chi tiet'!$B$17:$B$15404,0),K$3+135)=0,"",INDEX('Bieu chi tiet'!$B$17:$FA$15404,MATCH($A34,'Bieu chi tiet'!$B$17:$B$15404,0),K$3+135)),"")</f>
        <v/>
      </c>
      <c r="L34" s="13" t="str">
        <f>IFERROR(IF(INDEX('Bieu chi tiet'!$B$17:$FA$15404,MATCH($A34,'Bieu chi tiet'!$B$17:$B$15404,0),L$3+135)=0,"",INDEX('Bieu chi tiet'!$B$17:$FA$15404,MATCH($A34,'Bieu chi tiet'!$B$17:$B$15404,0),L$3+135)),"")</f>
        <v/>
      </c>
      <c r="M34" s="13" t="str">
        <f>IFERROR(IF(INDEX('Bieu chi tiet'!$B$17:$FA$15404,MATCH($A34,'Bieu chi tiet'!$B$17:$B$15404,0),M$3+135)=0,"",INDEX('Bieu chi tiet'!$B$17:$FA$15404,MATCH($A34,'Bieu chi tiet'!$B$17:$B$15404,0),M$3+135)),"")</f>
        <v/>
      </c>
      <c r="N34" s="13" t="str">
        <f>IFERROR(IF(INDEX('Bieu chi tiet'!$B$17:$FA$15404,MATCH($A34,'Bieu chi tiet'!$B$17:$B$15404,0),N$3+135)=0,"",INDEX('Bieu chi tiet'!$B$17:$FA$15404,MATCH($A34,'Bieu chi tiet'!$B$17:$B$15404,0),N$3+135)),"")</f>
        <v/>
      </c>
      <c r="O34" s="13" t="str">
        <f>IFERROR(IF(INDEX('Bieu chi tiet'!$B$17:$FA$15404,MATCH($A34,'Bieu chi tiet'!$B$17:$B$15404,0),O$3+135)=0,"",INDEX('Bieu chi tiet'!$B$17:$FA$15404,MATCH($A34,'Bieu chi tiet'!$B$17:$B$15404,0),O$3+135)),"")</f>
        <v/>
      </c>
      <c r="P34" s="13" t="str">
        <f>IFERROR(IF(INDEX('Bieu chi tiet'!$B$17:$FA$15404,MATCH($A34,'Bieu chi tiet'!$B$17:$B$15404,0),P$3+135)=0,"",INDEX('Bieu chi tiet'!$B$17:$FA$15404,MATCH($A34,'Bieu chi tiet'!$B$17:$B$15404,0),P$3+135)),"")</f>
        <v/>
      </c>
      <c r="Q34" s="13" t="str">
        <f>IFERROR(IF(INDEX('Bieu chi tiet'!$B$17:$FA$15404,MATCH($A34,'Bieu chi tiet'!$B$17:$B$15404,0),Q$3+135)=0,"",INDEX('Bieu chi tiet'!$B$17:$FA$15404,MATCH($A34,'Bieu chi tiet'!$B$17:$B$15404,0),Q$3+135)),"")</f>
        <v/>
      </c>
      <c r="R34" s="13" t="str">
        <f>IFERROR(IF(INDEX('Bieu chi tiet'!$B$17:$FA$15404,MATCH($A34,'Bieu chi tiet'!$B$17:$B$15404,0),R$3+135)=0,"",INDEX('Bieu chi tiet'!$B$17:$FA$15404,MATCH($A34,'Bieu chi tiet'!$B$17:$B$15404,0),R$3+135)),"")</f>
        <v/>
      </c>
      <c r="S34" s="13" t="str">
        <f>IFERROR(IF(INDEX('Bieu chi tiet'!$B$17:$FA$15404,MATCH($A34,'Bieu chi tiet'!$B$17:$B$15404,0),S$3+135)=0,"",INDEX('Bieu chi tiet'!$B$17:$FA$15404,MATCH($A34,'Bieu chi tiet'!$B$17:$B$15404,0),S$3+135)),"")</f>
        <v/>
      </c>
      <c r="T34" s="13" t="str">
        <f>IFERROR(IF(INDEX('Bieu chi tiet'!$B$17:$FA$15404,MATCH($A34,'Bieu chi tiet'!$B$17:$B$15404,0),T$3+135)=0,"",INDEX('Bieu chi tiet'!$B$17:$FA$15404,MATCH($A34,'Bieu chi tiet'!$B$17:$B$15404,0),T$3+135)),"")</f>
        <v/>
      </c>
      <c r="U34" s="13" t="str">
        <f>IFERROR(IF(INDEX('Bieu chi tiet'!$B$17:$FA$15404,MATCH($A34,'Bieu chi tiet'!$B$17:$B$15404,0),U$3+135)=0,"",INDEX('Bieu chi tiet'!$B$17:$FA$15404,MATCH($A34,'Bieu chi tiet'!$B$17:$B$15404,0),U$3+135)),"")</f>
        <v/>
      </c>
      <c r="V34" s="13" t="str">
        <f>IFERROR(IF(INDEX('Bieu chi tiet'!$B$17:$FA$15404,MATCH($A34,'Bieu chi tiet'!$B$17:$B$15404,0),V$3+135)=0,"",INDEX('Bieu chi tiet'!$B$17:$FA$15404,MATCH($A34,'Bieu chi tiet'!$B$17:$B$15404,0),V$3+135)),"")</f>
        <v/>
      </c>
    </row>
    <row r="35" spans="1:22" ht="15.75">
      <c r="A35" s="43" t="str">
        <f t="shared" si="1"/>
        <v/>
      </c>
      <c r="B35" s="13" t="str">
        <f>IFERROR(IF(INDEX('Bieu chi tiet'!$B$17:$FA$15404,MATCH($A35,'Bieu chi tiet'!$B$17:$B$15404,0),B$3+135)=0,"",INDEX('Bieu chi tiet'!$B$17:$FA$15404,MATCH($A35,'Bieu chi tiet'!$B$17:$B$15404,0),B$3+135)),"")</f>
        <v/>
      </c>
      <c r="C35" s="13" t="str">
        <f>IFERROR(IF(INDEX('Bieu chi tiet'!$B$17:$FA$15404,MATCH($A35,'Bieu chi tiet'!$B$17:$B$15404,0),C$3+135)=0,"",INDEX('Bieu chi tiet'!$B$17:$FA$15404,MATCH($A35,'Bieu chi tiet'!$B$17:$B$15404,0),C$3+135)),"")</f>
        <v/>
      </c>
      <c r="D35" s="13" t="str">
        <f>IFERROR(IF(INDEX('Bieu chi tiet'!$B$17:$FA$15404,MATCH($A35,'Bieu chi tiet'!$B$17:$B$15404,0),D$3+135)=0,"",INDEX('Bieu chi tiet'!$B$17:$FA$15404,MATCH($A35,'Bieu chi tiet'!$B$17:$B$15404,0),D$3+135)),"")</f>
        <v/>
      </c>
      <c r="E35" s="13" t="str">
        <f>IFERROR(IF(INDEX('Bieu chi tiet'!$B$17:$FA$15404,MATCH($A35,'Bieu chi tiet'!$B$17:$B$15404,0),E$3+135)=0,"",INDEX('Bieu chi tiet'!$B$17:$FA$15404,MATCH($A35,'Bieu chi tiet'!$B$17:$B$15404,0),E$3+135)),"")</f>
        <v/>
      </c>
      <c r="F35" s="21" t="str">
        <f>IFERROR(IF(INDEX('Bieu chi tiet'!$B$17:$FA$15404,MATCH($A35,'Bieu chi tiet'!$B$17:$B$15404,0),F$3+135)=0,"",INDEX('Bieu chi tiet'!$B$17:$FA$15404,MATCH($A35,'Bieu chi tiet'!$B$17:$B$15404,0),F$3+135)),"")</f>
        <v/>
      </c>
      <c r="G35" s="13" t="str">
        <f>IFERROR(IF(INDEX('Bieu chi tiet'!$B$17:$FA$15404,MATCH($A35,'Bieu chi tiet'!$B$17:$B$15404,0),G$3+135)=0,"",INDEX('Bieu chi tiet'!$B$17:$FA$15404,MATCH($A35,'Bieu chi tiet'!$B$17:$B$15404,0),G$3+135)),"")</f>
        <v/>
      </c>
      <c r="H35" s="13" t="str">
        <f>IFERROR(IF(INDEX('Bieu chi tiet'!$B$17:$FA$15404,MATCH($A35,'Bieu chi tiet'!$B$17:$B$15404,0),H$3+135)=0,"",INDEX('Bieu chi tiet'!$B$17:$FA$15404,MATCH($A35,'Bieu chi tiet'!$B$17:$B$15404,0),H$3+135)),"")</f>
        <v/>
      </c>
      <c r="I35" s="13" t="str">
        <f>IFERROR(IF(INDEX('Bieu chi tiet'!$B$17:$FA$15404,MATCH($A35,'Bieu chi tiet'!$B$17:$B$15404,0),I$3+135)=0,"",INDEX('Bieu chi tiet'!$B$17:$FA$15404,MATCH($A35,'Bieu chi tiet'!$B$17:$B$15404,0),I$3+135)),"")</f>
        <v/>
      </c>
      <c r="J35" s="13" t="str">
        <f>IFERROR(IF(INDEX('Bieu chi tiet'!$B$17:$FA$15404,MATCH($A35,'Bieu chi tiet'!$B$17:$B$15404,0),J$3+135)=0,"",INDEX('Bieu chi tiet'!$B$17:$FA$15404,MATCH($A35,'Bieu chi tiet'!$B$17:$B$15404,0),J$3+135)),"")</f>
        <v/>
      </c>
      <c r="K35" s="13" t="str">
        <f>IFERROR(IF(INDEX('Bieu chi tiet'!$B$17:$FA$15404,MATCH($A35,'Bieu chi tiet'!$B$17:$B$15404,0),K$3+135)=0,"",INDEX('Bieu chi tiet'!$B$17:$FA$15404,MATCH($A35,'Bieu chi tiet'!$B$17:$B$15404,0),K$3+135)),"")</f>
        <v/>
      </c>
      <c r="L35" s="13" t="str">
        <f>IFERROR(IF(INDEX('Bieu chi tiet'!$B$17:$FA$15404,MATCH($A35,'Bieu chi tiet'!$B$17:$B$15404,0),L$3+135)=0,"",INDEX('Bieu chi tiet'!$B$17:$FA$15404,MATCH($A35,'Bieu chi tiet'!$B$17:$B$15404,0),L$3+135)),"")</f>
        <v/>
      </c>
      <c r="M35" s="13" t="str">
        <f>IFERROR(IF(INDEX('Bieu chi tiet'!$B$17:$FA$15404,MATCH($A35,'Bieu chi tiet'!$B$17:$B$15404,0),M$3+135)=0,"",INDEX('Bieu chi tiet'!$B$17:$FA$15404,MATCH($A35,'Bieu chi tiet'!$B$17:$B$15404,0),M$3+135)),"")</f>
        <v/>
      </c>
      <c r="N35" s="13" t="str">
        <f>IFERROR(IF(INDEX('Bieu chi tiet'!$B$17:$FA$15404,MATCH($A35,'Bieu chi tiet'!$B$17:$B$15404,0),N$3+135)=0,"",INDEX('Bieu chi tiet'!$B$17:$FA$15404,MATCH($A35,'Bieu chi tiet'!$B$17:$B$15404,0),N$3+135)),"")</f>
        <v/>
      </c>
      <c r="O35" s="13" t="str">
        <f>IFERROR(IF(INDEX('Bieu chi tiet'!$B$17:$FA$15404,MATCH($A35,'Bieu chi tiet'!$B$17:$B$15404,0),O$3+135)=0,"",INDEX('Bieu chi tiet'!$B$17:$FA$15404,MATCH($A35,'Bieu chi tiet'!$B$17:$B$15404,0),O$3+135)),"")</f>
        <v/>
      </c>
      <c r="P35" s="13" t="str">
        <f>IFERROR(IF(INDEX('Bieu chi tiet'!$B$17:$FA$15404,MATCH($A35,'Bieu chi tiet'!$B$17:$B$15404,0),P$3+135)=0,"",INDEX('Bieu chi tiet'!$B$17:$FA$15404,MATCH($A35,'Bieu chi tiet'!$B$17:$B$15404,0),P$3+135)),"")</f>
        <v/>
      </c>
      <c r="Q35" s="13" t="str">
        <f>IFERROR(IF(INDEX('Bieu chi tiet'!$B$17:$FA$15404,MATCH($A35,'Bieu chi tiet'!$B$17:$B$15404,0),Q$3+135)=0,"",INDEX('Bieu chi tiet'!$B$17:$FA$15404,MATCH($A35,'Bieu chi tiet'!$B$17:$B$15404,0),Q$3+135)),"")</f>
        <v/>
      </c>
      <c r="R35" s="13" t="str">
        <f>IFERROR(IF(INDEX('Bieu chi tiet'!$B$17:$FA$15404,MATCH($A35,'Bieu chi tiet'!$B$17:$B$15404,0),R$3+135)=0,"",INDEX('Bieu chi tiet'!$B$17:$FA$15404,MATCH($A35,'Bieu chi tiet'!$B$17:$B$15404,0),R$3+135)),"")</f>
        <v/>
      </c>
      <c r="S35" s="13" t="str">
        <f>IFERROR(IF(INDEX('Bieu chi tiet'!$B$17:$FA$15404,MATCH($A35,'Bieu chi tiet'!$B$17:$B$15404,0),S$3+135)=0,"",INDEX('Bieu chi tiet'!$B$17:$FA$15404,MATCH($A35,'Bieu chi tiet'!$B$17:$B$15404,0),S$3+135)),"")</f>
        <v/>
      </c>
      <c r="T35" s="13" t="str">
        <f>IFERROR(IF(INDEX('Bieu chi tiet'!$B$17:$FA$15404,MATCH($A35,'Bieu chi tiet'!$B$17:$B$15404,0),T$3+135)=0,"",INDEX('Bieu chi tiet'!$B$17:$FA$15404,MATCH($A35,'Bieu chi tiet'!$B$17:$B$15404,0),T$3+135)),"")</f>
        <v/>
      </c>
      <c r="U35" s="13" t="str">
        <f>IFERROR(IF(INDEX('Bieu chi tiet'!$B$17:$FA$15404,MATCH($A35,'Bieu chi tiet'!$B$17:$B$15404,0),U$3+135)=0,"",INDEX('Bieu chi tiet'!$B$17:$FA$15404,MATCH($A35,'Bieu chi tiet'!$B$17:$B$15404,0),U$3+135)),"")</f>
        <v/>
      </c>
      <c r="V35" s="13" t="str">
        <f>IFERROR(IF(INDEX('Bieu chi tiet'!$B$17:$FA$15404,MATCH($A35,'Bieu chi tiet'!$B$17:$B$15404,0),V$3+135)=0,"",INDEX('Bieu chi tiet'!$B$17:$FA$15404,MATCH($A35,'Bieu chi tiet'!$B$17:$B$15404,0),V$3+135)),"")</f>
        <v/>
      </c>
    </row>
    <row r="36" spans="1:22" ht="15.75">
      <c r="A36" s="43" t="str">
        <f t="shared" si="1"/>
        <v/>
      </c>
      <c r="B36" s="13" t="str">
        <f>IFERROR(IF(INDEX('Bieu chi tiet'!$B$17:$FA$15404,MATCH($A36,'Bieu chi tiet'!$B$17:$B$15404,0),B$3+135)=0,"",INDEX('Bieu chi tiet'!$B$17:$FA$15404,MATCH($A36,'Bieu chi tiet'!$B$17:$B$15404,0),B$3+135)),"")</f>
        <v/>
      </c>
      <c r="C36" s="13" t="str">
        <f>IFERROR(IF(INDEX('Bieu chi tiet'!$B$17:$FA$15404,MATCH($A36,'Bieu chi tiet'!$B$17:$B$15404,0),C$3+135)=0,"",INDEX('Bieu chi tiet'!$B$17:$FA$15404,MATCH($A36,'Bieu chi tiet'!$B$17:$B$15404,0),C$3+135)),"")</f>
        <v/>
      </c>
      <c r="D36" s="13" t="str">
        <f>IFERROR(IF(INDEX('Bieu chi tiet'!$B$17:$FA$15404,MATCH($A36,'Bieu chi tiet'!$B$17:$B$15404,0),D$3+135)=0,"",INDEX('Bieu chi tiet'!$B$17:$FA$15404,MATCH($A36,'Bieu chi tiet'!$B$17:$B$15404,0),D$3+135)),"")</f>
        <v/>
      </c>
      <c r="E36" s="13" t="str">
        <f>IFERROR(IF(INDEX('Bieu chi tiet'!$B$17:$FA$15404,MATCH($A36,'Bieu chi tiet'!$B$17:$B$15404,0),E$3+135)=0,"",INDEX('Bieu chi tiet'!$B$17:$FA$15404,MATCH($A36,'Bieu chi tiet'!$B$17:$B$15404,0),E$3+135)),"")</f>
        <v/>
      </c>
      <c r="F36" s="21" t="str">
        <f>IFERROR(IF(INDEX('Bieu chi tiet'!$B$17:$FA$15404,MATCH($A36,'Bieu chi tiet'!$B$17:$B$15404,0),F$3+135)=0,"",INDEX('Bieu chi tiet'!$B$17:$FA$15404,MATCH($A36,'Bieu chi tiet'!$B$17:$B$15404,0),F$3+135)),"")</f>
        <v/>
      </c>
      <c r="G36" s="13" t="str">
        <f>IFERROR(IF(INDEX('Bieu chi tiet'!$B$17:$FA$15404,MATCH($A36,'Bieu chi tiet'!$B$17:$B$15404,0),G$3+135)=0,"",INDEX('Bieu chi tiet'!$B$17:$FA$15404,MATCH($A36,'Bieu chi tiet'!$B$17:$B$15404,0),G$3+135)),"")</f>
        <v/>
      </c>
      <c r="H36" s="13" t="str">
        <f>IFERROR(IF(INDEX('Bieu chi tiet'!$B$17:$FA$15404,MATCH($A36,'Bieu chi tiet'!$B$17:$B$15404,0),H$3+135)=0,"",INDEX('Bieu chi tiet'!$B$17:$FA$15404,MATCH($A36,'Bieu chi tiet'!$B$17:$B$15404,0),H$3+135)),"")</f>
        <v/>
      </c>
      <c r="I36" s="13" t="str">
        <f>IFERROR(IF(INDEX('Bieu chi tiet'!$B$17:$FA$15404,MATCH($A36,'Bieu chi tiet'!$B$17:$B$15404,0),I$3+135)=0,"",INDEX('Bieu chi tiet'!$B$17:$FA$15404,MATCH($A36,'Bieu chi tiet'!$B$17:$B$15404,0),I$3+135)),"")</f>
        <v/>
      </c>
      <c r="J36" s="13" t="str">
        <f>IFERROR(IF(INDEX('Bieu chi tiet'!$B$17:$FA$15404,MATCH($A36,'Bieu chi tiet'!$B$17:$B$15404,0),J$3+135)=0,"",INDEX('Bieu chi tiet'!$B$17:$FA$15404,MATCH($A36,'Bieu chi tiet'!$B$17:$B$15404,0),J$3+135)),"")</f>
        <v/>
      </c>
      <c r="K36" s="13" t="str">
        <f>IFERROR(IF(INDEX('Bieu chi tiet'!$B$17:$FA$15404,MATCH($A36,'Bieu chi tiet'!$B$17:$B$15404,0),K$3+135)=0,"",INDEX('Bieu chi tiet'!$B$17:$FA$15404,MATCH($A36,'Bieu chi tiet'!$B$17:$B$15404,0),K$3+135)),"")</f>
        <v/>
      </c>
      <c r="L36" s="13" t="str">
        <f>IFERROR(IF(INDEX('Bieu chi tiet'!$B$17:$FA$15404,MATCH($A36,'Bieu chi tiet'!$B$17:$B$15404,0),L$3+135)=0,"",INDEX('Bieu chi tiet'!$B$17:$FA$15404,MATCH($A36,'Bieu chi tiet'!$B$17:$B$15404,0),L$3+135)),"")</f>
        <v/>
      </c>
      <c r="M36" s="13" t="str">
        <f>IFERROR(IF(INDEX('Bieu chi tiet'!$B$17:$FA$15404,MATCH($A36,'Bieu chi tiet'!$B$17:$B$15404,0),M$3+135)=0,"",INDEX('Bieu chi tiet'!$B$17:$FA$15404,MATCH($A36,'Bieu chi tiet'!$B$17:$B$15404,0),M$3+135)),"")</f>
        <v/>
      </c>
      <c r="N36" s="13" t="str">
        <f>IFERROR(IF(INDEX('Bieu chi tiet'!$B$17:$FA$15404,MATCH($A36,'Bieu chi tiet'!$B$17:$B$15404,0),N$3+135)=0,"",INDEX('Bieu chi tiet'!$B$17:$FA$15404,MATCH($A36,'Bieu chi tiet'!$B$17:$B$15404,0),N$3+135)),"")</f>
        <v/>
      </c>
      <c r="O36" s="13" t="str">
        <f>IFERROR(IF(INDEX('Bieu chi tiet'!$B$17:$FA$15404,MATCH($A36,'Bieu chi tiet'!$B$17:$B$15404,0),O$3+135)=0,"",INDEX('Bieu chi tiet'!$B$17:$FA$15404,MATCH($A36,'Bieu chi tiet'!$B$17:$B$15404,0),O$3+135)),"")</f>
        <v/>
      </c>
      <c r="P36" s="13" t="str">
        <f>IFERROR(IF(INDEX('Bieu chi tiet'!$B$17:$FA$15404,MATCH($A36,'Bieu chi tiet'!$B$17:$B$15404,0),P$3+135)=0,"",INDEX('Bieu chi tiet'!$B$17:$FA$15404,MATCH($A36,'Bieu chi tiet'!$B$17:$B$15404,0),P$3+135)),"")</f>
        <v/>
      </c>
      <c r="Q36" s="13" t="str">
        <f>IFERROR(IF(INDEX('Bieu chi tiet'!$B$17:$FA$15404,MATCH($A36,'Bieu chi tiet'!$B$17:$B$15404,0),Q$3+135)=0,"",INDEX('Bieu chi tiet'!$B$17:$FA$15404,MATCH($A36,'Bieu chi tiet'!$B$17:$B$15404,0),Q$3+135)),"")</f>
        <v/>
      </c>
      <c r="R36" s="13" t="str">
        <f>IFERROR(IF(INDEX('Bieu chi tiet'!$B$17:$FA$15404,MATCH($A36,'Bieu chi tiet'!$B$17:$B$15404,0),R$3+135)=0,"",INDEX('Bieu chi tiet'!$B$17:$FA$15404,MATCH($A36,'Bieu chi tiet'!$B$17:$B$15404,0),R$3+135)),"")</f>
        <v/>
      </c>
      <c r="S36" s="13" t="str">
        <f>IFERROR(IF(INDEX('Bieu chi tiet'!$B$17:$FA$15404,MATCH($A36,'Bieu chi tiet'!$B$17:$B$15404,0),S$3+135)=0,"",INDEX('Bieu chi tiet'!$B$17:$FA$15404,MATCH($A36,'Bieu chi tiet'!$B$17:$B$15404,0),S$3+135)),"")</f>
        <v/>
      </c>
      <c r="T36" s="13" t="str">
        <f>IFERROR(IF(INDEX('Bieu chi tiet'!$B$17:$FA$15404,MATCH($A36,'Bieu chi tiet'!$B$17:$B$15404,0),T$3+135)=0,"",INDEX('Bieu chi tiet'!$B$17:$FA$15404,MATCH($A36,'Bieu chi tiet'!$B$17:$B$15404,0),T$3+135)),"")</f>
        <v/>
      </c>
      <c r="U36" s="13" t="str">
        <f>IFERROR(IF(INDEX('Bieu chi tiet'!$B$17:$FA$15404,MATCH($A36,'Bieu chi tiet'!$B$17:$B$15404,0),U$3+135)=0,"",INDEX('Bieu chi tiet'!$B$17:$FA$15404,MATCH($A36,'Bieu chi tiet'!$B$17:$B$15404,0),U$3+135)),"")</f>
        <v/>
      </c>
      <c r="V36" s="13" t="str">
        <f>IFERROR(IF(INDEX('Bieu chi tiet'!$B$17:$FA$15404,MATCH($A36,'Bieu chi tiet'!$B$17:$B$15404,0),V$3+135)=0,"",INDEX('Bieu chi tiet'!$B$17:$FA$15404,MATCH($A36,'Bieu chi tiet'!$B$17:$B$15404,0),V$3+135)),"")</f>
        <v/>
      </c>
    </row>
    <row r="37" spans="1:22" ht="15.75">
      <c r="A37" s="43" t="str">
        <f t="shared" si="1"/>
        <v/>
      </c>
      <c r="B37" s="13" t="str">
        <f>IFERROR(IF(INDEX('Bieu chi tiet'!$B$17:$FA$15404,MATCH($A37,'Bieu chi tiet'!$B$17:$B$15404,0),B$3+135)=0,"",INDEX('Bieu chi tiet'!$B$17:$FA$15404,MATCH($A37,'Bieu chi tiet'!$B$17:$B$15404,0),B$3+135)),"")</f>
        <v/>
      </c>
      <c r="C37" s="13" t="str">
        <f>IFERROR(IF(INDEX('Bieu chi tiet'!$B$17:$FA$15404,MATCH($A37,'Bieu chi tiet'!$B$17:$B$15404,0),C$3+135)=0,"",INDEX('Bieu chi tiet'!$B$17:$FA$15404,MATCH($A37,'Bieu chi tiet'!$B$17:$B$15404,0),C$3+135)),"")</f>
        <v/>
      </c>
      <c r="D37" s="13" t="str">
        <f>IFERROR(IF(INDEX('Bieu chi tiet'!$B$17:$FA$15404,MATCH($A37,'Bieu chi tiet'!$B$17:$B$15404,0),D$3+135)=0,"",INDEX('Bieu chi tiet'!$B$17:$FA$15404,MATCH($A37,'Bieu chi tiet'!$B$17:$B$15404,0),D$3+135)),"")</f>
        <v/>
      </c>
      <c r="E37" s="13" t="str">
        <f>IFERROR(IF(INDEX('Bieu chi tiet'!$B$17:$FA$15404,MATCH($A37,'Bieu chi tiet'!$B$17:$B$15404,0),E$3+135)=0,"",INDEX('Bieu chi tiet'!$B$17:$FA$15404,MATCH($A37,'Bieu chi tiet'!$B$17:$B$15404,0),E$3+135)),"")</f>
        <v/>
      </c>
      <c r="F37" s="21" t="str">
        <f>IFERROR(IF(INDEX('Bieu chi tiet'!$B$17:$FA$15404,MATCH($A37,'Bieu chi tiet'!$B$17:$B$15404,0),F$3+135)=0,"",INDEX('Bieu chi tiet'!$B$17:$FA$15404,MATCH($A37,'Bieu chi tiet'!$B$17:$B$15404,0),F$3+135)),"")</f>
        <v/>
      </c>
      <c r="G37" s="13" t="str">
        <f>IFERROR(IF(INDEX('Bieu chi tiet'!$B$17:$FA$15404,MATCH($A37,'Bieu chi tiet'!$B$17:$B$15404,0),G$3+135)=0,"",INDEX('Bieu chi tiet'!$B$17:$FA$15404,MATCH($A37,'Bieu chi tiet'!$B$17:$B$15404,0),G$3+135)),"")</f>
        <v/>
      </c>
      <c r="H37" s="13" t="str">
        <f>IFERROR(IF(INDEX('Bieu chi tiet'!$B$17:$FA$15404,MATCH($A37,'Bieu chi tiet'!$B$17:$B$15404,0),H$3+135)=0,"",INDEX('Bieu chi tiet'!$B$17:$FA$15404,MATCH($A37,'Bieu chi tiet'!$B$17:$B$15404,0),H$3+135)),"")</f>
        <v/>
      </c>
      <c r="I37" s="13" t="str">
        <f>IFERROR(IF(INDEX('Bieu chi tiet'!$B$17:$FA$15404,MATCH($A37,'Bieu chi tiet'!$B$17:$B$15404,0),I$3+135)=0,"",INDEX('Bieu chi tiet'!$B$17:$FA$15404,MATCH($A37,'Bieu chi tiet'!$B$17:$B$15404,0),I$3+135)),"")</f>
        <v/>
      </c>
      <c r="J37" s="13" t="str">
        <f>IFERROR(IF(INDEX('Bieu chi tiet'!$B$17:$FA$15404,MATCH($A37,'Bieu chi tiet'!$B$17:$B$15404,0),J$3+135)=0,"",INDEX('Bieu chi tiet'!$B$17:$FA$15404,MATCH($A37,'Bieu chi tiet'!$B$17:$B$15404,0),J$3+135)),"")</f>
        <v/>
      </c>
      <c r="K37" s="13" t="str">
        <f>IFERROR(IF(INDEX('Bieu chi tiet'!$B$17:$FA$15404,MATCH($A37,'Bieu chi tiet'!$B$17:$B$15404,0),K$3+135)=0,"",INDEX('Bieu chi tiet'!$B$17:$FA$15404,MATCH($A37,'Bieu chi tiet'!$B$17:$B$15404,0),K$3+135)),"")</f>
        <v/>
      </c>
      <c r="L37" s="13" t="str">
        <f>IFERROR(IF(INDEX('Bieu chi tiet'!$B$17:$FA$15404,MATCH($A37,'Bieu chi tiet'!$B$17:$B$15404,0),L$3+135)=0,"",INDEX('Bieu chi tiet'!$B$17:$FA$15404,MATCH($A37,'Bieu chi tiet'!$B$17:$B$15404,0),L$3+135)),"")</f>
        <v/>
      </c>
      <c r="M37" s="13" t="str">
        <f>IFERROR(IF(INDEX('Bieu chi tiet'!$B$17:$FA$15404,MATCH($A37,'Bieu chi tiet'!$B$17:$B$15404,0),M$3+135)=0,"",INDEX('Bieu chi tiet'!$B$17:$FA$15404,MATCH($A37,'Bieu chi tiet'!$B$17:$B$15404,0),M$3+135)),"")</f>
        <v/>
      </c>
      <c r="N37" s="13" t="str">
        <f>IFERROR(IF(INDEX('Bieu chi tiet'!$B$17:$FA$15404,MATCH($A37,'Bieu chi tiet'!$B$17:$B$15404,0),N$3+135)=0,"",INDEX('Bieu chi tiet'!$B$17:$FA$15404,MATCH($A37,'Bieu chi tiet'!$B$17:$B$15404,0),N$3+135)),"")</f>
        <v/>
      </c>
      <c r="O37" s="13" t="str">
        <f>IFERROR(IF(INDEX('Bieu chi tiet'!$B$17:$FA$15404,MATCH($A37,'Bieu chi tiet'!$B$17:$B$15404,0),O$3+135)=0,"",INDEX('Bieu chi tiet'!$B$17:$FA$15404,MATCH($A37,'Bieu chi tiet'!$B$17:$B$15404,0),O$3+135)),"")</f>
        <v/>
      </c>
      <c r="P37" s="13" t="str">
        <f>IFERROR(IF(INDEX('Bieu chi tiet'!$B$17:$FA$15404,MATCH($A37,'Bieu chi tiet'!$B$17:$B$15404,0),P$3+135)=0,"",INDEX('Bieu chi tiet'!$B$17:$FA$15404,MATCH($A37,'Bieu chi tiet'!$B$17:$B$15404,0),P$3+135)),"")</f>
        <v/>
      </c>
      <c r="Q37" s="13" t="str">
        <f>IFERROR(IF(INDEX('Bieu chi tiet'!$B$17:$FA$15404,MATCH($A37,'Bieu chi tiet'!$B$17:$B$15404,0),Q$3+135)=0,"",INDEX('Bieu chi tiet'!$B$17:$FA$15404,MATCH($A37,'Bieu chi tiet'!$B$17:$B$15404,0),Q$3+135)),"")</f>
        <v/>
      </c>
      <c r="R37" s="13" t="str">
        <f>IFERROR(IF(INDEX('Bieu chi tiet'!$B$17:$FA$15404,MATCH($A37,'Bieu chi tiet'!$B$17:$B$15404,0),R$3+135)=0,"",INDEX('Bieu chi tiet'!$B$17:$FA$15404,MATCH($A37,'Bieu chi tiet'!$B$17:$B$15404,0),R$3+135)),"")</f>
        <v/>
      </c>
      <c r="S37" s="13" t="str">
        <f>IFERROR(IF(INDEX('Bieu chi tiet'!$B$17:$FA$15404,MATCH($A37,'Bieu chi tiet'!$B$17:$B$15404,0),S$3+135)=0,"",INDEX('Bieu chi tiet'!$B$17:$FA$15404,MATCH($A37,'Bieu chi tiet'!$B$17:$B$15404,0),S$3+135)),"")</f>
        <v/>
      </c>
      <c r="T37" s="13" t="str">
        <f>IFERROR(IF(INDEX('Bieu chi tiet'!$B$17:$FA$15404,MATCH($A37,'Bieu chi tiet'!$B$17:$B$15404,0),T$3+135)=0,"",INDEX('Bieu chi tiet'!$B$17:$FA$15404,MATCH($A37,'Bieu chi tiet'!$B$17:$B$15404,0),T$3+135)),"")</f>
        <v/>
      </c>
      <c r="U37" s="13" t="str">
        <f>IFERROR(IF(INDEX('Bieu chi tiet'!$B$17:$FA$15404,MATCH($A37,'Bieu chi tiet'!$B$17:$B$15404,0),U$3+135)=0,"",INDEX('Bieu chi tiet'!$B$17:$FA$15404,MATCH($A37,'Bieu chi tiet'!$B$17:$B$15404,0),U$3+135)),"")</f>
        <v/>
      </c>
      <c r="V37" s="13" t="str">
        <f>IFERROR(IF(INDEX('Bieu chi tiet'!$B$17:$FA$15404,MATCH($A37,'Bieu chi tiet'!$B$17:$B$15404,0),V$3+135)=0,"",INDEX('Bieu chi tiet'!$B$17:$FA$15404,MATCH($A37,'Bieu chi tiet'!$B$17:$B$15404,0),V$3+135)),"")</f>
        <v/>
      </c>
    </row>
    <row r="38" spans="1:22" ht="15.75">
      <c r="A38" s="43" t="str">
        <f t="shared" si="1"/>
        <v/>
      </c>
      <c r="B38" s="13" t="str">
        <f>IFERROR(IF(INDEX('Bieu chi tiet'!$B$17:$FA$15404,MATCH($A38,'Bieu chi tiet'!$B$17:$B$15404,0),B$3+135)=0,"",INDEX('Bieu chi tiet'!$B$17:$FA$15404,MATCH($A38,'Bieu chi tiet'!$B$17:$B$15404,0),B$3+135)),"")</f>
        <v/>
      </c>
      <c r="C38" s="13" t="str">
        <f>IFERROR(IF(INDEX('Bieu chi tiet'!$B$17:$FA$15404,MATCH($A38,'Bieu chi tiet'!$B$17:$B$15404,0),C$3+135)=0,"",INDEX('Bieu chi tiet'!$B$17:$FA$15404,MATCH($A38,'Bieu chi tiet'!$B$17:$B$15404,0),C$3+135)),"")</f>
        <v/>
      </c>
      <c r="D38" s="13" t="str">
        <f>IFERROR(IF(INDEX('Bieu chi tiet'!$B$17:$FA$15404,MATCH($A38,'Bieu chi tiet'!$B$17:$B$15404,0),D$3+135)=0,"",INDEX('Bieu chi tiet'!$B$17:$FA$15404,MATCH($A38,'Bieu chi tiet'!$B$17:$B$15404,0),D$3+135)),"")</f>
        <v/>
      </c>
      <c r="E38" s="13" t="str">
        <f>IFERROR(IF(INDEX('Bieu chi tiet'!$B$17:$FA$15404,MATCH($A38,'Bieu chi tiet'!$B$17:$B$15404,0),E$3+135)=0,"",INDEX('Bieu chi tiet'!$B$17:$FA$15404,MATCH($A38,'Bieu chi tiet'!$B$17:$B$15404,0),E$3+135)),"")</f>
        <v/>
      </c>
      <c r="F38" s="21" t="str">
        <f>IFERROR(IF(INDEX('Bieu chi tiet'!$B$17:$FA$15404,MATCH($A38,'Bieu chi tiet'!$B$17:$B$15404,0),F$3+135)=0,"",INDEX('Bieu chi tiet'!$B$17:$FA$15404,MATCH($A38,'Bieu chi tiet'!$B$17:$B$15404,0),F$3+135)),"")</f>
        <v/>
      </c>
      <c r="G38" s="13" t="str">
        <f>IFERROR(IF(INDEX('Bieu chi tiet'!$B$17:$FA$15404,MATCH($A38,'Bieu chi tiet'!$B$17:$B$15404,0),G$3+135)=0,"",INDEX('Bieu chi tiet'!$B$17:$FA$15404,MATCH($A38,'Bieu chi tiet'!$B$17:$B$15404,0),G$3+135)),"")</f>
        <v/>
      </c>
      <c r="H38" s="13" t="str">
        <f>IFERROR(IF(INDEX('Bieu chi tiet'!$B$17:$FA$15404,MATCH($A38,'Bieu chi tiet'!$B$17:$B$15404,0),H$3+135)=0,"",INDEX('Bieu chi tiet'!$B$17:$FA$15404,MATCH($A38,'Bieu chi tiet'!$B$17:$B$15404,0),H$3+135)),"")</f>
        <v/>
      </c>
      <c r="I38" s="13" t="str">
        <f>IFERROR(IF(INDEX('Bieu chi tiet'!$B$17:$FA$15404,MATCH($A38,'Bieu chi tiet'!$B$17:$B$15404,0),I$3+135)=0,"",INDEX('Bieu chi tiet'!$B$17:$FA$15404,MATCH($A38,'Bieu chi tiet'!$B$17:$B$15404,0),I$3+135)),"")</f>
        <v/>
      </c>
      <c r="J38" s="13" t="str">
        <f>IFERROR(IF(INDEX('Bieu chi tiet'!$B$17:$FA$15404,MATCH($A38,'Bieu chi tiet'!$B$17:$B$15404,0),J$3+135)=0,"",INDEX('Bieu chi tiet'!$B$17:$FA$15404,MATCH($A38,'Bieu chi tiet'!$B$17:$B$15404,0),J$3+135)),"")</f>
        <v/>
      </c>
      <c r="K38" s="13" t="str">
        <f>IFERROR(IF(INDEX('Bieu chi tiet'!$B$17:$FA$15404,MATCH($A38,'Bieu chi tiet'!$B$17:$B$15404,0),K$3+135)=0,"",INDEX('Bieu chi tiet'!$B$17:$FA$15404,MATCH($A38,'Bieu chi tiet'!$B$17:$B$15404,0),K$3+135)),"")</f>
        <v/>
      </c>
      <c r="L38" s="13" t="str">
        <f>IFERROR(IF(INDEX('Bieu chi tiet'!$B$17:$FA$15404,MATCH($A38,'Bieu chi tiet'!$B$17:$B$15404,0),L$3+135)=0,"",INDEX('Bieu chi tiet'!$B$17:$FA$15404,MATCH($A38,'Bieu chi tiet'!$B$17:$B$15404,0),L$3+135)),"")</f>
        <v/>
      </c>
      <c r="M38" s="13" t="str">
        <f>IFERROR(IF(INDEX('Bieu chi tiet'!$B$17:$FA$15404,MATCH($A38,'Bieu chi tiet'!$B$17:$B$15404,0),M$3+135)=0,"",INDEX('Bieu chi tiet'!$B$17:$FA$15404,MATCH($A38,'Bieu chi tiet'!$B$17:$B$15404,0),M$3+135)),"")</f>
        <v/>
      </c>
      <c r="N38" s="13" t="str">
        <f>IFERROR(IF(INDEX('Bieu chi tiet'!$B$17:$FA$15404,MATCH($A38,'Bieu chi tiet'!$B$17:$B$15404,0),N$3+135)=0,"",INDEX('Bieu chi tiet'!$B$17:$FA$15404,MATCH($A38,'Bieu chi tiet'!$B$17:$B$15404,0),N$3+135)),"")</f>
        <v/>
      </c>
      <c r="O38" s="13" t="str">
        <f>IFERROR(IF(INDEX('Bieu chi tiet'!$B$17:$FA$15404,MATCH($A38,'Bieu chi tiet'!$B$17:$B$15404,0),O$3+135)=0,"",INDEX('Bieu chi tiet'!$B$17:$FA$15404,MATCH($A38,'Bieu chi tiet'!$B$17:$B$15404,0),O$3+135)),"")</f>
        <v/>
      </c>
      <c r="P38" s="13" t="str">
        <f>IFERROR(IF(INDEX('Bieu chi tiet'!$B$17:$FA$15404,MATCH($A38,'Bieu chi tiet'!$B$17:$B$15404,0),P$3+135)=0,"",INDEX('Bieu chi tiet'!$B$17:$FA$15404,MATCH($A38,'Bieu chi tiet'!$B$17:$B$15404,0),P$3+135)),"")</f>
        <v/>
      </c>
      <c r="Q38" s="13" t="str">
        <f>IFERROR(IF(INDEX('Bieu chi tiet'!$B$17:$FA$15404,MATCH($A38,'Bieu chi tiet'!$B$17:$B$15404,0),Q$3+135)=0,"",INDEX('Bieu chi tiet'!$B$17:$FA$15404,MATCH($A38,'Bieu chi tiet'!$B$17:$B$15404,0),Q$3+135)),"")</f>
        <v/>
      </c>
      <c r="R38" s="13" t="str">
        <f>IFERROR(IF(INDEX('Bieu chi tiet'!$B$17:$FA$15404,MATCH($A38,'Bieu chi tiet'!$B$17:$B$15404,0),R$3+135)=0,"",INDEX('Bieu chi tiet'!$B$17:$FA$15404,MATCH($A38,'Bieu chi tiet'!$B$17:$B$15404,0),R$3+135)),"")</f>
        <v/>
      </c>
      <c r="S38" s="13" t="str">
        <f>IFERROR(IF(INDEX('Bieu chi tiet'!$B$17:$FA$15404,MATCH($A38,'Bieu chi tiet'!$B$17:$B$15404,0),S$3+135)=0,"",INDEX('Bieu chi tiet'!$B$17:$FA$15404,MATCH($A38,'Bieu chi tiet'!$B$17:$B$15404,0),S$3+135)),"")</f>
        <v/>
      </c>
      <c r="T38" s="13" t="str">
        <f>IFERROR(IF(INDEX('Bieu chi tiet'!$B$17:$FA$15404,MATCH($A38,'Bieu chi tiet'!$B$17:$B$15404,0),T$3+135)=0,"",INDEX('Bieu chi tiet'!$B$17:$FA$15404,MATCH($A38,'Bieu chi tiet'!$B$17:$B$15404,0),T$3+135)),"")</f>
        <v/>
      </c>
      <c r="U38" s="13" t="str">
        <f>IFERROR(IF(INDEX('Bieu chi tiet'!$B$17:$FA$15404,MATCH($A38,'Bieu chi tiet'!$B$17:$B$15404,0),U$3+135)=0,"",INDEX('Bieu chi tiet'!$B$17:$FA$15404,MATCH($A38,'Bieu chi tiet'!$B$17:$B$15404,0),U$3+135)),"")</f>
        <v/>
      </c>
      <c r="V38" s="13" t="str">
        <f>IFERROR(IF(INDEX('Bieu chi tiet'!$B$17:$FA$15404,MATCH($A38,'Bieu chi tiet'!$B$17:$B$15404,0),V$3+135)=0,"",INDEX('Bieu chi tiet'!$B$17:$FA$15404,MATCH($A38,'Bieu chi tiet'!$B$17:$B$15404,0),V$3+135)),"")</f>
        <v/>
      </c>
    </row>
    <row r="39" spans="1:22" ht="15.75">
      <c r="A39" s="43" t="str">
        <f t="shared" si="1"/>
        <v/>
      </c>
      <c r="B39" s="13" t="str">
        <f>IFERROR(IF(INDEX('Bieu chi tiet'!$B$17:$FA$15404,MATCH($A39,'Bieu chi tiet'!$B$17:$B$15404,0),B$3+135)=0,"",INDEX('Bieu chi tiet'!$B$17:$FA$15404,MATCH($A39,'Bieu chi tiet'!$B$17:$B$15404,0),B$3+135)),"")</f>
        <v/>
      </c>
      <c r="C39" s="13" t="str">
        <f>IFERROR(IF(INDEX('Bieu chi tiet'!$B$17:$FA$15404,MATCH($A39,'Bieu chi tiet'!$B$17:$B$15404,0),C$3+135)=0,"",INDEX('Bieu chi tiet'!$B$17:$FA$15404,MATCH($A39,'Bieu chi tiet'!$B$17:$B$15404,0),C$3+135)),"")</f>
        <v/>
      </c>
      <c r="D39" s="13" t="str">
        <f>IFERROR(IF(INDEX('Bieu chi tiet'!$B$17:$FA$15404,MATCH($A39,'Bieu chi tiet'!$B$17:$B$15404,0),D$3+135)=0,"",INDEX('Bieu chi tiet'!$B$17:$FA$15404,MATCH($A39,'Bieu chi tiet'!$B$17:$B$15404,0),D$3+135)),"")</f>
        <v/>
      </c>
      <c r="E39" s="13" t="str">
        <f>IFERROR(IF(INDEX('Bieu chi tiet'!$B$17:$FA$15404,MATCH($A39,'Bieu chi tiet'!$B$17:$B$15404,0),E$3+135)=0,"",INDEX('Bieu chi tiet'!$B$17:$FA$15404,MATCH($A39,'Bieu chi tiet'!$B$17:$B$15404,0),E$3+135)),"")</f>
        <v/>
      </c>
      <c r="F39" s="21" t="str">
        <f>IFERROR(IF(INDEX('Bieu chi tiet'!$B$17:$FA$15404,MATCH($A39,'Bieu chi tiet'!$B$17:$B$15404,0),F$3+135)=0,"",INDEX('Bieu chi tiet'!$B$17:$FA$15404,MATCH($A39,'Bieu chi tiet'!$B$17:$B$15404,0),F$3+135)),"")</f>
        <v/>
      </c>
      <c r="G39" s="13" t="str">
        <f>IFERROR(IF(INDEX('Bieu chi tiet'!$B$17:$FA$15404,MATCH($A39,'Bieu chi tiet'!$B$17:$B$15404,0),G$3+135)=0,"",INDEX('Bieu chi tiet'!$B$17:$FA$15404,MATCH($A39,'Bieu chi tiet'!$B$17:$B$15404,0),G$3+135)),"")</f>
        <v/>
      </c>
      <c r="H39" s="13" t="str">
        <f>IFERROR(IF(INDEX('Bieu chi tiet'!$B$17:$FA$15404,MATCH($A39,'Bieu chi tiet'!$B$17:$B$15404,0),H$3+135)=0,"",INDEX('Bieu chi tiet'!$B$17:$FA$15404,MATCH($A39,'Bieu chi tiet'!$B$17:$B$15404,0),H$3+135)),"")</f>
        <v/>
      </c>
      <c r="I39" s="13" t="str">
        <f>IFERROR(IF(INDEX('Bieu chi tiet'!$B$17:$FA$15404,MATCH($A39,'Bieu chi tiet'!$B$17:$B$15404,0),I$3+135)=0,"",INDEX('Bieu chi tiet'!$B$17:$FA$15404,MATCH($A39,'Bieu chi tiet'!$B$17:$B$15404,0),I$3+135)),"")</f>
        <v/>
      </c>
      <c r="J39" s="13" t="str">
        <f>IFERROR(IF(INDEX('Bieu chi tiet'!$B$17:$FA$15404,MATCH($A39,'Bieu chi tiet'!$B$17:$B$15404,0),J$3+135)=0,"",INDEX('Bieu chi tiet'!$B$17:$FA$15404,MATCH($A39,'Bieu chi tiet'!$B$17:$B$15404,0),J$3+135)),"")</f>
        <v/>
      </c>
      <c r="K39" s="13" t="str">
        <f>IFERROR(IF(INDEX('Bieu chi tiet'!$B$17:$FA$15404,MATCH($A39,'Bieu chi tiet'!$B$17:$B$15404,0),K$3+135)=0,"",INDEX('Bieu chi tiet'!$B$17:$FA$15404,MATCH($A39,'Bieu chi tiet'!$B$17:$B$15404,0),K$3+135)),"")</f>
        <v/>
      </c>
      <c r="L39" s="13" t="str">
        <f>IFERROR(IF(INDEX('Bieu chi tiet'!$B$17:$FA$15404,MATCH($A39,'Bieu chi tiet'!$B$17:$B$15404,0),L$3+135)=0,"",INDEX('Bieu chi tiet'!$B$17:$FA$15404,MATCH($A39,'Bieu chi tiet'!$B$17:$B$15404,0),L$3+135)),"")</f>
        <v/>
      </c>
      <c r="M39" s="13" t="str">
        <f>IFERROR(IF(INDEX('Bieu chi tiet'!$B$17:$FA$15404,MATCH($A39,'Bieu chi tiet'!$B$17:$B$15404,0),M$3+135)=0,"",INDEX('Bieu chi tiet'!$B$17:$FA$15404,MATCH($A39,'Bieu chi tiet'!$B$17:$B$15404,0),M$3+135)),"")</f>
        <v/>
      </c>
      <c r="N39" s="13" t="str">
        <f>IFERROR(IF(INDEX('Bieu chi tiet'!$B$17:$FA$15404,MATCH($A39,'Bieu chi tiet'!$B$17:$B$15404,0),N$3+135)=0,"",INDEX('Bieu chi tiet'!$B$17:$FA$15404,MATCH($A39,'Bieu chi tiet'!$B$17:$B$15404,0),N$3+135)),"")</f>
        <v/>
      </c>
      <c r="O39" s="13" t="str">
        <f>IFERROR(IF(INDEX('Bieu chi tiet'!$B$17:$FA$15404,MATCH($A39,'Bieu chi tiet'!$B$17:$B$15404,0),O$3+135)=0,"",INDEX('Bieu chi tiet'!$B$17:$FA$15404,MATCH($A39,'Bieu chi tiet'!$B$17:$B$15404,0),O$3+135)),"")</f>
        <v/>
      </c>
      <c r="P39" s="13" t="str">
        <f>IFERROR(IF(INDEX('Bieu chi tiet'!$B$17:$FA$15404,MATCH($A39,'Bieu chi tiet'!$B$17:$B$15404,0),P$3+135)=0,"",INDEX('Bieu chi tiet'!$B$17:$FA$15404,MATCH($A39,'Bieu chi tiet'!$B$17:$B$15404,0),P$3+135)),"")</f>
        <v/>
      </c>
      <c r="Q39" s="13" t="str">
        <f>IFERROR(IF(INDEX('Bieu chi tiet'!$B$17:$FA$15404,MATCH($A39,'Bieu chi tiet'!$B$17:$B$15404,0),Q$3+135)=0,"",INDEX('Bieu chi tiet'!$B$17:$FA$15404,MATCH($A39,'Bieu chi tiet'!$B$17:$B$15404,0),Q$3+135)),"")</f>
        <v/>
      </c>
      <c r="R39" s="13" t="str">
        <f>IFERROR(IF(INDEX('Bieu chi tiet'!$B$17:$FA$15404,MATCH($A39,'Bieu chi tiet'!$B$17:$B$15404,0),R$3+135)=0,"",INDEX('Bieu chi tiet'!$B$17:$FA$15404,MATCH($A39,'Bieu chi tiet'!$B$17:$B$15404,0),R$3+135)),"")</f>
        <v/>
      </c>
      <c r="S39" s="13" t="str">
        <f>IFERROR(IF(INDEX('Bieu chi tiet'!$B$17:$FA$15404,MATCH($A39,'Bieu chi tiet'!$B$17:$B$15404,0),S$3+135)=0,"",INDEX('Bieu chi tiet'!$B$17:$FA$15404,MATCH($A39,'Bieu chi tiet'!$B$17:$B$15404,0),S$3+135)),"")</f>
        <v/>
      </c>
      <c r="T39" s="13" t="str">
        <f>IFERROR(IF(INDEX('Bieu chi tiet'!$B$17:$FA$15404,MATCH($A39,'Bieu chi tiet'!$B$17:$B$15404,0),T$3+135)=0,"",INDEX('Bieu chi tiet'!$B$17:$FA$15404,MATCH($A39,'Bieu chi tiet'!$B$17:$B$15404,0),T$3+135)),"")</f>
        <v/>
      </c>
      <c r="U39" s="13" t="str">
        <f>IFERROR(IF(INDEX('Bieu chi tiet'!$B$17:$FA$15404,MATCH($A39,'Bieu chi tiet'!$B$17:$B$15404,0),U$3+135)=0,"",INDEX('Bieu chi tiet'!$B$17:$FA$15404,MATCH($A39,'Bieu chi tiet'!$B$17:$B$15404,0),U$3+135)),"")</f>
        <v/>
      </c>
      <c r="V39" s="13" t="str">
        <f>IFERROR(IF(INDEX('Bieu chi tiet'!$B$17:$FA$15404,MATCH($A39,'Bieu chi tiet'!$B$17:$B$15404,0),V$3+135)=0,"",INDEX('Bieu chi tiet'!$B$17:$FA$15404,MATCH($A39,'Bieu chi tiet'!$B$17:$B$15404,0),V$3+135)),"")</f>
        <v/>
      </c>
    </row>
    <row r="40" spans="1:22" ht="15.75">
      <c r="A40" s="43" t="str">
        <f t="shared" si="1"/>
        <v/>
      </c>
      <c r="B40" s="13" t="str">
        <f>IFERROR(IF(INDEX('Bieu chi tiet'!$B$17:$FA$15404,MATCH($A40,'Bieu chi tiet'!$B$17:$B$15404,0),B$3+135)=0,"",INDEX('Bieu chi tiet'!$B$17:$FA$15404,MATCH($A40,'Bieu chi tiet'!$B$17:$B$15404,0),B$3+135)),"")</f>
        <v/>
      </c>
      <c r="C40" s="13" t="str">
        <f>IFERROR(IF(INDEX('Bieu chi tiet'!$B$17:$FA$15404,MATCH($A40,'Bieu chi tiet'!$B$17:$B$15404,0),C$3+135)=0,"",INDEX('Bieu chi tiet'!$B$17:$FA$15404,MATCH($A40,'Bieu chi tiet'!$B$17:$B$15404,0),C$3+135)),"")</f>
        <v/>
      </c>
      <c r="D40" s="13" t="str">
        <f>IFERROR(IF(INDEX('Bieu chi tiet'!$B$17:$FA$15404,MATCH($A40,'Bieu chi tiet'!$B$17:$B$15404,0),D$3+135)=0,"",INDEX('Bieu chi tiet'!$B$17:$FA$15404,MATCH($A40,'Bieu chi tiet'!$B$17:$B$15404,0),D$3+135)),"")</f>
        <v/>
      </c>
      <c r="E40" s="13" t="str">
        <f>IFERROR(IF(INDEX('Bieu chi tiet'!$B$17:$FA$15404,MATCH($A40,'Bieu chi tiet'!$B$17:$B$15404,0),E$3+135)=0,"",INDEX('Bieu chi tiet'!$B$17:$FA$15404,MATCH($A40,'Bieu chi tiet'!$B$17:$B$15404,0),E$3+135)),"")</f>
        <v/>
      </c>
      <c r="F40" s="21" t="str">
        <f>IFERROR(IF(INDEX('Bieu chi tiet'!$B$17:$FA$15404,MATCH($A40,'Bieu chi tiet'!$B$17:$B$15404,0),F$3+135)=0,"",INDEX('Bieu chi tiet'!$B$17:$FA$15404,MATCH($A40,'Bieu chi tiet'!$B$17:$B$15404,0),F$3+135)),"")</f>
        <v/>
      </c>
      <c r="G40" s="13" t="str">
        <f>IFERROR(IF(INDEX('Bieu chi tiet'!$B$17:$FA$15404,MATCH($A40,'Bieu chi tiet'!$B$17:$B$15404,0),G$3+135)=0,"",INDEX('Bieu chi tiet'!$B$17:$FA$15404,MATCH($A40,'Bieu chi tiet'!$B$17:$B$15404,0),G$3+135)),"")</f>
        <v/>
      </c>
      <c r="H40" s="13" t="str">
        <f>IFERROR(IF(INDEX('Bieu chi tiet'!$B$17:$FA$15404,MATCH($A40,'Bieu chi tiet'!$B$17:$B$15404,0),H$3+135)=0,"",INDEX('Bieu chi tiet'!$B$17:$FA$15404,MATCH($A40,'Bieu chi tiet'!$B$17:$B$15404,0),H$3+135)),"")</f>
        <v/>
      </c>
      <c r="I40" s="13" t="str">
        <f>IFERROR(IF(INDEX('Bieu chi tiet'!$B$17:$FA$15404,MATCH($A40,'Bieu chi tiet'!$B$17:$B$15404,0),I$3+135)=0,"",INDEX('Bieu chi tiet'!$B$17:$FA$15404,MATCH($A40,'Bieu chi tiet'!$B$17:$B$15404,0),I$3+135)),"")</f>
        <v/>
      </c>
      <c r="J40" s="13" t="str">
        <f>IFERROR(IF(INDEX('Bieu chi tiet'!$B$17:$FA$15404,MATCH($A40,'Bieu chi tiet'!$B$17:$B$15404,0),J$3+135)=0,"",INDEX('Bieu chi tiet'!$B$17:$FA$15404,MATCH($A40,'Bieu chi tiet'!$B$17:$B$15404,0),J$3+135)),"")</f>
        <v/>
      </c>
      <c r="K40" s="13" t="str">
        <f>IFERROR(IF(INDEX('Bieu chi tiet'!$B$17:$FA$15404,MATCH($A40,'Bieu chi tiet'!$B$17:$B$15404,0),K$3+135)=0,"",INDEX('Bieu chi tiet'!$B$17:$FA$15404,MATCH($A40,'Bieu chi tiet'!$B$17:$B$15404,0),K$3+135)),"")</f>
        <v/>
      </c>
      <c r="L40" s="13" t="str">
        <f>IFERROR(IF(INDEX('Bieu chi tiet'!$B$17:$FA$15404,MATCH($A40,'Bieu chi tiet'!$B$17:$B$15404,0),L$3+135)=0,"",INDEX('Bieu chi tiet'!$B$17:$FA$15404,MATCH($A40,'Bieu chi tiet'!$B$17:$B$15404,0),L$3+135)),"")</f>
        <v/>
      </c>
      <c r="M40" s="13" t="str">
        <f>IFERROR(IF(INDEX('Bieu chi tiet'!$B$17:$FA$15404,MATCH($A40,'Bieu chi tiet'!$B$17:$B$15404,0),M$3+135)=0,"",INDEX('Bieu chi tiet'!$B$17:$FA$15404,MATCH($A40,'Bieu chi tiet'!$B$17:$B$15404,0),M$3+135)),"")</f>
        <v/>
      </c>
      <c r="N40" s="13" t="str">
        <f>IFERROR(IF(INDEX('Bieu chi tiet'!$B$17:$FA$15404,MATCH($A40,'Bieu chi tiet'!$B$17:$B$15404,0),N$3+135)=0,"",INDEX('Bieu chi tiet'!$B$17:$FA$15404,MATCH($A40,'Bieu chi tiet'!$B$17:$B$15404,0),N$3+135)),"")</f>
        <v/>
      </c>
      <c r="O40" s="13" t="str">
        <f>IFERROR(IF(INDEX('Bieu chi tiet'!$B$17:$FA$15404,MATCH($A40,'Bieu chi tiet'!$B$17:$B$15404,0),O$3+135)=0,"",INDEX('Bieu chi tiet'!$B$17:$FA$15404,MATCH($A40,'Bieu chi tiet'!$B$17:$B$15404,0),O$3+135)),"")</f>
        <v/>
      </c>
      <c r="P40" s="13" t="str">
        <f>IFERROR(IF(INDEX('Bieu chi tiet'!$B$17:$FA$15404,MATCH($A40,'Bieu chi tiet'!$B$17:$B$15404,0),P$3+135)=0,"",INDEX('Bieu chi tiet'!$B$17:$FA$15404,MATCH($A40,'Bieu chi tiet'!$B$17:$B$15404,0),P$3+135)),"")</f>
        <v/>
      </c>
      <c r="Q40" s="13" t="str">
        <f>IFERROR(IF(INDEX('Bieu chi tiet'!$B$17:$FA$15404,MATCH($A40,'Bieu chi tiet'!$B$17:$B$15404,0),Q$3+135)=0,"",INDEX('Bieu chi tiet'!$B$17:$FA$15404,MATCH($A40,'Bieu chi tiet'!$B$17:$B$15404,0),Q$3+135)),"")</f>
        <v/>
      </c>
      <c r="R40" s="13" t="str">
        <f>IFERROR(IF(INDEX('Bieu chi tiet'!$B$17:$FA$15404,MATCH($A40,'Bieu chi tiet'!$B$17:$B$15404,0),R$3+135)=0,"",INDEX('Bieu chi tiet'!$B$17:$FA$15404,MATCH($A40,'Bieu chi tiet'!$B$17:$B$15404,0),R$3+135)),"")</f>
        <v/>
      </c>
      <c r="S40" s="13" t="str">
        <f>IFERROR(IF(INDEX('Bieu chi tiet'!$B$17:$FA$15404,MATCH($A40,'Bieu chi tiet'!$B$17:$B$15404,0),S$3+135)=0,"",INDEX('Bieu chi tiet'!$B$17:$FA$15404,MATCH($A40,'Bieu chi tiet'!$B$17:$B$15404,0),S$3+135)),"")</f>
        <v/>
      </c>
      <c r="T40" s="13" t="str">
        <f>IFERROR(IF(INDEX('Bieu chi tiet'!$B$17:$FA$15404,MATCH($A40,'Bieu chi tiet'!$B$17:$B$15404,0),T$3+135)=0,"",INDEX('Bieu chi tiet'!$B$17:$FA$15404,MATCH($A40,'Bieu chi tiet'!$B$17:$B$15404,0),T$3+135)),"")</f>
        <v/>
      </c>
      <c r="U40" s="13" t="str">
        <f>IFERROR(IF(INDEX('Bieu chi tiet'!$B$17:$FA$15404,MATCH($A40,'Bieu chi tiet'!$B$17:$B$15404,0),U$3+135)=0,"",INDEX('Bieu chi tiet'!$B$17:$FA$15404,MATCH($A40,'Bieu chi tiet'!$B$17:$B$15404,0),U$3+135)),"")</f>
        <v/>
      </c>
      <c r="V40" s="13" t="str">
        <f>IFERROR(IF(INDEX('Bieu chi tiet'!$B$17:$FA$15404,MATCH($A40,'Bieu chi tiet'!$B$17:$B$15404,0),V$3+135)=0,"",INDEX('Bieu chi tiet'!$B$17:$FA$15404,MATCH($A40,'Bieu chi tiet'!$B$17:$B$15404,0),V$3+135)),"")</f>
        <v/>
      </c>
    </row>
    <row r="41" spans="1:22" ht="15.75">
      <c r="A41" s="43" t="str">
        <f t="shared" si="1"/>
        <v/>
      </c>
      <c r="B41" s="13" t="str">
        <f>IFERROR(IF(INDEX('Bieu chi tiet'!$B$17:$FA$15404,MATCH($A41,'Bieu chi tiet'!$B$17:$B$15404,0),B$3+135)=0,"",INDEX('Bieu chi tiet'!$B$17:$FA$15404,MATCH($A41,'Bieu chi tiet'!$B$17:$B$15404,0),B$3+135)),"")</f>
        <v/>
      </c>
      <c r="C41" s="13" t="str">
        <f>IFERROR(IF(INDEX('Bieu chi tiet'!$B$17:$FA$15404,MATCH($A41,'Bieu chi tiet'!$B$17:$B$15404,0),C$3+135)=0,"",INDEX('Bieu chi tiet'!$B$17:$FA$15404,MATCH($A41,'Bieu chi tiet'!$B$17:$B$15404,0),C$3+135)),"")</f>
        <v/>
      </c>
      <c r="D41" s="13" t="str">
        <f>IFERROR(IF(INDEX('Bieu chi tiet'!$B$17:$FA$15404,MATCH($A41,'Bieu chi tiet'!$B$17:$B$15404,0),D$3+135)=0,"",INDEX('Bieu chi tiet'!$B$17:$FA$15404,MATCH($A41,'Bieu chi tiet'!$B$17:$B$15404,0),D$3+135)),"")</f>
        <v/>
      </c>
      <c r="E41" s="13" t="str">
        <f>IFERROR(IF(INDEX('Bieu chi tiet'!$B$17:$FA$15404,MATCH($A41,'Bieu chi tiet'!$B$17:$B$15404,0),E$3+135)=0,"",INDEX('Bieu chi tiet'!$B$17:$FA$15404,MATCH($A41,'Bieu chi tiet'!$B$17:$B$15404,0),E$3+135)),"")</f>
        <v/>
      </c>
      <c r="F41" s="21" t="str">
        <f>IFERROR(IF(INDEX('Bieu chi tiet'!$B$17:$FA$15404,MATCH($A41,'Bieu chi tiet'!$B$17:$B$15404,0),F$3+135)=0,"",INDEX('Bieu chi tiet'!$B$17:$FA$15404,MATCH($A41,'Bieu chi tiet'!$B$17:$B$15404,0),F$3+135)),"")</f>
        <v/>
      </c>
      <c r="G41" s="13" t="str">
        <f>IFERROR(IF(INDEX('Bieu chi tiet'!$B$17:$FA$15404,MATCH($A41,'Bieu chi tiet'!$B$17:$B$15404,0),G$3+135)=0,"",INDEX('Bieu chi tiet'!$B$17:$FA$15404,MATCH($A41,'Bieu chi tiet'!$B$17:$B$15404,0),G$3+135)),"")</f>
        <v/>
      </c>
      <c r="H41" s="13" t="str">
        <f>IFERROR(IF(INDEX('Bieu chi tiet'!$B$17:$FA$15404,MATCH($A41,'Bieu chi tiet'!$B$17:$B$15404,0),H$3+135)=0,"",INDEX('Bieu chi tiet'!$B$17:$FA$15404,MATCH($A41,'Bieu chi tiet'!$B$17:$B$15404,0),H$3+135)),"")</f>
        <v/>
      </c>
      <c r="I41" s="13" t="str">
        <f>IFERROR(IF(INDEX('Bieu chi tiet'!$B$17:$FA$15404,MATCH($A41,'Bieu chi tiet'!$B$17:$B$15404,0),I$3+135)=0,"",INDEX('Bieu chi tiet'!$B$17:$FA$15404,MATCH($A41,'Bieu chi tiet'!$B$17:$B$15404,0),I$3+135)),"")</f>
        <v/>
      </c>
      <c r="J41" s="13" t="str">
        <f>IFERROR(IF(INDEX('Bieu chi tiet'!$B$17:$FA$15404,MATCH($A41,'Bieu chi tiet'!$B$17:$B$15404,0),J$3+135)=0,"",INDEX('Bieu chi tiet'!$B$17:$FA$15404,MATCH($A41,'Bieu chi tiet'!$B$17:$B$15404,0),J$3+135)),"")</f>
        <v/>
      </c>
      <c r="K41" s="13" t="str">
        <f>IFERROR(IF(INDEX('Bieu chi tiet'!$B$17:$FA$15404,MATCH($A41,'Bieu chi tiet'!$B$17:$B$15404,0),K$3+135)=0,"",INDEX('Bieu chi tiet'!$B$17:$FA$15404,MATCH($A41,'Bieu chi tiet'!$B$17:$B$15404,0),K$3+135)),"")</f>
        <v/>
      </c>
      <c r="L41" s="13" t="str">
        <f>IFERROR(IF(INDEX('Bieu chi tiet'!$B$17:$FA$15404,MATCH($A41,'Bieu chi tiet'!$B$17:$B$15404,0),L$3+135)=0,"",INDEX('Bieu chi tiet'!$B$17:$FA$15404,MATCH($A41,'Bieu chi tiet'!$B$17:$B$15404,0),L$3+135)),"")</f>
        <v/>
      </c>
      <c r="M41" s="13" t="str">
        <f>IFERROR(IF(INDEX('Bieu chi tiet'!$B$17:$FA$15404,MATCH($A41,'Bieu chi tiet'!$B$17:$B$15404,0),M$3+135)=0,"",INDEX('Bieu chi tiet'!$B$17:$FA$15404,MATCH($A41,'Bieu chi tiet'!$B$17:$B$15404,0),M$3+135)),"")</f>
        <v/>
      </c>
      <c r="N41" s="13" t="str">
        <f>IFERROR(IF(INDEX('Bieu chi tiet'!$B$17:$FA$15404,MATCH($A41,'Bieu chi tiet'!$B$17:$B$15404,0),N$3+135)=0,"",INDEX('Bieu chi tiet'!$B$17:$FA$15404,MATCH($A41,'Bieu chi tiet'!$B$17:$B$15404,0),N$3+135)),"")</f>
        <v/>
      </c>
      <c r="O41" s="13" t="str">
        <f>IFERROR(IF(INDEX('Bieu chi tiet'!$B$17:$FA$15404,MATCH($A41,'Bieu chi tiet'!$B$17:$B$15404,0),O$3+135)=0,"",INDEX('Bieu chi tiet'!$B$17:$FA$15404,MATCH($A41,'Bieu chi tiet'!$B$17:$B$15404,0),O$3+135)),"")</f>
        <v/>
      </c>
      <c r="P41" s="13" t="str">
        <f>IFERROR(IF(INDEX('Bieu chi tiet'!$B$17:$FA$15404,MATCH($A41,'Bieu chi tiet'!$B$17:$B$15404,0),P$3+135)=0,"",INDEX('Bieu chi tiet'!$B$17:$FA$15404,MATCH($A41,'Bieu chi tiet'!$B$17:$B$15404,0),P$3+135)),"")</f>
        <v/>
      </c>
      <c r="Q41" s="13" t="str">
        <f>IFERROR(IF(INDEX('Bieu chi tiet'!$B$17:$FA$15404,MATCH($A41,'Bieu chi tiet'!$B$17:$B$15404,0),Q$3+135)=0,"",INDEX('Bieu chi tiet'!$B$17:$FA$15404,MATCH($A41,'Bieu chi tiet'!$B$17:$B$15404,0),Q$3+135)),"")</f>
        <v/>
      </c>
      <c r="R41" s="13" t="str">
        <f>IFERROR(IF(INDEX('Bieu chi tiet'!$B$17:$FA$15404,MATCH($A41,'Bieu chi tiet'!$B$17:$B$15404,0),R$3+135)=0,"",INDEX('Bieu chi tiet'!$B$17:$FA$15404,MATCH($A41,'Bieu chi tiet'!$B$17:$B$15404,0),R$3+135)),"")</f>
        <v/>
      </c>
      <c r="S41" s="13" t="str">
        <f>IFERROR(IF(INDEX('Bieu chi tiet'!$B$17:$FA$15404,MATCH($A41,'Bieu chi tiet'!$B$17:$B$15404,0),S$3+135)=0,"",INDEX('Bieu chi tiet'!$B$17:$FA$15404,MATCH($A41,'Bieu chi tiet'!$B$17:$B$15404,0),S$3+135)),"")</f>
        <v/>
      </c>
      <c r="T41" s="13" t="str">
        <f>IFERROR(IF(INDEX('Bieu chi tiet'!$B$17:$FA$15404,MATCH($A41,'Bieu chi tiet'!$B$17:$B$15404,0),T$3+135)=0,"",INDEX('Bieu chi tiet'!$B$17:$FA$15404,MATCH($A41,'Bieu chi tiet'!$B$17:$B$15404,0),T$3+135)),"")</f>
        <v/>
      </c>
      <c r="U41" s="13" t="str">
        <f>IFERROR(IF(INDEX('Bieu chi tiet'!$B$17:$FA$15404,MATCH($A41,'Bieu chi tiet'!$B$17:$B$15404,0),U$3+135)=0,"",INDEX('Bieu chi tiet'!$B$17:$FA$15404,MATCH($A41,'Bieu chi tiet'!$B$17:$B$15404,0),U$3+135)),"")</f>
        <v/>
      </c>
      <c r="V41" s="13" t="str">
        <f>IFERROR(IF(INDEX('Bieu chi tiet'!$B$17:$FA$15404,MATCH($A41,'Bieu chi tiet'!$B$17:$B$15404,0),V$3+135)=0,"",INDEX('Bieu chi tiet'!$B$17:$FA$15404,MATCH($A41,'Bieu chi tiet'!$B$17:$B$15404,0),V$3+135)),"")</f>
        <v/>
      </c>
    </row>
    <row r="42" spans="1:22" ht="15.75">
      <c r="A42" s="43" t="str">
        <f t="shared" si="1"/>
        <v/>
      </c>
      <c r="B42" s="13" t="str">
        <f>IFERROR(IF(INDEX('Bieu chi tiet'!$B$17:$FA$15404,MATCH($A42,'Bieu chi tiet'!$B$17:$B$15404,0),B$3+135)=0,"",INDEX('Bieu chi tiet'!$B$17:$FA$15404,MATCH($A42,'Bieu chi tiet'!$B$17:$B$15404,0),B$3+135)),"")</f>
        <v/>
      </c>
      <c r="C42" s="13" t="str">
        <f>IFERROR(IF(INDEX('Bieu chi tiet'!$B$17:$FA$15404,MATCH($A42,'Bieu chi tiet'!$B$17:$B$15404,0),C$3+135)=0,"",INDEX('Bieu chi tiet'!$B$17:$FA$15404,MATCH($A42,'Bieu chi tiet'!$B$17:$B$15404,0),C$3+135)),"")</f>
        <v/>
      </c>
      <c r="D42" s="13" t="str">
        <f>IFERROR(IF(INDEX('Bieu chi tiet'!$B$17:$FA$15404,MATCH($A42,'Bieu chi tiet'!$B$17:$B$15404,0),D$3+135)=0,"",INDEX('Bieu chi tiet'!$B$17:$FA$15404,MATCH($A42,'Bieu chi tiet'!$B$17:$B$15404,0),D$3+135)),"")</f>
        <v/>
      </c>
      <c r="E42" s="13" t="str">
        <f>IFERROR(IF(INDEX('Bieu chi tiet'!$B$17:$FA$15404,MATCH($A42,'Bieu chi tiet'!$B$17:$B$15404,0),E$3+135)=0,"",INDEX('Bieu chi tiet'!$B$17:$FA$15404,MATCH($A42,'Bieu chi tiet'!$B$17:$B$15404,0),E$3+135)),"")</f>
        <v/>
      </c>
      <c r="F42" s="21" t="str">
        <f>IFERROR(IF(INDEX('Bieu chi tiet'!$B$17:$FA$15404,MATCH($A42,'Bieu chi tiet'!$B$17:$B$15404,0),F$3+135)=0,"",INDEX('Bieu chi tiet'!$B$17:$FA$15404,MATCH($A42,'Bieu chi tiet'!$B$17:$B$15404,0),F$3+135)),"")</f>
        <v/>
      </c>
      <c r="G42" s="13" t="str">
        <f>IFERROR(IF(INDEX('Bieu chi tiet'!$B$17:$FA$15404,MATCH($A42,'Bieu chi tiet'!$B$17:$B$15404,0),G$3+135)=0,"",INDEX('Bieu chi tiet'!$B$17:$FA$15404,MATCH($A42,'Bieu chi tiet'!$B$17:$B$15404,0),G$3+135)),"")</f>
        <v/>
      </c>
      <c r="H42" s="13" t="str">
        <f>IFERROR(IF(INDEX('Bieu chi tiet'!$B$17:$FA$15404,MATCH($A42,'Bieu chi tiet'!$B$17:$B$15404,0),H$3+135)=0,"",INDEX('Bieu chi tiet'!$B$17:$FA$15404,MATCH($A42,'Bieu chi tiet'!$B$17:$B$15404,0),H$3+135)),"")</f>
        <v/>
      </c>
      <c r="I42" s="13" t="str">
        <f>IFERROR(IF(INDEX('Bieu chi tiet'!$B$17:$FA$15404,MATCH($A42,'Bieu chi tiet'!$B$17:$B$15404,0),I$3+135)=0,"",INDEX('Bieu chi tiet'!$B$17:$FA$15404,MATCH($A42,'Bieu chi tiet'!$B$17:$B$15404,0),I$3+135)),"")</f>
        <v/>
      </c>
      <c r="J42" s="13" t="str">
        <f>IFERROR(IF(INDEX('Bieu chi tiet'!$B$17:$FA$15404,MATCH($A42,'Bieu chi tiet'!$B$17:$B$15404,0),J$3+135)=0,"",INDEX('Bieu chi tiet'!$B$17:$FA$15404,MATCH($A42,'Bieu chi tiet'!$B$17:$B$15404,0),J$3+135)),"")</f>
        <v/>
      </c>
      <c r="K42" s="13" t="str">
        <f>IFERROR(IF(INDEX('Bieu chi tiet'!$B$17:$FA$15404,MATCH($A42,'Bieu chi tiet'!$B$17:$B$15404,0),K$3+135)=0,"",INDEX('Bieu chi tiet'!$B$17:$FA$15404,MATCH($A42,'Bieu chi tiet'!$B$17:$B$15404,0),K$3+135)),"")</f>
        <v/>
      </c>
      <c r="L42" s="13" t="str">
        <f>IFERROR(IF(INDEX('Bieu chi tiet'!$B$17:$FA$15404,MATCH($A42,'Bieu chi tiet'!$B$17:$B$15404,0),L$3+135)=0,"",INDEX('Bieu chi tiet'!$B$17:$FA$15404,MATCH($A42,'Bieu chi tiet'!$B$17:$B$15404,0),L$3+135)),"")</f>
        <v/>
      </c>
      <c r="M42" s="13" t="str">
        <f>IFERROR(IF(INDEX('Bieu chi tiet'!$B$17:$FA$15404,MATCH($A42,'Bieu chi tiet'!$B$17:$B$15404,0),M$3+135)=0,"",INDEX('Bieu chi tiet'!$B$17:$FA$15404,MATCH($A42,'Bieu chi tiet'!$B$17:$B$15404,0),M$3+135)),"")</f>
        <v/>
      </c>
      <c r="N42" s="13" t="str">
        <f>IFERROR(IF(INDEX('Bieu chi tiet'!$B$17:$FA$15404,MATCH($A42,'Bieu chi tiet'!$B$17:$B$15404,0),N$3+135)=0,"",INDEX('Bieu chi tiet'!$B$17:$FA$15404,MATCH($A42,'Bieu chi tiet'!$B$17:$B$15404,0),N$3+135)),"")</f>
        <v/>
      </c>
      <c r="O42" s="13" t="str">
        <f>IFERROR(IF(INDEX('Bieu chi tiet'!$B$17:$FA$15404,MATCH($A42,'Bieu chi tiet'!$B$17:$B$15404,0),O$3+135)=0,"",INDEX('Bieu chi tiet'!$B$17:$FA$15404,MATCH($A42,'Bieu chi tiet'!$B$17:$B$15404,0),O$3+135)),"")</f>
        <v/>
      </c>
      <c r="P42" s="13" t="str">
        <f>IFERROR(IF(INDEX('Bieu chi tiet'!$B$17:$FA$15404,MATCH($A42,'Bieu chi tiet'!$B$17:$B$15404,0),P$3+135)=0,"",INDEX('Bieu chi tiet'!$B$17:$FA$15404,MATCH($A42,'Bieu chi tiet'!$B$17:$B$15404,0),P$3+135)),"")</f>
        <v/>
      </c>
      <c r="Q42" s="13" t="str">
        <f>IFERROR(IF(INDEX('Bieu chi tiet'!$B$17:$FA$15404,MATCH($A42,'Bieu chi tiet'!$B$17:$B$15404,0),Q$3+135)=0,"",INDEX('Bieu chi tiet'!$B$17:$FA$15404,MATCH($A42,'Bieu chi tiet'!$B$17:$B$15404,0),Q$3+135)),"")</f>
        <v/>
      </c>
      <c r="R42" s="13" t="str">
        <f>IFERROR(IF(INDEX('Bieu chi tiet'!$B$17:$FA$15404,MATCH($A42,'Bieu chi tiet'!$B$17:$B$15404,0),R$3+135)=0,"",INDEX('Bieu chi tiet'!$B$17:$FA$15404,MATCH($A42,'Bieu chi tiet'!$B$17:$B$15404,0),R$3+135)),"")</f>
        <v/>
      </c>
      <c r="S42" s="13" t="str">
        <f>IFERROR(IF(INDEX('Bieu chi tiet'!$B$17:$FA$15404,MATCH($A42,'Bieu chi tiet'!$B$17:$B$15404,0),S$3+135)=0,"",INDEX('Bieu chi tiet'!$B$17:$FA$15404,MATCH($A42,'Bieu chi tiet'!$B$17:$B$15404,0),S$3+135)),"")</f>
        <v/>
      </c>
      <c r="T42" s="13" t="str">
        <f>IFERROR(IF(INDEX('Bieu chi tiet'!$B$17:$FA$15404,MATCH($A42,'Bieu chi tiet'!$B$17:$B$15404,0),T$3+135)=0,"",INDEX('Bieu chi tiet'!$B$17:$FA$15404,MATCH($A42,'Bieu chi tiet'!$B$17:$B$15404,0),T$3+135)),"")</f>
        <v/>
      </c>
      <c r="U42" s="13" t="str">
        <f>IFERROR(IF(INDEX('Bieu chi tiet'!$B$17:$FA$15404,MATCH($A42,'Bieu chi tiet'!$B$17:$B$15404,0),U$3+135)=0,"",INDEX('Bieu chi tiet'!$B$17:$FA$15404,MATCH($A42,'Bieu chi tiet'!$B$17:$B$15404,0),U$3+135)),"")</f>
        <v/>
      </c>
      <c r="V42" s="13" t="str">
        <f>IFERROR(IF(INDEX('Bieu chi tiet'!$B$17:$FA$15404,MATCH($A42,'Bieu chi tiet'!$B$17:$B$15404,0),V$3+135)=0,"",INDEX('Bieu chi tiet'!$B$17:$FA$15404,MATCH($A42,'Bieu chi tiet'!$B$17:$B$15404,0),V$3+135)),"")</f>
        <v/>
      </c>
    </row>
    <row r="43" spans="1:22" ht="15.75">
      <c r="A43" s="43" t="str">
        <f t="shared" si="1"/>
        <v/>
      </c>
      <c r="B43" s="13" t="str">
        <f>IFERROR(IF(INDEX('Bieu chi tiet'!$B$17:$FA$15404,MATCH($A43,'Bieu chi tiet'!$B$17:$B$15404,0),B$3+135)=0,"",INDEX('Bieu chi tiet'!$B$17:$FA$15404,MATCH($A43,'Bieu chi tiet'!$B$17:$B$15404,0),B$3+135)),"")</f>
        <v/>
      </c>
      <c r="C43" s="13" t="str">
        <f>IFERROR(IF(INDEX('Bieu chi tiet'!$B$17:$FA$15404,MATCH($A43,'Bieu chi tiet'!$B$17:$B$15404,0),C$3+135)=0,"",INDEX('Bieu chi tiet'!$B$17:$FA$15404,MATCH($A43,'Bieu chi tiet'!$B$17:$B$15404,0),C$3+135)),"")</f>
        <v/>
      </c>
      <c r="D43" s="13" t="str">
        <f>IFERROR(IF(INDEX('Bieu chi tiet'!$B$17:$FA$15404,MATCH($A43,'Bieu chi tiet'!$B$17:$B$15404,0),D$3+135)=0,"",INDEX('Bieu chi tiet'!$B$17:$FA$15404,MATCH($A43,'Bieu chi tiet'!$B$17:$B$15404,0),D$3+135)),"")</f>
        <v/>
      </c>
      <c r="E43" s="13" t="str">
        <f>IFERROR(IF(INDEX('Bieu chi tiet'!$B$17:$FA$15404,MATCH($A43,'Bieu chi tiet'!$B$17:$B$15404,0),E$3+135)=0,"",INDEX('Bieu chi tiet'!$B$17:$FA$15404,MATCH($A43,'Bieu chi tiet'!$B$17:$B$15404,0),E$3+135)),"")</f>
        <v/>
      </c>
      <c r="F43" s="21" t="str">
        <f>IFERROR(IF(INDEX('Bieu chi tiet'!$B$17:$FA$15404,MATCH($A43,'Bieu chi tiet'!$B$17:$B$15404,0),F$3+135)=0,"",INDEX('Bieu chi tiet'!$B$17:$FA$15404,MATCH($A43,'Bieu chi tiet'!$B$17:$B$15404,0),F$3+135)),"")</f>
        <v/>
      </c>
      <c r="G43" s="13" t="str">
        <f>IFERROR(IF(INDEX('Bieu chi tiet'!$B$17:$FA$15404,MATCH($A43,'Bieu chi tiet'!$B$17:$B$15404,0),G$3+135)=0,"",INDEX('Bieu chi tiet'!$B$17:$FA$15404,MATCH($A43,'Bieu chi tiet'!$B$17:$B$15404,0),G$3+135)),"")</f>
        <v/>
      </c>
      <c r="H43" s="13" t="str">
        <f>IFERROR(IF(INDEX('Bieu chi tiet'!$B$17:$FA$15404,MATCH($A43,'Bieu chi tiet'!$B$17:$B$15404,0),H$3+135)=0,"",INDEX('Bieu chi tiet'!$B$17:$FA$15404,MATCH($A43,'Bieu chi tiet'!$B$17:$B$15404,0),H$3+135)),"")</f>
        <v/>
      </c>
      <c r="I43" s="13" t="str">
        <f>IFERROR(IF(INDEX('Bieu chi tiet'!$B$17:$FA$15404,MATCH($A43,'Bieu chi tiet'!$B$17:$B$15404,0),I$3+135)=0,"",INDEX('Bieu chi tiet'!$B$17:$FA$15404,MATCH($A43,'Bieu chi tiet'!$B$17:$B$15404,0),I$3+135)),"")</f>
        <v/>
      </c>
      <c r="J43" s="13" t="str">
        <f>IFERROR(IF(INDEX('Bieu chi tiet'!$B$17:$FA$15404,MATCH($A43,'Bieu chi tiet'!$B$17:$B$15404,0),J$3+135)=0,"",INDEX('Bieu chi tiet'!$B$17:$FA$15404,MATCH($A43,'Bieu chi tiet'!$B$17:$B$15404,0),J$3+135)),"")</f>
        <v/>
      </c>
      <c r="K43" s="13" t="str">
        <f>IFERROR(IF(INDEX('Bieu chi tiet'!$B$17:$FA$15404,MATCH($A43,'Bieu chi tiet'!$B$17:$B$15404,0),K$3+135)=0,"",INDEX('Bieu chi tiet'!$B$17:$FA$15404,MATCH($A43,'Bieu chi tiet'!$B$17:$B$15404,0),K$3+135)),"")</f>
        <v/>
      </c>
      <c r="L43" s="13" t="str">
        <f>IFERROR(IF(INDEX('Bieu chi tiet'!$B$17:$FA$15404,MATCH($A43,'Bieu chi tiet'!$B$17:$B$15404,0),L$3+135)=0,"",INDEX('Bieu chi tiet'!$B$17:$FA$15404,MATCH($A43,'Bieu chi tiet'!$B$17:$B$15404,0),L$3+135)),"")</f>
        <v/>
      </c>
      <c r="M43" s="13" t="str">
        <f>IFERROR(IF(INDEX('Bieu chi tiet'!$B$17:$FA$15404,MATCH($A43,'Bieu chi tiet'!$B$17:$B$15404,0),M$3+135)=0,"",INDEX('Bieu chi tiet'!$B$17:$FA$15404,MATCH($A43,'Bieu chi tiet'!$B$17:$B$15404,0),M$3+135)),"")</f>
        <v/>
      </c>
      <c r="N43" s="13" t="str">
        <f>IFERROR(IF(INDEX('Bieu chi tiet'!$B$17:$FA$15404,MATCH($A43,'Bieu chi tiet'!$B$17:$B$15404,0),N$3+135)=0,"",INDEX('Bieu chi tiet'!$B$17:$FA$15404,MATCH($A43,'Bieu chi tiet'!$B$17:$B$15404,0),N$3+135)),"")</f>
        <v/>
      </c>
      <c r="O43" s="13" t="str">
        <f>IFERROR(IF(INDEX('Bieu chi tiet'!$B$17:$FA$15404,MATCH($A43,'Bieu chi tiet'!$B$17:$B$15404,0),O$3+135)=0,"",INDEX('Bieu chi tiet'!$B$17:$FA$15404,MATCH($A43,'Bieu chi tiet'!$B$17:$B$15404,0),O$3+135)),"")</f>
        <v/>
      </c>
      <c r="P43" s="13" t="str">
        <f>IFERROR(IF(INDEX('Bieu chi tiet'!$B$17:$FA$15404,MATCH($A43,'Bieu chi tiet'!$B$17:$B$15404,0),P$3+135)=0,"",INDEX('Bieu chi tiet'!$B$17:$FA$15404,MATCH($A43,'Bieu chi tiet'!$B$17:$B$15404,0),P$3+135)),"")</f>
        <v/>
      </c>
      <c r="Q43" s="13" t="str">
        <f>IFERROR(IF(INDEX('Bieu chi tiet'!$B$17:$FA$15404,MATCH($A43,'Bieu chi tiet'!$B$17:$B$15404,0),Q$3+135)=0,"",INDEX('Bieu chi tiet'!$B$17:$FA$15404,MATCH($A43,'Bieu chi tiet'!$B$17:$B$15404,0),Q$3+135)),"")</f>
        <v/>
      </c>
      <c r="R43" s="13" t="str">
        <f>IFERROR(IF(INDEX('Bieu chi tiet'!$B$17:$FA$15404,MATCH($A43,'Bieu chi tiet'!$B$17:$B$15404,0),R$3+135)=0,"",INDEX('Bieu chi tiet'!$B$17:$FA$15404,MATCH($A43,'Bieu chi tiet'!$B$17:$B$15404,0),R$3+135)),"")</f>
        <v/>
      </c>
      <c r="S43" s="13" t="str">
        <f>IFERROR(IF(INDEX('Bieu chi tiet'!$B$17:$FA$15404,MATCH($A43,'Bieu chi tiet'!$B$17:$B$15404,0),S$3+135)=0,"",INDEX('Bieu chi tiet'!$B$17:$FA$15404,MATCH($A43,'Bieu chi tiet'!$B$17:$B$15404,0),S$3+135)),"")</f>
        <v/>
      </c>
      <c r="T43" s="13" t="str">
        <f>IFERROR(IF(INDEX('Bieu chi tiet'!$B$17:$FA$15404,MATCH($A43,'Bieu chi tiet'!$B$17:$B$15404,0),T$3+135)=0,"",INDEX('Bieu chi tiet'!$B$17:$FA$15404,MATCH($A43,'Bieu chi tiet'!$B$17:$B$15404,0),T$3+135)),"")</f>
        <v/>
      </c>
      <c r="U43" s="13" t="str">
        <f>IFERROR(IF(INDEX('Bieu chi tiet'!$B$17:$FA$15404,MATCH($A43,'Bieu chi tiet'!$B$17:$B$15404,0),U$3+135)=0,"",INDEX('Bieu chi tiet'!$B$17:$FA$15404,MATCH($A43,'Bieu chi tiet'!$B$17:$B$15404,0),U$3+135)),"")</f>
        <v/>
      </c>
      <c r="V43" s="13" t="str">
        <f>IFERROR(IF(INDEX('Bieu chi tiet'!$B$17:$FA$15404,MATCH($A43,'Bieu chi tiet'!$B$17:$B$15404,0),V$3+135)=0,"",INDEX('Bieu chi tiet'!$B$17:$FA$15404,MATCH($A43,'Bieu chi tiet'!$B$17:$B$15404,0),V$3+135)),"")</f>
        <v/>
      </c>
    </row>
    <row r="44" spans="1:22" ht="15.75">
      <c r="A44" s="43" t="str">
        <f t="shared" si="1"/>
        <v/>
      </c>
      <c r="B44" s="13" t="str">
        <f>IFERROR(IF(INDEX('Bieu chi tiet'!$B$17:$FA$15404,MATCH($A44,'Bieu chi tiet'!$B$17:$B$15404,0),B$3+135)=0,"",INDEX('Bieu chi tiet'!$B$17:$FA$15404,MATCH($A44,'Bieu chi tiet'!$B$17:$B$15404,0),B$3+135)),"")</f>
        <v/>
      </c>
      <c r="C44" s="13" t="str">
        <f>IFERROR(IF(INDEX('Bieu chi tiet'!$B$17:$FA$15404,MATCH($A44,'Bieu chi tiet'!$B$17:$B$15404,0),C$3+135)=0,"",INDEX('Bieu chi tiet'!$B$17:$FA$15404,MATCH($A44,'Bieu chi tiet'!$B$17:$B$15404,0),C$3+135)),"")</f>
        <v/>
      </c>
      <c r="D44" s="13" t="str">
        <f>IFERROR(IF(INDEX('Bieu chi tiet'!$B$17:$FA$15404,MATCH($A44,'Bieu chi tiet'!$B$17:$B$15404,0),D$3+135)=0,"",INDEX('Bieu chi tiet'!$B$17:$FA$15404,MATCH($A44,'Bieu chi tiet'!$B$17:$B$15404,0),D$3+135)),"")</f>
        <v/>
      </c>
      <c r="E44" s="13" t="str">
        <f>IFERROR(IF(INDEX('Bieu chi tiet'!$B$17:$FA$15404,MATCH($A44,'Bieu chi tiet'!$B$17:$B$15404,0),E$3+135)=0,"",INDEX('Bieu chi tiet'!$B$17:$FA$15404,MATCH($A44,'Bieu chi tiet'!$B$17:$B$15404,0),E$3+135)),"")</f>
        <v/>
      </c>
      <c r="F44" s="21" t="str">
        <f>IFERROR(IF(INDEX('Bieu chi tiet'!$B$17:$FA$15404,MATCH($A44,'Bieu chi tiet'!$B$17:$B$15404,0),F$3+135)=0,"",INDEX('Bieu chi tiet'!$B$17:$FA$15404,MATCH($A44,'Bieu chi tiet'!$B$17:$B$15404,0),F$3+135)),"")</f>
        <v/>
      </c>
      <c r="G44" s="13" t="str">
        <f>IFERROR(IF(INDEX('Bieu chi tiet'!$B$17:$FA$15404,MATCH($A44,'Bieu chi tiet'!$B$17:$B$15404,0),G$3+135)=0,"",INDEX('Bieu chi tiet'!$B$17:$FA$15404,MATCH($A44,'Bieu chi tiet'!$B$17:$B$15404,0),G$3+135)),"")</f>
        <v/>
      </c>
      <c r="H44" s="13" t="str">
        <f>IFERROR(IF(INDEX('Bieu chi tiet'!$B$17:$FA$15404,MATCH($A44,'Bieu chi tiet'!$B$17:$B$15404,0),H$3+135)=0,"",INDEX('Bieu chi tiet'!$B$17:$FA$15404,MATCH($A44,'Bieu chi tiet'!$B$17:$B$15404,0),H$3+135)),"")</f>
        <v/>
      </c>
      <c r="I44" s="13" t="str">
        <f>IFERROR(IF(INDEX('Bieu chi tiet'!$B$17:$FA$15404,MATCH($A44,'Bieu chi tiet'!$B$17:$B$15404,0),I$3+135)=0,"",INDEX('Bieu chi tiet'!$B$17:$FA$15404,MATCH($A44,'Bieu chi tiet'!$B$17:$B$15404,0),I$3+135)),"")</f>
        <v/>
      </c>
      <c r="J44" s="13" t="str">
        <f>IFERROR(IF(INDEX('Bieu chi tiet'!$B$17:$FA$15404,MATCH($A44,'Bieu chi tiet'!$B$17:$B$15404,0),J$3+135)=0,"",INDEX('Bieu chi tiet'!$B$17:$FA$15404,MATCH($A44,'Bieu chi tiet'!$B$17:$B$15404,0),J$3+135)),"")</f>
        <v/>
      </c>
      <c r="K44" s="13" t="str">
        <f>IFERROR(IF(INDEX('Bieu chi tiet'!$B$17:$FA$15404,MATCH($A44,'Bieu chi tiet'!$B$17:$B$15404,0),K$3+135)=0,"",INDEX('Bieu chi tiet'!$B$17:$FA$15404,MATCH($A44,'Bieu chi tiet'!$B$17:$B$15404,0),K$3+135)),"")</f>
        <v/>
      </c>
      <c r="L44" s="13" t="str">
        <f>IFERROR(IF(INDEX('Bieu chi tiet'!$B$17:$FA$15404,MATCH($A44,'Bieu chi tiet'!$B$17:$B$15404,0),L$3+135)=0,"",INDEX('Bieu chi tiet'!$B$17:$FA$15404,MATCH($A44,'Bieu chi tiet'!$B$17:$B$15404,0),L$3+135)),"")</f>
        <v/>
      </c>
      <c r="M44" s="13" t="str">
        <f>IFERROR(IF(INDEX('Bieu chi tiet'!$B$17:$FA$15404,MATCH($A44,'Bieu chi tiet'!$B$17:$B$15404,0),M$3+135)=0,"",INDEX('Bieu chi tiet'!$B$17:$FA$15404,MATCH($A44,'Bieu chi tiet'!$B$17:$B$15404,0),M$3+135)),"")</f>
        <v/>
      </c>
      <c r="N44" s="13" t="str">
        <f>IFERROR(IF(INDEX('Bieu chi tiet'!$B$17:$FA$15404,MATCH($A44,'Bieu chi tiet'!$B$17:$B$15404,0),N$3+135)=0,"",INDEX('Bieu chi tiet'!$B$17:$FA$15404,MATCH($A44,'Bieu chi tiet'!$B$17:$B$15404,0),N$3+135)),"")</f>
        <v/>
      </c>
      <c r="O44" s="13" t="str">
        <f>IFERROR(IF(INDEX('Bieu chi tiet'!$B$17:$FA$15404,MATCH($A44,'Bieu chi tiet'!$B$17:$B$15404,0),O$3+135)=0,"",INDEX('Bieu chi tiet'!$B$17:$FA$15404,MATCH($A44,'Bieu chi tiet'!$B$17:$B$15404,0),O$3+135)),"")</f>
        <v/>
      </c>
      <c r="P44" s="13" t="str">
        <f>IFERROR(IF(INDEX('Bieu chi tiet'!$B$17:$FA$15404,MATCH($A44,'Bieu chi tiet'!$B$17:$B$15404,0),P$3+135)=0,"",INDEX('Bieu chi tiet'!$B$17:$FA$15404,MATCH($A44,'Bieu chi tiet'!$B$17:$B$15404,0),P$3+135)),"")</f>
        <v/>
      </c>
      <c r="Q44" s="13" t="str">
        <f>IFERROR(IF(INDEX('Bieu chi tiet'!$B$17:$FA$15404,MATCH($A44,'Bieu chi tiet'!$B$17:$B$15404,0),Q$3+135)=0,"",INDEX('Bieu chi tiet'!$B$17:$FA$15404,MATCH($A44,'Bieu chi tiet'!$B$17:$B$15404,0),Q$3+135)),"")</f>
        <v/>
      </c>
      <c r="R44" s="13" t="str">
        <f>IFERROR(IF(INDEX('Bieu chi tiet'!$B$17:$FA$15404,MATCH($A44,'Bieu chi tiet'!$B$17:$B$15404,0),R$3+135)=0,"",INDEX('Bieu chi tiet'!$B$17:$FA$15404,MATCH($A44,'Bieu chi tiet'!$B$17:$B$15404,0),R$3+135)),"")</f>
        <v/>
      </c>
      <c r="S44" s="13" t="str">
        <f>IFERROR(IF(INDEX('Bieu chi tiet'!$B$17:$FA$15404,MATCH($A44,'Bieu chi tiet'!$B$17:$B$15404,0),S$3+135)=0,"",INDEX('Bieu chi tiet'!$B$17:$FA$15404,MATCH($A44,'Bieu chi tiet'!$B$17:$B$15404,0),S$3+135)),"")</f>
        <v/>
      </c>
      <c r="T44" s="13" t="str">
        <f>IFERROR(IF(INDEX('Bieu chi tiet'!$B$17:$FA$15404,MATCH($A44,'Bieu chi tiet'!$B$17:$B$15404,0),T$3+135)=0,"",INDEX('Bieu chi tiet'!$B$17:$FA$15404,MATCH($A44,'Bieu chi tiet'!$B$17:$B$15404,0),T$3+135)),"")</f>
        <v/>
      </c>
      <c r="U44" s="13" t="str">
        <f>IFERROR(IF(INDEX('Bieu chi tiet'!$B$17:$FA$15404,MATCH($A44,'Bieu chi tiet'!$B$17:$B$15404,0),U$3+135)=0,"",INDEX('Bieu chi tiet'!$B$17:$FA$15404,MATCH($A44,'Bieu chi tiet'!$B$17:$B$15404,0),U$3+135)),"")</f>
        <v/>
      </c>
      <c r="V44" s="13" t="str">
        <f>IFERROR(IF(INDEX('Bieu chi tiet'!$B$17:$FA$15404,MATCH($A44,'Bieu chi tiet'!$B$17:$B$15404,0),V$3+135)=0,"",INDEX('Bieu chi tiet'!$B$17:$FA$15404,MATCH($A44,'Bieu chi tiet'!$B$17:$B$15404,0),V$3+135)),"")</f>
        <v/>
      </c>
    </row>
    <row r="45" spans="1:22" ht="15.75">
      <c r="A45" s="43" t="str">
        <f t="shared" si="1"/>
        <v/>
      </c>
      <c r="B45" s="13" t="str">
        <f>IFERROR(IF(INDEX('Bieu chi tiet'!$B$17:$FA$15404,MATCH($A45,'Bieu chi tiet'!$B$17:$B$15404,0),B$3+135)=0,"",INDEX('Bieu chi tiet'!$B$17:$FA$15404,MATCH($A45,'Bieu chi tiet'!$B$17:$B$15404,0),B$3+135)),"")</f>
        <v/>
      </c>
      <c r="C45" s="13" t="str">
        <f>IFERROR(IF(INDEX('Bieu chi tiet'!$B$17:$FA$15404,MATCH($A45,'Bieu chi tiet'!$B$17:$B$15404,0),C$3+135)=0,"",INDEX('Bieu chi tiet'!$B$17:$FA$15404,MATCH($A45,'Bieu chi tiet'!$B$17:$B$15404,0),C$3+135)),"")</f>
        <v/>
      </c>
      <c r="D45" s="13" t="str">
        <f>IFERROR(IF(INDEX('Bieu chi tiet'!$B$17:$FA$15404,MATCH($A45,'Bieu chi tiet'!$B$17:$B$15404,0),D$3+135)=0,"",INDEX('Bieu chi tiet'!$B$17:$FA$15404,MATCH($A45,'Bieu chi tiet'!$B$17:$B$15404,0),D$3+135)),"")</f>
        <v/>
      </c>
      <c r="E45" s="13" t="str">
        <f>IFERROR(IF(INDEX('Bieu chi tiet'!$B$17:$FA$15404,MATCH($A45,'Bieu chi tiet'!$B$17:$B$15404,0),E$3+135)=0,"",INDEX('Bieu chi tiet'!$B$17:$FA$15404,MATCH($A45,'Bieu chi tiet'!$B$17:$B$15404,0),E$3+135)),"")</f>
        <v/>
      </c>
      <c r="F45" s="21" t="str">
        <f>IFERROR(IF(INDEX('Bieu chi tiet'!$B$17:$FA$15404,MATCH($A45,'Bieu chi tiet'!$B$17:$B$15404,0),F$3+135)=0,"",INDEX('Bieu chi tiet'!$B$17:$FA$15404,MATCH($A45,'Bieu chi tiet'!$B$17:$B$15404,0),F$3+135)),"")</f>
        <v/>
      </c>
      <c r="G45" s="13" t="str">
        <f>IFERROR(IF(INDEX('Bieu chi tiet'!$B$17:$FA$15404,MATCH($A45,'Bieu chi tiet'!$B$17:$B$15404,0),G$3+135)=0,"",INDEX('Bieu chi tiet'!$B$17:$FA$15404,MATCH($A45,'Bieu chi tiet'!$B$17:$B$15404,0),G$3+135)),"")</f>
        <v/>
      </c>
      <c r="H45" s="13" t="str">
        <f>IFERROR(IF(INDEX('Bieu chi tiet'!$B$17:$FA$15404,MATCH($A45,'Bieu chi tiet'!$B$17:$B$15404,0),H$3+135)=0,"",INDEX('Bieu chi tiet'!$B$17:$FA$15404,MATCH($A45,'Bieu chi tiet'!$B$17:$B$15404,0),H$3+135)),"")</f>
        <v/>
      </c>
      <c r="I45" s="13" t="str">
        <f>IFERROR(IF(INDEX('Bieu chi tiet'!$B$17:$FA$15404,MATCH($A45,'Bieu chi tiet'!$B$17:$B$15404,0),I$3+135)=0,"",INDEX('Bieu chi tiet'!$B$17:$FA$15404,MATCH($A45,'Bieu chi tiet'!$B$17:$B$15404,0),I$3+135)),"")</f>
        <v/>
      </c>
      <c r="J45" s="13" t="str">
        <f>IFERROR(IF(INDEX('Bieu chi tiet'!$B$17:$FA$15404,MATCH($A45,'Bieu chi tiet'!$B$17:$B$15404,0),J$3+135)=0,"",INDEX('Bieu chi tiet'!$B$17:$FA$15404,MATCH($A45,'Bieu chi tiet'!$B$17:$B$15404,0),J$3+135)),"")</f>
        <v/>
      </c>
      <c r="K45" s="13" t="str">
        <f>IFERROR(IF(INDEX('Bieu chi tiet'!$B$17:$FA$15404,MATCH($A45,'Bieu chi tiet'!$B$17:$B$15404,0),K$3+135)=0,"",INDEX('Bieu chi tiet'!$B$17:$FA$15404,MATCH($A45,'Bieu chi tiet'!$B$17:$B$15404,0),K$3+135)),"")</f>
        <v/>
      </c>
      <c r="L45" s="13" t="str">
        <f>IFERROR(IF(INDEX('Bieu chi tiet'!$B$17:$FA$15404,MATCH($A45,'Bieu chi tiet'!$B$17:$B$15404,0),L$3+135)=0,"",INDEX('Bieu chi tiet'!$B$17:$FA$15404,MATCH($A45,'Bieu chi tiet'!$B$17:$B$15404,0),L$3+135)),"")</f>
        <v/>
      </c>
      <c r="M45" s="13" t="str">
        <f>IFERROR(IF(INDEX('Bieu chi tiet'!$B$17:$FA$15404,MATCH($A45,'Bieu chi tiet'!$B$17:$B$15404,0),M$3+135)=0,"",INDEX('Bieu chi tiet'!$B$17:$FA$15404,MATCH($A45,'Bieu chi tiet'!$B$17:$B$15404,0),M$3+135)),"")</f>
        <v/>
      </c>
      <c r="N45" s="13" t="str">
        <f>IFERROR(IF(INDEX('Bieu chi tiet'!$B$17:$FA$15404,MATCH($A45,'Bieu chi tiet'!$B$17:$B$15404,0),N$3+135)=0,"",INDEX('Bieu chi tiet'!$B$17:$FA$15404,MATCH($A45,'Bieu chi tiet'!$B$17:$B$15404,0),N$3+135)),"")</f>
        <v/>
      </c>
      <c r="O45" s="13" t="str">
        <f>IFERROR(IF(INDEX('Bieu chi tiet'!$B$17:$FA$15404,MATCH($A45,'Bieu chi tiet'!$B$17:$B$15404,0),O$3+135)=0,"",INDEX('Bieu chi tiet'!$B$17:$FA$15404,MATCH($A45,'Bieu chi tiet'!$B$17:$B$15404,0),O$3+135)),"")</f>
        <v/>
      </c>
      <c r="P45" s="13" t="str">
        <f>IFERROR(IF(INDEX('Bieu chi tiet'!$B$17:$FA$15404,MATCH($A45,'Bieu chi tiet'!$B$17:$B$15404,0),P$3+135)=0,"",INDEX('Bieu chi tiet'!$B$17:$FA$15404,MATCH($A45,'Bieu chi tiet'!$B$17:$B$15404,0),P$3+135)),"")</f>
        <v/>
      </c>
      <c r="Q45" s="13" t="str">
        <f>IFERROR(IF(INDEX('Bieu chi tiet'!$B$17:$FA$15404,MATCH($A45,'Bieu chi tiet'!$B$17:$B$15404,0),Q$3+135)=0,"",INDEX('Bieu chi tiet'!$B$17:$FA$15404,MATCH($A45,'Bieu chi tiet'!$B$17:$B$15404,0),Q$3+135)),"")</f>
        <v/>
      </c>
      <c r="R45" s="13" t="str">
        <f>IFERROR(IF(INDEX('Bieu chi tiet'!$B$17:$FA$15404,MATCH($A45,'Bieu chi tiet'!$B$17:$B$15404,0),R$3+135)=0,"",INDEX('Bieu chi tiet'!$B$17:$FA$15404,MATCH($A45,'Bieu chi tiet'!$B$17:$B$15404,0),R$3+135)),"")</f>
        <v/>
      </c>
      <c r="S45" s="13" t="str">
        <f>IFERROR(IF(INDEX('Bieu chi tiet'!$B$17:$FA$15404,MATCH($A45,'Bieu chi tiet'!$B$17:$B$15404,0),S$3+135)=0,"",INDEX('Bieu chi tiet'!$B$17:$FA$15404,MATCH($A45,'Bieu chi tiet'!$B$17:$B$15404,0),S$3+135)),"")</f>
        <v/>
      </c>
      <c r="T45" s="13" t="str">
        <f>IFERROR(IF(INDEX('Bieu chi tiet'!$B$17:$FA$15404,MATCH($A45,'Bieu chi tiet'!$B$17:$B$15404,0),T$3+135)=0,"",INDEX('Bieu chi tiet'!$B$17:$FA$15404,MATCH($A45,'Bieu chi tiet'!$B$17:$B$15404,0),T$3+135)),"")</f>
        <v/>
      </c>
      <c r="U45" s="13" t="str">
        <f>IFERROR(IF(INDEX('Bieu chi tiet'!$B$17:$FA$15404,MATCH($A45,'Bieu chi tiet'!$B$17:$B$15404,0),U$3+135)=0,"",INDEX('Bieu chi tiet'!$B$17:$FA$15404,MATCH($A45,'Bieu chi tiet'!$B$17:$B$15404,0),U$3+135)),"")</f>
        <v/>
      </c>
      <c r="V45" s="13" t="str">
        <f>IFERROR(IF(INDEX('Bieu chi tiet'!$B$17:$FA$15404,MATCH($A45,'Bieu chi tiet'!$B$17:$B$15404,0),V$3+135)=0,"",INDEX('Bieu chi tiet'!$B$17:$FA$15404,MATCH($A45,'Bieu chi tiet'!$B$17:$B$15404,0),V$3+135)),"")</f>
        <v/>
      </c>
    </row>
    <row r="46" spans="1:22" ht="15.75">
      <c r="A46" s="43" t="str">
        <f t="shared" si="1"/>
        <v/>
      </c>
      <c r="B46" s="13" t="str">
        <f>IFERROR(IF(INDEX('Bieu chi tiet'!$B$17:$FA$15404,MATCH($A46,'Bieu chi tiet'!$B$17:$B$15404,0),B$3+135)=0,"",INDEX('Bieu chi tiet'!$B$17:$FA$15404,MATCH($A46,'Bieu chi tiet'!$B$17:$B$15404,0),B$3+135)),"")</f>
        <v/>
      </c>
      <c r="C46" s="13" t="str">
        <f>IFERROR(IF(INDEX('Bieu chi tiet'!$B$17:$FA$15404,MATCH($A46,'Bieu chi tiet'!$B$17:$B$15404,0),C$3+135)=0,"",INDEX('Bieu chi tiet'!$B$17:$FA$15404,MATCH($A46,'Bieu chi tiet'!$B$17:$B$15404,0),C$3+135)),"")</f>
        <v/>
      </c>
      <c r="D46" s="13" t="str">
        <f>IFERROR(IF(INDEX('Bieu chi tiet'!$B$17:$FA$15404,MATCH($A46,'Bieu chi tiet'!$B$17:$B$15404,0),D$3+135)=0,"",INDEX('Bieu chi tiet'!$B$17:$FA$15404,MATCH($A46,'Bieu chi tiet'!$B$17:$B$15404,0),D$3+135)),"")</f>
        <v/>
      </c>
      <c r="E46" s="13" t="str">
        <f>IFERROR(IF(INDEX('Bieu chi tiet'!$B$17:$FA$15404,MATCH($A46,'Bieu chi tiet'!$B$17:$B$15404,0),E$3+135)=0,"",INDEX('Bieu chi tiet'!$B$17:$FA$15404,MATCH($A46,'Bieu chi tiet'!$B$17:$B$15404,0),E$3+135)),"")</f>
        <v/>
      </c>
      <c r="F46" s="21" t="str">
        <f>IFERROR(IF(INDEX('Bieu chi tiet'!$B$17:$FA$15404,MATCH($A46,'Bieu chi tiet'!$B$17:$B$15404,0),F$3+135)=0,"",INDEX('Bieu chi tiet'!$B$17:$FA$15404,MATCH($A46,'Bieu chi tiet'!$B$17:$B$15404,0),F$3+135)),"")</f>
        <v/>
      </c>
      <c r="G46" s="13" t="str">
        <f>IFERROR(IF(INDEX('Bieu chi tiet'!$B$17:$FA$15404,MATCH($A46,'Bieu chi tiet'!$B$17:$B$15404,0),G$3+135)=0,"",INDEX('Bieu chi tiet'!$B$17:$FA$15404,MATCH($A46,'Bieu chi tiet'!$B$17:$B$15404,0),G$3+135)),"")</f>
        <v/>
      </c>
      <c r="H46" s="13" t="str">
        <f>IFERROR(IF(INDEX('Bieu chi tiet'!$B$17:$FA$15404,MATCH($A46,'Bieu chi tiet'!$B$17:$B$15404,0),H$3+135)=0,"",INDEX('Bieu chi tiet'!$B$17:$FA$15404,MATCH($A46,'Bieu chi tiet'!$B$17:$B$15404,0),H$3+135)),"")</f>
        <v/>
      </c>
      <c r="I46" s="13" t="str">
        <f>IFERROR(IF(INDEX('Bieu chi tiet'!$B$17:$FA$15404,MATCH($A46,'Bieu chi tiet'!$B$17:$B$15404,0),I$3+135)=0,"",INDEX('Bieu chi tiet'!$B$17:$FA$15404,MATCH($A46,'Bieu chi tiet'!$B$17:$B$15404,0),I$3+135)),"")</f>
        <v/>
      </c>
      <c r="J46" s="13" t="str">
        <f>IFERROR(IF(INDEX('Bieu chi tiet'!$B$17:$FA$15404,MATCH($A46,'Bieu chi tiet'!$B$17:$B$15404,0),J$3+135)=0,"",INDEX('Bieu chi tiet'!$B$17:$FA$15404,MATCH($A46,'Bieu chi tiet'!$B$17:$B$15404,0),J$3+135)),"")</f>
        <v/>
      </c>
      <c r="K46" s="13" t="str">
        <f>IFERROR(IF(INDEX('Bieu chi tiet'!$B$17:$FA$15404,MATCH($A46,'Bieu chi tiet'!$B$17:$B$15404,0),K$3+135)=0,"",INDEX('Bieu chi tiet'!$B$17:$FA$15404,MATCH($A46,'Bieu chi tiet'!$B$17:$B$15404,0),K$3+135)),"")</f>
        <v/>
      </c>
      <c r="L46" s="13" t="str">
        <f>IFERROR(IF(INDEX('Bieu chi tiet'!$B$17:$FA$15404,MATCH($A46,'Bieu chi tiet'!$B$17:$B$15404,0),L$3+135)=0,"",INDEX('Bieu chi tiet'!$B$17:$FA$15404,MATCH($A46,'Bieu chi tiet'!$B$17:$B$15404,0),L$3+135)),"")</f>
        <v/>
      </c>
      <c r="M46" s="13" t="str">
        <f>IFERROR(IF(INDEX('Bieu chi tiet'!$B$17:$FA$15404,MATCH($A46,'Bieu chi tiet'!$B$17:$B$15404,0),M$3+135)=0,"",INDEX('Bieu chi tiet'!$B$17:$FA$15404,MATCH($A46,'Bieu chi tiet'!$B$17:$B$15404,0),M$3+135)),"")</f>
        <v/>
      </c>
      <c r="N46" s="13" t="str">
        <f>IFERROR(IF(INDEX('Bieu chi tiet'!$B$17:$FA$15404,MATCH($A46,'Bieu chi tiet'!$B$17:$B$15404,0),N$3+135)=0,"",INDEX('Bieu chi tiet'!$B$17:$FA$15404,MATCH($A46,'Bieu chi tiet'!$B$17:$B$15404,0),N$3+135)),"")</f>
        <v/>
      </c>
      <c r="O46" s="13" t="str">
        <f>IFERROR(IF(INDEX('Bieu chi tiet'!$B$17:$FA$15404,MATCH($A46,'Bieu chi tiet'!$B$17:$B$15404,0),O$3+135)=0,"",INDEX('Bieu chi tiet'!$B$17:$FA$15404,MATCH($A46,'Bieu chi tiet'!$B$17:$B$15404,0),O$3+135)),"")</f>
        <v/>
      </c>
      <c r="P46" s="13" t="str">
        <f>IFERROR(IF(INDEX('Bieu chi tiet'!$B$17:$FA$15404,MATCH($A46,'Bieu chi tiet'!$B$17:$B$15404,0),P$3+135)=0,"",INDEX('Bieu chi tiet'!$B$17:$FA$15404,MATCH($A46,'Bieu chi tiet'!$B$17:$B$15404,0),P$3+135)),"")</f>
        <v/>
      </c>
      <c r="Q46" s="13" t="str">
        <f>IFERROR(IF(INDEX('Bieu chi tiet'!$B$17:$FA$15404,MATCH($A46,'Bieu chi tiet'!$B$17:$B$15404,0),Q$3+135)=0,"",INDEX('Bieu chi tiet'!$B$17:$FA$15404,MATCH($A46,'Bieu chi tiet'!$B$17:$B$15404,0),Q$3+135)),"")</f>
        <v/>
      </c>
      <c r="R46" s="13" t="str">
        <f>IFERROR(IF(INDEX('Bieu chi tiet'!$B$17:$FA$15404,MATCH($A46,'Bieu chi tiet'!$B$17:$B$15404,0),R$3+135)=0,"",INDEX('Bieu chi tiet'!$B$17:$FA$15404,MATCH($A46,'Bieu chi tiet'!$B$17:$B$15404,0),R$3+135)),"")</f>
        <v/>
      </c>
      <c r="S46" s="13" t="str">
        <f>IFERROR(IF(INDEX('Bieu chi tiet'!$B$17:$FA$15404,MATCH($A46,'Bieu chi tiet'!$B$17:$B$15404,0),S$3+135)=0,"",INDEX('Bieu chi tiet'!$B$17:$FA$15404,MATCH($A46,'Bieu chi tiet'!$B$17:$B$15404,0),S$3+135)),"")</f>
        <v/>
      </c>
      <c r="T46" s="13" t="str">
        <f>IFERROR(IF(INDEX('Bieu chi tiet'!$B$17:$FA$15404,MATCH($A46,'Bieu chi tiet'!$B$17:$B$15404,0),T$3+135)=0,"",INDEX('Bieu chi tiet'!$B$17:$FA$15404,MATCH($A46,'Bieu chi tiet'!$B$17:$B$15404,0),T$3+135)),"")</f>
        <v/>
      </c>
      <c r="U46" s="13" t="str">
        <f>IFERROR(IF(INDEX('Bieu chi tiet'!$B$17:$FA$15404,MATCH($A46,'Bieu chi tiet'!$B$17:$B$15404,0),U$3+135)=0,"",INDEX('Bieu chi tiet'!$B$17:$FA$15404,MATCH($A46,'Bieu chi tiet'!$B$17:$B$15404,0),U$3+135)),"")</f>
        <v/>
      </c>
      <c r="V46" s="13" t="str">
        <f>IFERROR(IF(INDEX('Bieu chi tiet'!$B$17:$FA$15404,MATCH($A46,'Bieu chi tiet'!$B$17:$B$15404,0),V$3+135)=0,"",INDEX('Bieu chi tiet'!$B$17:$FA$15404,MATCH($A46,'Bieu chi tiet'!$B$17:$B$15404,0),V$3+135)),"")</f>
        <v/>
      </c>
    </row>
    <row r="47" spans="1:22" ht="15.75">
      <c r="A47" s="43" t="str">
        <f t="shared" si="1"/>
        <v/>
      </c>
      <c r="B47" s="13" t="str">
        <f>IFERROR(IF(INDEX('Bieu chi tiet'!$B$17:$FA$15404,MATCH($A47,'Bieu chi tiet'!$B$17:$B$15404,0),B$3+135)=0,"",INDEX('Bieu chi tiet'!$B$17:$FA$15404,MATCH($A47,'Bieu chi tiet'!$B$17:$B$15404,0),B$3+135)),"")</f>
        <v/>
      </c>
      <c r="C47" s="13" t="str">
        <f>IFERROR(IF(INDEX('Bieu chi tiet'!$B$17:$FA$15404,MATCH($A47,'Bieu chi tiet'!$B$17:$B$15404,0),C$3+135)=0,"",INDEX('Bieu chi tiet'!$B$17:$FA$15404,MATCH($A47,'Bieu chi tiet'!$B$17:$B$15404,0),C$3+135)),"")</f>
        <v/>
      </c>
      <c r="D47" s="13" t="str">
        <f>IFERROR(IF(INDEX('Bieu chi tiet'!$B$17:$FA$15404,MATCH($A47,'Bieu chi tiet'!$B$17:$B$15404,0),D$3+135)=0,"",INDEX('Bieu chi tiet'!$B$17:$FA$15404,MATCH($A47,'Bieu chi tiet'!$B$17:$B$15404,0),D$3+135)),"")</f>
        <v/>
      </c>
      <c r="E47" s="13" t="str">
        <f>IFERROR(IF(INDEX('Bieu chi tiet'!$B$17:$FA$15404,MATCH($A47,'Bieu chi tiet'!$B$17:$B$15404,0),E$3+135)=0,"",INDEX('Bieu chi tiet'!$B$17:$FA$15404,MATCH($A47,'Bieu chi tiet'!$B$17:$B$15404,0),E$3+135)),"")</f>
        <v/>
      </c>
      <c r="F47" s="21" t="str">
        <f>IFERROR(IF(INDEX('Bieu chi tiet'!$B$17:$FA$15404,MATCH($A47,'Bieu chi tiet'!$B$17:$B$15404,0),F$3+135)=0,"",INDEX('Bieu chi tiet'!$B$17:$FA$15404,MATCH($A47,'Bieu chi tiet'!$B$17:$B$15404,0),F$3+135)),"")</f>
        <v/>
      </c>
      <c r="G47" s="13" t="str">
        <f>IFERROR(IF(INDEX('Bieu chi tiet'!$B$17:$FA$15404,MATCH($A47,'Bieu chi tiet'!$B$17:$B$15404,0),G$3+135)=0,"",INDEX('Bieu chi tiet'!$B$17:$FA$15404,MATCH($A47,'Bieu chi tiet'!$B$17:$B$15404,0),G$3+135)),"")</f>
        <v/>
      </c>
      <c r="H47" s="13" t="str">
        <f>IFERROR(IF(INDEX('Bieu chi tiet'!$B$17:$FA$15404,MATCH($A47,'Bieu chi tiet'!$B$17:$B$15404,0),H$3+135)=0,"",INDEX('Bieu chi tiet'!$B$17:$FA$15404,MATCH($A47,'Bieu chi tiet'!$B$17:$B$15404,0),H$3+135)),"")</f>
        <v/>
      </c>
      <c r="I47" s="13" t="str">
        <f>IFERROR(IF(INDEX('Bieu chi tiet'!$B$17:$FA$15404,MATCH($A47,'Bieu chi tiet'!$B$17:$B$15404,0),I$3+135)=0,"",INDEX('Bieu chi tiet'!$B$17:$FA$15404,MATCH($A47,'Bieu chi tiet'!$B$17:$B$15404,0),I$3+135)),"")</f>
        <v/>
      </c>
      <c r="J47" s="13" t="str">
        <f>IFERROR(IF(INDEX('Bieu chi tiet'!$B$17:$FA$15404,MATCH($A47,'Bieu chi tiet'!$B$17:$B$15404,0),J$3+135)=0,"",INDEX('Bieu chi tiet'!$B$17:$FA$15404,MATCH($A47,'Bieu chi tiet'!$B$17:$B$15404,0),J$3+135)),"")</f>
        <v/>
      </c>
      <c r="K47" s="13" t="str">
        <f>IFERROR(IF(INDEX('Bieu chi tiet'!$B$17:$FA$15404,MATCH($A47,'Bieu chi tiet'!$B$17:$B$15404,0),K$3+135)=0,"",INDEX('Bieu chi tiet'!$B$17:$FA$15404,MATCH($A47,'Bieu chi tiet'!$B$17:$B$15404,0),K$3+135)),"")</f>
        <v/>
      </c>
      <c r="L47" s="13" t="str">
        <f>IFERROR(IF(INDEX('Bieu chi tiet'!$B$17:$FA$15404,MATCH($A47,'Bieu chi tiet'!$B$17:$B$15404,0),L$3+135)=0,"",INDEX('Bieu chi tiet'!$B$17:$FA$15404,MATCH($A47,'Bieu chi tiet'!$B$17:$B$15404,0),L$3+135)),"")</f>
        <v/>
      </c>
      <c r="M47" s="13" t="str">
        <f>IFERROR(IF(INDEX('Bieu chi tiet'!$B$17:$FA$15404,MATCH($A47,'Bieu chi tiet'!$B$17:$B$15404,0),M$3+135)=0,"",INDEX('Bieu chi tiet'!$B$17:$FA$15404,MATCH($A47,'Bieu chi tiet'!$B$17:$B$15404,0),M$3+135)),"")</f>
        <v/>
      </c>
      <c r="N47" s="13" t="str">
        <f>IFERROR(IF(INDEX('Bieu chi tiet'!$B$17:$FA$15404,MATCH($A47,'Bieu chi tiet'!$B$17:$B$15404,0),N$3+135)=0,"",INDEX('Bieu chi tiet'!$B$17:$FA$15404,MATCH($A47,'Bieu chi tiet'!$B$17:$B$15404,0),N$3+135)),"")</f>
        <v/>
      </c>
      <c r="O47" s="13" t="str">
        <f>IFERROR(IF(INDEX('Bieu chi tiet'!$B$17:$FA$15404,MATCH($A47,'Bieu chi tiet'!$B$17:$B$15404,0),O$3+135)=0,"",INDEX('Bieu chi tiet'!$B$17:$FA$15404,MATCH($A47,'Bieu chi tiet'!$B$17:$B$15404,0),O$3+135)),"")</f>
        <v/>
      </c>
      <c r="P47" s="13" t="str">
        <f>IFERROR(IF(INDEX('Bieu chi tiet'!$B$17:$FA$15404,MATCH($A47,'Bieu chi tiet'!$B$17:$B$15404,0),P$3+135)=0,"",INDEX('Bieu chi tiet'!$B$17:$FA$15404,MATCH($A47,'Bieu chi tiet'!$B$17:$B$15404,0),P$3+135)),"")</f>
        <v/>
      </c>
      <c r="Q47" s="13" t="str">
        <f>IFERROR(IF(INDEX('Bieu chi tiet'!$B$17:$FA$15404,MATCH($A47,'Bieu chi tiet'!$B$17:$B$15404,0),Q$3+135)=0,"",INDEX('Bieu chi tiet'!$B$17:$FA$15404,MATCH($A47,'Bieu chi tiet'!$B$17:$B$15404,0),Q$3+135)),"")</f>
        <v/>
      </c>
      <c r="R47" s="13" t="str">
        <f>IFERROR(IF(INDEX('Bieu chi tiet'!$B$17:$FA$15404,MATCH($A47,'Bieu chi tiet'!$B$17:$B$15404,0),R$3+135)=0,"",INDEX('Bieu chi tiet'!$B$17:$FA$15404,MATCH($A47,'Bieu chi tiet'!$B$17:$B$15404,0),R$3+135)),"")</f>
        <v/>
      </c>
      <c r="S47" s="13" t="str">
        <f>IFERROR(IF(INDEX('Bieu chi tiet'!$B$17:$FA$15404,MATCH($A47,'Bieu chi tiet'!$B$17:$B$15404,0),S$3+135)=0,"",INDEX('Bieu chi tiet'!$B$17:$FA$15404,MATCH($A47,'Bieu chi tiet'!$B$17:$B$15404,0),S$3+135)),"")</f>
        <v/>
      </c>
      <c r="T47" s="13" t="str">
        <f>IFERROR(IF(INDEX('Bieu chi tiet'!$B$17:$FA$15404,MATCH($A47,'Bieu chi tiet'!$B$17:$B$15404,0),T$3+135)=0,"",INDEX('Bieu chi tiet'!$B$17:$FA$15404,MATCH($A47,'Bieu chi tiet'!$B$17:$B$15404,0),T$3+135)),"")</f>
        <v/>
      </c>
      <c r="U47" s="13" t="str">
        <f>IFERROR(IF(INDEX('Bieu chi tiet'!$B$17:$FA$15404,MATCH($A47,'Bieu chi tiet'!$B$17:$B$15404,0),U$3+135)=0,"",INDEX('Bieu chi tiet'!$B$17:$FA$15404,MATCH($A47,'Bieu chi tiet'!$B$17:$B$15404,0),U$3+135)),"")</f>
        <v/>
      </c>
      <c r="V47" s="13" t="str">
        <f>IFERROR(IF(INDEX('Bieu chi tiet'!$B$17:$FA$15404,MATCH($A47,'Bieu chi tiet'!$B$17:$B$15404,0),V$3+135)=0,"",INDEX('Bieu chi tiet'!$B$17:$FA$15404,MATCH($A47,'Bieu chi tiet'!$B$17:$B$15404,0),V$3+135)),"")</f>
        <v/>
      </c>
    </row>
    <row r="48" spans="1:22" ht="15.75">
      <c r="A48" s="43" t="str">
        <f t="shared" si="1"/>
        <v/>
      </c>
      <c r="B48" s="13" t="str">
        <f>IFERROR(IF(INDEX('Bieu chi tiet'!$B$17:$FA$15404,MATCH($A48,'Bieu chi tiet'!$B$17:$B$15404,0),B$3+135)=0,"",INDEX('Bieu chi tiet'!$B$17:$FA$15404,MATCH($A48,'Bieu chi tiet'!$B$17:$B$15404,0),B$3+135)),"")</f>
        <v/>
      </c>
      <c r="C48" s="13" t="str">
        <f>IFERROR(IF(INDEX('Bieu chi tiet'!$B$17:$FA$15404,MATCH($A48,'Bieu chi tiet'!$B$17:$B$15404,0),C$3+135)=0,"",INDEX('Bieu chi tiet'!$B$17:$FA$15404,MATCH($A48,'Bieu chi tiet'!$B$17:$B$15404,0),C$3+135)),"")</f>
        <v/>
      </c>
      <c r="D48" s="13" t="str">
        <f>IFERROR(IF(INDEX('Bieu chi tiet'!$B$17:$FA$15404,MATCH($A48,'Bieu chi tiet'!$B$17:$B$15404,0),D$3+135)=0,"",INDEX('Bieu chi tiet'!$B$17:$FA$15404,MATCH($A48,'Bieu chi tiet'!$B$17:$B$15404,0),D$3+135)),"")</f>
        <v/>
      </c>
      <c r="E48" s="13" t="str">
        <f>IFERROR(IF(INDEX('Bieu chi tiet'!$B$17:$FA$15404,MATCH($A48,'Bieu chi tiet'!$B$17:$B$15404,0),E$3+135)=0,"",INDEX('Bieu chi tiet'!$B$17:$FA$15404,MATCH($A48,'Bieu chi tiet'!$B$17:$B$15404,0),E$3+135)),"")</f>
        <v/>
      </c>
      <c r="F48" s="21" t="str">
        <f>IFERROR(IF(INDEX('Bieu chi tiet'!$B$17:$FA$15404,MATCH($A48,'Bieu chi tiet'!$B$17:$B$15404,0),F$3+135)=0,"",INDEX('Bieu chi tiet'!$B$17:$FA$15404,MATCH($A48,'Bieu chi tiet'!$B$17:$B$15404,0),F$3+135)),"")</f>
        <v/>
      </c>
      <c r="G48" s="13" t="str">
        <f>IFERROR(IF(INDEX('Bieu chi tiet'!$B$17:$FA$15404,MATCH($A48,'Bieu chi tiet'!$B$17:$B$15404,0),G$3+135)=0,"",INDEX('Bieu chi tiet'!$B$17:$FA$15404,MATCH($A48,'Bieu chi tiet'!$B$17:$B$15404,0),G$3+135)),"")</f>
        <v/>
      </c>
      <c r="H48" s="13" t="str">
        <f>IFERROR(IF(INDEX('Bieu chi tiet'!$B$17:$FA$15404,MATCH($A48,'Bieu chi tiet'!$B$17:$B$15404,0),H$3+135)=0,"",INDEX('Bieu chi tiet'!$B$17:$FA$15404,MATCH($A48,'Bieu chi tiet'!$B$17:$B$15404,0),H$3+135)),"")</f>
        <v/>
      </c>
      <c r="I48" s="13" t="str">
        <f>IFERROR(IF(INDEX('Bieu chi tiet'!$B$17:$FA$15404,MATCH($A48,'Bieu chi tiet'!$B$17:$B$15404,0),I$3+135)=0,"",INDEX('Bieu chi tiet'!$B$17:$FA$15404,MATCH($A48,'Bieu chi tiet'!$B$17:$B$15404,0),I$3+135)),"")</f>
        <v/>
      </c>
      <c r="J48" s="13" t="str">
        <f>IFERROR(IF(INDEX('Bieu chi tiet'!$B$17:$FA$15404,MATCH($A48,'Bieu chi tiet'!$B$17:$B$15404,0),J$3+135)=0,"",INDEX('Bieu chi tiet'!$B$17:$FA$15404,MATCH($A48,'Bieu chi tiet'!$B$17:$B$15404,0),J$3+135)),"")</f>
        <v/>
      </c>
      <c r="K48" s="13" t="str">
        <f>IFERROR(IF(INDEX('Bieu chi tiet'!$B$17:$FA$15404,MATCH($A48,'Bieu chi tiet'!$B$17:$B$15404,0),K$3+135)=0,"",INDEX('Bieu chi tiet'!$B$17:$FA$15404,MATCH($A48,'Bieu chi tiet'!$B$17:$B$15404,0),K$3+135)),"")</f>
        <v/>
      </c>
      <c r="L48" s="13" t="str">
        <f>IFERROR(IF(INDEX('Bieu chi tiet'!$B$17:$FA$15404,MATCH($A48,'Bieu chi tiet'!$B$17:$B$15404,0),L$3+135)=0,"",INDEX('Bieu chi tiet'!$B$17:$FA$15404,MATCH($A48,'Bieu chi tiet'!$B$17:$B$15404,0),L$3+135)),"")</f>
        <v/>
      </c>
      <c r="M48" s="13" t="str">
        <f>IFERROR(IF(INDEX('Bieu chi tiet'!$B$17:$FA$15404,MATCH($A48,'Bieu chi tiet'!$B$17:$B$15404,0),M$3+135)=0,"",INDEX('Bieu chi tiet'!$B$17:$FA$15404,MATCH($A48,'Bieu chi tiet'!$B$17:$B$15404,0),M$3+135)),"")</f>
        <v/>
      </c>
      <c r="N48" s="13" t="str">
        <f>IFERROR(IF(INDEX('Bieu chi tiet'!$B$17:$FA$15404,MATCH($A48,'Bieu chi tiet'!$B$17:$B$15404,0),N$3+135)=0,"",INDEX('Bieu chi tiet'!$B$17:$FA$15404,MATCH($A48,'Bieu chi tiet'!$B$17:$B$15404,0),N$3+135)),"")</f>
        <v/>
      </c>
      <c r="O48" s="13" t="str">
        <f>IFERROR(IF(INDEX('Bieu chi tiet'!$B$17:$FA$15404,MATCH($A48,'Bieu chi tiet'!$B$17:$B$15404,0),O$3+135)=0,"",INDEX('Bieu chi tiet'!$B$17:$FA$15404,MATCH($A48,'Bieu chi tiet'!$B$17:$B$15404,0),O$3+135)),"")</f>
        <v/>
      </c>
      <c r="P48" s="13" t="str">
        <f>IFERROR(IF(INDEX('Bieu chi tiet'!$B$17:$FA$15404,MATCH($A48,'Bieu chi tiet'!$B$17:$B$15404,0),P$3+135)=0,"",INDEX('Bieu chi tiet'!$B$17:$FA$15404,MATCH($A48,'Bieu chi tiet'!$B$17:$B$15404,0),P$3+135)),"")</f>
        <v/>
      </c>
      <c r="Q48" s="13" t="str">
        <f>IFERROR(IF(INDEX('Bieu chi tiet'!$B$17:$FA$15404,MATCH($A48,'Bieu chi tiet'!$B$17:$B$15404,0),Q$3+135)=0,"",INDEX('Bieu chi tiet'!$B$17:$FA$15404,MATCH($A48,'Bieu chi tiet'!$B$17:$B$15404,0),Q$3+135)),"")</f>
        <v/>
      </c>
      <c r="R48" s="13" t="str">
        <f>IFERROR(IF(INDEX('Bieu chi tiet'!$B$17:$FA$15404,MATCH($A48,'Bieu chi tiet'!$B$17:$B$15404,0),R$3+135)=0,"",INDEX('Bieu chi tiet'!$B$17:$FA$15404,MATCH($A48,'Bieu chi tiet'!$B$17:$B$15404,0),R$3+135)),"")</f>
        <v/>
      </c>
      <c r="S48" s="13" t="str">
        <f>IFERROR(IF(INDEX('Bieu chi tiet'!$B$17:$FA$15404,MATCH($A48,'Bieu chi tiet'!$B$17:$B$15404,0),S$3+135)=0,"",INDEX('Bieu chi tiet'!$B$17:$FA$15404,MATCH($A48,'Bieu chi tiet'!$B$17:$B$15404,0),S$3+135)),"")</f>
        <v/>
      </c>
      <c r="T48" s="13" t="str">
        <f>IFERROR(IF(INDEX('Bieu chi tiet'!$B$17:$FA$15404,MATCH($A48,'Bieu chi tiet'!$B$17:$B$15404,0),T$3+135)=0,"",INDEX('Bieu chi tiet'!$B$17:$FA$15404,MATCH($A48,'Bieu chi tiet'!$B$17:$B$15404,0),T$3+135)),"")</f>
        <v/>
      </c>
      <c r="U48" s="13" t="str">
        <f>IFERROR(IF(INDEX('Bieu chi tiet'!$B$17:$FA$15404,MATCH($A48,'Bieu chi tiet'!$B$17:$B$15404,0),U$3+135)=0,"",INDEX('Bieu chi tiet'!$B$17:$FA$15404,MATCH($A48,'Bieu chi tiet'!$B$17:$B$15404,0),U$3+135)),"")</f>
        <v/>
      </c>
      <c r="V48" s="13" t="str">
        <f>IFERROR(IF(INDEX('Bieu chi tiet'!$B$17:$FA$15404,MATCH($A48,'Bieu chi tiet'!$B$17:$B$15404,0),V$3+135)=0,"",INDEX('Bieu chi tiet'!$B$17:$FA$15404,MATCH($A48,'Bieu chi tiet'!$B$17:$B$15404,0),V$3+135)),"")</f>
        <v/>
      </c>
    </row>
    <row r="49" spans="1:22" ht="15.75">
      <c r="A49" s="43" t="str">
        <f t="shared" si="1"/>
        <v/>
      </c>
      <c r="B49" s="13" t="str">
        <f>IFERROR(IF(INDEX('Bieu chi tiet'!$B$17:$FA$15404,MATCH($A49,'Bieu chi tiet'!$B$17:$B$15404,0),B$3+135)=0,"",INDEX('Bieu chi tiet'!$B$17:$FA$15404,MATCH($A49,'Bieu chi tiet'!$B$17:$B$15404,0),B$3+135)),"")</f>
        <v/>
      </c>
      <c r="C49" s="13" t="str">
        <f>IFERROR(IF(INDEX('Bieu chi tiet'!$B$17:$FA$15404,MATCH($A49,'Bieu chi tiet'!$B$17:$B$15404,0),C$3+135)=0,"",INDEX('Bieu chi tiet'!$B$17:$FA$15404,MATCH($A49,'Bieu chi tiet'!$B$17:$B$15404,0),C$3+135)),"")</f>
        <v/>
      </c>
      <c r="D49" s="13" t="str">
        <f>IFERROR(IF(INDEX('Bieu chi tiet'!$B$17:$FA$15404,MATCH($A49,'Bieu chi tiet'!$B$17:$B$15404,0),D$3+135)=0,"",INDEX('Bieu chi tiet'!$B$17:$FA$15404,MATCH($A49,'Bieu chi tiet'!$B$17:$B$15404,0),D$3+135)),"")</f>
        <v/>
      </c>
      <c r="E49" s="13" t="str">
        <f>IFERROR(IF(INDEX('Bieu chi tiet'!$B$17:$FA$15404,MATCH($A49,'Bieu chi tiet'!$B$17:$B$15404,0),E$3+135)=0,"",INDEX('Bieu chi tiet'!$B$17:$FA$15404,MATCH($A49,'Bieu chi tiet'!$B$17:$B$15404,0),E$3+135)),"")</f>
        <v/>
      </c>
      <c r="F49" s="21" t="str">
        <f>IFERROR(IF(INDEX('Bieu chi tiet'!$B$17:$FA$15404,MATCH($A49,'Bieu chi tiet'!$B$17:$B$15404,0),F$3+135)=0,"",INDEX('Bieu chi tiet'!$B$17:$FA$15404,MATCH($A49,'Bieu chi tiet'!$B$17:$B$15404,0),F$3+135)),"")</f>
        <v/>
      </c>
      <c r="G49" s="13" t="str">
        <f>IFERROR(IF(INDEX('Bieu chi tiet'!$B$17:$FA$15404,MATCH($A49,'Bieu chi tiet'!$B$17:$B$15404,0),G$3+135)=0,"",INDEX('Bieu chi tiet'!$B$17:$FA$15404,MATCH($A49,'Bieu chi tiet'!$B$17:$B$15404,0),G$3+135)),"")</f>
        <v/>
      </c>
      <c r="H49" s="13" t="str">
        <f>IFERROR(IF(INDEX('Bieu chi tiet'!$B$17:$FA$15404,MATCH($A49,'Bieu chi tiet'!$B$17:$B$15404,0),H$3+135)=0,"",INDEX('Bieu chi tiet'!$B$17:$FA$15404,MATCH($A49,'Bieu chi tiet'!$B$17:$B$15404,0),H$3+135)),"")</f>
        <v/>
      </c>
      <c r="I49" s="13" t="str">
        <f>IFERROR(IF(INDEX('Bieu chi tiet'!$B$17:$FA$15404,MATCH($A49,'Bieu chi tiet'!$B$17:$B$15404,0),I$3+135)=0,"",INDEX('Bieu chi tiet'!$B$17:$FA$15404,MATCH($A49,'Bieu chi tiet'!$B$17:$B$15404,0),I$3+135)),"")</f>
        <v/>
      </c>
      <c r="J49" s="13" t="str">
        <f>IFERROR(IF(INDEX('Bieu chi tiet'!$B$17:$FA$15404,MATCH($A49,'Bieu chi tiet'!$B$17:$B$15404,0),J$3+135)=0,"",INDEX('Bieu chi tiet'!$B$17:$FA$15404,MATCH($A49,'Bieu chi tiet'!$B$17:$B$15404,0),J$3+135)),"")</f>
        <v/>
      </c>
      <c r="K49" s="13" t="str">
        <f>IFERROR(IF(INDEX('Bieu chi tiet'!$B$17:$FA$15404,MATCH($A49,'Bieu chi tiet'!$B$17:$B$15404,0),K$3+135)=0,"",INDEX('Bieu chi tiet'!$B$17:$FA$15404,MATCH($A49,'Bieu chi tiet'!$B$17:$B$15404,0),K$3+135)),"")</f>
        <v/>
      </c>
      <c r="L49" s="13" t="str">
        <f>IFERROR(IF(INDEX('Bieu chi tiet'!$B$17:$FA$15404,MATCH($A49,'Bieu chi tiet'!$B$17:$B$15404,0),L$3+135)=0,"",INDEX('Bieu chi tiet'!$B$17:$FA$15404,MATCH($A49,'Bieu chi tiet'!$B$17:$B$15404,0),L$3+135)),"")</f>
        <v/>
      </c>
      <c r="M49" s="13" t="str">
        <f>IFERROR(IF(INDEX('Bieu chi tiet'!$B$17:$FA$15404,MATCH($A49,'Bieu chi tiet'!$B$17:$B$15404,0),M$3+135)=0,"",INDEX('Bieu chi tiet'!$B$17:$FA$15404,MATCH($A49,'Bieu chi tiet'!$B$17:$B$15404,0),M$3+135)),"")</f>
        <v/>
      </c>
      <c r="N49" s="13" t="str">
        <f>IFERROR(IF(INDEX('Bieu chi tiet'!$B$17:$FA$15404,MATCH($A49,'Bieu chi tiet'!$B$17:$B$15404,0),N$3+135)=0,"",INDEX('Bieu chi tiet'!$B$17:$FA$15404,MATCH($A49,'Bieu chi tiet'!$B$17:$B$15404,0),N$3+135)),"")</f>
        <v/>
      </c>
      <c r="O49" s="13" t="str">
        <f>IFERROR(IF(INDEX('Bieu chi tiet'!$B$17:$FA$15404,MATCH($A49,'Bieu chi tiet'!$B$17:$B$15404,0),O$3+135)=0,"",INDEX('Bieu chi tiet'!$B$17:$FA$15404,MATCH($A49,'Bieu chi tiet'!$B$17:$B$15404,0),O$3+135)),"")</f>
        <v/>
      </c>
      <c r="P49" s="13" t="str">
        <f>IFERROR(IF(INDEX('Bieu chi tiet'!$B$17:$FA$15404,MATCH($A49,'Bieu chi tiet'!$B$17:$B$15404,0),P$3+135)=0,"",INDEX('Bieu chi tiet'!$B$17:$FA$15404,MATCH($A49,'Bieu chi tiet'!$B$17:$B$15404,0),P$3+135)),"")</f>
        <v/>
      </c>
      <c r="Q49" s="13" t="str">
        <f>IFERROR(IF(INDEX('Bieu chi tiet'!$B$17:$FA$15404,MATCH($A49,'Bieu chi tiet'!$B$17:$B$15404,0),Q$3+135)=0,"",INDEX('Bieu chi tiet'!$B$17:$FA$15404,MATCH($A49,'Bieu chi tiet'!$B$17:$B$15404,0),Q$3+135)),"")</f>
        <v/>
      </c>
      <c r="R49" s="13" t="str">
        <f>IFERROR(IF(INDEX('Bieu chi tiet'!$B$17:$FA$15404,MATCH($A49,'Bieu chi tiet'!$B$17:$B$15404,0),R$3+135)=0,"",INDEX('Bieu chi tiet'!$B$17:$FA$15404,MATCH($A49,'Bieu chi tiet'!$B$17:$B$15404,0),R$3+135)),"")</f>
        <v/>
      </c>
      <c r="S49" s="13" t="str">
        <f>IFERROR(IF(INDEX('Bieu chi tiet'!$B$17:$FA$15404,MATCH($A49,'Bieu chi tiet'!$B$17:$B$15404,0),S$3+135)=0,"",INDEX('Bieu chi tiet'!$B$17:$FA$15404,MATCH($A49,'Bieu chi tiet'!$B$17:$B$15404,0),S$3+135)),"")</f>
        <v/>
      </c>
      <c r="T49" s="13" t="str">
        <f>IFERROR(IF(INDEX('Bieu chi tiet'!$B$17:$FA$15404,MATCH($A49,'Bieu chi tiet'!$B$17:$B$15404,0),T$3+135)=0,"",INDEX('Bieu chi tiet'!$B$17:$FA$15404,MATCH($A49,'Bieu chi tiet'!$B$17:$B$15404,0),T$3+135)),"")</f>
        <v/>
      </c>
      <c r="U49" s="13" t="str">
        <f>IFERROR(IF(INDEX('Bieu chi tiet'!$B$17:$FA$15404,MATCH($A49,'Bieu chi tiet'!$B$17:$B$15404,0),U$3+135)=0,"",INDEX('Bieu chi tiet'!$B$17:$FA$15404,MATCH($A49,'Bieu chi tiet'!$B$17:$B$15404,0),U$3+135)),"")</f>
        <v/>
      </c>
      <c r="V49" s="13" t="str">
        <f>IFERROR(IF(INDEX('Bieu chi tiet'!$B$17:$FA$15404,MATCH($A49,'Bieu chi tiet'!$B$17:$B$15404,0),V$3+135)=0,"",INDEX('Bieu chi tiet'!$B$17:$FA$15404,MATCH($A49,'Bieu chi tiet'!$B$17:$B$15404,0),V$3+135)),"")</f>
        <v/>
      </c>
    </row>
    <row r="50" spans="1:22" ht="15.75">
      <c r="A50" s="43" t="str">
        <f t="shared" si="1"/>
        <v/>
      </c>
      <c r="B50" s="13" t="str">
        <f>IFERROR(IF(INDEX('Bieu chi tiet'!$B$17:$FA$15404,MATCH($A50,'Bieu chi tiet'!$B$17:$B$15404,0),B$3+135)=0,"",INDEX('Bieu chi tiet'!$B$17:$FA$15404,MATCH($A50,'Bieu chi tiet'!$B$17:$B$15404,0),B$3+135)),"")</f>
        <v/>
      </c>
      <c r="C50" s="13" t="str">
        <f>IFERROR(IF(INDEX('Bieu chi tiet'!$B$17:$FA$15404,MATCH($A50,'Bieu chi tiet'!$B$17:$B$15404,0),C$3+135)=0,"",INDEX('Bieu chi tiet'!$B$17:$FA$15404,MATCH($A50,'Bieu chi tiet'!$B$17:$B$15404,0),C$3+135)),"")</f>
        <v/>
      </c>
      <c r="D50" s="13" t="str">
        <f>IFERROR(IF(INDEX('Bieu chi tiet'!$B$17:$FA$15404,MATCH($A50,'Bieu chi tiet'!$B$17:$B$15404,0),D$3+135)=0,"",INDEX('Bieu chi tiet'!$B$17:$FA$15404,MATCH($A50,'Bieu chi tiet'!$B$17:$B$15404,0),D$3+135)),"")</f>
        <v/>
      </c>
      <c r="E50" s="13" t="str">
        <f>IFERROR(IF(INDEX('Bieu chi tiet'!$B$17:$FA$15404,MATCH($A50,'Bieu chi tiet'!$B$17:$B$15404,0),E$3+135)=0,"",INDEX('Bieu chi tiet'!$B$17:$FA$15404,MATCH($A50,'Bieu chi tiet'!$B$17:$B$15404,0),E$3+135)),"")</f>
        <v/>
      </c>
      <c r="F50" s="21" t="str">
        <f>IFERROR(IF(INDEX('Bieu chi tiet'!$B$17:$FA$15404,MATCH($A50,'Bieu chi tiet'!$B$17:$B$15404,0),F$3+135)=0,"",INDEX('Bieu chi tiet'!$B$17:$FA$15404,MATCH($A50,'Bieu chi tiet'!$B$17:$B$15404,0),F$3+135)),"")</f>
        <v/>
      </c>
      <c r="G50" s="13" t="str">
        <f>IFERROR(IF(INDEX('Bieu chi tiet'!$B$17:$FA$15404,MATCH($A50,'Bieu chi tiet'!$B$17:$B$15404,0),G$3+135)=0,"",INDEX('Bieu chi tiet'!$B$17:$FA$15404,MATCH($A50,'Bieu chi tiet'!$B$17:$B$15404,0),G$3+135)),"")</f>
        <v/>
      </c>
      <c r="H50" s="13" t="str">
        <f>IFERROR(IF(INDEX('Bieu chi tiet'!$B$17:$FA$15404,MATCH($A50,'Bieu chi tiet'!$B$17:$B$15404,0),H$3+135)=0,"",INDEX('Bieu chi tiet'!$B$17:$FA$15404,MATCH($A50,'Bieu chi tiet'!$B$17:$B$15404,0),H$3+135)),"")</f>
        <v/>
      </c>
      <c r="I50" s="13" t="str">
        <f>IFERROR(IF(INDEX('Bieu chi tiet'!$B$17:$FA$15404,MATCH($A50,'Bieu chi tiet'!$B$17:$B$15404,0),I$3+135)=0,"",INDEX('Bieu chi tiet'!$B$17:$FA$15404,MATCH($A50,'Bieu chi tiet'!$B$17:$B$15404,0),I$3+135)),"")</f>
        <v/>
      </c>
      <c r="J50" s="13" t="str">
        <f>IFERROR(IF(INDEX('Bieu chi tiet'!$B$17:$FA$15404,MATCH($A50,'Bieu chi tiet'!$B$17:$B$15404,0),J$3+135)=0,"",INDEX('Bieu chi tiet'!$B$17:$FA$15404,MATCH($A50,'Bieu chi tiet'!$B$17:$B$15404,0),J$3+135)),"")</f>
        <v/>
      </c>
      <c r="K50" s="13" t="str">
        <f>IFERROR(IF(INDEX('Bieu chi tiet'!$B$17:$FA$15404,MATCH($A50,'Bieu chi tiet'!$B$17:$B$15404,0),K$3+135)=0,"",INDEX('Bieu chi tiet'!$B$17:$FA$15404,MATCH($A50,'Bieu chi tiet'!$B$17:$B$15404,0),K$3+135)),"")</f>
        <v/>
      </c>
      <c r="L50" s="13" t="str">
        <f>IFERROR(IF(INDEX('Bieu chi tiet'!$B$17:$FA$15404,MATCH($A50,'Bieu chi tiet'!$B$17:$B$15404,0),L$3+135)=0,"",INDEX('Bieu chi tiet'!$B$17:$FA$15404,MATCH($A50,'Bieu chi tiet'!$B$17:$B$15404,0),L$3+135)),"")</f>
        <v/>
      </c>
      <c r="M50" s="13" t="str">
        <f>IFERROR(IF(INDEX('Bieu chi tiet'!$B$17:$FA$15404,MATCH($A50,'Bieu chi tiet'!$B$17:$B$15404,0),M$3+135)=0,"",INDEX('Bieu chi tiet'!$B$17:$FA$15404,MATCH($A50,'Bieu chi tiet'!$B$17:$B$15404,0),M$3+135)),"")</f>
        <v/>
      </c>
      <c r="N50" s="13" t="str">
        <f>IFERROR(IF(INDEX('Bieu chi tiet'!$B$17:$FA$15404,MATCH($A50,'Bieu chi tiet'!$B$17:$B$15404,0),N$3+135)=0,"",INDEX('Bieu chi tiet'!$B$17:$FA$15404,MATCH($A50,'Bieu chi tiet'!$B$17:$B$15404,0),N$3+135)),"")</f>
        <v/>
      </c>
      <c r="O50" s="13" t="str">
        <f>IFERROR(IF(INDEX('Bieu chi tiet'!$B$17:$FA$15404,MATCH($A50,'Bieu chi tiet'!$B$17:$B$15404,0),O$3+135)=0,"",INDEX('Bieu chi tiet'!$B$17:$FA$15404,MATCH($A50,'Bieu chi tiet'!$B$17:$B$15404,0),O$3+135)),"")</f>
        <v/>
      </c>
      <c r="P50" s="13" t="str">
        <f>IFERROR(IF(INDEX('Bieu chi tiet'!$B$17:$FA$15404,MATCH($A50,'Bieu chi tiet'!$B$17:$B$15404,0),P$3+135)=0,"",INDEX('Bieu chi tiet'!$B$17:$FA$15404,MATCH($A50,'Bieu chi tiet'!$B$17:$B$15404,0),P$3+135)),"")</f>
        <v/>
      </c>
      <c r="Q50" s="13" t="str">
        <f>IFERROR(IF(INDEX('Bieu chi tiet'!$B$17:$FA$15404,MATCH($A50,'Bieu chi tiet'!$B$17:$B$15404,0),Q$3+135)=0,"",INDEX('Bieu chi tiet'!$B$17:$FA$15404,MATCH($A50,'Bieu chi tiet'!$B$17:$B$15404,0),Q$3+135)),"")</f>
        <v/>
      </c>
      <c r="R50" s="13" t="str">
        <f>IFERROR(IF(INDEX('Bieu chi tiet'!$B$17:$FA$15404,MATCH($A50,'Bieu chi tiet'!$B$17:$B$15404,0),R$3+135)=0,"",INDEX('Bieu chi tiet'!$B$17:$FA$15404,MATCH($A50,'Bieu chi tiet'!$B$17:$B$15404,0),R$3+135)),"")</f>
        <v/>
      </c>
      <c r="S50" s="13" t="str">
        <f>IFERROR(IF(INDEX('Bieu chi tiet'!$B$17:$FA$15404,MATCH($A50,'Bieu chi tiet'!$B$17:$B$15404,0),S$3+135)=0,"",INDEX('Bieu chi tiet'!$B$17:$FA$15404,MATCH($A50,'Bieu chi tiet'!$B$17:$B$15404,0),S$3+135)),"")</f>
        <v/>
      </c>
      <c r="T50" s="13" t="str">
        <f>IFERROR(IF(INDEX('Bieu chi tiet'!$B$17:$FA$15404,MATCH($A50,'Bieu chi tiet'!$B$17:$B$15404,0),T$3+135)=0,"",INDEX('Bieu chi tiet'!$B$17:$FA$15404,MATCH($A50,'Bieu chi tiet'!$B$17:$B$15404,0),T$3+135)),"")</f>
        <v/>
      </c>
      <c r="U50" s="13" t="str">
        <f>IFERROR(IF(INDEX('Bieu chi tiet'!$B$17:$FA$15404,MATCH($A50,'Bieu chi tiet'!$B$17:$B$15404,0),U$3+135)=0,"",INDEX('Bieu chi tiet'!$B$17:$FA$15404,MATCH($A50,'Bieu chi tiet'!$B$17:$B$15404,0),U$3+135)),"")</f>
        <v/>
      </c>
      <c r="V50" s="13" t="str">
        <f>IFERROR(IF(INDEX('Bieu chi tiet'!$B$17:$FA$15404,MATCH($A50,'Bieu chi tiet'!$B$17:$B$15404,0),V$3+135)=0,"",INDEX('Bieu chi tiet'!$B$17:$FA$15404,MATCH($A50,'Bieu chi tiet'!$B$17:$B$15404,0),V$3+135)),"")</f>
        <v/>
      </c>
    </row>
    <row r="51" spans="1:22" ht="15.75">
      <c r="A51" s="43" t="str">
        <f t="shared" si="1"/>
        <v/>
      </c>
      <c r="B51" s="13" t="str">
        <f>IFERROR(IF(INDEX('Bieu chi tiet'!$B$17:$FA$15404,MATCH($A51,'Bieu chi tiet'!$B$17:$B$15404,0),B$3+135)=0,"",INDEX('Bieu chi tiet'!$B$17:$FA$15404,MATCH($A51,'Bieu chi tiet'!$B$17:$B$15404,0),B$3+135)),"")</f>
        <v/>
      </c>
      <c r="C51" s="13" t="str">
        <f>IFERROR(IF(INDEX('Bieu chi tiet'!$B$17:$FA$15404,MATCH($A51,'Bieu chi tiet'!$B$17:$B$15404,0),C$3+135)=0,"",INDEX('Bieu chi tiet'!$B$17:$FA$15404,MATCH($A51,'Bieu chi tiet'!$B$17:$B$15404,0),C$3+135)),"")</f>
        <v/>
      </c>
      <c r="D51" s="13" t="str">
        <f>IFERROR(IF(INDEX('Bieu chi tiet'!$B$17:$FA$15404,MATCH($A51,'Bieu chi tiet'!$B$17:$B$15404,0),D$3+135)=0,"",INDEX('Bieu chi tiet'!$B$17:$FA$15404,MATCH($A51,'Bieu chi tiet'!$B$17:$B$15404,0),D$3+135)),"")</f>
        <v/>
      </c>
      <c r="E51" s="13" t="str">
        <f>IFERROR(IF(INDEX('Bieu chi tiet'!$B$17:$FA$15404,MATCH($A51,'Bieu chi tiet'!$B$17:$B$15404,0),E$3+135)=0,"",INDEX('Bieu chi tiet'!$B$17:$FA$15404,MATCH($A51,'Bieu chi tiet'!$B$17:$B$15404,0),E$3+135)),"")</f>
        <v/>
      </c>
      <c r="F51" s="21" t="str">
        <f>IFERROR(IF(INDEX('Bieu chi tiet'!$B$17:$FA$15404,MATCH($A51,'Bieu chi tiet'!$B$17:$B$15404,0),F$3+135)=0,"",INDEX('Bieu chi tiet'!$B$17:$FA$15404,MATCH($A51,'Bieu chi tiet'!$B$17:$B$15404,0),F$3+135)),"")</f>
        <v/>
      </c>
      <c r="G51" s="13" t="str">
        <f>IFERROR(IF(INDEX('Bieu chi tiet'!$B$17:$FA$15404,MATCH($A51,'Bieu chi tiet'!$B$17:$B$15404,0),G$3+135)=0,"",INDEX('Bieu chi tiet'!$B$17:$FA$15404,MATCH($A51,'Bieu chi tiet'!$B$17:$B$15404,0),G$3+135)),"")</f>
        <v/>
      </c>
      <c r="H51" s="13" t="str">
        <f>IFERROR(IF(INDEX('Bieu chi tiet'!$B$17:$FA$15404,MATCH($A51,'Bieu chi tiet'!$B$17:$B$15404,0),H$3+135)=0,"",INDEX('Bieu chi tiet'!$B$17:$FA$15404,MATCH($A51,'Bieu chi tiet'!$B$17:$B$15404,0),H$3+135)),"")</f>
        <v/>
      </c>
      <c r="I51" s="13" t="str">
        <f>IFERROR(IF(INDEX('Bieu chi tiet'!$B$17:$FA$15404,MATCH($A51,'Bieu chi tiet'!$B$17:$B$15404,0),I$3+135)=0,"",INDEX('Bieu chi tiet'!$B$17:$FA$15404,MATCH($A51,'Bieu chi tiet'!$B$17:$B$15404,0),I$3+135)),"")</f>
        <v/>
      </c>
      <c r="J51" s="13" t="str">
        <f>IFERROR(IF(INDEX('Bieu chi tiet'!$B$17:$FA$15404,MATCH($A51,'Bieu chi tiet'!$B$17:$B$15404,0),J$3+135)=0,"",INDEX('Bieu chi tiet'!$B$17:$FA$15404,MATCH($A51,'Bieu chi tiet'!$B$17:$B$15404,0),J$3+135)),"")</f>
        <v/>
      </c>
      <c r="K51" s="13" t="str">
        <f>IFERROR(IF(INDEX('Bieu chi tiet'!$B$17:$FA$15404,MATCH($A51,'Bieu chi tiet'!$B$17:$B$15404,0),K$3+135)=0,"",INDEX('Bieu chi tiet'!$B$17:$FA$15404,MATCH($A51,'Bieu chi tiet'!$B$17:$B$15404,0),K$3+135)),"")</f>
        <v/>
      </c>
      <c r="L51" s="13" t="str">
        <f>IFERROR(IF(INDEX('Bieu chi tiet'!$B$17:$FA$15404,MATCH($A51,'Bieu chi tiet'!$B$17:$B$15404,0),L$3+135)=0,"",INDEX('Bieu chi tiet'!$B$17:$FA$15404,MATCH($A51,'Bieu chi tiet'!$B$17:$B$15404,0),L$3+135)),"")</f>
        <v/>
      </c>
      <c r="M51" s="13" t="str">
        <f>IFERROR(IF(INDEX('Bieu chi tiet'!$B$17:$FA$15404,MATCH($A51,'Bieu chi tiet'!$B$17:$B$15404,0),M$3+135)=0,"",INDEX('Bieu chi tiet'!$B$17:$FA$15404,MATCH($A51,'Bieu chi tiet'!$B$17:$B$15404,0),M$3+135)),"")</f>
        <v/>
      </c>
      <c r="N51" s="13" t="str">
        <f>IFERROR(IF(INDEX('Bieu chi tiet'!$B$17:$FA$15404,MATCH($A51,'Bieu chi tiet'!$B$17:$B$15404,0),N$3+135)=0,"",INDEX('Bieu chi tiet'!$B$17:$FA$15404,MATCH($A51,'Bieu chi tiet'!$B$17:$B$15404,0),N$3+135)),"")</f>
        <v/>
      </c>
      <c r="O51" s="13" t="str">
        <f>IFERROR(IF(INDEX('Bieu chi tiet'!$B$17:$FA$15404,MATCH($A51,'Bieu chi tiet'!$B$17:$B$15404,0),O$3+135)=0,"",INDEX('Bieu chi tiet'!$B$17:$FA$15404,MATCH($A51,'Bieu chi tiet'!$B$17:$B$15404,0),O$3+135)),"")</f>
        <v/>
      </c>
      <c r="P51" s="13" t="str">
        <f>IFERROR(IF(INDEX('Bieu chi tiet'!$B$17:$FA$15404,MATCH($A51,'Bieu chi tiet'!$B$17:$B$15404,0),P$3+135)=0,"",INDEX('Bieu chi tiet'!$B$17:$FA$15404,MATCH($A51,'Bieu chi tiet'!$B$17:$B$15404,0),P$3+135)),"")</f>
        <v/>
      </c>
      <c r="Q51" s="13" t="str">
        <f>IFERROR(IF(INDEX('Bieu chi tiet'!$B$17:$FA$15404,MATCH($A51,'Bieu chi tiet'!$B$17:$B$15404,0),Q$3+135)=0,"",INDEX('Bieu chi tiet'!$B$17:$FA$15404,MATCH($A51,'Bieu chi tiet'!$B$17:$B$15404,0),Q$3+135)),"")</f>
        <v/>
      </c>
      <c r="R51" s="13" t="str">
        <f>IFERROR(IF(INDEX('Bieu chi tiet'!$B$17:$FA$15404,MATCH($A51,'Bieu chi tiet'!$B$17:$B$15404,0),R$3+135)=0,"",INDEX('Bieu chi tiet'!$B$17:$FA$15404,MATCH($A51,'Bieu chi tiet'!$B$17:$B$15404,0),R$3+135)),"")</f>
        <v/>
      </c>
      <c r="S51" s="13" t="str">
        <f>IFERROR(IF(INDEX('Bieu chi tiet'!$B$17:$FA$15404,MATCH($A51,'Bieu chi tiet'!$B$17:$B$15404,0),S$3+135)=0,"",INDEX('Bieu chi tiet'!$B$17:$FA$15404,MATCH($A51,'Bieu chi tiet'!$B$17:$B$15404,0),S$3+135)),"")</f>
        <v/>
      </c>
      <c r="T51" s="13" t="str">
        <f>IFERROR(IF(INDEX('Bieu chi tiet'!$B$17:$FA$15404,MATCH($A51,'Bieu chi tiet'!$B$17:$B$15404,0),T$3+135)=0,"",INDEX('Bieu chi tiet'!$B$17:$FA$15404,MATCH($A51,'Bieu chi tiet'!$B$17:$B$15404,0),T$3+135)),"")</f>
        <v/>
      </c>
      <c r="U51" s="13" t="str">
        <f>IFERROR(IF(INDEX('Bieu chi tiet'!$B$17:$FA$15404,MATCH($A51,'Bieu chi tiet'!$B$17:$B$15404,0),U$3+135)=0,"",INDEX('Bieu chi tiet'!$B$17:$FA$15404,MATCH($A51,'Bieu chi tiet'!$B$17:$B$15404,0),U$3+135)),"")</f>
        <v/>
      </c>
      <c r="V51" s="13" t="str">
        <f>IFERROR(IF(INDEX('Bieu chi tiet'!$B$17:$FA$15404,MATCH($A51,'Bieu chi tiet'!$B$17:$B$15404,0),V$3+135)=0,"",INDEX('Bieu chi tiet'!$B$17:$FA$15404,MATCH($A51,'Bieu chi tiet'!$B$17:$B$15404,0),V$3+135)),"")</f>
        <v/>
      </c>
    </row>
    <row r="52" spans="1:22" ht="15.75">
      <c r="A52" s="43" t="str">
        <f t="shared" si="1"/>
        <v/>
      </c>
      <c r="B52" s="13" t="str">
        <f>IFERROR(IF(INDEX('Bieu chi tiet'!$B$17:$FA$15404,MATCH($A52,'Bieu chi tiet'!$B$17:$B$15404,0),B$3+135)=0,"",INDEX('Bieu chi tiet'!$B$17:$FA$15404,MATCH($A52,'Bieu chi tiet'!$B$17:$B$15404,0),B$3+135)),"")</f>
        <v/>
      </c>
      <c r="C52" s="13" t="str">
        <f>IFERROR(IF(INDEX('Bieu chi tiet'!$B$17:$FA$15404,MATCH($A52,'Bieu chi tiet'!$B$17:$B$15404,0),C$3+135)=0,"",INDEX('Bieu chi tiet'!$B$17:$FA$15404,MATCH($A52,'Bieu chi tiet'!$B$17:$B$15404,0),C$3+135)),"")</f>
        <v/>
      </c>
      <c r="D52" s="13" t="str">
        <f>IFERROR(IF(INDEX('Bieu chi tiet'!$B$17:$FA$15404,MATCH($A52,'Bieu chi tiet'!$B$17:$B$15404,0),D$3+135)=0,"",INDEX('Bieu chi tiet'!$B$17:$FA$15404,MATCH($A52,'Bieu chi tiet'!$B$17:$B$15404,0),D$3+135)),"")</f>
        <v/>
      </c>
      <c r="E52" s="13" t="str">
        <f>IFERROR(IF(INDEX('Bieu chi tiet'!$B$17:$FA$15404,MATCH($A52,'Bieu chi tiet'!$B$17:$B$15404,0),E$3+135)=0,"",INDEX('Bieu chi tiet'!$B$17:$FA$15404,MATCH($A52,'Bieu chi tiet'!$B$17:$B$15404,0),E$3+135)),"")</f>
        <v/>
      </c>
      <c r="F52" s="21" t="str">
        <f>IFERROR(IF(INDEX('Bieu chi tiet'!$B$17:$FA$15404,MATCH($A52,'Bieu chi tiet'!$B$17:$B$15404,0),F$3+135)=0,"",INDEX('Bieu chi tiet'!$B$17:$FA$15404,MATCH($A52,'Bieu chi tiet'!$B$17:$B$15404,0),F$3+135)),"")</f>
        <v/>
      </c>
      <c r="G52" s="13" t="str">
        <f>IFERROR(IF(INDEX('Bieu chi tiet'!$B$17:$FA$15404,MATCH($A52,'Bieu chi tiet'!$B$17:$B$15404,0),G$3+135)=0,"",INDEX('Bieu chi tiet'!$B$17:$FA$15404,MATCH($A52,'Bieu chi tiet'!$B$17:$B$15404,0),G$3+135)),"")</f>
        <v/>
      </c>
      <c r="H52" s="13" t="str">
        <f>IFERROR(IF(INDEX('Bieu chi tiet'!$B$17:$FA$15404,MATCH($A52,'Bieu chi tiet'!$B$17:$B$15404,0),H$3+135)=0,"",INDEX('Bieu chi tiet'!$B$17:$FA$15404,MATCH($A52,'Bieu chi tiet'!$B$17:$B$15404,0),H$3+135)),"")</f>
        <v/>
      </c>
      <c r="I52" s="13" t="str">
        <f>IFERROR(IF(INDEX('Bieu chi tiet'!$B$17:$FA$15404,MATCH($A52,'Bieu chi tiet'!$B$17:$B$15404,0),I$3+135)=0,"",INDEX('Bieu chi tiet'!$B$17:$FA$15404,MATCH($A52,'Bieu chi tiet'!$B$17:$B$15404,0),I$3+135)),"")</f>
        <v/>
      </c>
      <c r="J52" s="13" t="str">
        <f>IFERROR(IF(INDEX('Bieu chi tiet'!$B$17:$FA$15404,MATCH($A52,'Bieu chi tiet'!$B$17:$B$15404,0),J$3+135)=0,"",INDEX('Bieu chi tiet'!$B$17:$FA$15404,MATCH($A52,'Bieu chi tiet'!$B$17:$B$15404,0),J$3+135)),"")</f>
        <v/>
      </c>
      <c r="K52" s="13" t="str">
        <f>IFERROR(IF(INDEX('Bieu chi tiet'!$B$17:$FA$15404,MATCH($A52,'Bieu chi tiet'!$B$17:$B$15404,0),K$3+135)=0,"",INDEX('Bieu chi tiet'!$B$17:$FA$15404,MATCH($A52,'Bieu chi tiet'!$B$17:$B$15404,0),K$3+135)),"")</f>
        <v/>
      </c>
      <c r="L52" s="13" t="str">
        <f>IFERROR(IF(INDEX('Bieu chi tiet'!$B$17:$FA$15404,MATCH($A52,'Bieu chi tiet'!$B$17:$B$15404,0),L$3+135)=0,"",INDEX('Bieu chi tiet'!$B$17:$FA$15404,MATCH($A52,'Bieu chi tiet'!$B$17:$B$15404,0),L$3+135)),"")</f>
        <v/>
      </c>
      <c r="M52" s="13" t="str">
        <f>IFERROR(IF(INDEX('Bieu chi tiet'!$B$17:$FA$15404,MATCH($A52,'Bieu chi tiet'!$B$17:$B$15404,0),M$3+135)=0,"",INDEX('Bieu chi tiet'!$B$17:$FA$15404,MATCH($A52,'Bieu chi tiet'!$B$17:$B$15404,0),M$3+135)),"")</f>
        <v/>
      </c>
      <c r="N52" s="13" t="str">
        <f>IFERROR(IF(INDEX('Bieu chi tiet'!$B$17:$FA$15404,MATCH($A52,'Bieu chi tiet'!$B$17:$B$15404,0),N$3+135)=0,"",INDEX('Bieu chi tiet'!$B$17:$FA$15404,MATCH($A52,'Bieu chi tiet'!$B$17:$B$15404,0),N$3+135)),"")</f>
        <v/>
      </c>
      <c r="O52" s="13" t="str">
        <f>IFERROR(IF(INDEX('Bieu chi tiet'!$B$17:$FA$15404,MATCH($A52,'Bieu chi tiet'!$B$17:$B$15404,0),O$3+135)=0,"",INDEX('Bieu chi tiet'!$B$17:$FA$15404,MATCH($A52,'Bieu chi tiet'!$B$17:$B$15404,0),O$3+135)),"")</f>
        <v/>
      </c>
      <c r="P52" s="13" t="str">
        <f>IFERROR(IF(INDEX('Bieu chi tiet'!$B$17:$FA$15404,MATCH($A52,'Bieu chi tiet'!$B$17:$B$15404,0),P$3+135)=0,"",INDEX('Bieu chi tiet'!$B$17:$FA$15404,MATCH($A52,'Bieu chi tiet'!$B$17:$B$15404,0),P$3+135)),"")</f>
        <v/>
      </c>
      <c r="Q52" s="13" t="str">
        <f>IFERROR(IF(INDEX('Bieu chi tiet'!$B$17:$FA$15404,MATCH($A52,'Bieu chi tiet'!$B$17:$B$15404,0),Q$3+135)=0,"",INDEX('Bieu chi tiet'!$B$17:$FA$15404,MATCH($A52,'Bieu chi tiet'!$B$17:$B$15404,0),Q$3+135)),"")</f>
        <v/>
      </c>
      <c r="R52" s="13" t="str">
        <f>IFERROR(IF(INDEX('Bieu chi tiet'!$B$17:$FA$15404,MATCH($A52,'Bieu chi tiet'!$B$17:$B$15404,0),R$3+135)=0,"",INDEX('Bieu chi tiet'!$B$17:$FA$15404,MATCH($A52,'Bieu chi tiet'!$B$17:$B$15404,0),R$3+135)),"")</f>
        <v/>
      </c>
      <c r="S52" s="13" t="str">
        <f>IFERROR(IF(INDEX('Bieu chi tiet'!$B$17:$FA$15404,MATCH($A52,'Bieu chi tiet'!$B$17:$B$15404,0),S$3+135)=0,"",INDEX('Bieu chi tiet'!$B$17:$FA$15404,MATCH($A52,'Bieu chi tiet'!$B$17:$B$15404,0),S$3+135)),"")</f>
        <v/>
      </c>
      <c r="T52" s="13" t="str">
        <f>IFERROR(IF(INDEX('Bieu chi tiet'!$B$17:$FA$15404,MATCH($A52,'Bieu chi tiet'!$B$17:$B$15404,0),T$3+135)=0,"",INDEX('Bieu chi tiet'!$B$17:$FA$15404,MATCH($A52,'Bieu chi tiet'!$B$17:$B$15404,0),T$3+135)),"")</f>
        <v/>
      </c>
      <c r="U52" s="13" t="str">
        <f>IFERROR(IF(INDEX('Bieu chi tiet'!$B$17:$FA$15404,MATCH($A52,'Bieu chi tiet'!$B$17:$B$15404,0),U$3+135)=0,"",INDEX('Bieu chi tiet'!$B$17:$FA$15404,MATCH($A52,'Bieu chi tiet'!$B$17:$B$15404,0),U$3+135)),"")</f>
        <v/>
      </c>
      <c r="V52" s="13" t="str">
        <f>IFERROR(IF(INDEX('Bieu chi tiet'!$B$17:$FA$15404,MATCH($A52,'Bieu chi tiet'!$B$17:$B$15404,0),V$3+135)=0,"",INDEX('Bieu chi tiet'!$B$17:$FA$15404,MATCH($A52,'Bieu chi tiet'!$B$17:$B$15404,0),V$3+135)),"")</f>
        <v/>
      </c>
    </row>
    <row r="53" spans="1:22" ht="15.75">
      <c r="A53" s="43" t="str">
        <f t="shared" si="1"/>
        <v/>
      </c>
      <c r="B53" s="13" t="str">
        <f>IFERROR(IF(INDEX('Bieu chi tiet'!$B$17:$FA$15404,MATCH($A53,'Bieu chi tiet'!$B$17:$B$15404,0),B$3+135)=0,"",INDEX('Bieu chi tiet'!$B$17:$FA$15404,MATCH($A53,'Bieu chi tiet'!$B$17:$B$15404,0),B$3+135)),"")</f>
        <v/>
      </c>
      <c r="C53" s="13" t="str">
        <f>IFERROR(IF(INDEX('Bieu chi tiet'!$B$17:$FA$15404,MATCH($A53,'Bieu chi tiet'!$B$17:$B$15404,0),C$3+135)=0,"",INDEX('Bieu chi tiet'!$B$17:$FA$15404,MATCH($A53,'Bieu chi tiet'!$B$17:$B$15404,0),C$3+135)),"")</f>
        <v/>
      </c>
      <c r="D53" s="13" t="str">
        <f>IFERROR(IF(INDEX('Bieu chi tiet'!$B$17:$FA$15404,MATCH($A53,'Bieu chi tiet'!$B$17:$B$15404,0),D$3+135)=0,"",INDEX('Bieu chi tiet'!$B$17:$FA$15404,MATCH($A53,'Bieu chi tiet'!$B$17:$B$15404,0),D$3+135)),"")</f>
        <v/>
      </c>
      <c r="E53" s="13" t="str">
        <f>IFERROR(IF(INDEX('Bieu chi tiet'!$B$17:$FA$15404,MATCH($A53,'Bieu chi tiet'!$B$17:$B$15404,0),E$3+135)=0,"",INDEX('Bieu chi tiet'!$B$17:$FA$15404,MATCH($A53,'Bieu chi tiet'!$B$17:$B$15404,0),E$3+135)),"")</f>
        <v/>
      </c>
      <c r="F53" s="21" t="str">
        <f>IFERROR(IF(INDEX('Bieu chi tiet'!$B$17:$FA$15404,MATCH($A53,'Bieu chi tiet'!$B$17:$B$15404,0),F$3+135)=0,"",INDEX('Bieu chi tiet'!$B$17:$FA$15404,MATCH($A53,'Bieu chi tiet'!$B$17:$B$15404,0),F$3+135)),"")</f>
        <v/>
      </c>
      <c r="G53" s="13" t="str">
        <f>IFERROR(IF(INDEX('Bieu chi tiet'!$B$17:$FA$15404,MATCH($A53,'Bieu chi tiet'!$B$17:$B$15404,0),G$3+135)=0,"",INDEX('Bieu chi tiet'!$B$17:$FA$15404,MATCH($A53,'Bieu chi tiet'!$B$17:$B$15404,0),G$3+135)),"")</f>
        <v/>
      </c>
      <c r="H53" s="13" t="str">
        <f>IFERROR(IF(INDEX('Bieu chi tiet'!$B$17:$FA$15404,MATCH($A53,'Bieu chi tiet'!$B$17:$B$15404,0),H$3+135)=0,"",INDEX('Bieu chi tiet'!$B$17:$FA$15404,MATCH($A53,'Bieu chi tiet'!$B$17:$B$15404,0),H$3+135)),"")</f>
        <v/>
      </c>
      <c r="I53" s="13" t="str">
        <f>IFERROR(IF(INDEX('Bieu chi tiet'!$B$17:$FA$15404,MATCH($A53,'Bieu chi tiet'!$B$17:$B$15404,0),I$3+135)=0,"",INDEX('Bieu chi tiet'!$B$17:$FA$15404,MATCH($A53,'Bieu chi tiet'!$B$17:$B$15404,0),I$3+135)),"")</f>
        <v/>
      </c>
      <c r="J53" s="13" t="str">
        <f>IFERROR(IF(INDEX('Bieu chi tiet'!$B$17:$FA$15404,MATCH($A53,'Bieu chi tiet'!$B$17:$B$15404,0),J$3+135)=0,"",INDEX('Bieu chi tiet'!$B$17:$FA$15404,MATCH($A53,'Bieu chi tiet'!$B$17:$B$15404,0),J$3+135)),"")</f>
        <v/>
      </c>
      <c r="K53" s="13" t="str">
        <f>IFERROR(IF(INDEX('Bieu chi tiet'!$B$17:$FA$15404,MATCH($A53,'Bieu chi tiet'!$B$17:$B$15404,0),K$3+135)=0,"",INDEX('Bieu chi tiet'!$B$17:$FA$15404,MATCH($A53,'Bieu chi tiet'!$B$17:$B$15404,0),K$3+135)),"")</f>
        <v/>
      </c>
      <c r="L53" s="13" t="str">
        <f>IFERROR(IF(INDEX('Bieu chi tiet'!$B$17:$FA$15404,MATCH($A53,'Bieu chi tiet'!$B$17:$B$15404,0),L$3+135)=0,"",INDEX('Bieu chi tiet'!$B$17:$FA$15404,MATCH($A53,'Bieu chi tiet'!$B$17:$B$15404,0),L$3+135)),"")</f>
        <v/>
      </c>
      <c r="M53" s="13" t="str">
        <f>IFERROR(IF(INDEX('Bieu chi tiet'!$B$17:$FA$15404,MATCH($A53,'Bieu chi tiet'!$B$17:$B$15404,0),M$3+135)=0,"",INDEX('Bieu chi tiet'!$B$17:$FA$15404,MATCH($A53,'Bieu chi tiet'!$B$17:$B$15404,0),M$3+135)),"")</f>
        <v/>
      </c>
      <c r="N53" s="13" t="str">
        <f>IFERROR(IF(INDEX('Bieu chi tiet'!$B$17:$FA$15404,MATCH($A53,'Bieu chi tiet'!$B$17:$B$15404,0),N$3+135)=0,"",INDEX('Bieu chi tiet'!$B$17:$FA$15404,MATCH($A53,'Bieu chi tiet'!$B$17:$B$15404,0),N$3+135)),"")</f>
        <v/>
      </c>
      <c r="O53" s="13" t="str">
        <f>IFERROR(IF(INDEX('Bieu chi tiet'!$B$17:$FA$15404,MATCH($A53,'Bieu chi tiet'!$B$17:$B$15404,0),O$3+135)=0,"",INDEX('Bieu chi tiet'!$B$17:$FA$15404,MATCH($A53,'Bieu chi tiet'!$B$17:$B$15404,0),O$3+135)),"")</f>
        <v/>
      </c>
      <c r="P53" s="13" t="str">
        <f>IFERROR(IF(INDEX('Bieu chi tiet'!$B$17:$FA$15404,MATCH($A53,'Bieu chi tiet'!$B$17:$B$15404,0),P$3+135)=0,"",INDEX('Bieu chi tiet'!$B$17:$FA$15404,MATCH($A53,'Bieu chi tiet'!$B$17:$B$15404,0),P$3+135)),"")</f>
        <v/>
      </c>
      <c r="Q53" s="13" t="str">
        <f>IFERROR(IF(INDEX('Bieu chi tiet'!$B$17:$FA$15404,MATCH($A53,'Bieu chi tiet'!$B$17:$B$15404,0),Q$3+135)=0,"",INDEX('Bieu chi tiet'!$B$17:$FA$15404,MATCH($A53,'Bieu chi tiet'!$B$17:$B$15404,0),Q$3+135)),"")</f>
        <v/>
      </c>
      <c r="R53" s="13" t="str">
        <f>IFERROR(IF(INDEX('Bieu chi tiet'!$B$17:$FA$15404,MATCH($A53,'Bieu chi tiet'!$B$17:$B$15404,0),R$3+135)=0,"",INDEX('Bieu chi tiet'!$B$17:$FA$15404,MATCH($A53,'Bieu chi tiet'!$B$17:$B$15404,0),R$3+135)),"")</f>
        <v/>
      </c>
      <c r="S53" s="13" t="str">
        <f>IFERROR(IF(INDEX('Bieu chi tiet'!$B$17:$FA$15404,MATCH($A53,'Bieu chi tiet'!$B$17:$B$15404,0),S$3+135)=0,"",INDEX('Bieu chi tiet'!$B$17:$FA$15404,MATCH($A53,'Bieu chi tiet'!$B$17:$B$15404,0),S$3+135)),"")</f>
        <v/>
      </c>
      <c r="T53" s="13" t="str">
        <f>IFERROR(IF(INDEX('Bieu chi tiet'!$B$17:$FA$15404,MATCH($A53,'Bieu chi tiet'!$B$17:$B$15404,0),T$3+135)=0,"",INDEX('Bieu chi tiet'!$B$17:$FA$15404,MATCH($A53,'Bieu chi tiet'!$B$17:$B$15404,0),T$3+135)),"")</f>
        <v/>
      </c>
      <c r="U53" s="13" t="str">
        <f>IFERROR(IF(INDEX('Bieu chi tiet'!$B$17:$FA$15404,MATCH($A53,'Bieu chi tiet'!$B$17:$B$15404,0),U$3+135)=0,"",INDEX('Bieu chi tiet'!$B$17:$FA$15404,MATCH($A53,'Bieu chi tiet'!$B$17:$B$15404,0),U$3+135)),"")</f>
        <v/>
      </c>
      <c r="V53" s="13" t="str">
        <f>IFERROR(IF(INDEX('Bieu chi tiet'!$B$17:$FA$15404,MATCH($A53,'Bieu chi tiet'!$B$17:$B$15404,0),V$3+135)=0,"",INDEX('Bieu chi tiet'!$B$17:$FA$15404,MATCH($A53,'Bieu chi tiet'!$B$17:$B$15404,0),V$3+135)),"")</f>
        <v/>
      </c>
    </row>
    <row r="54" spans="1:22" ht="15.75">
      <c r="A54" s="43" t="str">
        <f t="shared" si="1"/>
        <v/>
      </c>
      <c r="B54" s="13" t="str">
        <f>IFERROR(IF(INDEX('Bieu chi tiet'!$B$17:$FA$15404,MATCH($A54,'Bieu chi tiet'!$B$17:$B$15404,0),B$3+135)=0,"",INDEX('Bieu chi tiet'!$B$17:$FA$15404,MATCH($A54,'Bieu chi tiet'!$B$17:$B$15404,0),B$3+135)),"")</f>
        <v/>
      </c>
      <c r="C54" s="13" t="str">
        <f>IFERROR(IF(INDEX('Bieu chi tiet'!$B$17:$FA$15404,MATCH($A54,'Bieu chi tiet'!$B$17:$B$15404,0),C$3+135)=0,"",INDEX('Bieu chi tiet'!$B$17:$FA$15404,MATCH($A54,'Bieu chi tiet'!$B$17:$B$15404,0),C$3+135)),"")</f>
        <v/>
      </c>
      <c r="D54" s="13" t="str">
        <f>IFERROR(IF(INDEX('Bieu chi tiet'!$B$17:$FA$15404,MATCH($A54,'Bieu chi tiet'!$B$17:$B$15404,0),D$3+135)=0,"",INDEX('Bieu chi tiet'!$B$17:$FA$15404,MATCH($A54,'Bieu chi tiet'!$B$17:$B$15404,0),D$3+135)),"")</f>
        <v/>
      </c>
      <c r="E54" s="13" t="str">
        <f>IFERROR(IF(INDEX('Bieu chi tiet'!$B$17:$FA$15404,MATCH($A54,'Bieu chi tiet'!$B$17:$B$15404,0),E$3+135)=0,"",INDEX('Bieu chi tiet'!$B$17:$FA$15404,MATCH($A54,'Bieu chi tiet'!$B$17:$B$15404,0),E$3+135)),"")</f>
        <v/>
      </c>
      <c r="F54" s="21" t="str">
        <f>IFERROR(IF(INDEX('Bieu chi tiet'!$B$17:$FA$15404,MATCH($A54,'Bieu chi tiet'!$B$17:$B$15404,0),F$3+135)=0,"",INDEX('Bieu chi tiet'!$B$17:$FA$15404,MATCH($A54,'Bieu chi tiet'!$B$17:$B$15404,0),F$3+135)),"")</f>
        <v/>
      </c>
      <c r="G54" s="13" t="str">
        <f>IFERROR(IF(INDEX('Bieu chi tiet'!$B$17:$FA$15404,MATCH($A54,'Bieu chi tiet'!$B$17:$B$15404,0),G$3+135)=0,"",INDEX('Bieu chi tiet'!$B$17:$FA$15404,MATCH($A54,'Bieu chi tiet'!$B$17:$B$15404,0),G$3+135)),"")</f>
        <v/>
      </c>
      <c r="H54" s="13" t="str">
        <f>IFERROR(IF(INDEX('Bieu chi tiet'!$B$17:$FA$15404,MATCH($A54,'Bieu chi tiet'!$B$17:$B$15404,0),H$3+135)=0,"",INDEX('Bieu chi tiet'!$B$17:$FA$15404,MATCH($A54,'Bieu chi tiet'!$B$17:$B$15404,0),H$3+135)),"")</f>
        <v/>
      </c>
      <c r="I54" s="13" t="str">
        <f>IFERROR(IF(INDEX('Bieu chi tiet'!$B$17:$FA$15404,MATCH($A54,'Bieu chi tiet'!$B$17:$B$15404,0),I$3+135)=0,"",INDEX('Bieu chi tiet'!$B$17:$FA$15404,MATCH($A54,'Bieu chi tiet'!$B$17:$B$15404,0),I$3+135)),"")</f>
        <v/>
      </c>
      <c r="J54" s="13" t="str">
        <f>IFERROR(IF(INDEX('Bieu chi tiet'!$B$17:$FA$15404,MATCH($A54,'Bieu chi tiet'!$B$17:$B$15404,0),J$3+135)=0,"",INDEX('Bieu chi tiet'!$B$17:$FA$15404,MATCH($A54,'Bieu chi tiet'!$B$17:$B$15404,0),J$3+135)),"")</f>
        <v/>
      </c>
      <c r="K54" s="13" t="str">
        <f>IFERROR(IF(INDEX('Bieu chi tiet'!$B$17:$FA$15404,MATCH($A54,'Bieu chi tiet'!$B$17:$B$15404,0),K$3+135)=0,"",INDEX('Bieu chi tiet'!$B$17:$FA$15404,MATCH($A54,'Bieu chi tiet'!$B$17:$B$15404,0),K$3+135)),"")</f>
        <v/>
      </c>
      <c r="L54" s="13" t="str">
        <f>IFERROR(IF(INDEX('Bieu chi tiet'!$B$17:$FA$15404,MATCH($A54,'Bieu chi tiet'!$B$17:$B$15404,0),L$3+135)=0,"",INDEX('Bieu chi tiet'!$B$17:$FA$15404,MATCH($A54,'Bieu chi tiet'!$B$17:$B$15404,0),L$3+135)),"")</f>
        <v/>
      </c>
      <c r="M54" s="13" t="str">
        <f>IFERROR(IF(INDEX('Bieu chi tiet'!$B$17:$FA$15404,MATCH($A54,'Bieu chi tiet'!$B$17:$B$15404,0),M$3+135)=0,"",INDEX('Bieu chi tiet'!$B$17:$FA$15404,MATCH($A54,'Bieu chi tiet'!$B$17:$B$15404,0),M$3+135)),"")</f>
        <v/>
      </c>
      <c r="N54" s="13" t="str">
        <f>IFERROR(IF(INDEX('Bieu chi tiet'!$B$17:$FA$15404,MATCH($A54,'Bieu chi tiet'!$B$17:$B$15404,0),N$3+135)=0,"",INDEX('Bieu chi tiet'!$B$17:$FA$15404,MATCH($A54,'Bieu chi tiet'!$B$17:$B$15404,0),N$3+135)),"")</f>
        <v/>
      </c>
      <c r="O54" s="13" t="str">
        <f>IFERROR(IF(INDEX('Bieu chi tiet'!$B$17:$FA$15404,MATCH($A54,'Bieu chi tiet'!$B$17:$B$15404,0),O$3+135)=0,"",INDEX('Bieu chi tiet'!$B$17:$FA$15404,MATCH($A54,'Bieu chi tiet'!$B$17:$B$15404,0),O$3+135)),"")</f>
        <v/>
      </c>
      <c r="P54" s="13" t="str">
        <f>IFERROR(IF(INDEX('Bieu chi tiet'!$B$17:$FA$15404,MATCH($A54,'Bieu chi tiet'!$B$17:$B$15404,0),P$3+135)=0,"",INDEX('Bieu chi tiet'!$B$17:$FA$15404,MATCH($A54,'Bieu chi tiet'!$B$17:$B$15404,0),P$3+135)),"")</f>
        <v/>
      </c>
      <c r="Q54" s="13" t="str">
        <f>IFERROR(IF(INDEX('Bieu chi tiet'!$B$17:$FA$15404,MATCH($A54,'Bieu chi tiet'!$B$17:$B$15404,0),Q$3+135)=0,"",INDEX('Bieu chi tiet'!$B$17:$FA$15404,MATCH($A54,'Bieu chi tiet'!$B$17:$B$15404,0),Q$3+135)),"")</f>
        <v/>
      </c>
      <c r="R54" s="13" t="str">
        <f>IFERROR(IF(INDEX('Bieu chi tiet'!$B$17:$FA$15404,MATCH($A54,'Bieu chi tiet'!$B$17:$B$15404,0),R$3+135)=0,"",INDEX('Bieu chi tiet'!$B$17:$FA$15404,MATCH($A54,'Bieu chi tiet'!$B$17:$B$15404,0),R$3+135)),"")</f>
        <v/>
      </c>
      <c r="S54" s="13" t="str">
        <f>IFERROR(IF(INDEX('Bieu chi tiet'!$B$17:$FA$15404,MATCH($A54,'Bieu chi tiet'!$B$17:$B$15404,0),S$3+135)=0,"",INDEX('Bieu chi tiet'!$B$17:$FA$15404,MATCH($A54,'Bieu chi tiet'!$B$17:$B$15404,0),S$3+135)),"")</f>
        <v/>
      </c>
      <c r="T54" s="13" t="str">
        <f>IFERROR(IF(INDEX('Bieu chi tiet'!$B$17:$FA$15404,MATCH($A54,'Bieu chi tiet'!$B$17:$B$15404,0),T$3+135)=0,"",INDEX('Bieu chi tiet'!$B$17:$FA$15404,MATCH($A54,'Bieu chi tiet'!$B$17:$B$15404,0),T$3+135)),"")</f>
        <v/>
      </c>
      <c r="U54" s="13" t="str">
        <f>IFERROR(IF(INDEX('Bieu chi tiet'!$B$17:$FA$15404,MATCH($A54,'Bieu chi tiet'!$B$17:$B$15404,0),U$3+135)=0,"",INDEX('Bieu chi tiet'!$B$17:$FA$15404,MATCH($A54,'Bieu chi tiet'!$B$17:$B$15404,0),U$3+135)),"")</f>
        <v/>
      </c>
      <c r="V54" s="13" t="str">
        <f>IFERROR(IF(INDEX('Bieu chi tiet'!$B$17:$FA$15404,MATCH($A54,'Bieu chi tiet'!$B$17:$B$15404,0),V$3+135)=0,"",INDEX('Bieu chi tiet'!$B$17:$FA$15404,MATCH($A54,'Bieu chi tiet'!$B$17:$B$15404,0),V$3+135)),"")</f>
        <v/>
      </c>
    </row>
    <row r="55" spans="1:22" ht="15.75">
      <c r="A55" s="43" t="str">
        <f t="shared" si="1"/>
        <v/>
      </c>
      <c r="B55" s="13" t="str">
        <f>IFERROR(IF(INDEX('Bieu chi tiet'!$B$17:$FA$15404,MATCH($A55,'Bieu chi tiet'!$B$17:$B$15404,0),B$3+135)=0,"",INDEX('Bieu chi tiet'!$B$17:$FA$15404,MATCH($A55,'Bieu chi tiet'!$B$17:$B$15404,0),B$3+135)),"")</f>
        <v/>
      </c>
      <c r="C55" s="13" t="str">
        <f>IFERROR(IF(INDEX('Bieu chi tiet'!$B$17:$FA$15404,MATCH($A55,'Bieu chi tiet'!$B$17:$B$15404,0),C$3+135)=0,"",INDEX('Bieu chi tiet'!$B$17:$FA$15404,MATCH($A55,'Bieu chi tiet'!$B$17:$B$15404,0),C$3+135)),"")</f>
        <v/>
      </c>
      <c r="D55" s="13" t="str">
        <f>IFERROR(IF(INDEX('Bieu chi tiet'!$B$17:$FA$15404,MATCH($A55,'Bieu chi tiet'!$B$17:$B$15404,0),D$3+135)=0,"",INDEX('Bieu chi tiet'!$B$17:$FA$15404,MATCH($A55,'Bieu chi tiet'!$B$17:$B$15404,0),D$3+135)),"")</f>
        <v/>
      </c>
      <c r="E55" s="13" t="str">
        <f>IFERROR(IF(INDEX('Bieu chi tiet'!$B$17:$FA$15404,MATCH($A55,'Bieu chi tiet'!$B$17:$B$15404,0),E$3+135)=0,"",INDEX('Bieu chi tiet'!$B$17:$FA$15404,MATCH($A55,'Bieu chi tiet'!$B$17:$B$15404,0),E$3+135)),"")</f>
        <v/>
      </c>
      <c r="F55" s="21" t="str">
        <f>IFERROR(IF(INDEX('Bieu chi tiet'!$B$17:$FA$15404,MATCH($A55,'Bieu chi tiet'!$B$17:$B$15404,0),F$3+135)=0,"",INDEX('Bieu chi tiet'!$B$17:$FA$15404,MATCH($A55,'Bieu chi tiet'!$B$17:$B$15404,0),F$3+135)),"")</f>
        <v/>
      </c>
      <c r="G55" s="13" t="str">
        <f>IFERROR(IF(INDEX('Bieu chi tiet'!$B$17:$FA$15404,MATCH($A55,'Bieu chi tiet'!$B$17:$B$15404,0),G$3+135)=0,"",INDEX('Bieu chi tiet'!$B$17:$FA$15404,MATCH($A55,'Bieu chi tiet'!$B$17:$B$15404,0),G$3+135)),"")</f>
        <v/>
      </c>
      <c r="H55" s="13" t="str">
        <f>IFERROR(IF(INDEX('Bieu chi tiet'!$B$17:$FA$15404,MATCH($A55,'Bieu chi tiet'!$B$17:$B$15404,0),H$3+135)=0,"",INDEX('Bieu chi tiet'!$B$17:$FA$15404,MATCH($A55,'Bieu chi tiet'!$B$17:$B$15404,0),H$3+135)),"")</f>
        <v/>
      </c>
      <c r="I55" s="13" t="str">
        <f>IFERROR(IF(INDEX('Bieu chi tiet'!$B$17:$FA$15404,MATCH($A55,'Bieu chi tiet'!$B$17:$B$15404,0),I$3+135)=0,"",INDEX('Bieu chi tiet'!$B$17:$FA$15404,MATCH($A55,'Bieu chi tiet'!$B$17:$B$15404,0),I$3+135)),"")</f>
        <v/>
      </c>
      <c r="J55" s="13" t="str">
        <f>IFERROR(IF(INDEX('Bieu chi tiet'!$B$17:$FA$15404,MATCH($A55,'Bieu chi tiet'!$B$17:$B$15404,0),J$3+135)=0,"",INDEX('Bieu chi tiet'!$B$17:$FA$15404,MATCH($A55,'Bieu chi tiet'!$B$17:$B$15404,0),J$3+135)),"")</f>
        <v/>
      </c>
      <c r="K55" s="13" t="str">
        <f>IFERROR(IF(INDEX('Bieu chi tiet'!$B$17:$FA$15404,MATCH($A55,'Bieu chi tiet'!$B$17:$B$15404,0),K$3+135)=0,"",INDEX('Bieu chi tiet'!$B$17:$FA$15404,MATCH($A55,'Bieu chi tiet'!$B$17:$B$15404,0),K$3+135)),"")</f>
        <v/>
      </c>
      <c r="L55" s="13" t="str">
        <f>IFERROR(IF(INDEX('Bieu chi tiet'!$B$17:$FA$15404,MATCH($A55,'Bieu chi tiet'!$B$17:$B$15404,0),L$3+135)=0,"",INDEX('Bieu chi tiet'!$B$17:$FA$15404,MATCH($A55,'Bieu chi tiet'!$B$17:$B$15404,0),L$3+135)),"")</f>
        <v/>
      </c>
      <c r="M55" s="13" t="str">
        <f>IFERROR(IF(INDEX('Bieu chi tiet'!$B$17:$FA$15404,MATCH($A55,'Bieu chi tiet'!$B$17:$B$15404,0),M$3+135)=0,"",INDEX('Bieu chi tiet'!$B$17:$FA$15404,MATCH($A55,'Bieu chi tiet'!$B$17:$B$15404,0),M$3+135)),"")</f>
        <v/>
      </c>
      <c r="N55" s="13" t="str">
        <f>IFERROR(IF(INDEX('Bieu chi tiet'!$B$17:$FA$15404,MATCH($A55,'Bieu chi tiet'!$B$17:$B$15404,0),N$3+135)=0,"",INDEX('Bieu chi tiet'!$B$17:$FA$15404,MATCH($A55,'Bieu chi tiet'!$B$17:$B$15404,0),N$3+135)),"")</f>
        <v/>
      </c>
      <c r="O55" s="13" t="str">
        <f>IFERROR(IF(INDEX('Bieu chi tiet'!$B$17:$FA$15404,MATCH($A55,'Bieu chi tiet'!$B$17:$B$15404,0),O$3+135)=0,"",INDEX('Bieu chi tiet'!$B$17:$FA$15404,MATCH($A55,'Bieu chi tiet'!$B$17:$B$15404,0),O$3+135)),"")</f>
        <v/>
      </c>
      <c r="P55" s="13" t="str">
        <f>IFERROR(IF(INDEX('Bieu chi tiet'!$B$17:$FA$15404,MATCH($A55,'Bieu chi tiet'!$B$17:$B$15404,0),P$3+135)=0,"",INDEX('Bieu chi tiet'!$B$17:$FA$15404,MATCH($A55,'Bieu chi tiet'!$B$17:$B$15404,0),P$3+135)),"")</f>
        <v/>
      </c>
      <c r="Q55" s="13" t="str">
        <f>IFERROR(IF(INDEX('Bieu chi tiet'!$B$17:$FA$15404,MATCH($A55,'Bieu chi tiet'!$B$17:$B$15404,0),Q$3+135)=0,"",INDEX('Bieu chi tiet'!$B$17:$FA$15404,MATCH($A55,'Bieu chi tiet'!$B$17:$B$15404,0),Q$3+135)),"")</f>
        <v/>
      </c>
      <c r="R55" s="13" t="str">
        <f>IFERROR(IF(INDEX('Bieu chi tiet'!$B$17:$FA$15404,MATCH($A55,'Bieu chi tiet'!$B$17:$B$15404,0),R$3+135)=0,"",INDEX('Bieu chi tiet'!$B$17:$FA$15404,MATCH($A55,'Bieu chi tiet'!$B$17:$B$15404,0),R$3+135)),"")</f>
        <v/>
      </c>
      <c r="S55" s="13" t="str">
        <f>IFERROR(IF(INDEX('Bieu chi tiet'!$B$17:$FA$15404,MATCH($A55,'Bieu chi tiet'!$B$17:$B$15404,0),S$3+135)=0,"",INDEX('Bieu chi tiet'!$B$17:$FA$15404,MATCH($A55,'Bieu chi tiet'!$B$17:$B$15404,0),S$3+135)),"")</f>
        <v/>
      </c>
      <c r="T55" s="13" t="str">
        <f>IFERROR(IF(INDEX('Bieu chi tiet'!$B$17:$FA$15404,MATCH($A55,'Bieu chi tiet'!$B$17:$B$15404,0),T$3+135)=0,"",INDEX('Bieu chi tiet'!$B$17:$FA$15404,MATCH($A55,'Bieu chi tiet'!$B$17:$B$15404,0),T$3+135)),"")</f>
        <v/>
      </c>
      <c r="U55" s="13" t="str">
        <f>IFERROR(IF(INDEX('Bieu chi tiet'!$B$17:$FA$15404,MATCH($A55,'Bieu chi tiet'!$B$17:$B$15404,0),U$3+135)=0,"",INDEX('Bieu chi tiet'!$B$17:$FA$15404,MATCH($A55,'Bieu chi tiet'!$B$17:$B$15404,0),U$3+135)),"")</f>
        <v/>
      </c>
      <c r="V55" s="13" t="str">
        <f>IFERROR(IF(INDEX('Bieu chi tiet'!$B$17:$FA$15404,MATCH($A55,'Bieu chi tiet'!$B$17:$B$15404,0),V$3+135)=0,"",INDEX('Bieu chi tiet'!$B$17:$FA$15404,MATCH($A55,'Bieu chi tiet'!$B$17:$B$15404,0),V$3+135)),"")</f>
        <v/>
      </c>
    </row>
    <row r="56" spans="1:22" ht="15.75">
      <c r="A56" s="43" t="str">
        <f t="shared" si="1"/>
        <v/>
      </c>
      <c r="B56" s="13" t="str">
        <f>IFERROR(IF(INDEX('Bieu chi tiet'!$B$17:$FA$15404,MATCH($A56,'Bieu chi tiet'!$B$17:$B$15404,0),B$3+135)=0,"",INDEX('Bieu chi tiet'!$B$17:$FA$15404,MATCH($A56,'Bieu chi tiet'!$B$17:$B$15404,0),B$3+135)),"")</f>
        <v/>
      </c>
      <c r="C56" s="13" t="str">
        <f>IFERROR(IF(INDEX('Bieu chi tiet'!$B$17:$FA$15404,MATCH($A56,'Bieu chi tiet'!$B$17:$B$15404,0),C$3+135)=0,"",INDEX('Bieu chi tiet'!$B$17:$FA$15404,MATCH($A56,'Bieu chi tiet'!$B$17:$B$15404,0),C$3+135)),"")</f>
        <v/>
      </c>
      <c r="D56" s="13" t="str">
        <f>IFERROR(IF(INDEX('Bieu chi tiet'!$B$17:$FA$15404,MATCH($A56,'Bieu chi tiet'!$B$17:$B$15404,0),D$3+135)=0,"",INDEX('Bieu chi tiet'!$B$17:$FA$15404,MATCH($A56,'Bieu chi tiet'!$B$17:$B$15404,0),D$3+135)),"")</f>
        <v/>
      </c>
      <c r="E56" s="13" t="str">
        <f>IFERROR(IF(INDEX('Bieu chi tiet'!$B$17:$FA$15404,MATCH($A56,'Bieu chi tiet'!$B$17:$B$15404,0),E$3+135)=0,"",INDEX('Bieu chi tiet'!$B$17:$FA$15404,MATCH($A56,'Bieu chi tiet'!$B$17:$B$15404,0),E$3+135)),"")</f>
        <v/>
      </c>
      <c r="F56" s="21" t="str">
        <f>IFERROR(IF(INDEX('Bieu chi tiet'!$B$17:$FA$15404,MATCH($A56,'Bieu chi tiet'!$B$17:$B$15404,0),F$3+135)=0,"",INDEX('Bieu chi tiet'!$B$17:$FA$15404,MATCH($A56,'Bieu chi tiet'!$B$17:$B$15404,0),F$3+135)),"")</f>
        <v/>
      </c>
      <c r="G56" s="13" t="str">
        <f>IFERROR(IF(INDEX('Bieu chi tiet'!$B$17:$FA$15404,MATCH($A56,'Bieu chi tiet'!$B$17:$B$15404,0),G$3+135)=0,"",INDEX('Bieu chi tiet'!$B$17:$FA$15404,MATCH($A56,'Bieu chi tiet'!$B$17:$B$15404,0),G$3+135)),"")</f>
        <v/>
      </c>
      <c r="H56" s="13" t="str">
        <f>IFERROR(IF(INDEX('Bieu chi tiet'!$B$17:$FA$15404,MATCH($A56,'Bieu chi tiet'!$B$17:$B$15404,0),H$3+135)=0,"",INDEX('Bieu chi tiet'!$B$17:$FA$15404,MATCH($A56,'Bieu chi tiet'!$B$17:$B$15404,0),H$3+135)),"")</f>
        <v/>
      </c>
      <c r="I56" s="13" t="str">
        <f>IFERROR(IF(INDEX('Bieu chi tiet'!$B$17:$FA$15404,MATCH($A56,'Bieu chi tiet'!$B$17:$B$15404,0),I$3+135)=0,"",INDEX('Bieu chi tiet'!$B$17:$FA$15404,MATCH($A56,'Bieu chi tiet'!$B$17:$B$15404,0),I$3+135)),"")</f>
        <v/>
      </c>
      <c r="J56" s="13" t="str">
        <f>IFERROR(IF(INDEX('Bieu chi tiet'!$B$17:$FA$15404,MATCH($A56,'Bieu chi tiet'!$B$17:$B$15404,0),J$3+135)=0,"",INDEX('Bieu chi tiet'!$B$17:$FA$15404,MATCH($A56,'Bieu chi tiet'!$B$17:$B$15404,0),J$3+135)),"")</f>
        <v/>
      </c>
      <c r="K56" s="13" t="str">
        <f>IFERROR(IF(INDEX('Bieu chi tiet'!$B$17:$FA$15404,MATCH($A56,'Bieu chi tiet'!$B$17:$B$15404,0),K$3+135)=0,"",INDEX('Bieu chi tiet'!$B$17:$FA$15404,MATCH($A56,'Bieu chi tiet'!$B$17:$B$15404,0),K$3+135)),"")</f>
        <v/>
      </c>
      <c r="L56" s="13" t="str">
        <f>IFERROR(IF(INDEX('Bieu chi tiet'!$B$17:$FA$15404,MATCH($A56,'Bieu chi tiet'!$B$17:$B$15404,0),L$3+135)=0,"",INDEX('Bieu chi tiet'!$B$17:$FA$15404,MATCH($A56,'Bieu chi tiet'!$B$17:$B$15404,0),L$3+135)),"")</f>
        <v/>
      </c>
      <c r="M56" s="13" t="str">
        <f>IFERROR(IF(INDEX('Bieu chi tiet'!$B$17:$FA$15404,MATCH($A56,'Bieu chi tiet'!$B$17:$B$15404,0),M$3+135)=0,"",INDEX('Bieu chi tiet'!$B$17:$FA$15404,MATCH($A56,'Bieu chi tiet'!$B$17:$B$15404,0),M$3+135)),"")</f>
        <v/>
      </c>
      <c r="N56" s="13" t="str">
        <f>IFERROR(IF(INDEX('Bieu chi tiet'!$B$17:$FA$15404,MATCH($A56,'Bieu chi tiet'!$B$17:$B$15404,0),N$3+135)=0,"",INDEX('Bieu chi tiet'!$B$17:$FA$15404,MATCH($A56,'Bieu chi tiet'!$B$17:$B$15404,0),N$3+135)),"")</f>
        <v/>
      </c>
      <c r="O56" s="13" t="str">
        <f>IFERROR(IF(INDEX('Bieu chi tiet'!$B$17:$FA$15404,MATCH($A56,'Bieu chi tiet'!$B$17:$B$15404,0),O$3+135)=0,"",INDEX('Bieu chi tiet'!$B$17:$FA$15404,MATCH($A56,'Bieu chi tiet'!$B$17:$B$15404,0),O$3+135)),"")</f>
        <v/>
      </c>
      <c r="P56" s="13" t="str">
        <f>IFERROR(IF(INDEX('Bieu chi tiet'!$B$17:$FA$15404,MATCH($A56,'Bieu chi tiet'!$B$17:$B$15404,0),P$3+135)=0,"",INDEX('Bieu chi tiet'!$B$17:$FA$15404,MATCH($A56,'Bieu chi tiet'!$B$17:$B$15404,0),P$3+135)),"")</f>
        <v/>
      </c>
      <c r="Q56" s="13" t="str">
        <f>IFERROR(IF(INDEX('Bieu chi tiet'!$B$17:$FA$15404,MATCH($A56,'Bieu chi tiet'!$B$17:$B$15404,0),Q$3+135)=0,"",INDEX('Bieu chi tiet'!$B$17:$FA$15404,MATCH($A56,'Bieu chi tiet'!$B$17:$B$15404,0),Q$3+135)),"")</f>
        <v/>
      </c>
      <c r="R56" s="13" t="str">
        <f>IFERROR(IF(INDEX('Bieu chi tiet'!$B$17:$FA$15404,MATCH($A56,'Bieu chi tiet'!$B$17:$B$15404,0),R$3+135)=0,"",INDEX('Bieu chi tiet'!$B$17:$FA$15404,MATCH($A56,'Bieu chi tiet'!$B$17:$B$15404,0),R$3+135)),"")</f>
        <v/>
      </c>
      <c r="S56" s="13" t="str">
        <f>IFERROR(IF(INDEX('Bieu chi tiet'!$B$17:$FA$15404,MATCH($A56,'Bieu chi tiet'!$B$17:$B$15404,0),S$3+135)=0,"",INDEX('Bieu chi tiet'!$B$17:$FA$15404,MATCH($A56,'Bieu chi tiet'!$B$17:$B$15404,0),S$3+135)),"")</f>
        <v/>
      </c>
      <c r="T56" s="13" t="str">
        <f>IFERROR(IF(INDEX('Bieu chi tiet'!$B$17:$FA$15404,MATCH($A56,'Bieu chi tiet'!$B$17:$B$15404,0),T$3+135)=0,"",INDEX('Bieu chi tiet'!$B$17:$FA$15404,MATCH($A56,'Bieu chi tiet'!$B$17:$B$15404,0),T$3+135)),"")</f>
        <v/>
      </c>
      <c r="U56" s="13" t="str">
        <f>IFERROR(IF(INDEX('Bieu chi tiet'!$B$17:$FA$15404,MATCH($A56,'Bieu chi tiet'!$B$17:$B$15404,0),U$3+135)=0,"",INDEX('Bieu chi tiet'!$B$17:$FA$15404,MATCH($A56,'Bieu chi tiet'!$B$17:$B$15404,0),U$3+135)),"")</f>
        <v/>
      </c>
      <c r="V56" s="13" t="str">
        <f>IFERROR(IF(INDEX('Bieu chi tiet'!$B$17:$FA$15404,MATCH($A56,'Bieu chi tiet'!$B$17:$B$15404,0),V$3+135)=0,"",INDEX('Bieu chi tiet'!$B$17:$FA$15404,MATCH($A56,'Bieu chi tiet'!$B$17:$B$15404,0),V$3+135)),"")</f>
        <v/>
      </c>
    </row>
    <row r="57" spans="1:22" ht="15.75">
      <c r="A57" s="43" t="str">
        <f t="shared" si="1"/>
        <v/>
      </c>
      <c r="B57" s="13" t="str">
        <f>IFERROR(IF(INDEX('Bieu chi tiet'!$B$17:$FA$15404,MATCH($A57,'Bieu chi tiet'!$B$17:$B$15404,0),B$3+135)=0,"",INDEX('Bieu chi tiet'!$B$17:$FA$15404,MATCH($A57,'Bieu chi tiet'!$B$17:$B$15404,0),B$3+135)),"")</f>
        <v/>
      </c>
      <c r="C57" s="13" t="str">
        <f>IFERROR(IF(INDEX('Bieu chi tiet'!$B$17:$FA$15404,MATCH($A57,'Bieu chi tiet'!$B$17:$B$15404,0),C$3+135)=0,"",INDEX('Bieu chi tiet'!$B$17:$FA$15404,MATCH($A57,'Bieu chi tiet'!$B$17:$B$15404,0),C$3+135)),"")</f>
        <v/>
      </c>
      <c r="D57" s="13" t="str">
        <f>IFERROR(IF(INDEX('Bieu chi tiet'!$B$17:$FA$15404,MATCH($A57,'Bieu chi tiet'!$B$17:$B$15404,0),D$3+135)=0,"",INDEX('Bieu chi tiet'!$B$17:$FA$15404,MATCH($A57,'Bieu chi tiet'!$B$17:$B$15404,0),D$3+135)),"")</f>
        <v/>
      </c>
      <c r="E57" s="13" t="str">
        <f>IFERROR(IF(INDEX('Bieu chi tiet'!$B$17:$FA$15404,MATCH($A57,'Bieu chi tiet'!$B$17:$B$15404,0),E$3+135)=0,"",INDEX('Bieu chi tiet'!$B$17:$FA$15404,MATCH($A57,'Bieu chi tiet'!$B$17:$B$15404,0),E$3+135)),"")</f>
        <v/>
      </c>
      <c r="F57" s="21" t="str">
        <f>IFERROR(IF(INDEX('Bieu chi tiet'!$B$17:$FA$15404,MATCH($A57,'Bieu chi tiet'!$B$17:$B$15404,0),F$3+135)=0,"",INDEX('Bieu chi tiet'!$B$17:$FA$15404,MATCH($A57,'Bieu chi tiet'!$B$17:$B$15404,0),F$3+135)),"")</f>
        <v/>
      </c>
      <c r="G57" s="13" t="str">
        <f>IFERROR(IF(INDEX('Bieu chi tiet'!$B$17:$FA$15404,MATCH($A57,'Bieu chi tiet'!$B$17:$B$15404,0),G$3+135)=0,"",INDEX('Bieu chi tiet'!$B$17:$FA$15404,MATCH($A57,'Bieu chi tiet'!$B$17:$B$15404,0),G$3+135)),"")</f>
        <v/>
      </c>
      <c r="H57" s="13" t="str">
        <f>IFERROR(IF(INDEX('Bieu chi tiet'!$B$17:$FA$15404,MATCH($A57,'Bieu chi tiet'!$B$17:$B$15404,0),H$3+135)=0,"",INDEX('Bieu chi tiet'!$B$17:$FA$15404,MATCH($A57,'Bieu chi tiet'!$B$17:$B$15404,0),H$3+135)),"")</f>
        <v/>
      </c>
      <c r="I57" s="13" t="str">
        <f>IFERROR(IF(INDEX('Bieu chi tiet'!$B$17:$FA$15404,MATCH($A57,'Bieu chi tiet'!$B$17:$B$15404,0),I$3+135)=0,"",INDEX('Bieu chi tiet'!$B$17:$FA$15404,MATCH($A57,'Bieu chi tiet'!$B$17:$B$15404,0),I$3+135)),"")</f>
        <v/>
      </c>
      <c r="J57" s="13" t="str">
        <f>IFERROR(IF(INDEX('Bieu chi tiet'!$B$17:$FA$15404,MATCH($A57,'Bieu chi tiet'!$B$17:$B$15404,0),J$3+135)=0,"",INDEX('Bieu chi tiet'!$B$17:$FA$15404,MATCH($A57,'Bieu chi tiet'!$B$17:$B$15404,0),J$3+135)),"")</f>
        <v/>
      </c>
      <c r="K57" s="13" t="str">
        <f>IFERROR(IF(INDEX('Bieu chi tiet'!$B$17:$FA$15404,MATCH($A57,'Bieu chi tiet'!$B$17:$B$15404,0),K$3+135)=0,"",INDEX('Bieu chi tiet'!$B$17:$FA$15404,MATCH($A57,'Bieu chi tiet'!$B$17:$B$15404,0),K$3+135)),"")</f>
        <v/>
      </c>
      <c r="L57" s="13" t="str">
        <f>IFERROR(IF(INDEX('Bieu chi tiet'!$B$17:$FA$15404,MATCH($A57,'Bieu chi tiet'!$B$17:$B$15404,0),L$3+135)=0,"",INDEX('Bieu chi tiet'!$B$17:$FA$15404,MATCH($A57,'Bieu chi tiet'!$B$17:$B$15404,0),L$3+135)),"")</f>
        <v/>
      </c>
      <c r="M57" s="13" t="str">
        <f>IFERROR(IF(INDEX('Bieu chi tiet'!$B$17:$FA$15404,MATCH($A57,'Bieu chi tiet'!$B$17:$B$15404,0),M$3+135)=0,"",INDEX('Bieu chi tiet'!$B$17:$FA$15404,MATCH($A57,'Bieu chi tiet'!$B$17:$B$15404,0),M$3+135)),"")</f>
        <v/>
      </c>
      <c r="N57" s="13" t="str">
        <f>IFERROR(IF(INDEX('Bieu chi tiet'!$B$17:$FA$15404,MATCH($A57,'Bieu chi tiet'!$B$17:$B$15404,0),N$3+135)=0,"",INDEX('Bieu chi tiet'!$B$17:$FA$15404,MATCH($A57,'Bieu chi tiet'!$B$17:$B$15404,0),N$3+135)),"")</f>
        <v/>
      </c>
      <c r="O57" s="13" t="str">
        <f>IFERROR(IF(INDEX('Bieu chi tiet'!$B$17:$FA$15404,MATCH($A57,'Bieu chi tiet'!$B$17:$B$15404,0),O$3+135)=0,"",INDEX('Bieu chi tiet'!$B$17:$FA$15404,MATCH($A57,'Bieu chi tiet'!$B$17:$B$15404,0),O$3+135)),"")</f>
        <v/>
      </c>
      <c r="P57" s="13" t="str">
        <f>IFERROR(IF(INDEX('Bieu chi tiet'!$B$17:$FA$15404,MATCH($A57,'Bieu chi tiet'!$B$17:$B$15404,0),P$3+135)=0,"",INDEX('Bieu chi tiet'!$B$17:$FA$15404,MATCH($A57,'Bieu chi tiet'!$B$17:$B$15404,0),P$3+135)),"")</f>
        <v/>
      </c>
      <c r="Q57" s="13" t="str">
        <f>IFERROR(IF(INDEX('Bieu chi tiet'!$B$17:$FA$15404,MATCH($A57,'Bieu chi tiet'!$B$17:$B$15404,0),Q$3+135)=0,"",INDEX('Bieu chi tiet'!$B$17:$FA$15404,MATCH($A57,'Bieu chi tiet'!$B$17:$B$15404,0),Q$3+135)),"")</f>
        <v/>
      </c>
      <c r="R57" s="13" t="str">
        <f>IFERROR(IF(INDEX('Bieu chi tiet'!$B$17:$FA$15404,MATCH($A57,'Bieu chi tiet'!$B$17:$B$15404,0),R$3+135)=0,"",INDEX('Bieu chi tiet'!$B$17:$FA$15404,MATCH($A57,'Bieu chi tiet'!$B$17:$B$15404,0),R$3+135)),"")</f>
        <v/>
      </c>
      <c r="S57" s="13" t="str">
        <f>IFERROR(IF(INDEX('Bieu chi tiet'!$B$17:$FA$15404,MATCH($A57,'Bieu chi tiet'!$B$17:$B$15404,0),S$3+135)=0,"",INDEX('Bieu chi tiet'!$B$17:$FA$15404,MATCH($A57,'Bieu chi tiet'!$B$17:$B$15404,0),S$3+135)),"")</f>
        <v/>
      </c>
      <c r="T57" s="13" t="str">
        <f>IFERROR(IF(INDEX('Bieu chi tiet'!$B$17:$FA$15404,MATCH($A57,'Bieu chi tiet'!$B$17:$B$15404,0),T$3+135)=0,"",INDEX('Bieu chi tiet'!$B$17:$FA$15404,MATCH($A57,'Bieu chi tiet'!$B$17:$B$15404,0),T$3+135)),"")</f>
        <v/>
      </c>
      <c r="U57" s="13" t="str">
        <f>IFERROR(IF(INDEX('Bieu chi tiet'!$B$17:$FA$15404,MATCH($A57,'Bieu chi tiet'!$B$17:$B$15404,0),U$3+135)=0,"",INDEX('Bieu chi tiet'!$B$17:$FA$15404,MATCH($A57,'Bieu chi tiet'!$B$17:$B$15404,0),U$3+135)),"")</f>
        <v/>
      </c>
      <c r="V57" s="13" t="str">
        <f>IFERROR(IF(INDEX('Bieu chi tiet'!$B$17:$FA$15404,MATCH($A57,'Bieu chi tiet'!$B$17:$B$15404,0),V$3+135)=0,"",INDEX('Bieu chi tiet'!$B$17:$FA$15404,MATCH($A57,'Bieu chi tiet'!$B$17:$B$15404,0),V$3+135)),"")</f>
        <v/>
      </c>
    </row>
    <row r="58" spans="1:22" ht="15.75">
      <c r="A58" s="43" t="str">
        <f t="shared" si="1"/>
        <v/>
      </c>
      <c r="B58" s="13" t="str">
        <f>IFERROR(IF(INDEX('Bieu chi tiet'!$B$17:$FA$15404,MATCH($A58,'Bieu chi tiet'!$B$17:$B$15404,0),B$3+135)=0,"",INDEX('Bieu chi tiet'!$B$17:$FA$15404,MATCH($A58,'Bieu chi tiet'!$B$17:$B$15404,0),B$3+135)),"")</f>
        <v/>
      </c>
      <c r="C58" s="13" t="str">
        <f>IFERROR(IF(INDEX('Bieu chi tiet'!$B$17:$FA$15404,MATCH($A58,'Bieu chi tiet'!$B$17:$B$15404,0),C$3+135)=0,"",INDEX('Bieu chi tiet'!$B$17:$FA$15404,MATCH($A58,'Bieu chi tiet'!$B$17:$B$15404,0),C$3+135)),"")</f>
        <v/>
      </c>
      <c r="D58" s="13" t="str">
        <f>IFERROR(IF(INDEX('Bieu chi tiet'!$B$17:$FA$15404,MATCH($A58,'Bieu chi tiet'!$B$17:$B$15404,0),D$3+135)=0,"",INDEX('Bieu chi tiet'!$B$17:$FA$15404,MATCH($A58,'Bieu chi tiet'!$B$17:$B$15404,0),D$3+135)),"")</f>
        <v/>
      </c>
      <c r="E58" s="13" t="str">
        <f>IFERROR(IF(INDEX('Bieu chi tiet'!$B$17:$FA$15404,MATCH($A58,'Bieu chi tiet'!$B$17:$B$15404,0),E$3+135)=0,"",INDEX('Bieu chi tiet'!$B$17:$FA$15404,MATCH($A58,'Bieu chi tiet'!$B$17:$B$15404,0),E$3+135)),"")</f>
        <v/>
      </c>
      <c r="F58" s="21" t="str">
        <f>IFERROR(IF(INDEX('Bieu chi tiet'!$B$17:$FA$15404,MATCH($A58,'Bieu chi tiet'!$B$17:$B$15404,0),F$3+135)=0,"",INDEX('Bieu chi tiet'!$B$17:$FA$15404,MATCH($A58,'Bieu chi tiet'!$B$17:$B$15404,0),F$3+135)),"")</f>
        <v/>
      </c>
      <c r="G58" s="13" t="str">
        <f>IFERROR(IF(INDEX('Bieu chi tiet'!$B$17:$FA$15404,MATCH($A58,'Bieu chi tiet'!$B$17:$B$15404,0),G$3+135)=0,"",INDEX('Bieu chi tiet'!$B$17:$FA$15404,MATCH($A58,'Bieu chi tiet'!$B$17:$B$15404,0),G$3+135)),"")</f>
        <v/>
      </c>
      <c r="H58" s="13" t="str">
        <f>IFERROR(IF(INDEX('Bieu chi tiet'!$B$17:$FA$15404,MATCH($A58,'Bieu chi tiet'!$B$17:$B$15404,0),H$3+135)=0,"",INDEX('Bieu chi tiet'!$B$17:$FA$15404,MATCH($A58,'Bieu chi tiet'!$B$17:$B$15404,0),H$3+135)),"")</f>
        <v/>
      </c>
      <c r="I58" s="13" t="str">
        <f>IFERROR(IF(INDEX('Bieu chi tiet'!$B$17:$FA$15404,MATCH($A58,'Bieu chi tiet'!$B$17:$B$15404,0),I$3+135)=0,"",INDEX('Bieu chi tiet'!$B$17:$FA$15404,MATCH($A58,'Bieu chi tiet'!$B$17:$B$15404,0),I$3+135)),"")</f>
        <v/>
      </c>
      <c r="J58" s="13" t="str">
        <f>IFERROR(IF(INDEX('Bieu chi tiet'!$B$17:$FA$15404,MATCH($A58,'Bieu chi tiet'!$B$17:$B$15404,0),J$3+135)=0,"",INDEX('Bieu chi tiet'!$B$17:$FA$15404,MATCH($A58,'Bieu chi tiet'!$B$17:$B$15404,0),J$3+135)),"")</f>
        <v/>
      </c>
      <c r="K58" s="13" t="str">
        <f>IFERROR(IF(INDEX('Bieu chi tiet'!$B$17:$FA$15404,MATCH($A58,'Bieu chi tiet'!$B$17:$B$15404,0),K$3+135)=0,"",INDEX('Bieu chi tiet'!$B$17:$FA$15404,MATCH($A58,'Bieu chi tiet'!$B$17:$B$15404,0),K$3+135)),"")</f>
        <v/>
      </c>
      <c r="L58" s="13" t="str">
        <f>IFERROR(IF(INDEX('Bieu chi tiet'!$B$17:$FA$15404,MATCH($A58,'Bieu chi tiet'!$B$17:$B$15404,0),L$3+135)=0,"",INDEX('Bieu chi tiet'!$B$17:$FA$15404,MATCH($A58,'Bieu chi tiet'!$B$17:$B$15404,0),L$3+135)),"")</f>
        <v/>
      </c>
      <c r="M58" s="13" t="str">
        <f>IFERROR(IF(INDEX('Bieu chi tiet'!$B$17:$FA$15404,MATCH($A58,'Bieu chi tiet'!$B$17:$B$15404,0),M$3+135)=0,"",INDEX('Bieu chi tiet'!$B$17:$FA$15404,MATCH($A58,'Bieu chi tiet'!$B$17:$B$15404,0),M$3+135)),"")</f>
        <v/>
      </c>
      <c r="N58" s="13" t="str">
        <f>IFERROR(IF(INDEX('Bieu chi tiet'!$B$17:$FA$15404,MATCH($A58,'Bieu chi tiet'!$B$17:$B$15404,0),N$3+135)=0,"",INDEX('Bieu chi tiet'!$B$17:$FA$15404,MATCH($A58,'Bieu chi tiet'!$B$17:$B$15404,0),N$3+135)),"")</f>
        <v/>
      </c>
      <c r="O58" s="13" t="str">
        <f>IFERROR(IF(INDEX('Bieu chi tiet'!$B$17:$FA$15404,MATCH($A58,'Bieu chi tiet'!$B$17:$B$15404,0),O$3+135)=0,"",INDEX('Bieu chi tiet'!$B$17:$FA$15404,MATCH($A58,'Bieu chi tiet'!$B$17:$B$15404,0),O$3+135)),"")</f>
        <v/>
      </c>
      <c r="P58" s="13" t="str">
        <f>IFERROR(IF(INDEX('Bieu chi tiet'!$B$17:$FA$15404,MATCH($A58,'Bieu chi tiet'!$B$17:$B$15404,0),P$3+135)=0,"",INDEX('Bieu chi tiet'!$B$17:$FA$15404,MATCH($A58,'Bieu chi tiet'!$B$17:$B$15404,0),P$3+135)),"")</f>
        <v/>
      </c>
      <c r="Q58" s="13" t="str">
        <f>IFERROR(IF(INDEX('Bieu chi tiet'!$B$17:$FA$15404,MATCH($A58,'Bieu chi tiet'!$B$17:$B$15404,0),Q$3+135)=0,"",INDEX('Bieu chi tiet'!$B$17:$FA$15404,MATCH($A58,'Bieu chi tiet'!$B$17:$B$15404,0),Q$3+135)),"")</f>
        <v/>
      </c>
      <c r="R58" s="13" t="str">
        <f>IFERROR(IF(INDEX('Bieu chi tiet'!$B$17:$FA$15404,MATCH($A58,'Bieu chi tiet'!$B$17:$B$15404,0),R$3+135)=0,"",INDEX('Bieu chi tiet'!$B$17:$FA$15404,MATCH($A58,'Bieu chi tiet'!$B$17:$B$15404,0),R$3+135)),"")</f>
        <v/>
      </c>
      <c r="S58" s="13" t="str">
        <f>IFERROR(IF(INDEX('Bieu chi tiet'!$B$17:$FA$15404,MATCH($A58,'Bieu chi tiet'!$B$17:$B$15404,0),S$3+135)=0,"",INDEX('Bieu chi tiet'!$B$17:$FA$15404,MATCH($A58,'Bieu chi tiet'!$B$17:$B$15404,0),S$3+135)),"")</f>
        <v/>
      </c>
      <c r="T58" s="13" t="str">
        <f>IFERROR(IF(INDEX('Bieu chi tiet'!$B$17:$FA$15404,MATCH($A58,'Bieu chi tiet'!$B$17:$B$15404,0),T$3+135)=0,"",INDEX('Bieu chi tiet'!$B$17:$FA$15404,MATCH($A58,'Bieu chi tiet'!$B$17:$B$15404,0),T$3+135)),"")</f>
        <v/>
      </c>
      <c r="U58" s="13" t="str">
        <f>IFERROR(IF(INDEX('Bieu chi tiet'!$B$17:$FA$15404,MATCH($A58,'Bieu chi tiet'!$B$17:$B$15404,0),U$3+135)=0,"",INDEX('Bieu chi tiet'!$B$17:$FA$15404,MATCH($A58,'Bieu chi tiet'!$B$17:$B$15404,0),U$3+135)),"")</f>
        <v/>
      </c>
      <c r="V58" s="13" t="str">
        <f>IFERROR(IF(INDEX('Bieu chi tiet'!$B$17:$FA$15404,MATCH($A58,'Bieu chi tiet'!$B$17:$B$15404,0),V$3+135)=0,"",INDEX('Bieu chi tiet'!$B$17:$FA$15404,MATCH($A58,'Bieu chi tiet'!$B$17:$B$15404,0),V$3+135)),"")</f>
        <v/>
      </c>
    </row>
    <row r="59" spans="1:22" ht="15.75">
      <c r="A59" s="43" t="str">
        <f t="shared" si="1"/>
        <v/>
      </c>
      <c r="B59" s="13" t="str">
        <f>IFERROR(IF(INDEX('Bieu chi tiet'!$B$17:$FA$15404,MATCH($A59,'Bieu chi tiet'!$B$17:$B$15404,0),B$3+135)=0,"",INDEX('Bieu chi tiet'!$B$17:$FA$15404,MATCH($A59,'Bieu chi tiet'!$B$17:$B$15404,0),B$3+135)),"")</f>
        <v/>
      </c>
      <c r="C59" s="13" t="str">
        <f>IFERROR(IF(INDEX('Bieu chi tiet'!$B$17:$FA$15404,MATCH($A59,'Bieu chi tiet'!$B$17:$B$15404,0),C$3+135)=0,"",INDEX('Bieu chi tiet'!$B$17:$FA$15404,MATCH($A59,'Bieu chi tiet'!$B$17:$B$15404,0),C$3+135)),"")</f>
        <v/>
      </c>
      <c r="D59" s="13" t="str">
        <f>IFERROR(IF(INDEX('Bieu chi tiet'!$B$17:$FA$15404,MATCH($A59,'Bieu chi tiet'!$B$17:$B$15404,0),D$3+135)=0,"",INDEX('Bieu chi tiet'!$B$17:$FA$15404,MATCH($A59,'Bieu chi tiet'!$B$17:$B$15404,0),D$3+135)),"")</f>
        <v/>
      </c>
      <c r="E59" s="13" t="str">
        <f>IFERROR(IF(INDEX('Bieu chi tiet'!$B$17:$FA$15404,MATCH($A59,'Bieu chi tiet'!$B$17:$B$15404,0),E$3+135)=0,"",INDEX('Bieu chi tiet'!$B$17:$FA$15404,MATCH($A59,'Bieu chi tiet'!$B$17:$B$15404,0),E$3+135)),"")</f>
        <v/>
      </c>
      <c r="F59" s="21" t="str">
        <f>IFERROR(IF(INDEX('Bieu chi tiet'!$B$17:$FA$15404,MATCH($A59,'Bieu chi tiet'!$B$17:$B$15404,0),F$3+135)=0,"",INDEX('Bieu chi tiet'!$B$17:$FA$15404,MATCH($A59,'Bieu chi tiet'!$B$17:$B$15404,0),F$3+135)),"")</f>
        <v/>
      </c>
      <c r="G59" s="13" t="str">
        <f>IFERROR(IF(INDEX('Bieu chi tiet'!$B$17:$FA$15404,MATCH($A59,'Bieu chi tiet'!$B$17:$B$15404,0),G$3+135)=0,"",INDEX('Bieu chi tiet'!$B$17:$FA$15404,MATCH($A59,'Bieu chi tiet'!$B$17:$B$15404,0),G$3+135)),"")</f>
        <v/>
      </c>
      <c r="H59" s="13" t="str">
        <f>IFERROR(IF(INDEX('Bieu chi tiet'!$B$17:$FA$15404,MATCH($A59,'Bieu chi tiet'!$B$17:$B$15404,0),H$3+135)=0,"",INDEX('Bieu chi tiet'!$B$17:$FA$15404,MATCH($A59,'Bieu chi tiet'!$B$17:$B$15404,0),H$3+135)),"")</f>
        <v/>
      </c>
      <c r="I59" s="13" t="str">
        <f>IFERROR(IF(INDEX('Bieu chi tiet'!$B$17:$FA$15404,MATCH($A59,'Bieu chi tiet'!$B$17:$B$15404,0),I$3+135)=0,"",INDEX('Bieu chi tiet'!$B$17:$FA$15404,MATCH($A59,'Bieu chi tiet'!$B$17:$B$15404,0),I$3+135)),"")</f>
        <v/>
      </c>
      <c r="J59" s="13" t="str">
        <f>IFERROR(IF(INDEX('Bieu chi tiet'!$B$17:$FA$15404,MATCH($A59,'Bieu chi tiet'!$B$17:$B$15404,0),J$3+135)=0,"",INDEX('Bieu chi tiet'!$B$17:$FA$15404,MATCH($A59,'Bieu chi tiet'!$B$17:$B$15404,0),J$3+135)),"")</f>
        <v/>
      </c>
      <c r="K59" s="13" t="str">
        <f>IFERROR(IF(INDEX('Bieu chi tiet'!$B$17:$FA$15404,MATCH($A59,'Bieu chi tiet'!$B$17:$B$15404,0),K$3+135)=0,"",INDEX('Bieu chi tiet'!$B$17:$FA$15404,MATCH($A59,'Bieu chi tiet'!$B$17:$B$15404,0),K$3+135)),"")</f>
        <v/>
      </c>
      <c r="L59" s="13" t="str">
        <f>IFERROR(IF(INDEX('Bieu chi tiet'!$B$17:$FA$15404,MATCH($A59,'Bieu chi tiet'!$B$17:$B$15404,0),L$3+135)=0,"",INDEX('Bieu chi tiet'!$B$17:$FA$15404,MATCH($A59,'Bieu chi tiet'!$B$17:$B$15404,0),L$3+135)),"")</f>
        <v/>
      </c>
      <c r="M59" s="13" t="str">
        <f>IFERROR(IF(INDEX('Bieu chi tiet'!$B$17:$FA$15404,MATCH($A59,'Bieu chi tiet'!$B$17:$B$15404,0),M$3+135)=0,"",INDEX('Bieu chi tiet'!$B$17:$FA$15404,MATCH($A59,'Bieu chi tiet'!$B$17:$B$15404,0),M$3+135)),"")</f>
        <v/>
      </c>
      <c r="N59" s="13" t="str">
        <f>IFERROR(IF(INDEX('Bieu chi tiet'!$B$17:$FA$15404,MATCH($A59,'Bieu chi tiet'!$B$17:$B$15404,0),N$3+135)=0,"",INDEX('Bieu chi tiet'!$B$17:$FA$15404,MATCH($A59,'Bieu chi tiet'!$B$17:$B$15404,0),N$3+135)),"")</f>
        <v/>
      </c>
      <c r="O59" s="13" t="str">
        <f>IFERROR(IF(INDEX('Bieu chi tiet'!$B$17:$FA$15404,MATCH($A59,'Bieu chi tiet'!$B$17:$B$15404,0),O$3+135)=0,"",INDEX('Bieu chi tiet'!$B$17:$FA$15404,MATCH($A59,'Bieu chi tiet'!$B$17:$B$15404,0),O$3+135)),"")</f>
        <v/>
      </c>
      <c r="P59" s="13" t="str">
        <f>IFERROR(IF(INDEX('Bieu chi tiet'!$B$17:$FA$15404,MATCH($A59,'Bieu chi tiet'!$B$17:$B$15404,0),P$3+135)=0,"",INDEX('Bieu chi tiet'!$B$17:$FA$15404,MATCH($A59,'Bieu chi tiet'!$B$17:$B$15404,0),P$3+135)),"")</f>
        <v/>
      </c>
      <c r="Q59" s="13" t="str">
        <f>IFERROR(IF(INDEX('Bieu chi tiet'!$B$17:$FA$15404,MATCH($A59,'Bieu chi tiet'!$B$17:$B$15404,0),Q$3+135)=0,"",INDEX('Bieu chi tiet'!$B$17:$FA$15404,MATCH($A59,'Bieu chi tiet'!$B$17:$B$15404,0),Q$3+135)),"")</f>
        <v/>
      </c>
      <c r="R59" s="13" t="str">
        <f>IFERROR(IF(INDEX('Bieu chi tiet'!$B$17:$FA$15404,MATCH($A59,'Bieu chi tiet'!$B$17:$B$15404,0),R$3+135)=0,"",INDEX('Bieu chi tiet'!$B$17:$FA$15404,MATCH($A59,'Bieu chi tiet'!$B$17:$B$15404,0),R$3+135)),"")</f>
        <v/>
      </c>
      <c r="S59" s="13" t="str">
        <f>IFERROR(IF(INDEX('Bieu chi tiet'!$B$17:$FA$15404,MATCH($A59,'Bieu chi tiet'!$B$17:$B$15404,0),S$3+135)=0,"",INDEX('Bieu chi tiet'!$B$17:$FA$15404,MATCH($A59,'Bieu chi tiet'!$B$17:$B$15404,0),S$3+135)),"")</f>
        <v/>
      </c>
      <c r="T59" s="13" t="str">
        <f>IFERROR(IF(INDEX('Bieu chi tiet'!$B$17:$FA$15404,MATCH($A59,'Bieu chi tiet'!$B$17:$B$15404,0),T$3+135)=0,"",INDEX('Bieu chi tiet'!$B$17:$FA$15404,MATCH($A59,'Bieu chi tiet'!$B$17:$B$15404,0),T$3+135)),"")</f>
        <v/>
      </c>
      <c r="U59" s="13" t="str">
        <f>IFERROR(IF(INDEX('Bieu chi tiet'!$B$17:$FA$15404,MATCH($A59,'Bieu chi tiet'!$B$17:$B$15404,0),U$3+135)=0,"",INDEX('Bieu chi tiet'!$B$17:$FA$15404,MATCH($A59,'Bieu chi tiet'!$B$17:$B$15404,0),U$3+135)),"")</f>
        <v/>
      </c>
      <c r="V59" s="13" t="str">
        <f>IFERROR(IF(INDEX('Bieu chi tiet'!$B$17:$FA$15404,MATCH($A59,'Bieu chi tiet'!$B$17:$B$15404,0),V$3+135)=0,"",INDEX('Bieu chi tiet'!$B$17:$FA$15404,MATCH($A59,'Bieu chi tiet'!$B$17:$B$15404,0),V$3+135)),"")</f>
        <v/>
      </c>
    </row>
    <row r="60" spans="1:22" ht="15.75">
      <c r="A60" s="43" t="str">
        <f t="shared" si="1"/>
        <v/>
      </c>
      <c r="B60" s="13" t="str">
        <f>IFERROR(IF(INDEX('Bieu chi tiet'!$B$17:$FA$15404,MATCH($A60,'Bieu chi tiet'!$B$17:$B$15404,0),B$3+135)=0,"",INDEX('Bieu chi tiet'!$B$17:$FA$15404,MATCH($A60,'Bieu chi tiet'!$B$17:$B$15404,0),B$3+135)),"")</f>
        <v/>
      </c>
      <c r="C60" s="13" t="str">
        <f>IFERROR(IF(INDEX('Bieu chi tiet'!$B$17:$FA$15404,MATCH($A60,'Bieu chi tiet'!$B$17:$B$15404,0),C$3+135)=0,"",INDEX('Bieu chi tiet'!$B$17:$FA$15404,MATCH($A60,'Bieu chi tiet'!$B$17:$B$15404,0),C$3+135)),"")</f>
        <v/>
      </c>
      <c r="D60" s="13" t="str">
        <f>IFERROR(IF(INDEX('Bieu chi tiet'!$B$17:$FA$15404,MATCH($A60,'Bieu chi tiet'!$B$17:$B$15404,0),D$3+135)=0,"",INDEX('Bieu chi tiet'!$B$17:$FA$15404,MATCH($A60,'Bieu chi tiet'!$B$17:$B$15404,0),D$3+135)),"")</f>
        <v/>
      </c>
      <c r="E60" s="13" t="str">
        <f>IFERROR(IF(INDEX('Bieu chi tiet'!$B$17:$FA$15404,MATCH($A60,'Bieu chi tiet'!$B$17:$B$15404,0),E$3+135)=0,"",INDEX('Bieu chi tiet'!$B$17:$FA$15404,MATCH($A60,'Bieu chi tiet'!$B$17:$B$15404,0),E$3+135)),"")</f>
        <v/>
      </c>
      <c r="F60" s="21" t="str">
        <f>IFERROR(IF(INDEX('Bieu chi tiet'!$B$17:$FA$15404,MATCH($A60,'Bieu chi tiet'!$B$17:$B$15404,0),F$3+135)=0,"",INDEX('Bieu chi tiet'!$B$17:$FA$15404,MATCH($A60,'Bieu chi tiet'!$B$17:$B$15404,0),F$3+135)),"")</f>
        <v/>
      </c>
      <c r="G60" s="13" t="str">
        <f>IFERROR(IF(INDEX('Bieu chi tiet'!$B$17:$FA$15404,MATCH($A60,'Bieu chi tiet'!$B$17:$B$15404,0),G$3+135)=0,"",INDEX('Bieu chi tiet'!$B$17:$FA$15404,MATCH($A60,'Bieu chi tiet'!$B$17:$B$15404,0),G$3+135)),"")</f>
        <v/>
      </c>
      <c r="H60" s="13" t="str">
        <f>IFERROR(IF(INDEX('Bieu chi tiet'!$B$17:$FA$15404,MATCH($A60,'Bieu chi tiet'!$B$17:$B$15404,0),H$3+135)=0,"",INDEX('Bieu chi tiet'!$B$17:$FA$15404,MATCH($A60,'Bieu chi tiet'!$B$17:$B$15404,0),H$3+135)),"")</f>
        <v/>
      </c>
      <c r="I60" s="13" t="str">
        <f>IFERROR(IF(INDEX('Bieu chi tiet'!$B$17:$FA$15404,MATCH($A60,'Bieu chi tiet'!$B$17:$B$15404,0),I$3+135)=0,"",INDEX('Bieu chi tiet'!$B$17:$FA$15404,MATCH($A60,'Bieu chi tiet'!$B$17:$B$15404,0),I$3+135)),"")</f>
        <v/>
      </c>
      <c r="J60" s="13" t="str">
        <f>IFERROR(IF(INDEX('Bieu chi tiet'!$B$17:$FA$15404,MATCH($A60,'Bieu chi tiet'!$B$17:$B$15404,0),J$3+135)=0,"",INDEX('Bieu chi tiet'!$B$17:$FA$15404,MATCH($A60,'Bieu chi tiet'!$B$17:$B$15404,0),J$3+135)),"")</f>
        <v/>
      </c>
      <c r="K60" s="13" t="str">
        <f>IFERROR(IF(INDEX('Bieu chi tiet'!$B$17:$FA$15404,MATCH($A60,'Bieu chi tiet'!$B$17:$B$15404,0),K$3+135)=0,"",INDEX('Bieu chi tiet'!$B$17:$FA$15404,MATCH($A60,'Bieu chi tiet'!$B$17:$B$15404,0),K$3+135)),"")</f>
        <v/>
      </c>
      <c r="L60" s="13" t="str">
        <f>IFERROR(IF(INDEX('Bieu chi tiet'!$B$17:$FA$15404,MATCH($A60,'Bieu chi tiet'!$B$17:$B$15404,0),L$3+135)=0,"",INDEX('Bieu chi tiet'!$B$17:$FA$15404,MATCH($A60,'Bieu chi tiet'!$B$17:$B$15404,0),L$3+135)),"")</f>
        <v/>
      </c>
      <c r="M60" s="13" t="str">
        <f>IFERROR(IF(INDEX('Bieu chi tiet'!$B$17:$FA$15404,MATCH($A60,'Bieu chi tiet'!$B$17:$B$15404,0),M$3+135)=0,"",INDEX('Bieu chi tiet'!$B$17:$FA$15404,MATCH($A60,'Bieu chi tiet'!$B$17:$B$15404,0),M$3+135)),"")</f>
        <v/>
      </c>
      <c r="N60" s="13" t="str">
        <f>IFERROR(IF(INDEX('Bieu chi tiet'!$B$17:$FA$15404,MATCH($A60,'Bieu chi tiet'!$B$17:$B$15404,0),N$3+135)=0,"",INDEX('Bieu chi tiet'!$B$17:$FA$15404,MATCH($A60,'Bieu chi tiet'!$B$17:$B$15404,0),N$3+135)),"")</f>
        <v/>
      </c>
      <c r="O60" s="13" t="str">
        <f>IFERROR(IF(INDEX('Bieu chi tiet'!$B$17:$FA$15404,MATCH($A60,'Bieu chi tiet'!$B$17:$B$15404,0),O$3+135)=0,"",INDEX('Bieu chi tiet'!$B$17:$FA$15404,MATCH($A60,'Bieu chi tiet'!$B$17:$B$15404,0),O$3+135)),"")</f>
        <v/>
      </c>
      <c r="P60" s="13" t="str">
        <f>IFERROR(IF(INDEX('Bieu chi tiet'!$B$17:$FA$15404,MATCH($A60,'Bieu chi tiet'!$B$17:$B$15404,0),P$3+135)=0,"",INDEX('Bieu chi tiet'!$B$17:$FA$15404,MATCH($A60,'Bieu chi tiet'!$B$17:$B$15404,0),P$3+135)),"")</f>
        <v/>
      </c>
      <c r="Q60" s="13" t="str">
        <f>IFERROR(IF(INDEX('Bieu chi tiet'!$B$17:$FA$15404,MATCH($A60,'Bieu chi tiet'!$B$17:$B$15404,0),Q$3+135)=0,"",INDEX('Bieu chi tiet'!$B$17:$FA$15404,MATCH($A60,'Bieu chi tiet'!$B$17:$B$15404,0),Q$3+135)),"")</f>
        <v/>
      </c>
      <c r="R60" s="13" t="str">
        <f>IFERROR(IF(INDEX('Bieu chi tiet'!$B$17:$FA$15404,MATCH($A60,'Bieu chi tiet'!$B$17:$B$15404,0),R$3+135)=0,"",INDEX('Bieu chi tiet'!$B$17:$FA$15404,MATCH($A60,'Bieu chi tiet'!$B$17:$B$15404,0),R$3+135)),"")</f>
        <v/>
      </c>
      <c r="S60" s="13" t="str">
        <f>IFERROR(IF(INDEX('Bieu chi tiet'!$B$17:$FA$15404,MATCH($A60,'Bieu chi tiet'!$B$17:$B$15404,0),S$3+135)=0,"",INDEX('Bieu chi tiet'!$B$17:$FA$15404,MATCH($A60,'Bieu chi tiet'!$B$17:$B$15404,0),S$3+135)),"")</f>
        <v/>
      </c>
      <c r="T60" s="13" t="str">
        <f>IFERROR(IF(INDEX('Bieu chi tiet'!$B$17:$FA$15404,MATCH($A60,'Bieu chi tiet'!$B$17:$B$15404,0),T$3+135)=0,"",INDEX('Bieu chi tiet'!$B$17:$FA$15404,MATCH($A60,'Bieu chi tiet'!$B$17:$B$15404,0),T$3+135)),"")</f>
        <v/>
      </c>
      <c r="U60" s="13" t="str">
        <f>IFERROR(IF(INDEX('Bieu chi tiet'!$B$17:$FA$15404,MATCH($A60,'Bieu chi tiet'!$B$17:$B$15404,0),U$3+135)=0,"",INDEX('Bieu chi tiet'!$B$17:$FA$15404,MATCH($A60,'Bieu chi tiet'!$B$17:$B$15404,0),U$3+135)),"")</f>
        <v/>
      </c>
      <c r="V60" s="13" t="str">
        <f>IFERROR(IF(INDEX('Bieu chi tiet'!$B$17:$FA$15404,MATCH($A60,'Bieu chi tiet'!$B$17:$B$15404,0),V$3+135)=0,"",INDEX('Bieu chi tiet'!$B$17:$FA$15404,MATCH($A60,'Bieu chi tiet'!$B$17:$B$15404,0),V$3+135)),"")</f>
        <v/>
      </c>
    </row>
    <row r="61" spans="1:22" ht="15.75">
      <c r="A61" s="43" t="str">
        <f t="shared" si="1"/>
        <v/>
      </c>
      <c r="B61" s="13" t="str">
        <f>IFERROR(IF(INDEX('Bieu chi tiet'!$B$17:$FA$15404,MATCH($A61,'Bieu chi tiet'!$B$17:$B$15404,0),B$3+135)=0,"",INDEX('Bieu chi tiet'!$B$17:$FA$15404,MATCH($A61,'Bieu chi tiet'!$B$17:$B$15404,0),B$3+135)),"")</f>
        <v/>
      </c>
      <c r="C61" s="13" t="str">
        <f>IFERROR(IF(INDEX('Bieu chi tiet'!$B$17:$FA$15404,MATCH($A61,'Bieu chi tiet'!$B$17:$B$15404,0),C$3+135)=0,"",INDEX('Bieu chi tiet'!$B$17:$FA$15404,MATCH($A61,'Bieu chi tiet'!$B$17:$B$15404,0),C$3+135)),"")</f>
        <v/>
      </c>
      <c r="D61" s="13" t="str">
        <f>IFERROR(IF(INDEX('Bieu chi tiet'!$B$17:$FA$15404,MATCH($A61,'Bieu chi tiet'!$B$17:$B$15404,0),D$3+135)=0,"",INDEX('Bieu chi tiet'!$B$17:$FA$15404,MATCH($A61,'Bieu chi tiet'!$B$17:$B$15404,0),D$3+135)),"")</f>
        <v/>
      </c>
      <c r="E61" s="13" t="str">
        <f>IFERROR(IF(INDEX('Bieu chi tiet'!$B$17:$FA$15404,MATCH($A61,'Bieu chi tiet'!$B$17:$B$15404,0),E$3+135)=0,"",INDEX('Bieu chi tiet'!$B$17:$FA$15404,MATCH($A61,'Bieu chi tiet'!$B$17:$B$15404,0),E$3+135)),"")</f>
        <v/>
      </c>
      <c r="F61" s="21" t="str">
        <f>IFERROR(IF(INDEX('Bieu chi tiet'!$B$17:$FA$15404,MATCH($A61,'Bieu chi tiet'!$B$17:$B$15404,0),F$3+135)=0,"",INDEX('Bieu chi tiet'!$B$17:$FA$15404,MATCH($A61,'Bieu chi tiet'!$B$17:$B$15404,0),F$3+135)),"")</f>
        <v/>
      </c>
      <c r="G61" s="13" t="str">
        <f>IFERROR(IF(INDEX('Bieu chi tiet'!$B$17:$FA$15404,MATCH($A61,'Bieu chi tiet'!$B$17:$B$15404,0),G$3+135)=0,"",INDEX('Bieu chi tiet'!$B$17:$FA$15404,MATCH($A61,'Bieu chi tiet'!$B$17:$B$15404,0),G$3+135)),"")</f>
        <v/>
      </c>
      <c r="H61" s="13" t="str">
        <f>IFERROR(IF(INDEX('Bieu chi tiet'!$B$17:$FA$15404,MATCH($A61,'Bieu chi tiet'!$B$17:$B$15404,0),H$3+135)=0,"",INDEX('Bieu chi tiet'!$B$17:$FA$15404,MATCH($A61,'Bieu chi tiet'!$B$17:$B$15404,0),H$3+135)),"")</f>
        <v/>
      </c>
      <c r="I61" s="13" t="str">
        <f>IFERROR(IF(INDEX('Bieu chi tiet'!$B$17:$FA$15404,MATCH($A61,'Bieu chi tiet'!$B$17:$B$15404,0),I$3+135)=0,"",INDEX('Bieu chi tiet'!$B$17:$FA$15404,MATCH($A61,'Bieu chi tiet'!$B$17:$B$15404,0),I$3+135)),"")</f>
        <v/>
      </c>
      <c r="J61" s="13" t="str">
        <f>IFERROR(IF(INDEX('Bieu chi tiet'!$B$17:$FA$15404,MATCH($A61,'Bieu chi tiet'!$B$17:$B$15404,0),J$3+135)=0,"",INDEX('Bieu chi tiet'!$B$17:$FA$15404,MATCH($A61,'Bieu chi tiet'!$B$17:$B$15404,0),J$3+135)),"")</f>
        <v/>
      </c>
      <c r="K61" s="13" t="str">
        <f>IFERROR(IF(INDEX('Bieu chi tiet'!$B$17:$FA$15404,MATCH($A61,'Bieu chi tiet'!$B$17:$B$15404,0),K$3+135)=0,"",INDEX('Bieu chi tiet'!$B$17:$FA$15404,MATCH($A61,'Bieu chi tiet'!$B$17:$B$15404,0),K$3+135)),"")</f>
        <v/>
      </c>
      <c r="L61" s="13" t="str">
        <f>IFERROR(IF(INDEX('Bieu chi tiet'!$B$17:$FA$15404,MATCH($A61,'Bieu chi tiet'!$B$17:$B$15404,0),L$3+135)=0,"",INDEX('Bieu chi tiet'!$B$17:$FA$15404,MATCH($A61,'Bieu chi tiet'!$B$17:$B$15404,0),L$3+135)),"")</f>
        <v/>
      </c>
      <c r="M61" s="13" t="str">
        <f>IFERROR(IF(INDEX('Bieu chi tiet'!$B$17:$FA$15404,MATCH($A61,'Bieu chi tiet'!$B$17:$B$15404,0),M$3+135)=0,"",INDEX('Bieu chi tiet'!$B$17:$FA$15404,MATCH($A61,'Bieu chi tiet'!$B$17:$B$15404,0),M$3+135)),"")</f>
        <v/>
      </c>
      <c r="N61" s="13" t="str">
        <f>IFERROR(IF(INDEX('Bieu chi tiet'!$B$17:$FA$15404,MATCH($A61,'Bieu chi tiet'!$B$17:$B$15404,0),N$3+135)=0,"",INDEX('Bieu chi tiet'!$B$17:$FA$15404,MATCH($A61,'Bieu chi tiet'!$B$17:$B$15404,0),N$3+135)),"")</f>
        <v/>
      </c>
      <c r="O61" s="13" t="str">
        <f>IFERROR(IF(INDEX('Bieu chi tiet'!$B$17:$FA$15404,MATCH($A61,'Bieu chi tiet'!$B$17:$B$15404,0),O$3+135)=0,"",INDEX('Bieu chi tiet'!$B$17:$FA$15404,MATCH($A61,'Bieu chi tiet'!$B$17:$B$15404,0),O$3+135)),"")</f>
        <v/>
      </c>
      <c r="P61" s="13" t="str">
        <f>IFERROR(IF(INDEX('Bieu chi tiet'!$B$17:$FA$15404,MATCH($A61,'Bieu chi tiet'!$B$17:$B$15404,0),P$3+135)=0,"",INDEX('Bieu chi tiet'!$B$17:$FA$15404,MATCH($A61,'Bieu chi tiet'!$B$17:$B$15404,0),P$3+135)),"")</f>
        <v/>
      </c>
      <c r="Q61" s="13" t="str">
        <f>IFERROR(IF(INDEX('Bieu chi tiet'!$B$17:$FA$15404,MATCH($A61,'Bieu chi tiet'!$B$17:$B$15404,0),Q$3+135)=0,"",INDEX('Bieu chi tiet'!$B$17:$FA$15404,MATCH($A61,'Bieu chi tiet'!$B$17:$B$15404,0),Q$3+135)),"")</f>
        <v/>
      </c>
      <c r="R61" s="13" t="str">
        <f>IFERROR(IF(INDEX('Bieu chi tiet'!$B$17:$FA$15404,MATCH($A61,'Bieu chi tiet'!$B$17:$B$15404,0),R$3+135)=0,"",INDEX('Bieu chi tiet'!$B$17:$FA$15404,MATCH($A61,'Bieu chi tiet'!$B$17:$B$15404,0),R$3+135)),"")</f>
        <v/>
      </c>
      <c r="S61" s="13" t="str">
        <f>IFERROR(IF(INDEX('Bieu chi tiet'!$B$17:$FA$15404,MATCH($A61,'Bieu chi tiet'!$B$17:$B$15404,0),S$3+135)=0,"",INDEX('Bieu chi tiet'!$B$17:$FA$15404,MATCH($A61,'Bieu chi tiet'!$B$17:$B$15404,0),S$3+135)),"")</f>
        <v/>
      </c>
      <c r="T61" s="13" t="str">
        <f>IFERROR(IF(INDEX('Bieu chi tiet'!$B$17:$FA$15404,MATCH($A61,'Bieu chi tiet'!$B$17:$B$15404,0),T$3+135)=0,"",INDEX('Bieu chi tiet'!$B$17:$FA$15404,MATCH($A61,'Bieu chi tiet'!$B$17:$B$15404,0),T$3+135)),"")</f>
        <v/>
      </c>
      <c r="U61" s="13" t="str">
        <f>IFERROR(IF(INDEX('Bieu chi tiet'!$B$17:$FA$15404,MATCH($A61,'Bieu chi tiet'!$B$17:$B$15404,0),U$3+135)=0,"",INDEX('Bieu chi tiet'!$B$17:$FA$15404,MATCH($A61,'Bieu chi tiet'!$B$17:$B$15404,0),U$3+135)),"")</f>
        <v/>
      </c>
      <c r="V61" s="13" t="str">
        <f>IFERROR(IF(INDEX('Bieu chi tiet'!$B$17:$FA$15404,MATCH($A61,'Bieu chi tiet'!$B$17:$B$15404,0),V$3+135)=0,"",INDEX('Bieu chi tiet'!$B$17:$FA$15404,MATCH($A61,'Bieu chi tiet'!$B$17:$B$15404,0),V$3+135)),"")</f>
        <v/>
      </c>
    </row>
    <row r="62" spans="1:22" ht="15.75">
      <c r="A62" s="43" t="str">
        <f t="shared" si="1"/>
        <v/>
      </c>
      <c r="B62" s="13" t="str">
        <f>IFERROR(IF(INDEX('Bieu chi tiet'!$B$17:$FA$15404,MATCH($A62,'Bieu chi tiet'!$B$17:$B$15404,0),B$3+135)=0,"",INDEX('Bieu chi tiet'!$B$17:$FA$15404,MATCH($A62,'Bieu chi tiet'!$B$17:$B$15404,0),B$3+135)),"")</f>
        <v/>
      </c>
      <c r="C62" s="13" t="str">
        <f>IFERROR(IF(INDEX('Bieu chi tiet'!$B$17:$FA$15404,MATCH($A62,'Bieu chi tiet'!$B$17:$B$15404,0),C$3+135)=0,"",INDEX('Bieu chi tiet'!$B$17:$FA$15404,MATCH($A62,'Bieu chi tiet'!$B$17:$B$15404,0),C$3+135)),"")</f>
        <v/>
      </c>
      <c r="D62" s="13" t="str">
        <f>IFERROR(IF(INDEX('Bieu chi tiet'!$B$17:$FA$15404,MATCH($A62,'Bieu chi tiet'!$B$17:$B$15404,0),D$3+135)=0,"",INDEX('Bieu chi tiet'!$B$17:$FA$15404,MATCH($A62,'Bieu chi tiet'!$B$17:$B$15404,0),D$3+135)),"")</f>
        <v/>
      </c>
      <c r="E62" s="13" t="str">
        <f>IFERROR(IF(INDEX('Bieu chi tiet'!$B$17:$FA$15404,MATCH($A62,'Bieu chi tiet'!$B$17:$B$15404,0),E$3+135)=0,"",INDEX('Bieu chi tiet'!$B$17:$FA$15404,MATCH($A62,'Bieu chi tiet'!$B$17:$B$15404,0),E$3+135)),"")</f>
        <v/>
      </c>
      <c r="F62" s="21" t="str">
        <f>IFERROR(IF(INDEX('Bieu chi tiet'!$B$17:$FA$15404,MATCH($A62,'Bieu chi tiet'!$B$17:$B$15404,0),F$3+135)=0,"",INDEX('Bieu chi tiet'!$B$17:$FA$15404,MATCH($A62,'Bieu chi tiet'!$B$17:$B$15404,0),F$3+135)),"")</f>
        <v/>
      </c>
      <c r="G62" s="13" t="str">
        <f>IFERROR(IF(INDEX('Bieu chi tiet'!$B$17:$FA$15404,MATCH($A62,'Bieu chi tiet'!$B$17:$B$15404,0),G$3+135)=0,"",INDEX('Bieu chi tiet'!$B$17:$FA$15404,MATCH($A62,'Bieu chi tiet'!$B$17:$B$15404,0),G$3+135)),"")</f>
        <v/>
      </c>
      <c r="H62" s="13" t="str">
        <f>IFERROR(IF(INDEX('Bieu chi tiet'!$B$17:$FA$15404,MATCH($A62,'Bieu chi tiet'!$B$17:$B$15404,0),H$3+135)=0,"",INDEX('Bieu chi tiet'!$B$17:$FA$15404,MATCH($A62,'Bieu chi tiet'!$B$17:$B$15404,0),H$3+135)),"")</f>
        <v/>
      </c>
      <c r="I62" s="13" t="str">
        <f>IFERROR(IF(INDEX('Bieu chi tiet'!$B$17:$FA$15404,MATCH($A62,'Bieu chi tiet'!$B$17:$B$15404,0),I$3+135)=0,"",INDEX('Bieu chi tiet'!$B$17:$FA$15404,MATCH($A62,'Bieu chi tiet'!$B$17:$B$15404,0),I$3+135)),"")</f>
        <v/>
      </c>
      <c r="J62" s="13" t="str">
        <f>IFERROR(IF(INDEX('Bieu chi tiet'!$B$17:$FA$15404,MATCH($A62,'Bieu chi tiet'!$B$17:$B$15404,0),J$3+135)=0,"",INDEX('Bieu chi tiet'!$B$17:$FA$15404,MATCH($A62,'Bieu chi tiet'!$B$17:$B$15404,0),J$3+135)),"")</f>
        <v/>
      </c>
      <c r="K62" s="13" t="str">
        <f>IFERROR(IF(INDEX('Bieu chi tiet'!$B$17:$FA$15404,MATCH($A62,'Bieu chi tiet'!$B$17:$B$15404,0),K$3+135)=0,"",INDEX('Bieu chi tiet'!$B$17:$FA$15404,MATCH($A62,'Bieu chi tiet'!$B$17:$B$15404,0),K$3+135)),"")</f>
        <v/>
      </c>
      <c r="L62" s="13" t="str">
        <f>IFERROR(IF(INDEX('Bieu chi tiet'!$B$17:$FA$15404,MATCH($A62,'Bieu chi tiet'!$B$17:$B$15404,0),L$3+135)=0,"",INDEX('Bieu chi tiet'!$B$17:$FA$15404,MATCH($A62,'Bieu chi tiet'!$B$17:$B$15404,0),L$3+135)),"")</f>
        <v/>
      </c>
      <c r="M62" s="13" t="str">
        <f>IFERROR(IF(INDEX('Bieu chi tiet'!$B$17:$FA$15404,MATCH($A62,'Bieu chi tiet'!$B$17:$B$15404,0),M$3+135)=0,"",INDEX('Bieu chi tiet'!$B$17:$FA$15404,MATCH($A62,'Bieu chi tiet'!$B$17:$B$15404,0),M$3+135)),"")</f>
        <v/>
      </c>
      <c r="N62" s="13" t="str">
        <f>IFERROR(IF(INDEX('Bieu chi tiet'!$B$17:$FA$15404,MATCH($A62,'Bieu chi tiet'!$B$17:$B$15404,0),N$3+135)=0,"",INDEX('Bieu chi tiet'!$B$17:$FA$15404,MATCH($A62,'Bieu chi tiet'!$B$17:$B$15404,0),N$3+135)),"")</f>
        <v/>
      </c>
      <c r="O62" s="13" t="str">
        <f>IFERROR(IF(INDEX('Bieu chi tiet'!$B$17:$FA$15404,MATCH($A62,'Bieu chi tiet'!$B$17:$B$15404,0),O$3+135)=0,"",INDEX('Bieu chi tiet'!$B$17:$FA$15404,MATCH($A62,'Bieu chi tiet'!$B$17:$B$15404,0),O$3+135)),"")</f>
        <v/>
      </c>
      <c r="P62" s="13" t="str">
        <f>IFERROR(IF(INDEX('Bieu chi tiet'!$B$17:$FA$15404,MATCH($A62,'Bieu chi tiet'!$B$17:$B$15404,0),P$3+135)=0,"",INDEX('Bieu chi tiet'!$B$17:$FA$15404,MATCH($A62,'Bieu chi tiet'!$B$17:$B$15404,0),P$3+135)),"")</f>
        <v/>
      </c>
      <c r="Q62" s="13" t="str">
        <f>IFERROR(IF(INDEX('Bieu chi tiet'!$B$17:$FA$15404,MATCH($A62,'Bieu chi tiet'!$B$17:$B$15404,0),Q$3+135)=0,"",INDEX('Bieu chi tiet'!$B$17:$FA$15404,MATCH($A62,'Bieu chi tiet'!$B$17:$B$15404,0),Q$3+135)),"")</f>
        <v/>
      </c>
      <c r="R62" s="13" t="str">
        <f>IFERROR(IF(INDEX('Bieu chi tiet'!$B$17:$FA$15404,MATCH($A62,'Bieu chi tiet'!$B$17:$B$15404,0),R$3+135)=0,"",INDEX('Bieu chi tiet'!$B$17:$FA$15404,MATCH($A62,'Bieu chi tiet'!$B$17:$B$15404,0),R$3+135)),"")</f>
        <v/>
      </c>
      <c r="S62" s="13" t="str">
        <f>IFERROR(IF(INDEX('Bieu chi tiet'!$B$17:$FA$15404,MATCH($A62,'Bieu chi tiet'!$B$17:$B$15404,0),S$3+135)=0,"",INDEX('Bieu chi tiet'!$B$17:$FA$15404,MATCH($A62,'Bieu chi tiet'!$B$17:$B$15404,0),S$3+135)),"")</f>
        <v/>
      </c>
      <c r="T62" s="13" t="str">
        <f>IFERROR(IF(INDEX('Bieu chi tiet'!$B$17:$FA$15404,MATCH($A62,'Bieu chi tiet'!$B$17:$B$15404,0),T$3+135)=0,"",INDEX('Bieu chi tiet'!$B$17:$FA$15404,MATCH($A62,'Bieu chi tiet'!$B$17:$B$15404,0),T$3+135)),"")</f>
        <v/>
      </c>
      <c r="U62" s="13" t="str">
        <f>IFERROR(IF(INDEX('Bieu chi tiet'!$B$17:$FA$15404,MATCH($A62,'Bieu chi tiet'!$B$17:$B$15404,0),U$3+135)=0,"",INDEX('Bieu chi tiet'!$B$17:$FA$15404,MATCH($A62,'Bieu chi tiet'!$B$17:$B$15404,0),U$3+135)),"")</f>
        <v/>
      </c>
      <c r="V62" s="13" t="str">
        <f>IFERROR(IF(INDEX('Bieu chi tiet'!$B$17:$FA$15404,MATCH($A62,'Bieu chi tiet'!$B$17:$B$15404,0),V$3+135)=0,"",INDEX('Bieu chi tiet'!$B$17:$FA$15404,MATCH($A62,'Bieu chi tiet'!$B$17:$B$15404,0),V$3+135)),"")</f>
        <v/>
      </c>
    </row>
    <row r="63" spans="1:22" ht="15.75">
      <c r="A63" s="43" t="str">
        <f t="shared" si="1"/>
        <v/>
      </c>
      <c r="B63" s="13" t="str">
        <f>IFERROR(IF(INDEX('Bieu chi tiet'!$B$17:$FA$15404,MATCH($A63,'Bieu chi tiet'!$B$17:$B$15404,0),B$3+135)=0,"",INDEX('Bieu chi tiet'!$B$17:$FA$15404,MATCH($A63,'Bieu chi tiet'!$B$17:$B$15404,0),B$3+135)),"")</f>
        <v/>
      </c>
      <c r="C63" s="13" t="str">
        <f>IFERROR(IF(INDEX('Bieu chi tiet'!$B$17:$FA$15404,MATCH($A63,'Bieu chi tiet'!$B$17:$B$15404,0),C$3+135)=0,"",INDEX('Bieu chi tiet'!$B$17:$FA$15404,MATCH($A63,'Bieu chi tiet'!$B$17:$B$15404,0),C$3+135)),"")</f>
        <v/>
      </c>
      <c r="D63" s="13" t="str">
        <f>IFERROR(IF(INDEX('Bieu chi tiet'!$B$17:$FA$15404,MATCH($A63,'Bieu chi tiet'!$B$17:$B$15404,0),D$3+135)=0,"",INDEX('Bieu chi tiet'!$B$17:$FA$15404,MATCH($A63,'Bieu chi tiet'!$B$17:$B$15404,0),D$3+135)),"")</f>
        <v/>
      </c>
      <c r="E63" s="13" t="str">
        <f>IFERROR(IF(INDEX('Bieu chi tiet'!$B$17:$FA$15404,MATCH($A63,'Bieu chi tiet'!$B$17:$B$15404,0),E$3+135)=0,"",INDEX('Bieu chi tiet'!$B$17:$FA$15404,MATCH($A63,'Bieu chi tiet'!$B$17:$B$15404,0),E$3+135)),"")</f>
        <v/>
      </c>
      <c r="F63" s="21" t="str">
        <f>IFERROR(IF(INDEX('Bieu chi tiet'!$B$17:$FA$15404,MATCH($A63,'Bieu chi tiet'!$B$17:$B$15404,0),F$3+135)=0,"",INDEX('Bieu chi tiet'!$B$17:$FA$15404,MATCH($A63,'Bieu chi tiet'!$B$17:$B$15404,0),F$3+135)),"")</f>
        <v/>
      </c>
      <c r="G63" s="13" t="str">
        <f>IFERROR(IF(INDEX('Bieu chi tiet'!$B$17:$FA$15404,MATCH($A63,'Bieu chi tiet'!$B$17:$B$15404,0),G$3+135)=0,"",INDEX('Bieu chi tiet'!$B$17:$FA$15404,MATCH($A63,'Bieu chi tiet'!$B$17:$B$15404,0),G$3+135)),"")</f>
        <v/>
      </c>
      <c r="H63" s="13" t="str">
        <f>IFERROR(IF(INDEX('Bieu chi tiet'!$B$17:$FA$15404,MATCH($A63,'Bieu chi tiet'!$B$17:$B$15404,0),H$3+135)=0,"",INDEX('Bieu chi tiet'!$B$17:$FA$15404,MATCH($A63,'Bieu chi tiet'!$B$17:$B$15404,0),H$3+135)),"")</f>
        <v/>
      </c>
      <c r="I63" s="13" t="str">
        <f>IFERROR(IF(INDEX('Bieu chi tiet'!$B$17:$FA$15404,MATCH($A63,'Bieu chi tiet'!$B$17:$B$15404,0),I$3+135)=0,"",INDEX('Bieu chi tiet'!$B$17:$FA$15404,MATCH($A63,'Bieu chi tiet'!$B$17:$B$15404,0),I$3+135)),"")</f>
        <v/>
      </c>
      <c r="J63" s="13" t="str">
        <f>IFERROR(IF(INDEX('Bieu chi tiet'!$B$17:$FA$15404,MATCH($A63,'Bieu chi tiet'!$B$17:$B$15404,0),J$3+135)=0,"",INDEX('Bieu chi tiet'!$B$17:$FA$15404,MATCH($A63,'Bieu chi tiet'!$B$17:$B$15404,0),J$3+135)),"")</f>
        <v/>
      </c>
      <c r="K63" s="13" t="str">
        <f>IFERROR(IF(INDEX('Bieu chi tiet'!$B$17:$FA$15404,MATCH($A63,'Bieu chi tiet'!$B$17:$B$15404,0),K$3+135)=0,"",INDEX('Bieu chi tiet'!$B$17:$FA$15404,MATCH($A63,'Bieu chi tiet'!$B$17:$B$15404,0),K$3+135)),"")</f>
        <v/>
      </c>
      <c r="L63" s="13" t="str">
        <f>IFERROR(IF(INDEX('Bieu chi tiet'!$B$17:$FA$15404,MATCH($A63,'Bieu chi tiet'!$B$17:$B$15404,0),L$3+135)=0,"",INDEX('Bieu chi tiet'!$B$17:$FA$15404,MATCH($A63,'Bieu chi tiet'!$B$17:$B$15404,0),L$3+135)),"")</f>
        <v/>
      </c>
      <c r="M63" s="13" t="str">
        <f>IFERROR(IF(INDEX('Bieu chi tiet'!$B$17:$FA$15404,MATCH($A63,'Bieu chi tiet'!$B$17:$B$15404,0),M$3+135)=0,"",INDEX('Bieu chi tiet'!$B$17:$FA$15404,MATCH($A63,'Bieu chi tiet'!$B$17:$B$15404,0),M$3+135)),"")</f>
        <v/>
      </c>
      <c r="N63" s="13" t="str">
        <f>IFERROR(IF(INDEX('Bieu chi tiet'!$B$17:$FA$15404,MATCH($A63,'Bieu chi tiet'!$B$17:$B$15404,0),N$3+135)=0,"",INDEX('Bieu chi tiet'!$B$17:$FA$15404,MATCH($A63,'Bieu chi tiet'!$B$17:$B$15404,0),N$3+135)),"")</f>
        <v/>
      </c>
      <c r="O63" s="13" t="str">
        <f>IFERROR(IF(INDEX('Bieu chi tiet'!$B$17:$FA$15404,MATCH($A63,'Bieu chi tiet'!$B$17:$B$15404,0),O$3+135)=0,"",INDEX('Bieu chi tiet'!$B$17:$FA$15404,MATCH($A63,'Bieu chi tiet'!$B$17:$B$15404,0),O$3+135)),"")</f>
        <v/>
      </c>
      <c r="P63" s="13" t="str">
        <f>IFERROR(IF(INDEX('Bieu chi tiet'!$B$17:$FA$15404,MATCH($A63,'Bieu chi tiet'!$B$17:$B$15404,0),P$3+135)=0,"",INDEX('Bieu chi tiet'!$B$17:$FA$15404,MATCH($A63,'Bieu chi tiet'!$B$17:$B$15404,0),P$3+135)),"")</f>
        <v/>
      </c>
      <c r="Q63" s="13" t="str">
        <f>IFERROR(IF(INDEX('Bieu chi tiet'!$B$17:$FA$15404,MATCH($A63,'Bieu chi tiet'!$B$17:$B$15404,0),Q$3+135)=0,"",INDEX('Bieu chi tiet'!$B$17:$FA$15404,MATCH($A63,'Bieu chi tiet'!$B$17:$B$15404,0),Q$3+135)),"")</f>
        <v/>
      </c>
      <c r="R63" s="13" t="str">
        <f>IFERROR(IF(INDEX('Bieu chi tiet'!$B$17:$FA$15404,MATCH($A63,'Bieu chi tiet'!$B$17:$B$15404,0),R$3+135)=0,"",INDEX('Bieu chi tiet'!$B$17:$FA$15404,MATCH($A63,'Bieu chi tiet'!$B$17:$B$15404,0),R$3+135)),"")</f>
        <v/>
      </c>
      <c r="S63" s="13" t="str">
        <f>IFERROR(IF(INDEX('Bieu chi tiet'!$B$17:$FA$15404,MATCH($A63,'Bieu chi tiet'!$B$17:$B$15404,0),S$3+135)=0,"",INDEX('Bieu chi tiet'!$B$17:$FA$15404,MATCH($A63,'Bieu chi tiet'!$B$17:$B$15404,0),S$3+135)),"")</f>
        <v/>
      </c>
      <c r="T63" s="13" t="str">
        <f>IFERROR(IF(INDEX('Bieu chi tiet'!$B$17:$FA$15404,MATCH($A63,'Bieu chi tiet'!$B$17:$B$15404,0),T$3+135)=0,"",INDEX('Bieu chi tiet'!$B$17:$FA$15404,MATCH($A63,'Bieu chi tiet'!$B$17:$B$15404,0),T$3+135)),"")</f>
        <v/>
      </c>
      <c r="U63" s="13" t="str">
        <f>IFERROR(IF(INDEX('Bieu chi tiet'!$B$17:$FA$15404,MATCH($A63,'Bieu chi tiet'!$B$17:$B$15404,0),U$3+135)=0,"",INDEX('Bieu chi tiet'!$B$17:$FA$15404,MATCH($A63,'Bieu chi tiet'!$B$17:$B$15404,0),U$3+135)),"")</f>
        <v/>
      </c>
      <c r="V63" s="13" t="str">
        <f>IFERROR(IF(INDEX('Bieu chi tiet'!$B$17:$FA$15404,MATCH($A63,'Bieu chi tiet'!$B$17:$B$15404,0),V$3+135)=0,"",INDEX('Bieu chi tiet'!$B$17:$FA$15404,MATCH($A63,'Bieu chi tiet'!$B$17:$B$15404,0),V$3+135)),"")</f>
        <v/>
      </c>
    </row>
    <row r="64" spans="1:22" ht="15.75">
      <c r="A64" s="43" t="str">
        <f t="shared" si="1"/>
        <v/>
      </c>
      <c r="B64" s="13" t="str">
        <f>IFERROR(IF(INDEX('Bieu chi tiet'!$B$17:$FA$15404,MATCH($A64,'Bieu chi tiet'!$B$17:$B$15404,0),B$3+135)=0,"",INDEX('Bieu chi tiet'!$B$17:$FA$15404,MATCH($A64,'Bieu chi tiet'!$B$17:$B$15404,0),B$3+135)),"")</f>
        <v/>
      </c>
      <c r="C64" s="13" t="str">
        <f>IFERROR(IF(INDEX('Bieu chi tiet'!$B$17:$FA$15404,MATCH($A64,'Bieu chi tiet'!$B$17:$B$15404,0),C$3+135)=0,"",INDEX('Bieu chi tiet'!$B$17:$FA$15404,MATCH($A64,'Bieu chi tiet'!$B$17:$B$15404,0),C$3+135)),"")</f>
        <v/>
      </c>
      <c r="D64" s="13" t="str">
        <f>IFERROR(IF(INDEX('Bieu chi tiet'!$B$17:$FA$15404,MATCH($A64,'Bieu chi tiet'!$B$17:$B$15404,0),D$3+135)=0,"",INDEX('Bieu chi tiet'!$B$17:$FA$15404,MATCH($A64,'Bieu chi tiet'!$B$17:$B$15404,0),D$3+135)),"")</f>
        <v/>
      </c>
      <c r="E64" s="13" t="str">
        <f>IFERROR(IF(INDEX('Bieu chi tiet'!$B$17:$FA$15404,MATCH($A64,'Bieu chi tiet'!$B$17:$B$15404,0),E$3+135)=0,"",INDEX('Bieu chi tiet'!$B$17:$FA$15404,MATCH($A64,'Bieu chi tiet'!$B$17:$B$15404,0),E$3+135)),"")</f>
        <v/>
      </c>
      <c r="F64" s="21" t="str">
        <f>IFERROR(IF(INDEX('Bieu chi tiet'!$B$17:$FA$15404,MATCH($A64,'Bieu chi tiet'!$B$17:$B$15404,0),F$3+135)=0,"",INDEX('Bieu chi tiet'!$B$17:$FA$15404,MATCH($A64,'Bieu chi tiet'!$B$17:$B$15404,0),F$3+135)),"")</f>
        <v/>
      </c>
      <c r="G64" s="13" t="str">
        <f>IFERROR(IF(INDEX('Bieu chi tiet'!$B$17:$FA$15404,MATCH($A64,'Bieu chi tiet'!$B$17:$B$15404,0),G$3+135)=0,"",INDEX('Bieu chi tiet'!$B$17:$FA$15404,MATCH($A64,'Bieu chi tiet'!$B$17:$B$15404,0),G$3+135)),"")</f>
        <v/>
      </c>
      <c r="H64" s="13" t="str">
        <f>IFERROR(IF(INDEX('Bieu chi tiet'!$B$17:$FA$15404,MATCH($A64,'Bieu chi tiet'!$B$17:$B$15404,0),H$3+135)=0,"",INDEX('Bieu chi tiet'!$B$17:$FA$15404,MATCH($A64,'Bieu chi tiet'!$B$17:$B$15404,0),H$3+135)),"")</f>
        <v/>
      </c>
      <c r="I64" s="13" t="str">
        <f>IFERROR(IF(INDEX('Bieu chi tiet'!$B$17:$FA$15404,MATCH($A64,'Bieu chi tiet'!$B$17:$B$15404,0),I$3+135)=0,"",INDEX('Bieu chi tiet'!$B$17:$FA$15404,MATCH($A64,'Bieu chi tiet'!$B$17:$B$15404,0),I$3+135)),"")</f>
        <v/>
      </c>
      <c r="J64" s="13" t="str">
        <f>IFERROR(IF(INDEX('Bieu chi tiet'!$B$17:$FA$15404,MATCH($A64,'Bieu chi tiet'!$B$17:$B$15404,0),J$3+135)=0,"",INDEX('Bieu chi tiet'!$B$17:$FA$15404,MATCH($A64,'Bieu chi tiet'!$B$17:$B$15404,0),J$3+135)),"")</f>
        <v/>
      </c>
      <c r="K64" s="13" t="str">
        <f>IFERROR(IF(INDEX('Bieu chi tiet'!$B$17:$FA$15404,MATCH($A64,'Bieu chi tiet'!$B$17:$B$15404,0),K$3+135)=0,"",INDEX('Bieu chi tiet'!$B$17:$FA$15404,MATCH($A64,'Bieu chi tiet'!$B$17:$B$15404,0),K$3+135)),"")</f>
        <v/>
      </c>
      <c r="L64" s="13" t="str">
        <f>IFERROR(IF(INDEX('Bieu chi tiet'!$B$17:$FA$15404,MATCH($A64,'Bieu chi tiet'!$B$17:$B$15404,0),L$3+135)=0,"",INDEX('Bieu chi tiet'!$B$17:$FA$15404,MATCH($A64,'Bieu chi tiet'!$B$17:$B$15404,0),L$3+135)),"")</f>
        <v/>
      </c>
      <c r="M64" s="13" t="str">
        <f>IFERROR(IF(INDEX('Bieu chi tiet'!$B$17:$FA$15404,MATCH($A64,'Bieu chi tiet'!$B$17:$B$15404,0),M$3+135)=0,"",INDEX('Bieu chi tiet'!$B$17:$FA$15404,MATCH($A64,'Bieu chi tiet'!$B$17:$B$15404,0),M$3+135)),"")</f>
        <v/>
      </c>
      <c r="N64" s="13" t="str">
        <f>IFERROR(IF(INDEX('Bieu chi tiet'!$B$17:$FA$15404,MATCH($A64,'Bieu chi tiet'!$B$17:$B$15404,0),N$3+135)=0,"",INDEX('Bieu chi tiet'!$B$17:$FA$15404,MATCH($A64,'Bieu chi tiet'!$B$17:$B$15404,0),N$3+135)),"")</f>
        <v/>
      </c>
      <c r="O64" s="13" t="str">
        <f>IFERROR(IF(INDEX('Bieu chi tiet'!$B$17:$FA$15404,MATCH($A64,'Bieu chi tiet'!$B$17:$B$15404,0),O$3+135)=0,"",INDEX('Bieu chi tiet'!$B$17:$FA$15404,MATCH($A64,'Bieu chi tiet'!$B$17:$B$15404,0),O$3+135)),"")</f>
        <v/>
      </c>
      <c r="P64" s="13" t="str">
        <f>IFERROR(IF(INDEX('Bieu chi tiet'!$B$17:$FA$15404,MATCH($A64,'Bieu chi tiet'!$B$17:$B$15404,0),P$3+135)=0,"",INDEX('Bieu chi tiet'!$B$17:$FA$15404,MATCH($A64,'Bieu chi tiet'!$B$17:$B$15404,0),P$3+135)),"")</f>
        <v/>
      </c>
      <c r="Q64" s="13" t="str">
        <f>IFERROR(IF(INDEX('Bieu chi tiet'!$B$17:$FA$15404,MATCH($A64,'Bieu chi tiet'!$B$17:$B$15404,0),Q$3+135)=0,"",INDEX('Bieu chi tiet'!$B$17:$FA$15404,MATCH($A64,'Bieu chi tiet'!$B$17:$B$15404,0),Q$3+135)),"")</f>
        <v/>
      </c>
      <c r="R64" s="13" t="str">
        <f>IFERROR(IF(INDEX('Bieu chi tiet'!$B$17:$FA$15404,MATCH($A64,'Bieu chi tiet'!$B$17:$B$15404,0),R$3+135)=0,"",INDEX('Bieu chi tiet'!$B$17:$FA$15404,MATCH($A64,'Bieu chi tiet'!$B$17:$B$15404,0),R$3+135)),"")</f>
        <v/>
      </c>
      <c r="S64" s="13" t="str">
        <f>IFERROR(IF(INDEX('Bieu chi tiet'!$B$17:$FA$15404,MATCH($A64,'Bieu chi tiet'!$B$17:$B$15404,0),S$3+135)=0,"",INDEX('Bieu chi tiet'!$B$17:$FA$15404,MATCH($A64,'Bieu chi tiet'!$B$17:$B$15404,0),S$3+135)),"")</f>
        <v/>
      </c>
      <c r="T64" s="13" t="str">
        <f>IFERROR(IF(INDEX('Bieu chi tiet'!$B$17:$FA$15404,MATCH($A64,'Bieu chi tiet'!$B$17:$B$15404,0),T$3+135)=0,"",INDEX('Bieu chi tiet'!$B$17:$FA$15404,MATCH($A64,'Bieu chi tiet'!$B$17:$B$15404,0),T$3+135)),"")</f>
        <v/>
      </c>
      <c r="U64" s="13" t="str">
        <f>IFERROR(IF(INDEX('Bieu chi tiet'!$B$17:$FA$15404,MATCH($A64,'Bieu chi tiet'!$B$17:$B$15404,0),U$3+135)=0,"",INDEX('Bieu chi tiet'!$B$17:$FA$15404,MATCH($A64,'Bieu chi tiet'!$B$17:$B$15404,0),U$3+135)),"")</f>
        <v/>
      </c>
      <c r="V64" s="13" t="str">
        <f>IFERROR(IF(INDEX('Bieu chi tiet'!$B$17:$FA$15404,MATCH($A64,'Bieu chi tiet'!$B$17:$B$15404,0),V$3+135)=0,"",INDEX('Bieu chi tiet'!$B$17:$FA$15404,MATCH($A64,'Bieu chi tiet'!$B$17:$B$15404,0),V$3+135)),"")</f>
        <v/>
      </c>
    </row>
    <row r="65" spans="1:22" ht="15.75">
      <c r="A65" s="43" t="str">
        <f t="shared" si="1"/>
        <v/>
      </c>
      <c r="B65" s="13" t="str">
        <f>IFERROR(IF(INDEX('Bieu chi tiet'!$B$17:$FA$15404,MATCH($A65,'Bieu chi tiet'!$B$17:$B$15404,0),B$3+135)=0,"",INDEX('Bieu chi tiet'!$B$17:$FA$15404,MATCH($A65,'Bieu chi tiet'!$B$17:$B$15404,0),B$3+135)),"")</f>
        <v/>
      </c>
      <c r="C65" s="13" t="str">
        <f>IFERROR(IF(INDEX('Bieu chi tiet'!$B$17:$FA$15404,MATCH($A65,'Bieu chi tiet'!$B$17:$B$15404,0),C$3+135)=0,"",INDEX('Bieu chi tiet'!$B$17:$FA$15404,MATCH($A65,'Bieu chi tiet'!$B$17:$B$15404,0),C$3+135)),"")</f>
        <v/>
      </c>
      <c r="D65" s="13" t="str">
        <f>IFERROR(IF(INDEX('Bieu chi tiet'!$B$17:$FA$15404,MATCH($A65,'Bieu chi tiet'!$B$17:$B$15404,0),D$3+135)=0,"",INDEX('Bieu chi tiet'!$B$17:$FA$15404,MATCH($A65,'Bieu chi tiet'!$B$17:$B$15404,0),D$3+135)),"")</f>
        <v/>
      </c>
      <c r="E65" s="13" t="str">
        <f>IFERROR(IF(INDEX('Bieu chi tiet'!$B$17:$FA$15404,MATCH($A65,'Bieu chi tiet'!$B$17:$B$15404,0),E$3+135)=0,"",INDEX('Bieu chi tiet'!$B$17:$FA$15404,MATCH($A65,'Bieu chi tiet'!$B$17:$B$15404,0),E$3+135)),"")</f>
        <v/>
      </c>
      <c r="F65" s="21" t="str">
        <f>IFERROR(IF(INDEX('Bieu chi tiet'!$B$17:$FA$15404,MATCH($A65,'Bieu chi tiet'!$B$17:$B$15404,0),F$3+135)=0,"",INDEX('Bieu chi tiet'!$B$17:$FA$15404,MATCH($A65,'Bieu chi tiet'!$B$17:$B$15404,0),F$3+135)),"")</f>
        <v/>
      </c>
      <c r="G65" s="13" t="str">
        <f>IFERROR(IF(INDEX('Bieu chi tiet'!$B$17:$FA$15404,MATCH($A65,'Bieu chi tiet'!$B$17:$B$15404,0),G$3+135)=0,"",INDEX('Bieu chi tiet'!$B$17:$FA$15404,MATCH($A65,'Bieu chi tiet'!$B$17:$B$15404,0),G$3+135)),"")</f>
        <v/>
      </c>
      <c r="H65" s="13" t="str">
        <f>IFERROR(IF(INDEX('Bieu chi tiet'!$B$17:$FA$15404,MATCH($A65,'Bieu chi tiet'!$B$17:$B$15404,0),H$3+135)=0,"",INDEX('Bieu chi tiet'!$B$17:$FA$15404,MATCH($A65,'Bieu chi tiet'!$B$17:$B$15404,0),H$3+135)),"")</f>
        <v/>
      </c>
      <c r="I65" s="13" t="str">
        <f>IFERROR(IF(INDEX('Bieu chi tiet'!$B$17:$FA$15404,MATCH($A65,'Bieu chi tiet'!$B$17:$B$15404,0),I$3+135)=0,"",INDEX('Bieu chi tiet'!$B$17:$FA$15404,MATCH($A65,'Bieu chi tiet'!$B$17:$B$15404,0),I$3+135)),"")</f>
        <v/>
      </c>
      <c r="J65" s="13" t="str">
        <f>IFERROR(IF(INDEX('Bieu chi tiet'!$B$17:$FA$15404,MATCH($A65,'Bieu chi tiet'!$B$17:$B$15404,0),J$3+135)=0,"",INDEX('Bieu chi tiet'!$B$17:$FA$15404,MATCH($A65,'Bieu chi tiet'!$B$17:$B$15404,0),J$3+135)),"")</f>
        <v/>
      </c>
      <c r="K65" s="13" t="str">
        <f>IFERROR(IF(INDEX('Bieu chi tiet'!$B$17:$FA$15404,MATCH($A65,'Bieu chi tiet'!$B$17:$B$15404,0),K$3+135)=0,"",INDEX('Bieu chi tiet'!$B$17:$FA$15404,MATCH($A65,'Bieu chi tiet'!$B$17:$B$15404,0),K$3+135)),"")</f>
        <v/>
      </c>
      <c r="L65" s="13" t="str">
        <f>IFERROR(IF(INDEX('Bieu chi tiet'!$B$17:$FA$15404,MATCH($A65,'Bieu chi tiet'!$B$17:$B$15404,0),L$3+135)=0,"",INDEX('Bieu chi tiet'!$B$17:$FA$15404,MATCH($A65,'Bieu chi tiet'!$B$17:$B$15404,0),L$3+135)),"")</f>
        <v/>
      </c>
      <c r="M65" s="13" t="str">
        <f>IFERROR(IF(INDEX('Bieu chi tiet'!$B$17:$FA$15404,MATCH($A65,'Bieu chi tiet'!$B$17:$B$15404,0),M$3+135)=0,"",INDEX('Bieu chi tiet'!$B$17:$FA$15404,MATCH($A65,'Bieu chi tiet'!$B$17:$B$15404,0),M$3+135)),"")</f>
        <v/>
      </c>
      <c r="N65" s="13" t="str">
        <f>IFERROR(IF(INDEX('Bieu chi tiet'!$B$17:$FA$15404,MATCH($A65,'Bieu chi tiet'!$B$17:$B$15404,0),N$3+135)=0,"",INDEX('Bieu chi tiet'!$B$17:$FA$15404,MATCH($A65,'Bieu chi tiet'!$B$17:$B$15404,0),N$3+135)),"")</f>
        <v/>
      </c>
      <c r="O65" s="13" t="str">
        <f>IFERROR(IF(INDEX('Bieu chi tiet'!$B$17:$FA$15404,MATCH($A65,'Bieu chi tiet'!$B$17:$B$15404,0),O$3+135)=0,"",INDEX('Bieu chi tiet'!$B$17:$FA$15404,MATCH($A65,'Bieu chi tiet'!$B$17:$B$15404,0),O$3+135)),"")</f>
        <v/>
      </c>
      <c r="P65" s="13" t="str">
        <f>IFERROR(IF(INDEX('Bieu chi tiet'!$B$17:$FA$15404,MATCH($A65,'Bieu chi tiet'!$B$17:$B$15404,0),P$3+135)=0,"",INDEX('Bieu chi tiet'!$B$17:$FA$15404,MATCH($A65,'Bieu chi tiet'!$B$17:$B$15404,0),P$3+135)),"")</f>
        <v/>
      </c>
      <c r="Q65" s="13" t="str">
        <f>IFERROR(IF(INDEX('Bieu chi tiet'!$B$17:$FA$15404,MATCH($A65,'Bieu chi tiet'!$B$17:$B$15404,0),Q$3+135)=0,"",INDEX('Bieu chi tiet'!$B$17:$FA$15404,MATCH($A65,'Bieu chi tiet'!$B$17:$B$15404,0),Q$3+135)),"")</f>
        <v/>
      </c>
      <c r="R65" s="13" t="str">
        <f>IFERROR(IF(INDEX('Bieu chi tiet'!$B$17:$FA$15404,MATCH($A65,'Bieu chi tiet'!$B$17:$B$15404,0),R$3+135)=0,"",INDEX('Bieu chi tiet'!$B$17:$FA$15404,MATCH($A65,'Bieu chi tiet'!$B$17:$B$15404,0),R$3+135)),"")</f>
        <v/>
      </c>
      <c r="S65" s="13" t="str">
        <f>IFERROR(IF(INDEX('Bieu chi tiet'!$B$17:$FA$15404,MATCH($A65,'Bieu chi tiet'!$B$17:$B$15404,0),S$3+135)=0,"",INDEX('Bieu chi tiet'!$B$17:$FA$15404,MATCH($A65,'Bieu chi tiet'!$B$17:$B$15404,0),S$3+135)),"")</f>
        <v/>
      </c>
      <c r="T65" s="13" t="str">
        <f>IFERROR(IF(INDEX('Bieu chi tiet'!$B$17:$FA$15404,MATCH($A65,'Bieu chi tiet'!$B$17:$B$15404,0),T$3+135)=0,"",INDEX('Bieu chi tiet'!$B$17:$FA$15404,MATCH($A65,'Bieu chi tiet'!$B$17:$B$15404,0),T$3+135)),"")</f>
        <v/>
      </c>
      <c r="U65" s="13" t="str">
        <f>IFERROR(IF(INDEX('Bieu chi tiet'!$B$17:$FA$15404,MATCH($A65,'Bieu chi tiet'!$B$17:$B$15404,0),U$3+135)=0,"",INDEX('Bieu chi tiet'!$B$17:$FA$15404,MATCH($A65,'Bieu chi tiet'!$B$17:$B$15404,0),U$3+135)),"")</f>
        <v/>
      </c>
      <c r="V65" s="13" t="str">
        <f>IFERROR(IF(INDEX('Bieu chi tiet'!$B$17:$FA$15404,MATCH($A65,'Bieu chi tiet'!$B$17:$B$15404,0),V$3+135)=0,"",INDEX('Bieu chi tiet'!$B$17:$FA$15404,MATCH($A65,'Bieu chi tiet'!$B$17:$B$15404,0),V$3+135)),"")</f>
        <v/>
      </c>
    </row>
    <row r="66" spans="1:22" ht="15.75">
      <c r="A66" s="43" t="str">
        <f t="shared" si="1"/>
        <v/>
      </c>
      <c r="B66" s="13" t="str">
        <f>IFERROR(IF(INDEX('Bieu chi tiet'!$B$17:$FA$15404,MATCH($A66,'Bieu chi tiet'!$B$17:$B$15404,0),B$3+135)=0,"",INDEX('Bieu chi tiet'!$B$17:$FA$15404,MATCH($A66,'Bieu chi tiet'!$B$17:$B$15404,0),B$3+135)),"")</f>
        <v/>
      </c>
      <c r="C66" s="13" t="str">
        <f>IFERROR(IF(INDEX('Bieu chi tiet'!$B$17:$FA$15404,MATCH($A66,'Bieu chi tiet'!$B$17:$B$15404,0),C$3+135)=0,"",INDEX('Bieu chi tiet'!$B$17:$FA$15404,MATCH($A66,'Bieu chi tiet'!$B$17:$B$15404,0),C$3+135)),"")</f>
        <v/>
      </c>
      <c r="D66" s="13" t="str">
        <f>IFERROR(IF(INDEX('Bieu chi tiet'!$B$17:$FA$15404,MATCH($A66,'Bieu chi tiet'!$B$17:$B$15404,0),D$3+135)=0,"",INDEX('Bieu chi tiet'!$B$17:$FA$15404,MATCH($A66,'Bieu chi tiet'!$B$17:$B$15404,0),D$3+135)),"")</f>
        <v/>
      </c>
      <c r="E66" s="13" t="str">
        <f>IFERROR(IF(INDEX('Bieu chi tiet'!$B$17:$FA$15404,MATCH($A66,'Bieu chi tiet'!$B$17:$B$15404,0),E$3+135)=0,"",INDEX('Bieu chi tiet'!$B$17:$FA$15404,MATCH($A66,'Bieu chi tiet'!$B$17:$B$15404,0),E$3+135)),"")</f>
        <v/>
      </c>
      <c r="F66" s="21" t="str">
        <f>IFERROR(IF(INDEX('Bieu chi tiet'!$B$17:$FA$15404,MATCH($A66,'Bieu chi tiet'!$B$17:$B$15404,0),F$3+135)=0,"",INDEX('Bieu chi tiet'!$B$17:$FA$15404,MATCH($A66,'Bieu chi tiet'!$B$17:$B$15404,0),F$3+135)),"")</f>
        <v/>
      </c>
      <c r="G66" s="13" t="str">
        <f>IFERROR(IF(INDEX('Bieu chi tiet'!$B$17:$FA$15404,MATCH($A66,'Bieu chi tiet'!$B$17:$B$15404,0),G$3+135)=0,"",INDEX('Bieu chi tiet'!$B$17:$FA$15404,MATCH($A66,'Bieu chi tiet'!$B$17:$B$15404,0),G$3+135)),"")</f>
        <v/>
      </c>
      <c r="H66" s="13" t="str">
        <f>IFERROR(IF(INDEX('Bieu chi tiet'!$B$17:$FA$15404,MATCH($A66,'Bieu chi tiet'!$B$17:$B$15404,0),H$3+135)=0,"",INDEX('Bieu chi tiet'!$B$17:$FA$15404,MATCH($A66,'Bieu chi tiet'!$B$17:$B$15404,0),H$3+135)),"")</f>
        <v/>
      </c>
      <c r="I66" s="13" t="str">
        <f>IFERROR(IF(INDEX('Bieu chi tiet'!$B$17:$FA$15404,MATCH($A66,'Bieu chi tiet'!$B$17:$B$15404,0),I$3+135)=0,"",INDEX('Bieu chi tiet'!$B$17:$FA$15404,MATCH($A66,'Bieu chi tiet'!$B$17:$B$15404,0),I$3+135)),"")</f>
        <v/>
      </c>
      <c r="J66" s="13" t="str">
        <f>IFERROR(IF(INDEX('Bieu chi tiet'!$B$17:$FA$15404,MATCH($A66,'Bieu chi tiet'!$B$17:$B$15404,0),J$3+135)=0,"",INDEX('Bieu chi tiet'!$B$17:$FA$15404,MATCH($A66,'Bieu chi tiet'!$B$17:$B$15404,0),J$3+135)),"")</f>
        <v/>
      </c>
      <c r="K66" s="13" t="str">
        <f>IFERROR(IF(INDEX('Bieu chi tiet'!$B$17:$FA$15404,MATCH($A66,'Bieu chi tiet'!$B$17:$B$15404,0),K$3+135)=0,"",INDEX('Bieu chi tiet'!$B$17:$FA$15404,MATCH($A66,'Bieu chi tiet'!$B$17:$B$15404,0),K$3+135)),"")</f>
        <v/>
      </c>
      <c r="L66" s="13" t="str">
        <f>IFERROR(IF(INDEX('Bieu chi tiet'!$B$17:$FA$15404,MATCH($A66,'Bieu chi tiet'!$B$17:$B$15404,0),L$3+135)=0,"",INDEX('Bieu chi tiet'!$B$17:$FA$15404,MATCH($A66,'Bieu chi tiet'!$B$17:$B$15404,0),L$3+135)),"")</f>
        <v/>
      </c>
      <c r="M66" s="13" t="str">
        <f>IFERROR(IF(INDEX('Bieu chi tiet'!$B$17:$FA$15404,MATCH($A66,'Bieu chi tiet'!$B$17:$B$15404,0),M$3+135)=0,"",INDEX('Bieu chi tiet'!$B$17:$FA$15404,MATCH($A66,'Bieu chi tiet'!$B$17:$B$15404,0),M$3+135)),"")</f>
        <v/>
      </c>
      <c r="N66" s="13" t="str">
        <f>IFERROR(IF(INDEX('Bieu chi tiet'!$B$17:$FA$15404,MATCH($A66,'Bieu chi tiet'!$B$17:$B$15404,0),N$3+135)=0,"",INDEX('Bieu chi tiet'!$B$17:$FA$15404,MATCH($A66,'Bieu chi tiet'!$B$17:$B$15404,0),N$3+135)),"")</f>
        <v/>
      </c>
      <c r="O66" s="13" t="str">
        <f>IFERROR(IF(INDEX('Bieu chi tiet'!$B$17:$FA$15404,MATCH($A66,'Bieu chi tiet'!$B$17:$B$15404,0),O$3+135)=0,"",INDEX('Bieu chi tiet'!$B$17:$FA$15404,MATCH($A66,'Bieu chi tiet'!$B$17:$B$15404,0),O$3+135)),"")</f>
        <v/>
      </c>
      <c r="P66" s="13" t="str">
        <f>IFERROR(IF(INDEX('Bieu chi tiet'!$B$17:$FA$15404,MATCH($A66,'Bieu chi tiet'!$B$17:$B$15404,0),P$3+135)=0,"",INDEX('Bieu chi tiet'!$B$17:$FA$15404,MATCH($A66,'Bieu chi tiet'!$B$17:$B$15404,0),P$3+135)),"")</f>
        <v/>
      </c>
      <c r="Q66" s="13" t="str">
        <f>IFERROR(IF(INDEX('Bieu chi tiet'!$B$17:$FA$15404,MATCH($A66,'Bieu chi tiet'!$B$17:$B$15404,0),Q$3+135)=0,"",INDEX('Bieu chi tiet'!$B$17:$FA$15404,MATCH($A66,'Bieu chi tiet'!$B$17:$B$15404,0),Q$3+135)),"")</f>
        <v/>
      </c>
      <c r="R66" s="13" t="str">
        <f>IFERROR(IF(INDEX('Bieu chi tiet'!$B$17:$FA$15404,MATCH($A66,'Bieu chi tiet'!$B$17:$B$15404,0),R$3+135)=0,"",INDEX('Bieu chi tiet'!$B$17:$FA$15404,MATCH($A66,'Bieu chi tiet'!$B$17:$B$15404,0),R$3+135)),"")</f>
        <v/>
      </c>
      <c r="S66" s="13" t="str">
        <f>IFERROR(IF(INDEX('Bieu chi tiet'!$B$17:$FA$15404,MATCH($A66,'Bieu chi tiet'!$B$17:$B$15404,0),S$3+135)=0,"",INDEX('Bieu chi tiet'!$B$17:$FA$15404,MATCH($A66,'Bieu chi tiet'!$B$17:$B$15404,0),S$3+135)),"")</f>
        <v/>
      </c>
      <c r="T66" s="13" t="str">
        <f>IFERROR(IF(INDEX('Bieu chi tiet'!$B$17:$FA$15404,MATCH($A66,'Bieu chi tiet'!$B$17:$B$15404,0),T$3+135)=0,"",INDEX('Bieu chi tiet'!$B$17:$FA$15404,MATCH($A66,'Bieu chi tiet'!$B$17:$B$15404,0),T$3+135)),"")</f>
        <v/>
      </c>
      <c r="U66" s="13" t="str">
        <f>IFERROR(IF(INDEX('Bieu chi tiet'!$B$17:$FA$15404,MATCH($A66,'Bieu chi tiet'!$B$17:$B$15404,0),U$3+135)=0,"",INDEX('Bieu chi tiet'!$B$17:$FA$15404,MATCH($A66,'Bieu chi tiet'!$B$17:$B$15404,0),U$3+135)),"")</f>
        <v/>
      </c>
      <c r="V66" s="13" t="str">
        <f>IFERROR(IF(INDEX('Bieu chi tiet'!$B$17:$FA$15404,MATCH($A66,'Bieu chi tiet'!$B$17:$B$15404,0),V$3+135)=0,"",INDEX('Bieu chi tiet'!$B$17:$FA$15404,MATCH($A66,'Bieu chi tiet'!$B$17:$B$15404,0),V$3+135)),"")</f>
        <v/>
      </c>
    </row>
    <row r="67" spans="1:22" ht="15.75">
      <c r="A67" s="43" t="str">
        <f t="shared" si="1"/>
        <v/>
      </c>
      <c r="B67" s="13" t="str">
        <f>IFERROR(IF(INDEX('Bieu chi tiet'!$B$17:$FA$15404,MATCH($A67,'Bieu chi tiet'!$B$17:$B$15404,0),B$3+135)=0,"",INDEX('Bieu chi tiet'!$B$17:$FA$15404,MATCH($A67,'Bieu chi tiet'!$B$17:$B$15404,0),B$3+135)),"")</f>
        <v/>
      </c>
      <c r="C67" s="13" t="str">
        <f>IFERROR(IF(INDEX('Bieu chi tiet'!$B$17:$FA$15404,MATCH($A67,'Bieu chi tiet'!$B$17:$B$15404,0),C$3+135)=0,"",INDEX('Bieu chi tiet'!$B$17:$FA$15404,MATCH($A67,'Bieu chi tiet'!$B$17:$B$15404,0),C$3+135)),"")</f>
        <v/>
      </c>
      <c r="D67" s="13" t="str">
        <f>IFERROR(IF(INDEX('Bieu chi tiet'!$B$17:$FA$15404,MATCH($A67,'Bieu chi tiet'!$B$17:$B$15404,0),D$3+135)=0,"",INDEX('Bieu chi tiet'!$B$17:$FA$15404,MATCH($A67,'Bieu chi tiet'!$B$17:$B$15404,0),D$3+135)),"")</f>
        <v/>
      </c>
      <c r="E67" s="13" t="str">
        <f>IFERROR(IF(INDEX('Bieu chi tiet'!$B$17:$FA$15404,MATCH($A67,'Bieu chi tiet'!$B$17:$B$15404,0),E$3+135)=0,"",INDEX('Bieu chi tiet'!$B$17:$FA$15404,MATCH($A67,'Bieu chi tiet'!$B$17:$B$15404,0),E$3+135)),"")</f>
        <v/>
      </c>
      <c r="F67" s="21" t="str">
        <f>IFERROR(IF(INDEX('Bieu chi tiet'!$B$17:$FA$15404,MATCH($A67,'Bieu chi tiet'!$B$17:$B$15404,0),F$3+135)=0,"",INDEX('Bieu chi tiet'!$B$17:$FA$15404,MATCH($A67,'Bieu chi tiet'!$B$17:$B$15404,0),F$3+135)),"")</f>
        <v/>
      </c>
      <c r="G67" s="13" t="str">
        <f>IFERROR(IF(INDEX('Bieu chi tiet'!$B$17:$FA$15404,MATCH($A67,'Bieu chi tiet'!$B$17:$B$15404,0),G$3+135)=0,"",INDEX('Bieu chi tiet'!$B$17:$FA$15404,MATCH($A67,'Bieu chi tiet'!$B$17:$B$15404,0),G$3+135)),"")</f>
        <v/>
      </c>
      <c r="H67" s="13" t="str">
        <f>IFERROR(IF(INDEX('Bieu chi tiet'!$B$17:$FA$15404,MATCH($A67,'Bieu chi tiet'!$B$17:$B$15404,0),H$3+135)=0,"",INDEX('Bieu chi tiet'!$B$17:$FA$15404,MATCH($A67,'Bieu chi tiet'!$B$17:$B$15404,0),H$3+135)),"")</f>
        <v/>
      </c>
      <c r="I67" s="13" t="str">
        <f>IFERROR(IF(INDEX('Bieu chi tiet'!$B$17:$FA$15404,MATCH($A67,'Bieu chi tiet'!$B$17:$B$15404,0),I$3+135)=0,"",INDEX('Bieu chi tiet'!$B$17:$FA$15404,MATCH($A67,'Bieu chi tiet'!$B$17:$B$15404,0),I$3+135)),"")</f>
        <v/>
      </c>
      <c r="J67" s="13" t="str">
        <f>IFERROR(IF(INDEX('Bieu chi tiet'!$B$17:$FA$15404,MATCH($A67,'Bieu chi tiet'!$B$17:$B$15404,0),J$3+135)=0,"",INDEX('Bieu chi tiet'!$B$17:$FA$15404,MATCH($A67,'Bieu chi tiet'!$B$17:$B$15404,0),J$3+135)),"")</f>
        <v/>
      </c>
      <c r="K67" s="13" t="str">
        <f>IFERROR(IF(INDEX('Bieu chi tiet'!$B$17:$FA$15404,MATCH($A67,'Bieu chi tiet'!$B$17:$B$15404,0),K$3+135)=0,"",INDEX('Bieu chi tiet'!$B$17:$FA$15404,MATCH($A67,'Bieu chi tiet'!$B$17:$B$15404,0),K$3+135)),"")</f>
        <v/>
      </c>
      <c r="L67" s="13" t="str">
        <f>IFERROR(IF(INDEX('Bieu chi tiet'!$B$17:$FA$15404,MATCH($A67,'Bieu chi tiet'!$B$17:$B$15404,0),L$3+135)=0,"",INDEX('Bieu chi tiet'!$B$17:$FA$15404,MATCH($A67,'Bieu chi tiet'!$B$17:$B$15404,0),L$3+135)),"")</f>
        <v/>
      </c>
      <c r="M67" s="13" t="str">
        <f>IFERROR(IF(INDEX('Bieu chi tiet'!$B$17:$FA$15404,MATCH($A67,'Bieu chi tiet'!$B$17:$B$15404,0),M$3+135)=0,"",INDEX('Bieu chi tiet'!$B$17:$FA$15404,MATCH($A67,'Bieu chi tiet'!$B$17:$B$15404,0),M$3+135)),"")</f>
        <v/>
      </c>
      <c r="N67" s="13" t="str">
        <f>IFERROR(IF(INDEX('Bieu chi tiet'!$B$17:$FA$15404,MATCH($A67,'Bieu chi tiet'!$B$17:$B$15404,0),N$3+135)=0,"",INDEX('Bieu chi tiet'!$B$17:$FA$15404,MATCH($A67,'Bieu chi tiet'!$B$17:$B$15404,0),N$3+135)),"")</f>
        <v/>
      </c>
      <c r="O67" s="13" t="str">
        <f>IFERROR(IF(INDEX('Bieu chi tiet'!$B$17:$FA$15404,MATCH($A67,'Bieu chi tiet'!$B$17:$B$15404,0),O$3+135)=0,"",INDEX('Bieu chi tiet'!$B$17:$FA$15404,MATCH($A67,'Bieu chi tiet'!$B$17:$B$15404,0),O$3+135)),"")</f>
        <v/>
      </c>
      <c r="P67" s="13" t="str">
        <f>IFERROR(IF(INDEX('Bieu chi tiet'!$B$17:$FA$15404,MATCH($A67,'Bieu chi tiet'!$B$17:$B$15404,0),P$3+135)=0,"",INDEX('Bieu chi tiet'!$B$17:$FA$15404,MATCH($A67,'Bieu chi tiet'!$B$17:$B$15404,0),P$3+135)),"")</f>
        <v/>
      </c>
      <c r="Q67" s="13" t="str">
        <f>IFERROR(IF(INDEX('Bieu chi tiet'!$B$17:$FA$15404,MATCH($A67,'Bieu chi tiet'!$B$17:$B$15404,0),Q$3+135)=0,"",INDEX('Bieu chi tiet'!$B$17:$FA$15404,MATCH($A67,'Bieu chi tiet'!$B$17:$B$15404,0),Q$3+135)),"")</f>
        <v/>
      </c>
      <c r="R67" s="13" t="str">
        <f>IFERROR(IF(INDEX('Bieu chi tiet'!$B$17:$FA$15404,MATCH($A67,'Bieu chi tiet'!$B$17:$B$15404,0),R$3+135)=0,"",INDEX('Bieu chi tiet'!$B$17:$FA$15404,MATCH($A67,'Bieu chi tiet'!$B$17:$B$15404,0),R$3+135)),"")</f>
        <v/>
      </c>
      <c r="S67" s="13" t="str">
        <f>IFERROR(IF(INDEX('Bieu chi tiet'!$B$17:$FA$15404,MATCH($A67,'Bieu chi tiet'!$B$17:$B$15404,0),S$3+135)=0,"",INDEX('Bieu chi tiet'!$B$17:$FA$15404,MATCH($A67,'Bieu chi tiet'!$B$17:$B$15404,0),S$3+135)),"")</f>
        <v/>
      </c>
      <c r="T67" s="13" t="str">
        <f>IFERROR(IF(INDEX('Bieu chi tiet'!$B$17:$FA$15404,MATCH($A67,'Bieu chi tiet'!$B$17:$B$15404,0),T$3+135)=0,"",INDEX('Bieu chi tiet'!$B$17:$FA$15404,MATCH($A67,'Bieu chi tiet'!$B$17:$B$15404,0),T$3+135)),"")</f>
        <v/>
      </c>
      <c r="U67" s="13" t="str">
        <f>IFERROR(IF(INDEX('Bieu chi tiet'!$B$17:$FA$15404,MATCH($A67,'Bieu chi tiet'!$B$17:$B$15404,0),U$3+135)=0,"",INDEX('Bieu chi tiet'!$B$17:$FA$15404,MATCH($A67,'Bieu chi tiet'!$B$17:$B$15404,0),U$3+135)),"")</f>
        <v/>
      </c>
      <c r="V67" s="13" t="str">
        <f>IFERROR(IF(INDEX('Bieu chi tiet'!$B$17:$FA$15404,MATCH($A67,'Bieu chi tiet'!$B$17:$B$15404,0),V$3+135)=0,"",INDEX('Bieu chi tiet'!$B$17:$FA$15404,MATCH($A67,'Bieu chi tiet'!$B$17:$B$15404,0),V$3+135)),"")</f>
        <v/>
      </c>
    </row>
    <row r="68" spans="1:22" ht="15.75">
      <c r="A68" s="43" t="str">
        <f t="shared" si="1"/>
        <v/>
      </c>
      <c r="B68" s="13" t="str">
        <f>IFERROR(IF(INDEX('Bieu chi tiet'!$B$17:$FA$15404,MATCH($A68,'Bieu chi tiet'!$B$17:$B$15404,0),B$3+135)=0,"",INDEX('Bieu chi tiet'!$B$17:$FA$15404,MATCH($A68,'Bieu chi tiet'!$B$17:$B$15404,0),B$3+135)),"")</f>
        <v/>
      </c>
      <c r="C68" s="13" t="str">
        <f>IFERROR(IF(INDEX('Bieu chi tiet'!$B$17:$FA$15404,MATCH($A68,'Bieu chi tiet'!$B$17:$B$15404,0),C$3+135)=0,"",INDEX('Bieu chi tiet'!$B$17:$FA$15404,MATCH($A68,'Bieu chi tiet'!$B$17:$B$15404,0),C$3+135)),"")</f>
        <v/>
      </c>
      <c r="D68" s="13" t="str">
        <f>IFERROR(IF(INDEX('Bieu chi tiet'!$B$17:$FA$15404,MATCH($A68,'Bieu chi tiet'!$B$17:$B$15404,0),D$3+135)=0,"",INDEX('Bieu chi tiet'!$B$17:$FA$15404,MATCH($A68,'Bieu chi tiet'!$B$17:$B$15404,0),D$3+135)),"")</f>
        <v/>
      </c>
      <c r="E68" s="13" t="str">
        <f>IFERROR(IF(INDEX('Bieu chi tiet'!$B$17:$FA$15404,MATCH($A68,'Bieu chi tiet'!$B$17:$B$15404,0),E$3+135)=0,"",INDEX('Bieu chi tiet'!$B$17:$FA$15404,MATCH($A68,'Bieu chi tiet'!$B$17:$B$15404,0),E$3+135)),"")</f>
        <v/>
      </c>
      <c r="F68" s="21" t="str">
        <f>IFERROR(IF(INDEX('Bieu chi tiet'!$B$17:$FA$15404,MATCH($A68,'Bieu chi tiet'!$B$17:$B$15404,0),F$3+135)=0,"",INDEX('Bieu chi tiet'!$B$17:$FA$15404,MATCH($A68,'Bieu chi tiet'!$B$17:$B$15404,0),F$3+135)),"")</f>
        <v/>
      </c>
      <c r="G68" s="13" t="str">
        <f>IFERROR(IF(INDEX('Bieu chi tiet'!$B$17:$FA$15404,MATCH($A68,'Bieu chi tiet'!$B$17:$B$15404,0),G$3+135)=0,"",INDEX('Bieu chi tiet'!$B$17:$FA$15404,MATCH($A68,'Bieu chi tiet'!$B$17:$B$15404,0),G$3+135)),"")</f>
        <v/>
      </c>
      <c r="H68" s="13" t="str">
        <f>IFERROR(IF(INDEX('Bieu chi tiet'!$B$17:$FA$15404,MATCH($A68,'Bieu chi tiet'!$B$17:$B$15404,0),H$3+135)=0,"",INDEX('Bieu chi tiet'!$B$17:$FA$15404,MATCH($A68,'Bieu chi tiet'!$B$17:$B$15404,0),H$3+135)),"")</f>
        <v/>
      </c>
      <c r="I68" s="13" t="str">
        <f>IFERROR(IF(INDEX('Bieu chi tiet'!$B$17:$FA$15404,MATCH($A68,'Bieu chi tiet'!$B$17:$B$15404,0),I$3+135)=0,"",INDEX('Bieu chi tiet'!$B$17:$FA$15404,MATCH($A68,'Bieu chi tiet'!$B$17:$B$15404,0),I$3+135)),"")</f>
        <v/>
      </c>
      <c r="J68" s="13" t="str">
        <f>IFERROR(IF(INDEX('Bieu chi tiet'!$B$17:$FA$15404,MATCH($A68,'Bieu chi tiet'!$B$17:$B$15404,0),J$3+135)=0,"",INDEX('Bieu chi tiet'!$B$17:$FA$15404,MATCH($A68,'Bieu chi tiet'!$B$17:$B$15404,0),J$3+135)),"")</f>
        <v/>
      </c>
      <c r="K68" s="13" t="str">
        <f>IFERROR(IF(INDEX('Bieu chi tiet'!$B$17:$FA$15404,MATCH($A68,'Bieu chi tiet'!$B$17:$B$15404,0),K$3+135)=0,"",INDEX('Bieu chi tiet'!$B$17:$FA$15404,MATCH($A68,'Bieu chi tiet'!$B$17:$B$15404,0),K$3+135)),"")</f>
        <v/>
      </c>
      <c r="L68" s="13" t="str">
        <f>IFERROR(IF(INDEX('Bieu chi tiet'!$B$17:$FA$15404,MATCH($A68,'Bieu chi tiet'!$B$17:$B$15404,0),L$3+135)=0,"",INDEX('Bieu chi tiet'!$B$17:$FA$15404,MATCH($A68,'Bieu chi tiet'!$B$17:$B$15404,0),L$3+135)),"")</f>
        <v/>
      </c>
      <c r="M68" s="13" t="str">
        <f>IFERROR(IF(INDEX('Bieu chi tiet'!$B$17:$FA$15404,MATCH($A68,'Bieu chi tiet'!$B$17:$B$15404,0),M$3+135)=0,"",INDEX('Bieu chi tiet'!$B$17:$FA$15404,MATCH($A68,'Bieu chi tiet'!$B$17:$B$15404,0),M$3+135)),"")</f>
        <v/>
      </c>
      <c r="N68" s="13" t="str">
        <f>IFERROR(IF(INDEX('Bieu chi tiet'!$B$17:$FA$15404,MATCH($A68,'Bieu chi tiet'!$B$17:$B$15404,0),N$3+135)=0,"",INDEX('Bieu chi tiet'!$B$17:$FA$15404,MATCH($A68,'Bieu chi tiet'!$B$17:$B$15404,0),N$3+135)),"")</f>
        <v/>
      </c>
      <c r="O68" s="13" t="str">
        <f>IFERROR(IF(INDEX('Bieu chi tiet'!$B$17:$FA$15404,MATCH($A68,'Bieu chi tiet'!$B$17:$B$15404,0),O$3+135)=0,"",INDEX('Bieu chi tiet'!$B$17:$FA$15404,MATCH($A68,'Bieu chi tiet'!$B$17:$B$15404,0),O$3+135)),"")</f>
        <v/>
      </c>
      <c r="P68" s="13" t="str">
        <f>IFERROR(IF(INDEX('Bieu chi tiet'!$B$17:$FA$15404,MATCH($A68,'Bieu chi tiet'!$B$17:$B$15404,0),P$3+135)=0,"",INDEX('Bieu chi tiet'!$B$17:$FA$15404,MATCH($A68,'Bieu chi tiet'!$B$17:$B$15404,0),P$3+135)),"")</f>
        <v/>
      </c>
      <c r="Q68" s="13" t="str">
        <f>IFERROR(IF(INDEX('Bieu chi tiet'!$B$17:$FA$15404,MATCH($A68,'Bieu chi tiet'!$B$17:$B$15404,0),Q$3+135)=0,"",INDEX('Bieu chi tiet'!$B$17:$FA$15404,MATCH($A68,'Bieu chi tiet'!$B$17:$B$15404,0),Q$3+135)),"")</f>
        <v/>
      </c>
      <c r="R68" s="13" t="str">
        <f>IFERROR(IF(INDEX('Bieu chi tiet'!$B$17:$FA$15404,MATCH($A68,'Bieu chi tiet'!$B$17:$B$15404,0),R$3+135)=0,"",INDEX('Bieu chi tiet'!$B$17:$FA$15404,MATCH($A68,'Bieu chi tiet'!$B$17:$B$15404,0),R$3+135)),"")</f>
        <v/>
      </c>
      <c r="S68" s="13" t="str">
        <f>IFERROR(IF(INDEX('Bieu chi tiet'!$B$17:$FA$15404,MATCH($A68,'Bieu chi tiet'!$B$17:$B$15404,0),S$3+135)=0,"",INDEX('Bieu chi tiet'!$B$17:$FA$15404,MATCH($A68,'Bieu chi tiet'!$B$17:$B$15404,0),S$3+135)),"")</f>
        <v/>
      </c>
      <c r="T68" s="13" t="str">
        <f>IFERROR(IF(INDEX('Bieu chi tiet'!$B$17:$FA$15404,MATCH($A68,'Bieu chi tiet'!$B$17:$B$15404,0),T$3+135)=0,"",INDEX('Bieu chi tiet'!$B$17:$FA$15404,MATCH($A68,'Bieu chi tiet'!$B$17:$B$15404,0),T$3+135)),"")</f>
        <v/>
      </c>
      <c r="U68" s="13" t="str">
        <f>IFERROR(IF(INDEX('Bieu chi tiet'!$B$17:$FA$15404,MATCH($A68,'Bieu chi tiet'!$B$17:$B$15404,0),U$3+135)=0,"",INDEX('Bieu chi tiet'!$B$17:$FA$15404,MATCH($A68,'Bieu chi tiet'!$B$17:$B$15404,0),U$3+135)),"")</f>
        <v/>
      </c>
      <c r="V68" s="13" t="str">
        <f>IFERROR(IF(INDEX('Bieu chi tiet'!$B$17:$FA$15404,MATCH($A68,'Bieu chi tiet'!$B$17:$B$15404,0),V$3+135)=0,"",INDEX('Bieu chi tiet'!$B$17:$FA$15404,MATCH($A68,'Bieu chi tiet'!$B$17:$B$15404,0),V$3+135)),"")</f>
        <v/>
      </c>
    </row>
    <row r="69" spans="1:22" ht="15.75">
      <c r="A69" s="43" t="str">
        <f t="shared" si="1"/>
        <v/>
      </c>
      <c r="B69" s="13" t="str">
        <f>IFERROR(IF(INDEX('Bieu chi tiet'!$B$17:$FA$15404,MATCH($A69,'Bieu chi tiet'!$B$17:$B$15404,0),B$3+135)=0,"",INDEX('Bieu chi tiet'!$B$17:$FA$15404,MATCH($A69,'Bieu chi tiet'!$B$17:$B$15404,0),B$3+135)),"")</f>
        <v/>
      </c>
      <c r="C69" s="13" t="str">
        <f>IFERROR(IF(INDEX('Bieu chi tiet'!$B$17:$FA$15404,MATCH($A69,'Bieu chi tiet'!$B$17:$B$15404,0),C$3+135)=0,"",INDEX('Bieu chi tiet'!$B$17:$FA$15404,MATCH($A69,'Bieu chi tiet'!$B$17:$B$15404,0),C$3+135)),"")</f>
        <v/>
      </c>
      <c r="D69" s="13" t="str">
        <f>IFERROR(IF(INDEX('Bieu chi tiet'!$B$17:$FA$15404,MATCH($A69,'Bieu chi tiet'!$B$17:$B$15404,0),D$3+135)=0,"",INDEX('Bieu chi tiet'!$B$17:$FA$15404,MATCH($A69,'Bieu chi tiet'!$B$17:$B$15404,0),D$3+135)),"")</f>
        <v/>
      </c>
      <c r="E69" s="13" t="str">
        <f>IFERROR(IF(INDEX('Bieu chi tiet'!$B$17:$FA$15404,MATCH($A69,'Bieu chi tiet'!$B$17:$B$15404,0),E$3+135)=0,"",INDEX('Bieu chi tiet'!$B$17:$FA$15404,MATCH($A69,'Bieu chi tiet'!$B$17:$B$15404,0),E$3+135)),"")</f>
        <v/>
      </c>
      <c r="F69" s="21" t="str">
        <f>IFERROR(IF(INDEX('Bieu chi tiet'!$B$17:$FA$15404,MATCH($A69,'Bieu chi tiet'!$B$17:$B$15404,0),F$3+135)=0,"",INDEX('Bieu chi tiet'!$B$17:$FA$15404,MATCH($A69,'Bieu chi tiet'!$B$17:$B$15404,0),F$3+135)),"")</f>
        <v/>
      </c>
      <c r="G69" s="13" t="str">
        <f>IFERROR(IF(INDEX('Bieu chi tiet'!$B$17:$FA$15404,MATCH($A69,'Bieu chi tiet'!$B$17:$B$15404,0),G$3+135)=0,"",INDEX('Bieu chi tiet'!$B$17:$FA$15404,MATCH($A69,'Bieu chi tiet'!$B$17:$B$15404,0),G$3+135)),"")</f>
        <v/>
      </c>
      <c r="H69" s="13" t="str">
        <f>IFERROR(IF(INDEX('Bieu chi tiet'!$B$17:$FA$15404,MATCH($A69,'Bieu chi tiet'!$B$17:$B$15404,0),H$3+135)=0,"",INDEX('Bieu chi tiet'!$B$17:$FA$15404,MATCH($A69,'Bieu chi tiet'!$B$17:$B$15404,0),H$3+135)),"")</f>
        <v/>
      </c>
      <c r="I69" s="13" t="str">
        <f>IFERROR(IF(INDEX('Bieu chi tiet'!$B$17:$FA$15404,MATCH($A69,'Bieu chi tiet'!$B$17:$B$15404,0),I$3+135)=0,"",INDEX('Bieu chi tiet'!$B$17:$FA$15404,MATCH($A69,'Bieu chi tiet'!$B$17:$B$15404,0),I$3+135)),"")</f>
        <v/>
      </c>
      <c r="J69" s="13" t="str">
        <f>IFERROR(IF(INDEX('Bieu chi tiet'!$B$17:$FA$15404,MATCH($A69,'Bieu chi tiet'!$B$17:$B$15404,0),J$3+135)=0,"",INDEX('Bieu chi tiet'!$B$17:$FA$15404,MATCH($A69,'Bieu chi tiet'!$B$17:$B$15404,0),J$3+135)),"")</f>
        <v/>
      </c>
      <c r="K69" s="13" t="str">
        <f>IFERROR(IF(INDEX('Bieu chi tiet'!$B$17:$FA$15404,MATCH($A69,'Bieu chi tiet'!$B$17:$B$15404,0),K$3+135)=0,"",INDEX('Bieu chi tiet'!$B$17:$FA$15404,MATCH($A69,'Bieu chi tiet'!$B$17:$B$15404,0),K$3+135)),"")</f>
        <v/>
      </c>
      <c r="L69" s="13" t="str">
        <f>IFERROR(IF(INDEX('Bieu chi tiet'!$B$17:$FA$15404,MATCH($A69,'Bieu chi tiet'!$B$17:$B$15404,0),L$3+135)=0,"",INDEX('Bieu chi tiet'!$B$17:$FA$15404,MATCH($A69,'Bieu chi tiet'!$B$17:$B$15404,0),L$3+135)),"")</f>
        <v/>
      </c>
      <c r="M69" s="13" t="str">
        <f>IFERROR(IF(INDEX('Bieu chi tiet'!$B$17:$FA$15404,MATCH($A69,'Bieu chi tiet'!$B$17:$B$15404,0),M$3+135)=0,"",INDEX('Bieu chi tiet'!$B$17:$FA$15404,MATCH($A69,'Bieu chi tiet'!$B$17:$B$15404,0),M$3+135)),"")</f>
        <v/>
      </c>
      <c r="N69" s="13" t="str">
        <f>IFERROR(IF(INDEX('Bieu chi tiet'!$B$17:$FA$15404,MATCH($A69,'Bieu chi tiet'!$B$17:$B$15404,0),N$3+135)=0,"",INDEX('Bieu chi tiet'!$B$17:$FA$15404,MATCH($A69,'Bieu chi tiet'!$B$17:$B$15404,0),N$3+135)),"")</f>
        <v/>
      </c>
      <c r="O69" s="13" t="str">
        <f>IFERROR(IF(INDEX('Bieu chi tiet'!$B$17:$FA$15404,MATCH($A69,'Bieu chi tiet'!$B$17:$B$15404,0),O$3+135)=0,"",INDEX('Bieu chi tiet'!$B$17:$FA$15404,MATCH($A69,'Bieu chi tiet'!$B$17:$B$15404,0),O$3+135)),"")</f>
        <v/>
      </c>
      <c r="P69" s="13" t="str">
        <f>IFERROR(IF(INDEX('Bieu chi tiet'!$B$17:$FA$15404,MATCH($A69,'Bieu chi tiet'!$B$17:$B$15404,0),P$3+135)=0,"",INDEX('Bieu chi tiet'!$B$17:$FA$15404,MATCH($A69,'Bieu chi tiet'!$B$17:$B$15404,0),P$3+135)),"")</f>
        <v/>
      </c>
      <c r="Q69" s="13" t="str">
        <f>IFERROR(IF(INDEX('Bieu chi tiet'!$B$17:$FA$15404,MATCH($A69,'Bieu chi tiet'!$B$17:$B$15404,0),Q$3+135)=0,"",INDEX('Bieu chi tiet'!$B$17:$FA$15404,MATCH($A69,'Bieu chi tiet'!$B$17:$B$15404,0),Q$3+135)),"")</f>
        <v/>
      </c>
      <c r="R69" s="13" t="str">
        <f>IFERROR(IF(INDEX('Bieu chi tiet'!$B$17:$FA$15404,MATCH($A69,'Bieu chi tiet'!$B$17:$B$15404,0),R$3+135)=0,"",INDEX('Bieu chi tiet'!$B$17:$FA$15404,MATCH($A69,'Bieu chi tiet'!$B$17:$B$15404,0),R$3+135)),"")</f>
        <v/>
      </c>
      <c r="S69" s="13" t="str">
        <f>IFERROR(IF(INDEX('Bieu chi tiet'!$B$17:$FA$15404,MATCH($A69,'Bieu chi tiet'!$B$17:$B$15404,0),S$3+135)=0,"",INDEX('Bieu chi tiet'!$B$17:$FA$15404,MATCH($A69,'Bieu chi tiet'!$B$17:$B$15404,0),S$3+135)),"")</f>
        <v/>
      </c>
      <c r="T69" s="13" t="str">
        <f>IFERROR(IF(INDEX('Bieu chi tiet'!$B$17:$FA$15404,MATCH($A69,'Bieu chi tiet'!$B$17:$B$15404,0),T$3+135)=0,"",INDEX('Bieu chi tiet'!$B$17:$FA$15404,MATCH($A69,'Bieu chi tiet'!$B$17:$B$15404,0),T$3+135)),"")</f>
        <v/>
      </c>
      <c r="U69" s="13" t="str">
        <f>IFERROR(IF(INDEX('Bieu chi tiet'!$B$17:$FA$15404,MATCH($A69,'Bieu chi tiet'!$B$17:$B$15404,0),U$3+135)=0,"",INDEX('Bieu chi tiet'!$B$17:$FA$15404,MATCH($A69,'Bieu chi tiet'!$B$17:$B$15404,0),U$3+135)),"")</f>
        <v/>
      </c>
      <c r="V69" s="13" t="str">
        <f>IFERROR(IF(INDEX('Bieu chi tiet'!$B$17:$FA$15404,MATCH($A69,'Bieu chi tiet'!$B$17:$B$15404,0),V$3+135)=0,"",INDEX('Bieu chi tiet'!$B$17:$FA$15404,MATCH($A69,'Bieu chi tiet'!$B$17:$B$15404,0),V$3+135)),"")</f>
        <v/>
      </c>
    </row>
    <row r="70" spans="1:22" ht="15.75">
      <c r="A70" s="43" t="str">
        <f t="shared" si="1"/>
        <v/>
      </c>
      <c r="B70" s="13" t="str">
        <f>IFERROR(IF(INDEX('Bieu chi tiet'!$B$17:$FA$15404,MATCH($A70,'Bieu chi tiet'!$B$17:$B$15404,0),B$3+135)=0,"",INDEX('Bieu chi tiet'!$B$17:$FA$15404,MATCH($A70,'Bieu chi tiet'!$B$17:$B$15404,0),B$3+135)),"")</f>
        <v/>
      </c>
      <c r="C70" s="13" t="str">
        <f>IFERROR(IF(INDEX('Bieu chi tiet'!$B$17:$FA$15404,MATCH($A70,'Bieu chi tiet'!$B$17:$B$15404,0),C$3+135)=0,"",INDEX('Bieu chi tiet'!$B$17:$FA$15404,MATCH($A70,'Bieu chi tiet'!$B$17:$B$15404,0),C$3+135)),"")</f>
        <v/>
      </c>
      <c r="D70" s="13" t="str">
        <f>IFERROR(IF(INDEX('Bieu chi tiet'!$B$17:$FA$15404,MATCH($A70,'Bieu chi tiet'!$B$17:$B$15404,0),D$3+135)=0,"",INDEX('Bieu chi tiet'!$B$17:$FA$15404,MATCH($A70,'Bieu chi tiet'!$B$17:$B$15404,0),D$3+135)),"")</f>
        <v/>
      </c>
      <c r="E70" s="13" t="str">
        <f>IFERROR(IF(INDEX('Bieu chi tiet'!$B$17:$FA$15404,MATCH($A70,'Bieu chi tiet'!$B$17:$B$15404,0),E$3+135)=0,"",INDEX('Bieu chi tiet'!$B$17:$FA$15404,MATCH($A70,'Bieu chi tiet'!$B$17:$B$15404,0),E$3+135)),"")</f>
        <v/>
      </c>
      <c r="F70" s="21" t="str">
        <f>IFERROR(IF(INDEX('Bieu chi tiet'!$B$17:$FA$15404,MATCH($A70,'Bieu chi tiet'!$B$17:$B$15404,0),F$3+135)=0,"",INDEX('Bieu chi tiet'!$B$17:$FA$15404,MATCH($A70,'Bieu chi tiet'!$B$17:$B$15404,0),F$3+135)),"")</f>
        <v/>
      </c>
      <c r="G70" s="13" t="str">
        <f>IFERROR(IF(INDEX('Bieu chi tiet'!$B$17:$FA$15404,MATCH($A70,'Bieu chi tiet'!$B$17:$B$15404,0),G$3+135)=0,"",INDEX('Bieu chi tiet'!$B$17:$FA$15404,MATCH($A70,'Bieu chi tiet'!$B$17:$B$15404,0),G$3+135)),"")</f>
        <v/>
      </c>
      <c r="H70" s="13" t="str">
        <f>IFERROR(IF(INDEX('Bieu chi tiet'!$B$17:$FA$15404,MATCH($A70,'Bieu chi tiet'!$B$17:$B$15404,0),H$3+135)=0,"",INDEX('Bieu chi tiet'!$B$17:$FA$15404,MATCH($A70,'Bieu chi tiet'!$B$17:$B$15404,0),H$3+135)),"")</f>
        <v/>
      </c>
      <c r="I70" s="13" t="str">
        <f>IFERROR(IF(INDEX('Bieu chi tiet'!$B$17:$FA$15404,MATCH($A70,'Bieu chi tiet'!$B$17:$B$15404,0),I$3+135)=0,"",INDEX('Bieu chi tiet'!$B$17:$FA$15404,MATCH($A70,'Bieu chi tiet'!$B$17:$B$15404,0),I$3+135)),"")</f>
        <v/>
      </c>
      <c r="J70" s="13" t="str">
        <f>IFERROR(IF(INDEX('Bieu chi tiet'!$B$17:$FA$15404,MATCH($A70,'Bieu chi tiet'!$B$17:$B$15404,0),J$3+135)=0,"",INDEX('Bieu chi tiet'!$B$17:$FA$15404,MATCH($A70,'Bieu chi tiet'!$B$17:$B$15404,0),J$3+135)),"")</f>
        <v/>
      </c>
      <c r="K70" s="13" t="str">
        <f>IFERROR(IF(INDEX('Bieu chi tiet'!$B$17:$FA$15404,MATCH($A70,'Bieu chi tiet'!$B$17:$B$15404,0),K$3+135)=0,"",INDEX('Bieu chi tiet'!$B$17:$FA$15404,MATCH($A70,'Bieu chi tiet'!$B$17:$B$15404,0),K$3+135)),"")</f>
        <v/>
      </c>
      <c r="L70" s="13" t="str">
        <f>IFERROR(IF(INDEX('Bieu chi tiet'!$B$17:$FA$15404,MATCH($A70,'Bieu chi tiet'!$B$17:$B$15404,0),L$3+135)=0,"",INDEX('Bieu chi tiet'!$B$17:$FA$15404,MATCH($A70,'Bieu chi tiet'!$B$17:$B$15404,0),L$3+135)),"")</f>
        <v/>
      </c>
      <c r="M70" s="13" t="str">
        <f>IFERROR(IF(INDEX('Bieu chi tiet'!$B$17:$FA$15404,MATCH($A70,'Bieu chi tiet'!$B$17:$B$15404,0),M$3+135)=0,"",INDEX('Bieu chi tiet'!$B$17:$FA$15404,MATCH($A70,'Bieu chi tiet'!$B$17:$B$15404,0),M$3+135)),"")</f>
        <v/>
      </c>
      <c r="N70" s="13" t="str">
        <f>IFERROR(IF(INDEX('Bieu chi tiet'!$B$17:$FA$15404,MATCH($A70,'Bieu chi tiet'!$B$17:$B$15404,0),N$3+135)=0,"",INDEX('Bieu chi tiet'!$B$17:$FA$15404,MATCH($A70,'Bieu chi tiet'!$B$17:$B$15404,0),N$3+135)),"")</f>
        <v/>
      </c>
      <c r="O70" s="13" t="str">
        <f>IFERROR(IF(INDEX('Bieu chi tiet'!$B$17:$FA$15404,MATCH($A70,'Bieu chi tiet'!$B$17:$B$15404,0),O$3+135)=0,"",INDEX('Bieu chi tiet'!$B$17:$FA$15404,MATCH($A70,'Bieu chi tiet'!$B$17:$B$15404,0),O$3+135)),"")</f>
        <v/>
      </c>
      <c r="P70" s="13" t="str">
        <f>IFERROR(IF(INDEX('Bieu chi tiet'!$B$17:$FA$15404,MATCH($A70,'Bieu chi tiet'!$B$17:$B$15404,0),P$3+135)=0,"",INDEX('Bieu chi tiet'!$B$17:$FA$15404,MATCH($A70,'Bieu chi tiet'!$B$17:$B$15404,0),P$3+135)),"")</f>
        <v/>
      </c>
      <c r="Q70" s="13" t="str">
        <f>IFERROR(IF(INDEX('Bieu chi tiet'!$B$17:$FA$15404,MATCH($A70,'Bieu chi tiet'!$B$17:$B$15404,0),Q$3+135)=0,"",INDEX('Bieu chi tiet'!$B$17:$FA$15404,MATCH($A70,'Bieu chi tiet'!$B$17:$B$15404,0),Q$3+135)),"")</f>
        <v/>
      </c>
      <c r="R70" s="13" t="str">
        <f>IFERROR(IF(INDEX('Bieu chi tiet'!$B$17:$FA$15404,MATCH($A70,'Bieu chi tiet'!$B$17:$B$15404,0),R$3+135)=0,"",INDEX('Bieu chi tiet'!$B$17:$FA$15404,MATCH($A70,'Bieu chi tiet'!$B$17:$B$15404,0),R$3+135)),"")</f>
        <v/>
      </c>
      <c r="S70" s="13" t="str">
        <f>IFERROR(IF(INDEX('Bieu chi tiet'!$B$17:$FA$15404,MATCH($A70,'Bieu chi tiet'!$B$17:$B$15404,0),S$3+135)=0,"",INDEX('Bieu chi tiet'!$B$17:$FA$15404,MATCH($A70,'Bieu chi tiet'!$B$17:$B$15404,0),S$3+135)),"")</f>
        <v/>
      </c>
      <c r="T70" s="13" t="str">
        <f>IFERROR(IF(INDEX('Bieu chi tiet'!$B$17:$FA$15404,MATCH($A70,'Bieu chi tiet'!$B$17:$B$15404,0),T$3+135)=0,"",INDEX('Bieu chi tiet'!$B$17:$FA$15404,MATCH($A70,'Bieu chi tiet'!$B$17:$B$15404,0),T$3+135)),"")</f>
        <v/>
      </c>
      <c r="U70" s="13" t="str">
        <f>IFERROR(IF(INDEX('Bieu chi tiet'!$B$17:$FA$15404,MATCH($A70,'Bieu chi tiet'!$B$17:$B$15404,0),U$3+135)=0,"",INDEX('Bieu chi tiet'!$B$17:$FA$15404,MATCH($A70,'Bieu chi tiet'!$B$17:$B$15404,0),U$3+135)),"")</f>
        <v/>
      </c>
      <c r="V70" s="13" t="str">
        <f>IFERROR(IF(INDEX('Bieu chi tiet'!$B$17:$FA$15404,MATCH($A70,'Bieu chi tiet'!$B$17:$B$15404,0),V$3+135)=0,"",INDEX('Bieu chi tiet'!$B$17:$FA$15404,MATCH($A70,'Bieu chi tiet'!$B$17:$B$15404,0),V$3+135)),"")</f>
        <v/>
      </c>
    </row>
    <row r="71" spans="1:22" ht="15.75">
      <c r="A71" s="43" t="str">
        <f t="shared" si="1"/>
        <v/>
      </c>
      <c r="B71" s="13" t="str">
        <f>IFERROR(IF(INDEX('Bieu chi tiet'!$B$17:$FA$15404,MATCH($A71,'Bieu chi tiet'!$B$17:$B$15404,0),B$3+135)=0,"",INDEX('Bieu chi tiet'!$B$17:$FA$15404,MATCH($A71,'Bieu chi tiet'!$B$17:$B$15404,0),B$3+135)),"")</f>
        <v/>
      </c>
      <c r="C71" s="13" t="str">
        <f>IFERROR(IF(INDEX('Bieu chi tiet'!$B$17:$FA$15404,MATCH($A71,'Bieu chi tiet'!$B$17:$B$15404,0),C$3+135)=0,"",INDEX('Bieu chi tiet'!$B$17:$FA$15404,MATCH($A71,'Bieu chi tiet'!$B$17:$B$15404,0),C$3+135)),"")</f>
        <v/>
      </c>
      <c r="D71" s="13" t="str">
        <f>IFERROR(IF(INDEX('Bieu chi tiet'!$B$17:$FA$15404,MATCH($A71,'Bieu chi tiet'!$B$17:$B$15404,0),D$3+135)=0,"",INDEX('Bieu chi tiet'!$B$17:$FA$15404,MATCH($A71,'Bieu chi tiet'!$B$17:$B$15404,0),D$3+135)),"")</f>
        <v/>
      </c>
      <c r="E71" s="13" t="str">
        <f>IFERROR(IF(INDEX('Bieu chi tiet'!$B$17:$FA$15404,MATCH($A71,'Bieu chi tiet'!$B$17:$B$15404,0),E$3+135)=0,"",INDEX('Bieu chi tiet'!$B$17:$FA$15404,MATCH($A71,'Bieu chi tiet'!$B$17:$B$15404,0),E$3+135)),"")</f>
        <v/>
      </c>
      <c r="F71" s="21" t="str">
        <f>IFERROR(IF(INDEX('Bieu chi tiet'!$B$17:$FA$15404,MATCH($A71,'Bieu chi tiet'!$B$17:$B$15404,0),F$3+135)=0,"",INDEX('Bieu chi tiet'!$B$17:$FA$15404,MATCH($A71,'Bieu chi tiet'!$B$17:$B$15404,0),F$3+135)),"")</f>
        <v/>
      </c>
      <c r="G71" s="13" t="str">
        <f>IFERROR(IF(INDEX('Bieu chi tiet'!$B$17:$FA$15404,MATCH($A71,'Bieu chi tiet'!$B$17:$B$15404,0),G$3+135)=0,"",INDEX('Bieu chi tiet'!$B$17:$FA$15404,MATCH($A71,'Bieu chi tiet'!$B$17:$B$15404,0),G$3+135)),"")</f>
        <v/>
      </c>
      <c r="H71" s="13" t="str">
        <f>IFERROR(IF(INDEX('Bieu chi tiet'!$B$17:$FA$15404,MATCH($A71,'Bieu chi tiet'!$B$17:$B$15404,0),H$3+135)=0,"",INDEX('Bieu chi tiet'!$B$17:$FA$15404,MATCH($A71,'Bieu chi tiet'!$B$17:$B$15404,0),H$3+135)),"")</f>
        <v/>
      </c>
      <c r="I71" s="13" t="str">
        <f>IFERROR(IF(INDEX('Bieu chi tiet'!$B$17:$FA$15404,MATCH($A71,'Bieu chi tiet'!$B$17:$B$15404,0),I$3+135)=0,"",INDEX('Bieu chi tiet'!$B$17:$FA$15404,MATCH($A71,'Bieu chi tiet'!$B$17:$B$15404,0),I$3+135)),"")</f>
        <v/>
      </c>
      <c r="J71" s="13" t="str">
        <f>IFERROR(IF(INDEX('Bieu chi tiet'!$B$17:$FA$15404,MATCH($A71,'Bieu chi tiet'!$B$17:$B$15404,0),J$3+135)=0,"",INDEX('Bieu chi tiet'!$B$17:$FA$15404,MATCH($A71,'Bieu chi tiet'!$B$17:$B$15404,0),J$3+135)),"")</f>
        <v/>
      </c>
      <c r="K71" s="13" t="str">
        <f>IFERROR(IF(INDEX('Bieu chi tiet'!$B$17:$FA$15404,MATCH($A71,'Bieu chi tiet'!$B$17:$B$15404,0),K$3+135)=0,"",INDEX('Bieu chi tiet'!$B$17:$FA$15404,MATCH($A71,'Bieu chi tiet'!$B$17:$B$15404,0),K$3+135)),"")</f>
        <v/>
      </c>
      <c r="L71" s="13" t="str">
        <f>IFERROR(IF(INDEX('Bieu chi tiet'!$B$17:$FA$15404,MATCH($A71,'Bieu chi tiet'!$B$17:$B$15404,0),L$3+135)=0,"",INDEX('Bieu chi tiet'!$B$17:$FA$15404,MATCH($A71,'Bieu chi tiet'!$B$17:$B$15404,0),L$3+135)),"")</f>
        <v/>
      </c>
      <c r="M71" s="13" t="str">
        <f>IFERROR(IF(INDEX('Bieu chi tiet'!$B$17:$FA$15404,MATCH($A71,'Bieu chi tiet'!$B$17:$B$15404,0),M$3+135)=0,"",INDEX('Bieu chi tiet'!$B$17:$FA$15404,MATCH($A71,'Bieu chi tiet'!$B$17:$B$15404,0),M$3+135)),"")</f>
        <v/>
      </c>
      <c r="N71" s="13" t="str">
        <f>IFERROR(IF(INDEX('Bieu chi tiet'!$B$17:$FA$15404,MATCH($A71,'Bieu chi tiet'!$B$17:$B$15404,0),N$3+135)=0,"",INDEX('Bieu chi tiet'!$B$17:$FA$15404,MATCH($A71,'Bieu chi tiet'!$B$17:$B$15404,0),N$3+135)),"")</f>
        <v/>
      </c>
      <c r="O71" s="13" t="str">
        <f>IFERROR(IF(INDEX('Bieu chi tiet'!$B$17:$FA$15404,MATCH($A71,'Bieu chi tiet'!$B$17:$B$15404,0),O$3+135)=0,"",INDEX('Bieu chi tiet'!$B$17:$FA$15404,MATCH($A71,'Bieu chi tiet'!$B$17:$B$15404,0),O$3+135)),"")</f>
        <v/>
      </c>
      <c r="P71" s="13" t="str">
        <f>IFERROR(IF(INDEX('Bieu chi tiet'!$B$17:$FA$15404,MATCH($A71,'Bieu chi tiet'!$B$17:$B$15404,0),P$3+135)=0,"",INDEX('Bieu chi tiet'!$B$17:$FA$15404,MATCH($A71,'Bieu chi tiet'!$B$17:$B$15404,0),P$3+135)),"")</f>
        <v/>
      </c>
      <c r="Q71" s="13" t="str">
        <f>IFERROR(IF(INDEX('Bieu chi tiet'!$B$17:$FA$15404,MATCH($A71,'Bieu chi tiet'!$B$17:$B$15404,0),Q$3+135)=0,"",INDEX('Bieu chi tiet'!$B$17:$FA$15404,MATCH($A71,'Bieu chi tiet'!$B$17:$B$15404,0),Q$3+135)),"")</f>
        <v/>
      </c>
      <c r="R71" s="13" t="str">
        <f>IFERROR(IF(INDEX('Bieu chi tiet'!$B$17:$FA$15404,MATCH($A71,'Bieu chi tiet'!$B$17:$B$15404,0),R$3+135)=0,"",INDEX('Bieu chi tiet'!$B$17:$FA$15404,MATCH($A71,'Bieu chi tiet'!$B$17:$B$15404,0),R$3+135)),"")</f>
        <v/>
      </c>
      <c r="S71" s="13" t="str">
        <f>IFERROR(IF(INDEX('Bieu chi tiet'!$B$17:$FA$15404,MATCH($A71,'Bieu chi tiet'!$B$17:$B$15404,0),S$3+135)=0,"",INDEX('Bieu chi tiet'!$B$17:$FA$15404,MATCH($A71,'Bieu chi tiet'!$B$17:$B$15404,0),S$3+135)),"")</f>
        <v/>
      </c>
      <c r="T71" s="13" t="str">
        <f>IFERROR(IF(INDEX('Bieu chi tiet'!$B$17:$FA$15404,MATCH($A71,'Bieu chi tiet'!$B$17:$B$15404,0),T$3+135)=0,"",INDEX('Bieu chi tiet'!$B$17:$FA$15404,MATCH($A71,'Bieu chi tiet'!$B$17:$B$15404,0),T$3+135)),"")</f>
        <v/>
      </c>
      <c r="U71" s="13" t="str">
        <f>IFERROR(IF(INDEX('Bieu chi tiet'!$B$17:$FA$15404,MATCH($A71,'Bieu chi tiet'!$B$17:$B$15404,0),U$3+135)=0,"",INDEX('Bieu chi tiet'!$B$17:$FA$15404,MATCH($A71,'Bieu chi tiet'!$B$17:$B$15404,0),U$3+135)),"")</f>
        <v/>
      </c>
      <c r="V71" s="13" t="str">
        <f>IFERROR(IF(INDEX('Bieu chi tiet'!$B$17:$FA$15404,MATCH($A71,'Bieu chi tiet'!$B$17:$B$15404,0),V$3+135)=0,"",INDEX('Bieu chi tiet'!$B$17:$FA$15404,MATCH($A71,'Bieu chi tiet'!$B$17:$B$15404,0),V$3+135)),"")</f>
        <v/>
      </c>
    </row>
    <row r="72" spans="1:22" ht="15.75">
      <c r="A72" s="43" t="str">
        <f t="shared" ref="A72:A135" si="2">IF(A71&lt;A$4,IFERROR(A71+1,""),"")</f>
        <v/>
      </c>
      <c r="B72" s="13" t="str">
        <f>IFERROR(IF(INDEX('Bieu chi tiet'!$B$17:$FA$15404,MATCH($A72,'Bieu chi tiet'!$B$17:$B$15404,0),B$3+135)=0,"",INDEX('Bieu chi tiet'!$B$17:$FA$15404,MATCH($A72,'Bieu chi tiet'!$B$17:$B$15404,0),B$3+135)),"")</f>
        <v/>
      </c>
      <c r="C72" s="13" t="str">
        <f>IFERROR(IF(INDEX('Bieu chi tiet'!$B$17:$FA$15404,MATCH($A72,'Bieu chi tiet'!$B$17:$B$15404,0),C$3+135)=0,"",INDEX('Bieu chi tiet'!$B$17:$FA$15404,MATCH($A72,'Bieu chi tiet'!$B$17:$B$15404,0),C$3+135)),"")</f>
        <v/>
      </c>
      <c r="D72" s="13" t="str">
        <f>IFERROR(IF(INDEX('Bieu chi tiet'!$B$17:$FA$15404,MATCH($A72,'Bieu chi tiet'!$B$17:$B$15404,0),D$3+135)=0,"",INDEX('Bieu chi tiet'!$B$17:$FA$15404,MATCH($A72,'Bieu chi tiet'!$B$17:$B$15404,0),D$3+135)),"")</f>
        <v/>
      </c>
      <c r="E72" s="13" t="str">
        <f>IFERROR(IF(INDEX('Bieu chi tiet'!$B$17:$FA$15404,MATCH($A72,'Bieu chi tiet'!$B$17:$B$15404,0),E$3+135)=0,"",INDEX('Bieu chi tiet'!$B$17:$FA$15404,MATCH($A72,'Bieu chi tiet'!$B$17:$B$15404,0),E$3+135)),"")</f>
        <v/>
      </c>
      <c r="F72" s="21" t="str">
        <f>IFERROR(IF(INDEX('Bieu chi tiet'!$B$17:$FA$15404,MATCH($A72,'Bieu chi tiet'!$B$17:$B$15404,0),F$3+135)=0,"",INDEX('Bieu chi tiet'!$B$17:$FA$15404,MATCH($A72,'Bieu chi tiet'!$B$17:$B$15404,0),F$3+135)),"")</f>
        <v/>
      </c>
      <c r="G72" s="13" t="str">
        <f>IFERROR(IF(INDEX('Bieu chi tiet'!$B$17:$FA$15404,MATCH($A72,'Bieu chi tiet'!$B$17:$B$15404,0),G$3+135)=0,"",INDEX('Bieu chi tiet'!$B$17:$FA$15404,MATCH($A72,'Bieu chi tiet'!$B$17:$B$15404,0),G$3+135)),"")</f>
        <v/>
      </c>
      <c r="H72" s="13" t="str">
        <f>IFERROR(IF(INDEX('Bieu chi tiet'!$B$17:$FA$15404,MATCH($A72,'Bieu chi tiet'!$B$17:$B$15404,0),H$3+135)=0,"",INDEX('Bieu chi tiet'!$B$17:$FA$15404,MATCH($A72,'Bieu chi tiet'!$B$17:$B$15404,0),H$3+135)),"")</f>
        <v/>
      </c>
      <c r="I72" s="13" t="str">
        <f>IFERROR(IF(INDEX('Bieu chi tiet'!$B$17:$FA$15404,MATCH($A72,'Bieu chi tiet'!$B$17:$B$15404,0),I$3+135)=0,"",INDEX('Bieu chi tiet'!$B$17:$FA$15404,MATCH($A72,'Bieu chi tiet'!$B$17:$B$15404,0),I$3+135)),"")</f>
        <v/>
      </c>
      <c r="J72" s="13" t="str">
        <f>IFERROR(IF(INDEX('Bieu chi tiet'!$B$17:$FA$15404,MATCH($A72,'Bieu chi tiet'!$B$17:$B$15404,0),J$3+135)=0,"",INDEX('Bieu chi tiet'!$B$17:$FA$15404,MATCH($A72,'Bieu chi tiet'!$B$17:$B$15404,0),J$3+135)),"")</f>
        <v/>
      </c>
      <c r="K72" s="13" t="str">
        <f>IFERROR(IF(INDEX('Bieu chi tiet'!$B$17:$FA$15404,MATCH($A72,'Bieu chi tiet'!$B$17:$B$15404,0),K$3+135)=0,"",INDEX('Bieu chi tiet'!$B$17:$FA$15404,MATCH($A72,'Bieu chi tiet'!$B$17:$B$15404,0),K$3+135)),"")</f>
        <v/>
      </c>
      <c r="L72" s="13" t="str">
        <f>IFERROR(IF(INDEX('Bieu chi tiet'!$B$17:$FA$15404,MATCH($A72,'Bieu chi tiet'!$B$17:$B$15404,0),L$3+135)=0,"",INDEX('Bieu chi tiet'!$B$17:$FA$15404,MATCH($A72,'Bieu chi tiet'!$B$17:$B$15404,0),L$3+135)),"")</f>
        <v/>
      </c>
      <c r="M72" s="13" t="str">
        <f>IFERROR(IF(INDEX('Bieu chi tiet'!$B$17:$FA$15404,MATCH($A72,'Bieu chi tiet'!$B$17:$B$15404,0),M$3+135)=0,"",INDEX('Bieu chi tiet'!$B$17:$FA$15404,MATCH($A72,'Bieu chi tiet'!$B$17:$B$15404,0),M$3+135)),"")</f>
        <v/>
      </c>
      <c r="N72" s="13" t="str">
        <f>IFERROR(IF(INDEX('Bieu chi tiet'!$B$17:$FA$15404,MATCH($A72,'Bieu chi tiet'!$B$17:$B$15404,0),N$3+135)=0,"",INDEX('Bieu chi tiet'!$B$17:$FA$15404,MATCH($A72,'Bieu chi tiet'!$B$17:$B$15404,0),N$3+135)),"")</f>
        <v/>
      </c>
      <c r="O72" s="13" t="str">
        <f>IFERROR(IF(INDEX('Bieu chi tiet'!$B$17:$FA$15404,MATCH($A72,'Bieu chi tiet'!$B$17:$B$15404,0),O$3+135)=0,"",INDEX('Bieu chi tiet'!$B$17:$FA$15404,MATCH($A72,'Bieu chi tiet'!$B$17:$B$15404,0),O$3+135)),"")</f>
        <v/>
      </c>
      <c r="P72" s="13" t="str">
        <f>IFERROR(IF(INDEX('Bieu chi tiet'!$B$17:$FA$15404,MATCH($A72,'Bieu chi tiet'!$B$17:$B$15404,0),P$3+135)=0,"",INDEX('Bieu chi tiet'!$B$17:$FA$15404,MATCH($A72,'Bieu chi tiet'!$B$17:$B$15404,0),P$3+135)),"")</f>
        <v/>
      </c>
      <c r="Q72" s="13" t="str">
        <f>IFERROR(IF(INDEX('Bieu chi tiet'!$B$17:$FA$15404,MATCH($A72,'Bieu chi tiet'!$B$17:$B$15404,0),Q$3+135)=0,"",INDEX('Bieu chi tiet'!$B$17:$FA$15404,MATCH($A72,'Bieu chi tiet'!$B$17:$B$15404,0),Q$3+135)),"")</f>
        <v/>
      </c>
      <c r="R72" s="13" t="str">
        <f>IFERROR(IF(INDEX('Bieu chi tiet'!$B$17:$FA$15404,MATCH($A72,'Bieu chi tiet'!$B$17:$B$15404,0),R$3+135)=0,"",INDEX('Bieu chi tiet'!$B$17:$FA$15404,MATCH($A72,'Bieu chi tiet'!$B$17:$B$15404,0),R$3+135)),"")</f>
        <v/>
      </c>
      <c r="S72" s="13" t="str">
        <f>IFERROR(IF(INDEX('Bieu chi tiet'!$B$17:$FA$15404,MATCH($A72,'Bieu chi tiet'!$B$17:$B$15404,0),S$3+135)=0,"",INDEX('Bieu chi tiet'!$B$17:$FA$15404,MATCH($A72,'Bieu chi tiet'!$B$17:$B$15404,0),S$3+135)),"")</f>
        <v/>
      </c>
      <c r="T72" s="13" t="str">
        <f>IFERROR(IF(INDEX('Bieu chi tiet'!$B$17:$FA$15404,MATCH($A72,'Bieu chi tiet'!$B$17:$B$15404,0),T$3+135)=0,"",INDEX('Bieu chi tiet'!$B$17:$FA$15404,MATCH($A72,'Bieu chi tiet'!$B$17:$B$15404,0),T$3+135)),"")</f>
        <v/>
      </c>
      <c r="U72" s="13" t="str">
        <f>IFERROR(IF(INDEX('Bieu chi tiet'!$B$17:$FA$15404,MATCH($A72,'Bieu chi tiet'!$B$17:$B$15404,0),U$3+135)=0,"",INDEX('Bieu chi tiet'!$B$17:$FA$15404,MATCH($A72,'Bieu chi tiet'!$B$17:$B$15404,0),U$3+135)),"")</f>
        <v/>
      </c>
      <c r="V72" s="13" t="str">
        <f>IFERROR(IF(INDEX('Bieu chi tiet'!$B$17:$FA$15404,MATCH($A72,'Bieu chi tiet'!$B$17:$B$15404,0),V$3+135)=0,"",INDEX('Bieu chi tiet'!$B$17:$FA$15404,MATCH($A72,'Bieu chi tiet'!$B$17:$B$15404,0),V$3+135)),"")</f>
        <v/>
      </c>
    </row>
    <row r="73" spans="1:22" ht="15.75">
      <c r="A73" s="43" t="str">
        <f t="shared" si="2"/>
        <v/>
      </c>
      <c r="B73" s="13" t="str">
        <f>IFERROR(IF(INDEX('Bieu chi tiet'!$B$17:$FA$15404,MATCH($A73,'Bieu chi tiet'!$B$17:$B$15404,0),B$3+135)=0,"",INDEX('Bieu chi tiet'!$B$17:$FA$15404,MATCH($A73,'Bieu chi tiet'!$B$17:$B$15404,0),B$3+135)),"")</f>
        <v/>
      </c>
      <c r="C73" s="13" t="str">
        <f>IFERROR(IF(INDEX('Bieu chi tiet'!$B$17:$FA$15404,MATCH($A73,'Bieu chi tiet'!$B$17:$B$15404,0),C$3+135)=0,"",INDEX('Bieu chi tiet'!$B$17:$FA$15404,MATCH($A73,'Bieu chi tiet'!$B$17:$B$15404,0),C$3+135)),"")</f>
        <v/>
      </c>
      <c r="D73" s="13" t="str">
        <f>IFERROR(IF(INDEX('Bieu chi tiet'!$B$17:$FA$15404,MATCH($A73,'Bieu chi tiet'!$B$17:$B$15404,0),D$3+135)=0,"",INDEX('Bieu chi tiet'!$B$17:$FA$15404,MATCH($A73,'Bieu chi tiet'!$B$17:$B$15404,0),D$3+135)),"")</f>
        <v/>
      </c>
      <c r="E73" s="13" t="str">
        <f>IFERROR(IF(INDEX('Bieu chi tiet'!$B$17:$FA$15404,MATCH($A73,'Bieu chi tiet'!$B$17:$B$15404,0),E$3+135)=0,"",INDEX('Bieu chi tiet'!$B$17:$FA$15404,MATCH($A73,'Bieu chi tiet'!$B$17:$B$15404,0),E$3+135)),"")</f>
        <v/>
      </c>
      <c r="F73" s="21" t="str">
        <f>IFERROR(IF(INDEX('Bieu chi tiet'!$B$17:$FA$15404,MATCH($A73,'Bieu chi tiet'!$B$17:$B$15404,0),F$3+135)=0,"",INDEX('Bieu chi tiet'!$B$17:$FA$15404,MATCH($A73,'Bieu chi tiet'!$B$17:$B$15404,0),F$3+135)),"")</f>
        <v/>
      </c>
      <c r="G73" s="13" t="str">
        <f>IFERROR(IF(INDEX('Bieu chi tiet'!$B$17:$FA$15404,MATCH($A73,'Bieu chi tiet'!$B$17:$B$15404,0),G$3+135)=0,"",INDEX('Bieu chi tiet'!$B$17:$FA$15404,MATCH($A73,'Bieu chi tiet'!$B$17:$B$15404,0),G$3+135)),"")</f>
        <v/>
      </c>
      <c r="H73" s="13" t="str">
        <f>IFERROR(IF(INDEX('Bieu chi tiet'!$B$17:$FA$15404,MATCH($A73,'Bieu chi tiet'!$B$17:$B$15404,0),H$3+135)=0,"",INDEX('Bieu chi tiet'!$B$17:$FA$15404,MATCH($A73,'Bieu chi tiet'!$B$17:$B$15404,0),H$3+135)),"")</f>
        <v/>
      </c>
      <c r="I73" s="13" t="str">
        <f>IFERROR(IF(INDEX('Bieu chi tiet'!$B$17:$FA$15404,MATCH($A73,'Bieu chi tiet'!$B$17:$B$15404,0),I$3+135)=0,"",INDEX('Bieu chi tiet'!$B$17:$FA$15404,MATCH($A73,'Bieu chi tiet'!$B$17:$B$15404,0),I$3+135)),"")</f>
        <v/>
      </c>
      <c r="J73" s="13" t="str">
        <f>IFERROR(IF(INDEX('Bieu chi tiet'!$B$17:$FA$15404,MATCH($A73,'Bieu chi tiet'!$B$17:$B$15404,0),J$3+135)=0,"",INDEX('Bieu chi tiet'!$B$17:$FA$15404,MATCH($A73,'Bieu chi tiet'!$B$17:$B$15404,0),J$3+135)),"")</f>
        <v/>
      </c>
      <c r="K73" s="13" t="str">
        <f>IFERROR(IF(INDEX('Bieu chi tiet'!$B$17:$FA$15404,MATCH($A73,'Bieu chi tiet'!$B$17:$B$15404,0),K$3+135)=0,"",INDEX('Bieu chi tiet'!$B$17:$FA$15404,MATCH($A73,'Bieu chi tiet'!$B$17:$B$15404,0),K$3+135)),"")</f>
        <v/>
      </c>
      <c r="L73" s="13" t="str">
        <f>IFERROR(IF(INDEX('Bieu chi tiet'!$B$17:$FA$15404,MATCH($A73,'Bieu chi tiet'!$B$17:$B$15404,0),L$3+135)=0,"",INDEX('Bieu chi tiet'!$B$17:$FA$15404,MATCH($A73,'Bieu chi tiet'!$B$17:$B$15404,0),L$3+135)),"")</f>
        <v/>
      </c>
      <c r="M73" s="13" t="str">
        <f>IFERROR(IF(INDEX('Bieu chi tiet'!$B$17:$FA$15404,MATCH($A73,'Bieu chi tiet'!$B$17:$B$15404,0),M$3+135)=0,"",INDEX('Bieu chi tiet'!$B$17:$FA$15404,MATCH($A73,'Bieu chi tiet'!$B$17:$B$15404,0),M$3+135)),"")</f>
        <v/>
      </c>
      <c r="N73" s="13" t="str">
        <f>IFERROR(IF(INDEX('Bieu chi tiet'!$B$17:$FA$15404,MATCH($A73,'Bieu chi tiet'!$B$17:$B$15404,0),N$3+135)=0,"",INDEX('Bieu chi tiet'!$B$17:$FA$15404,MATCH($A73,'Bieu chi tiet'!$B$17:$B$15404,0),N$3+135)),"")</f>
        <v/>
      </c>
      <c r="O73" s="13" t="str">
        <f>IFERROR(IF(INDEX('Bieu chi tiet'!$B$17:$FA$15404,MATCH($A73,'Bieu chi tiet'!$B$17:$B$15404,0),O$3+135)=0,"",INDEX('Bieu chi tiet'!$B$17:$FA$15404,MATCH($A73,'Bieu chi tiet'!$B$17:$B$15404,0),O$3+135)),"")</f>
        <v/>
      </c>
      <c r="P73" s="13" t="str">
        <f>IFERROR(IF(INDEX('Bieu chi tiet'!$B$17:$FA$15404,MATCH($A73,'Bieu chi tiet'!$B$17:$B$15404,0),P$3+135)=0,"",INDEX('Bieu chi tiet'!$B$17:$FA$15404,MATCH($A73,'Bieu chi tiet'!$B$17:$B$15404,0),P$3+135)),"")</f>
        <v/>
      </c>
      <c r="Q73" s="13" t="str">
        <f>IFERROR(IF(INDEX('Bieu chi tiet'!$B$17:$FA$15404,MATCH($A73,'Bieu chi tiet'!$B$17:$B$15404,0),Q$3+135)=0,"",INDEX('Bieu chi tiet'!$B$17:$FA$15404,MATCH($A73,'Bieu chi tiet'!$B$17:$B$15404,0),Q$3+135)),"")</f>
        <v/>
      </c>
      <c r="R73" s="13" t="str">
        <f>IFERROR(IF(INDEX('Bieu chi tiet'!$B$17:$FA$15404,MATCH($A73,'Bieu chi tiet'!$B$17:$B$15404,0),R$3+135)=0,"",INDEX('Bieu chi tiet'!$B$17:$FA$15404,MATCH($A73,'Bieu chi tiet'!$B$17:$B$15404,0),R$3+135)),"")</f>
        <v/>
      </c>
      <c r="S73" s="13" t="str">
        <f>IFERROR(IF(INDEX('Bieu chi tiet'!$B$17:$FA$15404,MATCH($A73,'Bieu chi tiet'!$B$17:$B$15404,0),S$3+135)=0,"",INDEX('Bieu chi tiet'!$B$17:$FA$15404,MATCH($A73,'Bieu chi tiet'!$B$17:$B$15404,0),S$3+135)),"")</f>
        <v/>
      </c>
      <c r="T73" s="13" t="str">
        <f>IFERROR(IF(INDEX('Bieu chi tiet'!$B$17:$FA$15404,MATCH($A73,'Bieu chi tiet'!$B$17:$B$15404,0),T$3+135)=0,"",INDEX('Bieu chi tiet'!$B$17:$FA$15404,MATCH($A73,'Bieu chi tiet'!$B$17:$B$15404,0),T$3+135)),"")</f>
        <v/>
      </c>
      <c r="U73" s="13" t="str">
        <f>IFERROR(IF(INDEX('Bieu chi tiet'!$B$17:$FA$15404,MATCH($A73,'Bieu chi tiet'!$B$17:$B$15404,0),U$3+135)=0,"",INDEX('Bieu chi tiet'!$B$17:$FA$15404,MATCH($A73,'Bieu chi tiet'!$B$17:$B$15404,0),U$3+135)),"")</f>
        <v/>
      </c>
      <c r="V73" s="13" t="str">
        <f>IFERROR(IF(INDEX('Bieu chi tiet'!$B$17:$FA$15404,MATCH($A73,'Bieu chi tiet'!$B$17:$B$15404,0),V$3+135)=0,"",INDEX('Bieu chi tiet'!$B$17:$FA$15404,MATCH($A73,'Bieu chi tiet'!$B$17:$B$15404,0),V$3+135)),"")</f>
        <v/>
      </c>
    </row>
    <row r="74" spans="1:22" ht="15.75">
      <c r="A74" s="43" t="str">
        <f t="shared" si="2"/>
        <v/>
      </c>
      <c r="B74" s="13" t="str">
        <f>IFERROR(IF(INDEX('Bieu chi tiet'!$B$17:$FA$15404,MATCH($A74,'Bieu chi tiet'!$B$17:$B$15404,0),B$3+135)=0,"",INDEX('Bieu chi tiet'!$B$17:$FA$15404,MATCH($A74,'Bieu chi tiet'!$B$17:$B$15404,0),B$3+135)),"")</f>
        <v/>
      </c>
      <c r="C74" s="13" t="str">
        <f>IFERROR(IF(INDEX('Bieu chi tiet'!$B$17:$FA$15404,MATCH($A74,'Bieu chi tiet'!$B$17:$B$15404,0),C$3+135)=0,"",INDEX('Bieu chi tiet'!$B$17:$FA$15404,MATCH($A74,'Bieu chi tiet'!$B$17:$B$15404,0),C$3+135)),"")</f>
        <v/>
      </c>
      <c r="D74" s="13" t="str">
        <f>IFERROR(IF(INDEX('Bieu chi tiet'!$B$17:$FA$15404,MATCH($A74,'Bieu chi tiet'!$B$17:$B$15404,0),D$3+135)=0,"",INDEX('Bieu chi tiet'!$B$17:$FA$15404,MATCH($A74,'Bieu chi tiet'!$B$17:$B$15404,0),D$3+135)),"")</f>
        <v/>
      </c>
      <c r="E74" s="13" t="str">
        <f>IFERROR(IF(INDEX('Bieu chi tiet'!$B$17:$FA$15404,MATCH($A74,'Bieu chi tiet'!$B$17:$B$15404,0),E$3+135)=0,"",INDEX('Bieu chi tiet'!$B$17:$FA$15404,MATCH($A74,'Bieu chi tiet'!$B$17:$B$15404,0),E$3+135)),"")</f>
        <v/>
      </c>
      <c r="F74" s="21" t="str">
        <f>IFERROR(IF(INDEX('Bieu chi tiet'!$B$17:$FA$15404,MATCH($A74,'Bieu chi tiet'!$B$17:$B$15404,0),F$3+135)=0,"",INDEX('Bieu chi tiet'!$B$17:$FA$15404,MATCH($A74,'Bieu chi tiet'!$B$17:$B$15404,0),F$3+135)),"")</f>
        <v/>
      </c>
      <c r="G74" s="13" t="str">
        <f>IFERROR(IF(INDEX('Bieu chi tiet'!$B$17:$FA$15404,MATCH($A74,'Bieu chi tiet'!$B$17:$B$15404,0),G$3+135)=0,"",INDEX('Bieu chi tiet'!$B$17:$FA$15404,MATCH($A74,'Bieu chi tiet'!$B$17:$B$15404,0),G$3+135)),"")</f>
        <v/>
      </c>
      <c r="H74" s="13" t="str">
        <f>IFERROR(IF(INDEX('Bieu chi tiet'!$B$17:$FA$15404,MATCH($A74,'Bieu chi tiet'!$B$17:$B$15404,0),H$3+135)=0,"",INDEX('Bieu chi tiet'!$B$17:$FA$15404,MATCH($A74,'Bieu chi tiet'!$B$17:$B$15404,0),H$3+135)),"")</f>
        <v/>
      </c>
      <c r="I74" s="13" t="str">
        <f>IFERROR(IF(INDEX('Bieu chi tiet'!$B$17:$FA$15404,MATCH($A74,'Bieu chi tiet'!$B$17:$B$15404,0),I$3+135)=0,"",INDEX('Bieu chi tiet'!$B$17:$FA$15404,MATCH($A74,'Bieu chi tiet'!$B$17:$B$15404,0),I$3+135)),"")</f>
        <v/>
      </c>
      <c r="J74" s="13" t="str">
        <f>IFERROR(IF(INDEX('Bieu chi tiet'!$B$17:$FA$15404,MATCH($A74,'Bieu chi tiet'!$B$17:$B$15404,0),J$3+135)=0,"",INDEX('Bieu chi tiet'!$B$17:$FA$15404,MATCH($A74,'Bieu chi tiet'!$B$17:$B$15404,0),J$3+135)),"")</f>
        <v/>
      </c>
      <c r="K74" s="13" t="str">
        <f>IFERROR(IF(INDEX('Bieu chi tiet'!$B$17:$FA$15404,MATCH($A74,'Bieu chi tiet'!$B$17:$B$15404,0),K$3+135)=0,"",INDEX('Bieu chi tiet'!$B$17:$FA$15404,MATCH($A74,'Bieu chi tiet'!$B$17:$B$15404,0),K$3+135)),"")</f>
        <v/>
      </c>
      <c r="L74" s="13" t="str">
        <f>IFERROR(IF(INDEX('Bieu chi tiet'!$B$17:$FA$15404,MATCH($A74,'Bieu chi tiet'!$B$17:$B$15404,0),L$3+135)=0,"",INDEX('Bieu chi tiet'!$B$17:$FA$15404,MATCH($A74,'Bieu chi tiet'!$B$17:$B$15404,0),L$3+135)),"")</f>
        <v/>
      </c>
      <c r="M74" s="13" t="str">
        <f>IFERROR(IF(INDEX('Bieu chi tiet'!$B$17:$FA$15404,MATCH($A74,'Bieu chi tiet'!$B$17:$B$15404,0),M$3+135)=0,"",INDEX('Bieu chi tiet'!$B$17:$FA$15404,MATCH($A74,'Bieu chi tiet'!$B$17:$B$15404,0),M$3+135)),"")</f>
        <v/>
      </c>
      <c r="N74" s="13" t="str">
        <f>IFERROR(IF(INDEX('Bieu chi tiet'!$B$17:$FA$15404,MATCH($A74,'Bieu chi tiet'!$B$17:$B$15404,0),N$3+135)=0,"",INDEX('Bieu chi tiet'!$B$17:$FA$15404,MATCH($A74,'Bieu chi tiet'!$B$17:$B$15404,0),N$3+135)),"")</f>
        <v/>
      </c>
      <c r="O74" s="13" t="str">
        <f>IFERROR(IF(INDEX('Bieu chi tiet'!$B$17:$FA$15404,MATCH($A74,'Bieu chi tiet'!$B$17:$B$15404,0),O$3+135)=0,"",INDEX('Bieu chi tiet'!$B$17:$FA$15404,MATCH($A74,'Bieu chi tiet'!$B$17:$B$15404,0),O$3+135)),"")</f>
        <v/>
      </c>
      <c r="P74" s="13" t="str">
        <f>IFERROR(IF(INDEX('Bieu chi tiet'!$B$17:$FA$15404,MATCH($A74,'Bieu chi tiet'!$B$17:$B$15404,0),P$3+135)=0,"",INDEX('Bieu chi tiet'!$B$17:$FA$15404,MATCH($A74,'Bieu chi tiet'!$B$17:$B$15404,0),P$3+135)),"")</f>
        <v/>
      </c>
      <c r="Q74" s="13" t="str">
        <f>IFERROR(IF(INDEX('Bieu chi tiet'!$B$17:$FA$15404,MATCH($A74,'Bieu chi tiet'!$B$17:$B$15404,0),Q$3+135)=0,"",INDEX('Bieu chi tiet'!$B$17:$FA$15404,MATCH($A74,'Bieu chi tiet'!$B$17:$B$15404,0),Q$3+135)),"")</f>
        <v/>
      </c>
      <c r="R74" s="13" t="str">
        <f>IFERROR(IF(INDEX('Bieu chi tiet'!$B$17:$FA$15404,MATCH($A74,'Bieu chi tiet'!$B$17:$B$15404,0),R$3+135)=0,"",INDEX('Bieu chi tiet'!$B$17:$FA$15404,MATCH($A74,'Bieu chi tiet'!$B$17:$B$15404,0),R$3+135)),"")</f>
        <v/>
      </c>
      <c r="S74" s="13" t="str">
        <f>IFERROR(IF(INDEX('Bieu chi tiet'!$B$17:$FA$15404,MATCH($A74,'Bieu chi tiet'!$B$17:$B$15404,0),S$3+135)=0,"",INDEX('Bieu chi tiet'!$B$17:$FA$15404,MATCH($A74,'Bieu chi tiet'!$B$17:$B$15404,0),S$3+135)),"")</f>
        <v/>
      </c>
      <c r="T74" s="13" t="str">
        <f>IFERROR(IF(INDEX('Bieu chi tiet'!$B$17:$FA$15404,MATCH($A74,'Bieu chi tiet'!$B$17:$B$15404,0),T$3+135)=0,"",INDEX('Bieu chi tiet'!$B$17:$FA$15404,MATCH($A74,'Bieu chi tiet'!$B$17:$B$15404,0),T$3+135)),"")</f>
        <v/>
      </c>
      <c r="U74" s="13" t="str">
        <f>IFERROR(IF(INDEX('Bieu chi tiet'!$B$17:$FA$15404,MATCH($A74,'Bieu chi tiet'!$B$17:$B$15404,0),U$3+135)=0,"",INDEX('Bieu chi tiet'!$B$17:$FA$15404,MATCH($A74,'Bieu chi tiet'!$B$17:$B$15404,0),U$3+135)),"")</f>
        <v/>
      </c>
      <c r="V74" s="13" t="str">
        <f>IFERROR(IF(INDEX('Bieu chi tiet'!$B$17:$FA$15404,MATCH($A74,'Bieu chi tiet'!$B$17:$B$15404,0),V$3+135)=0,"",INDEX('Bieu chi tiet'!$B$17:$FA$15404,MATCH($A74,'Bieu chi tiet'!$B$17:$B$15404,0),V$3+135)),"")</f>
        <v/>
      </c>
    </row>
    <row r="75" spans="1:22" ht="15.75">
      <c r="A75" s="43" t="str">
        <f t="shared" si="2"/>
        <v/>
      </c>
      <c r="B75" s="13" t="str">
        <f>IFERROR(IF(INDEX('Bieu chi tiet'!$B$17:$FA$15404,MATCH($A75,'Bieu chi tiet'!$B$17:$B$15404,0),B$3+135)=0,"",INDEX('Bieu chi tiet'!$B$17:$FA$15404,MATCH($A75,'Bieu chi tiet'!$B$17:$B$15404,0),B$3+135)),"")</f>
        <v/>
      </c>
      <c r="C75" s="13" t="str">
        <f>IFERROR(IF(INDEX('Bieu chi tiet'!$B$17:$FA$15404,MATCH($A75,'Bieu chi tiet'!$B$17:$B$15404,0),C$3+135)=0,"",INDEX('Bieu chi tiet'!$B$17:$FA$15404,MATCH($A75,'Bieu chi tiet'!$B$17:$B$15404,0),C$3+135)),"")</f>
        <v/>
      </c>
      <c r="D75" s="13" t="str">
        <f>IFERROR(IF(INDEX('Bieu chi tiet'!$B$17:$FA$15404,MATCH($A75,'Bieu chi tiet'!$B$17:$B$15404,0),D$3+135)=0,"",INDEX('Bieu chi tiet'!$B$17:$FA$15404,MATCH($A75,'Bieu chi tiet'!$B$17:$B$15404,0),D$3+135)),"")</f>
        <v/>
      </c>
      <c r="E75" s="13" t="str">
        <f>IFERROR(IF(INDEX('Bieu chi tiet'!$B$17:$FA$15404,MATCH($A75,'Bieu chi tiet'!$B$17:$B$15404,0),E$3+135)=0,"",INDEX('Bieu chi tiet'!$B$17:$FA$15404,MATCH($A75,'Bieu chi tiet'!$B$17:$B$15404,0),E$3+135)),"")</f>
        <v/>
      </c>
      <c r="F75" s="21" t="str">
        <f>IFERROR(IF(INDEX('Bieu chi tiet'!$B$17:$FA$15404,MATCH($A75,'Bieu chi tiet'!$B$17:$B$15404,0),F$3+135)=0,"",INDEX('Bieu chi tiet'!$B$17:$FA$15404,MATCH($A75,'Bieu chi tiet'!$B$17:$B$15404,0),F$3+135)),"")</f>
        <v/>
      </c>
      <c r="G75" s="13" t="str">
        <f>IFERROR(IF(INDEX('Bieu chi tiet'!$B$17:$FA$15404,MATCH($A75,'Bieu chi tiet'!$B$17:$B$15404,0),G$3+135)=0,"",INDEX('Bieu chi tiet'!$B$17:$FA$15404,MATCH($A75,'Bieu chi tiet'!$B$17:$B$15404,0),G$3+135)),"")</f>
        <v/>
      </c>
      <c r="H75" s="13" t="str">
        <f>IFERROR(IF(INDEX('Bieu chi tiet'!$B$17:$FA$15404,MATCH($A75,'Bieu chi tiet'!$B$17:$B$15404,0),H$3+135)=0,"",INDEX('Bieu chi tiet'!$B$17:$FA$15404,MATCH($A75,'Bieu chi tiet'!$B$17:$B$15404,0),H$3+135)),"")</f>
        <v/>
      </c>
      <c r="I75" s="13" t="str">
        <f>IFERROR(IF(INDEX('Bieu chi tiet'!$B$17:$FA$15404,MATCH($A75,'Bieu chi tiet'!$B$17:$B$15404,0),I$3+135)=0,"",INDEX('Bieu chi tiet'!$B$17:$FA$15404,MATCH($A75,'Bieu chi tiet'!$B$17:$B$15404,0),I$3+135)),"")</f>
        <v/>
      </c>
      <c r="J75" s="13" t="str">
        <f>IFERROR(IF(INDEX('Bieu chi tiet'!$B$17:$FA$15404,MATCH($A75,'Bieu chi tiet'!$B$17:$B$15404,0),J$3+135)=0,"",INDEX('Bieu chi tiet'!$B$17:$FA$15404,MATCH($A75,'Bieu chi tiet'!$B$17:$B$15404,0),J$3+135)),"")</f>
        <v/>
      </c>
      <c r="K75" s="13" t="str">
        <f>IFERROR(IF(INDEX('Bieu chi tiet'!$B$17:$FA$15404,MATCH($A75,'Bieu chi tiet'!$B$17:$B$15404,0),K$3+135)=0,"",INDEX('Bieu chi tiet'!$B$17:$FA$15404,MATCH($A75,'Bieu chi tiet'!$B$17:$B$15404,0),K$3+135)),"")</f>
        <v/>
      </c>
      <c r="L75" s="13" t="str">
        <f>IFERROR(IF(INDEX('Bieu chi tiet'!$B$17:$FA$15404,MATCH($A75,'Bieu chi tiet'!$B$17:$B$15404,0),L$3+135)=0,"",INDEX('Bieu chi tiet'!$B$17:$FA$15404,MATCH($A75,'Bieu chi tiet'!$B$17:$B$15404,0),L$3+135)),"")</f>
        <v/>
      </c>
      <c r="M75" s="13" t="str">
        <f>IFERROR(IF(INDEX('Bieu chi tiet'!$B$17:$FA$15404,MATCH($A75,'Bieu chi tiet'!$B$17:$B$15404,0),M$3+135)=0,"",INDEX('Bieu chi tiet'!$B$17:$FA$15404,MATCH($A75,'Bieu chi tiet'!$B$17:$B$15404,0),M$3+135)),"")</f>
        <v/>
      </c>
      <c r="N75" s="13" t="str">
        <f>IFERROR(IF(INDEX('Bieu chi tiet'!$B$17:$FA$15404,MATCH($A75,'Bieu chi tiet'!$B$17:$B$15404,0),N$3+135)=0,"",INDEX('Bieu chi tiet'!$B$17:$FA$15404,MATCH($A75,'Bieu chi tiet'!$B$17:$B$15404,0),N$3+135)),"")</f>
        <v/>
      </c>
      <c r="O75" s="13" t="str">
        <f>IFERROR(IF(INDEX('Bieu chi tiet'!$B$17:$FA$15404,MATCH($A75,'Bieu chi tiet'!$B$17:$B$15404,0),O$3+135)=0,"",INDEX('Bieu chi tiet'!$B$17:$FA$15404,MATCH($A75,'Bieu chi tiet'!$B$17:$B$15404,0),O$3+135)),"")</f>
        <v/>
      </c>
      <c r="P75" s="13" t="str">
        <f>IFERROR(IF(INDEX('Bieu chi tiet'!$B$17:$FA$15404,MATCH($A75,'Bieu chi tiet'!$B$17:$B$15404,0),P$3+135)=0,"",INDEX('Bieu chi tiet'!$B$17:$FA$15404,MATCH($A75,'Bieu chi tiet'!$B$17:$B$15404,0),P$3+135)),"")</f>
        <v/>
      </c>
      <c r="Q75" s="13" t="str">
        <f>IFERROR(IF(INDEX('Bieu chi tiet'!$B$17:$FA$15404,MATCH($A75,'Bieu chi tiet'!$B$17:$B$15404,0),Q$3+135)=0,"",INDEX('Bieu chi tiet'!$B$17:$FA$15404,MATCH($A75,'Bieu chi tiet'!$B$17:$B$15404,0),Q$3+135)),"")</f>
        <v/>
      </c>
      <c r="R75" s="13" t="str">
        <f>IFERROR(IF(INDEX('Bieu chi tiet'!$B$17:$FA$15404,MATCH($A75,'Bieu chi tiet'!$B$17:$B$15404,0),R$3+135)=0,"",INDEX('Bieu chi tiet'!$B$17:$FA$15404,MATCH($A75,'Bieu chi tiet'!$B$17:$B$15404,0),R$3+135)),"")</f>
        <v/>
      </c>
      <c r="S75" s="13" t="str">
        <f>IFERROR(IF(INDEX('Bieu chi tiet'!$B$17:$FA$15404,MATCH($A75,'Bieu chi tiet'!$B$17:$B$15404,0),S$3+135)=0,"",INDEX('Bieu chi tiet'!$B$17:$FA$15404,MATCH($A75,'Bieu chi tiet'!$B$17:$B$15404,0),S$3+135)),"")</f>
        <v/>
      </c>
      <c r="T75" s="13" t="str">
        <f>IFERROR(IF(INDEX('Bieu chi tiet'!$B$17:$FA$15404,MATCH($A75,'Bieu chi tiet'!$B$17:$B$15404,0),T$3+135)=0,"",INDEX('Bieu chi tiet'!$B$17:$FA$15404,MATCH($A75,'Bieu chi tiet'!$B$17:$B$15404,0),T$3+135)),"")</f>
        <v/>
      </c>
      <c r="U75" s="13" t="str">
        <f>IFERROR(IF(INDEX('Bieu chi tiet'!$B$17:$FA$15404,MATCH($A75,'Bieu chi tiet'!$B$17:$B$15404,0),U$3+135)=0,"",INDEX('Bieu chi tiet'!$B$17:$FA$15404,MATCH($A75,'Bieu chi tiet'!$B$17:$B$15404,0),U$3+135)),"")</f>
        <v/>
      </c>
      <c r="V75" s="13" t="str">
        <f>IFERROR(IF(INDEX('Bieu chi tiet'!$B$17:$FA$15404,MATCH($A75,'Bieu chi tiet'!$B$17:$B$15404,0),V$3+135)=0,"",INDEX('Bieu chi tiet'!$B$17:$FA$15404,MATCH($A75,'Bieu chi tiet'!$B$17:$B$15404,0),V$3+135)),"")</f>
        <v/>
      </c>
    </row>
    <row r="76" spans="1:22" ht="15.75">
      <c r="A76" s="43" t="str">
        <f t="shared" si="2"/>
        <v/>
      </c>
      <c r="B76" s="13" t="str">
        <f>IFERROR(IF(INDEX('Bieu chi tiet'!$B$17:$FA$15404,MATCH($A76,'Bieu chi tiet'!$B$17:$B$15404,0),B$3+135)=0,"",INDEX('Bieu chi tiet'!$B$17:$FA$15404,MATCH($A76,'Bieu chi tiet'!$B$17:$B$15404,0),B$3+135)),"")</f>
        <v/>
      </c>
      <c r="C76" s="13" t="str">
        <f>IFERROR(IF(INDEX('Bieu chi tiet'!$B$17:$FA$15404,MATCH($A76,'Bieu chi tiet'!$B$17:$B$15404,0),C$3+135)=0,"",INDEX('Bieu chi tiet'!$B$17:$FA$15404,MATCH($A76,'Bieu chi tiet'!$B$17:$B$15404,0),C$3+135)),"")</f>
        <v/>
      </c>
      <c r="D76" s="13" t="str">
        <f>IFERROR(IF(INDEX('Bieu chi tiet'!$B$17:$FA$15404,MATCH($A76,'Bieu chi tiet'!$B$17:$B$15404,0),D$3+135)=0,"",INDEX('Bieu chi tiet'!$B$17:$FA$15404,MATCH($A76,'Bieu chi tiet'!$B$17:$B$15404,0),D$3+135)),"")</f>
        <v/>
      </c>
      <c r="E76" s="13" t="str">
        <f>IFERROR(IF(INDEX('Bieu chi tiet'!$B$17:$FA$15404,MATCH($A76,'Bieu chi tiet'!$B$17:$B$15404,0),E$3+135)=0,"",INDEX('Bieu chi tiet'!$B$17:$FA$15404,MATCH($A76,'Bieu chi tiet'!$B$17:$B$15404,0),E$3+135)),"")</f>
        <v/>
      </c>
      <c r="F76" s="21" t="str">
        <f>IFERROR(IF(INDEX('Bieu chi tiet'!$B$17:$FA$15404,MATCH($A76,'Bieu chi tiet'!$B$17:$B$15404,0),F$3+135)=0,"",INDEX('Bieu chi tiet'!$B$17:$FA$15404,MATCH($A76,'Bieu chi tiet'!$B$17:$B$15404,0),F$3+135)),"")</f>
        <v/>
      </c>
      <c r="G76" s="13" t="str">
        <f>IFERROR(IF(INDEX('Bieu chi tiet'!$B$17:$FA$15404,MATCH($A76,'Bieu chi tiet'!$B$17:$B$15404,0),G$3+135)=0,"",INDEX('Bieu chi tiet'!$B$17:$FA$15404,MATCH($A76,'Bieu chi tiet'!$B$17:$B$15404,0),G$3+135)),"")</f>
        <v/>
      </c>
      <c r="H76" s="13" t="str">
        <f>IFERROR(IF(INDEX('Bieu chi tiet'!$B$17:$FA$15404,MATCH($A76,'Bieu chi tiet'!$B$17:$B$15404,0),H$3+135)=0,"",INDEX('Bieu chi tiet'!$B$17:$FA$15404,MATCH($A76,'Bieu chi tiet'!$B$17:$B$15404,0),H$3+135)),"")</f>
        <v/>
      </c>
      <c r="I76" s="13" t="str">
        <f>IFERROR(IF(INDEX('Bieu chi tiet'!$B$17:$FA$15404,MATCH($A76,'Bieu chi tiet'!$B$17:$B$15404,0),I$3+135)=0,"",INDEX('Bieu chi tiet'!$B$17:$FA$15404,MATCH($A76,'Bieu chi tiet'!$B$17:$B$15404,0),I$3+135)),"")</f>
        <v/>
      </c>
      <c r="J76" s="13" t="str">
        <f>IFERROR(IF(INDEX('Bieu chi tiet'!$B$17:$FA$15404,MATCH($A76,'Bieu chi tiet'!$B$17:$B$15404,0),J$3+135)=0,"",INDEX('Bieu chi tiet'!$B$17:$FA$15404,MATCH($A76,'Bieu chi tiet'!$B$17:$B$15404,0),J$3+135)),"")</f>
        <v/>
      </c>
      <c r="K76" s="13" t="str">
        <f>IFERROR(IF(INDEX('Bieu chi tiet'!$B$17:$FA$15404,MATCH($A76,'Bieu chi tiet'!$B$17:$B$15404,0),K$3+135)=0,"",INDEX('Bieu chi tiet'!$B$17:$FA$15404,MATCH($A76,'Bieu chi tiet'!$B$17:$B$15404,0),K$3+135)),"")</f>
        <v/>
      </c>
      <c r="L76" s="13" t="str">
        <f>IFERROR(IF(INDEX('Bieu chi tiet'!$B$17:$FA$15404,MATCH($A76,'Bieu chi tiet'!$B$17:$B$15404,0),L$3+135)=0,"",INDEX('Bieu chi tiet'!$B$17:$FA$15404,MATCH($A76,'Bieu chi tiet'!$B$17:$B$15404,0),L$3+135)),"")</f>
        <v/>
      </c>
      <c r="M76" s="13" t="str">
        <f>IFERROR(IF(INDEX('Bieu chi tiet'!$B$17:$FA$15404,MATCH($A76,'Bieu chi tiet'!$B$17:$B$15404,0),M$3+135)=0,"",INDEX('Bieu chi tiet'!$B$17:$FA$15404,MATCH($A76,'Bieu chi tiet'!$B$17:$B$15404,0),M$3+135)),"")</f>
        <v/>
      </c>
      <c r="N76" s="13" t="str">
        <f>IFERROR(IF(INDEX('Bieu chi tiet'!$B$17:$FA$15404,MATCH($A76,'Bieu chi tiet'!$B$17:$B$15404,0),N$3+135)=0,"",INDEX('Bieu chi tiet'!$B$17:$FA$15404,MATCH($A76,'Bieu chi tiet'!$B$17:$B$15404,0),N$3+135)),"")</f>
        <v/>
      </c>
      <c r="O76" s="13" t="str">
        <f>IFERROR(IF(INDEX('Bieu chi tiet'!$B$17:$FA$15404,MATCH($A76,'Bieu chi tiet'!$B$17:$B$15404,0),O$3+135)=0,"",INDEX('Bieu chi tiet'!$B$17:$FA$15404,MATCH($A76,'Bieu chi tiet'!$B$17:$B$15404,0),O$3+135)),"")</f>
        <v/>
      </c>
      <c r="P76" s="13" t="str">
        <f>IFERROR(IF(INDEX('Bieu chi tiet'!$B$17:$FA$15404,MATCH($A76,'Bieu chi tiet'!$B$17:$B$15404,0),P$3+135)=0,"",INDEX('Bieu chi tiet'!$B$17:$FA$15404,MATCH($A76,'Bieu chi tiet'!$B$17:$B$15404,0),P$3+135)),"")</f>
        <v/>
      </c>
      <c r="Q76" s="13" t="str">
        <f>IFERROR(IF(INDEX('Bieu chi tiet'!$B$17:$FA$15404,MATCH($A76,'Bieu chi tiet'!$B$17:$B$15404,0),Q$3+135)=0,"",INDEX('Bieu chi tiet'!$B$17:$FA$15404,MATCH($A76,'Bieu chi tiet'!$B$17:$B$15404,0),Q$3+135)),"")</f>
        <v/>
      </c>
      <c r="R76" s="13" t="str">
        <f>IFERROR(IF(INDEX('Bieu chi tiet'!$B$17:$FA$15404,MATCH($A76,'Bieu chi tiet'!$B$17:$B$15404,0),R$3+135)=0,"",INDEX('Bieu chi tiet'!$B$17:$FA$15404,MATCH($A76,'Bieu chi tiet'!$B$17:$B$15404,0),R$3+135)),"")</f>
        <v/>
      </c>
      <c r="S76" s="13" t="str">
        <f>IFERROR(IF(INDEX('Bieu chi tiet'!$B$17:$FA$15404,MATCH($A76,'Bieu chi tiet'!$B$17:$B$15404,0),S$3+135)=0,"",INDEX('Bieu chi tiet'!$B$17:$FA$15404,MATCH($A76,'Bieu chi tiet'!$B$17:$B$15404,0),S$3+135)),"")</f>
        <v/>
      </c>
      <c r="T76" s="13" t="str">
        <f>IFERROR(IF(INDEX('Bieu chi tiet'!$B$17:$FA$15404,MATCH($A76,'Bieu chi tiet'!$B$17:$B$15404,0),T$3+135)=0,"",INDEX('Bieu chi tiet'!$B$17:$FA$15404,MATCH($A76,'Bieu chi tiet'!$B$17:$B$15404,0),T$3+135)),"")</f>
        <v/>
      </c>
      <c r="U76" s="13" t="str">
        <f>IFERROR(IF(INDEX('Bieu chi tiet'!$B$17:$FA$15404,MATCH($A76,'Bieu chi tiet'!$B$17:$B$15404,0),U$3+135)=0,"",INDEX('Bieu chi tiet'!$B$17:$FA$15404,MATCH($A76,'Bieu chi tiet'!$B$17:$B$15404,0),U$3+135)),"")</f>
        <v/>
      </c>
      <c r="V76" s="13" t="str">
        <f>IFERROR(IF(INDEX('Bieu chi tiet'!$B$17:$FA$15404,MATCH($A76,'Bieu chi tiet'!$B$17:$B$15404,0),V$3+135)=0,"",INDEX('Bieu chi tiet'!$B$17:$FA$15404,MATCH($A76,'Bieu chi tiet'!$B$17:$B$15404,0),V$3+135)),"")</f>
        <v/>
      </c>
    </row>
    <row r="77" spans="1:22" ht="15.75">
      <c r="A77" s="43" t="str">
        <f t="shared" si="2"/>
        <v/>
      </c>
      <c r="B77" s="13" t="str">
        <f>IFERROR(IF(INDEX('Bieu chi tiet'!$B$17:$FA$15404,MATCH($A77,'Bieu chi tiet'!$B$17:$B$15404,0),B$3+135)=0,"",INDEX('Bieu chi tiet'!$B$17:$FA$15404,MATCH($A77,'Bieu chi tiet'!$B$17:$B$15404,0),B$3+135)),"")</f>
        <v/>
      </c>
      <c r="C77" s="13" t="str">
        <f>IFERROR(IF(INDEX('Bieu chi tiet'!$B$17:$FA$15404,MATCH($A77,'Bieu chi tiet'!$B$17:$B$15404,0),C$3+135)=0,"",INDEX('Bieu chi tiet'!$B$17:$FA$15404,MATCH($A77,'Bieu chi tiet'!$B$17:$B$15404,0),C$3+135)),"")</f>
        <v/>
      </c>
      <c r="D77" s="13" t="str">
        <f>IFERROR(IF(INDEX('Bieu chi tiet'!$B$17:$FA$15404,MATCH($A77,'Bieu chi tiet'!$B$17:$B$15404,0),D$3+135)=0,"",INDEX('Bieu chi tiet'!$B$17:$FA$15404,MATCH($A77,'Bieu chi tiet'!$B$17:$B$15404,0),D$3+135)),"")</f>
        <v/>
      </c>
      <c r="E77" s="13" t="str">
        <f>IFERROR(IF(INDEX('Bieu chi tiet'!$B$17:$FA$15404,MATCH($A77,'Bieu chi tiet'!$B$17:$B$15404,0),E$3+135)=0,"",INDEX('Bieu chi tiet'!$B$17:$FA$15404,MATCH($A77,'Bieu chi tiet'!$B$17:$B$15404,0),E$3+135)),"")</f>
        <v/>
      </c>
      <c r="F77" s="21" t="str">
        <f>IFERROR(IF(INDEX('Bieu chi tiet'!$B$17:$FA$15404,MATCH($A77,'Bieu chi tiet'!$B$17:$B$15404,0),F$3+135)=0,"",INDEX('Bieu chi tiet'!$B$17:$FA$15404,MATCH($A77,'Bieu chi tiet'!$B$17:$B$15404,0),F$3+135)),"")</f>
        <v/>
      </c>
      <c r="G77" s="13" t="str">
        <f>IFERROR(IF(INDEX('Bieu chi tiet'!$B$17:$FA$15404,MATCH($A77,'Bieu chi tiet'!$B$17:$B$15404,0),G$3+135)=0,"",INDEX('Bieu chi tiet'!$B$17:$FA$15404,MATCH($A77,'Bieu chi tiet'!$B$17:$B$15404,0),G$3+135)),"")</f>
        <v/>
      </c>
      <c r="H77" s="13" t="str">
        <f>IFERROR(IF(INDEX('Bieu chi tiet'!$B$17:$FA$15404,MATCH($A77,'Bieu chi tiet'!$B$17:$B$15404,0),H$3+135)=0,"",INDEX('Bieu chi tiet'!$B$17:$FA$15404,MATCH($A77,'Bieu chi tiet'!$B$17:$B$15404,0),H$3+135)),"")</f>
        <v/>
      </c>
      <c r="I77" s="13" t="str">
        <f>IFERROR(IF(INDEX('Bieu chi tiet'!$B$17:$FA$15404,MATCH($A77,'Bieu chi tiet'!$B$17:$B$15404,0),I$3+135)=0,"",INDEX('Bieu chi tiet'!$B$17:$FA$15404,MATCH($A77,'Bieu chi tiet'!$B$17:$B$15404,0),I$3+135)),"")</f>
        <v/>
      </c>
      <c r="J77" s="13" t="str">
        <f>IFERROR(IF(INDEX('Bieu chi tiet'!$B$17:$FA$15404,MATCH($A77,'Bieu chi tiet'!$B$17:$B$15404,0),J$3+135)=0,"",INDEX('Bieu chi tiet'!$B$17:$FA$15404,MATCH($A77,'Bieu chi tiet'!$B$17:$B$15404,0),J$3+135)),"")</f>
        <v/>
      </c>
      <c r="K77" s="13" t="str">
        <f>IFERROR(IF(INDEX('Bieu chi tiet'!$B$17:$FA$15404,MATCH($A77,'Bieu chi tiet'!$B$17:$B$15404,0),K$3+135)=0,"",INDEX('Bieu chi tiet'!$B$17:$FA$15404,MATCH($A77,'Bieu chi tiet'!$B$17:$B$15404,0),K$3+135)),"")</f>
        <v/>
      </c>
      <c r="L77" s="13" t="str">
        <f>IFERROR(IF(INDEX('Bieu chi tiet'!$B$17:$FA$15404,MATCH($A77,'Bieu chi tiet'!$B$17:$B$15404,0),L$3+135)=0,"",INDEX('Bieu chi tiet'!$B$17:$FA$15404,MATCH($A77,'Bieu chi tiet'!$B$17:$B$15404,0),L$3+135)),"")</f>
        <v/>
      </c>
      <c r="M77" s="13" t="str">
        <f>IFERROR(IF(INDEX('Bieu chi tiet'!$B$17:$FA$15404,MATCH($A77,'Bieu chi tiet'!$B$17:$B$15404,0),M$3+135)=0,"",INDEX('Bieu chi tiet'!$B$17:$FA$15404,MATCH($A77,'Bieu chi tiet'!$B$17:$B$15404,0),M$3+135)),"")</f>
        <v/>
      </c>
      <c r="N77" s="13" t="str">
        <f>IFERROR(IF(INDEX('Bieu chi tiet'!$B$17:$FA$15404,MATCH($A77,'Bieu chi tiet'!$B$17:$B$15404,0),N$3+135)=0,"",INDEX('Bieu chi tiet'!$B$17:$FA$15404,MATCH($A77,'Bieu chi tiet'!$B$17:$B$15404,0),N$3+135)),"")</f>
        <v/>
      </c>
      <c r="O77" s="13" t="str">
        <f>IFERROR(IF(INDEX('Bieu chi tiet'!$B$17:$FA$15404,MATCH($A77,'Bieu chi tiet'!$B$17:$B$15404,0),O$3+135)=0,"",INDEX('Bieu chi tiet'!$B$17:$FA$15404,MATCH($A77,'Bieu chi tiet'!$B$17:$B$15404,0),O$3+135)),"")</f>
        <v/>
      </c>
      <c r="P77" s="13" t="str">
        <f>IFERROR(IF(INDEX('Bieu chi tiet'!$B$17:$FA$15404,MATCH($A77,'Bieu chi tiet'!$B$17:$B$15404,0),P$3+135)=0,"",INDEX('Bieu chi tiet'!$B$17:$FA$15404,MATCH($A77,'Bieu chi tiet'!$B$17:$B$15404,0),P$3+135)),"")</f>
        <v/>
      </c>
      <c r="Q77" s="13" t="str">
        <f>IFERROR(IF(INDEX('Bieu chi tiet'!$B$17:$FA$15404,MATCH($A77,'Bieu chi tiet'!$B$17:$B$15404,0),Q$3+135)=0,"",INDEX('Bieu chi tiet'!$B$17:$FA$15404,MATCH($A77,'Bieu chi tiet'!$B$17:$B$15404,0),Q$3+135)),"")</f>
        <v/>
      </c>
      <c r="R77" s="13" t="str">
        <f>IFERROR(IF(INDEX('Bieu chi tiet'!$B$17:$FA$15404,MATCH($A77,'Bieu chi tiet'!$B$17:$B$15404,0),R$3+135)=0,"",INDEX('Bieu chi tiet'!$B$17:$FA$15404,MATCH($A77,'Bieu chi tiet'!$B$17:$B$15404,0),R$3+135)),"")</f>
        <v/>
      </c>
      <c r="S77" s="13" t="str">
        <f>IFERROR(IF(INDEX('Bieu chi tiet'!$B$17:$FA$15404,MATCH($A77,'Bieu chi tiet'!$B$17:$B$15404,0),S$3+135)=0,"",INDEX('Bieu chi tiet'!$B$17:$FA$15404,MATCH($A77,'Bieu chi tiet'!$B$17:$B$15404,0),S$3+135)),"")</f>
        <v/>
      </c>
      <c r="T77" s="13" t="str">
        <f>IFERROR(IF(INDEX('Bieu chi tiet'!$B$17:$FA$15404,MATCH($A77,'Bieu chi tiet'!$B$17:$B$15404,0),T$3+135)=0,"",INDEX('Bieu chi tiet'!$B$17:$FA$15404,MATCH($A77,'Bieu chi tiet'!$B$17:$B$15404,0),T$3+135)),"")</f>
        <v/>
      </c>
      <c r="U77" s="13" t="str">
        <f>IFERROR(IF(INDEX('Bieu chi tiet'!$B$17:$FA$15404,MATCH($A77,'Bieu chi tiet'!$B$17:$B$15404,0),U$3+135)=0,"",INDEX('Bieu chi tiet'!$B$17:$FA$15404,MATCH($A77,'Bieu chi tiet'!$B$17:$B$15404,0),U$3+135)),"")</f>
        <v/>
      </c>
      <c r="V77" s="13" t="str">
        <f>IFERROR(IF(INDEX('Bieu chi tiet'!$B$17:$FA$15404,MATCH($A77,'Bieu chi tiet'!$B$17:$B$15404,0),V$3+135)=0,"",INDEX('Bieu chi tiet'!$B$17:$FA$15404,MATCH($A77,'Bieu chi tiet'!$B$17:$B$15404,0),V$3+135)),"")</f>
        <v/>
      </c>
    </row>
    <row r="78" spans="1:22" ht="15.75">
      <c r="A78" s="43" t="str">
        <f t="shared" si="2"/>
        <v/>
      </c>
      <c r="B78" s="13" t="str">
        <f>IFERROR(IF(INDEX('Bieu chi tiet'!$B$17:$FA$15404,MATCH($A78,'Bieu chi tiet'!$B$17:$B$15404,0),B$3+135)=0,"",INDEX('Bieu chi tiet'!$B$17:$FA$15404,MATCH($A78,'Bieu chi tiet'!$B$17:$B$15404,0),B$3+135)),"")</f>
        <v/>
      </c>
      <c r="C78" s="13" t="str">
        <f>IFERROR(IF(INDEX('Bieu chi tiet'!$B$17:$FA$15404,MATCH($A78,'Bieu chi tiet'!$B$17:$B$15404,0),C$3+135)=0,"",INDEX('Bieu chi tiet'!$B$17:$FA$15404,MATCH($A78,'Bieu chi tiet'!$B$17:$B$15404,0),C$3+135)),"")</f>
        <v/>
      </c>
      <c r="D78" s="13" t="str">
        <f>IFERROR(IF(INDEX('Bieu chi tiet'!$B$17:$FA$15404,MATCH($A78,'Bieu chi tiet'!$B$17:$B$15404,0),D$3+135)=0,"",INDEX('Bieu chi tiet'!$B$17:$FA$15404,MATCH($A78,'Bieu chi tiet'!$B$17:$B$15404,0),D$3+135)),"")</f>
        <v/>
      </c>
      <c r="E78" s="13" t="str">
        <f>IFERROR(IF(INDEX('Bieu chi tiet'!$B$17:$FA$15404,MATCH($A78,'Bieu chi tiet'!$B$17:$B$15404,0),E$3+135)=0,"",INDEX('Bieu chi tiet'!$B$17:$FA$15404,MATCH($A78,'Bieu chi tiet'!$B$17:$B$15404,0),E$3+135)),"")</f>
        <v/>
      </c>
      <c r="F78" s="21" t="str">
        <f>IFERROR(IF(INDEX('Bieu chi tiet'!$B$17:$FA$15404,MATCH($A78,'Bieu chi tiet'!$B$17:$B$15404,0),F$3+135)=0,"",INDEX('Bieu chi tiet'!$B$17:$FA$15404,MATCH($A78,'Bieu chi tiet'!$B$17:$B$15404,0),F$3+135)),"")</f>
        <v/>
      </c>
      <c r="G78" s="13" t="str">
        <f>IFERROR(IF(INDEX('Bieu chi tiet'!$B$17:$FA$15404,MATCH($A78,'Bieu chi tiet'!$B$17:$B$15404,0),G$3+135)=0,"",INDEX('Bieu chi tiet'!$B$17:$FA$15404,MATCH($A78,'Bieu chi tiet'!$B$17:$B$15404,0),G$3+135)),"")</f>
        <v/>
      </c>
      <c r="H78" s="13" t="str">
        <f>IFERROR(IF(INDEX('Bieu chi tiet'!$B$17:$FA$15404,MATCH($A78,'Bieu chi tiet'!$B$17:$B$15404,0),H$3+135)=0,"",INDEX('Bieu chi tiet'!$B$17:$FA$15404,MATCH($A78,'Bieu chi tiet'!$B$17:$B$15404,0),H$3+135)),"")</f>
        <v/>
      </c>
      <c r="I78" s="13" t="str">
        <f>IFERROR(IF(INDEX('Bieu chi tiet'!$B$17:$FA$15404,MATCH($A78,'Bieu chi tiet'!$B$17:$B$15404,0),I$3+135)=0,"",INDEX('Bieu chi tiet'!$B$17:$FA$15404,MATCH($A78,'Bieu chi tiet'!$B$17:$B$15404,0),I$3+135)),"")</f>
        <v/>
      </c>
      <c r="J78" s="13" t="str">
        <f>IFERROR(IF(INDEX('Bieu chi tiet'!$B$17:$FA$15404,MATCH($A78,'Bieu chi tiet'!$B$17:$B$15404,0),J$3+135)=0,"",INDEX('Bieu chi tiet'!$B$17:$FA$15404,MATCH($A78,'Bieu chi tiet'!$B$17:$B$15404,0),J$3+135)),"")</f>
        <v/>
      </c>
      <c r="K78" s="13" t="str">
        <f>IFERROR(IF(INDEX('Bieu chi tiet'!$B$17:$FA$15404,MATCH($A78,'Bieu chi tiet'!$B$17:$B$15404,0),K$3+135)=0,"",INDEX('Bieu chi tiet'!$B$17:$FA$15404,MATCH($A78,'Bieu chi tiet'!$B$17:$B$15404,0),K$3+135)),"")</f>
        <v/>
      </c>
      <c r="L78" s="13" t="str">
        <f>IFERROR(IF(INDEX('Bieu chi tiet'!$B$17:$FA$15404,MATCH($A78,'Bieu chi tiet'!$B$17:$B$15404,0),L$3+135)=0,"",INDEX('Bieu chi tiet'!$B$17:$FA$15404,MATCH($A78,'Bieu chi tiet'!$B$17:$B$15404,0),L$3+135)),"")</f>
        <v/>
      </c>
      <c r="M78" s="13" t="str">
        <f>IFERROR(IF(INDEX('Bieu chi tiet'!$B$17:$FA$15404,MATCH($A78,'Bieu chi tiet'!$B$17:$B$15404,0),M$3+135)=0,"",INDEX('Bieu chi tiet'!$B$17:$FA$15404,MATCH($A78,'Bieu chi tiet'!$B$17:$B$15404,0),M$3+135)),"")</f>
        <v/>
      </c>
      <c r="N78" s="13" t="str">
        <f>IFERROR(IF(INDEX('Bieu chi tiet'!$B$17:$FA$15404,MATCH($A78,'Bieu chi tiet'!$B$17:$B$15404,0),N$3+135)=0,"",INDEX('Bieu chi tiet'!$B$17:$FA$15404,MATCH($A78,'Bieu chi tiet'!$B$17:$B$15404,0),N$3+135)),"")</f>
        <v/>
      </c>
      <c r="O78" s="13" t="str">
        <f>IFERROR(IF(INDEX('Bieu chi tiet'!$B$17:$FA$15404,MATCH($A78,'Bieu chi tiet'!$B$17:$B$15404,0),O$3+135)=0,"",INDEX('Bieu chi tiet'!$B$17:$FA$15404,MATCH($A78,'Bieu chi tiet'!$B$17:$B$15404,0),O$3+135)),"")</f>
        <v/>
      </c>
      <c r="P78" s="13" t="str">
        <f>IFERROR(IF(INDEX('Bieu chi tiet'!$B$17:$FA$15404,MATCH($A78,'Bieu chi tiet'!$B$17:$B$15404,0),P$3+135)=0,"",INDEX('Bieu chi tiet'!$B$17:$FA$15404,MATCH($A78,'Bieu chi tiet'!$B$17:$B$15404,0),P$3+135)),"")</f>
        <v/>
      </c>
      <c r="Q78" s="13" t="str">
        <f>IFERROR(IF(INDEX('Bieu chi tiet'!$B$17:$FA$15404,MATCH($A78,'Bieu chi tiet'!$B$17:$B$15404,0),Q$3+135)=0,"",INDEX('Bieu chi tiet'!$B$17:$FA$15404,MATCH($A78,'Bieu chi tiet'!$B$17:$B$15404,0),Q$3+135)),"")</f>
        <v/>
      </c>
      <c r="R78" s="13" t="str">
        <f>IFERROR(IF(INDEX('Bieu chi tiet'!$B$17:$FA$15404,MATCH($A78,'Bieu chi tiet'!$B$17:$B$15404,0),R$3+135)=0,"",INDEX('Bieu chi tiet'!$B$17:$FA$15404,MATCH($A78,'Bieu chi tiet'!$B$17:$B$15404,0),R$3+135)),"")</f>
        <v/>
      </c>
      <c r="S78" s="13" t="str">
        <f>IFERROR(IF(INDEX('Bieu chi tiet'!$B$17:$FA$15404,MATCH($A78,'Bieu chi tiet'!$B$17:$B$15404,0),S$3+135)=0,"",INDEX('Bieu chi tiet'!$B$17:$FA$15404,MATCH($A78,'Bieu chi tiet'!$B$17:$B$15404,0),S$3+135)),"")</f>
        <v/>
      </c>
      <c r="T78" s="13" t="str">
        <f>IFERROR(IF(INDEX('Bieu chi tiet'!$B$17:$FA$15404,MATCH($A78,'Bieu chi tiet'!$B$17:$B$15404,0),T$3+135)=0,"",INDEX('Bieu chi tiet'!$B$17:$FA$15404,MATCH($A78,'Bieu chi tiet'!$B$17:$B$15404,0),T$3+135)),"")</f>
        <v/>
      </c>
      <c r="U78" s="13" t="str">
        <f>IFERROR(IF(INDEX('Bieu chi tiet'!$B$17:$FA$15404,MATCH($A78,'Bieu chi tiet'!$B$17:$B$15404,0),U$3+135)=0,"",INDEX('Bieu chi tiet'!$B$17:$FA$15404,MATCH($A78,'Bieu chi tiet'!$B$17:$B$15404,0),U$3+135)),"")</f>
        <v/>
      </c>
      <c r="V78" s="13" t="str">
        <f>IFERROR(IF(INDEX('Bieu chi tiet'!$B$17:$FA$15404,MATCH($A78,'Bieu chi tiet'!$B$17:$B$15404,0),V$3+135)=0,"",INDEX('Bieu chi tiet'!$B$17:$FA$15404,MATCH($A78,'Bieu chi tiet'!$B$17:$B$15404,0),V$3+135)),"")</f>
        <v/>
      </c>
    </row>
    <row r="79" spans="1:22" ht="15.75">
      <c r="A79" s="43" t="str">
        <f t="shared" si="2"/>
        <v/>
      </c>
      <c r="B79" s="13" t="str">
        <f>IFERROR(IF(INDEX('Bieu chi tiet'!$B$17:$FA$15404,MATCH($A79,'Bieu chi tiet'!$B$17:$B$15404,0),B$3+135)=0,"",INDEX('Bieu chi tiet'!$B$17:$FA$15404,MATCH($A79,'Bieu chi tiet'!$B$17:$B$15404,0),B$3+135)),"")</f>
        <v/>
      </c>
      <c r="C79" s="13" t="str">
        <f>IFERROR(IF(INDEX('Bieu chi tiet'!$B$17:$FA$15404,MATCH($A79,'Bieu chi tiet'!$B$17:$B$15404,0),C$3+135)=0,"",INDEX('Bieu chi tiet'!$B$17:$FA$15404,MATCH($A79,'Bieu chi tiet'!$B$17:$B$15404,0),C$3+135)),"")</f>
        <v/>
      </c>
      <c r="D79" s="13" t="str">
        <f>IFERROR(IF(INDEX('Bieu chi tiet'!$B$17:$FA$15404,MATCH($A79,'Bieu chi tiet'!$B$17:$B$15404,0),D$3+135)=0,"",INDEX('Bieu chi tiet'!$B$17:$FA$15404,MATCH($A79,'Bieu chi tiet'!$B$17:$B$15404,0),D$3+135)),"")</f>
        <v/>
      </c>
      <c r="E79" s="13" t="str">
        <f>IFERROR(IF(INDEX('Bieu chi tiet'!$B$17:$FA$15404,MATCH($A79,'Bieu chi tiet'!$B$17:$B$15404,0),E$3+135)=0,"",INDEX('Bieu chi tiet'!$B$17:$FA$15404,MATCH($A79,'Bieu chi tiet'!$B$17:$B$15404,0),E$3+135)),"")</f>
        <v/>
      </c>
      <c r="F79" s="21" t="str">
        <f>IFERROR(IF(INDEX('Bieu chi tiet'!$B$17:$FA$15404,MATCH($A79,'Bieu chi tiet'!$B$17:$B$15404,0),F$3+135)=0,"",INDEX('Bieu chi tiet'!$B$17:$FA$15404,MATCH($A79,'Bieu chi tiet'!$B$17:$B$15404,0),F$3+135)),"")</f>
        <v/>
      </c>
      <c r="G79" s="13" t="str">
        <f>IFERROR(IF(INDEX('Bieu chi tiet'!$B$17:$FA$15404,MATCH($A79,'Bieu chi tiet'!$B$17:$B$15404,0),G$3+135)=0,"",INDEX('Bieu chi tiet'!$B$17:$FA$15404,MATCH($A79,'Bieu chi tiet'!$B$17:$B$15404,0),G$3+135)),"")</f>
        <v/>
      </c>
      <c r="H79" s="13" t="str">
        <f>IFERROR(IF(INDEX('Bieu chi tiet'!$B$17:$FA$15404,MATCH($A79,'Bieu chi tiet'!$B$17:$B$15404,0),H$3+135)=0,"",INDEX('Bieu chi tiet'!$B$17:$FA$15404,MATCH($A79,'Bieu chi tiet'!$B$17:$B$15404,0),H$3+135)),"")</f>
        <v/>
      </c>
      <c r="I79" s="13" t="str">
        <f>IFERROR(IF(INDEX('Bieu chi tiet'!$B$17:$FA$15404,MATCH($A79,'Bieu chi tiet'!$B$17:$B$15404,0),I$3+135)=0,"",INDEX('Bieu chi tiet'!$B$17:$FA$15404,MATCH($A79,'Bieu chi tiet'!$B$17:$B$15404,0),I$3+135)),"")</f>
        <v/>
      </c>
      <c r="J79" s="13" t="str">
        <f>IFERROR(IF(INDEX('Bieu chi tiet'!$B$17:$FA$15404,MATCH($A79,'Bieu chi tiet'!$B$17:$B$15404,0),J$3+135)=0,"",INDEX('Bieu chi tiet'!$B$17:$FA$15404,MATCH($A79,'Bieu chi tiet'!$B$17:$B$15404,0),J$3+135)),"")</f>
        <v/>
      </c>
      <c r="K79" s="13" t="str">
        <f>IFERROR(IF(INDEX('Bieu chi tiet'!$B$17:$FA$15404,MATCH($A79,'Bieu chi tiet'!$B$17:$B$15404,0),K$3+135)=0,"",INDEX('Bieu chi tiet'!$B$17:$FA$15404,MATCH($A79,'Bieu chi tiet'!$B$17:$B$15404,0),K$3+135)),"")</f>
        <v/>
      </c>
      <c r="L79" s="13" t="str">
        <f>IFERROR(IF(INDEX('Bieu chi tiet'!$B$17:$FA$15404,MATCH($A79,'Bieu chi tiet'!$B$17:$B$15404,0),L$3+135)=0,"",INDEX('Bieu chi tiet'!$B$17:$FA$15404,MATCH($A79,'Bieu chi tiet'!$B$17:$B$15404,0),L$3+135)),"")</f>
        <v/>
      </c>
      <c r="M79" s="13" t="str">
        <f>IFERROR(IF(INDEX('Bieu chi tiet'!$B$17:$FA$15404,MATCH($A79,'Bieu chi tiet'!$B$17:$B$15404,0),M$3+135)=0,"",INDEX('Bieu chi tiet'!$B$17:$FA$15404,MATCH($A79,'Bieu chi tiet'!$B$17:$B$15404,0),M$3+135)),"")</f>
        <v/>
      </c>
      <c r="N79" s="13" t="str">
        <f>IFERROR(IF(INDEX('Bieu chi tiet'!$B$17:$FA$15404,MATCH($A79,'Bieu chi tiet'!$B$17:$B$15404,0),N$3+135)=0,"",INDEX('Bieu chi tiet'!$B$17:$FA$15404,MATCH($A79,'Bieu chi tiet'!$B$17:$B$15404,0),N$3+135)),"")</f>
        <v/>
      </c>
      <c r="O79" s="13" t="str">
        <f>IFERROR(IF(INDEX('Bieu chi tiet'!$B$17:$FA$15404,MATCH($A79,'Bieu chi tiet'!$B$17:$B$15404,0),O$3+135)=0,"",INDEX('Bieu chi tiet'!$B$17:$FA$15404,MATCH($A79,'Bieu chi tiet'!$B$17:$B$15404,0),O$3+135)),"")</f>
        <v/>
      </c>
      <c r="P79" s="13" t="str">
        <f>IFERROR(IF(INDEX('Bieu chi tiet'!$B$17:$FA$15404,MATCH($A79,'Bieu chi tiet'!$B$17:$B$15404,0),P$3+135)=0,"",INDEX('Bieu chi tiet'!$B$17:$FA$15404,MATCH($A79,'Bieu chi tiet'!$B$17:$B$15404,0),P$3+135)),"")</f>
        <v/>
      </c>
      <c r="Q79" s="13" t="str">
        <f>IFERROR(IF(INDEX('Bieu chi tiet'!$B$17:$FA$15404,MATCH($A79,'Bieu chi tiet'!$B$17:$B$15404,0),Q$3+135)=0,"",INDEX('Bieu chi tiet'!$B$17:$FA$15404,MATCH($A79,'Bieu chi tiet'!$B$17:$B$15404,0),Q$3+135)),"")</f>
        <v/>
      </c>
      <c r="R79" s="13" t="str">
        <f>IFERROR(IF(INDEX('Bieu chi tiet'!$B$17:$FA$15404,MATCH($A79,'Bieu chi tiet'!$B$17:$B$15404,0),R$3+135)=0,"",INDEX('Bieu chi tiet'!$B$17:$FA$15404,MATCH($A79,'Bieu chi tiet'!$B$17:$B$15404,0),R$3+135)),"")</f>
        <v/>
      </c>
      <c r="S79" s="13" t="str">
        <f>IFERROR(IF(INDEX('Bieu chi tiet'!$B$17:$FA$15404,MATCH($A79,'Bieu chi tiet'!$B$17:$B$15404,0),S$3+135)=0,"",INDEX('Bieu chi tiet'!$B$17:$FA$15404,MATCH($A79,'Bieu chi tiet'!$B$17:$B$15404,0),S$3+135)),"")</f>
        <v/>
      </c>
      <c r="T79" s="13" t="str">
        <f>IFERROR(IF(INDEX('Bieu chi tiet'!$B$17:$FA$15404,MATCH($A79,'Bieu chi tiet'!$B$17:$B$15404,0),T$3+135)=0,"",INDEX('Bieu chi tiet'!$B$17:$FA$15404,MATCH($A79,'Bieu chi tiet'!$B$17:$B$15404,0),T$3+135)),"")</f>
        <v/>
      </c>
      <c r="U79" s="13" t="str">
        <f>IFERROR(IF(INDEX('Bieu chi tiet'!$B$17:$FA$15404,MATCH($A79,'Bieu chi tiet'!$B$17:$B$15404,0),U$3+135)=0,"",INDEX('Bieu chi tiet'!$B$17:$FA$15404,MATCH($A79,'Bieu chi tiet'!$B$17:$B$15404,0),U$3+135)),"")</f>
        <v/>
      </c>
      <c r="V79" s="13" t="str">
        <f>IFERROR(IF(INDEX('Bieu chi tiet'!$B$17:$FA$15404,MATCH($A79,'Bieu chi tiet'!$B$17:$B$15404,0),V$3+135)=0,"",INDEX('Bieu chi tiet'!$B$17:$FA$15404,MATCH($A79,'Bieu chi tiet'!$B$17:$B$15404,0),V$3+135)),"")</f>
        <v/>
      </c>
    </row>
    <row r="80" spans="1:22" ht="15.75">
      <c r="A80" s="43" t="str">
        <f t="shared" si="2"/>
        <v/>
      </c>
      <c r="B80" s="13" t="str">
        <f>IFERROR(IF(INDEX('Bieu chi tiet'!$B$17:$FA$15404,MATCH($A80,'Bieu chi tiet'!$B$17:$B$15404,0),B$3+135)=0,"",INDEX('Bieu chi tiet'!$B$17:$FA$15404,MATCH($A80,'Bieu chi tiet'!$B$17:$B$15404,0),B$3+135)),"")</f>
        <v/>
      </c>
      <c r="C80" s="13" t="str">
        <f>IFERROR(IF(INDEX('Bieu chi tiet'!$B$17:$FA$15404,MATCH($A80,'Bieu chi tiet'!$B$17:$B$15404,0),C$3+135)=0,"",INDEX('Bieu chi tiet'!$B$17:$FA$15404,MATCH($A80,'Bieu chi tiet'!$B$17:$B$15404,0),C$3+135)),"")</f>
        <v/>
      </c>
      <c r="D80" s="13" t="str">
        <f>IFERROR(IF(INDEX('Bieu chi tiet'!$B$17:$FA$15404,MATCH($A80,'Bieu chi tiet'!$B$17:$B$15404,0),D$3+135)=0,"",INDEX('Bieu chi tiet'!$B$17:$FA$15404,MATCH($A80,'Bieu chi tiet'!$B$17:$B$15404,0),D$3+135)),"")</f>
        <v/>
      </c>
      <c r="E80" s="13" t="str">
        <f>IFERROR(IF(INDEX('Bieu chi tiet'!$B$17:$FA$15404,MATCH($A80,'Bieu chi tiet'!$B$17:$B$15404,0),E$3+135)=0,"",INDEX('Bieu chi tiet'!$B$17:$FA$15404,MATCH($A80,'Bieu chi tiet'!$B$17:$B$15404,0),E$3+135)),"")</f>
        <v/>
      </c>
      <c r="F80" s="21" t="str">
        <f>IFERROR(IF(INDEX('Bieu chi tiet'!$B$17:$FA$15404,MATCH($A80,'Bieu chi tiet'!$B$17:$B$15404,0),F$3+135)=0,"",INDEX('Bieu chi tiet'!$B$17:$FA$15404,MATCH($A80,'Bieu chi tiet'!$B$17:$B$15404,0),F$3+135)),"")</f>
        <v/>
      </c>
      <c r="G80" s="13" t="str">
        <f>IFERROR(IF(INDEX('Bieu chi tiet'!$B$17:$FA$15404,MATCH($A80,'Bieu chi tiet'!$B$17:$B$15404,0),G$3+135)=0,"",INDEX('Bieu chi tiet'!$B$17:$FA$15404,MATCH($A80,'Bieu chi tiet'!$B$17:$B$15404,0),G$3+135)),"")</f>
        <v/>
      </c>
      <c r="H80" s="13" t="str">
        <f>IFERROR(IF(INDEX('Bieu chi tiet'!$B$17:$FA$15404,MATCH($A80,'Bieu chi tiet'!$B$17:$B$15404,0),H$3+135)=0,"",INDEX('Bieu chi tiet'!$B$17:$FA$15404,MATCH($A80,'Bieu chi tiet'!$B$17:$B$15404,0),H$3+135)),"")</f>
        <v/>
      </c>
      <c r="I80" s="13" t="str">
        <f>IFERROR(IF(INDEX('Bieu chi tiet'!$B$17:$FA$15404,MATCH($A80,'Bieu chi tiet'!$B$17:$B$15404,0),I$3+135)=0,"",INDEX('Bieu chi tiet'!$B$17:$FA$15404,MATCH($A80,'Bieu chi tiet'!$B$17:$B$15404,0),I$3+135)),"")</f>
        <v/>
      </c>
      <c r="J80" s="13" t="str">
        <f>IFERROR(IF(INDEX('Bieu chi tiet'!$B$17:$FA$15404,MATCH($A80,'Bieu chi tiet'!$B$17:$B$15404,0),J$3+135)=0,"",INDEX('Bieu chi tiet'!$B$17:$FA$15404,MATCH($A80,'Bieu chi tiet'!$B$17:$B$15404,0),J$3+135)),"")</f>
        <v/>
      </c>
      <c r="K80" s="13" t="str">
        <f>IFERROR(IF(INDEX('Bieu chi tiet'!$B$17:$FA$15404,MATCH($A80,'Bieu chi tiet'!$B$17:$B$15404,0),K$3+135)=0,"",INDEX('Bieu chi tiet'!$B$17:$FA$15404,MATCH($A80,'Bieu chi tiet'!$B$17:$B$15404,0),K$3+135)),"")</f>
        <v/>
      </c>
      <c r="L80" s="13" t="str">
        <f>IFERROR(IF(INDEX('Bieu chi tiet'!$B$17:$FA$15404,MATCH($A80,'Bieu chi tiet'!$B$17:$B$15404,0),L$3+135)=0,"",INDEX('Bieu chi tiet'!$B$17:$FA$15404,MATCH($A80,'Bieu chi tiet'!$B$17:$B$15404,0),L$3+135)),"")</f>
        <v/>
      </c>
      <c r="M80" s="13" t="str">
        <f>IFERROR(IF(INDEX('Bieu chi tiet'!$B$17:$FA$15404,MATCH($A80,'Bieu chi tiet'!$B$17:$B$15404,0),M$3+135)=0,"",INDEX('Bieu chi tiet'!$B$17:$FA$15404,MATCH($A80,'Bieu chi tiet'!$B$17:$B$15404,0),M$3+135)),"")</f>
        <v/>
      </c>
      <c r="N80" s="13" t="str">
        <f>IFERROR(IF(INDEX('Bieu chi tiet'!$B$17:$FA$15404,MATCH($A80,'Bieu chi tiet'!$B$17:$B$15404,0),N$3+135)=0,"",INDEX('Bieu chi tiet'!$B$17:$FA$15404,MATCH($A80,'Bieu chi tiet'!$B$17:$B$15404,0),N$3+135)),"")</f>
        <v/>
      </c>
      <c r="O80" s="13" t="str">
        <f>IFERROR(IF(INDEX('Bieu chi tiet'!$B$17:$FA$15404,MATCH($A80,'Bieu chi tiet'!$B$17:$B$15404,0),O$3+135)=0,"",INDEX('Bieu chi tiet'!$B$17:$FA$15404,MATCH($A80,'Bieu chi tiet'!$B$17:$B$15404,0),O$3+135)),"")</f>
        <v/>
      </c>
      <c r="P80" s="13" t="str">
        <f>IFERROR(IF(INDEX('Bieu chi tiet'!$B$17:$FA$15404,MATCH($A80,'Bieu chi tiet'!$B$17:$B$15404,0),P$3+135)=0,"",INDEX('Bieu chi tiet'!$B$17:$FA$15404,MATCH($A80,'Bieu chi tiet'!$B$17:$B$15404,0),P$3+135)),"")</f>
        <v/>
      </c>
      <c r="Q80" s="13" t="str">
        <f>IFERROR(IF(INDEX('Bieu chi tiet'!$B$17:$FA$15404,MATCH($A80,'Bieu chi tiet'!$B$17:$B$15404,0),Q$3+135)=0,"",INDEX('Bieu chi tiet'!$B$17:$FA$15404,MATCH($A80,'Bieu chi tiet'!$B$17:$B$15404,0),Q$3+135)),"")</f>
        <v/>
      </c>
      <c r="R80" s="13" t="str">
        <f>IFERROR(IF(INDEX('Bieu chi tiet'!$B$17:$FA$15404,MATCH($A80,'Bieu chi tiet'!$B$17:$B$15404,0),R$3+135)=0,"",INDEX('Bieu chi tiet'!$B$17:$FA$15404,MATCH($A80,'Bieu chi tiet'!$B$17:$B$15404,0),R$3+135)),"")</f>
        <v/>
      </c>
      <c r="S80" s="13" t="str">
        <f>IFERROR(IF(INDEX('Bieu chi tiet'!$B$17:$FA$15404,MATCH($A80,'Bieu chi tiet'!$B$17:$B$15404,0),S$3+135)=0,"",INDEX('Bieu chi tiet'!$B$17:$FA$15404,MATCH($A80,'Bieu chi tiet'!$B$17:$B$15404,0),S$3+135)),"")</f>
        <v/>
      </c>
      <c r="T80" s="13" t="str">
        <f>IFERROR(IF(INDEX('Bieu chi tiet'!$B$17:$FA$15404,MATCH($A80,'Bieu chi tiet'!$B$17:$B$15404,0),T$3+135)=0,"",INDEX('Bieu chi tiet'!$B$17:$FA$15404,MATCH($A80,'Bieu chi tiet'!$B$17:$B$15404,0),T$3+135)),"")</f>
        <v/>
      </c>
      <c r="U80" s="13" t="str">
        <f>IFERROR(IF(INDEX('Bieu chi tiet'!$B$17:$FA$15404,MATCH($A80,'Bieu chi tiet'!$B$17:$B$15404,0),U$3+135)=0,"",INDEX('Bieu chi tiet'!$B$17:$FA$15404,MATCH($A80,'Bieu chi tiet'!$B$17:$B$15404,0),U$3+135)),"")</f>
        <v/>
      </c>
      <c r="V80" s="13" t="str">
        <f>IFERROR(IF(INDEX('Bieu chi tiet'!$B$17:$FA$15404,MATCH($A80,'Bieu chi tiet'!$B$17:$B$15404,0),V$3+135)=0,"",INDEX('Bieu chi tiet'!$B$17:$FA$15404,MATCH($A80,'Bieu chi tiet'!$B$17:$B$15404,0),V$3+135)),"")</f>
        <v/>
      </c>
    </row>
    <row r="81" spans="1:22" ht="15.75">
      <c r="A81" s="43" t="str">
        <f t="shared" si="2"/>
        <v/>
      </c>
      <c r="B81" s="13" t="str">
        <f>IFERROR(IF(INDEX('Bieu chi tiet'!$B$17:$FA$15404,MATCH($A81,'Bieu chi tiet'!$B$17:$B$15404,0),B$3+135)=0,"",INDEX('Bieu chi tiet'!$B$17:$FA$15404,MATCH($A81,'Bieu chi tiet'!$B$17:$B$15404,0),B$3+135)),"")</f>
        <v/>
      </c>
      <c r="C81" s="13" t="str">
        <f>IFERROR(IF(INDEX('Bieu chi tiet'!$B$17:$FA$15404,MATCH($A81,'Bieu chi tiet'!$B$17:$B$15404,0),C$3+135)=0,"",INDEX('Bieu chi tiet'!$B$17:$FA$15404,MATCH($A81,'Bieu chi tiet'!$B$17:$B$15404,0),C$3+135)),"")</f>
        <v/>
      </c>
      <c r="D81" s="13" t="str">
        <f>IFERROR(IF(INDEX('Bieu chi tiet'!$B$17:$FA$15404,MATCH($A81,'Bieu chi tiet'!$B$17:$B$15404,0),D$3+135)=0,"",INDEX('Bieu chi tiet'!$B$17:$FA$15404,MATCH($A81,'Bieu chi tiet'!$B$17:$B$15404,0),D$3+135)),"")</f>
        <v/>
      </c>
      <c r="E81" s="13" t="str">
        <f>IFERROR(IF(INDEX('Bieu chi tiet'!$B$17:$FA$15404,MATCH($A81,'Bieu chi tiet'!$B$17:$B$15404,0),E$3+135)=0,"",INDEX('Bieu chi tiet'!$B$17:$FA$15404,MATCH($A81,'Bieu chi tiet'!$B$17:$B$15404,0),E$3+135)),"")</f>
        <v/>
      </c>
      <c r="F81" s="21" t="str">
        <f>IFERROR(IF(INDEX('Bieu chi tiet'!$B$17:$FA$15404,MATCH($A81,'Bieu chi tiet'!$B$17:$B$15404,0),F$3+135)=0,"",INDEX('Bieu chi tiet'!$B$17:$FA$15404,MATCH($A81,'Bieu chi tiet'!$B$17:$B$15404,0),F$3+135)),"")</f>
        <v/>
      </c>
      <c r="G81" s="13" t="str">
        <f>IFERROR(IF(INDEX('Bieu chi tiet'!$B$17:$FA$15404,MATCH($A81,'Bieu chi tiet'!$B$17:$B$15404,0),G$3+135)=0,"",INDEX('Bieu chi tiet'!$B$17:$FA$15404,MATCH($A81,'Bieu chi tiet'!$B$17:$B$15404,0),G$3+135)),"")</f>
        <v/>
      </c>
      <c r="H81" s="13" t="str">
        <f>IFERROR(IF(INDEX('Bieu chi tiet'!$B$17:$FA$15404,MATCH($A81,'Bieu chi tiet'!$B$17:$B$15404,0),H$3+135)=0,"",INDEX('Bieu chi tiet'!$B$17:$FA$15404,MATCH($A81,'Bieu chi tiet'!$B$17:$B$15404,0),H$3+135)),"")</f>
        <v/>
      </c>
      <c r="I81" s="13" t="str">
        <f>IFERROR(IF(INDEX('Bieu chi tiet'!$B$17:$FA$15404,MATCH($A81,'Bieu chi tiet'!$B$17:$B$15404,0),I$3+135)=0,"",INDEX('Bieu chi tiet'!$B$17:$FA$15404,MATCH($A81,'Bieu chi tiet'!$B$17:$B$15404,0),I$3+135)),"")</f>
        <v/>
      </c>
      <c r="J81" s="13" t="str">
        <f>IFERROR(IF(INDEX('Bieu chi tiet'!$B$17:$FA$15404,MATCH($A81,'Bieu chi tiet'!$B$17:$B$15404,0),J$3+135)=0,"",INDEX('Bieu chi tiet'!$B$17:$FA$15404,MATCH($A81,'Bieu chi tiet'!$B$17:$B$15404,0),J$3+135)),"")</f>
        <v/>
      </c>
      <c r="K81" s="13" t="str">
        <f>IFERROR(IF(INDEX('Bieu chi tiet'!$B$17:$FA$15404,MATCH($A81,'Bieu chi tiet'!$B$17:$B$15404,0),K$3+135)=0,"",INDEX('Bieu chi tiet'!$B$17:$FA$15404,MATCH($A81,'Bieu chi tiet'!$B$17:$B$15404,0),K$3+135)),"")</f>
        <v/>
      </c>
      <c r="L81" s="13" t="str">
        <f>IFERROR(IF(INDEX('Bieu chi tiet'!$B$17:$FA$15404,MATCH($A81,'Bieu chi tiet'!$B$17:$B$15404,0),L$3+135)=0,"",INDEX('Bieu chi tiet'!$B$17:$FA$15404,MATCH($A81,'Bieu chi tiet'!$B$17:$B$15404,0),L$3+135)),"")</f>
        <v/>
      </c>
      <c r="M81" s="13" t="str">
        <f>IFERROR(IF(INDEX('Bieu chi tiet'!$B$17:$FA$15404,MATCH($A81,'Bieu chi tiet'!$B$17:$B$15404,0),M$3+135)=0,"",INDEX('Bieu chi tiet'!$B$17:$FA$15404,MATCH($A81,'Bieu chi tiet'!$B$17:$B$15404,0),M$3+135)),"")</f>
        <v/>
      </c>
      <c r="N81" s="13" t="str">
        <f>IFERROR(IF(INDEX('Bieu chi tiet'!$B$17:$FA$15404,MATCH($A81,'Bieu chi tiet'!$B$17:$B$15404,0),N$3+135)=0,"",INDEX('Bieu chi tiet'!$B$17:$FA$15404,MATCH($A81,'Bieu chi tiet'!$B$17:$B$15404,0),N$3+135)),"")</f>
        <v/>
      </c>
      <c r="O81" s="13" t="str">
        <f>IFERROR(IF(INDEX('Bieu chi tiet'!$B$17:$FA$15404,MATCH($A81,'Bieu chi tiet'!$B$17:$B$15404,0),O$3+135)=0,"",INDEX('Bieu chi tiet'!$B$17:$FA$15404,MATCH($A81,'Bieu chi tiet'!$B$17:$B$15404,0),O$3+135)),"")</f>
        <v/>
      </c>
      <c r="P81" s="13" t="str">
        <f>IFERROR(IF(INDEX('Bieu chi tiet'!$B$17:$FA$15404,MATCH($A81,'Bieu chi tiet'!$B$17:$B$15404,0),P$3+135)=0,"",INDEX('Bieu chi tiet'!$B$17:$FA$15404,MATCH($A81,'Bieu chi tiet'!$B$17:$B$15404,0),P$3+135)),"")</f>
        <v/>
      </c>
      <c r="Q81" s="13" t="str">
        <f>IFERROR(IF(INDEX('Bieu chi tiet'!$B$17:$FA$15404,MATCH($A81,'Bieu chi tiet'!$B$17:$B$15404,0),Q$3+135)=0,"",INDEX('Bieu chi tiet'!$B$17:$FA$15404,MATCH($A81,'Bieu chi tiet'!$B$17:$B$15404,0),Q$3+135)),"")</f>
        <v/>
      </c>
      <c r="R81" s="13" t="str">
        <f>IFERROR(IF(INDEX('Bieu chi tiet'!$B$17:$FA$15404,MATCH($A81,'Bieu chi tiet'!$B$17:$B$15404,0),R$3+135)=0,"",INDEX('Bieu chi tiet'!$B$17:$FA$15404,MATCH($A81,'Bieu chi tiet'!$B$17:$B$15404,0),R$3+135)),"")</f>
        <v/>
      </c>
      <c r="S81" s="13" t="str">
        <f>IFERROR(IF(INDEX('Bieu chi tiet'!$B$17:$FA$15404,MATCH($A81,'Bieu chi tiet'!$B$17:$B$15404,0),S$3+135)=0,"",INDEX('Bieu chi tiet'!$B$17:$FA$15404,MATCH($A81,'Bieu chi tiet'!$B$17:$B$15404,0),S$3+135)),"")</f>
        <v/>
      </c>
      <c r="T81" s="13" t="str">
        <f>IFERROR(IF(INDEX('Bieu chi tiet'!$B$17:$FA$15404,MATCH($A81,'Bieu chi tiet'!$B$17:$B$15404,0),T$3+135)=0,"",INDEX('Bieu chi tiet'!$B$17:$FA$15404,MATCH($A81,'Bieu chi tiet'!$B$17:$B$15404,0),T$3+135)),"")</f>
        <v/>
      </c>
      <c r="U81" s="13" t="str">
        <f>IFERROR(IF(INDEX('Bieu chi tiet'!$B$17:$FA$15404,MATCH($A81,'Bieu chi tiet'!$B$17:$B$15404,0),U$3+135)=0,"",INDEX('Bieu chi tiet'!$B$17:$FA$15404,MATCH($A81,'Bieu chi tiet'!$B$17:$B$15404,0),U$3+135)),"")</f>
        <v/>
      </c>
      <c r="V81" s="13" t="str">
        <f>IFERROR(IF(INDEX('Bieu chi tiet'!$B$17:$FA$15404,MATCH($A81,'Bieu chi tiet'!$B$17:$B$15404,0),V$3+135)=0,"",INDEX('Bieu chi tiet'!$B$17:$FA$15404,MATCH($A81,'Bieu chi tiet'!$B$17:$B$15404,0),V$3+135)),"")</f>
        <v/>
      </c>
    </row>
    <row r="82" spans="1:22" ht="15.75">
      <c r="A82" s="43" t="str">
        <f t="shared" si="2"/>
        <v/>
      </c>
      <c r="B82" s="13" t="str">
        <f>IFERROR(IF(INDEX('Bieu chi tiet'!$B$17:$FA$15404,MATCH($A82,'Bieu chi tiet'!$B$17:$B$15404,0),B$3+135)=0,"",INDEX('Bieu chi tiet'!$B$17:$FA$15404,MATCH($A82,'Bieu chi tiet'!$B$17:$B$15404,0),B$3+135)),"")</f>
        <v/>
      </c>
      <c r="C82" s="13" t="str">
        <f>IFERROR(IF(INDEX('Bieu chi tiet'!$B$17:$FA$15404,MATCH($A82,'Bieu chi tiet'!$B$17:$B$15404,0),C$3+135)=0,"",INDEX('Bieu chi tiet'!$B$17:$FA$15404,MATCH($A82,'Bieu chi tiet'!$B$17:$B$15404,0),C$3+135)),"")</f>
        <v/>
      </c>
      <c r="D82" s="13" t="str">
        <f>IFERROR(IF(INDEX('Bieu chi tiet'!$B$17:$FA$15404,MATCH($A82,'Bieu chi tiet'!$B$17:$B$15404,0),D$3+135)=0,"",INDEX('Bieu chi tiet'!$B$17:$FA$15404,MATCH($A82,'Bieu chi tiet'!$B$17:$B$15404,0),D$3+135)),"")</f>
        <v/>
      </c>
      <c r="E82" s="13" t="str">
        <f>IFERROR(IF(INDEX('Bieu chi tiet'!$B$17:$FA$15404,MATCH($A82,'Bieu chi tiet'!$B$17:$B$15404,0),E$3+135)=0,"",INDEX('Bieu chi tiet'!$B$17:$FA$15404,MATCH($A82,'Bieu chi tiet'!$B$17:$B$15404,0),E$3+135)),"")</f>
        <v/>
      </c>
      <c r="F82" s="21" t="str">
        <f>IFERROR(IF(INDEX('Bieu chi tiet'!$B$17:$FA$15404,MATCH($A82,'Bieu chi tiet'!$B$17:$B$15404,0),F$3+135)=0,"",INDEX('Bieu chi tiet'!$B$17:$FA$15404,MATCH($A82,'Bieu chi tiet'!$B$17:$B$15404,0),F$3+135)),"")</f>
        <v/>
      </c>
      <c r="G82" s="13" t="str">
        <f>IFERROR(IF(INDEX('Bieu chi tiet'!$B$17:$FA$15404,MATCH($A82,'Bieu chi tiet'!$B$17:$B$15404,0),G$3+135)=0,"",INDEX('Bieu chi tiet'!$B$17:$FA$15404,MATCH($A82,'Bieu chi tiet'!$B$17:$B$15404,0),G$3+135)),"")</f>
        <v/>
      </c>
      <c r="H82" s="13" t="str">
        <f>IFERROR(IF(INDEX('Bieu chi tiet'!$B$17:$FA$15404,MATCH($A82,'Bieu chi tiet'!$B$17:$B$15404,0),H$3+135)=0,"",INDEX('Bieu chi tiet'!$B$17:$FA$15404,MATCH($A82,'Bieu chi tiet'!$B$17:$B$15404,0),H$3+135)),"")</f>
        <v/>
      </c>
      <c r="I82" s="13" t="str">
        <f>IFERROR(IF(INDEX('Bieu chi tiet'!$B$17:$FA$15404,MATCH($A82,'Bieu chi tiet'!$B$17:$B$15404,0),I$3+135)=0,"",INDEX('Bieu chi tiet'!$B$17:$FA$15404,MATCH($A82,'Bieu chi tiet'!$B$17:$B$15404,0),I$3+135)),"")</f>
        <v/>
      </c>
      <c r="J82" s="13" t="str">
        <f>IFERROR(IF(INDEX('Bieu chi tiet'!$B$17:$FA$15404,MATCH($A82,'Bieu chi tiet'!$B$17:$B$15404,0),J$3+135)=0,"",INDEX('Bieu chi tiet'!$B$17:$FA$15404,MATCH($A82,'Bieu chi tiet'!$B$17:$B$15404,0),J$3+135)),"")</f>
        <v/>
      </c>
      <c r="K82" s="13" t="str">
        <f>IFERROR(IF(INDEX('Bieu chi tiet'!$B$17:$FA$15404,MATCH($A82,'Bieu chi tiet'!$B$17:$B$15404,0),K$3+135)=0,"",INDEX('Bieu chi tiet'!$B$17:$FA$15404,MATCH($A82,'Bieu chi tiet'!$B$17:$B$15404,0),K$3+135)),"")</f>
        <v/>
      </c>
      <c r="L82" s="13" t="str">
        <f>IFERROR(IF(INDEX('Bieu chi tiet'!$B$17:$FA$15404,MATCH($A82,'Bieu chi tiet'!$B$17:$B$15404,0),L$3+135)=0,"",INDEX('Bieu chi tiet'!$B$17:$FA$15404,MATCH($A82,'Bieu chi tiet'!$B$17:$B$15404,0),L$3+135)),"")</f>
        <v/>
      </c>
      <c r="M82" s="13" t="str">
        <f>IFERROR(IF(INDEX('Bieu chi tiet'!$B$17:$FA$15404,MATCH($A82,'Bieu chi tiet'!$B$17:$B$15404,0),M$3+135)=0,"",INDEX('Bieu chi tiet'!$B$17:$FA$15404,MATCH($A82,'Bieu chi tiet'!$B$17:$B$15404,0),M$3+135)),"")</f>
        <v/>
      </c>
      <c r="N82" s="13" t="str">
        <f>IFERROR(IF(INDEX('Bieu chi tiet'!$B$17:$FA$15404,MATCH($A82,'Bieu chi tiet'!$B$17:$B$15404,0),N$3+135)=0,"",INDEX('Bieu chi tiet'!$B$17:$FA$15404,MATCH($A82,'Bieu chi tiet'!$B$17:$B$15404,0),N$3+135)),"")</f>
        <v/>
      </c>
      <c r="O82" s="13" t="str">
        <f>IFERROR(IF(INDEX('Bieu chi tiet'!$B$17:$FA$15404,MATCH($A82,'Bieu chi tiet'!$B$17:$B$15404,0),O$3+135)=0,"",INDEX('Bieu chi tiet'!$B$17:$FA$15404,MATCH($A82,'Bieu chi tiet'!$B$17:$B$15404,0),O$3+135)),"")</f>
        <v/>
      </c>
      <c r="P82" s="13" t="str">
        <f>IFERROR(IF(INDEX('Bieu chi tiet'!$B$17:$FA$15404,MATCH($A82,'Bieu chi tiet'!$B$17:$B$15404,0),P$3+135)=0,"",INDEX('Bieu chi tiet'!$B$17:$FA$15404,MATCH($A82,'Bieu chi tiet'!$B$17:$B$15404,0),P$3+135)),"")</f>
        <v/>
      </c>
      <c r="Q82" s="13" t="str">
        <f>IFERROR(IF(INDEX('Bieu chi tiet'!$B$17:$FA$15404,MATCH($A82,'Bieu chi tiet'!$B$17:$B$15404,0),Q$3+135)=0,"",INDEX('Bieu chi tiet'!$B$17:$FA$15404,MATCH($A82,'Bieu chi tiet'!$B$17:$B$15404,0),Q$3+135)),"")</f>
        <v/>
      </c>
      <c r="R82" s="13" t="str">
        <f>IFERROR(IF(INDEX('Bieu chi tiet'!$B$17:$FA$15404,MATCH($A82,'Bieu chi tiet'!$B$17:$B$15404,0),R$3+135)=0,"",INDEX('Bieu chi tiet'!$B$17:$FA$15404,MATCH($A82,'Bieu chi tiet'!$B$17:$B$15404,0),R$3+135)),"")</f>
        <v/>
      </c>
      <c r="S82" s="13" t="str">
        <f>IFERROR(IF(INDEX('Bieu chi tiet'!$B$17:$FA$15404,MATCH($A82,'Bieu chi tiet'!$B$17:$B$15404,0),S$3+135)=0,"",INDEX('Bieu chi tiet'!$B$17:$FA$15404,MATCH($A82,'Bieu chi tiet'!$B$17:$B$15404,0),S$3+135)),"")</f>
        <v/>
      </c>
      <c r="T82" s="13" t="str">
        <f>IFERROR(IF(INDEX('Bieu chi tiet'!$B$17:$FA$15404,MATCH($A82,'Bieu chi tiet'!$B$17:$B$15404,0),T$3+135)=0,"",INDEX('Bieu chi tiet'!$B$17:$FA$15404,MATCH($A82,'Bieu chi tiet'!$B$17:$B$15404,0),T$3+135)),"")</f>
        <v/>
      </c>
      <c r="U82" s="13" t="str">
        <f>IFERROR(IF(INDEX('Bieu chi tiet'!$B$17:$FA$15404,MATCH($A82,'Bieu chi tiet'!$B$17:$B$15404,0),U$3+135)=0,"",INDEX('Bieu chi tiet'!$B$17:$FA$15404,MATCH($A82,'Bieu chi tiet'!$B$17:$B$15404,0),U$3+135)),"")</f>
        <v/>
      </c>
      <c r="V82" s="13" t="str">
        <f>IFERROR(IF(INDEX('Bieu chi tiet'!$B$17:$FA$15404,MATCH($A82,'Bieu chi tiet'!$B$17:$B$15404,0),V$3+135)=0,"",INDEX('Bieu chi tiet'!$B$17:$FA$15404,MATCH($A82,'Bieu chi tiet'!$B$17:$B$15404,0),V$3+135)),"")</f>
        <v/>
      </c>
    </row>
    <row r="83" spans="1:22" ht="15.75">
      <c r="A83" s="43" t="str">
        <f t="shared" si="2"/>
        <v/>
      </c>
      <c r="B83" s="13" t="str">
        <f>IFERROR(IF(INDEX('Bieu chi tiet'!$B$17:$FA$15404,MATCH($A83,'Bieu chi tiet'!$B$17:$B$15404,0),B$3+135)=0,"",INDEX('Bieu chi tiet'!$B$17:$FA$15404,MATCH($A83,'Bieu chi tiet'!$B$17:$B$15404,0),B$3+135)),"")</f>
        <v/>
      </c>
      <c r="C83" s="13" t="str">
        <f>IFERROR(IF(INDEX('Bieu chi tiet'!$B$17:$FA$15404,MATCH($A83,'Bieu chi tiet'!$B$17:$B$15404,0),C$3+135)=0,"",INDEX('Bieu chi tiet'!$B$17:$FA$15404,MATCH($A83,'Bieu chi tiet'!$B$17:$B$15404,0),C$3+135)),"")</f>
        <v/>
      </c>
      <c r="D83" s="13" t="str">
        <f>IFERROR(IF(INDEX('Bieu chi tiet'!$B$17:$FA$15404,MATCH($A83,'Bieu chi tiet'!$B$17:$B$15404,0),D$3+135)=0,"",INDEX('Bieu chi tiet'!$B$17:$FA$15404,MATCH($A83,'Bieu chi tiet'!$B$17:$B$15404,0),D$3+135)),"")</f>
        <v/>
      </c>
      <c r="E83" s="13" t="str">
        <f>IFERROR(IF(INDEX('Bieu chi tiet'!$B$17:$FA$15404,MATCH($A83,'Bieu chi tiet'!$B$17:$B$15404,0),E$3+135)=0,"",INDEX('Bieu chi tiet'!$B$17:$FA$15404,MATCH($A83,'Bieu chi tiet'!$B$17:$B$15404,0),E$3+135)),"")</f>
        <v/>
      </c>
      <c r="F83" s="21" t="str">
        <f>IFERROR(IF(INDEX('Bieu chi tiet'!$B$17:$FA$15404,MATCH($A83,'Bieu chi tiet'!$B$17:$B$15404,0),F$3+135)=0,"",INDEX('Bieu chi tiet'!$B$17:$FA$15404,MATCH($A83,'Bieu chi tiet'!$B$17:$B$15404,0),F$3+135)),"")</f>
        <v/>
      </c>
      <c r="G83" s="13" t="str">
        <f>IFERROR(IF(INDEX('Bieu chi tiet'!$B$17:$FA$15404,MATCH($A83,'Bieu chi tiet'!$B$17:$B$15404,0),G$3+135)=0,"",INDEX('Bieu chi tiet'!$B$17:$FA$15404,MATCH($A83,'Bieu chi tiet'!$B$17:$B$15404,0),G$3+135)),"")</f>
        <v/>
      </c>
      <c r="H83" s="13" t="str">
        <f>IFERROR(IF(INDEX('Bieu chi tiet'!$B$17:$FA$15404,MATCH($A83,'Bieu chi tiet'!$B$17:$B$15404,0),H$3+135)=0,"",INDEX('Bieu chi tiet'!$B$17:$FA$15404,MATCH($A83,'Bieu chi tiet'!$B$17:$B$15404,0),H$3+135)),"")</f>
        <v/>
      </c>
      <c r="I83" s="13" t="str">
        <f>IFERROR(IF(INDEX('Bieu chi tiet'!$B$17:$FA$15404,MATCH($A83,'Bieu chi tiet'!$B$17:$B$15404,0),I$3+135)=0,"",INDEX('Bieu chi tiet'!$B$17:$FA$15404,MATCH($A83,'Bieu chi tiet'!$B$17:$B$15404,0),I$3+135)),"")</f>
        <v/>
      </c>
      <c r="J83" s="13" t="str">
        <f>IFERROR(IF(INDEX('Bieu chi tiet'!$B$17:$FA$15404,MATCH($A83,'Bieu chi tiet'!$B$17:$B$15404,0),J$3+135)=0,"",INDEX('Bieu chi tiet'!$B$17:$FA$15404,MATCH($A83,'Bieu chi tiet'!$B$17:$B$15404,0),J$3+135)),"")</f>
        <v/>
      </c>
      <c r="K83" s="13" t="str">
        <f>IFERROR(IF(INDEX('Bieu chi tiet'!$B$17:$FA$15404,MATCH($A83,'Bieu chi tiet'!$B$17:$B$15404,0),K$3+135)=0,"",INDEX('Bieu chi tiet'!$B$17:$FA$15404,MATCH($A83,'Bieu chi tiet'!$B$17:$B$15404,0),K$3+135)),"")</f>
        <v/>
      </c>
      <c r="L83" s="13" t="str">
        <f>IFERROR(IF(INDEX('Bieu chi tiet'!$B$17:$FA$15404,MATCH($A83,'Bieu chi tiet'!$B$17:$B$15404,0),L$3+135)=0,"",INDEX('Bieu chi tiet'!$B$17:$FA$15404,MATCH($A83,'Bieu chi tiet'!$B$17:$B$15404,0),L$3+135)),"")</f>
        <v/>
      </c>
      <c r="M83" s="13" t="str">
        <f>IFERROR(IF(INDEX('Bieu chi tiet'!$B$17:$FA$15404,MATCH($A83,'Bieu chi tiet'!$B$17:$B$15404,0),M$3+135)=0,"",INDEX('Bieu chi tiet'!$B$17:$FA$15404,MATCH($A83,'Bieu chi tiet'!$B$17:$B$15404,0),M$3+135)),"")</f>
        <v/>
      </c>
      <c r="N83" s="13" t="str">
        <f>IFERROR(IF(INDEX('Bieu chi tiet'!$B$17:$FA$15404,MATCH($A83,'Bieu chi tiet'!$B$17:$B$15404,0),N$3+135)=0,"",INDEX('Bieu chi tiet'!$B$17:$FA$15404,MATCH($A83,'Bieu chi tiet'!$B$17:$B$15404,0),N$3+135)),"")</f>
        <v/>
      </c>
      <c r="O83" s="13" t="str">
        <f>IFERROR(IF(INDEX('Bieu chi tiet'!$B$17:$FA$15404,MATCH($A83,'Bieu chi tiet'!$B$17:$B$15404,0),O$3+135)=0,"",INDEX('Bieu chi tiet'!$B$17:$FA$15404,MATCH($A83,'Bieu chi tiet'!$B$17:$B$15404,0),O$3+135)),"")</f>
        <v/>
      </c>
      <c r="P83" s="13" t="str">
        <f>IFERROR(IF(INDEX('Bieu chi tiet'!$B$17:$FA$15404,MATCH($A83,'Bieu chi tiet'!$B$17:$B$15404,0),P$3+135)=0,"",INDEX('Bieu chi tiet'!$B$17:$FA$15404,MATCH($A83,'Bieu chi tiet'!$B$17:$B$15404,0),P$3+135)),"")</f>
        <v/>
      </c>
      <c r="Q83" s="13" t="str">
        <f>IFERROR(IF(INDEX('Bieu chi tiet'!$B$17:$FA$15404,MATCH($A83,'Bieu chi tiet'!$B$17:$B$15404,0),Q$3+135)=0,"",INDEX('Bieu chi tiet'!$B$17:$FA$15404,MATCH($A83,'Bieu chi tiet'!$B$17:$B$15404,0),Q$3+135)),"")</f>
        <v/>
      </c>
      <c r="R83" s="13" t="str">
        <f>IFERROR(IF(INDEX('Bieu chi tiet'!$B$17:$FA$15404,MATCH($A83,'Bieu chi tiet'!$B$17:$B$15404,0),R$3+135)=0,"",INDEX('Bieu chi tiet'!$B$17:$FA$15404,MATCH($A83,'Bieu chi tiet'!$B$17:$B$15404,0),R$3+135)),"")</f>
        <v/>
      </c>
      <c r="S83" s="13" t="str">
        <f>IFERROR(IF(INDEX('Bieu chi tiet'!$B$17:$FA$15404,MATCH($A83,'Bieu chi tiet'!$B$17:$B$15404,0),S$3+135)=0,"",INDEX('Bieu chi tiet'!$B$17:$FA$15404,MATCH($A83,'Bieu chi tiet'!$B$17:$B$15404,0),S$3+135)),"")</f>
        <v/>
      </c>
      <c r="T83" s="13" t="str">
        <f>IFERROR(IF(INDEX('Bieu chi tiet'!$B$17:$FA$15404,MATCH($A83,'Bieu chi tiet'!$B$17:$B$15404,0),T$3+135)=0,"",INDEX('Bieu chi tiet'!$B$17:$FA$15404,MATCH($A83,'Bieu chi tiet'!$B$17:$B$15404,0),T$3+135)),"")</f>
        <v/>
      </c>
      <c r="U83" s="13" t="str">
        <f>IFERROR(IF(INDEX('Bieu chi tiet'!$B$17:$FA$15404,MATCH($A83,'Bieu chi tiet'!$B$17:$B$15404,0),U$3+135)=0,"",INDEX('Bieu chi tiet'!$B$17:$FA$15404,MATCH($A83,'Bieu chi tiet'!$B$17:$B$15404,0),U$3+135)),"")</f>
        <v/>
      </c>
      <c r="V83" s="13" t="str">
        <f>IFERROR(IF(INDEX('Bieu chi tiet'!$B$17:$FA$15404,MATCH($A83,'Bieu chi tiet'!$B$17:$B$15404,0),V$3+135)=0,"",INDEX('Bieu chi tiet'!$B$17:$FA$15404,MATCH($A83,'Bieu chi tiet'!$B$17:$B$15404,0),V$3+135)),"")</f>
        <v/>
      </c>
    </row>
    <row r="84" spans="1:22" ht="15.75">
      <c r="A84" s="43" t="str">
        <f t="shared" si="2"/>
        <v/>
      </c>
      <c r="B84" s="13" t="str">
        <f>IFERROR(IF(INDEX('Bieu chi tiet'!$B$17:$FA$15404,MATCH($A84,'Bieu chi tiet'!$B$17:$B$15404,0),B$3+135)=0,"",INDEX('Bieu chi tiet'!$B$17:$FA$15404,MATCH($A84,'Bieu chi tiet'!$B$17:$B$15404,0),B$3+135)),"")</f>
        <v/>
      </c>
      <c r="C84" s="13" t="str">
        <f>IFERROR(IF(INDEX('Bieu chi tiet'!$B$17:$FA$15404,MATCH($A84,'Bieu chi tiet'!$B$17:$B$15404,0),C$3+135)=0,"",INDEX('Bieu chi tiet'!$B$17:$FA$15404,MATCH($A84,'Bieu chi tiet'!$B$17:$B$15404,0),C$3+135)),"")</f>
        <v/>
      </c>
      <c r="D84" s="13" t="str">
        <f>IFERROR(IF(INDEX('Bieu chi tiet'!$B$17:$FA$15404,MATCH($A84,'Bieu chi tiet'!$B$17:$B$15404,0),D$3+135)=0,"",INDEX('Bieu chi tiet'!$B$17:$FA$15404,MATCH($A84,'Bieu chi tiet'!$B$17:$B$15404,0),D$3+135)),"")</f>
        <v/>
      </c>
      <c r="E84" s="13" t="str">
        <f>IFERROR(IF(INDEX('Bieu chi tiet'!$B$17:$FA$15404,MATCH($A84,'Bieu chi tiet'!$B$17:$B$15404,0),E$3+135)=0,"",INDEX('Bieu chi tiet'!$B$17:$FA$15404,MATCH($A84,'Bieu chi tiet'!$B$17:$B$15404,0),E$3+135)),"")</f>
        <v/>
      </c>
      <c r="F84" s="21" t="str">
        <f>IFERROR(IF(INDEX('Bieu chi tiet'!$B$17:$FA$15404,MATCH($A84,'Bieu chi tiet'!$B$17:$B$15404,0),F$3+135)=0,"",INDEX('Bieu chi tiet'!$B$17:$FA$15404,MATCH($A84,'Bieu chi tiet'!$B$17:$B$15404,0),F$3+135)),"")</f>
        <v/>
      </c>
      <c r="G84" s="13" t="str">
        <f>IFERROR(IF(INDEX('Bieu chi tiet'!$B$17:$FA$15404,MATCH($A84,'Bieu chi tiet'!$B$17:$B$15404,0),G$3+135)=0,"",INDEX('Bieu chi tiet'!$B$17:$FA$15404,MATCH($A84,'Bieu chi tiet'!$B$17:$B$15404,0),G$3+135)),"")</f>
        <v/>
      </c>
      <c r="H84" s="13" t="str">
        <f>IFERROR(IF(INDEX('Bieu chi tiet'!$B$17:$FA$15404,MATCH($A84,'Bieu chi tiet'!$B$17:$B$15404,0),H$3+135)=0,"",INDEX('Bieu chi tiet'!$B$17:$FA$15404,MATCH($A84,'Bieu chi tiet'!$B$17:$B$15404,0),H$3+135)),"")</f>
        <v/>
      </c>
      <c r="I84" s="13" t="str">
        <f>IFERROR(IF(INDEX('Bieu chi tiet'!$B$17:$FA$15404,MATCH($A84,'Bieu chi tiet'!$B$17:$B$15404,0),I$3+135)=0,"",INDEX('Bieu chi tiet'!$B$17:$FA$15404,MATCH($A84,'Bieu chi tiet'!$B$17:$B$15404,0),I$3+135)),"")</f>
        <v/>
      </c>
      <c r="J84" s="13" t="str">
        <f>IFERROR(IF(INDEX('Bieu chi tiet'!$B$17:$FA$15404,MATCH($A84,'Bieu chi tiet'!$B$17:$B$15404,0),J$3+135)=0,"",INDEX('Bieu chi tiet'!$B$17:$FA$15404,MATCH($A84,'Bieu chi tiet'!$B$17:$B$15404,0),J$3+135)),"")</f>
        <v/>
      </c>
      <c r="K84" s="13" t="str">
        <f>IFERROR(IF(INDEX('Bieu chi tiet'!$B$17:$FA$15404,MATCH($A84,'Bieu chi tiet'!$B$17:$B$15404,0),K$3+135)=0,"",INDEX('Bieu chi tiet'!$B$17:$FA$15404,MATCH($A84,'Bieu chi tiet'!$B$17:$B$15404,0),K$3+135)),"")</f>
        <v/>
      </c>
      <c r="L84" s="13" t="str">
        <f>IFERROR(IF(INDEX('Bieu chi tiet'!$B$17:$FA$15404,MATCH($A84,'Bieu chi tiet'!$B$17:$B$15404,0),L$3+135)=0,"",INDEX('Bieu chi tiet'!$B$17:$FA$15404,MATCH($A84,'Bieu chi tiet'!$B$17:$B$15404,0),L$3+135)),"")</f>
        <v/>
      </c>
      <c r="M84" s="13" t="str">
        <f>IFERROR(IF(INDEX('Bieu chi tiet'!$B$17:$FA$15404,MATCH($A84,'Bieu chi tiet'!$B$17:$B$15404,0),M$3+135)=0,"",INDEX('Bieu chi tiet'!$B$17:$FA$15404,MATCH($A84,'Bieu chi tiet'!$B$17:$B$15404,0),M$3+135)),"")</f>
        <v/>
      </c>
      <c r="N84" s="13" t="str">
        <f>IFERROR(IF(INDEX('Bieu chi tiet'!$B$17:$FA$15404,MATCH($A84,'Bieu chi tiet'!$B$17:$B$15404,0),N$3+135)=0,"",INDEX('Bieu chi tiet'!$B$17:$FA$15404,MATCH($A84,'Bieu chi tiet'!$B$17:$B$15404,0),N$3+135)),"")</f>
        <v/>
      </c>
      <c r="O84" s="13" t="str">
        <f>IFERROR(IF(INDEX('Bieu chi tiet'!$B$17:$FA$15404,MATCH($A84,'Bieu chi tiet'!$B$17:$B$15404,0),O$3+135)=0,"",INDEX('Bieu chi tiet'!$B$17:$FA$15404,MATCH($A84,'Bieu chi tiet'!$B$17:$B$15404,0),O$3+135)),"")</f>
        <v/>
      </c>
      <c r="P84" s="13" t="str">
        <f>IFERROR(IF(INDEX('Bieu chi tiet'!$B$17:$FA$15404,MATCH($A84,'Bieu chi tiet'!$B$17:$B$15404,0),P$3+135)=0,"",INDEX('Bieu chi tiet'!$B$17:$FA$15404,MATCH($A84,'Bieu chi tiet'!$B$17:$B$15404,0),P$3+135)),"")</f>
        <v/>
      </c>
      <c r="Q84" s="13" t="str">
        <f>IFERROR(IF(INDEX('Bieu chi tiet'!$B$17:$FA$15404,MATCH($A84,'Bieu chi tiet'!$B$17:$B$15404,0),Q$3+135)=0,"",INDEX('Bieu chi tiet'!$B$17:$FA$15404,MATCH($A84,'Bieu chi tiet'!$B$17:$B$15404,0),Q$3+135)),"")</f>
        <v/>
      </c>
      <c r="R84" s="13" t="str">
        <f>IFERROR(IF(INDEX('Bieu chi tiet'!$B$17:$FA$15404,MATCH($A84,'Bieu chi tiet'!$B$17:$B$15404,0),R$3+135)=0,"",INDEX('Bieu chi tiet'!$B$17:$FA$15404,MATCH($A84,'Bieu chi tiet'!$B$17:$B$15404,0),R$3+135)),"")</f>
        <v/>
      </c>
      <c r="S84" s="13" t="str">
        <f>IFERROR(IF(INDEX('Bieu chi tiet'!$B$17:$FA$15404,MATCH($A84,'Bieu chi tiet'!$B$17:$B$15404,0),S$3+135)=0,"",INDEX('Bieu chi tiet'!$B$17:$FA$15404,MATCH($A84,'Bieu chi tiet'!$B$17:$B$15404,0),S$3+135)),"")</f>
        <v/>
      </c>
      <c r="T84" s="13" t="str">
        <f>IFERROR(IF(INDEX('Bieu chi tiet'!$B$17:$FA$15404,MATCH($A84,'Bieu chi tiet'!$B$17:$B$15404,0),T$3+135)=0,"",INDEX('Bieu chi tiet'!$B$17:$FA$15404,MATCH($A84,'Bieu chi tiet'!$B$17:$B$15404,0),T$3+135)),"")</f>
        <v/>
      </c>
      <c r="U84" s="13" t="str">
        <f>IFERROR(IF(INDEX('Bieu chi tiet'!$B$17:$FA$15404,MATCH($A84,'Bieu chi tiet'!$B$17:$B$15404,0),U$3+135)=0,"",INDEX('Bieu chi tiet'!$B$17:$FA$15404,MATCH($A84,'Bieu chi tiet'!$B$17:$B$15404,0),U$3+135)),"")</f>
        <v/>
      </c>
      <c r="V84" s="13" t="str">
        <f>IFERROR(IF(INDEX('Bieu chi tiet'!$B$17:$FA$15404,MATCH($A84,'Bieu chi tiet'!$B$17:$B$15404,0),V$3+135)=0,"",INDEX('Bieu chi tiet'!$B$17:$FA$15404,MATCH($A84,'Bieu chi tiet'!$B$17:$B$15404,0),V$3+135)),"")</f>
        <v/>
      </c>
    </row>
    <row r="85" spans="1:22" ht="15.75">
      <c r="A85" s="43" t="str">
        <f t="shared" si="2"/>
        <v/>
      </c>
      <c r="B85" s="13" t="str">
        <f>IFERROR(IF(INDEX('Bieu chi tiet'!$B$17:$FA$15404,MATCH($A85,'Bieu chi tiet'!$B$17:$B$15404,0),B$3+135)=0,"",INDEX('Bieu chi tiet'!$B$17:$FA$15404,MATCH($A85,'Bieu chi tiet'!$B$17:$B$15404,0),B$3+135)),"")</f>
        <v/>
      </c>
      <c r="C85" s="13" t="str">
        <f>IFERROR(IF(INDEX('Bieu chi tiet'!$B$17:$FA$15404,MATCH($A85,'Bieu chi tiet'!$B$17:$B$15404,0),C$3+135)=0,"",INDEX('Bieu chi tiet'!$B$17:$FA$15404,MATCH($A85,'Bieu chi tiet'!$B$17:$B$15404,0),C$3+135)),"")</f>
        <v/>
      </c>
      <c r="D85" s="13" t="str">
        <f>IFERROR(IF(INDEX('Bieu chi tiet'!$B$17:$FA$15404,MATCH($A85,'Bieu chi tiet'!$B$17:$B$15404,0),D$3+135)=0,"",INDEX('Bieu chi tiet'!$B$17:$FA$15404,MATCH($A85,'Bieu chi tiet'!$B$17:$B$15404,0),D$3+135)),"")</f>
        <v/>
      </c>
      <c r="E85" s="13" t="str">
        <f>IFERROR(IF(INDEX('Bieu chi tiet'!$B$17:$FA$15404,MATCH($A85,'Bieu chi tiet'!$B$17:$B$15404,0),E$3+135)=0,"",INDEX('Bieu chi tiet'!$B$17:$FA$15404,MATCH($A85,'Bieu chi tiet'!$B$17:$B$15404,0),E$3+135)),"")</f>
        <v/>
      </c>
      <c r="F85" s="21" t="str">
        <f>IFERROR(IF(INDEX('Bieu chi tiet'!$B$17:$FA$15404,MATCH($A85,'Bieu chi tiet'!$B$17:$B$15404,0),F$3+135)=0,"",INDEX('Bieu chi tiet'!$B$17:$FA$15404,MATCH($A85,'Bieu chi tiet'!$B$17:$B$15404,0),F$3+135)),"")</f>
        <v/>
      </c>
      <c r="G85" s="13" t="str">
        <f>IFERROR(IF(INDEX('Bieu chi tiet'!$B$17:$FA$15404,MATCH($A85,'Bieu chi tiet'!$B$17:$B$15404,0),G$3+135)=0,"",INDEX('Bieu chi tiet'!$B$17:$FA$15404,MATCH($A85,'Bieu chi tiet'!$B$17:$B$15404,0),G$3+135)),"")</f>
        <v/>
      </c>
      <c r="H85" s="13" t="str">
        <f>IFERROR(IF(INDEX('Bieu chi tiet'!$B$17:$FA$15404,MATCH($A85,'Bieu chi tiet'!$B$17:$B$15404,0),H$3+135)=0,"",INDEX('Bieu chi tiet'!$B$17:$FA$15404,MATCH($A85,'Bieu chi tiet'!$B$17:$B$15404,0),H$3+135)),"")</f>
        <v/>
      </c>
      <c r="I85" s="13" t="str">
        <f>IFERROR(IF(INDEX('Bieu chi tiet'!$B$17:$FA$15404,MATCH($A85,'Bieu chi tiet'!$B$17:$B$15404,0),I$3+135)=0,"",INDEX('Bieu chi tiet'!$B$17:$FA$15404,MATCH($A85,'Bieu chi tiet'!$B$17:$B$15404,0),I$3+135)),"")</f>
        <v/>
      </c>
      <c r="J85" s="13" t="str">
        <f>IFERROR(IF(INDEX('Bieu chi tiet'!$B$17:$FA$15404,MATCH($A85,'Bieu chi tiet'!$B$17:$B$15404,0),J$3+135)=0,"",INDEX('Bieu chi tiet'!$B$17:$FA$15404,MATCH($A85,'Bieu chi tiet'!$B$17:$B$15404,0),J$3+135)),"")</f>
        <v/>
      </c>
      <c r="K85" s="13" t="str">
        <f>IFERROR(IF(INDEX('Bieu chi tiet'!$B$17:$FA$15404,MATCH($A85,'Bieu chi tiet'!$B$17:$B$15404,0),K$3+135)=0,"",INDEX('Bieu chi tiet'!$B$17:$FA$15404,MATCH($A85,'Bieu chi tiet'!$B$17:$B$15404,0),K$3+135)),"")</f>
        <v/>
      </c>
      <c r="L85" s="13" t="str">
        <f>IFERROR(IF(INDEX('Bieu chi tiet'!$B$17:$FA$15404,MATCH($A85,'Bieu chi tiet'!$B$17:$B$15404,0),L$3+135)=0,"",INDEX('Bieu chi tiet'!$B$17:$FA$15404,MATCH($A85,'Bieu chi tiet'!$B$17:$B$15404,0),L$3+135)),"")</f>
        <v/>
      </c>
      <c r="M85" s="13" t="str">
        <f>IFERROR(IF(INDEX('Bieu chi tiet'!$B$17:$FA$15404,MATCH($A85,'Bieu chi tiet'!$B$17:$B$15404,0),M$3+135)=0,"",INDEX('Bieu chi tiet'!$B$17:$FA$15404,MATCH($A85,'Bieu chi tiet'!$B$17:$B$15404,0),M$3+135)),"")</f>
        <v/>
      </c>
      <c r="N85" s="13" t="str">
        <f>IFERROR(IF(INDEX('Bieu chi tiet'!$B$17:$FA$15404,MATCH($A85,'Bieu chi tiet'!$B$17:$B$15404,0),N$3+135)=0,"",INDEX('Bieu chi tiet'!$B$17:$FA$15404,MATCH($A85,'Bieu chi tiet'!$B$17:$B$15404,0),N$3+135)),"")</f>
        <v/>
      </c>
      <c r="O85" s="13" t="str">
        <f>IFERROR(IF(INDEX('Bieu chi tiet'!$B$17:$FA$15404,MATCH($A85,'Bieu chi tiet'!$B$17:$B$15404,0),O$3+135)=0,"",INDEX('Bieu chi tiet'!$B$17:$FA$15404,MATCH($A85,'Bieu chi tiet'!$B$17:$B$15404,0),O$3+135)),"")</f>
        <v/>
      </c>
      <c r="P85" s="13" t="str">
        <f>IFERROR(IF(INDEX('Bieu chi tiet'!$B$17:$FA$15404,MATCH($A85,'Bieu chi tiet'!$B$17:$B$15404,0),P$3+135)=0,"",INDEX('Bieu chi tiet'!$B$17:$FA$15404,MATCH($A85,'Bieu chi tiet'!$B$17:$B$15404,0),P$3+135)),"")</f>
        <v/>
      </c>
      <c r="Q85" s="13" t="str">
        <f>IFERROR(IF(INDEX('Bieu chi tiet'!$B$17:$FA$15404,MATCH($A85,'Bieu chi tiet'!$B$17:$B$15404,0),Q$3+135)=0,"",INDEX('Bieu chi tiet'!$B$17:$FA$15404,MATCH($A85,'Bieu chi tiet'!$B$17:$B$15404,0),Q$3+135)),"")</f>
        <v/>
      </c>
      <c r="R85" s="13" t="str">
        <f>IFERROR(IF(INDEX('Bieu chi tiet'!$B$17:$FA$15404,MATCH($A85,'Bieu chi tiet'!$B$17:$B$15404,0),R$3+135)=0,"",INDEX('Bieu chi tiet'!$B$17:$FA$15404,MATCH($A85,'Bieu chi tiet'!$B$17:$B$15404,0),R$3+135)),"")</f>
        <v/>
      </c>
      <c r="S85" s="13" t="str">
        <f>IFERROR(IF(INDEX('Bieu chi tiet'!$B$17:$FA$15404,MATCH($A85,'Bieu chi tiet'!$B$17:$B$15404,0),S$3+135)=0,"",INDEX('Bieu chi tiet'!$B$17:$FA$15404,MATCH($A85,'Bieu chi tiet'!$B$17:$B$15404,0),S$3+135)),"")</f>
        <v/>
      </c>
      <c r="T85" s="13" t="str">
        <f>IFERROR(IF(INDEX('Bieu chi tiet'!$B$17:$FA$15404,MATCH($A85,'Bieu chi tiet'!$B$17:$B$15404,0),T$3+135)=0,"",INDEX('Bieu chi tiet'!$B$17:$FA$15404,MATCH($A85,'Bieu chi tiet'!$B$17:$B$15404,0),T$3+135)),"")</f>
        <v/>
      </c>
      <c r="U85" s="13" t="str">
        <f>IFERROR(IF(INDEX('Bieu chi tiet'!$B$17:$FA$15404,MATCH($A85,'Bieu chi tiet'!$B$17:$B$15404,0),U$3+135)=0,"",INDEX('Bieu chi tiet'!$B$17:$FA$15404,MATCH($A85,'Bieu chi tiet'!$B$17:$B$15404,0),U$3+135)),"")</f>
        <v/>
      </c>
      <c r="V85" s="13" t="str">
        <f>IFERROR(IF(INDEX('Bieu chi tiet'!$B$17:$FA$15404,MATCH($A85,'Bieu chi tiet'!$B$17:$B$15404,0),V$3+135)=0,"",INDEX('Bieu chi tiet'!$B$17:$FA$15404,MATCH($A85,'Bieu chi tiet'!$B$17:$B$15404,0),V$3+135)),"")</f>
        <v/>
      </c>
    </row>
    <row r="86" spans="1:22" ht="15.75">
      <c r="A86" s="43" t="str">
        <f t="shared" si="2"/>
        <v/>
      </c>
      <c r="B86" s="13" t="str">
        <f>IFERROR(IF(INDEX('Bieu chi tiet'!$B$17:$FA$15404,MATCH($A86,'Bieu chi tiet'!$B$17:$B$15404,0),B$3+135)=0,"",INDEX('Bieu chi tiet'!$B$17:$FA$15404,MATCH($A86,'Bieu chi tiet'!$B$17:$B$15404,0),B$3+135)),"")</f>
        <v/>
      </c>
      <c r="C86" s="13" t="str">
        <f>IFERROR(IF(INDEX('Bieu chi tiet'!$B$17:$FA$15404,MATCH($A86,'Bieu chi tiet'!$B$17:$B$15404,0),C$3+135)=0,"",INDEX('Bieu chi tiet'!$B$17:$FA$15404,MATCH($A86,'Bieu chi tiet'!$B$17:$B$15404,0),C$3+135)),"")</f>
        <v/>
      </c>
      <c r="D86" s="13" t="str">
        <f>IFERROR(IF(INDEX('Bieu chi tiet'!$B$17:$FA$15404,MATCH($A86,'Bieu chi tiet'!$B$17:$B$15404,0),D$3+135)=0,"",INDEX('Bieu chi tiet'!$B$17:$FA$15404,MATCH($A86,'Bieu chi tiet'!$B$17:$B$15404,0),D$3+135)),"")</f>
        <v/>
      </c>
      <c r="E86" s="13" t="str">
        <f>IFERROR(IF(INDEX('Bieu chi tiet'!$B$17:$FA$15404,MATCH($A86,'Bieu chi tiet'!$B$17:$B$15404,0),E$3+135)=0,"",INDEX('Bieu chi tiet'!$B$17:$FA$15404,MATCH($A86,'Bieu chi tiet'!$B$17:$B$15404,0),E$3+135)),"")</f>
        <v/>
      </c>
      <c r="F86" s="21" t="str">
        <f>IFERROR(IF(INDEX('Bieu chi tiet'!$B$17:$FA$15404,MATCH($A86,'Bieu chi tiet'!$B$17:$B$15404,0),F$3+135)=0,"",INDEX('Bieu chi tiet'!$B$17:$FA$15404,MATCH($A86,'Bieu chi tiet'!$B$17:$B$15404,0),F$3+135)),"")</f>
        <v/>
      </c>
      <c r="G86" s="13" t="str">
        <f>IFERROR(IF(INDEX('Bieu chi tiet'!$B$17:$FA$15404,MATCH($A86,'Bieu chi tiet'!$B$17:$B$15404,0),G$3+135)=0,"",INDEX('Bieu chi tiet'!$B$17:$FA$15404,MATCH($A86,'Bieu chi tiet'!$B$17:$B$15404,0),G$3+135)),"")</f>
        <v/>
      </c>
      <c r="H86" s="13" t="str">
        <f>IFERROR(IF(INDEX('Bieu chi tiet'!$B$17:$FA$15404,MATCH($A86,'Bieu chi tiet'!$B$17:$B$15404,0),H$3+135)=0,"",INDEX('Bieu chi tiet'!$B$17:$FA$15404,MATCH($A86,'Bieu chi tiet'!$B$17:$B$15404,0),H$3+135)),"")</f>
        <v/>
      </c>
      <c r="I86" s="13" t="str">
        <f>IFERROR(IF(INDEX('Bieu chi tiet'!$B$17:$FA$15404,MATCH($A86,'Bieu chi tiet'!$B$17:$B$15404,0),I$3+135)=0,"",INDEX('Bieu chi tiet'!$B$17:$FA$15404,MATCH($A86,'Bieu chi tiet'!$B$17:$B$15404,0),I$3+135)),"")</f>
        <v/>
      </c>
      <c r="J86" s="13" t="str">
        <f>IFERROR(IF(INDEX('Bieu chi tiet'!$B$17:$FA$15404,MATCH($A86,'Bieu chi tiet'!$B$17:$B$15404,0),J$3+135)=0,"",INDEX('Bieu chi tiet'!$B$17:$FA$15404,MATCH($A86,'Bieu chi tiet'!$B$17:$B$15404,0),J$3+135)),"")</f>
        <v/>
      </c>
      <c r="K86" s="13" t="str">
        <f>IFERROR(IF(INDEX('Bieu chi tiet'!$B$17:$FA$15404,MATCH($A86,'Bieu chi tiet'!$B$17:$B$15404,0),K$3+135)=0,"",INDEX('Bieu chi tiet'!$B$17:$FA$15404,MATCH($A86,'Bieu chi tiet'!$B$17:$B$15404,0),K$3+135)),"")</f>
        <v/>
      </c>
      <c r="L86" s="13" t="str">
        <f>IFERROR(IF(INDEX('Bieu chi tiet'!$B$17:$FA$15404,MATCH($A86,'Bieu chi tiet'!$B$17:$B$15404,0),L$3+135)=0,"",INDEX('Bieu chi tiet'!$B$17:$FA$15404,MATCH($A86,'Bieu chi tiet'!$B$17:$B$15404,0),L$3+135)),"")</f>
        <v/>
      </c>
      <c r="M86" s="13" t="str">
        <f>IFERROR(IF(INDEX('Bieu chi tiet'!$B$17:$FA$15404,MATCH($A86,'Bieu chi tiet'!$B$17:$B$15404,0),M$3+135)=0,"",INDEX('Bieu chi tiet'!$B$17:$FA$15404,MATCH($A86,'Bieu chi tiet'!$B$17:$B$15404,0),M$3+135)),"")</f>
        <v/>
      </c>
      <c r="N86" s="13" t="str">
        <f>IFERROR(IF(INDEX('Bieu chi tiet'!$B$17:$FA$15404,MATCH($A86,'Bieu chi tiet'!$B$17:$B$15404,0),N$3+135)=0,"",INDEX('Bieu chi tiet'!$B$17:$FA$15404,MATCH($A86,'Bieu chi tiet'!$B$17:$B$15404,0),N$3+135)),"")</f>
        <v/>
      </c>
      <c r="O86" s="13" t="str">
        <f>IFERROR(IF(INDEX('Bieu chi tiet'!$B$17:$FA$15404,MATCH($A86,'Bieu chi tiet'!$B$17:$B$15404,0),O$3+135)=0,"",INDEX('Bieu chi tiet'!$B$17:$FA$15404,MATCH($A86,'Bieu chi tiet'!$B$17:$B$15404,0),O$3+135)),"")</f>
        <v/>
      </c>
      <c r="P86" s="13" t="str">
        <f>IFERROR(IF(INDEX('Bieu chi tiet'!$B$17:$FA$15404,MATCH($A86,'Bieu chi tiet'!$B$17:$B$15404,0),P$3+135)=0,"",INDEX('Bieu chi tiet'!$B$17:$FA$15404,MATCH($A86,'Bieu chi tiet'!$B$17:$B$15404,0),P$3+135)),"")</f>
        <v/>
      </c>
      <c r="Q86" s="13" t="str">
        <f>IFERROR(IF(INDEX('Bieu chi tiet'!$B$17:$FA$15404,MATCH($A86,'Bieu chi tiet'!$B$17:$B$15404,0),Q$3+135)=0,"",INDEX('Bieu chi tiet'!$B$17:$FA$15404,MATCH($A86,'Bieu chi tiet'!$B$17:$B$15404,0),Q$3+135)),"")</f>
        <v/>
      </c>
      <c r="R86" s="13" t="str">
        <f>IFERROR(IF(INDEX('Bieu chi tiet'!$B$17:$FA$15404,MATCH($A86,'Bieu chi tiet'!$B$17:$B$15404,0),R$3+135)=0,"",INDEX('Bieu chi tiet'!$B$17:$FA$15404,MATCH($A86,'Bieu chi tiet'!$B$17:$B$15404,0),R$3+135)),"")</f>
        <v/>
      </c>
      <c r="S86" s="13" t="str">
        <f>IFERROR(IF(INDEX('Bieu chi tiet'!$B$17:$FA$15404,MATCH($A86,'Bieu chi tiet'!$B$17:$B$15404,0),S$3+135)=0,"",INDEX('Bieu chi tiet'!$B$17:$FA$15404,MATCH($A86,'Bieu chi tiet'!$B$17:$B$15404,0),S$3+135)),"")</f>
        <v/>
      </c>
      <c r="T86" s="13" t="str">
        <f>IFERROR(IF(INDEX('Bieu chi tiet'!$B$17:$FA$15404,MATCH($A86,'Bieu chi tiet'!$B$17:$B$15404,0),T$3+135)=0,"",INDEX('Bieu chi tiet'!$B$17:$FA$15404,MATCH($A86,'Bieu chi tiet'!$B$17:$B$15404,0),T$3+135)),"")</f>
        <v/>
      </c>
      <c r="U86" s="13" t="str">
        <f>IFERROR(IF(INDEX('Bieu chi tiet'!$B$17:$FA$15404,MATCH($A86,'Bieu chi tiet'!$B$17:$B$15404,0),U$3+135)=0,"",INDEX('Bieu chi tiet'!$B$17:$FA$15404,MATCH($A86,'Bieu chi tiet'!$B$17:$B$15404,0),U$3+135)),"")</f>
        <v/>
      </c>
      <c r="V86" s="13" t="str">
        <f>IFERROR(IF(INDEX('Bieu chi tiet'!$B$17:$FA$15404,MATCH($A86,'Bieu chi tiet'!$B$17:$B$15404,0),V$3+135)=0,"",INDEX('Bieu chi tiet'!$B$17:$FA$15404,MATCH($A86,'Bieu chi tiet'!$B$17:$B$15404,0),V$3+135)),"")</f>
        <v/>
      </c>
    </row>
    <row r="87" spans="1:22" ht="15.75">
      <c r="A87" s="43" t="str">
        <f t="shared" si="2"/>
        <v/>
      </c>
      <c r="B87" s="13" t="str">
        <f>IFERROR(IF(INDEX('Bieu chi tiet'!$B$17:$FA$15404,MATCH($A87,'Bieu chi tiet'!$B$17:$B$15404,0),B$3+135)=0,"",INDEX('Bieu chi tiet'!$B$17:$FA$15404,MATCH($A87,'Bieu chi tiet'!$B$17:$B$15404,0),B$3+135)),"")</f>
        <v/>
      </c>
      <c r="C87" s="13" t="str">
        <f>IFERROR(IF(INDEX('Bieu chi tiet'!$B$17:$FA$15404,MATCH($A87,'Bieu chi tiet'!$B$17:$B$15404,0),C$3+135)=0,"",INDEX('Bieu chi tiet'!$B$17:$FA$15404,MATCH($A87,'Bieu chi tiet'!$B$17:$B$15404,0),C$3+135)),"")</f>
        <v/>
      </c>
      <c r="D87" s="13" t="str">
        <f>IFERROR(IF(INDEX('Bieu chi tiet'!$B$17:$FA$15404,MATCH($A87,'Bieu chi tiet'!$B$17:$B$15404,0),D$3+135)=0,"",INDEX('Bieu chi tiet'!$B$17:$FA$15404,MATCH($A87,'Bieu chi tiet'!$B$17:$B$15404,0),D$3+135)),"")</f>
        <v/>
      </c>
      <c r="E87" s="13" t="str">
        <f>IFERROR(IF(INDEX('Bieu chi tiet'!$B$17:$FA$15404,MATCH($A87,'Bieu chi tiet'!$B$17:$B$15404,0),E$3+135)=0,"",INDEX('Bieu chi tiet'!$B$17:$FA$15404,MATCH($A87,'Bieu chi tiet'!$B$17:$B$15404,0),E$3+135)),"")</f>
        <v/>
      </c>
      <c r="F87" s="21" t="str">
        <f>IFERROR(IF(INDEX('Bieu chi tiet'!$B$17:$FA$15404,MATCH($A87,'Bieu chi tiet'!$B$17:$B$15404,0),F$3+135)=0,"",INDEX('Bieu chi tiet'!$B$17:$FA$15404,MATCH($A87,'Bieu chi tiet'!$B$17:$B$15404,0),F$3+135)),"")</f>
        <v/>
      </c>
      <c r="G87" s="13" t="str">
        <f>IFERROR(IF(INDEX('Bieu chi tiet'!$B$17:$FA$15404,MATCH($A87,'Bieu chi tiet'!$B$17:$B$15404,0),G$3+135)=0,"",INDEX('Bieu chi tiet'!$B$17:$FA$15404,MATCH($A87,'Bieu chi tiet'!$B$17:$B$15404,0),G$3+135)),"")</f>
        <v/>
      </c>
      <c r="H87" s="13" t="str">
        <f>IFERROR(IF(INDEX('Bieu chi tiet'!$B$17:$FA$15404,MATCH($A87,'Bieu chi tiet'!$B$17:$B$15404,0),H$3+135)=0,"",INDEX('Bieu chi tiet'!$B$17:$FA$15404,MATCH($A87,'Bieu chi tiet'!$B$17:$B$15404,0),H$3+135)),"")</f>
        <v/>
      </c>
      <c r="I87" s="13" t="str">
        <f>IFERROR(IF(INDEX('Bieu chi tiet'!$B$17:$FA$15404,MATCH($A87,'Bieu chi tiet'!$B$17:$B$15404,0),I$3+135)=0,"",INDEX('Bieu chi tiet'!$B$17:$FA$15404,MATCH($A87,'Bieu chi tiet'!$B$17:$B$15404,0),I$3+135)),"")</f>
        <v/>
      </c>
      <c r="J87" s="13" t="str">
        <f>IFERROR(IF(INDEX('Bieu chi tiet'!$B$17:$FA$15404,MATCH($A87,'Bieu chi tiet'!$B$17:$B$15404,0),J$3+135)=0,"",INDEX('Bieu chi tiet'!$B$17:$FA$15404,MATCH($A87,'Bieu chi tiet'!$B$17:$B$15404,0),J$3+135)),"")</f>
        <v/>
      </c>
      <c r="K87" s="13" t="str">
        <f>IFERROR(IF(INDEX('Bieu chi tiet'!$B$17:$FA$15404,MATCH($A87,'Bieu chi tiet'!$B$17:$B$15404,0),K$3+135)=0,"",INDEX('Bieu chi tiet'!$B$17:$FA$15404,MATCH($A87,'Bieu chi tiet'!$B$17:$B$15404,0),K$3+135)),"")</f>
        <v/>
      </c>
      <c r="L87" s="13" t="str">
        <f>IFERROR(IF(INDEX('Bieu chi tiet'!$B$17:$FA$15404,MATCH($A87,'Bieu chi tiet'!$B$17:$B$15404,0),L$3+135)=0,"",INDEX('Bieu chi tiet'!$B$17:$FA$15404,MATCH($A87,'Bieu chi tiet'!$B$17:$B$15404,0),L$3+135)),"")</f>
        <v/>
      </c>
      <c r="M87" s="13" t="str">
        <f>IFERROR(IF(INDEX('Bieu chi tiet'!$B$17:$FA$15404,MATCH($A87,'Bieu chi tiet'!$B$17:$B$15404,0),M$3+135)=0,"",INDEX('Bieu chi tiet'!$B$17:$FA$15404,MATCH($A87,'Bieu chi tiet'!$B$17:$B$15404,0),M$3+135)),"")</f>
        <v/>
      </c>
      <c r="N87" s="13" t="str">
        <f>IFERROR(IF(INDEX('Bieu chi tiet'!$B$17:$FA$15404,MATCH($A87,'Bieu chi tiet'!$B$17:$B$15404,0),N$3+135)=0,"",INDEX('Bieu chi tiet'!$B$17:$FA$15404,MATCH($A87,'Bieu chi tiet'!$B$17:$B$15404,0),N$3+135)),"")</f>
        <v/>
      </c>
      <c r="O87" s="13" t="str">
        <f>IFERROR(IF(INDEX('Bieu chi tiet'!$B$17:$FA$15404,MATCH($A87,'Bieu chi tiet'!$B$17:$B$15404,0),O$3+135)=0,"",INDEX('Bieu chi tiet'!$B$17:$FA$15404,MATCH($A87,'Bieu chi tiet'!$B$17:$B$15404,0),O$3+135)),"")</f>
        <v/>
      </c>
      <c r="P87" s="13" t="str">
        <f>IFERROR(IF(INDEX('Bieu chi tiet'!$B$17:$FA$15404,MATCH($A87,'Bieu chi tiet'!$B$17:$B$15404,0),P$3+135)=0,"",INDEX('Bieu chi tiet'!$B$17:$FA$15404,MATCH($A87,'Bieu chi tiet'!$B$17:$B$15404,0),P$3+135)),"")</f>
        <v/>
      </c>
      <c r="Q87" s="13" t="str">
        <f>IFERROR(IF(INDEX('Bieu chi tiet'!$B$17:$FA$15404,MATCH($A87,'Bieu chi tiet'!$B$17:$B$15404,0),Q$3+135)=0,"",INDEX('Bieu chi tiet'!$B$17:$FA$15404,MATCH($A87,'Bieu chi tiet'!$B$17:$B$15404,0),Q$3+135)),"")</f>
        <v/>
      </c>
      <c r="R87" s="13" t="str">
        <f>IFERROR(IF(INDEX('Bieu chi tiet'!$B$17:$FA$15404,MATCH($A87,'Bieu chi tiet'!$B$17:$B$15404,0),R$3+135)=0,"",INDEX('Bieu chi tiet'!$B$17:$FA$15404,MATCH($A87,'Bieu chi tiet'!$B$17:$B$15404,0),R$3+135)),"")</f>
        <v/>
      </c>
      <c r="S87" s="13" t="str">
        <f>IFERROR(IF(INDEX('Bieu chi tiet'!$B$17:$FA$15404,MATCH($A87,'Bieu chi tiet'!$B$17:$B$15404,0),S$3+135)=0,"",INDEX('Bieu chi tiet'!$B$17:$FA$15404,MATCH($A87,'Bieu chi tiet'!$B$17:$B$15404,0),S$3+135)),"")</f>
        <v/>
      </c>
      <c r="T87" s="13" t="str">
        <f>IFERROR(IF(INDEX('Bieu chi tiet'!$B$17:$FA$15404,MATCH($A87,'Bieu chi tiet'!$B$17:$B$15404,0),T$3+135)=0,"",INDEX('Bieu chi tiet'!$B$17:$FA$15404,MATCH($A87,'Bieu chi tiet'!$B$17:$B$15404,0),T$3+135)),"")</f>
        <v/>
      </c>
      <c r="U87" s="13" t="str">
        <f>IFERROR(IF(INDEX('Bieu chi tiet'!$B$17:$FA$15404,MATCH($A87,'Bieu chi tiet'!$B$17:$B$15404,0),U$3+135)=0,"",INDEX('Bieu chi tiet'!$B$17:$FA$15404,MATCH($A87,'Bieu chi tiet'!$B$17:$B$15404,0),U$3+135)),"")</f>
        <v/>
      </c>
      <c r="V87" s="13" t="str">
        <f>IFERROR(IF(INDEX('Bieu chi tiet'!$B$17:$FA$15404,MATCH($A87,'Bieu chi tiet'!$B$17:$B$15404,0),V$3+135)=0,"",INDEX('Bieu chi tiet'!$B$17:$FA$15404,MATCH($A87,'Bieu chi tiet'!$B$17:$B$15404,0),V$3+135)),"")</f>
        <v/>
      </c>
    </row>
    <row r="88" spans="1:22" ht="15.75">
      <c r="A88" s="43" t="str">
        <f t="shared" si="2"/>
        <v/>
      </c>
      <c r="B88" s="13" t="str">
        <f>IFERROR(IF(INDEX('Bieu chi tiet'!$B$17:$FA$15404,MATCH($A88,'Bieu chi tiet'!$B$17:$B$15404,0),B$3+135)=0,"",INDEX('Bieu chi tiet'!$B$17:$FA$15404,MATCH($A88,'Bieu chi tiet'!$B$17:$B$15404,0),B$3+135)),"")</f>
        <v/>
      </c>
      <c r="C88" s="13" t="str">
        <f>IFERROR(IF(INDEX('Bieu chi tiet'!$B$17:$FA$15404,MATCH($A88,'Bieu chi tiet'!$B$17:$B$15404,0),C$3+135)=0,"",INDEX('Bieu chi tiet'!$B$17:$FA$15404,MATCH($A88,'Bieu chi tiet'!$B$17:$B$15404,0),C$3+135)),"")</f>
        <v/>
      </c>
      <c r="D88" s="13" t="str">
        <f>IFERROR(IF(INDEX('Bieu chi tiet'!$B$17:$FA$15404,MATCH($A88,'Bieu chi tiet'!$B$17:$B$15404,0),D$3+135)=0,"",INDEX('Bieu chi tiet'!$B$17:$FA$15404,MATCH($A88,'Bieu chi tiet'!$B$17:$B$15404,0),D$3+135)),"")</f>
        <v/>
      </c>
      <c r="E88" s="13" t="str">
        <f>IFERROR(IF(INDEX('Bieu chi tiet'!$B$17:$FA$15404,MATCH($A88,'Bieu chi tiet'!$B$17:$B$15404,0),E$3+135)=0,"",INDEX('Bieu chi tiet'!$B$17:$FA$15404,MATCH($A88,'Bieu chi tiet'!$B$17:$B$15404,0),E$3+135)),"")</f>
        <v/>
      </c>
      <c r="F88" s="21" t="str">
        <f>IFERROR(IF(INDEX('Bieu chi tiet'!$B$17:$FA$15404,MATCH($A88,'Bieu chi tiet'!$B$17:$B$15404,0),F$3+135)=0,"",INDEX('Bieu chi tiet'!$B$17:$FA$15404,MATCH($A88,'Bieu chi tiet'!$B$17:$B$15404,0),F$3+135)),"")</f>
        <v/>
      </c>
      <c r="G88" s="13" t="str">
        <f>IFERROR(IF(INDEX('Bieu chi tiet'!$B$17:$FA$15404,MATCH($A88,'Bieu chi tiet'!$B$17:$B$15404,0),G$3+135)=0,"",INDEX('Bieu chi tiet'!$B$17:$FA$15404,MATCH($A88,'Bieu chi tiet'!$B$17:$B$15404,0),G$3+135)),"")</f>
        <v/>
      </c>
      <c r="H88" s="13" t="str">
        <f>IFERROR(IF(INDEX('Bieu chi tiet'!$B$17:$FA$15404,MATCH($A88,'Bieu chi tiet'!$B$17:$B$15404,0),H$3+135)=0,"",INDEX('Bieu chi tiet'!$B$17:$FA$15404,MATCH($A88,'Bieu chi tiet'!$B$17:$B$15404,0),H$3+135)),"")</f>
        <v/>
      </c>
      <c r="I88" s="13" t="str">
        <f>IFERROR(IF(INDEX('Bieu chi tiet'!$B$17:$FA$15404,MATCH($A88,'Bieu chi tiet'!$B$17:$B$15404,0),I$3+135)=0,"",INDEX('Bieu chi tiet'!$B$17:$FA$15404,MATCH($A88,'Bieu chi tiet'!$B$17:$B$15404,0),I$3+135)),"")</f>
        <v/>
      </c>
      <c r="J88" s="13" t="str">
        <f>IFERROR(IF(INDEX('Bieu chi tiet'!$B$17:$FA$15404,MATCH($A88,'Bieu chi tiet'!$B$17:$B$15404,0),J$3+135)=0,"",INDEX('Bieu chi tiet'!$B$17:$FA$15404,MATCH($A88,'Bieu chi tiet'!$B$17:$B$15404,0),J$3+135)),"")</f>
        <v/>
      </c>
      <c r="K88" s="13" t="str">
        <f>IFERROR(IF(INDEX('Bieu chi tiet'!$B$17:$FA$15404,MATCH($A88,'Bieu chi tiet'!$B$17:$B$15404,0),K$3+135)=0,"",INDEX('Bieu chi tiet'!$B$17:$FA$15404,MATCH($A88,'Bieu chi tiet'!$B$17:$B$15404,0),K$3+135)),"")</f>
        <v/>
      </c>
      <c r="L88" s="13" t="str">
        <f>IFERROR(IF(INDEX('Bieu chi tiet'!$B$17:$FA$15404,MATCH($A88,'Bieu chi tiet'!$B$17:$B$15404,0),L$3+135)=0,"",INDEX('Bieu chi tiet'!$B$17:$FA$15404,MATCH($A88,'Bieu chi tiet'!$B$17:$B$15404,0),L$3+135)),"")</f>
        <v/>
      </c>
      <c r="M88" s="13" t="str">
        <f>IFERROR(IF(INDEX('Bieu chi tiet'!$B$17:$FA$15404,MATCH($A88,'Bieu chi tiet'!$B$17:$B$15404,0),M$3+135)=0,"",INDEX('Bieu chi tiet'!$B$17:$FA$15404,MATCH($A88,'Bieu chi tiet'!$B$17:$B$15404,0),M$3+135)),"")</f>
        <v/>
      </c>
      <c r="N88" s="13" t="str">
        <f>IFERROR(IF(INDEX('Bieu chi tiet'!$B$17:$FA$15404,MATCH($A88,'Bieu chi tiet'!$B$17:$B$15404,0),N$3+135)=0,"",INDEX('Bieu chi tiet'!$B$17:$FA$15404,MATCH($A88,'Bieu chi tiet'!$B$17:$B$15404,0),N$3+135)),"")</f>
        <v/>
      </c>
      <c r="O88" s="13" t="str">
        <f>IFERROR(IF(INDEX('Bieu chi tiet'!$B$17:$FA$15404,MATCH($A88,'Bieu chi tiet'!$B$17:$B$15404,0),O$3+135)=0,"",INDEX('Bieu chi tiet'!$B$17:$FA$15404,MATCH($A88,'Bieu chi tiet'!$B$17:$B$15404,0),O$3+135)),"")</f>
        <v/>
      </c>
      <c r="P88" s="13" t="str">
        <f>IFERROR(IF(INDEX('Bieu chi tiet'!$B$17:$FA$15404,MATCH($A88,'Bieu chi tiet'!$B$17:$B$15404,0),P$3+135)=0,"",INDEX('Bieu chi tiet'!$B$17:$FA$15404,MATCH($A88,'Bieu chi tiet'!$B$17:$B$15404,0),P$3+135)),"")</f>
        <v/>
      </c>
      <c r="Q88" s="13" t="str">
        <f>IFERROR(IF(INDEX('Bieu chi tiet'!$B$17:$FA$15404,MATCH($A88,'Bieu chi tiet'!$B$17:$B$15404,0),Q$3+135)=0,"",INDEX('Bieu chi tiet'!$B$17:$FA$15404,MATCH($A88,'Bieu chi tiet'!$B$17:$B$15404,0),Q$3+135)),"")</f>
        <v/>
      </c>
      <c r="R88" s="13" t="str">
        <f>IFERROR(IF(INDEX('Bieu chi tiet'!$B$17:$FA$15404,MATCH($A88,'Bieu chi tiet'!$B$17:$B$15404,0),R$3+135)=0,"",INDEX('Bieu chi tiet'!$B$17:$FA$15404,MATCH($A88,'Bieu chi tiet'!$B$17:$B$15404,0),R$3+135)),"")</f>
        <v/>
      </c>
      <c r="S88" s="13" t="str">
        <f>IFERROR(IF(INDEX('Bieu chi tiet'!$B$17:$FA$15404,MATCH($A88,'Bieu chi tiet'!$B$17:$B$15404,0),S$3+135)=0,"",INDEX('Bieu chi tiet'!$B$17:$FA$15404,MATCH($A88,'Bieu chi tiet'!$B$17:$B$15404,0),S$3+135)),"")</f>
        <v/>
      </c>
      <c r="T88" s="13" t="str">
        <f>IFERROR(IF(INDEX('Bieu chi tiet'!$B$17:$FA$15404,MATCH($A88,'Bieu chi tiet'!$B$17:$B$15404,0),T$3+135)=0,"",INDEX('Bieu chi tiet'!$B$17:$FA$15404,MATCH($A88,'Bieu chi tiet'!$B$17:$B$15404,0),T$3+135)),"")</f>
        <v/>
      </c>
      <c r="U88" s="13" t="str">
        <f>IFERROR(IF(INDEX('Bieu chi tiet'!$B$17:$FA$15404,MATCH($A88,'Bieu chi tiet'!$B$17:$B$15404,0),U$3+135)=0,"",INDEX('Bieu chi tiet'!$B$17:$FA$15404,MATCH($A88,'Bieu chi tiet'!$B$17:$B$15404,0),U$3+135)),"")</f>
        <v/>
      </c>
      <c r="V88" s="13" t="str">
        <f>IFERROR(IF(INDEX('Bieu chi tiet'!$B$17:$FA$15404,MATCH($A88,'Bieu chi tiet'!$B$17:$B$15404,0),V$3+135)=0,"",INDEX('Bieu chi tiet'!$B$17:$FA$15404,MATCH($A88,'Bieu chi tiet'!$B$17:$B$15404,0),V$3+135)),"")</f>
        <v/>
      </c>
    </row>
    <row r="89" spans="1:22" ht="15.75">
      <c r="A89" s="43" t="str">
        <f t="shared" si="2"/>
        <v/>
      </c>
      <c r="B89" s="13" t="str">
        <f>IFERROR(IF(INDEX('Bieu chi tiet'!$B$17:$FA$15404,MATCH($A89,'Bieu chi tiet'!$B$17:$B$15404,0),B$3+135)=0,"",INDEX('Bieu chi tiet'!$B$17:$FA$15404,MATCH($A89,'Bieu chi tiet'!$B$17:$B$15404,0),B$3+135)),"")</f>
        <v/>
      </c>
      <c r="C89" s="13" t="str">
        <f>IFERROR(IF(INDEX('Bieu chi tiet'!$B$17:$FA$15404,MATCH($A89,'Bieu chi tiet'!$B$17:$B$15404,0),C$3+135)=0,"",INDEX('Bieu chi tiet'!$B$17:$FA$15404,MATCH($A89,'Bieu chi tiet'!$B$17:$B$15404,0),C$3+135)),"")</f>
        <v/>
      </c>
      <c r="D89" s="13" t="str">
        <f>IFERROR(IF(INDEX('Bieu chi tiet'!$B$17:$FA$15404,MATCH($A89,'Bieu chi tiet'!$B$17:$B$15404,0),D$3+135)=0,"",INDEX('Bieu chi tiet'!$B$17:$FA$15404,MATCH($A89,'Bieu chi tiet'!$B$17:$B$15404,0),D$3+135)),"")</f>
        <v/>
      </c>
      <c r="E89" s="13" t="str">
        <f>IFERROR(IF(INDEX('Bieu chi tiet'!$B$17:$FA$15404,MATCH($A89,'Bieu chi tiet'!$B$17:$B$15404,0),E$3+135)=0,"",INDEX('Bieu chi tiet'!$B$17:$FA$15404,MATCH($A89,'Bieu chi tiet'!$B$17:$B$15404,0),E$3+135)),"")</f>
        <v/>
      </c>
      <c r="F89" s="21" t="str">
        <f>IFERROR(IF(INDEX('Bieu chi tiet'!$B$17:$FA$15404,MATCH($A89,'Bieu chi tiet'!$B$17:$B$15404,0),F$3+135)=0,"",INDEX('Bieu chi tiet'!$B$17:$FA$15404,MATCH($A89,'Bieu chi tiet'!$B$17:$B$15404,0),F$3+135)),"")</f>
        <v/>
      </c>
      <c r="G89" s="13" t="str">
        <f>IFERROR(IF(INDEX('Bieu chi tiet'!$B$17:$FA$15404,MATCH($A89,'Bieu chi tiet'!$B$17:$B$15404,0),G$3+135)=0,"",INDEX('Bieu chi tiet'!$B$17:$FA$15404,MATCH($A89,'Bieu chi tiet'!$B$17:$B$15404,0),G$3+135)),"")</f>
        <v/>
      </c>
      <c r="H89" s="13" t="str">
        <f>IFERROR(IF(INDEX('Bieu chi tiet'!$B$17:$FA$15404,MATCH($A89,'Bieu chi tiet'!$B$17:$B$15404,0),H$3+135)=0,"",INDEX('Bieu chi tiet'!$B$17:$FA$15404,MATCH($A89,'Bieu chi tiet'!$B$17:$B$15404,0),H$3+135)),"")</f>
        <v/>
      </c>
      <c r="I89" s="13" t="str">
        <f>IFERROR(IF(INDEX('Bieu chi tiet'!$B$17:$FA$15404,MATCH($A89,'Bieu chi tiet'!$B$17:$B$15404,0),I$3+135)=0,"",INDEX('Bieu chi tiet'!$B$17:$FA$15404,MATCH($A89,'Bieu chi tiet'!$B$17:$B$15404,0),I$3+135)),"")</f>
        <v/>
      </c>
      <c r="J89" s="13" t="str">
        <f>IFERROR(IF(INDEX('Bieu chi tiet'!$B$17:$FA$15404,MATCH($A89,'Bieu chi tiet'!$B$17:$B$15404,0),J$3+135)=0,"",INDEX('Bieu chi tiet'!$B$17:$FA$15404,MATCH($A89,'Bieu chi tiet'!$B$17:$B$15404,0),J$3+135)),"")</f>
        <v/>
      </c>
      <c r="K89" s="13" t="str">
        <f>IFERROR(IF(INDEX('Bieu chi tiet'!$B$17:$FA$15404,MATCH($A89,'Bieu chi tiet'!$B$17:$B$15404,0),K$3+135)=0,"",INDEX('Bieu chi tiet'!$B$17:$FA$15404,MATCH($A89,'Bieu chi tiet'!$B$17:$B$15404,0),K$3+135)),"")</f>
        <v/>
      </c>
      <c r="L89" s="13" t="str">
        <f>IFERROR(IF(INDEX('Bieu chi tiet'!$B$17:$FA$15404,MATCH($A89,'Bieu chi tiet'!$B$17:$B$15404,0),L$3+135)=0,"",INDEX('Bieu chi tiet'!$B$17:$FA$15404,MATCH($A89,'Bieu chi tiet'!$B$17:$B$15404,0),L$3+135)),"")</f>
        <v/>
      </c>
      <c r="M89" s="13" t="str">
        <f>IFERROR(IF(INDEX('Bieu chi tiet'!$B$17:$FA$15404,MATCH($A89,'Bieu chi tiet'!$B$17:$B$15404,0),M$3+135)=0,"",INDEX('Bieu chi tiet'!$B$17:$FA$15404,MATCH($A89,'Bieu chi tiet'!$B$17:$B$15404,0),M$3+135)),"")</f>
        <v/>
      </c>
      <c r="N89" s="13" t="str">
        <f>IFERROR(IF(INDEX('Bieu chi tiet'!$B$17:$FA$15404,MATCH($A89,'Bieu chi tiet'!$B$17:$B$15404,0),N$3+135)=0,"",INDEX('Bieu chi tiet'!$B$17:$FA$15404,MATCH($A89,'Bieu chi tiet'!$B$17:$B$15404,0),N$3+135)),"")</f>
        <v/>
      </c>
      <c r="O89" s="13" t="str">
        <f>IFERROR(IF(INDEX('Bieu chi tiet'!$B$17:$FA$15404,MATCH($A89,'Bieu chi tiet'!$B$17:$B$15404,0),O$3+135)=0,"",INDEX('Bieu chi tiet'!$B$17:$FA$15404,MATCH($A89,'Bieu chi tiet'!$B$17:$B$15404,0),O$3+135)),"")</f>
        <v/>
      </c>
      <c r="P89" s="13" t="str">
        <f>IFERROR(IF(INDEX('Bieu chi tiet'!$B$17:$FA$15404,MATCH($A89,'Bieu chi tiet'!$B$17:$B$15404,0),P$3+135)=0,"",INDEX('Bieu chi tiet'!$B$17:$FA$15404,MATCH($A89,'Bieu chi tiet'!$B$17:$B$15404,0),P$3+135)),"")</f>
        <v/>
      </c>
      <c r="Q89" s="13" t="str">
        <f>IFERROR(IF(INDEX('Bieu chi tiet'!$B$17:$FA$15404,MATCH($A89,'Bieu chi tiet'!$B$17:$B$15404,0),Q$3+135)=0,"",INDEX('Bieu chi tiet'!$B$17:$FA$15404,MATCH($A89,'Bieu chi tiet'!$B$17:$B$15404,0),Q$3+135)),"")</f>
        <v/>
      </c>
      <c r="R89" s="13" t="str">
        <f>IFERROR(IF(INDEX('Bieu chi tiet'!$B$17:$FA$15404,MATCH($A89,'Bieu chi tiet'!$B$17:$B$15404,0),R$3+135)=0,"",INDEX('Bieu chi tiet'!$B$17:$FA$15404,MATCH($A89,'Bieu chi tiet'!$B$17:$B$15404,0),R$3+135)),"")</f>
        <v/>
      </c>
      <c r="S89" s="13" t="str">
        <f>IFERROR(IF(INDEX('Bieu chi tiet'!$B$17:$FA$15404,MATCH($A89,'Bieu chi tiet'!$B$17:$B$15404,0),S$3+135)=0,"",INDEX('Bieu chi tiet'!$B$17:$FA$15404,MATCH($A89,'Bieu chi tiet'!$B$17:$B$15404,0),S$3+135)),"")</f>
        <v/>
      </c>
      <c r="T89" s="13" t="str">
        <f>IFERROR(IF(INDEX('Bieu chi tiet'!$B$17:$FA$15404,MATCH($A89,'Bieu chi tiet'!$B$17:$B$15404,0),T$3+135)=0,"",INDEX('Bieu chi tiet'!$B$17:$FA$15404,MATCH($A89,'Bieu chi tiet'!$B$17:$B$15404,0),T$3+135)),"")</f>
        <v/>
      </c>
      <c r="U89" s="13" t="str">
        <f>IFERROR(IF(INDEX('Bieu chi tiet'!$B$17:$FA$15404,MATCH($A89,'Bieu chi tiet'!$B$17:$B$15404,0),U$3+135)=0,"",INDEX('Bieu chi tiet'!$B$17:$FA$15404,MATCH($A89,'Bieu chi tiet'!$B$17:$B$15404,0),U$3+135)),"")</f>
        <v/>
      </c>
      <c r="V89" s="13" t="str">
        <f>IFERROR(IF(INDEX('Bieu chi tiet'!$B$17:$FA$15404,MATCH($A89,'Bieu chi tiet'!$B$17:$B$15404,0),V$3+135)=0,"",INDEX('Bieu chi tiet'!$B$17:$FA$15404,MATCH($A89,'Bieu chi tiet'!$B$17:$B$15404,0),V$3+135)),"")</f>
        <v/>
      </c>
    </row>
    <row r="90" spans="1:22" ht="15.75">
      <c r="A90" s="43" t="str">
        <f t="shared" si="2"/>
        <v/>
      </c>
      <c r="B90" s="13" t="str">
        <f>IFERROR(IF(INDEX('Bieu chi tiet'!$B$17:$FA$15404,MATCH($A90,'Bieu chi tiet'!$B$17:$B$15404,0),B$3+135)=0,"",INDEX('Bieu chi tiet'!$B$17:$FA$15404,MATCH($A90,'Bieu chi tiet'!$B$17:$B$15404,0),B$3+135)),"")</f>
        <v/>
      </c>
      <c r="C90" s="13" t="str">
        <f>IFERROR(IF(INDEX('Bieu chi tiet'!$B$17:$FA$15404,MATCH($A90,'Bieu chi tiet'!$B$17:$B$15404,0),C$3+135)=0,"",INDEX('Bieu chi tiet'!$B$17:$FA$15404,MATCH($A90,'Bieu chi tiet'!$B$17:$B$15404,0),C$3+135)),"")</f>
        <v/>
      </c>
      <c r="D90" s="13" t="str">
        <f>IFERROR(IF(INDEX('Bieu chi tiet'!$B$17:$FA$15404,MATCH($A90,'Bieu chi tiet'!$B$17:$B$15404,0),D$3+135)=0,"",INDEX('Bieu chi tiet'!$B$17:$FA$15404,MATCH($A90,'Bieu chi tiet'!$B$17:$B$15404,0),D$3+135)),"")</f>
        <v/>
      </c>
      <c r="E90" s="13" t="str">
        <f>IFERROR(IF(INDEX('Bieu chi tiet'!$B$17:$FA$15404,MATCH($A90,'Bieu chi tiet'!$B$17:$B$15404,0),E$3+135)=0,"",INDEX('Bieu chi tiet'!$B$17:$FA$15404,MATCH($A90,'Bieu chi tiet'!$B$17:$B$15404,0),E$3+135)),"")</f>
        <v/>
      </c>
      <c r="F90" s="21" t="str">
        <f>IFERROR(IF(INDEX('Bieu chi tiet'!$B$17:$FA$15404,MATCH($A90,'Bieu chi tiet'!$B$17:$B$15404,0),F$3+135)=0,"",INDEX('Bieu chi tiet'!$B$17:$FA$15404,MATCH($A90,'Bieu chi tiet'!$B$17:$B$15404,0),F$3+135)),"")</f>
        <v/>
      </c>
      <c r="G90" s="13" t="str">
        <f>IFERROR(IF(INDEX('Bieu chi tiet'!$B$17:$FA$15404,MATCH($A90,'Bieu chi tiet'!$B$17:$B$15404,0),G$3+135)=0,"",INDEX('Bieu chi tiet'!$B$17:$FA$15404,MATCH($A90,'Bieu chi tiet'!$B$17:$B$15404,0),G$3+135)),"")</f>
        <v/>
      </c>
      <c r="H90" s="13" t="str">
        <f>IFERROR(IF(INDEX('Bieu chi tiet'!$B$17:$FA$15404,MATCH($A90,'Bieu chi tiet'!$B$17:$B$15404,0),H$3+135)=0,"",INDEX('Bieu chi tiet'!$B$17:$FA$15404,MATCH($A90,'Bieu chi tiet'!$B$17:$B$15404,0),H$3+135)),"")</f>
        <v/>
      </c>
      <c r="I90" s="13" t="str">
        <f>IFERROR(IF(INDEX('Bieu chi tiet'!$B$17:$FA$15404,MATCH($A90,'Bieu chi tiet'!$B$17:$B$15404,0),I$3+135)=0,"",INDEX('Bieu chi tiet'!$B$17:$FA$15404,MATCH($A90,'Bieu chi tiet'!$B$17:$B$15404,0),I$3+135)),"")</f>
        <v/>
      </c>
      <c r="J90" s="13" t="str">
        <f>IFERROR(IF(INDEX('Bieu chi tiet'!$B$17:$FA$15404,MATCH($A90,'Bieu chi tiet'!$B$17:$B$15404,0),J$3+135)=0,"",INDEX('Bieu chi tiet'!$B$17:$FA$15404,MATCH($A90,'Bieu chi tiet'!$B$17:$B$15404,0),J$3+135)),"")</f>
        <v/>
      </c>
      <c r="K90" s="13" t="str">
        <f>IFERROR(IF(INDEX('Bieu chi tiet'!$B$17:$FA$15404,MATCH($A90,'Bieu chi tiet'!$B$17:$B$15404,0),K$3+135)=0,"",INDEX('Bieu chi tiet'!$B$17:$FA$15404,MATCH($A90,'Bieu chi tiet'!$B$17:$B$15404,0),K$3+135)),"")</f>
        <v/>
      </c>
      <c r="L90" s="13" t="str">
        <f>IFERROR(IF(INDEX('Bieu chi tiet'!$B$17:$FA$15404,MATCH($A90,'Bieu chi tiet'!$B$17:$B$15404,0),L$3+135)=0,"",INDEX('Bieu chi tiet'!$B$17:$FA$15404,MATCH($A90,'Bieu chi tiet'!$B$17:$B$15404,0),L$3+135)),"")</f>
        <v/>
      </c>
      <c r="M90" s="13" t="str">
        <f>IFERROR(IF(INDEX('Bieu chi tiet'!$B$17:$FA$15404,MATCH($A90,'Bieu chi tiet'!$B$17:$B$15404,0),M$3+135)=0,"",INDEX('Bieu chi tiet'!$B$17:$FA$15404,MATCH($A90,'Bieu chi tiet'!$B$17:$B$15404,0),M$3+135)),"")</f>
        <v/>
      </c>
      <c r="N90" s="13" t="str">
        <f>IFERROR(IF(INDEX('Bieu chi tiet'!$B$17:$FA$15404,MATCH($A90,'Bieu chi tiet'!$B$17:$B$15404,0),N$3+135)=0,"",INDEX('Bieu chi tiet'!$B$17:$FA$15404,MATCH($A90,'Bieu chi tiet'!$B$17:$B$15404,0),N$3+135)),"")</f>
        <v/>
      </c>
      <c r="O90" s="13" t="str">
        <f>IFERROR(IF(INDEX('Bieu chi tiet'!$B$17:$FA$15404,MATCH($A90,'Bieu chi tiet'!$B$17:$B$15404,0),O$3+135)=0,"",INDEX('Bieu chi tiet'!$B$17:$FA$15404,MATCH($A90,'Bieu chi tiet'!$B$17:$B$15404,0),O$3+135)),"")</f>
        <v/>
      </c>
      <c r="P90" s="13" t="str">
        <f>IFERROR(IF(INDEX('Bieu chi tiet'!$B$17:$FA$15404,MATCH($A90,'Bieu chi tiet'!$B$17:$B$15404,0),P$3+135)=0,"",INDEX('Bieu chi tiet'!$B$17:$FA$15404,MATCH($A90,'Bieu chi tiet'!$B$17:$B$15404,0),P$3+135)),"")</f>
        <v/>
      </c>
      <c r="Q90" s="13" t="str">
        <f>IFERROR(IF(INDEX('Bieu chi tiet'!$B$17:$FA$15404,MATCH($A90,'Bieu chi tiet'!$B$17:$B$15404,0),Q$3+135)=0,"",INDEX('Bieu chi tiet'!$B$17:$FA$15404,MATCH($A90,'Bieu chi tiet'!$B$17:$B$15404,0),Q$3+135)),"")</f>
        <v/>
      </c>
      <c r="R90" s="13" t="str">
        <f>IFERROR(IF(INDEX('Bieu chi tiet'!$B$17:$FA$15404,MATCH($A90,'Bieu chi tiet'!$B$17:$B$15404,0),R$3+135)=0,"",INDEX('Bieu chi tiet'!$B$17:$FA$15404,MATCH($A90,'Bieu chi tiet'!$B$17:$B$15404,0),R$3+135)),"")</f>
        <v/>
      </c>
      <c r="S90" s="13" t="str">
        <f>IFERROR(IF(INDEX('Bieu chi tiet'!$B$17:$FA$15404,MATCH($A90,'Bieu chi tiet'!$B$17:$B$15404,0),S$3+135)=0,"",INDEX('Bieu chi tiet'!$B$17:$FA$15404,MATCH($A90,'Bieu chi tiet'!$B$17:$B$15404,0),S$3+135)),"")</f>
        <v/>
      </c>
      <c r="T90" s="13" t="str">
        <f>IFERROR(IF(INDEX('Bieu chi tiet'!$B$17:$FA$15404,MATCH($A90,'Bieu chi tiet'!$B$17:$B$15404,0),T$3+135)=0,"",INDEX('Bieu chi tiet'!$B$17:$FA$15404,MATCH($A90,'Bieu chi tiet'!$B$17:$B$15404,0),T$3+135)),"")</f>
        <v/>
      </c>
      <c r="U90" s="13" t="str">
        <f>IFERROR(IF(INDEX('Bieu chi tiet'!$B$17:$FA$15404,MATCH($A90,'Bieu chi tiet'!$B$17:$B$15404,0),U$3+135)=0,"",INDEX('Bieu chi tiet'!$B$17:$FA$15404,MATCH($A90,'Bieu chi tiet'!$B$17:$B$15404,0),U$3+135)),"")</f>
        <v/>
      </c>
      <c r="V90" s="13" t="str">
        <f>IFERROR(IF(INDEX('Bieu chi tiet'!$B$17:$FA$15404,MATCH($A90,'Bieu chi tiet'!$B$17:$B$15404,0),V$3+135)=0,"",INDEX('Bieu chi tiet'!$B$17:$FA$15404,MATCH($A90,'Bieu chi tiet'!$B$17:$B$15404,0),V$3+135)),"")</f>
        <v/>
      </c>
    </row>
    <row r="91" spans="1:22" ht="15.75">
      <c r="A91" s="43" t="str">
        <f t="shared" si="2"/>
        <v/>
      </c>
      <c r="B91" s="13" t="str">
        <f>IFERROR(IF(INDEX('Bieu chi tiet'!$B$17:$FA$15404,MATCH($A91,'Bieu chi tiet'!$B$17:$B$15404,0),B$3+135)=0,"",INDEX('Bieu chi tiet'!$B$17:$FA$15404,MATCH($A91,'Bieu chi tiet'!$B$17:$B$15404,0),B$3+135)),"")</f>
        <v/>
      </c>
      <c r="C91" s="13" t="str">
        <f>IFERROR(IF(INDEX('Bieu chi tiet'!$B$17:$FA$15404,MATCH($A91,'Bieu chi tiet'!$B$17:$B$15404,0),C$3+135)=0,"",INDEX('Bieu chi tiet'!$B$17:$FA$15404,MATCH($A91,'Bieu chi tiet'!$B$17:$B$15404,0),C$3+135)),"")</f>
        <v/>
      </c>
      <c r="D91" s="13" t="str">
        <f>IFERROR(IF(INDEX('Bieu chi tiet'!$B$17:$FA$15404,MATCH($A91,'Bieu chi tiet'!$B$17:$B$15404,0),D$3+135)=0,"",INDEX('Bieu chi tiet'!$B$17:$FA$15404,MATCH($A91,'Bieu chi tiet'!$B$17:$B$15404,0),D$3+135)),"")</f>
        <v/>
      </c>
      <c r="E91" s="13" t="str">
        <f>IFERROR(IF(INDEX('Bieu chi tiet'!$B$17:$FA$15404,MATCH($A91,'Bieu chi tiet'!$B$17:$B$15404,0),E$3+135)=0,"",INDEX('Bieu chi tiet'!$B$17:$FA$15404,MATCH($A91,'Bieu chi tiet'!$B$17:$B$15404,0),E$3+135)),"")</f>
        <v/>
      </c>
      <c r="F91" s="21" t="str">
        <f>IFERROR(IF(INDEX('Bieu chi tiet'!$B$17:$FA$15404,MATCH($A91,'Bieu chi tiet'!$B$17:$B$15404,0),F$3+135)=0,"",INDEX('Bieu chi tiet'!$B$17:$FA$15404,MATCH($A91,'Bieu chi tiet'!$B$17:$B$15404,0),F$3+135)),"")</f>
        <v/>
      </c>
      <c r="G91" s="13" t="str">
        <f>IFERROR(IF(INDEX('Bieu chi tiet'!$B$17:$FA$15404,MATCH($A91,'Bieu chi tiet'!$B$17:$B$15404,0),G$3+135)=0,"",INDEX('Bieu chi tiet'!$B$17:$FA$15404,MATCH($A91,'Bieu chi tiet'!$B$17:$B$15404,0),G$3+135)),"")</f>
        <v/>
      </c>
      <c r="H91" s="13" t="str">
        <f>IFERROR(IF(INDEX('Bieu chi tiet'!$B$17:$FA$15404,MATCH($A91,'Bieu chi tiet'!$B$17:$B$15404,0),H$3+135)=0,"",INDEX('Bieu chi tiet'!$B$17:$FA$15404,MATCH($A91,'Bieu chi tiet'!$B$17:$B$15404,0),H$3+135)),"")</f>
        <v/>
      </c>
      <c r="I91" s="13" t="str">
        <f>IFERROR(IF(INDEX('Bieu chi tiet'!$B$17:$FA$15404,MATCH($A91,'Bieu chi tiet'!$B$17:$B$15404,0),I$3+135)=0,"",INDEX('Bieu chi tiet'!$B$17:$FA$15404,MATCH($A91,'Bieu chi tiet'!$B$17:$B$15404,0),I$3+135)),"")</f>
        <v/>
      </c>
      <c r="J91" s="13" t="str">
        <f>IFERROR(IF(INDEX('Bieu chi tiet'!$B$17:$FA$15404,MATCH($A91,'Bieu chi tiet'!$B$17:$B$15404,0),J$3+135)=0,"",INDEX('Bieu chi tiet'!$B$17:$FA$15404,MATCH($A91,'Bieu chi tiet'!$B$17:$B$15404,0),J$3+135)),"")</f>
        <v/>
      </c>
      <c r="K91" s="13" t="str">
        <f>IFERROR(IF(INDEX('Bieu chi tiet'!$B$17:$FA$15404,MATCH($A91,'Bieu chi tiet'!$B$17:$B$15404,0),K$3+135)=0,"",INDEX('Bieu chi tiet'!$B$17:$FA$15404,MATCH($A91,'Bieu chi tiet'!$B$17:$B$15404,0),K$3+135)),"")</f>
        <v/>
      </c>
      <c r="L91" s="13" t="str">
        <f>IFERROR(IF(INDEX('Bieu chi tiet'!$B$17:$FA$15404,MATCH($A91,'Bieu chi tiet'!$B$17:$B$15404,0),L$3+135)=0,"",INDEX('Bieu chi tiet'!$B$17:$FA$15404,MATCH($A91,'Bieu chi tiet'!$B$17:$B$15404,0),L$3+135)),"")</f>
        <v/>
      </c>
      <c r="M91" s="13" t="str">
        <f>IFERROR(IF(INDEX('Bieu chi tiet'!$B$17:$FA$15404,MATCH($A91,'Bieu chi tiet'!$B$17:$B$15404,0),M$3+135)=0,"",INDEX('Bieu chi tiet'!$B$17:$FA$15404,MATCH($A91,'Bieu chi tiet'!$B$17:$B$15404,0),M$3+135)),"")</f>
        <v/>
      </c>
      <c r="N91" s="13" t="str">
        <f>IFERROR(IF(INDEX('Bieu chi tiet'!$B$17:$FA$15404,MATCH($A91,'Bieu chi tiet'!$B$17:$B$15404,0),N$3+135)=0,"",INDEX('Bieu chi tiet'!$B$17:$FA$15404,MATCH($A91,'Bieu chi tiet'!$B$17:$B$15404,0),N$3+135)),"")</f>
        <v/>
      </c>
      <c r="O91" s="13" t="str">
        <f>IFERROR(IF(INDEX('Bieu chi tiet'!$B$17:$FA$15404,MATCH($A91,'Bieu chi tiet'!$B$17:$B$15404,0),O$3+135)=0,"",INDEX('Bieu chi tiet'!$B$17:$FA$15404,MATCH($A91,'Bieu chi tiet'!$B$17:$B$15404,0),O$3+135)),"")</f>
        <v/>
      </c>
      <c r="P91" s="13" t="str">
        <f>IFERROR(IF(INDEX('Bieu chi tiet'!$B$17:$FA$15404,MATCH($A91,'Bieu chi tiet'!$B$17:$B$15404,0),P$3+135)=0,"",INDEX('Bieu chi tiet'!$B$17:$FA$15404,MATCH($A91,'Bieu chi tiet'!$B$17:$B$15404,0),P$3+135)),"")</f>
        <v/>
      </c>
      <c r="Q91" s="13" t="str">
        <f>IFERROR(IF(INDEX('Bieu chi tiet'!$B$17:$FA$15404,MATCH($A91,'Bieu chi tiet'!$B$17:$B$15404,0),Q$3+135)=0,"",INDEX('Bieu chi tiet'!$B$17:$FA$15404,MATCH($A91,'Bieu chi tiet'!$B$17:$B$15404,0),Q$3+135)),"")</f>
        <v/>
      </c>
      <c r="R91" s="13" t="str">
        <f>IFERROR(IF(INDEX('Bieu chi tiet'!$B$17:$FA$15404,MATCH($A91,'Bieu chi tiet'!$B$17:$B$15404,0),R$3+135)=0,"",INDEX('Bieu chi tiet'!$B$17:$FA$15404,MATCH($A91,'Bieu chi tiet'!$B$17:$B$15404,0),R$3+135)),"")</f>
        <v/>
      </c>
      <c r="S91" s="13" t="str">
        <f>IFERROR(IF(INDEX('Bieu chi tiet'!$B$17:$FA$15404,MATCH($A91,'Bieu chi tiet'!$B$17:$B$15404,0),S$3+135)=0,"",INDEX('Bieu chi tiet'!$B$17:$FA$15404,MATCH($A91,'Bieu chi tiet'!$B$17:$B$15404,0),S$3+135)),"")</f>
        <v/>
      </c>
      <c r="T91" s="13" t="str">
        <f>IFERROR(IF(INDEX('Bieu chi tiet'!$B$17:$FA$15404,MATCH($A91,'Bieu chi tiet'!$B$17:$B$15404,0),T$3+135)=0,"",INDEX('Bieu chi tiet'!$B$17:$FA$15404,MATCH($A91,'Bieu chi tiet'!$B$17:$B$15404,0),T$3+135)),"")</f>
        <v/>
      </c>
      <c r="U91" s="13" t="str">
        <f>IFERROR(IF(INDEX('Bieu chi tiet'!$B$17:$FA$15404,MATCH($A91,'Bieu chi tiet'!$B$17:$B$15404,0),U$3+135)=0,"",INDEX('Bieu chi tiet'!$B$17:$FA$15404,MATCH($A91,'Bieu chi tiet'!$B$17:$B$15404,0),U$3+135)),"")</f>
        <v/>
      </c>
      <c r="V91" s="13" t="str">
        <f>IFERROR(IF(INDEX('Bieu chi tiet'!$B$17:$FA$15404,MATCH($A91,'Bieu chi tiet'!$B$17:$B$15404,0),V$3+135)=0,"",INDEX('Bieu chi tiet'!$B$17:$FA$15404,MATCH($A91,'Bieu chi tiet'!$B$17:$B$15404,0),V$3+135)),"")</f>
        <v/>
      </c>
    </row>
    <row r="92" spans="1:22" ht="15.75">
      <c r="A92" s="43" t="str">
        <f t="shared" si="2"/>
        <v/>
      </c>
      <c r="B92" s="13" t="str">
        <f>IFERROR(IF(INDEX('Bieu chi tiet'!$B$17:$FA$15404,MATCH($A92,'Bieu chi tiet'!$B$17:$B$15404,0),B$3+135)=0,"",INDEX('Bieu chi tiet'!$B$17:$FA$15404,MATCH($A92,'Bieu chi tiet'!$B$17:$B$15404,0),B$3+135)),"")</f>
        <v/>
      </c>
      <c r="C92" s="13" t="str">
        <f>IFERROR(IF(INDEX('Bieu chi tiet'!$B$17:$FA$15404,MATCH($A92,'Bieu chi tiet'!$B$17:$B$15404,0),C$3+135)=0,"",INDEX('Bieu chi tiet'!$B$17:$FA$15404,MATCH($A92,'Bieu chi tiet'!$B$17:$B$15404,0),C$3+135)),"")</f>
        <v/>
      </c>
      <c r="D92" s="13" t="str">
        <f>IFERROR(IF(INDEX('Bieu chi tiet'!$B$17:$FA$15404,MATCH($A92,'Bieu chi tiet'!$B$17:$B$15404,0),D$3+135)=0,"",INDEX('Bieu chi tiet'!$B$17:$FA$15404,MATCH($A92,'Bieu chi tiet'!$B$17:$B$15404,0),D$3+135)),"")</f>
        <v/>
      </c>
      <c r="E92" s="13" t="str">
        <f>IFERROR(IF(INDEX('Bieu chi tiet'!$B$17:$FA$15404,MATCH($A92,'Bieu chi tiet'!$B$17:$B$15404,0),E$3+135)=0,"",INDEX('Bieu chi tiet'!$B$17:$FA$15404,MATCH($A92,'Bieu chi tiet'!$B$17:$B$15404,0),E$3+135)),"")</f>
        <v/>
      </c>
      <c r="F92" s="21" t="str">
        <f>IFERROR(IF(INDEX('Bieu chi tiet'!$B$17:$FA$15404,MATCH($A92,'Bieu chi tiet'!$B$17:$B$15404,0),F$3+135)=0,"",INDEX('Bieu chi tiet'!$B$17:$FA$15404,MATCH($A92,'Bieu chi tiet'!$B$17:$B$15404,0),F$3+135)),"")</f>
        <v/>
      </c>
      <c r="G92" s="13" t="str">
        <f>IFERROR(IF(INDEX('Bieu chi tiet'!$B$17:$FA$15404,MATCH($A92,'Bieu chi tiet'!$B$17:$B$15404,0),G$3+135)=0,"",INDEX('Bieu chi tiet'!$B$17:$FA$15404,MATCH($A92,'Bieu chi tiet'!$B$17:$B$15404,0),G$3+135)),"")</f>
        <v/>
      </c>
      <c r="H92" s="13" t="str">
        <f>IFERROR(IF(INDEX('Bieu chi tiet'!$B$17:$FA$15404,MATCH($A92,'Bieu chi tiet'!$B$17:$B$15404,0),H$3+135)=0,"",INDEX('Bieu chi tiet'!$B$17:$FA$15404,MATCH($A92,'Bieu chi tiet'!$B$17:$B$15404,0),H$3+135)),"")</f>
        <v/>
      </c>
      <c r="I92" s="13" t="str">
        <f>IFERROR(IF(INDEX('Bieu chi tiet'!$B$17:$FA$15404,MATCH($A92,'Bieu chi tiet'!$B$17:$B$15404,0),I$3+135)=0,"",INDEX('Bieu chi tiet'!$B$17:$FA$15404,MATCH($A92,'Bieu chi tiet'!$B$17:$B$15404,0),I$3+135)),"")</f>
        <v/>
      </c>
      <c r="J92" s="13" t="str">
        <f>IFERROR(IF(INDEX('Bieu chi tiet'!$B$17:$FA$15404,MATCH($A92,'Bieu chi tiet'!$B$17:$B$15404,0),J$3+135)=0,"",INDEX('Bieu chi tiet'!$B$17:$FA$15404,MATCH($A92,'Bieu chi tiet'!$B$17:$B$15404,0),J$3+135)),"")</f>
        <v/>
      </c>
      <c r="K92" s="13" t="str">
        <f>IFERROR(IF(INDEX('Bieu chi tiet'!$B$17:$FA$15404,MATCH($A92,'Bieu chi tiet'!$B$17:$B$15404,0),K$3+135)=0,"",INDEX('Bieu chi tiet'!$B$17:$FA$15404,MATCH($A92,'Bieu chi tiet'!$B$17:$B$15404,0),K$3+135)),"")</f>
        <v/>
      </c>
      <c r="L92" s="13" t="str">
        <f>IFERROR(IF(INDEX('Bieu chi tiet'!$B$17:$FA$15404,MATCH($A92,'Bieu chi tiet'!$B$17:$B$15404,0),L$3+135)=0,"",INDEX('Bieu chi tiet'!$B$17:$FA$15404,MATCH($A92,'Bieu chi tiet'!$B$17:$B$15404,0),L$3+135)),"")</f>
        <v/>
      </c>
      <c r="M92" s="13" t="str">
        <f>IFERROR(IF(INDEX('Bieu chi tiet'!$B$17:$FA$15404,MATCH($A92,'Bieu chi tiet'!$B$17:$B$15404,0),M$3+135)=0,"",INDEX('Bieu chi tiet'!$B$17:$FA$15404,MATCH($A92,'Bieu chi tiet'!$B$17:$B$15404,0),M$3+135)),"")</f>
        <v/>
      </c>
      <c r="N92" s="13" t="str">
        <f>IFERROR(IF(INDEX('Bieu chi tiet'!$B$17:$FA$15404,MATCH($A92,'Bieu chi tiet'!$B$17:$B$15404,0),N$3+135)=0,"",INDEX('Bieu chi tiet'!$B$17:$FA$15404,MATCH($A92,'Bieu chi tiet'!$B$17:$B$15404,0),N$3+135)),"")</f>
        <v/>
      </c>
      <c r="O92" s="13" t="str">
        <f>IFERROR(IF(INDEX('Bieu chi tiet'!$B$17:$FA$15404,MATCH($A92,'Bieu chi tiet'!$B$17:$B$15404,0),O$3+135)=0,"",INDEX('Bieu chi tiet'!$B$17:$FA$15404,MATCH($A92,'Bieu chi tiet'!$B$17:$B$15404,0),O$3+135)),"")</f>
        <v/>
      </c>
      <c r="P92" s="13" t="str">
        <f>IFERROR(IF(INDEX('Bieu chi tiet'!$B$17:$FA$15404,MATCH($A92,'Bieu chi tiet'!$B$17:$B$15404,0),P$3+135)=0,"",INDEX('Bieu chi tiet'!$B$17:$FA$15404,MATCH($A92,'Bieu chi tiet'!$B$17:$B$15404,0),P$3+135)),"")</f>
        <v/>
      </c>
      <c r="Q92" s="13" t="str">
        <f>IFERROR(IF(INDEX('Bieu chi tiet'!$B$17:$FA$15404,MATCH($A92,'Bieu chi tiet'!$B$17:$B$15404,0),Q$3+135)=0,"",INDEX('Bieu chi tiet'!$B$17:$FA$15404,MATCH($A92,'Bieu chi tiet'!$B$17:$B$15404,0),Q$3+135)),"")</f>
        <v/>
      </c>
      <c r="R92" s="13" t="str">
        <f>IFERROR(IF(INDEX('Bieu chi tiet'!$B$17:$FA$15404,MATCH($A92,'Bieu chi tiet'!$B$17:$B$15404,0),R$3+135)=0,"",INDEX('Bieu chi tiet'!$B$17:$FA$15404,MATCH($A92,'Bieu chi tiet'!$B$17:$B$15404,0),R$3+135)),"")</f>
        <v/>
      </c>
      <c r="S92" s="13" t="str">
        <f>IFERROR(IF(INDEX('Bieu chi tiet'!$B$17:$FA$15404,MATCH($A92,'Bieu chi tiet'!$B$17:$B$15404,0),S$3+135)=0,"",INDEX('Bieu chi tiet'!$B$17:$FA$15404,MATCH($A92,'Bieu chi tiet'!$B$17:$B$15404,0),S$3+135)),"")</f>
        <v/>
      </c>
      <c r="T92" s="13" t="str">
        <f>IFERROR(IF(INDEX('Bieu chi tiet'!$B$17:$FA$15404,MATCH($A92,'Bieu chi tiet'!$B$17:$B$15404,0),T$3+135)=0,"",INDEX('Bieu chi tiet'!$B$17:$FA$15404,MATCH($A92,'Bieu chi tiet'!$B$17:$B$15404,0),T$3+135)),"")</f>
        <v/>
      </c>
      <c r="U92" s="13" t="str">
        <f>IFERROR(IF(INDEX('Bieu chi tiet'!$B$17:$FA$15404,MATCH($A92,'Bieu chi tiet'!$B$17:$B$15404,0),U$3+135)=0,"",INDEX('Bieu chi tiet'!$B$17:$FA$15404,MATCH($A92,'Bieu chi tiet'!$B$17:$B$15404,0),U$3+135)),"")</f>
        <v/>
      </c>
      <c r="V92" s="13" t="str">
        <f>IFERROR(IF(INDEX('Bieu chi tiet'!$B$17:$FA$15404,MATCH($A92,'Bieu chi tiet'!$B$17:$B$15404,0),V$3+135)=0,"",INDEX('Bieu chi tiet'!$B$17:$FA$15404,MATCH($A92,'Bieu chi tiet'!$B$17:$B$15404,0),V$3+135)),"")</f>
        <v/>
      </c>
    </row>
    <row r="93" spans="1:22" ht="15.75">
      <c r="A93" s="43" t="str">
        <f t="shared" si="2"/>
        <v/>
      </c>
      <c r="B93" s="13" t="str">
        <f>IFERROR(IF(INDEX('Bieu chi tiet'!$B$17:$FA$15404,MATCH($A93,'Bieu chi tiet'!$B$17:$B$15404,0),B$3+135)=0,"",INDEX('Bieu chi tiet'!$B$17:$FA$15404,MATCH($A93,'Bieu chi tiet'!$B$17:$B$15404,0),B$3+135)),"")</f>
        <v/>
      </c>
      <c r="C93" s="13" t="str">
        <f>IFERROR(IF(INDEX('Bieu chi tiet'!$B$17:$FA$15404,MATCH($A93,'Bieu chi tiet'!$B$17:$B$15404,0),C$3+135)=0,"",INDEX('Bieu chi tiet'!$B$17:$FA$15404,MATCH($A93,'Bieu chi tiet'!$B$17:$B$15404,0),C$3+135)),"")</f>
        <v/>
      </c>
      <c r="D93" s="13" t="str">
        <f>IFERROR(IF(INDEX('Bieu chi tiet'!$B$17:$FA$15404,MATCH($A93,'Bieu chi tiet'!$B$17:$B$15404,0),D$3+135)=0,"",INDEX('Bieu chi tiet'!$B$17:$FA$15404,MATCH($A93,'Bieu chi tiet'!$B$17:$B$15404,0),D$3+135)),"")</f>
        <v/>
      </c>
      <c r="E93" s="13" t="str">
        <f>IFERROR(IF(INDEX('Bieu chi tiet'!$B$17:$FA$15404,MATCH($A93,'Bieu chi tiet'!$B$17:$B$15404,0),E$3+135)=0,"",INDEX('Bieu chi tiet'!$B$17:$FA$15404,MATCH($A93,'Bieu chi tiet'!$B$17:$B$15404,0),E$3+135)),"")</f>
        <v/>
      </c>
      <c r="F93" s="21" t="str">
        <f>IFERROR(IF(INDEX('Bieu chi tiet'!$B$17:$FA$15404,MATCH($A93,'Bieu chi tiet'!$B$17:$B$15404,0),F$3+135)=0,"",INDEX('Bieu chi tiet'!$B$17:$FA$15404,MATCH($A93,'Bieu chi tiet'!$B$17:$B$15404,0),F$3+135)),"")</f>
        <v/>
      </c>
      <c r="G93" s="13" t="str">
        <f>IFERROR(IF(INDEX('Bieu chi tiet'!$B$17:$FA$15404,MATCH($A93,'Bieu chi tiet'!$B$17:$B$15404,0),G$3+135)=0,"",INDEX('Bieu chi tiet'!$B$17:$FA$15404,MATCH($A93,'Bieu chi tiet'!$B$17:$B$15404,0),G$3+135)),"")</f>
        <v/>
      </c>
      <c r="H93" s="13" t="str">
        <f>IFERROR(IF(INDEX('Bieu chi tiet'!$B$17:$FA$15404,MATCH($A93,'Bieu chi tiet'!$B$17:$B$15404,0),H$3+135)=0,"",INDEX('Bieu chi tiet'!$B$17:$FA$15404,MATCH($A93,'Bieu chi tiet'!$B$17:$B$15404,0),H$3+135)),"")</f>
        <v/>
      </c>
      <c r="I93" s="13" t="str">
        <f>IFERROR(IF(INDEX('Bieu chi tiet'!$B$17:$FA$15404,MATCH($A93,'Bieu chi tiet'!$B$17:$B$15404,0),I$3+135)=0,"",INDEX('Bieu chi tiet'!$B$17:$FA$15404,MATCH($A93,'Bieu chi tiet'!$B$17:$B$15404,0),I$3+135)),"")</f>
        <v/>
      </c>
      <c r="J93" s="13" t="str">
        <f>IFERROR(IF(INDEX('Bieu chi tiet'!$B$17:$FA$15404,MATCH($A93,'Bieu chi tiet'!$B$17:$B$15404,0),J$3+135)=0,"",INDEX('Bieu chi tiet'!$B$17:$FA$15404,MATCH($A93,'Bieu chi tiet'!$B$17:$B$15404,0),J$3+135)),"")</f>
        <v/>
      </c>
      <c r="K93" s="13" t="str">
        <f>IFERROR(IF(INDEX('Bieu chi tiet'!$B$17:$FA$15404,MATCH($A93,'Bieu chi tiet'!$B$17:$B$15404,0),K$3+135)=0,"",INDEX('Bieu chi tiet'!$B$17:$FA$15404,MATCH($A93,'Bieu chi tiet'!$B$17:$B$15404,0),K$3+135)),"")</f>
        <v/>
      </c>
      <c r="L93" s="13" t="str">
        <f>IFERROR(IF(INDEX('Bieu chi tiet'!$B$17:$FA$15404,MATCH($A93,'Bieu chi tiet'!$B$17:$B$15404,0),L$3+135)=0,"",INDEX('Bieu chi tiet'!$B$17:$FA$15404,MATCH($A93,'Bieu chi tiet'!$B$17:$B$15404,0),L$3+135)),"")</f>
        <v/>
      </c>
      <c r="M93" s="13" t="str">
        <f>IFERROR(IF(INDEX('Bieu chi tiet'!$B$17:$FA$15404,MATCH($A93,'Bieu chi tiet'!$B$17:$B$15404,0),M$3+135)=0,"",INDEX('Bieu chi tiet'!$B$17:$FA$15404,MATCH($A93,'Bieu chi tiet'!$B$17:$B$15404,0),M$3+135)),"")</f>
        <v/>
      </c>
      <c r="N93" s="13" t="str">
        <f>IFERROR(IF(INDEX('Bieu chi tiet'!$B$17:$FA$15404,MATCH($A93,'Bieu chi tiet'!$B$17:$B$15404,0),N$3+135)=0,"",INDEX('Bieu chi tiet'!$B$17:$FA$15404,MATCH($A93,'Bieu chi tiet'!$B$17:$B$15404,0),N$3+135)),"")</f>
        <v/>
      </c>
      <c r="O93" s="13" t="str">
        <f>IFERROR(IF(INDEX('Bieu chi tiet'!$B$17:$FA$15404,MATCH($A93,'Bieu chi tiet'!$B$17:$B$15404,0),O$3+135)=0,"",INDEX('Bieu chi tiet'!$B$17:$FA$15404,MATCH($A93,'Bieu chi tiet'!$B$17:$B$15404,0),O$3+135)),"")</f>
        <v/>
      </c>
      <c r="P93" s="13" t="str">
        <f>IFERROR(IF(INDEX('Bieu chi tiet'!$B$17:$FA$15404,MATCH($A93,'Bieu chi tiet'!$B$17:$B$15404,0),P$3+135)=0,"",INDEX('Bieu chi tiet'!$B$17:$FA$15404,MATCH($A93,'Bieu chi tiet'!$B$17:$B$15404,0),P$3+135)),"")</f>
        <v/>
      </c>
      <c r="Q93" s="13" t="str">
        <f>IFERROR(IF(INDEX('Bieu chi tiet'!$B$17:$FA$15404,MATCH($A93,'Bieu chi tiet'!$B$17:$B$15404,0),Q$3+135)=0,"",INDEX('Bieu chi tiet'!$B$17:$FA$15404,MATCH($A93,'Bieu chi tiet'!$B$17:$B$15404,0),Q$3+135)),"")</f>
        <v/>
      </c>
      <c r="R93" s="13" t="str">
        <f>IFERROR(IF(INDEX('Bieu chi tiet'!$B$17:$FA$15404,MATCH($A93,'Bieu chi tiet'!$B$17:$B$15404,0),R$3+135)=0,"",INDEX('Bieu chi tiet'!$B$17:$FA$15404,MATCH($A93,'Bieu chi tiet'!$B$17:$B$15404,0),R$3+135)),"")</f>
        <v/>
      </c>
      <c r="S93" s="13" t="str">
        <f>IFERROR(IF(INDEX('Bieu chi tiet'!$B$17:$FA$15404,MATCH($A93,'Bieu chi tiet'!$B$17:$B$15404,0),S$3+135)=0,"",INDEX('Bieu chi tiet'!$B$17:$FA$15404,MATCH($A93,'Bieu chi tiet'!$B$17:$B$15404,0),S$3+135)),"")</f>
        <v/>
      </c>
      <c r="T93" s="13" t="str">
        <f>IFERROR(IF(INDEX('Bieu chi tiet'!$B$17:$FA$15404,MATCH($A93,'Bieu chi tiet'!$B$17:$B$15404,0),T$3+135)=0,"",INDEX('Bieu chi tiet'!$B$17:$FA$15404,MATCH($A93,'Bieu chi tiet'!$B$17:$B$15404,0),T$3+135)),"")</f>
        <v/>
      </c>
      <c r="U93" s="13" t="str">
        <f>IFERROR(IF(INDEX('Bieu chi tiet'!$B$17:$FA$15404,MATCH($A93,'Bieu chi tiet'!$B$17:$B$15404,0),U$3+135)=0,"",INDEX('Bieu chi tiet'!$B$17:$FA$15404,MATCH($A93,'Bieu chi tiet'!$B$17:$B$15404,0),U$3+135)),"")</f>
        <v/>
      </c>
      <c r="V93" s="13" t="str">
        <f>IFERROR(IF(INDEX('Bieu chi tiet'!$B$17:$FA$15404,MATCH($A93,'Bieu chi tiet'!$B$17:$B$15404,0),V$3+135)=0,"",INDEX('Bieu chi tiet'!$B$17:$FA$15404,MATCH($A93,'Bieu chi tiet'!$B$17:$B$15404,0),V$3+135)),"")</f>
        <v/>
      </c>
    </row>
    <row r="94" spans="1:22" ht="15.75">
      <c r="A94" s="43" t="str">
        <f t="shared" si="2"/>
        <v/>
      </c>
      <c r="B94" s="13" t="str">
        <f>IFERROR(IF(INDEX('Bieu chi tiet'!$B$17:$FA$15404,MATCH($A94,'Bieu chi tiet'!$B$17:$B$15404,0),B$3+135)=0,"",INDEX('Bieu chi tiet'!$B$17:$FA$15404,MATCH($A94,'Bieu chi tiet'!$B$17:$B$15404,0),B$3+135)),"")</f>
        <v/>
      </c>
      <c r="C94" s="13" t="str">
        <f>IFERROR(IF(INDEX('Bieu chi tiet'!$B$17:$FA$15404,MATCH($A94,'Bieu chi tiet'!$B$17:$B$15404,0),C$3+135)=0,"",INDEX('Bieu chi tiet'!$B$17:$FA$15404,MATCH($A94,'Bieu chi tiet'!$B$17:$B$15404,0),C$3+135)),"")</f>
        <v/>
      </c>
      <c r="D94" s="13" t="str">
        <f>IFERROR(IF(INDEX('Bieu chi tiet'!$B$17:$FA$15404,MATCH($A94,'Bieu chi tiet'!$B$17:$B$15404,0),D$3+135)=0,"",INDEX('Bieu chi tiet'!$B$17:$FA$15404,MATCH($A94,'Bieu chi tiet'!$B$17:$B$15404,0),D$3+135)),"")</f>
        <v/>
      </c>
      <c r="E94" s="13" t="str">
        <f>IFERROR(IF(INDEX('Bieu chi tiet'!$B$17:$FA$15404,MATCH($A94,'Bieu chi tiet'!$B$17:$B$15404,0),E$3+135)=0,"",INDEX('Bieu chi tiet'!$B$17:$FA$15404,MATCH($A94,'Bieu chi tiet'!$B$17:$B$15404,0),E$3+135)),"")</f>
        <v/>
      </c>
      <c r="F94" s="21" t="str">
        <f>IFERROR(IF(INDEX('Bieu chi tiet'!$B$17:$FA$15404,MATCH($A94,'Bieu chi tiet'!$B$17:$B$15404,0),F$3+135)=0,"",INDEX('Bieu chi tiet'!$B$17:$FA$15404,MATCH($A94,'Bieu chi tiet'!$B$17:$B$15404,0),F$3+135)),"")</f>
        <v/>
      </c>
      <c r="G94" s="13" t="str">
        <f>IFERROR(IF(INDEX('Bieu chi tiet'!$B$17:$FA$15404,MATCH($A94,'Bieu chi tiet'!$B$17:$B$15404,0),G$3+135)=0,"",INDEX('Bieu chi tiet'!$B$17:$FA$15404,MATCH($A94,'Bieu chi tiet'!$B$17:$B$15404,0),G$3+135)),"")</f>
        <v/>
      </c>
      <c r="H94" s="13" t="str">
        <f>IFERROR(IF(INDEX('Bieu chi tiet'!$B$17:$FA$15404,MATCH($A94,'Bieu chi tiet'!$B$17:$B$15404,0),H$3+135)=0,"",INDEX('Bieu chi tiet'!$B$17:$FA$15404,MATCH($A94,'Bieu chi tiet'!$B$17:$B$15404,0),H$3+135)),"")</f>
        <v/>
      </c>
      <c r="I94" s="13" t="str">
        <f>IFERROR(IF(INDEX('Bieu chi tiet'!$B$17:$FA$15404,MATCH($A94,'Bieu chi tiet'!$B$17:$B$15404,0),I$3+135)=0,"",INDEX('Bieu chi tiet'!$B$17:$FA$15404,MATCH($A94,'Bieu chi tiet'!$B$17:$B$15404,0),I$3+135)),"")</f>
        <v/>
      </c>
      <c r="J94" s="13" t="str">
        <f>IFERROR(IF(INDEX('Bieu chi tiet'!$B$17:$FA$15404,MATCH($A94,'Bieu chi tiet'!$B$17:$B$15404,0),J$3+135)=0,"",INDEX('Bieu chi tiet'!$B$17:$FA$15404,MATCH($A94,'Bieu chi tiet'!$B$17:$B$15404,0),J$3+135)),"")</f>
        <v/>
      </c>
      <c r="K94" s="13" t="str">
        <f>IFERROR(IF(INDEX('Bieu chi tiet'!$B$17:$FA$15404,MATCH($A94,'Bieu chi tiet'!$B$17:$B$15404,0),K$3+135)=0,"",INDEX('Bieu chi tiet'!$B$17:$FA$15404,MATCH($A94,'Bieu chi tiet'!$B$17:$B$15404,0),K$3+135)),"")</f>
        <v/>
      </c>
      <c r="L94" s="13" t="str">
        <f>IFERROR(IF(INDEX('Bieu chi tiet'!$B$17:$FA$15404,MATCH($A94,'Bieu chi tiet'!$B$17:$B$15404,0),L$3+135)=0,"",INDEX('Bieu chi tiet'!$B$17:$FA$15404,MATCH($A94,'Bieu chi tiet'!$B$17:$B$15404,0),L$3+135)),"")</f>
        <v/>
      </c>
      <c r="M94" s="13" t="str">
        <f>IFERROR(IF(INDEX('Bieu chi tiet'!$B$17:$FA$15404,MATCH($A94,'Bieu chi tiet'!$B$17:$B$15404,0),M$3+135)=0,"",INDEX('Bieu chi tiet'!$B$17:$FA$15404,MATCH($A94,'Bieu chi tiet'!$B$17:$B$15404,0),M$3+135)),"")</f>
        <v/>
      </c>
      <c r="N94" s="13" t="str">
        <f>IFERROR(IF(INDEX('Bieu chi tiet'!$B$17:$FA$15404,MATCH($A94,'Bieu chi tiet'!$B$17:$B$15404,0),N$3+135)=0,"",INDEX('Bieu chi tiet'!$B$17:$FA$15404,MATCH($A94,'Bieu chi tiet'!$B$17:$B$15404,0),N$3+135)),"")</f>
        <v/>
      </c>
      <c r="O94" s="13" t="str">
        <f>IFERROR(IF(INDEX('Bieu chi tiet'!$B$17:$FA$15404,MATCH($A94,'Bieu chi tiet'!$B$17:$B$15404,0),O$3+135)=0,"",INDEX('Bieu chi tiet'!$B$17:$FA$15404,MATCH($A94,'Bieu chi tiet'!$B$17:$B$15404,0),O$3+135)),"")</f>
        <v/>
      </c>
      <c r="P94" s="13" t="str">
        <f>IFERROR(IF(INDEX('Bieu chi tiet'!$B$17:$FA$15404,MATCH($A94,'Bieu chi tiet'!$B$17:$B$15404,0),P$3+135)=0,"",INDEX('Bieu chi tiet'!$B$17:$FA$15404,MATCH($A94,'Bieu chi tiet'!$B$17:$B$15404,0),P$3+135)),"")</f>
        <v/>
      </c>
      <c r="Q94" s="13" t="str">
        <f>IFERROR(IF(INDEX('Bieu chi tiet'!$B$17:$FA$15404,MATCH($A94,'Bieu chi tiet'!$B$17:$B$15404,0),Q$3+135)=0,"",INDEX('Bieu chi tiet'!$B$17:$FA$15404,MATCH($A94,'Bieu chi tiet'!$B$17:$B$15404,0),Q$3+135)),"")</f>
        <v/>
      </c>
      <c r="R94" s="13" t="str">
        <f>IFERROR(IF(INDEX('Bieu chi tiet'!$B$17:$FA$15404,MATCH($A94,'Bieu chi tiet'!$B$17:$B$15404,0),R$3+135)=0,"",INDEX('Bieu chi tiet'!$B$17:$FA$15404,MATCH($A94,'Bieu chi tiet'!$B$17:$B$15404,0),R$3+135)),"")</f>
        <v/>
      </c>
      <c r="S94" s="13" t="str">
        <f>IFERROR(IF(INDEX('Bieu chi tiet'!$B$17:$FA$15404,MATCH($A94,'Bieu chi tiet'!$B$17:$B$15404,0),S$3+135)=0,"",INDEX('Bieu chi tiet'!$B$17:$FA$15404,MATCH($A94,'Bieu chi tiet'!$B$17:$B$15404,0),S$3+135)),"")</f>
        <v/>
      </c>
      <c r="T94" s="13" t="str">
        <f>IFERROR(IF(INDEX('Bieu chi tiet'!$B$17:$FA$15404,MATCH($A94,'Bieu chi tiet'!$B$17:$B$15404,0),T$3+135)=0,"",INDEX('Bieu chi tiet'!$B$17:$FA$15404,MATCH($A94,'Bieu chi tiet'!$B$17:$B$15404,0),T$3+135)),"")</f>
        <v/>
      </c>
      <c r="U94" s="13" t="str">
        <f>IFERROR(IF(INDEX('Bieu chi tiet'!$B$17:$FA$15404,MATCH($A94,'Bieu chi tiet'!$B$17:$B$15404,0),U$3+135)=0,"",INDEX('Bieu chi tiet'!$B$17:$FA$15404,MATCH($A94,'Bieu chi tiet'!$B$17:$B$15404,0),U$3+135)),"")</f>
        <v/>
      </c>
      <c r="V94" s="13" t="str">
        <f>IFERROR(IF(INDEX('Bieu chi tiet'!$B$17:$FA$15404,MATCH($A94,'Bieu chi tiet'!$B$17:$B$15404,0),V$3+135)=0,"",INDEX('Bieu chi tiet'!$B$17:$FA$15404,MATCH($A94,'Bieu chi tiet'!$B$17:$B$15404,0),V$3+135)),"")</f>
        <v/>
      </c>
    </row>
    <row r="95" spans="1:22" ht="15.75">
      <c r="A95" s="43" t="str">
        <f t="shared" si="2"/>
        <v/>
      </c>
      <c r="B95" s="13" t="str">
        <f>IFERROR(IF(INDEX('Bieu chi tiet'!$B$17:$FA$15404,MATCH($A95,'Bieu chi tiet'!$B$17:$B$15404,0),B$3+135)=0,"",INDEX('Bieu chi tiet'!$B$17:$FA$15404,MATCH($A95,'Bieu chi tiet'!$B$17:$B$15404,0),B$3+135)),"")</f>
        <v/>
      </c>
      <c r="C95" s="13" t="str">
        <f>IFERROR(IF(INDEX('Bieu chi tiet'!$B$17:$FA$15404,MATCH($A95,'Bieu chi tiet'!$B$17:$B$15404,0),C$3+135)=0,"",INDEX('Bieu chi tiet'!$B$17:$FA$15404,MATCH($A95,'Bieu chi tiet'!$B$17:$B$15404,0),C$3+135)),"")</f>
        <v/>
      </c>
      <c r="D95" s="13" t="str">
        <f>IFERROR(IF(INDEX('Bieu chi tiet'!$B$17:$FA$15404,MATCH($A95,'Bieu chi tiet'!$B$17:$B$15404,0),D$3+135)=0,"",INDEX('Bieu chi tiet'!$B$17:$FA$15404,MATCH($A95,'Bieu chi tiet'!$B$17:$B$15404,0),D$3+135)),"")</f>
        <v/>
      </c>
      <c r="E95" s="13" t="str">
        <f>IFERROR(IF(INDEX('Bieu chi tiet'!$B$17:$FA$15404,MATCH($A95,'Bieu chi tiet'!$B$17:$B$15404,0),E$3+135)=0,"",INDEX('Bieu chi tiet'!$B$17:$FA$15404,MATCH($A95,'Bieu chi tiet'!$B$17:$B$15404,0),E$3+135)),"")</f>
        <v/>
      </c>
      <c r="F95" s="21" t="str">
        <f>IFERROR(IF(INDEX('Bieu chi tiet'!$B$17:$FA$15404,MATCH($A95,'Bieu chi tiet'!$B$17:$B$15404,0),F$3+135)=0,"",INDEX('Bieu chi tiet'!$B$17:$FA$15404,MATCH($A95,'Bieu chi tiet'!$B$17:$B$15404,0),F$3+135)),"")</f>
        <v/>
      </c>
      <c r="G95" s="13" t="str">
        <f>IFERROR(IF(INDEX('Bieu chi tiet'!$B$17:$FA$15404,MATCH($A95,'Bieu chi tiet'!$B$17:$B$15404,0),G$3+135)=0,"",INDEX('Bieu chi tiet'!$B$17:$FA$15404,MATCH($A95,'Bieu chi tiet'!$B$17:$B$15404,0),G$3+135)),"")</f>
        <v/>
      </c>
      <c r="H95" s="13" t="str">
        <f>IFERROR(IF(INDEX('Bieu chi tiet'!$B$17:$FA$15404,MATCH($A95,'Bieu chi tiet'!$B$17:$B$15404,0),H$3+135)=0,"",INDEX('Bieu chi tiet'!$B$17:$FA$15404,MATCH($A95,'Bieu chi tiet'!$B$17:$B$15404,0),H$3+135)),"")</f>
        <v/>
      </c>
      <c r="I95" s="13" t="str">
        <f>IFERROR(IF(INDEX('Bieu chi tiet'!$B$17:$FA$15404,MATCH($A95,'Bieu chi tiet'!$B$17:$B$15404,0),I$3+135)=0,"",INDEX('Bieu chi tiet'!$B$17:$FA$15404,MATCH($A95,'Bieu chi tiet'!$B$17:$B$15404,0),I$3+135)),"")</f>
        <v/>
      </c>
      <c r="J95" s="13" t="str">
        <f>IFERROR(IF(INDEX('Bieu chi tiet'!$B$17:$FA$15404,MATCH($A95,'Bieu chi tiet'!$B$17:$B$15404,0),J$3+135)=0,"",INDEX('Bieu chi tiet'!$B$17:$FA$15404,MATCH($A95,'Bieu chi tiet'!$B$17:$B$15404,0),J$3+135)),"")</f>
        <v/>
      </c>
      <c r="K95" s="13" t="str">
        <f>IFERROR(IF(INDEX('Bieu chi tiet'!$B$17:$FA$15404,MATCH($A95,'Bieu chi tiet'!$B$17:$B$15404,0),K$3+135)=0,"",INDEX('Bieu chi tiet'!$B$17:$FA$15404,MATCH($A95,'Bieu chi tiet'!$B$17:$B$15404,0),K$3+135)),"")</f>
        <v/>
      </c>
      <c r="L95" s="13" t="str">
        <f>IFERROR(IF(INDEX('Bieu chi tiet'!$B$17:$FA$15404,MATCH($A95,'Bieu chi tiet'!$B$17:$B$15404,0),L$3+135)=0,"",INDEX('Bieu chi tiet'!$B$17:$FA$15404,MATCH($A95,'Bieu chi tiet'!$B$17:$B$15404,0),L$3+135)),"")</f>
        <v/>
      </c>
      <c r="M95" s="13" t="str">
        <f>IFERROR(IF(INDEX('Bieu chi tiet'!$B$17:$FA$15404,MATCH($A95,'Bieu chi tiet'!$B$17:$B$15404,0),M$3+135)=0,"",INDEX('Bieu chi tiet'!$B$17:$FA$15404,MATCH($A95,'Bieu chi tiet'!$B$17:$B$15404,0),M$3+135)),"")</f>
        <v/>
      </c>
      <c r="N95" s="13" t="str">
        <f>IFERROR(IF(INDEX('Bieu chi tiet'!$B$17:$FA$15404,MATCH($A95,'Bieu chi tiet'!$B$17:$B$15404,0),N$3+135)=0,"",INDEX('Bieu chi tiet'!$B$17:$FA$15404,MATCH($A95,'Bieu chi tiet'!$B$17:$B$15404,0),N$3+135)),"")</f>
        <v/>
      </c>
      <c r="O95" s="13" t="str">
        <f>IFERROR(IF(INDEX('Bieu chi tiet'!$B$17:$FA$15404,MATCH($A95,'Bieu chi tiet'!$B$17:$B$15404,0),O$3+135)=0,"",INDEX('Bieu chi tiet'!$B$17:$FA$15404,MATCH($A95,'Bieu chi tiet'!$B$17:$B$15404,0),O$3+135)),"")</f>
        <v/>
      </c>
      <c r="P95" s="13" t="str">
        <f>IFERROR(IF(INDEX('Bieu chi tiet'!$B$17:$FA$15404,MATCH($A95,'Bieu chi tiet'!$B$17:$B$15404,0),P$3+135)=0,"",INDEX('Bieu chi tiet'!$B$17:$FA$15404,MATCH($A95,'Bieu chi tiet'!$B$17:$B$15404,0),P$3+135)),"")</f>
        <v/>
      </c>
      <c r="Q95" s="13" t="str">
        <f>IFERROR(IF(INDEX('Bieu chi tiet'!$B$17:$FA$15404,MATCH($A95,'Bieu chi tiet'!$B$17:$B$15404,0),Q$3+135)=0,"",INDEX('Bieu chi tiet'!$B$17:$FA$15404,MATCH($A95,'Bieu chi tiet'!$B$17:$B$15404,0),Q$3+135)),"")</f>
        <v/>
      </c>
      <c r="R95" s="13" t="str">
        <f>IFERROR(IF(INDEX('Bieu chi tiet'!$B$17:$FA$15404,MATCH($A95,'Bieu chi tiet'!$B$17:$B$15404,0),R$3+135)=0,"",INDEX('Bieu chi tiet'!$B$17:$FA$15404,MATCH($A95,'Bieu chi tiet'!$B$17:$B$15404,0),R$3+135)),"")</f>
        <v/>
      </c>
      <c r="S95" s="13" t="str">
        <f>IFERROR(IF(INDEX('Bieu chi tiet'!$B$17:$FA$15404,MATCH($A95,'Bieu chi tiet'!$B$17:$B$15404,0),S$3+135)=0,"",INDEX('Bieu chi tiet'!$B$17:$FA$15404,MATCH($A95,'Bieu chi tiet'!$B$17:$B$15404,0),S$3+135)),"")</f>
        <v/>
      </c>
      <c r="T95" s="13" t="str">
        <f>IFERROR(IF(INDEX('Bieu chi tiet'!$B$17:$FA$15404,MATCH($A95,'Bieu chi tiet'!$B$17:$B$15404,0),T$3+135)=0,"",INDEX('Bieu chi tiet'!$B$17:$FA$15404,MATCH($A95,'Bieu chi tiet'!$B$17:$B$15404,0),T$3+135)),"")</f>
        <v/>
      </c>
      <c r="U95" s="13" t="str">
        <f>IFERROR(IF(INDEX('Bieu chi tiet'!$B$17:$FA$15404,MATCH($A95,'Bieu chi tiet'!$B$17:$B$15404,0),U$3+135)=0,"",INDEX('Bieu chi tiet'!$B$17:$FA$15404,MATCH($A95,'Bieu chi tiet'!$B$17:$B$15404,0),U$3+135)),"")</f>
        <v/>
      </c>
      <c r="V95" s="13" t="str">
        <f>IFERROR(IF(INDEX('Bieu chi tiet'!$B$17:$FA$15404,MATCH($A95,'Bieu chi tiet'!$B$17:$B$15404,0),V$3+135)=0,"",INDEX('Bieu chi tiet'!$B$17:$FA$15404,MATCH($A95,'Bieu chi tiet'!$B$17:$B$15404,0),V$3+135)),"")</f>
        <v/>
      </c>
    </row>
    <row r="96" spans="1:22" ht="15.75">
      <c r="A96" s="43" t="str">
        <f t="shared" si="2"/>
        <v/>
      </c>
      <c r="B96" s="13" t="str">
        <f>IFERROR(IF(INDEX('Bieu chi tiet'!$B$17:$FA$15404,MATCH($A96,'Bieu chi tiet'!$B$17:$B$15404,0),B$3+135)=0,"",INDEX('Bieu chi tiet'!$B$17:$FA$15404,MATCH($A96,'Bieu chi tiet'!$B$17:$B$15404,0),B$3+135)),"")</f>
        <v/>
      </c>
      <c r="C96" s="13" t="str">
        <f>IFERROR(IF(INDEX('Bieu chi tiet'!$B$17:$FA$15404,MATCH($A96,'Bieu chi tiet'!$B$17:$B$15404,0),C$3+135)=0,"",INDEX('Bieu chi tiet'!$B$17:$FA$15404,MATCH($A96,'Bieu chi tiet'!$B$17:$B$15404,0),C$3+135)),"")</f>
        <v/>
      </c>
      <c r="D96" s="13" t="str">
        <f>IFERROR(IF(INDEX('Bieu chi tiet'!$B$17:$FA$15404,MATCH($A96,'Bieu chi tiet'!$B$17:$B$15404,0),D$3+135)=0,"",INDEX('Bieu chi tiet'!$B$17:$FA$15404,MATCH($A96,'Bieu chi tiet'!$B$17:$B$15404,0),D$3+135)),"")</f>
        <v/>
      </c>
      <c r="E96" s="13" t="str">
        <f>IFERROR(IF(INDEX('Bieu chi tiet'!$B$17:$FA$15404,MATCH($A96,'Bieu chi tiet'!$B$17:$B$15404,0),E$3+135)=0,"",INDEX('Bieu chi tiet'!$B$17:$FA$15404,MATCH($A96,'Bieu chi tiet'!$B$17:$B$15404,0),E$3+135)),"")</f>
        <v/>
      </c>
      <c r="F96" s="21" t="str">
        <f>IFERROR(IF(INDEX('Bieu chi tiet'!$B$17:$FA$15404,MATCH($A96,'Bieu chi tiet'!$B$17:$B$15404,0),F$3+135)=0,"",INDEX('Bieu chi tiet'!$B$17:$FA$15404,MATCH($A96,'Bieu chi tiet'!$B$17:$B$15404,0),F$3+135)),"")</f>
        <v/>
      </c>
      <c r="G96" s="13" t="str">
        <f>IFERROR(IF(INDEX('Bieu chi tiet'!$B$17:$FA$15404,MATCH($A96,'Bieu chi tiet'!$B$17:$B$15404,0),G$3+135)=0,"",INDEX('Bieu chi tiet'!$B$17:$FA$15404,MATCH($A96,'Bieu chi tiet'!$B$17:$B$15404,0),G$3+135)),"")</f>
        <v/>
      </c>
      <c r="H96" s="13" t="str">
        <f>IFERROR(IF(INDEX('Bieu chi tiet'!$B$17:$FA$15404,MATCH($A96,'Bieu chi tiet'!$B$17:$B$15404,0),H$3+135)=0,"",INDEX('Bieu chi tiet'!$B$17:$FA$15404,MATCH($A96,'Bieu chi tiet'!$B$17:$B$15404,0),H$3+135)),"")</f>
        <v/>
      </c>
      <c r="I96" s="13" t="str">
        <f>IFERROR(IF(INDEX('Bieu chi tiet'!$B$17:$FA$15404,MATCH($A96,'Bieu chi tiet'!$B$17:$B$15404,0),I$3+135)=0,"",INDEX('Bieu chi tiet'!$B$17:$FA$15404,MATCH($A96,'Bieu chi tiet'!$B$17:$B$15404,0),I$3+135)),"")</f>
        <v/>
      </c>
      <c r="J96" s="13" t="str">
        <f>IFERROR(IF(INDEX('Bieu chi tiet'!$B$17:$FA$15404,MATCH($A96,'Bieu chi tiet'!$B$17:$B$15404,0),J$3+135)=0,"",INDEX('Bieu chi tiet'!$B$17:$FA$15404,MATCH($A96,'Bieu chi tiet'!$B$17:$B$15404,0),J$3+135)),"")</f>
        <v/>
      </c>
      <c r="K96" s="13" t="str">
        <f>IFERROR(IF(INDEX('Bieu chi tiet'!$B$17:$FA$15404,MATCH($A96,'Bieu chi tiet'!$B$17:$B$15404,0),K$3+135)=0,"",INDEX('Bieu chi tiet'!$B$17:$FA$15404,MATCH($A96,'Bieu chi tiet'!$B$17:$B$15404,0),K$3+135)),"")</f>
        <v/>
      </c>
      <c r="L96" s="13" t="str">
        <f>IFERROR(IF(INDEX('Bieu chi tiet'!$B$17:$FA$15404,MATCH($A96,'Bieu chi tiet'!$B$17:$B$15404,0),L$3+135)=0,"",INDEX('Bieu chi tiet'!$B$17:$FA$15404,MATCH($A96,'Bieu chi tiet'!$B$17:$B$15404,0),L$3+135)),"")</f>
        <v/>
      </c>
      <c r="M96" s="13" t="str">
        <f>IFERROR(IF(INDEX('Bieu chi tiet'!$B$17:$FA$15404,MATCH($A96,'Bieu chi tiet'!$B$17:$B$15404,0),M$3+135)=0,"",INDEX('Bieu chi tiet'!$B$17:$FA$15404,MATCH($A96,'Bieu chi tiet'!$B$17:$B$15404,0),M$3+135)),"")</f>
        <v/>
      </c>
      <c r="N96" s="13" t="str">
        <f>IFERROR(IF(INDEX('Bieu chi tiet'!$B$17:$FA$15404,MATCH($A96,'Bieu chi tiet'!$B$17:$B$15404,0),N$3+135)=0,"",INDEX('Bieu chi tiet'!$B$17:$FA$15404,MATCH($A96,'Bieu chi tiet'!$B$17:$B$15404,0),N$3+135)),"")</f>
        <v/>
      </c>
      <c r="O96" s="13" t="str">
        <f>IFERROR(IF(INDEX('Bieu chi tiet'!$B$17:$FA$15404,MATCH($A96,'Bieu chi tiet'!$B$17:$B$15404,0),O$3+135)=0,"",INDEX('Bieu chi tiet'!$B$17:$FA$15404,MATCH($A96,'Bieu chi tiet'!$B$17:$B$15404,0),O$3+135)),"")</f>
        <v/>
      </c>
      <c r="P96" s="13" t="str">
        <f>IFERROR(IF(INDEX('Bieu chi tiet'!$B$17:$FA$15404,MATCH($A96,'Bieu chi tiet'!$B$17:$B$15404,0),P$3+135)=0,"",INDEX('Bieu chi tiet'!$B$17:$FA$15404,MATCH($A96,'Bieu chi tiet'!$B$17:$B$15404,0),P$3+135)),"")</f>
        <v/>
      </c>
      <c r="Q96" s="13" t="str">
        <f>IFERROR(IF(INDEX('Bieu chi tiet'!$B$17:$FA$15404,MATCH($A96,'Bieu chi tiet'!$B$17:$B$15404,0),Q$3+135)=0,"",INDEX('Bieu chi tiet'!$B$17:$FA$15404,MATCH($A96,'Bieu chi tiet'!$B$17:$B$15404,0),Q$3+135)),"")</f>
        <v/>
      </c>
      <c r="R96" s="13" t="str">
        <f>IFERROR(IF(INDEX('Bieu chi tiet'!$B$17:$FA$15404,MATCH($A96,'Bieu chi tiet'!$B$17:$B$15404,0),R$3+135)=0,"",INDEX('Bieu chi tiet'!$B$17:$FA$15404,MATCH($A96,'Bieu chi tiet'!$B$17:$B$15404,0),R$3+135)),"")</f>
        <v/>
      </c>
      <c r="S96" s="13" t="str">
        <f>IFERROR(IF(INDEX('Bieu chi tiet'!$B$17:$FA$15404,MATCH($A96,'Bieu chi tiet'!$B$17:$B$15404,0),S$3+135)=0,"",INDEX('Bieu chi tiet'!$B$17:$FA$15404,MATCH($A96,'Bieu chi tiet'!$B$17:$B$15404,0),S$3+135)),"")</f>
        <v/>
      </c>
      <c r="T96" s="13" t="str">
        <f>IFERROR(IF(INDEX('Bieu chi tiet'!$B$17:$FA$15404,MATCH($A96,'Bieu chi tiet'!$B$17:$B$15404,0),T$3+135)=0,"",INDEX('Bieu chi tiet'!$B$17:$FA$15404,MATCH($A96,'Bieu chi tiet'!$B$17:$B$15404,0),T$3+135)),"")</f>
        <v/>
      </c>
      <c r="U96" s="13" t="str">
        <f>IFERROR(IF(INDEX('Bieu chi tiet'!$B$17:$FA$15404,MATCH($A96,'Bieu chi tiet'!$B$17:$B$15404,0),U$3+135)=0,"",INDEX('Bieu chi tiet'!$B$17:$FA$15404,MATCH($A96,'Bieu chi tiet'!$B$17:$B$15404,0),U$3+135)),"")</f>
        <v/>
      </c>
      <c r="V96" s="13" t="str">
        <f>IFERROR(IF(INDEX('Bieu chi tiet'!$B$17:$FA$15404,MATCH($A96,'Bieu chi tiet'!$B$17:$B$15404,0),V$3+135)=0,"",INDEX('Bieu chi tiet'!$B$17:$FA$15404,MATCH($A96,'Bieu chi tiet'!$B$17:$B$15404,0),V$3+135)),"")</f>
        <v/>
      </c>
    </row>
    <row r="97" spans="1:22" ht="15.75">
      <c r="A97" s="43" t="str">
        <f t="shared" si="2"/>
        <v/>
      </c>
      <c r="B97" s="13" t="str">
        <f>IFERROR(IF(INDEX('Bieu chi tiet'!$B$17:$FA$15404,MATCH($A97,'Bieu chi tiet'!$B$17:$B$15404,0),B$3+135)=0,"",INDEX('Bieu chi tiet'!$B$17:$FA$15404,MATCH($A97,'Bieu chi tiet'!$B$17:$B$15404,0),B$3+135)),"")</f>
        <v/>
      </c>
      <c r="C97" s="13" t="str">
        <f>IFERROR(IF(INDEX('Bieu chi tiet'!$B$17:$FA$15404,MATCH($A97,'Bieu chi tiet'!$B$17:$B$15404,0),C$3+135)=0,"",INDEX('Bieu chi tiet'!$B$17:$FA$15404,MATCH($A97,'Bieu chi tiet'!$B$17:$B$15404,0),C$3+135)),"")</f>
        <v/>
      </c>
      <c r="D97" s="13" t="str">
        <f>IFERROR(IF(INDEX('Bieu chi tiet'!$B$17:$FA$15404,MATCH($A97,'Bieu chi tiet'!$B$17:$B$15404,0),D$3+135)=0,"",INDEX('Bieu chi tiet'!$B$17:$FA$15404,MATCH($A97,'Bieu chi tiet'!$B$17:$B$15404,0),D$3+135)),"")</f>
        <v/>
      </c>
      <c r="E97" s="13" t="str">
        <f>IFERROR(IF(INDEX('Bieu chi tiet'!$B$17:$FA$15404,MATCH($A97,'Bieu chi tiet'!$B$17:$B$15404,0),E$3+135)=0,"",INDEX('Bieu chi tiet'!$B$17:$FA$15404,MATCH($A97,'Bieu chi tiet'!$B$17:$B$15404,0),E$3+135)),"")</f>
        <v/>
      </c>
      <c r="F97" s="21" t="str">
        <f>IFERROR(IF(INDEX('Bieu chi tiet'!$B$17:$FA$15404,MATCH($A97,'Bieu chi tiet'!$B$17:$B$15404,0),F$3+135)=0,"",INDEX('Bieu chi tiet'!$B$17:$FA$15404,MATCH($A97,'Bieu chi tiet'!$B$17:$B$15404,0),F$3+135)),"")</f>
        <v/>
      </c>
      <c r="G97" s="13" t="str">
        <f>IFERROR(IF(INDEX('Bieu chi tiet'!$B$17:$FA$15404,MATCH($A97,'Bieu chi tiet'!$B$17:$B$15404,0),G$3+135)=0,"",INDEX('Bieu chi tiet'!$B$17:$FA$15404,MATCH($A97,'Bieu chi tiet'!$B$17:$B$15404,0),G$3+135)),"")</f>
        <v/>
      </c>
      <c r="H97" s="13" t="str">
        <f>IFERROR(IF(INDEX('Bieu chi tiet'!$B$17:$FA$15404,MATCH($A97,'Bieu chi tiet'!$B$17:$B$15404,0),H$3+135)=0,"",INDEX('Bieu chi tiet'!$B$17:$FA$15404,MATCH($A97,'Bieu chi tiet'!$B$17:$B$15404,0),H$3+135)),"")</f>
        <v/>
      </c>
      <c r="I97" s="13" t="str">
        <f>IFERROR(IF(INDEX('Bieu chi tiet'!$B$17:$FA$15404,MATCH($A97,'Bieu chi tiet'!$B$17:$B$15404,0),I$3+135)=0,"",INDEX('Bieu chi tiet'!$B$17:$FA$15404,MATCH($A97,'Bieu chi tiet'!$B$17:$B$15404,0),I$3+135)),"")</f>
        <v/>
      </c>
      <c r="J97" s="13" t="str">
        <f>IFERROR(IF(INDEX('Bieu chi tiet'!$B$17:$FA$15404,MATCH($A97,'Bieu chi tiet'!$B$17:$B$15404,0),J$3+135)=0,"",INDEX('Bieu chi tiet'!$B$17:$FA$15404,MATCH($A97,'Bieu chi tiet'!$B$17:$B$15404,0),J$3+135)),"")</f>
        <v/>
      </c>
      <c r="K97" s="13" t="str">
        <f>IFERROR(IF(INDEX('Bieu chi tiet'!$B$17:$FA$15404,MATCH($A97,'Bieu chi tiet'!$B$17:$B$15404,0),K$3+135)=0,"",INDEX('Bieu chi tiet'!$B$17:$FA$15404,MATCH($A97,'Bieu chi tiet'!$B$17:$B$15404,0),K$3+135)),"")</f>
        <v/>
      </c>
      <c r="L97" s="13" t="str">
        <f>IFERROR(IF(INDEX('Bieu chi tiet'!$B$17:$FA$15404,MATCH($A97,'Bieu chi tiet'!$B$17:$B$15404,0),L$3+135)=0,"",INDEX('Bieu chi tiet'!$B$17:$FA$15404,MATCH($A97,'Bieu chi tiet'!$B$17:$B$15404,0),L$3+135)),"")</f>
        <v/>
      </c>
      <c r="M97" s="13" t="str">
        <f>IFERROR(IF(INDEX('Bieu chi tiet'!$B$17:$FA$15404,MATCH($A97,'Bieu chi tiet'!$B$17:$B$15404,0),M$3+135)=0,"",INDEX('Bieu chi tiet'!$B$17:$FA$15404,MATCH($A97,'Bieu chi tiet'!$B$17:$B$15404,0),M$3+135)),"")</f>
        <v/>
      </c>
      <c r="N97" s="13" t="str">
        <f>IFERROR(IF(INDEX('Bieu chi tiet'!$B$17:$FA$15404,MATCH($A97,'Bieu chi tiet'!$B$17:$B$15404,0),N$3+135)=0,"",INDEX('Bieu chi tiet'!$B$17:$FA$15404,MATCH($A97,'Bieu chi tiet'!$B$17:$B$15404,0),N$3+135)),"")</f>
        <v/>
      </c>
      <c r="O97" s="13" t="str">
        <f>IFERROR(IF(INDEX('Bieu chi tiet'!$B$17:$FA$15404,MATCH($A97,'Bieu chi tiet'!$B$17:$B$15404,0),O$3+135)=0,"",INDEX('Bieu chi tiet'!$B$17:$FA$15404,MATCH($A97,'Bieu chi tiet'!$B$17:$B$15404,0),O$3+135)),"")</f>
        <v/>
      </c>
      <c r="P97" s="13" t="str">
        <f>IFERROR(IF(INDEX('Bieu chi tiet'!$B$17:$FA$15404,MATCH($A97,'Bieu chi tiet'!$B$17:$B$15404,0),P$3+135)=0,"",INDEX('Bieu chi tiet'!$B$17:$FA$15404,MATCH($A97,'Bieu chi tiet'!$B$17:$B$15404,0),P$3+135)),"")</f>
        <v/>
      </c>
      <c r="Q97" s="13" t="str">
        <f>IFERROR(IF(INDEX('Bieu chi tiet'!$B$17:$FA$15404,MATCH($A97,'Bieu chi tiet'!$B$17:$B$15404,0),Q$3+135)=0,"",INDEX('Bieu chi tiet'!$B$17:$FA$15404,MATCH($A97,'Bieu chi tiet'!$B$17:$B$15404,0),Q$3+135)),"")</f>
        <v/>
      </c>
      <c r="R97" s="13" t="str">
        <f>IFERROR(IF(INDEX('Bieu chi tiet'!$B$17:$FA$15404,MATCH($A97,'Bieu chi tiet'!$B$17:$B$15404,0),R$3+135)=0,"",INDEX('Bieu chi tiet'!$B$17:$FA$15404,MATCH($A97,'Bieu chi tiet'!$B$17:$B$15404,0),R$3+135)),"")</f>
        <v/>
      </c>
      <c r="S97" s="13" t="str">
        <f>IFERROR(IF(INDEX('Bieu chi tiet'!$B$17:$FA$15404,MATCH($A97,'Bieu chi tiet'!$B$17:$B$15404,0),S$3+135)=0,"",INDEX('Bieu chi tiet'!$B$17:$FA$15404,MATCH($A97,'Bieu chi tiet'!$B$17:$B$15404,0),S$3+135)),"")</f>
        <v/>
      </c>
      <c r="T97" s="13" t="str">
        <f>IFERROR(IF(INDEX('Bieu chi tiet'!$B$17:$FA$15404,MATCH($A97,'Bieu chi tiet'!$B$17:$B$15404,0),T$3+135)=0,"",INDEX('Bieu chi tiet'!$B$17:$FA$15404,MATCH($A97,'Bieu chi tiet'!$B$17:$B$15404,0),T$3+135)),"")</f>
        <v/>
      </c>
      <c r="U97" s="13" t="str">
        <f>IFERROR(IF(INDEX('Bieu chi tiet'!$B$17:$FA$15404,MATCH($A97,'Bieu chi tiet'!$B$17:$B$15404,0),U$3+135)=0,"",INDEX('Bieu chi tiet'!$B$17:$FA$15404,MATCH($A97,'Bieu chi tiet'!$B$17:$B$15404,0),U$3+135)),"")</f>
        <v/>
      </c>
      <c r="V97" s="13" t="str">
        <f>IFERROR(IF(INDEX('Bieu chi tiet'!$B$17:$FA$15404,MATCH($A97,'Bieu chi tiet'!$B$17:$B$15404,0),V$3+135)=0,"",INDEX('Bieu chi tiet'!$B$17:$FA$15404,MATCH($A97,'Bieu chi tiet'!$B$17:$B$15404,0),V$3+135)),"")</f>
        <v/>
      </c>
    </row>
    <row r="98" spans="1:22" ht="15.75">
      <c r="A98" s="43" t="str">
        <f t="shared" si="2"/>
        <v/>
      </c>
      <c r="B98" s="13" t="str">
        <f>IFERROR(IF(INDEX('Bieu chi tiet'!$B$17:$FA$15404,MATCH($A98,'Bieu chi tiet'!$B$17:$B$15404,0),B$3+135)=0,"",INDEX('Bieu chi tiet'!$B$17:$FA$15404,MATCH($A98,'Bieu chi tiet'!$B$17:$B$15404,0),B$3+135)),"")</f>
        <v/>
      </c>
      <c r="C98" s="13" t="str">
        <f>IFERROR(IF(INDEX('Bieu chi tiet'!$B$17:$FA$15404,MATCH($A98,'Bieu chi tiet'!$B$17:$B$15404,0),C$3+135)=0,"",INDEX('Bieu chi tiet'!$B$17:$FA$15404,MATCH($A98,'Bieu chi tiet'!$B$17:$B$15404,0),C$3+135)),"")</f>
        <v/>
      </c>
      <c r="D98" s="13" t="str">
        <f>IFERROR(IF(INDEX('Bieu chi tiet'!$B$17:$FA$15404,MATCH($A98,'Bieu chi tiet'!$B$17:$B$15404,0),D$3+135)=0,"",INDEX('Bieu chi tiet'!$B$17:$FA$15404,MATCH($A98,'Bieu chi tiet'!$B$17:$B$15404,0),D$3+135)),"")</f>
        <v/>
      </c>
      <c r="E98" s="13" t="str">
        <f>IFERROR(IF(INDEX('Bieu chi tiet'!$B$17:$FA$15404,MATCH($A98,'Bieu chi tiet'!$B$17:$B$15404,0),E$3+135)=0,"",INDEX('Bieu chi tiet'!$B$17:$FA$15404,MATCH($A98,'Bieu chi tiet'!$B$17:$B$15404,0),E$3+135)),"")</f>
        <v/>
      </c>
      <c r="F98" s="21" t="str">
        <f>IFERROR(IF(INDEX('Bieu chi tiet'!$B$17:$FA$15404,MATCH($A98,'Bieu chi tiet'!$B$17:$B$15404,0),F$3+135)=0,"",INDEX('Bieu chi tiet'!$B$17:$FA$15404,MATCH($A98,'Bieu chi tiet'!$B$17:$B$15404,0),F$3+135)),"")</f>
        <v/>
      </c>
      <c r="G98" s="13" t="str">
        <f>IFERROR(IF(INDEX('Bieu chi tiet'!$B$17:$FA$15404,MATCH($A98,'Bieu chi tiet'!$B$17:$B$15404,0),G$3+135)=0,"",INDEX('Bieu chi tiet'!$B$17:$FA$15404,MATCH($A98,'Bieu chi tiet'!$B$17:$B$15404,0),G$3+135)),"")</f>
        <v/>
      </c>
      <c r="H98" s="13" t="str">
        <f>IFERROR(IF(INDEX('Bieu chi tiet'!$B$17:$FA$15404,MATCH($A98,'Bieu chi tiet'!$B$17:$B$15404,0),H$3+135)=0,"",INDEX('Bieu chi tiet'!$B$17:$FA$15404,MATCH($A98,'Bieu chi tiet'!$B$17:$B$15404,0),H$3+135)),"")</f>
        <v/>
      </c>
      <c r="I98" s="13" t="str">
        <f>IFERROR(IF(INDEX('Bieu chi tiet'!$B$17:$FA$15404,MATCH($A98,'Bieu chi tiet'!$B$17:$B$15404,0),I$3+135)=0,"",INDEX('Bieu chi tiet'!$B$17:$FA$15404,MATCH($A98,'Bieu chi tiet'!$B$17:$B$15404,0),I$3+135)),"")</f>
        <v/>
      </c>
      <c r="J98" s="13" t="str">
        <f>IFERROR(IF(INDEX('Bieu chi tiet'!$B$17:$FA$15404,MATCH($A98,'Bieu chi tiet'!$B$17:$B$15404,0),J$3+135)=0,"",INDEX('Bieu chi tiet'!$B$17:$FA$15404,MATCH($A98,'Bieu chi tiet'!$B$17:$B$15404,0),J$3+135)),"")</f>
        <v/>
      </c>
      <c r="K98" s="13" t="str">
        <f>IFERROR(IF(INDEX('Bieu chi tiet'!$B$17:$FA$15404,MATCH($A98,'Bieu chi tiet'!$B$17:$B$15404,0),K$3+135)=0,"",INDEX('Bieu chi tiet'!$B$17:$FA$15404,MATCH($A98,'Bieu chi tiet'!$B$17:$B$15404,0),K$3+135)),"")</f>
        <v/>
      </c>
      <c r="L98" s="13" t="str">
        <f>IFERROR(IF(INDEX('Bieu chi tiet'!$B$17:$FA$15404,MATCH($A98,'Bieu chi tiet'!$B$17:$B$15404,0),L$3+135)=0,"",INDEX('Bieu chi tiet'!$B$17:$FA$15404,MATCH($A98,'Bieu chi tiet'!$B$17:$B$15404,0),L$3+135)),"")</f>
        <v/>
      </c>
      <c r="M98" s="13" t="str">
        <f>IFERROR(IF(INDEX('Bieu chi tiet'!$B$17:$FA$15404,MATCH($A98,'Bieu chi tiet'!$B$17:$B$15404,0),M$3+135)=0,"",INDEX('Bieu chi tiet'!$B$17:$FA$15404,MATCH($A98,'Bieu chi tiet'!$B$17:$B$15404,0),M$3+135)),"")</f>
        <v/>
      </c>
      <c r="N98" s="13" t="str">
        <f>IFERROR(IF(INDEX('Bieu chi tiet'!$B$17:$FA$15404,MATCH($A98,'Bieu chi tiet'!$B$17:$B$15404,0),N$3+135)=0,"",INDEX('Bieu chi tiet'!$B$17:$FA$15404,MATCH($A98,'Bieu chi tiet'!$B$17:$B$15404,0),N$3+135)),"")</f>
        <v/>
      </c>
      <c r="O98" s="13" t="str">
        <f>IFERROR(IF(INDEX('Bieu chi tiet'!$B$17:$FA$15404,MATCH($A98,'Bieu chi tiet'!$B$17:$B$15404,0),O$3+135)=0,"",INDEX('Bieu chi tiet'!$B$17:$FA$15404,MATCH($A98,'Bieu chi tiet'!$B$17:$B$15404,0),O$3+135)),"")</f>
        <v/>
      </c>
      <c r="P98" s="13" t="str">
        <f>IFERROR(IF(INDEX('Bieu chi tiet'!$B$17:$FA$15404,MATCH($A98,'Bieu chi tiet'!$B$17:$B$15404,0),P$3+135)=0,"",INDEX('Bieu chi tiet'!$B$17:$FA$15404,MATCH($A98,'Bieu chi tiet'!$B$17:$B$15404,0),P$3+135)),"")</f>
        <v/>
      </c>
      <c r="Q98" s="13" t="str">
        <f>IFERROR(IF(INDEX('Bieu chi tiet'!$B$17:$FA$15404,MATCH($A98,'Bieu chi tiet'!$B$17:$B$15404,0),Q$3+135)=0,"",INDEX('Bieu chi tiet'!$B$17:$FA$15404,MATCH($A98,'Bieu chi tiet'!$B$17:$B$15404,0),Q$3+135)),"")</f>
        <v/>
      </c>
      <c r="R98" s="13" t="str">
        <f>IFERROR(IF(INDEX('Bieu chi tiet'!$B$17:$FA$15404,MATCH($A98,'Bieu chi tiet'!$B$17:$B$15404,0),R$3+135)=0,"",INDEX('Bieu chi tiet'!$B$17:$FA$15404,MATCH($A98,'Bieu chi tiet'!$B$17:$B$15404,0),R$3+135)),"")</f>
        <v/>
      </c>
      <c r="S98" s="13" t="str">
        <f>IFERROR(IF(INDEX('Bieu chi tiet'!$B$17:$FA$15404,MATCH($A98,'Bieu chi tiet'!$B$17:$B$15404,0),S$3+135)=0,"",INDEX('Bieu chi tiet'!$B$17:$FA$15404,MATCH($A98,'Bieu chi tiet'!$B$17:$B$15404,0),S$3+135)),"")</f>
        <v/>
      </c>
      <c r="T98" s="13" t="str">
        <f>IFERROR(IF(INDEX('Bieu chi tiet'!$B$17:$FA$15404,MATCH($A98,'Bieu chi tiet'!$B$17:$B$15404,0),T$3+135)=0,"",INDEX('Bieu chi tiet'!$B$17:$FA$15404,MATCH($A98,'Bieu chi tiet'!$B$17:$B$15404,0),T$3+135)),"")</f>
        <v/>
      </c>
      <c r="U98" s="13" t="str">
        <f>IFERROR(IF(INDEX('Bieu chi tiet'!$B$17:$FA$15404,MATCH($A98,'Bieu chi tiet'!$B$17:$B$15404,0),U$3+135)=0,"",INDEX('Bieu chi tiet'!$B$17:$FA$15404,MATCH($A98,'Bieu chi tiet'!$B$17:$B$15404,0),U$3+135)),"")</f>
        <v/>
      </c>
      <c r="V98" s="13" t="str">
        <f>IFERROR(IF(INDEX('Bieu chi tiet'!$B$17:$FA$15404,MATCH($A98,'Bieu chi tiet'!$B$17:$B$15404,0),V$3+135)=0,"",INDEX('Bieu chi tiet'!$B$17:$FA$15404,MATCH($A98,'Bieu chi tiet'!$B$17:$B$15404,0),V$3+135)),"")</f>
        <v/>
      </c>
    </row>
    <row r="99" spans="1:22" ht="15.75">
      <c r="A99" s="43" t="str">
        <f t="shared" si="2"/>
        <v/>
      </c>
      <c r="B99" s="13" t="str">
        <f>IFERROR(IF(INDEX('Bieu chi tiet'!$B$17:$FA$15404,MATCH($A99,'Bieu chi tiet'!$B$17:$B$15404,0),B$3+135)=0,"",INDEX('Bieu chi tiet'!$B$17:$FA$15404,MATCH($A99,'Bieu chi tiet'!$B$17:$B$15404,0),B$3+135)),"")</f>
        <v/>
      </c>
      <c r="C99" s="13" t="str">
        <f>IFERROR(IF(INDEX('Bieu chi tiet'!$B$17:$FA$15404,MATCH($A99,'Bieu chi tiet'!$B$17:$B$15404,0),C$3+135)=0,"",INDEX('Bieu chi tiet'!$B$17:$FA$15404,MATCH($A99,'Bieu chi tiet'!$B$17:$B$15404,0),C$3+135)),"")</f>
        <v/>
      </c>
      <c r="D99" s="13" t="str">
        <f>IFERROR(IF(INDEX('Bieu chi tiet'!$B$17:$FA$15404,MATCH($A99,'Bieu chi tiet'!$B$17:$B$15404,0),D$3+135)=0,"",INDEX('Bieu chi tiet'!$B$17:$FA$15404,MATCH($A99,'Bieu chi tiet'!$B$17:$B$15404,0),D$3+135)),"")</f>
        <v/>
      </c>
      <c r="E99" s="13" t="str">
        <f>IFERROR(IF(INDEX('Bieu chi tiet'!$B$17:$FA$15404,MATCH($A99,'Bieu chi tiet'!$B$17:$B$15404,0),E$3+135)=0,"",INDEX('Bieu chi tiet'!$B$17:$FA$15404,MATCH($A99,'Bieu chi tiet'!$B$17:$B$15404,0),E$3+135)),"")</f>
        <v/>
      </c>
      <c r="F99" s="21" t="str">
        <f>IFERROR(IF(INDEX('Bieu chi tiet'!$B$17:$FA$15404,MATCH($A99,'Bieu chi tiet'!$B$17:$B$15404,0),F$3+135)=0,"",INDEX('Bieu chi tiet'!$B$17:$FA$15404,MATCH($A99,'Bieu chi tiet'!$B$17:$B$15404,0),F$3+135)),"")</f>
        <v/>
      </c>
      <c r="G99" s="13" t="str">
        <f>IFERROR(IF(INDEX('Bieu chi tiet'!$B$17:$FA$15404,MATCH($A99,'Bieu chi tiet'!$B$17:$B$15404,0),G$3+135)=0,"",INDEX('Bieu chi tiet'!$B$17:$FA$15404,MATCH($A99,'Bieu chi tiet'!$B$17:$B$15404,0),G$3+135)),"")</f>
        <v/>
      </c>
      <c r="H99" s="13" t="str">
        <f>IFERROR(IF(INDEX('Bieu chi tiet'!$B$17:$FA$15404,MATCH($A99,'Bieu chi tiet'!$B$17:$B$15404,0),H$3+135)=0,"",INDEX('Bieu chi tiet'!$B$17:$FA$15404,MATCH($A99,'Bieu chi tiet'!$B$17:$B$15404,0),H$3+135)),"")</f>
        <v/>
      </c>
      <c r="I99" s="13" t="str">
        <f>IFERROR(IF(INDEX('Bieu chi tiet'!$B$17:$FA$15404,MATCH($A99,'Bieu chi tiet'!$B$17:$B$15404,0),I$3+135)=0,"",INDEX('Bieu chi tiet'!$B$17:$FA$15404,MATCH($A99,'Bieu chi tiet'!$B$17:$B$15404,0),I$3+135)),"")</f>
        <v/>
      </c>
      <c r="J99" s="13" t="str">
        <f>IFERROR(IF(INDEX('Bieu chi tiet'!$B$17:$FA$15404,MATCH($A99,'Bieu chi tiet'!$B$17:$B$15404,0),J$3+135)=0,"",INDEX('Bieu chi tiet'!$B$17:$FA$15404,MATCH($A99,'Bieu chi tiet'!$B$17:$B$15404,0),J$3+135)),"")</f>
        <v/>
      </c>
      <c r="K99" s="13" t="str">
        <f>IFERROR(IF(INDEX('Bieu chi tiet'!$B$17:$FA$15404,MATCH($A99,'Bieu chi tiet'!$B$17:$B$15404,0),K$3+135)=0,"",INDEX('Bieu chi tiet'!$B$17:$FA$15404,MATCH($A99,'Bieu chi tiet'!$B$17:$B$15404,0),K$3+135)),"")</f>
        <v/>
      </c>
      <c r="L99" s="13" t="str">
        <f>IFERROR(IF(INDEX('Bieu chi tiet'!$B$17:$FA$15404,MATCH($A99,'Bieu chi tiet'!$B$17:$B$15404,0),L$3+135)=0,"",INDEX('Bieu chi tiet'!$B$17:$FA$15404,MATCH($A99,'Bieu chi tiet'!$B$17:$B$15404,0),L$3+135)),"")</f>
        <v/>
      </c>
      <c r="M99" s="13" t="str">
        <f>IFERROR(IF(INDEX('Bieu chi tiet'!$B$17:$FA$15404,MATCH($A99,'Bieu chi tiet'!$B$17:$B$15404,0),M$3+135)=0,"",INDEX('Bieu chi tiet'!$B$17:$FA$15404,MATCH($A99,'Bieu chi tiet'!$B$17:$B$15404,0),M$3+135)),"")</f>
        <v/>
      </c>
      <c r="N99" s="13" t="str">
        <f>IFERROR(IF(INDEX('Bieu chi tiet'!$B$17:$FA$15404,MATCH($A99,'Bieu chi tiet'!$B$17:$B$15404,0),N$3+135)=0,"",INDEX('Bieu chi tiet'!$B$17:$FA$15404,MATCH($A99,'Bieu chi tiet'!$B$17:$B$15404,0),N$3+135)),"")</f>
        <v/>
      </c>
      <c r="O99" s="13" t="str">
        <f>IFERROR(IF(INDEX('Bieu chi tiet'!$B$17:$FA$15404,MATCH($A99,'Bieu chi tiet'!$B$17:$B$15404,0),O$3+135)=0,"",INDEX('Bieu chi tiet'!$B$17:$FA$15404,MATCH($A99,'Bieu chi tiet'!$B$17:$B$15404,0),O$3+135)),"")</f>
        <v/>
      </c>
      <c r="P99" s="13" t="str">
        <f>IFERROR(IF(INDEX('Bieu chi tiet'!$B$17:$FA$15404,MATCH($A99,'Bieu chi tiet'!$B$17:$B$15404,0),P$3+135)=0,"",INDEX('Bieu chi tiet'!$B$17:$FA$15404,MATCH($A99,'Bieu chi tiet'!$B$17:$B$15404,0),P$3+135)),"")</f>
        <v/>
      </c>
      <c r="Q99" s="13" t="str">
        <f>IFERROR(IF(INDEX('Bieu chi tiet'!$B$17:$FA$15404,MATCH($A99,'Bieu chi tiet'!$B$17:$B$15404,0),Q$3+135)=0,"",INDEX('Bieu chi tiet'!$B$17:$FA$15404,MATCH($A99,'Bieu chi tiet'!$B$17:$B$15404,0),Q$3+135)),"")</f>
        <v/>
      </c>
      <c r="R99" s="13" t="str">
        <f>IFERROR(IF(INDEX('Bieu chi tiet'!$B$17:$FA$15404,MATCH($A99,'Bieu chi tiet'!$B$17:$B$15404,0),R$3+135)=0,"",INDEX('Bieu chi tiet'!$B$17:$FA$15404,MATCH($A99,'Bieu chi tiet'!$B$17:$B$15404,0),R$3+135)),"")</f>
        <v/>
      </c>
      <c r="S99" s="13" t="str">
        <f>IFERROR(IF(INDEX('Bieu chi tiet'!$B$17:$FA$15404,MATCH($A99,'Bieu chi tiet'!$B$17:$B$15404,0),S$3+135)=0,"",INDEX('Bieu chi tiet'!$B$17:$FA$15404,MATCH($A99,'Bieu chi tiet'!$B$17:$B$15404,0),S$3+135)),"")</f>
        <v/>
      </c>
      <c r="T99" s="13" t="str">
        <f>IFERROR(IF(INDEX('Bieu chi tiet'!$B$17:$FA$15404,MATCH($A99,'Bieu chi tiet'!$B$17:$B$15404,0),T$3+135)=0,"",INDEX('Bieu chi tiet'!$B$17:$FA$15404,MATCH($A99,'Bieu chi tiet'!$B$17:$B$15404,0),T$3+135)),"")</f>
        <v/>
      </c>
      <c r="U99" s="13" t="str">
        <f>IFERROR(IF(INDEX('Bieu chi tiet'!$B$17:$FA$15404,MATCH($A99,'Bieu chi tiet'!$B$17:$B$15404,0),U$3+135)=0,"",INDEX('Bieu chi tiet'!$B$17:$FA$15404,MATCH($A99,'Bieu chi tiet'!$B$17:$B$15404,0),U$3+135)),"")</f>
        <v/>
      </c>
      <c r="V99" s="13" t="str">
        <f>IFERROR(IF(INDEX('Bieu chi tiet'!$B$17:$FA$15404,MATCH($A99,'Bieu chi tiet'!$B$17:$B$15404,0),V$3+135)=0,"",INDEX('Bieu chi tiet'!$B$17:$FA$15404,MATCH($A99,'Bieu chi tiet'!$B$17:$B$15404,0),V$3+135)),"")</f>
        <v/>
      </c>
    </row>
    <row r="100" spans="1:22" ht="15.75">
      <c r="A100" s="43" t="str">
        <f t="shared" si="2"/>
        <v/>
      </c>
      <c r="B100" s="13" t="str">
        <f>IFERROR(IF(INDEX('Bieu chi tiet'!$B$17:$FA$15404,MATCH($A100,'Bieu chi tiet'!$B$17:$B$15404,0),B$3+135)=0,"",INDEX('Bieu chi tiet'!$B$17:$FA$15404,MATCH($A100,'Bieu chi tiet'!$B$17:$B$15404,0),B$3+135)),"")</f>
        <v/>
      </c>
      <c r="C100" s="13" t="str">
        <f>IFERROR(IF(INDEX('Bieu chi tiet'!$B$17:$FA$15404,MATCH($A100,'Bieu chi tiet'!$B$17:$B$15404,0),C$3+135)=0,"",INDEX('Bieu chi tiet'!$B$17:$FA$15404,MATCH($A100,'Bieu chi tiet'!$B$17:$B$15404,0),C$3+135)),"")</f>
        <v/>
      </c>
      <c r="D100" s="13" t="str">
        <f>IFERROR(IF(INDEX('Bieu chi tiet'!$B$17:$FA$15404,MATCH($A100,'Bieu chi tiet'!$B$17:$B$15404,0),D$3+135)=0,"",INDEX('Bieu chi tiet'!$B$17:$FA$15404,MATCH($A100,'Bieu chi tiet'!$B$17:$B$15404,0),D$3+135)),"")</f>
        <v/>
      </c>
      <c r="E100" s="13" t="str">
        <f>IFERROR(IF(INDEX('Bieu chi tiet'!$B$17:$FA$15404,MATCH($A100,'Bieu chi tiet'!$B$17:$B$15404,0),E$3+135)=0,"",INDEX('Bieu chi tiet'!$B$17:$FA$15404,MATCH($A100,'Bieu chi tiet'!$B$17:$B$15404,0),E$3+135)),"")</f>
        <v/>
      </c>
      <c r="F100" s="21" t="str">
        <f>IFERROR(IF(INDEX('Bieu chi tiet'!$B$17:$FA$15404,MATCH($A100,'Bieu chi tiet'!$B$17:$B$15404,0),F$3+135)=0,"",INDEX('Bieu chi tiet'!$B$17:$FA$15404,MATCH($A100,'Bieu chi tiet'!$B$17:$B$15404,0),F$3+135)),"")</f>
        <v/>
      </c>
      <c r="G100" s="13" t="str">
        <f>IFERROR(IF(INDEX('Bieu chi tiet'!$B$17:$FA$15404,MATCH($A100,'Bieu chi tiet'!$B$17:$B$15404,0),G$3+135)=0,"",INDEX('Bieu chi tiet'!$B$17:$FA$15404,MATCH($A100,'Bieu chi tiet'!$B$17:$B$15404,0),G$3+135)),"")</f>
        <v/>
      </c>
      <c r="H100" s="13" t="str">
        <f>IFERROR(IF(INDEX('Bieu chi tiet'!$B$17:$FA$15404,MATCH($A100,'Bieu chi tiet'!$B$17:$B$15404,0),H$3+135)=0,"",INDEX('Bieu chi tiet'!$B$17:$FA$15404,MATCH($A100,'Bieu chi tiet'!$B$17:$B$15404,0),H$3+135)),"")</f>
        <v/>
      </c>
      <c r="I100" s="13" t="str">
        <f>IFERROR(IF(INDEX('Bieu chi tiet'!$B$17:$FA$15404,MATCH($A100,'Bieu chi tiet'!$B$17:$B$15404,0),I$3+135)=0,"",INDEX('Bieu chi tiet'!$B$17:$FA$15404,MATCH($A100,'Bieu chi tiet'!$B$17:$B$15404,0),I$3+135)),"")</f>
        <v/>
      </c>
      <c r="J100" s="13" t="str">
        <f>IFERROR(IF(INDEX('Bieu chi tiet'!$B$17:$FA$15404,MATCH($A100,'Bieu chi tiet'!$B$17:$B$15404,0),J$3+135)=0,"",INDEX('Bieu chi tiet'!$B$17:$FA$15404,MATCH($A100,'Bieu chi tiet'!$B$17:$B$15404,0),J$3+135)),"")</f>
        <v/>
      </c>
      <c r="K100" s="13" t="str">
        <f>IFERROR(IF(INDEX('Bieu chi tiet'!$B$17:$FA$15404,MATCH($A100,'Bieu chi tiet'!$B$17:$B$15404,0),K$3+135)=0,"",INDEX('Bieu chi tiet'!$B$17:$FA$15404,MATCH($A100,'Bieu chi tiet'!$B$17:$B$15404,0),K$3+135)),"")</f>
        <v/>
      </c>
      <c r="L100" s="13" t="str">
        <f>IFERROR(IF(INDEX('Bieu chi tiet'!$B$17:$FA$15404,MATCH($A100,'Bieu chi tiet'!$B$17:$B$15404,0),L$3+135)=0,"",INDEX('Bieu chi tiet'!$B$17:$FA$15404,MATCH($A100,'Bieu chi tiet'!$B$17:$B$15404,0),L$3+135)),"")</f>
        <v/>
      </c>
      <c r="M100" s="13" t="str">
        <f>IFERROR(IF(INDEX('Bieu chi tiet'!$B$17:$FA$15404,MATCH($A100,'Bieu chi tiet'!$B$17:$B$15404,0),M$3+135)=0,"",INDEX('Bieu chi tiet'!$B$17:$FA$15404,MATCH($A100,'Bieu chi tiet'!$B$17:$B$15404,0),M$3+135)),"")</f>
        <v/>
      </c>
      <c r="N100" s="13" t="str">
        <f>IFERROR(IF(INDEX('Bieu chi tiet'!$B$17:$FA$15404,MATCH($A100,'Bieu chi tiet'!$B$17:$B$15404,0),N$3+135)=0,"",INDEX('Bieu chi tiet'!$B$17:$FA$15404,MATCH($A100,'Bieu chi tiet'!$B$17:$B$15404,0),N$3+135)),"")</f>
        <v/>
      </c>
      <c r="O100" s="13" t="str">
        <f>IFERROR(IF(INDEX('Bieu chi tiet'!$B$17:$FA$15404,MATCH($A100,'Bieu chi tiet'!$B$17:$B$15404,0),O$3+135)=0,"",INDEX('Bieu chi tiet'!$B$17:$FA$15404,MATCH($A100,'Bieu chi tiet'!$B$17:$B$15404,0),O$3+135)),"")</f>
        <v/>
      </c>
      <c r="P100" s="13" t="str">
        <f>IFERROR(IF(INDEX('Bieu chi tiet'!$B$17:$FA$15404,MATCH($A100,'Bieu chi tiet'!$B$17:$B$15404,0),P$3+135)=0,"",INDEX('Bieu chi tiet'!$B$17:$FA$15404,MATCH($A100,'Bieu chi tiet'!$B$17:$B$15404,0),P$3+135)),"")</f>
        <v/>
      </c>
      <c r="Q100" s="13" t="str">
        <f>IFERROR(IF(INDEX('Bieu chi tiet'!$B$17:$FA$15404,MATCH($A100,'Bieu chi tiet'!$B$17:$B$15404,0),Q$3+135)=0,"",INDEX('Bieu chi tiet'!$B$17:$FA$15404,MATCH($A100,'Bieu chi tiet'!$B$17:$B$15404,0),Q$3+135)),"")</f>
        <v/>
      </c>
      <c r="R100" s="13" t="str">
        <f>IFERROR(IF(INDEX('Bieu chi tiet'!$B$17:$FA$15404,MATCH($A100,'Bieu chi tiet'!$B$17:$B$15404,0),R$3+135)=0,"",INDEX('Bieu chi tiet'!$B$17:$FA$15404,MATCH($A100,'Bieu chi tiet'!$B$17:$B$15404,0),R$3+135)),"")</f>
        <v/>
      </c>
      <c r="S100" s="13" t="str">
        <f>IFERROR(IF(INDEX('Bieu chi tiet'!$B$17:$FA$15404,MATCH($A100,'Bieu chi tiet'!$B$17:$B$15404,0),S$3+135)=0,"",INDEX('Bieu chi tiet'!$B$17:$FA$15404,MATCH($A100,'Bieu chi tiet'!$B$17:$B$15404,0),S$3+135)),"")</f>
        <v/>
      </c>
      <c r="T100" s="13" t="str">
        <f>IFERROR(IF(INDEX('Bieu chi tiet'!$B$17:$FA$15404,MATCH($A100,'Bieu chi tiet'!$B$17:$B$15404,0),T$3+135)=0,"",INDEX('Bieu chi tiet'!$B$17:$FA$15404,MATCH($A100,'Bieu chi tiet'!$B$17:$B$15404,0),T$3+135)),"")</f>
        <v/>
      </c>
      <c r="U100" s="13" t="str">
        <f>IFERROR(IF(INDEX('Bieu chi tiet'!$B$17:$FA$15404,MATCH($A100,'Bieu chi tiet'!$B$17:$B$15404,0),U$3+135)=0,"",INDEX('Bieu chi tiet'!$B$17:$FA$15404,MATCH($A100,'Bieu chi tiet'!$B$17:$B$15404,0),U$3+135)),"")</f>
        <v/>
      </c>
      <c r="V100" s="13" t="str">
        <f>IFERROR(IF(INDEX('Bieu chi tiet'!$B$17:$FA$15404,MATCH($A100,'Bieu chi tiet'!$B$17:$B$15404,0),V$3+135)=0,"",INDEX('Bieu chi tiet'!$B$17:$FA$15404,MATCH($A100,'Bieu chi tiet'!$B$17:$B$15404,0),V$3+135)),"")</f>
        <v/>
      </c>
    </row>
    <row r="101" spans="1:22" ht="15.75">
      <c r="A101" s="43" t="str">
        <f t="shared" si="2"/>
        <v/>
      </c>
      <c r="B101" s="13" t="str">
        <f>IFERROR(IF(INDEX('Bieu chi tiet'!$B$17:$FA$15404,MATCH($A101,'Bieu chi tiet'!$B$17:$B$15404,0),B$3+135)=0,"",INDEX('Bieu chi tiet'!$B$17:$FA$15404,MATCH($A101,'Bieu chi tiet'!$B$17:$B$15404,0),B$3+135)),"")</f>
        <v/>
      </c>
      <c r="C101" s="13" t="str">
        <f>IFERROR(IF(INDEX('Bieu chi tiet'!$B$17:$FA$15404,MATCH($A101,'Bieu chi tiet'!$B$17:$B$15404,0),C$3+135)=0,"",INDEX('Bieu chi tiet'!$B$17:$FA$15404,MATCH($A101,'Bieu chi tiet'!$B$17:$B$15404,0),C$3+135)),"")</f>
        <v/>
      </c>
      <c r="D101" s="13" t="str">
        <f>IFERROR(IF(INDEX('Bieu chi tiet'!$B$17:$FA$15404,MATCH($A101,'Bieu chi tiet'!$B$17:$B$15404,0),D$3+135)=0,"",INDEX('Bieu chi tiet'!$B$17:$FA$15404,MATCH($A101,'Bieu chi tiet'!$B$17:$B$15404,0),D$3+135)),"")</f>
        <v/>
      </c>
      <c r="E101" s="13" t="str">
        <f>IFERROR(IF(INDEX('Bieu chi tiet'!$B$17:$FA$15404,MATCH($A101,'Bieu chi tiet'!$B$17:$B$15404,0),E$3+135)=0,"",INDEX('Bieu chi tiet'!$B$17:$FA$15404,MATCH($A101,'Bieu chi tiet'!$B$17:$B$15404,0),E$3+135)),"")</f>
        <v/>
      </c>
      <c r="F101" s="21" t="str">
        <f>IFERROR(IF(INDEX('Bieu chi tiet'!$B$17:$FA$15404,MATCH($A101,'Bieu chi tiet'!$B$17:$B$15404,0),F$3+135)=0,"",INDEX('Bieu chi tiet'!$B$17:$FA$15404,MATCH($A101,'Bieu chi tiet'!$B$17:$B$15404,0),F$3+135)),"")</f>
        <v/>
      </c>
      <c r="G101" s="13" t="str">
        <f>IFERROR(IF(INDEX('Bieu chi tiet'!$B$17:$FA$15404,MATCH($A101,'Bieu chi tiet'!$B$17:$B$15404,0),G$3+135)=0,"",INDEX('Bieu chi tiet'!$B$17:$FA$15404,MATCH($A101,'Bieu chi tiet'!$B$17:$B$15404,0),G$3+135)),"")</f>
        <v/>
      </c>
      <c r="H101" s="13" t="str">
        <f>IFERROR(IF(INDEX('Bieu chi tiet'!$B$17:$FA$15404,MATCH($A101,'Bieu chi tiet'!$B$17:$B$15404,0),H$3+135)=0,"",INDEX('Bieu chi tiet'!$B$17:$FA$15404,MATCH($A101,'Bieu chi tiet'!$B$17:$B$15404,0),H$3+135)),"")</f>
        <v/>
      </c>
      <c r="I101" s="13" t="str">
        <f>IFERROR(IF(INDEX('Bieu chi tiet'!$B$17:$FA$15404,MATCH($A101,'Bieu chi tiet'!$B$17:$B$15404,0),I$3+135)=0,"",INDEX('Bieu chi tiet'!$B$17:$FA$15404,MATCH($A101,'Bieu chi tiet'!$B$17:$B$15404,0),I$3+135)),"")</f>
        <v/>
      </c>
      <c r="J101" s="13" t="str">
        <f>IFERROR(IF(INDEX('Bieu chi tiet'!$B$17:$FA$15404,MATCH($A101,'Bieu chi tiet'!$B$17:$B$15404,0),J$3+135)=0,"",INDEX('Bieu chi tiet'!$B$17:$FA$15404,MATCH($A101,'Bieu chi tiet'!$B$17:$B$15404,0),J$3+135)),"")</f>
        <v/>
      </c>
      <c r="K101" s="13" t="str">
        <f>IFERROR(IF(INDEX('Bieu chi tiet'!$B$17:$FA$15404,MATCH($A101,'Bieu chi tiet'!$B$17:$B$15404,0),K$3+135)=0,"",INDEX('Bieu chi tiet'!$B$17:$FA$15404,MATCH($A101,'Bieu chi tiet'!$B$17:$B$15404,0),K$3+135)),"")</f>
        <v/>
      </c>
      <c r="L101" s="13" t="str">
        <f>IFERROR(IF(INDEX('Bieu chi tiet'!$B$17:$FA$15404,MATCH($A101,'Bieu chi tiet'!$B$17:$B$15404,0),L$3+135)=0,"",INDEX('Bieu chi tiet'!$B$17:$FA$15404,MATCH($A101,'Bieu chi tiet'!$B$17:$B$15404,0),L$3+135)),"")</f>
        <v/>
      </c>
      <c r="M101" s="13" t="str">
        <f>IFERROR(IF(INDEX('Bieu chi tiet'!$B$17:$FA$15404,MATCH($A101,'Bieu chi tiet'!$B$17:$B$15404,0),M$3+135)=0,"",INDEX('Bieu chi tiet'!$B$17:$FA$15404,MATCH($A101,'Bieu chi tiet'!$B$17:$B$15404,0),M$3+135)),"")</f>
        <v/>
      </c>
      <c r="N101" s="13" t="str">
        <f>IFERROR(IF(INDEX('Bieu chi tiet'!$B$17:$FA$15404,MATCH($A101,'Bieu chi tiet'!$B$17:$B$15404,0),N$3+135)=0,"",INDEX('Bieu chi tiet'!$B$17:$FA$15404,MATCH($A101,'Bieu chi tiet'!$B$17:$B$15404,0),N$3+135)),"")</f>
        <v/>
      </c>
      <c r="O101" s="13" t="str">
        <f>IFERROR(IF(INDEX('Bieu chi tiet'!$B$17:$FA$15404,MATCH($A101,'Bieu chi tiet'!$B$17:$B$15404,0),O$3+135)=0,"",INDEX('Bieu chi tiet'!$B$17:$FA$15404,MATCH($A101,'Bieu chi tiet'!$B$17:$B$15404,0),O$3+135)),"")</f>
        <v/>
      </c>
      <c r="P101" s="13" t="str">
        <f>IFERROR(IF(INDEX('Bieu chi tiet'!$B$17:$FA$15404,MATCH($A101,'Bieu chi tiet'!$B$17:$B$15404,0),P$3+135)=0,"",INDEX('Bieu chi tiet'!$B$17:$FA$15404,MATCH($A101,'Bieu chi tiet'!$B$17:$B$15404,0),P$3+135)),"")</f>
        <v/>
      </c>
      <c r="Q101" s="13" t="str">
        <f>IFERROR(IF(INDEX('Bieu chi tiet'!$B$17:$FA$15404,MATCH($A101,'Bieu chi tiet'!$B$17:$B$15404,0),Q$3+135)=0,"",INDEX('Bieu chi tiet'!$B$17:$FA$15404,MATCH($A101,'Bieu chi tiet'!$B$17:$B$15404,0),Q$3+135)),"")</f>
        <v/>
      </c>
      <c r="R101" s="13" t="str">
        <f>IFERROR(IF(INDEX('Bieu chi tiet'!$B$17:$FA$15404,MATCH($A101,'Bieu chi tiet'!$B$17:$B$15404,0),R$3+135)=0,"",INDEX('Bieu chi tiet'!$B$17:$FA$15404,MATCH($A101,'Bieu chi tiet'!$B$17:$B$15404,0),R$3+135)),"")</f>
        <v/>
      </c>
      <c r="S101" s="13" t="str">
        <f>IFERROR(IF(INDEX('Bieu chi tiet'!$B$17:$FA$15404,MATCH($A101,'Bieu chi tiet'!$B$17:$B$15404,0),S$3+135)=0,"",INDEX('Bieu chi tiet'!$B$17:$FA$15404,MATCH($A101,'Bieu chi tiet'!$B$17:$B$15404,0),S$3+135)),"")</f>
        <v/>
      </c>
      <c r="T101" s="13" t="str">
        <f>IFERROR(IF(INDEX('Bieu chi tiet'!$B$17:$FA$15404,MATCH($A101,'Bieu chi tiet'!$B$17:$B$15404,0),T$3+135)=0,"",INDEX('Bieu chi tiet'!$B$17:$FA$15404,MATCH($A101,'Bieu chi tiet'!$B$17:$B$15404,0),T$3+135)),"")</f>
        <v/>
      </c>
      <c r="U101" s="13" t="str">
        <f>IFERROR(IF(INDEX('Bieu chi tiet'!$B$17:$FA$15404,MATCH($A101,'Bieu chi tiet'!$B$17:$B$15404,0),U$3+135)=0,"",INDEX('Bieu chi tiet'!$B$17:$FA$15404,MATCH($A101,'Bieu chi tiet'!$B$17:$B$15404,0),U$3+135)),"")</f>
        <v/>
      </c>
      <c r="V101" s="13" t="str">
        <f>IFERROR(IF(INDEX('Bieu chi tiet'!$B$17:$FA$15404,MATCH($A101,'Bieu chi tiet'!$B$17:$B$15404,0),V$3+135)=0,"",INDEX('Bieu chi tiet'!$B$17:$FA$15404,MATCH($A101,'Bieu chi tiet'!$B$17:$B$15404,0),V$3+135)),"")</f>
        <v/>
      </c>
    </row>
    <row r="102" spans="1:22" ht="15.75">
      <c r="A102" s="43" t="str">
        <f t="shared" si="2"/>
        <v/>
      </c>
      <c r="B102" s="13" t="str">
        <f>IFERROR(IF(INDEX('Bieu chi tiet'!$B$17:$FA$15404,MATCH($A102,'Bieu chi tiet'!$B$17:$B$15404,0),B$3+135)=0,"",INDEX('Bieu chi tiet'!$B$17:$FA$15404,MATCH($A102,'Bieu chi tiet'!$B$17:$B$15404,0),B$3+135)),"")</f>
        <v/>
      </c>
      <c r="C102" s="13" t="str">
        <f>IFERROR(IF(INDEX('Bieu chi tiet'!$B$17:$FA$15404,MATCH($A102,'Bieu chi tiet'!$B$17:$B$15404,0),C$3+135)=0,"",INDEX('Bieu chi tiet'!$B$17:$FA$15404,MATCH($A102,'Bieu chi tiet'!$B$17:$B$15404,0),C$3+135)),"")</f>
        <v/>
      </c>
      <c r="D102" s="13" t="str">
        <f>IFERROR(IF(INDEX('Bieu chi tiet'!$B$17:$FA$15404,MATCH($A102,'Bieu chi tiet'!$B$17:$B$15404,0),D$3+135)=0,"",INDEX('Bieu chi tiet'!$B$17:$FA$15404,MATCH($A102,'Bieu chi tiet'!$B$17:$B$15404,0),D$3+135)),"")</f>
        <v/>
      </c>
      <c r="E102" s="13" t="str">
        <f>IFERROR(IF(INDEX('Bieu chi tiet'!$B$17:$FA$15404,MATCH($A102,'Bieu chi tiet'!$B$17:$B$15404,0),E$3+135)=0,"",INDEX('Bieu chi tiet'!$B$17:$FA$15404,MATCH($A102,'Bieu chi tiet'!$B$17:$B$15404,0),E$3+135)),"")</f>
        <v/>
      </c>
      <c r="F102" s="21" t="str">
        <f>IFERROR(IF(INDEX('Bieu chi tiet'!$B$17:$FA$15404,MATCH($A102,'Bieu chi tiet'!$B$17:$B$15404,0),F$3+135)=0,"",INDEX('Bieu chi tiet'!$B$17:$FA$15404,MATCH($A102,'Bieu chi tiet'!$B$17:$B$15404,0),F$3+135)),"")</f>
        <v/>
      </c>
      <c r="G102" s="13" t="str">
        <f>IFERROR(IF(INDEX('Bieu chi tiet'!$B$17:$FA$15404,MATCH($A102,'Bieu chi tiet'!$B$17:$B$15404,0),G$3+135)=0,"",INDEX('Bieu chi tiet'!$B$17:$FA$15404,MATCH($A102,'Bieu chi tiet'!$B$17:$B$15404,0),G$3+135)),"")</f>
        <v/>
      </c>
      <c r="H102" s="13" t="str">
        <f>IFERROR(IF(INDEX('Bieu chi tiet'!$B$17:$FA$15404,MATCH($A102,'Bieu chi tiet'!$B$17:$B$15404,0),H$3+135)=0,"",INDEX('Bieu chi tiet'!$B$17:$FA$15404,MATCH($A102,'Bieu chi tiet'!$B$17:$B$15404,0),H$3+135)),"")</f>
        <v/>
      </c>
      <c r="I102" s="13" t="str">
        <f>IFERROR(IF(INDEX('Bieu chi tiet'!$B$17:$FA$15404,MATCH($A102,'Bieu chi tiet'!$B$17:$B$15404,0),I$3+135)=0,"",INDEX('Bieu chi tiet'!$B$17:$FA$15404,MATCH($A102,'Bieu chi tiet'!$B$17:$B$15404,0),I$3+135)),"")</f>
        <v/>
      </c>
      <c r="J102" s="13" t="str">
        <f>IFERROR(IF(INDEX('Bieu chi tiet'!$B$17:$FA$15404,MATCH($A102,'Bieu chi tiet'!$B$17:$B$15404,0),J$3+135)=0,"",INDEX('Bieu chi tiet'!$B$17:$FA$15404,MATCH($A102,'Bieu chi tiet'!$B$17:$B$15404,0),J$3+135)),"")</f>
        <v/>
      </c>
      <c r="K102" s="13" t="str">
        <f>IFERROR(IF(INDEX('Bieu chi tiet'!$B$17:$FA$15404,MATCH($A102,'Bieu chi tiet'!$B$17:$B$15404,0),K$3+135)=0,"",INDEX('Bieu chi tiet'!$B$17:$FA$15404,MATCH($A102,'Bieu chi tiet'!$B$17:$B$15404,0),K$3+135)),"")</f>
        <v/>
      </c>
      <c r="L102" s="13" t="str">
        <f>IFERROR(IF(INDEX('Bieu chi tiet'!$B$17:$FA$15404,MATCH($A102,'Bieu chi tiet'!$B$17:$B$15404,0),L$3+135)=0,"",INDEX('Bieu chi tiet'!$B$17:$FA$15404,MATCH($A102,'Bieu chi tiet'!$B$17:$B$15404,0),L$3+135)),"")</f>
        <v/>
      </c>
      <c r="M102" s="13" t="str">
        <f>IFERROR(IF(INDEX('Bieu chi tiet'!$B$17:$FA$15404,MATCH($A102,'Bieu chi tiet'!$B$17:$B$15404,0),M$3+135)=0,"",INDEX('Bieu chi tiet'!$B$17:$FA$15404,MATCH($A102,'Bieu chi tiet'!$B$17:$B$15404,0),M$3+135)),"")</f>
        <v/>
      </c>
      <c r="N102" s="13" t="str">
        <f>IFERROR(IF(INDEX('Bieu chi tiet'!$B$17:$FA$15404,MATCH($A102,'Bieu chi tiet'!$B$17:$B$15404,0),N$3+135)=0,"",INDEX('Bieu chi tiet'!$B$17:$FA$15404,MATCH($A102,'Bieu chi tiet'!$B$17:$B$15404,0),N$3+135)),"")</f>
        <v/>
      </c>
      <c r="O102" s="13" t="str">
        <f>IFERROR(IF(INDEX('Bieu chi tiet'!$B$17:$FA$15404,MATCH($A102,'Bieu chi tiet'!$B$17:$B$15404,0),O$3+135)=0,"",INDEX('Bieu chi tiet'!$B$17:$FA$15404,MATCH($A102,'Bieu chi tiet'!$B$17:$B$15404,0),O$3+135)),"")</f>
        <v/>
      </c>
      <c r="P102" s="13" t="str">
        <f>IFERROR(IF(INDEX('Bieu chi tiet'!$B$17:$FA$15404,MATCH($A102,'Bieu chi tiet'!$B$17:$B$15404,0),P$3+135)=0,"",INDEX('Bieu chi tiet'!$B$17:$FA$15404,MATCH($A102,'Bieu chi tiet'!$B$17:$B$15404,0),P$3+135)),"")</f>
        <v/>
      </c>
      <c r="Q102" s="13" t="str">
        <f>IFERROR(IF(INDEX('Bieu chi tiet'!$B$17:$FA$15404,MATCH($A102,'Bieu chi tiet'!$B$17:$B$15404,0),Q$3+135)=0,"",INDEX('Bieu chi tiet'!$B$17:$FA$15404,MATCH($A102,'Bieu chi tiet'!$B$17:$B$15404,0),Q$3+135)),"")</f>
        <v/>
      </c>
      <c r="R102" s="13" t="str">
        <f>IFERROR(IF(INDEX('Bieu chi tiet'!$B$17:$FA$15404,MATCH($A102,'Bieu chi tiet'!$B$17:$B$15404,0),R$3+135)=0,"",INDEX('Bieu chi tiet'!$B$17:$FA$15404,MATCH($A102,'Bieu chi tiet'!$B$17:$B$15404,0),R$3+135)),"")</f>
        <v/>
      </c>
      <c r="S102" s="13" t="str">
        <f>IFERROR(IF(INDEX('Bieu chi tiet'!$B$17:$FA$15404,MATCH($A102,'Bieu chi tiet'!$B$17:$B$15404,0),S$3+135)=0,"",INDEX('Bieu chi tiet'!$B$17:$FA$15404,MATCH($A102,'Bieu chi tiet'!$B$17:$B$15404,0),S$3+135)),"")</f>
        <v/>
      </c>
      <c r="T102" s="13" t="str">
        <f>IFERROR(IF(INDEX('Bieu chi tiet'!$B$17:$FA$15404,MATCH($A102,'Bieu chi tiet'!$B$17:$B$15404,0),T$3+135)=0,"",INDEX('Bieu chi tiet'!$B$17:$FA$15404,MATCH($A102,'Bieu chi tiet'!$B$17:$B$15404,0),T$3+135)),"")</f>
        <v/>
      </c>
      <c r="U102" s="13" t="str">
        <f>IFERROR(IF(INDEX('Bieu chi tiet'!$B$17:$FA$15404,MATCH($A102,'Bieu chi tiet'!$B$17:$B$15404,0),U$3+135)=0,"",INDEX('Bieu chi tiet'!$B$17:$FA$15404,MATCH($A102,'Bieu chi tiet'!$B$17:$B$15404,0),U$3+135)),"")</f>
        <v/>
      </c>
      <c r="V102" s="13" t="str">
        <f>IFERROR(IF(INDEX('Bieu chi tiet'!$B$17:$FA$15404,MATCH($A102,'Bieu chi tiet'!$B$17:$B$15404,0),V$3+135)=0,"",INDEX('Bieu chi tiet'!$B$17:$FA$15404,MATCH($A102,'Bieu chi tiet'!$B$17:$B$15404,0),V$3+135)),"")</f>
        <v/>
      </c>
    </row>
    <row r="103" spans="1:22" ht="15.75">
      <c r="A103" s="43" t="str">
        <f t="shared" si="2"/>
        <v/>
      </c>
      <c r="B103" s="13" t="str">
        <f>IFERROR(IF(INDEX('Bieu chi tiet'!$B$17:$FA$15404,MATCH($A103,'Bieu chi tiet'!$B$17:$B$15404,0),B$3+135)=0,"",INDEX('Bieu chi tiet'!$B$17:$FA$15404,MATCH($A103,'Bieu chi tiet'!$B$17:$B$15404,0),B$3+135)),"")</f>
        <v/>
      </c>
      <c r="C103" s="13" t="str">
        <f>IFERROR(IF(INDEX('Bieu chi tiet'!$B$17:$FA$15404,MATCH($A103,'Bieu chi tiet'!$B$17:$B$15404,0),C$3+135)=0,"",INDEX('Bieu chi tiet'!$B$17:$FA$15404,MATCH($A103,'Bieu chi tiet'!$B$17:$B$15404,0),C$3+135)),"")</f>
        <v/>
      </c>
      <c r="D103" s="13" t="str">
        <f>IFERROR(IF(INDEX('Bieu chi tiet'!$B$17:$FA$15404,MATCH($A103,'Bieu chi tiet'!$B$17:$B$15404,0),D$3+135)=0,"",INDEX('Bieu chi tiet'!$B$17:$FA$15404,MATCH($A103,'Bieu chi tiet'!$B$17:$B$15404,0),D$3+135)),"")</f>
        <v/>
      </c>
      <c r="E103" s="13" t="str">
        <f>IFERROR(IF(INDEX('Bieu chi tiet'!$B$17:$FA$15404,MATCH($A103,'Bieu chi tiet'!$B$17:$B$15404,0),E$3+135)=0,"",INDEX('Bieu chi tiet'!$B$17:$FA$15404,MATCH($A103,'Bieu chi tiet'!$B$17:$B$15404,0),E$3+135)),"")</f>
        <v/>
      </c>
      <c r="F103" s="21" t="str">
        <f>IFERROR(IF(INDEX('Bieu chi tiet'!$B$17:$FA$15404,MATCH($A103,'Bieu chi tiet'!$B$17:$B$15404,0),F$3+135)=0,"",INDEX('Bieu chi tiet'!$B$17:$FA$15404,MATCH($A103,'Bieu chi tiet'!$B$17:$B$15404,0),F$3+135)),"")</f>
        <v/>
      </c>
      <c r="G103" s="13" t="str">
        <f>IFERROR(IF(INDEX('Bieu chi tiet'!$B$17:$FA$15404,MATCH($A103,'Bieu chi tiet'!$B$17:$B$15404,0),G$3+135)=0,"",INDEX('Bieu chi tiet'!$B$17:$FA$15404,MATCH($A103,'Bieu chi tiet'!$B$17:$B$15404,0),G$3+135)),"")</f>
        <v/>
      </c>
      <c r="H103" s="13" t="str">
        <f>IFERROR(IF(INDEX('Bieu chi tiet'!$B$17:$FA$15404,MATCH($A103,'Bieu chi tiet'!$B$17:$B$15404,0),H$3+135)=0,"",INDEX('Bieu chi tiet'!$B$17:$FA$15404,MATCH($A103,'Bieu chi tiet'!$B$17:$B$15404,0),H$3+135)),"")</f>
        <v/>
      </c>
      <c r="I103" s="13" t="str">
        <f>IFERROR(IF(INDEX('Bieu chi tiet'!$B$17:$FA$15404,MATCH($A103,'Bieu chi tiet'!$B$17:$B$15404,0),I$3+135)=0,"",INDEX('Bieu chi tiet'!$B$17:$FA$15404,MATCH($A103,'Bieu chi tiet'!$B$17:$B$15404,0),I$3+135)),"")</f>
        <v/>
      </c>
      <c r="J103" s="13" t="str">
        <f>IFERROR(IF(INDEX('Bieu chi tiet'!$B$17:$FA$15404,MATCH($A103,'Bieu chi tiet'!$B$17:$B$15404,0),J$3+135)=0,"",INDEX('Bieu chi tiet'!$B$17:$FA$15404,MATCH($A103,'Bieu chi tiet'!$B$17:$B$15404,0),J$3+135)),"")</f>
        <v/>
      </c>
      <c r="K103" s="13" t="str">
        <f>IFERROR(IF(INDEX('Bieu chi tiet'!$B$17:$FA$15404,MATCH($A103,'Bieu chi tiet'!$B$17:$B$15404,0),K$3+135)=0,"",INDEX('Bieu chi tiet'!$B$17:$FA$15404,MATCH($A103,'Bieu chi tiet'!$B$17:$B$15404,0),K$3+135)),"")</f>
        <v/>
      </c>
      <c r="L103" s="13" t="str">
        <f>IFERROR(IF(INDEX('Bieu chi tiet'!$B$17:$FA$15404,MATCH($A103,'Bieu chi tiet'!$B$17:$B$15404,0),L$3+135)=0,"",INDEX('Bieu chi tiet'!$B$17:$FA$15404,MATCH($A103,'Bieu chi tiet'!$B$17:$B$15404,0),L$3+135)),"")</f>
        <v/>
      </c>
      <c r="M103" s="13" t="str">
        <f>IFERROR(IF(INDEX('Bieu chi tiet'!$B$17:$FA$15404,MATCH($A103,'Bieu chi tiet'!$B$17:$B$15404,0),M$3+135)=0,"",INDEX('Bieu chi tiet'!$B$17:$FA$15404,MATCH($A103,'Bieu chi tiet'!$B$17:$B$15404,0),M$3+135)),"")</f>
        <v/>
      </c>
      <c r="N103" s="13" t="str">
        <f>IFERROR(IF(INDEX('Bieu chi tiet'!$B$17:$FA$15404,MATCH($A103,'Bieu chi tiet'!$B$17:$B$15404,0),N$3+135)=0,"",INDEX('Bieu chi tiet'!$B$17:$FA$15404,MATCH($A103,'Bieu chi tiet'!$B$17:$B$15404,0),N$3+135)),"")</f>
        <v/>
      </c>
      <c r="O103" s="13" t="str">
        <f>IFERROR(IF(INDEX('Bieu chi tiet'!$B$17:$FA$15404,MATCH($A103,'Bieu chi tiet'!$B$17:$B$15404,0),O$3+135)=0,"",INDEX('Bieu chi tiet'!$B$17:$FA$15404,MATCH($A103,'Bieu chi tiet'!$B$17:$B$15404,0),O$3+135)),"")</f>
        <v/>
      </c>
      <c r="P103" s="13" t="str">
        <f>IFERROR(IF(INDEX('Bieu chi tiet'!$B$17:$FA$15404,MATCH($A103,'Bieu chi tiet'!$B$17:$B$15404,0),P$3+135)=0,"",INDEX('Bieu chi tiet'!$B$17:$FA$15404,MATCH($A103,'Bieu chi tiet'!$B$17:$B$15404,0),P$3+135)),"")</f>
        <v/>
      </c>
      <c r="Q103" s="13" t="str">
        <f>IFERROR(IF(INDEX('Bieu chi tiet'!$B$17:$FA$15404,MATCH($A103,'Bieu chi tiet'!$B$17:$B$15404,0),Q$3+135)=0,"",INDEX('Bieu chi tiet'!$B$17:$FA$15404,MATCH($A103,'Bieu chi tiet'!$B$17:$B$15404,0),Q$3+135)),"")</f>
        <v/>
      </c>
      <c r="R103" s="13" t="str">
        <f>IFERROR(IF(INDEX('Bieu chi tiet'!$B$17:$FA$15404,MATCH($A103,'Bieu chi tiet'!$B$17:$B$15404,0),R$3+135)=0,"",INDEX('Bieu chi tiet'!$B$17:$FA$15404,MATCH($A103,'Bieu chi tiet'!$B$17:$B$15404,0),R$3+135)),"")</f>
        <v/>
      </c>
      <c r="S103" s="13" t="str">
        <f>IFERROR(IF(INDEX('Bieu chi tiet'!$B$17:$FA$15404,MATCH($A103,'Bieu chi tiet'!$B$17:$B$15404,0),S$3+135)=0,"",INDEX('Bieu chi tiet'!$B$17:$FA$15404,MATCH($A103,'Bieu chi tiet'!$B$17:$B$15404,0),S$3+135)),"")</f>
        <v/>
      </c>
      <c r="T103" s="13" t="str">
        <f>IFERROR(IF(INDEX('Bieu chi tiet'!$B$17:$FA$15404,MATCH($A103,'Bieu chi tiet'!$B$17:$B$15404,0),T$3+135)=0,"",INDEX('Bieu chi tiet'!$B$17:$FA$15404,MATCH($A103,'Bieu chi tiet'!$B$17:$B$15404,0),T$3+135)),"")</f>
        <v/>
      </c>
      <c r="U103" s="13" t="str">
        <f>IFERROR(IF(INDEX('Bieu chi tiet'!$B$17:$FA$15404,MATCH($A103,'Bieu chi tiet'!$B$17:$B$15404,0),U$3+135)=0,"",INDEX('Bieu chi tiet'!$B$17:$FA$15404,MATCH($A103,'Bieu chi tiet'!$B$17:$B$15404,0),U$3+135)),"")</f>
        <v/>
      </c>
      <c r="V103" s="13" t="str">
        <f>IFERROR(IF(INDEX('Bieu chi tiet'!$B$17:$FA$15404,MATCH($A103,'Bieu chi tiet'!$B$17:$B$15404,0),V$3+135)=0,"",INDEX('Bieu chi tiet'!$B$17:$FA$15404,MATCH($A103,'Bieu chi tiet'!$B$17:$B$15404,0),V$3+135)),"")</f>
        <v/>
      </c>
    </row>
    <row r="104" spans="1:22" ht="15.75">
      <c r="A104" s="43" t="str">
        <f t="shared" si="2"/>
        <v/>
      </c>
      <c r="B104" s="13" t="str">
        <f>IFERROR(IF(INDEX('Bieu chi tiet'!$B$17:$FA$15404,MATCH($A104,'Bieu chi tiet'!$B$17:$B$15404,0),B$3+135)=0,"",INDEX('Bieu chi tiet'!$B$17:$FA$15404,MATCH($A104,'Bieu chi tiet'!$B$17:$B$15404,0),B$3+135)),"")</f>
        <v/>
      </c>
      <c r="C104" s="13" t="str">
        <f>IFERROR(IF(INDEX('Bieu chi tiet'!$B$17:$FA$15404,MATCH($A104,'Bieu chi tiet'!$B$17:$B$15404,0),C$3+135)=0,"",INDEX('Bieu chi tiet'!$B$17:$FA$15404,MATCH($A104,'Bieu chi tiet'!$B$17:$B$15404,0),C$3+135)),"")</f>
        <v/>
      </c>
      <c r="D104" s="13" t="str">
        <f>IFERROR(IF(INDEX('Bieu chi tiet'!$B$17:$FA$15404,MATCH($A104,'Bieu chi tiet'!$B$17:$B$15404,0),D$3+135)=0,"",INDEX('Bieu chi tiet'!$B$17:$FA$15404,MATCH($A104,'Bieu chi tiet'!$B$17:$B$15404,0),D$3+135)),"")</f>
        <v/>
      </c>
      <c r="E104" s="13" t="str">
        <f>IFERROR(IF(INDEX('Bieu chi tiet'!$B$17:$FA$15404,MATCH($A104,'Bieu chi tiet'!$B$17:$B$15404,0),E$3+135)=0,"",INDEX('Bieu chi tiet'!$B$17:$FA$15404,MATCH($A104,'Bieu chi tiet'!$B$17:$B$15404,0),E$3+135)),"")</f>
        <v/>
      </c>
      <c r="F104" s="21" t="str">
        <f>IFERROR(IF(INDEX('Bieu chi tiet'!$B$17:$FA$15404,MATCH($A104,'Bieu chi tiet'!$B$17:$B$15404,0),F$3+135)=0,"",INDEX('Bieu chi tiet'!$B$17:$FA$15404,MATCH($A104,'Bieu chi tiet'!$B$17:$B$15404,0),F$3+135)),"")</f>
        <v/>
      </c>
      <c r="G104" s="13" t="str">
        <f>IFERROR(IF(INDEX('Bieu chi tiet'!$B$17:$FA$15404,MATCH($A104,'Bieu chi tiet'!$B$17:$B$15404,0),G$3+135)=0,"",INDEX('Bieu chi tiet'!$B$17:$FA$15404,MATCH($A104,'Bieu chi tiet'!$B$17:$B$15404,0),G$3+135)),"")</f>
        <v/>
      </c>
      <c r="H104" s="13" t="str">
        <f>IFERROR(IF(INDEX('Bieu chi tiet'!$B$17:$FA$15404,MATCH($A104,'Bieu chi tiet'!$B$17:$B$15404,0),H$3+135)=0,"",INDEX('Bieu chi tiet'!$B$17:$FA$15404,MATCH($A104,'Bieu chi tiet'!$B$17:$B$15404,0),H$3+135)),"")</f>
        <v/>
      </c>
      <c r="I104" s="13" t="str">
        <f>IFERROR(IF(INDEX('Bieu chi tiet'!$B$17:$FA$15404,MATCH($A104,'Bieu chi tiet'!$B$17:$B$15404,0),I$3+135)=0,"",INDEX('Bieu chi tiet'!$B$17:$FA$15404,MATCH($A104,'Bieu chi tiet'!$B$17:$B$15404,0),I$3+135)),"")</f>
        <v/>
      </c>
      <c r="J104" s="13" t="str">
        <f>IFERROR(IF(INDEX('Bieu chi tiet'!$B$17:$FA$15404,MATCH($A104,'Bieu chi tiet'!$B$17:$B$15404,0),J$3+135)=0,"",INDEX('Bieu chi tiet'!$B$17:$FA$15404,MATCH($A104,'Bieu chi tiet'!$B$17:$B$15404,0),J$3+135)),"")</f>
        <v/>
      </c>
      <c r="K104" s="13" t="str">
        <f>IFERROR(IF(INDEX('Bieu chi tiet'!$B$17:$FA$15404,MATCH($A104,'Bieu chi tiet'!$B$17:$B$15404,0),K$3+135)=0,"",INDEX('Bieu chi tiet'!$B$17:$FA$15404,MATCH($A104,'Bieu chi tiet'!$B$17:$B$15404,0),K$3+135)),"")</f>
        <v/>
      </c>
      <c r="L104" s="13" t="str">
        <f>IFERROR(IF(INDEX('Bieu chi tiet'!$B$17:$FA$15404,MATCH($A104,'Bieu chi tiet'!$B$17:$B$15404,0),L$3+135)=0,"",INDEX('Bieu chi tiet'!$B$17:$FA$15404,MATCH($A104,'Bieu chi tiet'!$B$17:$B$15404,0),L$3+135)),"")</f>
        <v/>
      </c>
      <c r="M104" s="13" t="str">
        <f>IFERROR(IF(INDEX('Bieu chi tiet'!$B$17:$FA$15404,MATCH($A104,'Bieu chi tiet'!$B$17:$B$15404,0),M$3+135)=0,"",INDEX('Bieu chi tiet'!$B$17:$FA$15404,MATCH($A104,'Bieu chi tiet'!$B$17:$B$15404,0),M$3+135)),"")</f>
        <v/>
      </c>
      <c r="N104" s="13" t="str">
        <f>IFERROR(IF(INDEX('Bieu chi tiet'!$B$17:$FA$15404,MATCH($A104,'Bieu chi tiet'!$B$17:$B$15404,0),N$3+135)=0,"",INDEX('Bieu chi tiet'!$B$17:$FA$15404,MATCH($A104,'Bieu chi tiet'!$B$17:$B$15404,0),N$3+135)),"")</f>
        <v/>
      </c>
      <c r="O104" s="13" t="str">
        <f>IFERROR(IF(INDEX('Bieu chi tiet'!$B$17:$FA$15404,MATCH($A104,'Bieu chi tiet'!$B$17:$B$15404,0),O$3+135)=0,"",INDEX('Bieu chi tiet'!$B$17:$FA$15404,MATCH($A104,'Bieu chi tiet'!$B$17:$B$15404,0),O$3+135)),"")</f>
        <v/>
      </c>
      <c r="P104" s="13" t="str">
        <f>IFERROR(IF(INDEX('Bieu chi tiet'!$B$17:$FA$15404,MATCH($A104,'Bieu chi tiet'!$B$17:$B$15404,0),P$3+135)=0,"",INDEX('Bieu chi tiet'!$B$17:$FA$15404,MATCH($A104,'Bieu chi tiet'!$B$17:$B$15404,0),P$3+135)),"")</f>
        <v/>
      </c>
      <c r="Q104" s="13" t="str">
        <f>IFERROR(IF(INDEX('Bieu chi tiet'!$B$17:$FA$15404,MATCH($A104,'Bieu chi tiet'!$B$17:$B$15404,0),Q$3+135)=0,"",INDEX('Bieu chi tiet'!$B$17:$FA$15404,MATCH($A104,'Bieu chi tiet'!$B$17:$B$15404,0),Q$3+135)),"")</f>
        <v/>
      </c>
      <c r="R104" s="13" t="str">
        <f>IFERROR(IF(INDEX('Bieu chi tiet'!$B$17:$FA$15404,MATCH($A104,'Bieu chi tiet'!$B$17:$B$15404,0),R$3+135)=0,"",INDEX('Bieu chi tiet'!$B$17:$FA$15404,MATCH($A104,'Bieu chi tiet'!$B$17:$B$15404,0),R$3+135)),"")</f>
        <v/>
      </c>
      <c r="S104" s="13" t="str">
        <f>IFERROR(IF(INDEX('Bieu chi tiet'!$B$17:$FA$15404,MATCH($A104,'Bieu chi tiet'!$B$17:$B$15404,0),S$3+135)=0,"",INDEX('Bieu chi tiet'!$B$17:$FA$15404,MATCH($A104,'Bieu chi tiet'!$B$17:$B$15404,0),S$3+135)),"")</f>
        <v/>
      </c>
      <c r="T104" s="13" t="str">
        <f>IFERROR(IF(INDEX('Bieu chi tiet'!$B$17:$FA$15404,MATCH($A104,'Bieu chi tiet'!$B$17:$B$15404,0),T$3+135)=0,"",INDEX('Bieu chi tiet'!$B$17:$FA$15404,MATCH($A104,'Bieu chi tiet'!$B$17:$B$15404,0),T$3+135)),"")</f>
        <v/>
      </c>
      <c r="U104" s="13" t="str">
        <f>IFERROR(IF(INDEX('Bieu chi tiet'!$B$17:$FA$15404,MATCH($A104,'Bieu chi tiet'!$B$17:$B$15404,0),U$3+135)=0,"",INDEX('Bieu chi tiet'!$B$17:$FA$15404,MATCH($A104,'Bieu chi tiet'!$B$17:$B$15404,0),U$3+135)),"")</f>
        <v/>
      </c>
      <c r="V104" s="13" t="str">
        <f>IFERROR(IF(INDEX('Bieu chi tiet'!$B$17:$FA$15404,MATCH($A104,'Bieu chi tiet'!$B$17:$B$15404,0),V$3+135)=0,"",INDEX('Bieu chi tiet'!$B$17:$FA$15404,MATCH($A104,'Bieu chi tiet'!$B$17:$B$15404,0),V$3+135)),"")</f>
        <v/>
      </c>
    </row>
    <row r="105" spans="1:22" ht="15.75">
      <c r="A105" s="43" t="str">
        <f t="shared" si="2"/>
        <v/>
      </c>
      <c r="B105" s="13" t="str">
        <f>IFERROR(IF(INDEX('Bieu chi tiet'!$B$17:$FA$15404,MATCH($A105,'Bieu chi tiet'!$B$17:$B$15404,0),B$3+135)=0,"",INDEX('Bieu chi tiet'!$B$17:$FA$15404,MATCH($A105,'Bieu chi tiet'!$B$17:$B$15404,0),B$3+135)),"")</f>
        <v/>
      </c>
      <c r="C105" s="13" t="str">
        <f>IFERROR(IF(INDEX('Bieu chi tiet'!$B$17:$FA$15404,MATCH($A105,'Bieu chi tiet'!$B$17:$B$15404,0),C$3+135)=0,"",INDEX('Bieu chi tiet'!$B$17:$FA$15404,MATCH($A105,'Bieu chi tiet'!$B$17:$B$15404,0),C$3+135)),"")</f>
        <v/>
      </c>
      <c r="D105" s="13" t="str">
        <f>IFERROR(IF(INDEX('Bieu chi tiet'!$B$17:$FA$15404,MATCH($A105,'Bieu chi tiet'!$B$17:$B$15404,0),D$3+135)=0,"",INDEX('Bieu chi tiet'!$B$17:$FA$15404,MATCH($A105,'Bieu chi tiet'!$B$17:$B$15404,0),D$3+135)),"")</f>
        <v/>
      </c>
      <c r="E105" s="13" t="str">
        <f>IFERROR(IF(INDEX('Bieu chi tiet'!$B$17:$FA$15404,MATCH($A105,'Bieu chi tiet'!$B$17:$B$15404,0),E$3+135)=0,"",INDEX('Bieu chi tiet'!$B$17:$FA$15404,MATCH($A105,'Bieu chi tiet'!$B$17:$B$15404,0),E$3+135)),"")</f>
        <v/>
      </c>
      <c r="F105" s="21" t="str">
        <f>IFERROR(IF(INDEX('Bieu chi tiet'!$B$17:$FA$15404,MATCH($A105,'Bieu chi tiet'!$B$17:$B$15404,0),F$3+135)=0,"",INDEX('Bieu chi tiet'!$B$17:$FA$15404,MATCH($A105,'Bieu chi tiet'!$B$17:$B$15404,0),F$3+135)),"")</f>
        <v/>
      </c>
      <c r="G105" s="13" t="str">
        <f>IFERROR(IF(INDEX('Bieu chi tiet'!$B$17:$FA$15404,MATCH($A105,'Bieu chi tiet'!$B$17:$B$15404,0),G$3+135)=0,"",INDEX('Bieu chi tiet'!$B$17:$FA$15404,MATCH($A105,'Bieu chi tiet'!$B$17:$B$15404,0),G$3+135)),"")</f>
        <v/>
      </c>
      <c r="H105" s="13" t="str">
        <f>IFERROR(IF(INDEX('Bieu chi tiet'!$B$17:$FA$15404,MATCH($A105,'Bieu chi tiet'!$B$17:$B$15404,0),H$3+135)=0,"",INDEX('Bieu chi tiet'!$B$17:$FA$15404,MATCH($A105,'Bieu chi tiet'!$B$17:$B$15404,0),H$3+135)),"")</f>
        <v/>
      </c>
      <c r="I105" s="13" t="str">
        <f>IFERROR(IF(INDEX('Bieu chi tiet'!$B$17:$FA$15404,MATCH($A105,'Bieu chi tiet'!$B$17:$B$15404,0),I$3+135)=0,"",INDEX('Bieu chi tiet'!$B$17:$FA$15404,MATCH($A105,'Bieu chi tiet'!$B$17:$B$15404,0),I$3+135)),"")</f>
        <v/>
      </c>
      <c r="J105" s="13" t="str">
        <f>IFERROR(IF(INDEX('Bieu chi tiet'!$B$17:$FA$15404,MATCH($A105,'Bieu chi tiet'!$B$17:$B$15404,0),J$3+135)=0,"",INDEX('Bieu chi tiet'!$B$17:$FA$15404,MATCH($A105,'Bieu chi tiet'!$B$17:$B$15404,0),J$3+135)),"")</f>
        <v/>
      </c>
      <c r="K105" s="13" t="str">
        <f>IFERROR(IF(INDEX('Bieu chi tiet'!$B$17:$FA$15404,MATCH($A105,'Bieu chi tiet'!$B$17:$B$15404,0),K$3+135)=0,"",INDEX('Bieu chi tiet'!$B$17:$FA$15404,MATCH($A105,'Bieu chi tiet'!$B$17:$B$15404,0),K$3+135)),"")</f>
        <v/>
      </c>
      <c r="L105" s="13" t="str">
        <f>IFERROR(IF(INDEX('Bieu chi tiet'!$B$17:$FA$15404,MATCH($A105,'Bieu chi tiet'!$B$17:$B$15404,0),L$3+135)=0,"",INDEX('Bieu chi tiet'!$B$17:$FA$15404,MATCH($A105,'Bieu chi tiet'!$B$17:$B$15404,0),L$3+135)),"")</f>
        <v/>
      </c>
      <c r="M105" s="13" t="str">
        <f>IFERROR(IF(INDEX('Bieu chi tiet'!$B$17:$FA$15404,MATCH($A105,'Bieu chi tiet'!$B$17:$B$15404,0),M$3+135)=0,"",INDEX('Bieu chi tiet'!$B$17:$FA$15404,MATCH($A105,'Bieu chi tiet'!$B$17:$B$15404,0),M$3+135)),"")</f>
        <v/>
      </c>
      <c r="N105" s="13" t="str">
        <f>IFERROR(IF(INDEX('Bieu chi tiet'!$B$17:$FA$15404,MATCH($A105,'Bieu chi tiet'!$B$17:$B$15404,0),N$3+135)=0,"",INDEX('Bieu chi tiet'!$B$17:$FA$15404,MATCH($A105,'Bieu chi tiet'!$B$17:$B$15404,0),N$3+135)),"")</f>
        <v/>
      </c>
      <c r="O105" s="13" t="str">
        <f>IFERROR(IF(INDEX('Bieu chi tiet'!$B$17:$FA$15404,MATCH($A105,'Bieu chi tiet'!$B$17:$B$15404,0),O$3+135)=0,"",INDEX('Bieu chi tiet'!$B$17:$FA$15404,MATCH($A105,'Bieu chi tiet'!$B$17:$B$15404,0),O$3+135)),"")</f>
        <v/>
      </c>
      <c r="P105" s="13" t="str">
        <f>IFERROR(IF(INDEX('Bieu chi tiet'!$B$17:$FA$15404,MATCH($A105,'Bieu chi tiet'!$B$17:$B$15404,0),P$3+135)=0,"",INDEX('Bieu chi tiet'!$B$17:$FA$15404,MATCH($A105,'Bieu chi tiet'!$B$17:$B$15404,0),P$3+135)),"")</f>
        <v/>
      </c>
      <c r="Q105" s="13" t="str">
        <f>IFERROR(IF(INDEX('Bieu chi tiet'!$B$17:$FA$15404,MATCH($A105,'Bieu chi tiet'!$B$17:$B$15404,0),Q$3+135)=0,"",INDEX('Bieu chi tiet'!$B$17:$FA$15404,MATCH($A105,'Bieu chi tiet'!$B$17:$B$15404,0),Q$3+135)),"")</f>
        <v/>
      </c>
      <c r="R105" s="13" t="str">
        <f>IFERROR(IF(INDEX('Bieu chi tiet'!$B$17:$FA$15404,MATCH($A105,'Bieu chi tiet'!$B$17:$B$15404,0),R$3+135)=0,"",INDEX('Bieu chi tiet'!$B$17:$FA$15404,MATCH($A105,'Bieu chi tiet'!$B$17:$B$15404,0),R$3+135)),"")</f>
        <v/>
      </c>
      <c r="S105" s="13" t="str">
        <f>IFERROR(IF(INDEX('Bieu chi tiet'!$B$17:$FA$15404,MATCH($A105,'Bieu chi tiet'!$B$17:$B$15404,0),S$3+135)=0,"",INDEX('Bieu chi tiet'!$B$17:$FA$15404,MATCH($A105,'Bieu chi tiet'!$B$17:$B$15404,0),S$3+135)),"")</f>
        <v/>
      </c>
      <c r="T105" s="13" t="str">
        <f>IFERROR(IF(INDEX('Bieu chi tiet'!$B$17:$FA$15404,MATCH($A105,'Bieu chi tiet'!$B$17:$B$15404,0),T$3+135)=0,"",INDEX('Bieu chi tiet'!$B$17:$FA$15404,MATCH($A105,'Bieu chi tiet'!$B$17:$B$15404,0),T$3+135)),"")</f>
        <v/>
      </c>
      <c r="U105" s="13" t="str">
        <f>IFERROR(IF(INDEX('Bieu chi tiet'!$B$17:$FA$15404,MATCH($A105,'Bieu chi tiet'!$B$17:$B$15404,0),U$3+135)=0,"",INDEX('Bieu chi tiet'!$B$17:$FA$15404,MATCH($A105,'Bieu chi tiet'!$B$17:$B$15404,0),U$3+135)),"")</f>
        <v/>
      </c>
      <c r="V105" s="13" t="str">
        <f>IFERROR(IF(INDEX('Bieu chi tiet'!$B$17:$FA$15404,MATCH($A105,'Bieu chi tiet'!$B$17:$B$15404,0),V$3+135)=0,"",INDEX('Bieu chi tiet'!$B$17:$FA$15404,MATCH($A105,'Bieu chi tiet'!$B$17:$B$15404,0),V$3+135)),"")</f>
        <v/>
      </c>
    </row>
    <row r="106" spans="1:22" ht="15.75">
      <c r="A106" s="43" t="str">
        <f t="shared" si="2"/>
        <v/>
      </c>
      <c r="B106" s="13" t="str">
        <f>IFERROR(IF(INDEX('Bieu chi tiet'!$B$17:$FA$15404,MATCH($A106,'Bieu chi tiet'!$B$17:$B$15404,0),B$3+135)=0,"",INDEX('Bieu chi tiet'!$B$17:$FA$15404,MATCH($A106,'Bieu chi tiet'!$B$17:$B$15404,0),B$3+135)),"")</f>
        <v/>
      </c>
      <c r="C106" s="13" t="str">
        <f>IFERROR(IF(INDEX('Bieu chi tiet'!$B$17:$FA$15404,MATCH($A106,'Bieu chi tiet'!$B$17:$B$15404,0),C$3+135)=0,"",INDEX('Bieu chi tiet'!$B$17:$FA$15404,MATCH($A106,'Bieu chi tiet'!$B$17:$B$15404,0),C$3+135)),"")</f>
        <v/>
      </c>
      <c r="D106" s="13" t="str">
        <f>IFERROR(IF(INDEX('Bieu chi tiet'!$B$17:$FA$15404,MATCH($A106,'Bieu chi tiet'!$B$17:$B$15404,0),D$3+135)=0,"",INDEX('Bieu chi tiet'!$B$17:$FA$15404,MATCH($A106,'Bieu chi tiet'!$B$17:$B$15404,0),D$3+135)),"")</f>
        <v/>
      </c>
      <c r="E106" s="13" t="str">
        <f>IFERROR(IF(INDEX('Bieu chi tiet'!$B$17:$FA$15404,MATCH($A106,'Bieu chi tiet'!$B$17:$B$15404,0),E$3+135)=0,"",INDEX('Bieu chi tiet'!$B$17:$FA$15404,MATCH($A106,'Bieu chi tiet'!$B$17:$B$15404,0),E$3+135)),"")</f>
        <v/>
      </c>
      <c r="F106" s="21" t="str">
        <f>IFERROR(IF(INDEX('Bieu chi tiet'!$B$17:$FA$15404,MATCH($A106,'Bieu chi tiet'!$B$17:$B$15404,0),F$3+135)=0,"",INDEX('Bieu chi tiet'!$B$17:$FA$15404,MATCH($A106,'Bieu chi tiet'!$B$17:$B$15404,0),F$3+135)),"")</f>
        <v/>
      </c>
      <c r="G106" s="13" t="str">
        <f>IFERROR(IF(INDEX('Bieu chi tiet'!$B$17:$FA$15404,MATCH($A106,'Bieu chi tiet'!$B$17:$B$15404,0),G$3+135)=0,"",INDEX('Bieu chi tiet'!$B$17:$FA$15404,MATCH($A106,'Bieu chi tiet'!$B$17:$B$15404,0),G$3+135)),"")</f>
        <v/>
      </c>
      <c r="H106" s="13" t="str">
        <f>IFERROR(IF(INDEX('Bieu chi tiet'!$B$17:$FA$15404,MATCH($A106,'Bieu chi tiet'!$B$17:$B$15404,0),H$3+135)=0,"",INDEX('Bieu chi tiet'!$B$17:$FA$15404,MATCH($A106,'Bieu chi tiet'!$B$17:$B$15404,0),H$3+135)),"")</f>
        <v/>
      </c>
      <c r="I106" s="13" t="str">
        <f>IFERROR(IF(INDEX('Bieu chi tiet'!$B$17:$FA$15404,MATCH($A106,'Bieu chi tiet'!$B$17:$B$15404,0),I$3+135)=0,"",INDEX('Bieu chi tiet'!$B$17:$FA$15404,MATCH($A106,'Bieu chi tiet'!$B$17:$B$15404,0),I$3+135)),"")</f>
        <v/>
      </c>
      <c r="J106" s="13" t="str">
        <f>IFERROR(IF(INDEX('Bieu chi tiet'!$B$17:$FA$15404,MATCH($A106,'Bieu chi tiet'!$B$17:$B$15404,0),J$3+135)=0,"",INDEX('Bieu chi tiet'!$B$17:$FA$15404,MATCH($A106,'Bieu chi tiet'!$B$17:$B$15404,0),J$3+135)),"")</f>
        <v/>
      </c>
      <c r="K106" s="13" t="str">
        <f>IFERROR(IF(INDEX('Bieu chi tiet'!$B$17:$FA$15404,MATCH($A106,'Bieu chi tiet'!$B$17:$B$15404,0),K$3+135)=0,"",INDEX('Bieu chi tiet'!$B$17:$FA$15404,MATCH($A106,'Bieu chi tiet'!$B$17:$B$15404,0),K$3+135)),"")</f>
        <v/>
      </c>
      <c r="L106" s="13" t="str">
        <f>IFERROR(IF(INDEX('Bieu chi tiet'!$B$17:$FA$15404,MATCH($A106,'Bieu chi tiet'!$B$17:$B$15404,0),L$3+135)=0,"",INDEX('Bieu chi tiet'!$B$17:$FA$15404,MATCH($A106,'Bieu chi tiet'!$B$17:$B$15404,0),L$3+135)),"")</f>
        <v/>
      </c>
      <c r="M106" s="13" t="str">
        <f>IFERROR(IF(INDEX('Bieu chi tiet'!$B$17:$FA$15404,MATCH($A106,'Bieu chi tiet'!$B$17:$B$15404,0),M$3+135)=0,"",INDEX('Bieu chi tiet'!$B$17:$FA$15404,MATCH($A106,'Bieu chi tiet'!$B$17:$B$15404,0),M$3+135)),"")</f>
        <v/>
      </c>
      <c r="N106" s="13" t="str">
        <f>IFERROR(IF(INDEX('Bieu chi tiet'!$B$17:$FA$15404,MATCH($A106,'Bieu chi tiet'!$B$17:$B$15404,0),N$3+135)=0,"",INDEX('Bieu chi tiet'!$B$17:$FA$15404,MATCH($A106,'Bieu chi tiet'!$B$17:$B$15404,0),N$3+135)),"")</f>
        <v/>
      </c>
      <c r="O106" s="13" t="str">
        <f>IFERROR(IF(INDEX('Bieu chi tiet'!$B$17:$FA$15404,MATCH($A106,'Bieu chi tiet'!$B$17:$B$15404,0),O$3+135)=0,"",INDEX('Bieu chi tiet'!$B$17:$FA$15404,MATCH($A106,'Bieu chi tiet'!$B$17:$B$15404,0),O$3+135)),"")</f>
        <v/>
      </c>
      <c r="P106" s="13" t="str">
        <f>IFERROR(IF(INDEX('Bieu chi tiet'!$B$17:$FA$15404,MATCH($A106,'Bieu chi tiet'!$B$17:$B$15404,0),P$3+135)=0,"",INDEX('Bieu chi tiet'!$B$17:$FA$15404,MATCH($A106,'Bieu chi tiet'!$B$17:$B$15404,0),P$3+135)),"")</f>
        <v/>
      </c>
      <c r="Q106" s="13" t="str">
        <f>IFERROR(IF(INDEX('Bieu chi tiet'!$B$17:$FA$15404,MATCH($A106,'Bieu chi tiet'!$B$17:$B$15404,0),Q$3+135)=0,"",INDEX('Bieu chi tiet'!$B$17:$FA$15404,MATCH($A106,'Bieu chi tiet'!$B$17:$B$15404,0),Q$3+135)),"")</f>
        <v/>
      </c>
      <c r="R106" s="13" t="str">
        <f>IFERROR(IF(INDEX('Bieu chi tiet'!$B$17:$FA$15404,MATCH($A106,'Bieu chi tiet'!$B$17:$B$15404,0),R$3+135)=0,"",INDEX('Bieu chi tiet'!$B$17:$FA$15404,MATCH($A106,'Bieu chi tiet'!$B$17:$B$15404,0),R$3+135)),"")</f>
        <v/>
      </c>
      <c r="S106" s="13" t="str">
        <f>IFERROR(IF(INDEX('Bieu chi tiet'!$B$17:$FA$15404,MATCH($A106,'Bieu chi tiet'!$B$17:$B$15404,0),S$3+135)=0,"",INDEX('Bieu chi tiet'!$B$17:$FA$15404,MATCH($A106,'Bieu chi tiet'!$B$17:$B$15404,0),S$3+135)),"")</f>
        <v/>
      </c>
      <c r="T106" s="13" t="str">
        <f>IFERROR(IF(INDEX('Bieu chi tiet'!$B$17:$FA$15404,MATCH($A106,'Bieu chi tiet'!$B$17:$B$15404,0),T$3+135)=0,"",INDEX('Bieu chi tiet'!$B$17:$FA$15404,MATCH($A106,'Bieu chi tiet'!$B$17:$B$15404,0),T$3+135)),"")</f>
        <v/>
      </c>
      <c r="U106" s="13" t="str">
        <f>IFERROR(IF(INDEX('Bieu chi tiet'!$B$17:$FA$15404,MATCH($A106,'Bieu chi tiet'!$B$17:$B$15404,0),U$3+135)=0,"",INDEX('Bieu chi tiet'!$B$17:$FA$15404,MATCH($A106,'Bieu chi tiet'!$B$17:$B$15404,0),U$3+135)),"")</f>
        <v/>
      </c>
      <c r="V106" s="13" t="str">
        <f>IFERROR(IF(INDEX('Bieu chi tiet'!$B$17:$FA$15404,MATCH($A106,'Bieu chi tiet'!$B$17:$B$15404,0),V$3+135)=0,"",INDEX('Bieu chi tiet'!$B$17:$FA$15404,MATCH($A106,'Bieu chi tiet'!$B$17:$B$15404,0),V$3+135)),"")</f>
        <v/>
      </c>
    </row>
    <row r="107" spans="1:22" ht="15.75">
      <c r="A107" s="43" t="str">
        <f t="shared" si="2"/>
        <v/>
      </c>
      <c r="B107" s="13" t="str">
        <f>IFERROR(IF(INDEX('Bieu chi tiet'!$B$17:$FA$15404,MATCH($A107,'Bieu chi tiet'!$B$17:$B$15404,0),B$3+135)=0,"",INDEX('Bieu chi tiet'!$B$17:$FA$15404,MATCH($A107,'Bieu chi tiet'!$B$17:$B$15404,0),B$3+135)),"")</f>
        <v/>
      </c>
      <c r="C107" s="13" t="str">
        <f>IFERROR(IF(INDEX('Bieu chi tiet'!$B$17:$FA$15404,MATCH($A107,'Bieu chi tiet'!$B$17:$B$15404,0),C$3+135)=0,"",INDEX('Bieu chi tiet'!$B$17:$FA$15404,MATCH($A107,'Bieu chi tiet'!$B$17:$B$15404,0),C$3+135)),"")</f>
        <v/>
      </c>
      <c r="D107" s="13" t="str">
        <f>IFERROR(IF(INDEX('Bieu chi tiet'!$B$17:$FA$15404,MATCH($A107,'Bieu chi tiet'!$B$17:$B$15404,0),D$3+135)=0,"",INDEX('Bieu chi tiet'!$B$17:$FA$15404,MATCH($A107,'Bieu chi tiet'!$B$17:$B$15404,0),D$3+135)),"")</f>
        <v/>
      </c>
      <c r="E107" s="13" t="str">
        <f>IFERROR(IF(INDEX('Bieu chi tiet'!$B$17:$FA$15404,MATCH($A107,'Bieu chi tiet'!$B$17:$B$15404,0),E$3+135)=0,"",INDEX('Bieu chi tiet'!$B$17:$FA$15404,MATCH($A107,'Bieu chi tiet'!$B$17:$B$15404,0),E$3+135)),"")</f>
        <v/>
      </c>
      <c r="F107" s="21" t="str">
        <f>IFERROR(IF(INDEX('Bieu chi tiet'!$B$17:$FA$15404,MATCH($A107,'Bieu chi tiet'!$B$17:$B$15404,0),F$3+135)=0,"",INDEX('Bieu chi tiet'!$B$17:$FA$15404,MATCH($A107,'Bieu chi tiet'!$B$17:$B$15404,0),F$3+135)),"")</f>
        <v/>
      </c>
      <c r="G107" s="13" t="str">
        <f>IFERROR(IF(INDEX('Bieu chi tiet'!$B$17:$FA$15404,MATCH($A107,'Bieu chi tiet'!$B$17:$B$15404,0),G$3+135)=0,"",INDEX('Bieu chi tiet'!$B$17:$FA$15404,MATCH($A107,'Bieu chi tiet'!$B$17:$B$15404,0),G$3+135)),"")</f>
        <v/>
      </c>
      <c r="H107" s="13" t="str">
        <f>IFERROR(IF(INDEX('Bieu chi tiet'!$B$17:$FA$15404,MATCH($A107,'Bieu chi tiet'!$B$17:$B$15404,0),H$3+135)=0,"",INDEX('Bieu chi tiet'!$B$17:$FA$15404,MATCH($A107,'Bieu chi tiet'!$B$17:$B$15404,0),H$3+135)),"")</f>
        <v/>
      </c>
      <c r="I107" s="13" t="str">
        <f>IFERROR(IF(INDEX('Bieu chi tiet'!$B$17:$FA$15404,MATCH($A107,'Bieu chi tiet'!$B$17:$B$15404,0),I$3+135)=0,"",INDEX('Bieu chi tiet'!$B$17:$FA$15404,MATCH($A107,'Bieu chi tiet'!$B$17:$B$15404,0),I$3+135)),"")</f>
        <v/>
      </c>
      <c r="J107" s="13" t="str">
        <f>IFERROR(IF(INDEX('Bieu chi tiet'!$B$17:$FA$15404,MATCH($A107,'Bieu chi tiet'!$B$17:$B$15404,0),J$3+135)=0,"",INDEX('Bieu chi tiet'!$B$17:$FA$15404,MATCH($A107,'Bieu chi tiet'!$B$17:$B$15404,0),J$3+135)),"")</f>
        <v/>
      </c>
      <c r="K107" s="13" t="str">
        <f>IFERROR(IF(INDEX('Bieu chi tiet'!$B$17:$FA$15404,MATCH($A107,'Bieu chi tiet'!$B$17:$B$15404,0),K$3+135)=0,"",INDEX('Bieu chi tiet'!$B$17:$FA$15404,MATCH($A107,'Bieu chi tiet'!$B$17:$B$15404,0),K$3+135)),"")</f>
        <v/>
      </c>
      <c r="L107" s="13" t="str">
        <f>IFERROR(IF(INDEX('Bieu chi tiet'!$B$17:$FA$15404,MATCH($A107,'Bieu chi tiet'!$B$17:$B$15404,0),L$3+135)=0,"",INDEX('Bieu chi tiet'!$B$17:$FA$15404,MATCH($A107,'Bieu chi tiet'!$B$17:$B$15404,0),L$3+135)),"")</f>
        <v/>
      </c>
      <c r="M107" s="13" t="str">
        <f>IFERROR(IF(INDEX('Bieu chi tiet'!$B$17:$FA$15404,MATCH($A107,'Bieu chi tiet'!$B$17:$B$15404,0),M$3+135)=0,"",INDEX('Bieu chi tiet'!$B$17:$FA$15404,MATCH($A107,'Bieu chi tiet'!$B$17:$B$15404,0),M$3+135)),"")</f>
        <v/>
      </c>
      <c r="N107" s="13" t="str">
        <f>IFERROR(IF(INDEX('Bieu chi tiet'!$B$17:$FA$15404,MATCH($A107,'Bieu chi tiet'!$B$17:$B$15404,0),N$3+135)=0,"",INDEX('Bieu chi tiet'!$B$17:$FA$15404,MATCH($A107,'Bieu chi tiet'!$B$17:$B$15404,0),N$3+135)),"")</f>
        <v/>
      </c>
      <c r="O107" s="13" t="str">
        <f>IFERROR(IF(INDEX('Bieu chi tiet'!$B$17:$FA$15404,MATCH($A107,'Bieu chi tiet'!$B$17:$B$15404,0),O$3+135)=0,"",INDEX('Bieu chi tiet'!$B$17:$FA$15404,MATCH($A107,'Bieu chi tiet'!$B$17:$B$15404,0),O$3+135)),"")</f>
        <v/>
      </c>
      <c r="P107" s="13" t="str">
        <f>IFERROR(IF(INDEX('Bieu chi tiet'!$B$17:$FA$15404,MATCH($A107,'Bieu chi tiet'!$B$17:$B$15404,0),P$3+135)=0,"",INDEX('Bieu chi tiet'!$B$17:$FA$15404,MATCH($A107,'Bieu chi tiet'!$B$17:$B$15404,0),P$3+135)),"")</f>
        <v/>
      </c>
      <c r="Q107" s="13" t="str">
        <f>IFERROR(IF(INDEX('Bieu chi tiet'!$B$17:$FA$15404,MATCH($A107,'Bieu chi tiet'!$B$17:$B$15404,0),Q$3+135)=0,"",INDEX('Bieu chi tiet'!$B$17:$FA$15404,MATCH($A107,'Bieu chi tiet'!$B$17:$B$15404,0),Q$3+135)),"")</f>
        <v/>
      </c>
      <c r="R107" s="13" t="str">
        <f>IFERROR(IF(INDEX('Bieu chi tiet'!$B$17:$FA$15404,MATCH($A107,'Bieu chi tiet'!$B$17:$B$15404,0),R$3+135)=0,"",INDEX('Bieu chi tiet'!$B$17:$FA$15404,MATCH($A107,'Bieu chi tiet'!$B$17:$B$15404,0),R$3+135)),"")</f>
        <v/>
      </c>
      <c r="S107" s="13" t="str">
        <f>IFERROR(IF(INDEX('Bieu chi tiet'!$B$17:$FA$15404,MATCH($A107,'Bieu chi tiet'!$B$17:$B$15404,0),S$3+135)=0,"",INDEX('Bieu chi tiet'!$B$17:$FA$15404,MATCH($A107,'Bieu chi tiet'!$B$17:$B$15404,0),S$3+135)),"")</f>
        <v/>
      </c>
      <c r="T107" s="13" t="str">
        <f>IFERROR(IF(INDEX('Bieu chi tiet'!$B$17:$FA$15404,MATCH($A107,'Bieu chi tiet'!$B$17:$B$15404,0),T$3+135)=0,"",INDEX('Bieu chi tiet'!$B$17:$FA$15404,MATCH($A107,'Bieu chi tiet'!$B$17:$B$15404,0),T$3+135)),"")</f>
        <v/>
      </c>
      <c r="U107" s="13" t="str">
        <f>IFERROR(IF(INDEX('Bieu chi tiet'!$B$17:$FA$15404,MATCH($A107,'Bieu chi tiet'!$B$17:$B$15404,0),U$3+135)=0,"",INDEX('Bieu chi tiet'!$B$17:$FA$15404,MATCH($A107,'Bieu chi tiet'!$B$17:$B$15404,0),U$3+135)),"")</f>
        <v/>
      </c>
      <c r="V107" s="13" t="str">
        <f>IFERROR(IF(INDEX('Bieu chi tiet'!$B$17:$FA$15404,MATCH($A107,'Bieu chi tiet'!$B$17:$B$15404,0),V$3+135)=0,"",INDEX('Bieu chi tiet'!$B$17:$FA$15404,MATCH($A107,'Bieu chi tiet'!$B$17:$B$15404,0),V$3+135)),"")</f>
        <v/>
      </c>
    </row>
    <row r="108" spans="1:22" ht="15.75">
      <c r="A108" s="43" t="str">
        <f t="shared" si="2"/>
        <v/>
      </c>
      <c r="B108" s="13" t="str">
        <f>IFERROR(IF(INDEX('Bieu chi tiet'!$B$17:$FA$15404,MATCH($A108,'Bieu chi tiet'!$B$17:$B$15404,0),B$3+135)=0,"",INDEX('Bieu chi tiet'!$B$17:$FA$15404,MATCH($A108,'Bieu chi tiet'!$B$17:$B$15404,0),B$3+135)),"")</f>
        <v/>
      </c>
      <c r="C108" s="13" t="str">
        <f>IFERROR(IF(INDEX('Bieu chi tiet'!$B$17:$FA$15404,MATCH($A108,'Bieu chi tiet'!$B$17:$B$15404,0),C$3+135)=0,"",INDEX('Bieu chi tiet'!$B$17:$FA$15404,MATCH($A108,'Bieu chi tiet'!$B$17:$B$15404,0),C$3+135)),"")</f>
        <v/>
      </c>
      <c r="D108" s="13" t="str">
        <f>IFERROR(IF(INDEX('Bieu chi tiet'!$B$17:$FA$15404,MATCH($A108,'Bieu chi tiet'!$B$17:$B$15404,0),D$3+135)=0,"",INDEX('Bieu chi tiet'!$B$17:$FA$15404,MATCH($A108,'Bieu chi tiet'!$B$17:$B$15404,0),D$3+135)),"")</f>
        <v/>
      </c>
      <c r="E108" s="13" t="str">
        <f>IFERROR(IF(INDEX('Bieu chi tiet'!$B$17:$FA$15404,MATCH($A108,'Bieu chi tiet'!$B$17:$B$15404,0),E$3+135)=0,"",INDEX('Bieu chi tiet'!$B$17:$FA$15404,MATCH($A108,'Bieu chi tiet'!$B$17:$B$15404,0),E$3+135)),"")</f>
        <v/>
      </c>
      <c r="F108" s="21" t="str">
        <f>IFERROR(IF(INDEX('Bieu chi tiet'!$B$17:$FA$15404,MATCH($A108,'Bieu chi tiet'!$B$17:$B$15404,0),F$3+135)=0,"",INDEX('Bieu chi tiet'!$B$17:$FA$15404,MATCH($A108,'Bieu chi tiet'!$B$17:$B$15404,0),F$3+135)),"")</f>
        <v/>
      </c>
      <c r="G108" s="13" t="str">
        <f>IFERROR(IF(INDEX('Bieu chi tiet'!$B$17:$FA$15404,MATCH($A108,'Bieu chi tiet'!$B$17:$B$15404,0),G$3+135)=0,"",INDEX('Bieu chi tiet'!$B$17:$FA$15404,MATCH($A108,'Bieu chi tiet'!$B$17:$B$15404,0),G$3+135)),"")</f>
        <v/>
      </c>
      <c r="H108" s="13" t="str">
        <f>IFERROR(IF(INDEX('Bieu chi tiet'!$B$17:$FA$15404,MATCH($A108,'Bieu chi tiet'!$B$17:$B$15404,0),H$3+135)=0,"",INDEX('Bieu chi tiet'!$B$17:$FA$15404,MATCH($A108,'Bieu chi tiet'!$B$17:$B$15404,0),H$3+135)),"")</f>
        <v/>
      </c>
      <c r="I108" s="13" t="str">
        <f>IFERROR(IF(INDEX('Bieu chi tiet'!$B$17:$FA$15404,MATCH($A108,'Bieu chi tiet'!$B$17:$B$15404,0),I$3+135)=0,"",INDEX('Bieu chi tiet'!$B$17:$FA$15404,MATCH($A108,'Bieu chi tiet'!$B$17:$B$15404,0),I$3+135)),"")</f>
        <v/>
      </c>
      <c r="J108" s="13" t="str">
        <f>IFERROR(IF(INDEX('Bieu chi tiet'!$B$17:$FA$15404,MATCH($A108,'Bieu chi tiet'!$B$17:$B$15404,0),J$3+135)=0,"",INDEX('Bieu chi tiet'!$B$17:$FA$15404,MATCH($A108,'Bieu chi tiet'!$B$17:$B$15404,0),J$3+135)),"")</f>
        <v/>
      </c>
      <c r="K108" s="13" t="str">
        <f>IFERROR(IF(INDEX('Bieu chi tiet'!$B$17:$FA$15404,MATCH($A108,'Bieu chi tiet'!$B$17:$B$15404,0),K$3+135)=0,"",INDEX('Bieu chi tiet'!$B$17:$FA$15404,MATCH($A108,'Bieu chi tiet'!$B$17:$B$15404,0),K$3+135)),"")</f>
        <v/>
      </c>
      <c r="L108" s="13" t="str">
        <f>IFERROR(IF(INDEX('Bieu chi tiet'!$B$17:$FA$15404,MATCH($A108,'Bieu chi tiet'!$B$17:$B$15404,0),L$3+135)=0,"",INDEX('Bieu chi tiet'!$B$17:$FA$15404,MATCH($A108,'Bieu chi tiet'!$B$17:$B$15404,0),L$3+135)),"")</f>
        <v/>
      </c>
      <c r="M108" s="13" t="str">
        <f>IFERROR(IF(INDEX('Bieu chi tiet'!$B$17:$FA$15404,MATCH($A108,'Bieu chi tiet'!$B$17:$B$15404,0),M$3+135)=0,"",INDEX('Bieu chi tiet'!$B$17:$FA$15404,MATCH($A108,'Bieu chi tiet'!$B$17:$B$15404,0),M$3+135)),"")</f>
        <v/>
      </c>
      <c r="N108" s="13" t="str">
        <f>IFERROR(IF(INDEX('Bieu chi tiet'!$B$17:$FA$15404,MATCH($A108,'Bieu chi tiet'!$B$17:$B$15404,0),N$3+135)=0,"",INDEX('Bieu chi tiet'!$B$17:$FA$15404,MATCH($A108,'Bieu chi tiet'!$B$17:$B$15404,0),N$3+135)),"")</f>
        <v/>
      </c>
      <c r="O108" s="13" t="str">
        <f>IFERROR(IF(INDEX('Bieu chi tiet'!$B$17:$FA$15404,MATCH($A108,'Bieu chi tiet'!$B$17:$B$15404,0),O$3+135)=0,"",INDEX('Bieu chi tiet'!$B$17:$FA$15404,MATCH($A108,'Bieu chi tiet'!$B$17:$B$15404,0),O$3+135)),"")</f>
        <v/>
      </c>
      <c r="P108" s="13" t="str">
        <f>IFERROR(IF(INDEX('Bieu chi tiet'!$B$17:$FA$15404,MATCH($A108,'Bieu chi tiet'!$B$17:$B$15404,0),P$3+135)=0,"",INDEX('Bieu chi tiet'!$B$17:$FA$15404,MATCH($A108,'Bieu chi tiet'!$B$17:$B$15404,0),P$3+135)),"")</f>
        <v/>
      </c>
      <c r="Q108" s="13" t="str">
        <f>IFERROR(IF(INDEX('Bieu chi tiet'!$B$17:$FA$15404,MATCH($A108,'Bieu chi tiet'!$B$17:$B$15404,0),Q$3+135)=0,"",INDEX('Bieu chi tiet'!$B$17:$FA$15404,MATCH($A108,'Bieu chi tiet'!$B$17:$B$15404,0),Q$3+135)),"")</f>
        <v/>
      </c>
      <c r="R108" s="13" t="str">
        <f>IFERROR(IF(INDEX('Bieu chi tiet'!$B$17:$FA$15404,MATCH($A108,'Bieu chi tiet'!$B$17:$B$15404,0),R$3+135)=0,"",INDEX('Bieu chi tiet'!$B$17:$FA$15404,MATCH($A108,'Bieu chi tiet'!$B$17:$B$15404,0),R$3+135)),"")</f>
        <v/>
      </c>
      <c r="S108" s="13" t="str">
        <f>IFERROR(IF(INDEX('Bieu chi tiet'!$B$17:$FA$15404,MATCH($A108,'Bieu chi tiet'!$B$17:$B$15404,0),S$3+135)=0,"",INDEX('Bieu chi tiet'!$B$17:$FA$15404,MATCH($A108,'Bieu chi tiet'!$B$17:$B$15404,0),S$3+135)),"")</f>
        <v/>
      </c>
      <c r="T108" s="13" t="str">
        <f>IFERROR(IF(INDEX('Bieu chi tiet'!$B$17:$FA$15404,MATCH($A108,'Bieu chi tiet'!$B$17:$B$15404,0),T$3+135)=0,"",INDEX('Bieu chi tiet'!$B$17:$FA$15404,MATCH($A108,'Bieu chi tiet'!$B$17:$B$15404,0),T$3+135)),"")</f>
        <v/>
      </c>
      <c r="U108" s="13" t="str">
        <f>IFERROR(IF(INDEX('Bieu chi tiet'!$B$17:$FA$15404,MATCH($A108,'Bieu chi tiet'!$B$17:$B$15404,0),U$3+135)=0,"",INDEX('Bieu chi tiet'!$B$17:$FA$15404,MATCH($A108,'Bieu chi tiet'!$B$17:$B$15404,0),U$3+135)),"")</f>
        <v/>
      </c>
      <c r="V108" s="13" t="str">
        <f>IFERROR(IF(INDEX('Bieu chi tiet'!$B$17:$FA$15404,MATCH($A108,'Bieu chi tiet'!$B$17:$B$15404,0),V$3+135)=0,"",INDEX('Bieu chi tiet'!$B$17:$FA$15404,MATCH($A108,'Bieu chi tiet'!$B$17:$B$15404,0),V$3+135)),"")</f>
        <v/>
      </c>
    </row>
    <row r="109" spans="1:22" ht="15.75">
      <c r="A109" s="43" t="str">
        <f t="shared" si="2"/>
        <v/>
      </c>
      <c r="B109" s="13" t="str">
        <f>IFERROR(IF(INDEX('Bieu chi tiet'!$B$17:$FA$15404,MATCH($A109,'Bieu chi tiet'!$B$17:$B$15404,0),B$3+135)=0,"",INDEX('Bieu chi tiet'!$B$17:$FA$15404,MATCH($A109,'Bieu chi tiet'!$B$17:$B$15404,0),B$3+135)),"")</f>
        <v/>
      </c>
      <c r="C109" s="13" t="str">
        <f>IFERROR(IF(INDEX('Bieu chi tiet'!$B$17:$FA$15404,MATCH($A109,'Bieu chi tiet'!$B$17:$B$15404,0),C$3+135)=0,"",INDEX('Bieu chi tiet'!$B$17:$FA$15404,MATCH($A109,'Bieu chi tiet'!$B$17:$B$15404,0),C$3+135)),"")</f>
        <v/>
      </c>
      <c r="D109" s="13" t="str">
        <f>IFERROR(IF(INDEX('Bieu chi tiet'!$B$17:$FA$15404,MATCH($A109,'Bieu chi tiet'!$B$17:$B$15404,0),D$3+135)=0,"",INDEX('Bieu chi tiet'!$B$17:$FA$15404,MATCH($A109,'Bieu chi tiet'!$B$17:$B$15404,0),D$3+135)),"")</f>
        <v/>
      </c>
      <c r="E109" s="13" t="str">
        <f>IFERROR(IF(INDEX('Bieu chi tiet'!$B$17:$FA$15404,MATCH($A109,'Bieu chi tiet'!$B$17:$B$15404,0),E$3+135)=0,"",INDEX('Bieu chi tiet'!$B$17:$FA$15404,MATCH($A109,'Bieu chi tiet'!$B$17:$B$15404,0),E$3+135)),"")</f>
        <v/>
      </c>
      <c r="F109" s="21" t="str">
        <f>IFERROR(IF(INDEX('Bieu chi tiet'!$B$17:$FA$15404,MATCH($A109,'Bieu chi tiet'!$B$17:$B$15404,0),F$3+135)=0,"",INDEX('Bieu chi tiet'!$B$17:$FA$15404,MATCH($A109,'Bieu chi tiet'!$B$17:$B$15404,0),F$3+135)),"")</f>
        <v/>
      </c>
      <c r="G109" s="13" t="str">
        <f>IFERROR(IF(INDEX('Bieu chi tiet'!$B$17:$FA$15404,MATCH($A109,'Bieu chi tiet'!$B$17:$B$15404,0),G$3+135)=0,"",INDEX('Bieu chi tiet'!$B$17:$FA$15404,MATCH($A109,'Bieu chi tiet'!$B$17:$B$15404,0),G$3+135)),"")</f>
        <v/>
      </c>
      <c r="H109" s="13" t="str">
        <f>IFERROR(IF(INDEX('Bieu chi tiet'!$B$17:$FA$15404,MATCH($A109,'Bieu chi tiet'!$B$17:$B$15404,0),H$3+135)=0,"",INDEX('Bieu chi tiet'!$B$17:$FA$15404,MATCH($A109,'Bieu chi tiet'!$B$17:$B$15404,0),H$3+135)),"")</f>
        <v/>
      </c>
      <c r="I109" s="13" t="str">
        <f>IFERROR(IF(INDEX('Bieu chi tiet'!$B$17:$FA$15404,MATCH($A109,'Bieu chi tiet'!$B$17:$B$15404,0),I$3+135)=0,"",INDEX('Bieu chi tiet'!$B$17:$FA$15404,MATCH($A109,'Bieu chi tiet'!$B$17:$B$15404,0),I$3+135)),"")</f>
        <v/>
      </c>
      <c r="J109" s="13" t="str">
        <f>IFERROR(IF(INDEX('Bieu chi tiet'!$B$17:$FA$15404,MATCH($A109,'Bieu chi tiet'!$B$17:$B$15404,0),J$3+135)=0,"",INDEX('Bieu chi tiet'!$B$17:$FA$15404,MATCH($A109,'Bieu chi tiet'!$B$17:$B$15404,0),J$3+135)),"")</f>
        <v/>
      </c>
      <c r="K109" s="13" t="str">
        <f>IFERROR(IF(INDEX('Bieu chi tiet'!$B$17:$FA$15404,MATCH($A109,'Bieu chi tiet'!$B$17:$B$15404,0),K$3+135)=0,"",INDEX('Bieu chi tiet'!$B$17:$FA$15404,MATCH($A109,'Bieu chi tiet'!$B$17:$B$15404,0),K$3+135)),"")</f>
        <v/>
      </c>
      <c r="L109" s="13" t="str">
        <f>IFERROR(IF(INDEX('Bieu chi tiet'!$B$17:$FA$15404,MATCH($A109,'Bieu chi tiet'!$B$17:$B$15404,0),L$3+135)=0,"",INDEX('Bieu chi tiet'!$B$17:$FA$15404,MATCH($A109,'Bieu chi tiet'!$B$17:$B$15404,0),L$3+135)),"")</f>
        <v/>
      </c>
      <c r="M109" s="13" t="str">
        <f>IFERROR(IF(INDEX('Bieu chi tiet'!$B$17:$FA$15404,MATCH($A109,'Bieu chi tiet'!$B$17:$B$15404,0),M$3+135)=0,"",INDEX('Bieu chi tiet'!$B$17:$FA$15404,MATCH($A109,'Bieu chi tiet'!$B$17:$B$15404,0),M$3+135)),"")</f>
        <v/>
      </c>
      <c r="N109" s="13" t="str">
        <f>IFERROR(IF(INDEX('Bieu chi tiet'!$B$17:$FA$15404,MATCH($A109,'Bieu chi tiet'!$B$17:$B$15404,0),N$3+135)=0,"",INDEX('Bieu chi tiet'!$B$17:$FA$15404,MATCH($A109,'Bieu chi tiet'!$B$17:$B$15404,0),N$3+135)),"")</f>
        <v/>
      </c>
      <c r="O109" s="13" t="str">
        <f>IFERROR(IF(INDEX('Bieu chi tiet'!$B$17:$FA$15404,MATCH($A109,'Bieu chi tiet'!$B$17:$B$15404,0),O$3+135)=0,"",INDEX('Bieu chi tiet'!$B$17:$FA$15404,MATCH($A109,'Bieu chi tiet'!$B$17:$B$15404,0),O$3+135)),"")</f>
        <v/>
      </c>
      <c r="P109" s="13" t="str">
        <f>IFERROR(IF(INDEX('Bieu chi tiet'!$B$17:$FA$15404,MATCH($A109,'Bieu chi tiet'!$B$17:$B$15404,0),P$3+135)=0,"",INDEX('Bieu chi tiet'!$B$17:$FA$15404,MATCH($A109,'Bieu chi tiet'!$B$17:$B$15404,0),P$3+135)),"")</f>
        <v/>
      </c>
      <c r="Q109" s="13" t="str">
        <f>IFERROR(IF(INDEX('Bieu chi tiet'!$B$17:$FA$15404,MATCH($A109,'Bieu chi tiet'!$B$17:$B$15404,0),Q$3+135)=0,"",INDEX('Bieu chi tiet'!$B$17:$FA$15404,MATCH($A109,'Bieu chi tiet'!$B$17:$B$15404,0),Q$3+135)),"")</f>
        <v/>
      </c>
      <c r="R109" s="13" t="str">
        <f>IFERROR(IF(INDEX('Bieu chi tiet'!$B$17:$FA$15404,MATCH($A109,'Bieu chi tiet'!$B$17:$B$15404,0),R$3+135)=0,"",INDEX('Bieu chi tiet'!$B$17:$FA$15404,MATCH($A109,'Bieu chi tiet'!$B$17:$B$15404,0),R$3+135)),"")</f>
        <v/>
      </c>
      <c r="S109" s="13" t="str">
        <f>IFERROR(IF(INDEX('Bieu chi tiet'!$B$17:$FA$15404,MATCH($A109,'Bieu chi tiet'!$B$17:$B$15404,0),S$3+135)=0,"",INDEX('Bieu chi tiet'!$B$17:$FA$15404,MATCH($A109,'Bieu chi tiet'!$B$17:$B$15404,0),S$3+135)),"")</f>
        <v/>
      </c>
      <c r="T109" s="13" t="str">
        <f>IFERROR(IF(INDEX('Bieu chi tiet'!$B$17:$FA$15404,MATCH($A109,'Bieu chi tiet'!$B$17:$B$15404,0),T$3+135)=0,"",INDEX('Bieu chi tiet'!$B$17:$FA$15404,MATCH($A109,'Bieu chi tiet'!$B$17:$B$15404,0),T$3+135)),"")</f>
        <v/>
      </c>
      <c r="U109" s="13" t="str">
        <f>IFERROR(IF(INDEX('Bieu chi tiet'!$B$17:$FA$15404,MATCH($A109,'Bieu chi tiet'!$B$17:$B$15404,0),U$3+135)=0,"",INDEX('Bieu chi tiet'!$B$17:$FA$15404,MATCH($A109,'Bieu chi tiet'!$B$17:$B$15404,0),U$3+135)),"")</f>
        <v/>
      </c>
      <c r="V109" s="13" t="str">
        <f>IFERROR(IF(INDEX('Bieu chi tiet'!$B$17:$FA$15404,MATCH($A109,'Bieu chi tiet'!$B$17:$B$15404,0),V$3+135)=0,"",INDEX('Bieu chi tiet'!$B$17:$FA$15404,MATCH($A109,'Bieu chi tiet'!$B$17:$B$15404,0),V$3+135)),"")</f>
        <v/>
      </c>
    </row>
    <row r="110" spans="1:22" ht="15.75">
      <c r="A110" s="43" t="str">
        <f t="shared" si="2"/>
        <v/>
      </c>
      <c r="B110" s="13" t="str">
        <f>IFERROR(IF(INDEX('Bieu chi tiet'!$B$17:$FA$15404,MATCH($A110,'Bieu chi tiet'!$B$17:$B$15404,0),B$3+135)=0,"",INDEX('Bieu chi tiet'!$B$17:$FA$15404,MATCH($A110,'Bieu chi tiet'!$B$17:$B$15404,0),B$3+135)),"")</f>
        <v/>
      </c>
      <c r="C110" s="13" t="str">
        <f>IFERROR(IF(INDEX('Bieu chi tiet'!$B$17:$FA$15404,MATCH($A110,'Bieu chi tiet'!$B$17:$B$15404,0),C$3+135)=0,"",INDEX('Bieu chi tiet'!$B$17:$FA$15404,MATCH($A110,'Bieu chi tiet'!$B$17:$B$15404,0),C$3+135)),"")</f>
        <v/>
      </c>
      <c r="D110" s="13" t="str">
        <f>IFERROR(IF(INDEX('Bieu chi tiet'!$B$17:$FA$15404,MATCH($A110,'Bieu chi tiet'!$B$17:$B$15404,0),D$3+135)=0,"",INDEX('Bieu chi tiet'!$B$17:$FA$15404,MATCH($A110,'Bieu chi tiet'!$B$17:$B$15404,0),D$3+135)),"")</f>
        <v/>
      </c>
      <c r="E110" s="13" t="str">
        <f>IFERROR(IF(INDEX('Bieu chi tiet'!$B$17:$FA$15404,MATCH($A110,'Bieu chi tiet'!$B$17:$B$15404,0),E$3+135)=0,"",INDEX('Bieu chi tiet'!$B$17:$FA$15404,MATCH($A110,'Bieu chi tiet'!$B$17:$B$15404,0),E$3+135)),"")</f>
        <v/>
      </c>
      <c r="F110" s="21" t="str">
        <f>IFERROR(IF(INDEX('Bieu chi tiet'!$B$17:$FA$15404,MATCH($A110,'Bieu chi tiet'!$B$17:$B$15404,0),F$3+135)=0,"",INDEX('Bieu chi tiet'!$B$17:$FA$15404,MATCH($A110,'Bieu chi tiet'!$B$17:$B$15404,0),F$3+135)),"")</f>
        <v/>
      </c>
      <c r="G110" s="13" t="str">
        <f>IFERROR(IF(INDEX('Bieu chi tiet'!$B$17:$FA$15404,MATCH($A110,'Bieu chi tiet'!$B$17:$B$15404,0),G$3+135)=0,"",INDEX('Bieu chi tiet'!$B$17:$FA$15404,MATCH($A110,'Bieu chi tiet'!$B$17:$B$15404,0),G$3+135)),"")</f>
        <v/>
      </c>
      <c r="H110" s="13" t="str">
        <f>IFERROR(IF(INDEX('Bieu chi tiet'!$B$17:$FA$15404,MATCH($A110,'Bieu chi tiet'!$B$17:$B$15404,0),H$3+135)=0,"",INDEX('Bieu chi tiet'!$B$17:$FA$15404,MATCH($A110,'Bieu chi tiet'!$B$17:$B$15404,0),H$3+135)),"")</f>
        <v/>
      </c>
      <c r="I110" s="13" t="str">
        <f>IFERROR(IF(INDEX('Bieu chi tiet'!$B$17:$FA$15404,MATCH($A110,'Bieu chi tiet'!$B$17:$B$15404,0),I$3+135)=0,"",INDEX('Bieu chi tiet'!$B$17:$FA$15404,MATCH($A110,'Bieu chi tiet'!$B$17:$B$15404,0),I$3+135)),"")</f>
        <v/>
      </c>
      <c r="J110" s="13" t="str">
        <f>IFERROR(IF(INDEX('Bieu chi tiet'!$B$17:$FA$15404,MATCH($A110,'Bieu chi tiet'!$B$17:$B$15404,0),J$3+135)=0,"",INDEX('Bieu chi tiet'!$B$17:$FA$15404,MATCH($A110,'Bieu chi tiet'!$B$17:$B$15404,0),J$3+135)),"")</f>
        <v/>
      </c>
      <c r="K110" s="13" t="str">
        <f>IFERROR(IF(INDEX('Bieu chi tiet'!$B$17:$FA$15404,MATCH($A110,'Bieu chi tiet'!$B$17:$B$15404,0),K$3+135)=0,"",INDEX('Bieu chi tiet'!$B$17:$FA$15404,MATCH($A110,'Bieu chi tiet'!$B$17:$B$15404,0),K$3+135)),"")</f>
        <v/>
      </c>
      <c r="L110" s="13" t="str">
        <f>IFERROR(IF(INDEX('Bieu chi tiet'!$B$17:$FA$15404,MATCH($A110,'Bieu chi tiet'!$B$17:$B$15404,0),L$3+135)=0,"",INDEX('Bieu chi tiet'!$B$17:$FA$15404,MATCH($A110,'Bieu chi tiet'!$B$17:$B$15404,0),L$3+135)),"")</f>
        <v/>
      </c>
      <c r="M110" s="13" t="str">
        <f>IFERROR(IF(INDEX('Bieu chi tiet'!$B$17:$FA$15404,MATCH($A110,'Bieu chi tiet'!$B$17:$B$15404,0),M$3+135)=0,"",INDEX('Bieu chi tiet'!$B$17:$FA$15404,MATCH($A110,'Bieu chi tiet'!$B$17:$B$15404,0),M$3+135)),"")</f>
        <v/>
      </c>
      <c r="N110" s="13" t="str">
        <f>IFERROR(IF(INDEX('Bieu chi tiet'!$B$17:$FA$15404,MATCH($A110,'Bieu chi tiet'!$B$17:$B$15404,0),N$3+135)=0,"",INDEX('Bieu chi tiet'!$B$17:$FA$15404,MATCH($A110,'Bieu chi tiet'!$B$17:$B$15404,0),N$3+135)),"")</f>
        <v/>
      </c>
      <c r="O110" s="13" t="str">
        <f>IFERROR(IF(INDEX('Bieu chi tiet'!$B$17:$FA$15404,MATCH($A110,'Bieu chi tiet'!$B$17:$B$15404,0),O$3+135)=0,"",INDEX('Bieu chi tiet'!$B$17:$FA$15404,MATCH($A110,'Bieu chi tiet'!$B$17:$B$15404,0),O$3+135)),"")</f>
        <v/>
      </c>
      <c r="P110" s="13" t="str">
        <f>IFERROR(IF(INDEX('Bieu chi tiet'!$B$17:$FA$15404,MATCH($A110,'Bieu chi tiet'!$B$17:$B$15404,0),P$3+135)=0,"",INDEX('Bieu chi tiet'!$B$17:$FA$15404,MATCH($A110,'Bieu chi tiet'!$B$17:$B$15404,0),P$3+135)),"")</f>
        <v/>
      </c>
      <c r="Q110" s="13" t="str">
        <f>IFERROR(IF(INDEX('Bieu chi tiet'!$B$17:$FA$15404,MATCH($A110,'Bieu chi tiet'!$B$17:$B$15404,0),Q$3+135)=0,"",INDEX('Bieu chi tiet'!$B$17:$FA$15404,MATCH($A110,'Bieu chi tiet'!$B$17:$B$15404,0),Q$3+135)),"")</f>
        <v/>
      </c>
      <c r="R110" s="13" t="str">
        <f>IFERROR(IF(INDEX('Bieu chi tiet'!$B$17:$FA$15404,MATCH($A110,'Bieu chi tiet'!$B$17:$B$15404,0),R$3+135)=0,"",INDEX('Bieu chi tiet'!$B$17:$FA$15404,MATCH($A110,'Bieu chi tiet'!$B$17:$B$15404,0),R$3+135)),"")</f>
        <v/>
      </c>
      <c r="S110" s="13" t="str">
        <f>IFERROR(IF(INDEX('Bieu chi tiet'!$B$17:$FA$15404,MATCH($A110,'Bieu chi tiet'!$B$17:$B$15404,0),S$3+135)=0,"",INDEX('Bieu chi tiet'!$B$17:$FA$15404,MATCH($A110,'Bieu chi tiet'!$B$17:$B$15404,0),S$3+135)),"")</f>
        <v/>
      </c>
      <c r="T110" s="13" t="str">
        <f>IFERROR(IF(INDEX('Bieu chi tiet'!$B$17:$FA$15404,MATCH($A110,'Bieu chi tiet'!$B$17:$B$15404,0),T$3+135)=0,"",INDEX('Bieu chi tiet'!$B$17:$FA$15404,MATCH($A110,'Bieu chi tiet'!$B$17:$B$15404,0),T$3+135)),"")</f>
        <v/>
      </c>
      <c r="U110" s="13" t="str">
        <f>IFERROR(IF(INDEX('Bieu chi tiet'!$B$17:$FA$15404,MATCH($A110,'Bieu chi tiet'!$B$17:$B$15404,0),U$3+135)=0,"",INDEX('Bieu chi tiet'!$B$17:$FA$15404,MATCH($A110,'Bieu chi tiet'!$B$17:$B$15404,0),U$3+135)),"")</f>
        <v/>
      </c>
      <c r="V110" s="13" t="str">
        <f>IFERROR(IF(INDEX('Bieu chi tiet'!$B$17:$FA$15404,MATCH($A110,'Bieu chi tiet'!$B$17:$B$15404,0),V$3+135)=0,"",INDEX('Bieu chi tiet'!$B$17:$FA$15404,MATCH($A110,'Bieu chi tiet'!$B$17:$B$15404,0),V$3+135)),"")</f>
        <v/>
      </c>
    </row>
    <row r="111" spans="1:22" ht="15.75">
      <c r="A111" s="43" t="str">
        <f t="shared" si="2"/>
        <v/>
      </c>
      <c r="B111" s="13" t="str">
        <f>IFERROR(IF(INDEX('Bieu chi tiet'!$B$17:$FA$15404,MATCH($A111,'Bieu chi tiet'!$B$17:$B$15404,0),B$3+135)=0,"",INDEX('Bieu chi tiet'!$B$17:$FA$15404,MATCH($A111,'Bieu chi tiet'!$B$17:$B$15404,0),B$3+135)),"")</f>
        <v/>
      </c>
      <c r="C111" s="13" t="str">
        <f>IFERROR(IF(INDEX('Bieu chi tiet'!$B$17:$FA$15404,MATCH($A111,'Bieu chi tiet'!$B$17:$B$15404,0),C$3+135)=0,"",INDEX('Bieu chi tiet'!$B$17:$FA$15404,MATCH($A111,'Bieu chi tiet'!$B$17:$B$15404,0),C$3+135)),"")</f>
        <v/>
      </c>
      <c r="D111" s="13" t="str">
        <f>IFERROR(IF(INDEX('Bieu chi tiet'!$B$17:$FA$15404,MATCH($A111,'Bieu chi tiet'!$B$17:$B$15404,0),D$3+135)=0,"",INDEX('Bieu chi tiet'!$B$17:$FA$15404,MATCH($A111,'Bieu chi tiet'!$B$17:$B$15404,0),D$3+135)),"")</f>
        <v/>
      </c>
      <c r="E111" s="13" t="str">
        <f>IFERROR(IF(INDEX('Bieu chi tiet'!$B$17:$FA$15404,MATCH($A111,'Bieu chi tiet'!$B$17:$B$15404,0),E$3+135)=0,"",INDEX('Bieu chi tiet'!$B$17:$FA$15404,MATCH($A111,'Bieu chi tiet'!$B$17:$B$15404,0),E$3+135)),"")</f>
        <v/>
      </c>
      <c r="F111" s="21" t="str">
        <f>IFERROR(IF(INDEX('Bieu chi tiet'!$B$17:$FA$15404,MATCH($A111,'Bieu chi tiet'!$B$17:$B$15404,0),F$3+135)=0,"",INDEX('Bieu chi tiet'!$B$17:$FA$15404,MATCH($A111,'Bieu chi tiet'!$B$17:$B$15404,0),F$3+135)),"")</f>
        <v/>
      </c>
      <c r="G111" s="13" t="str">
        <f>IFERROR(IF(INDEX('Bieu chi tiet'!$B$17:$FA$15404,MATCH($A111,'Bieu chi tiet'!$B$17:$B$15404,0),G$3+135)=0,"",INDEX('Bieu chi tiet'!$B$17:$FA$15404,MATCH($A111,'Bieu chi tiet'!$B$17:$B$15404,0),G$3+135)),"")</f>
        <v/>
      </c>
      <c r="H111" s="13" t="str">
        <f>IFERROR(IF(INDEX('Bieu chi tiet'!$B$17:$FA$15404,MATCH($A111,'Bieu chi tiet'!$B$17:$B$15404,0),H$3+135)=0,"",INDEX('Bieu chi tiet'!$B$17:$FA$15404,MATCH($A111,'Bieu chi tiet'!$B$17:$B$15404,0),H$3+135)),"")</f>
        <v/>
      </c>
      <c r="I111" s="13" t="str">
        <f>IFERROR(IF(INDEX('Bieu chi tiet'!$B$17:$FA$15404,MATCH($A111,'Bieu chi tiet'!$B$17:$B$15404,0),I$3+135)=0,"",INDEX('Bieu chi tiet'!$B$17:$FA$15404,MATCH($A111,'Bieu chi tiet'!$B$17:$B$15404,0),I$3+135)),"")</f>
        <v/>
      </c>
      <c r="J111" s="13" t="str">
        <f>IFERROR(IF(INDEX('Bieu chi tiet'!$B$17:$FA$15404,MATCH($A111,'Bieu chi tiet'!$B$17:$B$15404,0),J$3+135)=0,"",INDEX('Bieu chi tiet'!$B$17:$FA$15404,MATCH($A111,'Bieu chi tiet'!$B$17:$B$15404,0),J$3+135)),"")</f>
        <v/>
      </c>
      <c r="K111" s="13" t="str">
        <f>IFERROR(IF(INDEX('Bieu chi tiet'!$B$17:$FA$15404,MATCH($A111,'Bieu chi tiet'!$B$17:$B$15404,0),K$3+135)=0,"",INDEX('Bieu chi tiet'!$B$17:$FA$15404,MATCH($A111,'Bieu chi tiet'!$B$17:$B$15404,0),K$3+135)),"")</f>
        <v/>
      </c>
      <c r="L111" s="13" t="str">
        <f>IFERROR(IF(INDEX('Bieu chi tiet'!$B$17:$FA$15404,MATCH($A111,'Bieu chi tiet'!$B$17:$B$15404,0),L$3+135)=0,"",INDEX('Bieu chi tiet'!$B$17:$FA$15404,MATCH($A111,'Bieu chi tiet'!$B$17:$B$15404,0),L$3+135)),"")</f>
        <v/>
      </c>
      <c r="M111" s="13" t="str">
        <f>IFERROR(IF(INDEX('Bieu chi tiet'!$B$17:$FA$15404,MATCH($A111,'Bieu chi tiet'!$B$17:$B$15404,0),M$3+135)=0,"",INDEX('Bieu chi tiet'!$B$17:$FA$15404,MATCH($A111,'Bieu chi tiet'!$B$17:$B$15404,0),M$3+135)),"")</f>
        <v/>
      </c>
      <c r="N111" s="13" t="str">
        <f>IFERROR(IF(INDEX('Bieu chi tiet'!$B$17:$FA$15404,MATCH($A111,'Bieu chi tiet'!$B$17:$B$15404,0),N$3+135)=0,"",INDEX('Bieu chi tiet'!$B$17:$FA$15404,MATCH($A111,'Bieu chi tiet'!$B$17:$B$15404,0),N$3+135)),"")</f>
        <v/>
      </c>
      <c r="O111" s="13" t="str">
        <f>IFERROR(IF(INDEX('Bieu chi tiet'!$B$17:$FA$15404,MATCH($A111,'Bieu chi tiet'!$B$17:$B$15404,0),O$3+135)=0,"",INDEX('Bieu chi tiet'!$B$17:$FA$15404,MATCH($A111,'Bieu chi tiet'!$B$17:$B$15404,0),O$3+135)),"")</f>
        <v/>
      </c>
      <c r="P111" s="13" t="str">
        <f>IFERROR(IF(INDEX('Bieu chi tiet'!$B$17:$FA$15404,MATCH($A111,'Bieu chi tiet'!$B$17:$B$15404,0),P$3+135)=0,"",INDEX('Bieu chi tiet'!$B$17:$FA$15404,MATCH($A111,'Bieu chi tiet'!$B$17:$B$15404,0),P$3+135)),"")</f>
        <v/>
      </c>
      <c r="Q111" s="13" t="str">
        <f>IFERROR(IF(INDEX('Bieu chi tiet'!$B$17:$FA$15404,MATCH($A111,'Bieu chi tiet'!$B$17:$B$15404,0),Q$3+135)=0,"",INDEX('Bieu chi tiet'!$B$17:$FA$15404,MATCH($A111,'Bieu chi tiet'!$B$17:$B$15404,0),Q$3+135)),"")</f>
        <v/>
      </c>
      <c r="R111" s="13" t="str">
        <f>IFERROR(IF(INDEX('Bieu chi tiet'!$B$17:$FA$15404,MATCH($A111,'Bieu chi tiet'!$B$17:$B$15404,0),R$3+135)=0,"",INDEX('Bieu chi tiet'!$B$17:$FA$15404,MATCH($A111,'Bieu chi tiet'!$B$17:$B$15404,0),R$3+135)),"")</f>
        <v/>
      </c>
      <c r="S111" s="13" t="str">
        <f>IFERROR(IF(INDEX('Bieu chi tiet'!$B$17:$FA$15404,MATCH($A111,'Bieu chi tiet'!$B$17:$B$15404,0),S$3+135)=0,"",INDEX('Bieu chi tiet'!$B$17:$FA$15404,MATCH($A111,'Bieu chi tiet'!$B$17:$B$15404,0),S$3+135)),"")</f>
        <v/>
      </c>
      <c r="T111" s="13" t="str">
        <f>IFERROR(IF(INDEX('Bieu chi tiet'!$B$17:$FA$15404,MATCH($A111,'Bieu chi tiet'!$B$17:$B$15404,0),T$3+135)=0,"",INDEX('Bieu chi tiet'!$B$17:$FA$15404,MATCH($A111,'Bieu chi tiet'!$B$17:$B$15404,0),T$3+135)),"")</f>
        <v/>
      </c>
      <c r="U111" s="13" t="str">
        <f>IFERROR(IF(INDEX('Bieu chi tiet'!$B$17:$FA$15404,MATCH($A111,'Bieu chi tiet'!$B$17:$B$15404,0),U$3+135)=0,"",INDEX('Bieu chi tiet'!$B$17:$FA$15404,MATCH($A111,'Bieu chi tiet'!$B$17:$B$15404,0),U$3+135)),"")</f>
        <v/>
      </c>
      <c r="V111" s="13" t="str">
        <f>IFERROR(IF(INDEX('Bieu chi tiet'!$B$17:$FA$15404,MATCH($A111,'Bieu chi tiet'!$B$17:$B$15404,0),V$3+135)=0,"",INDEX('Bieu chi tiet'!$B$17:$FA$15404,MATCH($A111,'Bieu chi tiet'!$B$17:$B$15404,0),V$3+135)),"")</f>
        <v/>
      </c>
    </row>
    <row r="112" spans="1:22" ht="15.75">
      <c r="A112" s="43" t="str">
        <f t="shared" si="2"/>
        <v/>
      </c>
      <c r="B112" s="13" t="str">
        <f>IFERROR(IF(INDEX('Bieu chi tiet'!$B$17:$FA$15404,MATCH($A112,'Bieu chi tiet'!$B$17:$B$15404,0),B$3+135)=0,"",INDEX('Bieu chi tiet'!$B$17:$FA$15404,MATCH($A112,'Bieu chi tiet'!$B$17:$B$15404,0),B$3+135)),"")</f>
        <v/>
      </c>
      <c r="C112" s="13" t="str">
        <f>IFERROR(IF(INDEX('Bieu chi tiet'!$B$17:$FA$15404,MATCH($A112,'Bieu chi tiet'!$B$17:$B$15404,0),C$3+135)=0,"",INDEX('Bieu chi tiet'!$B$17:$FA$15404,MATCH($A112,'Bieu chi tiet'!$B$17:$B$15404,0),C$3+135)),"")</f>
        <v/>
      </c>
      <c r="D112" s="13" t="str">
        <f>IFERROR(IF(INDEX('Bieu chi tiet'!$B$17:$FA$15404,MATCH($A112,'Bieu chi tiet'!$B$17:$B$15404,0),D$3+135)=0,"",INDEX('Bieu chi tiet'!$B$17:$FA$15404,MATCH($A112,'Bieu chi tiet'!$B$17:$B$15404,0),D$3+135)),"")</f>
        <v/>
      </c>
      <c r="E112" s="13" t="str">
        <f>IFERROR(IF(INDEX('Bieu chi tiet'!$B$17:$FA$15404,MATCH($A112,'Bieu chi tiet'!$B$17:$B$15404,0),E$3+135)=0,"",INDEX('Bieu chi tiet'!$B$17:$FA$15404,MATCH($A112,'Bieu chi tiet'!$B$17:$B$15404,0),E$3+135)),"")</f>
        <v/>
      </c>
      <c r="F112" s="21" t="str">
        <f>IFERROR(IF(INDEX('Bieu chi tiet'!$B$17:$FA$15404,MATCH($A112,'Bieu chi tiet'!$B$17:$B$15404,0),F$3+135)=0,"",INDEX('Bieu chi tiet'!$B$17:$FA$15404,MATCH($A112,'Bieu chi tiet'!$B$17:$B$15404,0),F$3+135)),"")</f>
        <v/>
      </c>
      <c r="G112" s="13" t="str">
        <f>IFERROR(IF(INDEX('Bieu chi tiet'!$B$17:$FA$15404,MATCH($A112,'Bieu chi tiet'!$B$17:$B$15404,0),G$3+135)=0,"",INDEX('Bieu chi tiet'!$B$17:$FA$15404,MATCH($A112,'Bieu chi tiet'!$B$17:$B$15404,0),G$3+135)),"")</f>
        <v/>
      </c>
      <c r="H112" s="13" t="str">
        <f>IFERROR(IF(INDEX('Bieu chi tiet'!$B$17:$FA$15404,MATCH($A112,'Bieu chi tiet'!$B$17:$B$15404,0),H$3+135)=0,"",INDEX('Bieu chi tiet'!$B$17:$FA$15404,MATCH($A112,'Bieu chi tiet'!$B$17:$B$15404,0),H$3+135)),"")</f>
        <v/>
      </c>
      <c r="I112" s="13" t="str">
        <f>IFERROR(IF(INDEX('Bieu chi tiet'!$B$17:$FA$15404,MATCH($A112,'Bieu chi tiet'!$B$17:$B$15404,0),I$3+135)=0,"",INDEX('Bieu chi tiet'!$B$17:$FA$15404,MATCH($A112,'Bieu chi tiet'!$B$17:$B$15404,0),I$3+135)),"")</f>
        <v/>
      </c>
      <c r="J112" s="13" t="str">
        <f>IFERROR(IF(INDEX('Bieu chi tiet'!$B$17:$FA$15404,MATCH($A112,'Bieu chi tiet'!$B$17:$B$15404,0),J$3+135)=0,"",INDEX('Bieu chi tiet'!$B$17:$FA$15404,MATCH($A112,'Bieu chi tiet'!$B$17:$B$15404,0),J$3+135)),"")</f>
        <v/>
      </c>
      <c r="K112" s="13" t="str">
        <f>IFERROR(IF(INDEX('Bieu chi tiet'!$B$17:$FA$15404,MATCH($A112,'Bieu chi tiet'!$B$17:$B$15404,0),K$3+135)=0,"",INDEX('Bieu chi tiet'!$B$17:$FA$15404,MATCH($A112,'Bieu chi tiet'!$B$17:$B$15404,0),K$3+135)),"")</f>
        <v/>
      </c>
      <c r="L112" s="13" t="str">
        <f>IFERROR(IF(INDEX('Bieu chi tiet'!$B$17:$FA$15404,MATCH($A112,'Bieu chi tiet'!$B$17:$B$15404,0),L$3+135)=0,"",INDEX('Bieu chi tiet'!$B$17:$FA$15404,MATCH($A112,'Bieu chi tiet'!$B$17:$B$15404,0),L$3+135)),"")</f>
        <v/>
      </c>
      <c r="M112" s="13" t="str">
        <f>IFERROR(IF(INDEX('Bieu chi tiet'!$B$17:$FA$15404,MATCH($A112,'Bieu chi tiet'!$B$17:$B$15404,0),M$3+135)=0,"",INDEX('Bieu chi tiet'!$B$17:$FA$15404,MATCH($A112,'Bieu chi tiet'!$B$17:$B$15404,0),M$3+135)),"")</f>
        <v/>
      </c>
      <c r="N112" s="13" t="str">
        <f>IFERROR(IF(INDEX('Bieu chi tiet'!$B$17:$FA$15404,MATCH($A112,'Bieu chi tiet'!$B$17:$B$15404,0),N$3+135)=0,"",INDEX('Bieu chi tiet'!$B$17:$FA$15404,MATCH($A112,'Bieu chi tiet'!$B$17:$B$15404,0),N$3+135)),"")</f>
        <v/>
      </c>
      <c r="O112" s="13" t="str">
        <f>IFERROR(IF(INDEX('Bieu chi tiet'!$B$17:$FA$15404,MATCH($A112,'Bieu chi tiet'!$B$17:$B$15404,0),O$3+135)=0,"",INDEX('Bieu chi tiet'!$B$17:$FA$15404,MATCH($A112,'Bieu chi tiet'!$B$17:$B$15404,0),O$3+135)),"")</f>
        <v/>
      </c>
      <c r="P112" s="13" t="str">
        <f>IFERROR(IF(INDEX('Bieu chi tiet'!$B$17:$FA$15404,MATCH($A112,'Bieu chi tiet'!$B$17:$B$15404,0),P$3+135)=0,"",INDEX('Bieu chi tiet'!$B$17:$FA$15404,MATCH($A112,'Bieu chi tiet'!$B$17:$B$15404,0),P$3+135)),"")</f>
        <v/>
      </c>
      <c r="Q112" s="13" t="str">
        <f>IFERROR(IF(INDEX('Bieu chi tiet'!$B$17:$FA$15404,MATCH($A112,'Bieu chi tiet'!$B$17:$B$15404,0),Q$3+135)=0,"",INDEX('Bieu chi tiet'!$B$17:$FA$15404,MATCH($A112,'Bieu chi tiet'!$B$17:$B$15404,0),Q$3+135)),"")</f>
        <v/>
      </c>
      <c r="R112" s="13" t="str">
        <f>IFERROR(IF(INDEX('Bieu chi tiet'!$B$17:$FA$15404,MATCH($A112,'Bieu chi tiet'!$B$17:$B$15404,0),R$3+135)=0,"",INDEX('Bieu chi tiet'!$B$17:$FA$15404,MATCH($A112,'Bieu chi tiet'!$B$17:$B$15404,0),R$3+135)),"")</f>
        <v/>
      </c>
      <c r="S112" s="13" t="str">
        <f>IFERROR(IF(INDEX('Bieu chi tiet'!$B$17:$FA$15404,MATCH($A112,'Bieu chi tiet'!$B$17:$B$15404,0),S$3+135)=0,"",INDEX('Bieu chi tiet'!$B$17:$FA$15404,MATCH($A112,'Bieu chi tiet'!$B$17:$B$15404,0),S$3+135)),"")</f>
        <v/>
      </c>
      <c r="T112" s="13" t="str">
        <f>IFERROR(IF(INDEX('Bieu chi tiet'!$B$17:$FA$15404,MATCH($A112,'Bieu chi tiet'!$B$17:$B$15404,0),T$3+135)=0,"",INDEX('Bieu chi tiet'!$B$17:$FA$15404,MATCH($A112,'Bieu chi tiet'!$B$17:$B$15404,0),T$3+135)),"")</f>
        <v/>
      </c>
      <c r="U112" s="13" t="str">
        <f>IFERROR(IF(INDEX('Bieu chi tiet'!$B$17:$FA$15404,MATCH($A112,'Bieu chi tiet'!$B$17:$B$15404,0),U$3+135)=0,"",INDEX('Bieu chi tiet'!$B$17:$FA$15404,MATCH($A112,'Bieu chi tiet'!$B$17:$B$15404,0),U$3+135)),"")</f>
        <v/>
      </c>
      <c r="V112" s="13" t="str">
        <f>IFERROR(IF(INDEX('Bieu chi tiet'!$B$17:$FA$15404,MATCH($A112,'Bieu chi tiet'!$B$17:$B$15404,0),V$3+135)=0,"",INDEX('Bieu chi tiet'!$B$17:$FA$15404,MATCH($A112,'Bieu chi tiet'!$B$17:$B$15404,0),V$3+135)),"")</f>
        <v/>
      </c>
    </row>
    <row r="113" spans="1:22" ht="15.75">
      <c r="A113" s="43" t="str">
        <f t="shared" si="2"/>
        <v/>
      </c>
      <c r="B113" s="13" t="str">
        <f>IFERROR(IF(INDEX('Bieu chi tiet'!$B$17:$FA$15404,MATCH($A113,'Bieu chi tiet'!$B$17:$B$15404,0),B$3+135)=0,"",INDEX('Bieu chi tiet'!$B$17:$FA$15404,MATCH($A113,'Bieu chi tiet'!$B$17:$B$15404,0),B$3+135)),"")</f>
        <v/>
      </c>
      <c r="C113" s="13" t="str">
        <f>IFERROR(IF(INDEX('Bieu chi tiet'!$B$17:$FA$15404,MATCH($A113,'Bieu chi tiet'!$B$17:$B$15404,0),C$3+135)=0,"",INDEX('Bieu chi tiet'!$B$17:$FA$15404,MATCH($A113,'Bieu chi tiet'!$B$17:$B$15404,0),C$3+135)),"")</f>
        <v/>
      </c>
      <c r="D113" s="13" t="str">
        <f>IFERROR(IF(INDEX('Bieu chi tiet'!$B$17:$FA$15404,MATCH($A113,'Bieu chi tiet'!$B$17:$B$15404,0),D$3+135)=0,"",INDEX('Bieu chi tiet'!$B$17:$FA$15404,MATCH($A113,'Bieu chi tiet'!$B$17:$B$15404,0),D$3+135)),"")</f>
        <v/>
      </c>
      <c r="E113" s="13" t="str">
        <f>IFERROR(IF(INDEX('Bieu chi tiet'!$B$17:$FA$15404,MATCH($A113,'Bieu chi tiet'!$B$17:$B$15404,0),E$3+135)=0,"",INDEX('Bieu chi tiet'!$B$17:$FA$15404,MATCH($A113,'Bieu chi tiet'!$B$17:$B$15404,0),E$3+135)),"")</f>
        <v/>
      </c>
      <c r="F113" s="21" t="str">
        <f>IFERROR(IF(INDEX('Bieu chi tiet'!$B$17:$FA$15404,MATCH($A113,'Bieu chi tiet'!$B$17:$B$15404,0),F$3+135)=0,"",INDEX('Bieu chi tiet'!$B$17:$FA$15404,MATCH($A113,'Bieu chi tiet'!$B$17:$B$15404,0),F$3+135)),"")</f>
        <v/>
      </c>
      <c r="G113" s="13" t="str">
        <f>IFERROR(IF(INDEX('Bieu chi tiet'!$B$17:$FA$15404,MATCH($A113,'Bieu chi tiet'!$B$17:$B$15404,0),G$3+135)=0,"",INDEX('Bieu chi tiet'!$B$17:$FA$15404,MATCH($A113,'Bieu chi tiet'!$B$17:$B$15404,0),G$3+135)),"")</f>
        <v/>
      </c>
      <c r="H113" s="13" t="str">
        <f>IFERROR(IF(INDEX('Bieu chi tiet'!$B$17:$FA$15404,MATCH($A113,'Bieu chi tiet'!$B$17:$B$15404,0),H$3+135)=0,"",INDEX('Bieu chi tiet'!$B$17:$FA$15404,MATCH($A113,'Bieu chi tiet'!$B$17:$B$15404,0),H$3+135)),"")</f>
        <v/>
      </c>
      <c r="I113" s="13" t="str">
        <f>IFERROR(IF(INDEX('Bieu chi tiet'!$B$17:$FA$15404,MATCH($A113,'Bieu chi tiet'!$B$17:$B$15404,0),I$3+135)=0,"",INDEX('Bieu chi tiet'!$B$17:$FA$15404,MATCH($A113,'Bieu chi tiet'!$B$17:$B$15404,0),I$3+135)),"")</f>
        <v/>
      </c>
      <c r="J113" s="13" t="str">
        <f>IFERROR(IF(INDEX('Bieu chi tiet'!$B$17:$FA$15404,MATCH($A113,'Bieu chi tiet'!$B$17:$B$15404,0),J$3+135)=0,"",INDEX('Bieu chi tiet'!$B$17:$FA$15404,MATCH($A113,'Bieu chi tiet'!$B$17:$B$15404,0),J$3+135)),"")</f>
        <v/>
      </c>
      <c r="K113" s="13" t="str">
        <f>IFERROR(IF(INDEX('Bieu chi tiet'!$B$17:$FA$15404,MATCH($A113,'Bieu chi tiet'!$B$17:$B$15404,0),K$3+135)=0,"",INDEX('Bieu chi tiet'!$B$17:$FA$15404,MATCH($A113,'Bieu chi tiet'!$B$17:$B$15404,0),K$3+135)),"")</f>
        <v/>
      </c>
      <c r="L113" s="13" t="str">
        <f>IFERROR(IF(INDEX('Bieu chi tiet'!$B$17:$FA$15404,MATCH($A113,'Bieu chi tiet'!$B$17:$B$15404,0),L$3+135)=0,"",INDEX('Bieu chi tiet'!$B$17:$FA$15404,MATCH($A113,'Bieu chi tiet'!$B$17:$B$15404,0),L$3+135)),"")</f>
        <v/>
      </c>
      <c r="M113" s="13" t="str">
        <f>IFERROR(IF(INDEX('Bieu chi tiet'!$B$17:$FA$15404,MATCH($A113,'Bieu chi tiet'!$B$17:$B$15404,0),M$3+135)=0,"",INDEX('Bieu chi tiet'!$B$17:$FA$15404,MATCH($A113,'Bieu chi tiet'!$B$17:$B$15404,0),M$3+135)),"")</f>
        <v/>
      </c>
      <c r="N113" s="13" t="str">
        <f>IFERROR(IF(INDEX('Bieu chi tiet'!$B$17:$FA$15404,MATCH($A113,'Bieu chi tiet'!$B$17:$B$15404,0),N$3+135)=0,"",INDEX('Bieu chi tiet'!$B$17:$FA$15404,MATCH($A113,'Bieu chi tiet'!$B$17:$B$15404,0),N$3+135)),"")</f>
        <v/>
      </c>
      <c r="O113" s="13" t="str">
        <f>IFERROR(IF(INDEX('Bieu chi tiet'!$B$17:$FA$15404,MATCH($A113,'Bieu chi tiet'!$B$17:$B$15404,0),O$3+135)=0,"",INDEX('Bieu chi tiet'!$B$17:$FA$15404,MATCH($A113,'Bieu chi tiet'!$B$17:$B$15404,0),O$3+135)),"")</f>
        <v/>
      </c>
      <c r="P113" s="13" t="str">
        <f>IFERROR(IF(INDEX('Bieu chi tiet'!$B$17:$FA$15404,MATCH($A113,'Bieu chi tiet'!$B$17:$B$15404,0),P$3+135)=0,"",INDEX('Bieu chi tiet'!$B$17:$FA$15404,MATCH($A113,'Bieu chi tiet'!$B$17:$B$15404,0),P$3+135)),"")</f>
        <v/>
      </c>
      <c r="Q113" s="13" t="str">
        <f>IFERROR(IF(INDEX('Bieu chi tiet'!$B$17:$FA$15404,MATCH($A113,'Bieu chi tiet'!$B$17:$B$15404,0),Q$3+135)=0,"",INDEX('Bieu chi tiet'!$B$17:$FA$15404,MATCH($A113,'Bieu chi tiet'!$B$17:$B$15404,0),Q$3+135)),"")</f>
        <v/>
      </c>
      <c r="R113" s="13" t="str">
        <f>IFERROR(IF(INDEX('Bieu chi tiet'!$B$17:$FA$15404,MATCH($A113,'Bieu chi tiet'!$B$17:$B$15404,0),R$3+135)=0,"",INDEX('Bieu chi tiet'!$B$17:$FA$15404,MATCH($A113,'Bieu chi tiet'!$B$17:$B$15404,0),R$3+135)),"")</f>
        <v/>
      </c>
      <c r="S113" s="13" t="str">
        <f>IFERROR(IF(INDEX('Bieu chi tiet'!$B$17:$FA$15404,MATCH($A113,'Bieu chi tiet'!$B$17:$B$15404,0),S$3+135)=0,"",INDEX('Bieu chi tiet'!$B$17:$FA$15404,MATCH($A113,'Bieu chi tiet'!$B$17:$B$15404,0),S$3+135)),"")</f>
        <v/>
      </c>
      <c r="T113" s="13" t="str">
        <f>IFERROR(IF(INDEX('Bieu chi tiet'!$B$17:$FA$15404,MATCH($A113,'Bieu chi tiet'!$B$17:$B$15404,0),T$3+135)=0,"",INDEX('Bieu chi tiet'!$B$17:$FA$15404,MATCH($A113,'Bieu chi tiet'!$B$17:$B$15404,0),T$3+135)),"")</f>
        <v/>
      </c>
      <c r="U113" s="13" t="str">
        <f>IFERROR(IF(INDEX('Bieu chi tiet'!$B$17:$FA$15404,MATCH($A113,'Bieu chi tiet'!$B$17:$B$15404,0),U$3+135)=0,"",INDEX('Bieu chi tiet'!$B$17:$FA$15404,MATCH($A113,'Bieu chi tiet'!$B$17:$B$15404,0),U$3+135)),"")</f>
        <v/>
      </c>
      <c r="V113" s="13" t="str">
        <f>IFERROR(IF(INDEX('Bieu chi tiet'!$B$17:$FA$15404,MATCH($A113,'Bieu chi tiet'!$B$17:$B$15404,0),V$3+135)=0,"",INDEX('Bieu chi tiet'!$B$17:$FA$15404,MATCH($A113,'Bieu chi tiet'!$B$17:$B$15404,0),V$3+135)),"")</f>
        <v/>
      </c>
    </row>
    <row r="114" spans="1:22" ht="15.75">
      <c r="A114" s="43" t="str">
        <f t="shared" si="2"/>
        <v/>
      </c>
      <c r="B114" s="13" t="str">
        <f>IFERROR(IF(INDEX('Bieu chi tiet'!$B$17:$FA$15404,MATCH($A114,'Bieu chi tiet'!$B$17:$B$15404,0),B$3+135)=0,"",INDEX('Bieu chi tiet'!$B$17:$FA$15404,MATCH($A114,'Bieu chi tiet'!$B$17:$B$15404,0),B$3+135)),"")</f>
        <v/>
      </c>
      <c r="C114" s="13" t="str">
        <f>IFERROR(IF(INDEX('Bieu chi tiet'!$B$17:$FA$15404,MATCH($A114,'Bieu chi tiet'!$B$17:$B$15404,0),C$3+135)=0,"",INDEX('Bieu chi tiet'!$B$17:$FA$15404,MATCH($A114,'Bieu chi tiet'!$B$17:$B$15404,0),C$3+135)),"")</f>
        <v/>
      </c>
      <c r="D114" s="13" t="str">
        <f>IFERROR(IF(INDEX('Bieu chi tiet'!$B$17:$FA$15404,MATCH($A114,'Bieu chi tiet'!$B$17:$B$15404,0),D$3+135)=0,"",INDEX('Bieu chi tiet'!$B$17:$FA$15404,MATCH($A114,'Bieu chi tiet'!$B$17:$B$15404,0),D$3+135)),"")</f>
        <v/>
      </c>
      <c r="E114" s="13" t="str">
        <f>IFERROR(IF(INDEX('Bieu chi tiet'!$B$17:$FA$15404,MATCH($A114,'Bieu chi tiet'!$B$17:$B$15404,0),E$3+135)=0,"",INDEX('Bieu chi tiet'!$B$17:$FA$15404,MATCH($A114,'Bieu chi tiet'!$B$17:$B$15404,0),E$3+135)),"")</f>
        <v/>
      </c>
      <c r="F114" s="21" t="str">
        <f>IFERROR(IF(INDEX('Bieu chi tiet'!$B$17:$FA$15404,MATCH($A114,'Bieu chi tiet'!$B$17:$B$15404,0),F$3+135)=0,"",INDEX('Bieu chi tiet'!$B$17:$FA$15404,MATCH($A114,'Bieu chi tiet'!$B$17:$B$15404,0),F$3+135)),"")</f>
        <v/>
      </c>
      <c r="G114" s="13" t="str">
        <f>IFERROR(IF(INDEX('Bieu chi tiet'!$B$17:$FA$15404,MATCH($A114,'Bieu chi tiet'!$B$17:$B$15404,0),G$3+135)=0,"",INDEX('Bieu chi tiet'!$B$17:$FA$15404,MATCH($A114,'Bieu chi tiet'!$B$17:$B$15404,0),G$3+135)),"")</f>
        <v/>
      </c>
      <c r="H114" s="13" t="str">
        <f>IFERROR(IF(INDEX('Bieu chi tiet'!$B$17:$FA$15404,MATCH($A114,'Bieu chi tiet'!$B$17:$B$15404,0),H$3+135)=0,"",INDEX('Bieu chi tiet'!$B$17:$FA$15404,MATCH($A114,'Bieu chi tiet'!$B$17:$B$15404,0),H$3+135)),"")</f>
        <v/>
      </c>
      <c r="I114" s="13" t="str">
        <f>IFERROR(IF(INDEX('Bieu chi tiet'!$B$17:$FA$15404,MATCH($A114,'Bieu chi tiet'!$B$17:$B$15404,0),I$3+135)=0,"",INDEX('Bieu chi tiet'!$B$17:$FA$15404,MATCH($A114,'Bieu chi tiet'!$B$17:$B$15404,0),I$3+135)),"")</f>
        <v/>
      </c>
      <c r="J114" s="13" t="str">
        <f>IFERROR(IF(INDEX('Bieu chi tiet'!$B$17:$FA$15404,MATCH($A114,'Bieu chi tiet'!$B$17:$B$15404,0),J$3+135)=0,"",INDEX('Bieu chi tiet'!$B$17:$FA$15404,MATCH($A114,'Bieu chi tiet'!$B$17:$B$15404,0),J$3+135)),"")</f>
        <v/>
      </c>
      <c r="K114" s="13" t="str">
        <f>IFERROR(IF(INDEX('Bieu chi tiet'!$B$17:$FA$15404,MATCH($A114,'Bieu chi tiet'!$B$17:$B$15404,0),K$3+135)=0,"",INDEX('Bieu chi tiet'!$B$17:$FA$15404,MATCH($A114,'Bieu chi tiet'!$B$17:$B$15404,0),K$3+135)),"")</f>
        <v/>
      </c>
      <c r="L114" s="13" t="str">
        <f>IFERROR(IF(INDEX('Bieu chi tiet'!$B$17:$FA$15404,MATCH($A114,'Bieu chi tiet'!$B$17:$B$15404,0),L$3+135)=0,"",INDEX('Bieu chi tiet'!$B$17:$FA$15404,MATCH($A114,'Bieu chi tiet'!$B$17:$B$15404,0),L$3+135)),"")</f>
        <v/>
      </c>
      <c r="M114" s="13" t="str">
        <f>IFERROR(IF(INDEX('Bieu chi tiet'!$B$17:$FA$15404,MATCH($A114,'Bieu chi tiet'!$B$17:$B$15404,0),M$3+135)=0,"",INDEX('Bieu chi tiet'!$B$17:$FA$15404,MATCH($A114,'Bieu chi tiet'!$B$17:$B$15404,0),M$3+135)),"")</f>
        <v/>
      </c>
      <c r="N114" s="13" t="str">
        <f>IFERROR(IF(INDEX('Bieu chi tiet'!$B$17:$FA$15404,MATCH($A114,'Bieu chi tiet'!$B$17:$B$15404,0),N$3+135)=0,"",INDEX('Bieu chi tiet'!$B$17:$FA$15404,MATCH($A114,'Bieu chi tiet'!$B$17:$B$15404,0),N$3+135)),"")</f>
        <v/>
      </c>
      <c r="O114" s="13" t="str">
        <f>IFERROR(IF(INDEX('Bieu chi tiet'!$B$17:$FA$15404,MATCH($A114,'Bieu chi tiet'!$B$17:$B$15404,0),O$3+135)=0,"",INDEX('Bieu chi tiet'!$B$17:$FA$15404,MATCH($A114,'Bieu chi tiet'!$B$17:$B$15404,0),O$3+135)),"")</f>
        <v/>
      </c>
      <c r="P114" s="13" t="str">
        <f>IFERROR(IF(INDEX('Bieu chi tiet'!$B$17:$FA$15404,MATCH($A114,'Bieu chi tiet'!$B$17:$B$15404,0),P$3+135)=0,"",INDEX('Bieu chi tiet'!$B$17:$FA$15404,MATCH($A114,'Bieu chi tiet'!$B$17:$B$15404,0),P$3+135)),"")</f>
        <v/>
      </c>
      <c r="Q114" s="13" t="str">
        <f>IFERROR(IF(INDEX('Bieu chi tiet'!$B$17:$FA$15404,MATCH($A114,'Bieu chi tiet'!$B$17:$B$15404,0),Q$3+135)=0,"",INDEX('Bieu chi tiet'!$B$17:$FA$15404,MATCH($A114,'Bieu chi tiet'!$B$17:$B$15404,0),Q$3+135)),"")</f>
        <v/>
      </c>
      <c r="R114" s="13" t="str">
        <f>IFERROR(IF(INDEX('Bieu chi tiet'!$B$17:$FA$15404,MATCH($A114,'Bieu chi tiet'!$B$17:$B$15404,0),R$3+135)=0,"",INDEX('Bieu chi tiet'!$B$17:$FA$15404,MATCH($A114,'Bieu chi tiet'!$B$17:$B$15404,0),R$3+135)),"")</f>
        <v/>
      </c>
      <c r="S114" s="13" t="str">
        <f>IFERROR(IF(INDEX('Bieu chi tiet'!$B$17:$FA$15404,MATCH($A114,'Bieu chi tiet'!$B$17:$B$15404,0),S$3+135)=0,"",INDEX('Bieu chi tiet'!$B$17:$FA$15404,MATCH($A114,'Bieu chi tiet'!$B$17:$B$15404,0),S$3+135)),"")</f>
        <v/>
      </c>
      <c r="T114" s="13" t="str">
        <f>IFERROR(IF(INDEX('Bieu chi tiet'!$B$17:$FA$15404,MATCH($A114,'Bieu chi tiet'!$B$17:$B$15404,0),T$3+135)=0,"",INDEX('Bieu chi tiet'!$B$17:$FA$15404,MATCH($A114,'Bieu chi tiet'!$B$17:$B$15404,0),T$3+135)),"")</f>
        <v/>
      </c>
      <c r="U114" s="13" t="str">
        <f>IFERROR(IF(INDEX('Bieu chi tiet'!$B$17:$FA$15404,MATCH($A114,'Bieu chi tiet'!$B$17:$B$15404,0),U$3+135)=0,"",INDEX('Bieu chi tiet'!$B$17:$FA$15404,MATCH($A114,'Bieu chi tiet'!$B$17:$B$15404,0),U$3+135)),"")</f>
        <v/>
      </c>
      <c r="V114" s="13" t="str">
        <f>IFERROR(IF(INDEX('Bieu chi tiet'!$B$17:$FA$15404,MATCH($A114,'Bieu chi tiet'!$B$17:$B$15404,0),V$3+135)=0,"",INDEX('Bieu chi tiet'!$B$17:$FA$15404,MATCH($A114,'Bieu chi tiet'!$B$17:$B$15404,0),V$3+135)),"")</f>
        <v/>
      </c>
    </row>
    <row r="115" spans="1:22" ht="15.75">
      <c r="A115" s="43" t="str">
        <f t="shared" si="2"/>
        <v/>
      </c>
      <c r="B115" s="13" t="str">
        <f>IFERROR(IF(INDEX('Bieu chi tiet'!$B$17:$FA$15404,MATCH($A115,'Bieu chi tiet'!$B$17:$B$15404,0),B$3+135)=0,"",INDEX('Bieu chi tiet'!$B$17:$FA$15404,MATCH($A115,'Bieu chi tiet'!$B$17:$B$15404,0),B$3+135)),"")</f>
        <v/>
      </c>
      <c r="C115" s="13" t="str">
        <f>IFERROR(IF(INDEX('Bieu chi tiet'!$B$17:$FA$15404,MATCH($A115,'Bieu chi tiet'!$B$17:$B$15404,0),C$3+135)=0,"",INDEX('Bieu chi tiet'!$B$17:$FA$15404,MATCH($A115,'Bieu chi tiet'!$B$17:$B$15404,0),C$3+135)),"")</f>
        <v/>
      </c>
      <c r="D115" s="13" t="str">
        <f>IFERROR(IF(INDEX('Bieu chi tiet'!$B$17:$FA$15404,MATCH($A115,'Bieu chi tiet'!$B$17:$B$15404,0),D$3+135)=0,"",INDEX('Bieu chi tiet'!$B$17:$FA$15404,MATCH($A115,'Bieu chi tiet'!$B$17:$B$15404,0),D$3+135)),"")</f>
        <v/>
      </c>
      <c r="E115" s="13" t="str">
        <f>IFERROR(IF(INDEX('Bieu chi tiet'!$B$17:$FA$15404,MATCH($A115,'Bieu chi tiet'!$B$17:$B$15404,0),E$3+135)=0,"",INDEX('Bieu chi tiet'!$B$17:$FA$15404,MATCH($A115,'Bieu chi tiet'!$B$17:$B$15404,0),E$3+135)),"")</f>
        <v/>
      </c>
      <c r="F115" s="21" t="str">
        <f>IFERROR(IF(INDEX('Bieu chi tiet'!$B$17:$FA$15404,MATCH($A115,'Bieu chi tiet'!$B$17:$B$15404,0),F$3+135)=0,"",INDEX('Bieu chi tiet'!$B$17:$FA$15404,MATCH($A115,'Bieu chi tiet'!$B$17:$B$15404,0),F$3+135)),"")</f>
        <v/>
      </c>
      <c r="G115" s="13" t="str">
        <f>IFERROR(IF(INDEX('Bieu chi tiet'!$B$17:$FA$15404,MATCH($A115,'Bieu chi tiet'!$B$17:$B$15404,0),G$3+135)=0,"",INDEX('Bieu chi tiet'!$B$17:$FA$15404,MATCH($A115,'Bieu chi tiet'!$B$17:$B$15404,0),G$3+135)),"")</f>
        <v/>
      </c>
      <c r="H115" s="13" t="str">
        <f>IFERROR(IF(INDEX('Bieu chi tiet'!$B$17:$FA$15404,MATCH($A115,'Bieu chi tiet'!$B$17:$B$15404,0),H$3+135)=0,"",INDEX('Bieu chi tiet'!$B$17:$FA$15404,MATCH($A115,'Bieu chi tiet'!$B$17:$B$15404,0),H$3+135)),"")</f>
        <v/>
      </c>
      <c r="I115" s="13" t="str">
        <f>IFERROR(IF(INDEX('Bieu chi tiet'!$B$17:$FA$15404,MATCH($A115,'Bieu chi tiet'!$B$17:$B$15404,0),I$3+135)=0,"",INDEX('Bieu chi tiet'!$B$17:$FA$15404,MATCH($A115,'Bieu chi tiet'!$B$17:$B$15404,0),I$3+135)),"")</f>
        <v/>
      </c>
      <c r="J115" s="13" t="str">
        <f>IFERROR(IF(INDEX('Bieu chi tiet'!$B$17:$FA$15404,MATCH($A115,'Bieu chi tiet'!$B$17:$B$15404,0),J$3+135)=0,"",INDEX('Bieu chi tiet'!$B$17:$FA$15404,MATCH($A115,'Bieu chi tiet'!$B$17:$B$15404,0),J$3+135)),"")</f>
        <v/>
      </c>
      <c r="K115" s="13" t="str">
        <f>IFERROR(IF(INDEX('Bieu chi tiet'!$B$17:$FA$15404,MATCH($A115,'Bieu chi tiet'!$B$17:$B$15404,0),K$3+135)=0,"",INDEX('Bieu chi tiet'!$B$17:$FA$15404,MATCH($A115,'Bieu chi tiet'!$B$17:$B$15404,0),K$3+135)),"")</f>
        <v/>
      </c>
      <c r="L115" s="13" t="str">
        <f>IFERROR(IF(INDEX('Bieu chi tiet'!$B$17:$FA$15404,MATCH($A115,'Bieu chi tiet'!$B$17:$B$15404,0),L$3+135)=0,"",INDEX('Bieu chi tiet'!$B$17:$FA$15404,MATCH($A115,'Bieu chi tiet'!$B$17:$B$15404,0),L$3+135)),"")</f>
        <v/>
      </c>
      <c r="M115" s="13" t="str">
        <f>IFERROR(IF(INDEX('Bieu chi tiet'!$B$17:$FA$15404,MATCH($A115,'Bieu chi tiet'!$B$17:$B$15404,0),M$3+135)=0,"",INDEX('Bieu chi tiet'!$B$17:$FA$15404,MATCH($A115,'Bieu chi tiet'!$B$17:$B$15404,0),M$3+135)),"")</f>
        <v/>
      </c>
      <c r="N115" s="13" t="str">
        <f>IFERROR(IF(INDEX('Bieu chi tiet'!$B$17:$FA$15404,MATCH($A115,'Bieu chi tiet'!$B$17:$B$15404,0),N$3+135)=0,"",INDEX('Bieu chi tiet'!$B$17:$FA$15404,MATCH($A115,'Bieu chi tiet'!$B$17:$B$15404,0),N$3+135)),"")</f>
        <v/>
      </c>
      <c r="O115" s="13" t="str">
        <f>IFERROR(IF(INDEX('Bieu chi tiet'!$B$17:$FA$15404,MATCH($A115,'Bieu chi tiet'!$B$17:$B$15404,0),O$3+135)=0,"",INDEX('Bieu chi tiet'!$B$17:$FA$15404,MATCH($A115,'Bieu chi tiet'!$B$17:$B$15404,0),O$3+135)),"")</f>
        <v/>
      </c>
      <c r="P115" s="13" t="str">
        <f>IFERROR(IF(INDEX('Bieu chi tiet'!$B$17:$FA$15404,MATCH($A115,'Bieu chi tiet'!$B$17:$B$15404,0),P$3+135)=0,"",INDEX('Bieu chi tiet'!$B$17:$FA$15404,MATCH($A115,'Bieu chi tiet'!$B$17:$B$15404,0),P$3+135)),"")</f>
        <v/>
      </c>
      <c r="Q115" s="13" t="str">
        <f>IFERROR(IF(INDEX('Bieu chi tiet'!$B$17:$FA$15404,MATCH($A115,'Bieu chi tiet'!$B$17:$B$15404,0),Q$3+135)=0,"",INDEX('Bieu chi tiet'!$B$17:$FA$15404,MATCH($A115,'Bieu chi tiet'!$B$17:$B$15404,0),Q$3+135)),"")</f>
        <v/>
      </c>
      <c r="R115" s="13" t="str">
        <f>IFERROR(IF(INDEX('Bieu chi tiet'!$B$17:$FA$15404,MATCH($A115,'Bieu chi tiet'!$B$17:$B$15404,0),R$3+135)=0,"",INDEX('Bieu chi tiet'!$B$17:$FA$15404,MATCH($A115,'Bieu chi tiet'!$B$17:$B$15404,0),R$3+135)),"")</f>
        <v/>
      </c>
      <c r="S115" s="13" t="str">
        <f>IFERROR(IF(INDEX('Bieu chi tiet'!$B$17:$FA$15404,MATCH($A115,'Bieu chi tiet'!$B$17:$B$15404,0),S$3+135)=0,"",INDEX('Bieu chi tiet'!$B$17:$FA$15404,MATCH($A115,'Bieu chi tiet'!$B$17:$B$15404,0),S$3+135)),"")</f>
        <v/>
      </c>
      <c r="T115" s="13" t="str">
        <f>IFERROR(IF(INDEX('Bieu chi tiet'!$B$17:$FA$15404,MATCH($A115,'Bieu chi tiet'!$B$17:$B$15404,0),T$3+135)=0,"",INDEX('Bieu chi tiet'!$B$17:$FA$15404,MATCH($A115,'Bieu chi tiet'!$B$17:$B$15404,0),T$3+135)),"")</f>
        <v/>
      </c>
      <c r="U115" s="13" t="str">
        <f>IFERROR(IF(INDEX('Bieu chi tiet'!$B$17:$FA$15404,MATCH($A115,'Bieu chi tiet'!$B$17:$B$15404,0),U$3+135)=0,"",INDEX('Bieu chi tiet'!$B$17:$FA$15404,MATCH($A115,'Bieu chi tiet'!$B$17:$B$15404,0),U$3+135)),"")</f>
        <v/>
      </c>
      <c r="V115" s="13" t="str">
        <f>IFERROR(IF(INDEX('Bieu chi tiet'!$B$17:$FA$15404,MATCH($A115,'Bieu chi tiet'!$B$17:$B$15404,0),V$3+135)=0,"",INDEX('Bieu chi tiet'!$B$17:$FA$15404,MATCH($A115,'Bieu chi tiet'!$B$17:$B$15404,0),V$3+135)),"")</f>
        <v/>
      </c>
    </row>
    <row r="116" spans="1:22" ht="15.75">
      <c r="A116" s="43" t="str">
        <f t="shared" si="2"/>
        <v/>
      </c>
      <c r="B116" s="13" t="str">
        <f>IFERROR(IF(INDEX('Bieu chi tiet'!$B$17:$FA$15404,MATCH($A116,'Bieu chi tiet'!$B$17:$B$15404,0),B$3+135)=0,"",INDEX('Bieu chi tiet'!$B$17:$FA$15404,MATCH($A116,'Bieu chi tiet'!$B$17:$B$15404,0),B$3+135)),"")</f>
        <v/>
      </c>
      <c r="C116" s="13" t="str">
        <f>IFERROR(IF(INDEX('Bieu chi tiet'!$B$17:$FA$15404,MATCH($A116,'Bieu chi tiet'!$B$17:$B$15404,0),C$3+135)=0,"",INDEX('Bieu chi tiet'!$B$17:$FA$15404,MATCH($A116,'Bieu chi tiet'!$B$17:$B$15404,0),C$3+135)),"")</f>
        <v/>
      </c>
      <c r="D116" s="13" t="str">
        <f>IFERROR(IF(INDEX('Bieu chi tiet'!$B$17:$FA$15404,MATCH($A116,'Bieu chi tiet'!$B$17:$B$15404,0),D$3+135)=0,"",INDEX('Bieu chi tiet'!$B$17:$FA$15404,MATCH($A116,'Bieu chi tiet'!$B$17:$B$15404,0),D$3+135)),"")</f>
        <v/>
      </c>
      <c r="E116" s="13" t="str">
        <f>IFERROR(IF(INDEX('Bieu chi tiet'!$B$17:$FA$15404,MATCH($A116,'Bieu chi tiet'!$B$17:$B$15404,0),E$3+135)=0,"",INDEX('Bieu chi tiet'!$B$17:$FA$15404,MATCH($A116,'Bieu chi tiet'!$B$17:$B$15404,0),E$3+135)),"")</f>
        <v/>
      </c>
      <c r="F116" s="21" t="str">
        <f>IFERROR(IF(INDEX('Bieu chi tiet'!$B$17:$FA$15404,MATCH($A116,'Bieu chi tiet'!$B$17:$B$15404,0),F$3+135)=0,"",INDEX('Bieu chi tiet'!$B$17:$FA$15404,MATCH($A116,'Bieu chi tiet'!$B$17:$B$15404,0),F$3+135)),"")</f>
        <v/>
      </c>
      <c r="G116" s="13" t="str">
        <f>IFERROR(IF(INDEX('Bieu chi tiet'!$B$17:$FA$15404,MATCH($A116,'Bieu chi tiet'!$B$17:$B$15404,0),G$3+135)=0,"",INDEX('Bieu chi tiet'!$B$17:$FA$15404,MATCH($A116,'Bieu chi tiet'!$B$17:$B$15404,0),G$3+135)),"")</f>
        <v/>
      </c>
      <c r="H116" s="13" t="str">
        <f>IFERROR(IF(INDEX('Bieu chi tiet'!$B$17:$FA$15404,MATCH($A116,'Bieu chi tiet'!$B$17:$B$15404,0),H$3+135)=0,"",INDEX('Bieu chi tiet'!$B$17:$FA$15404,MATCH($A116,'Bieu chi tiet'!$B$17:$B$15404,0),H$3+135)),"")</f>
        <v/>
      </c>
      <c r="I116" s="13" t="str">
        <f>IFERROR(IF(INDEX('Bieu chi tiet'!$B$17:$FA$15404,MATCH($A116,'Bieu chi tiet'!$B$17:$B$15404,0),I$3+135)=0,"",INDEX('Bieu chi tiet'!$B$17:$FA$15404,MATCH($A116,'Bieu chi tiet'!$B$17:$B$15404,0),I$3+135)),"")</f>
        <v/>
      </c>
      <c r="J116" s="13" t="str">
        <f>IFERROR(IF(INDEX('Bieu chi tiet'!$B$17:$FA$15404,MATCH($A116,'Bieu chi tiet'!$B$17:$B$15404,0),J$3+135)=0,"",INDEX('Bieu chi tiet'!$B$17:$FA$15404,MATCH($A116,'Bieu chi tiet'!$B$17:$B$15404,0),J$3+135)),"")</f>
        <v/>
      </c>
      <c r="K116" s="13" t="str">
        <f>IFERROR(IF(INDEX('Bieu chi tiet'!$B$17:$FA$15404,MATCH($A116,'Bieu chi tiet'!$B$17:$B$15404,0),K$3+135)=0,"",INDEX('Bieu chi tiet'!$B$17:$FA$15404,MATCH($A116,'Bieu chi tiet'!$B$17:$B$15404,0),K$3+135)),"")</f>
        <v/>
      </c>
      <c r="L116" s="13" t="str">
        <f>IFERROR(IF(INDEX('Bieu chi tiet'!$B$17:$FA$15404,MATCH($A116,'Bieu chi tiet'!$B$17:$B$15404,0),L$3+135)=0,"",INDEX('Bieu chi tiet'!$B$17:$FA$15404,MATCH($A116,'Bieu chi tiet'!$B$17:$B$15404,0),L$3+135)),"")</f>
        <v/>
      </c>
      <c r="M116" s="13" t="str">
        <f>IFERROR(IF(INDEX('Bieu chi tiet'!$B$17:$FA$15404,MATCH($A116,'Bieu chi tiet'!$B$17:$B$15404,0),M$3+135)=0,"",INDEX('Bieu chi tiet'!$B$17:$FA$15404,MATCH($A116,'Bieu chi tiet'!$B$17:$B$15404,0),M$3+135)),"")</f>
        <v/>
      </c>
      <c r="N116" s="13" t="str">
        <f>IFERROR(IF(INDEX('Bieu chi tiet'!$B$17:$FA$15404,MATCH($A116,'Bieu chi tiet'!$B$17:$B$15404,0),N$3+135)=0,"",INDEX('Bieu chi tiet'!$B$17:$FA$15404,MATCH($A116,'Bieu chi tiet'!$B$17:$B$15404,0),N$3+135)),"")</f>
        <v/>
      </c>
      <c r="O116" s="13" t="str">
        <f>IFERROR(IF(INDEX('Bieu chi tiet'!$B$17:$FA$15404,MATCH($A116,'Bieu chi tiet'!$B$17:$B$15404,0),O$3+135)=0,"",INDEX('Bieu chi tiet'!$B$17:$FA$15404,MATCH($A116,'Bieu chi tiet'!$B$17:$B$15404,0),O$3+135)),"")</f>
        <v/>
      </c>
      <c r="P116" s="13" t="str">
        <f>IFERROR(IF(INDEX('Bieu chi tiet'!$B$17:$FA$15404,MATCH($A116,'Bieu chi tiet'!$B$17:$B$15404,0),P$3+135)=0,"",INDEX('Bieu chi tiet'!$B$17:$FA$15404,MATCH($A116,'Bieu chi tiet'!$B$17:$B$15404,0),P$3+135)),"")</f>
        <v/>
      </c>
      <c r="Q116" s="13" t="str">
        <f>IFERROR(IF(INDEX('Bieu chi tiet'!$B$17:$FA$15404,MATCH($A116,'Bieu chi tiet'!$B$17:$B$15404,0),Q$3+135)=0,"",INDEX('Bieu chi tiet'!$B$17:$FA$15404,MATCH($A116,'Bieu chi tiet'!$B$17:$B$15404,0),Q$3+135)),"")</f>
        <v/>
      </c>
      <c r="R116" s="13" t="str">
        <f>IFERROR(IF(INDEX('Bieu chi tiet'!$B$17:$FA$15404,MATCH($A116,'Bieu chi tiet'!$B$17:$B$15404,0),R$3+135)=0,"",INDEX('Bieu chi tiet'!$B$17:$FA$15404,MATCH($A116,'Bieu chi tiet'!$B$17:$B$15404,0),R$3+135)),"")</f>
        <v/>
      </c>
      <c r="S116" s="13" t="str">
        <f>IFERROR(IF(INDEX('Bieu chi tiet'!$B$17:$FA$15404,MATCH($A116,'Bieu chi tiet'!$B$17:$B$15404,0),S$3+135)=0,"",INDEX('Bieu chi tiet'!$B$17:$FA$15404,MATCH($A116,'Bieu chi tiet'!$B$17:$B$15404,0),S$3+135)),"")</f>
        <v/>
      </c>
      <c r="T116" s="13" t="str">
        <f>IFERROR(IF(INDEX('Bieu chi tiet'!$B$17:$FA$15404,MATCH($A116,'Bieu chi tiet'!$B$17:$B$15404,0),T$3+135)=0,"",INDEX('Bieu chi tiet'!$B$17:$FA$15404,MATCH($A116,'Bieu chi tiet'!$B$17:$B$15404,0),T$3+135)),"")</f>
        <v/>
      </c>
      <c r="U116" s="13" t="str">
        <f>IFERROR(IF(INDEX('Bieu chi tiet'!$B$17:$FA$15404,MATCH($A116,'Bieu chi tiet'!$B$17:$B$15404,0),U$3+135)=0,"",INDEX('Bieu chi tiet'!$B$17:$FA$15404,MATCH($A116,'Bieu chi tiet'!$B$17:$B$15404,0),U$3+135)),"")</f>
        <v/>
      </c>
      <c r="V116" s="13" t="str">
        <f>IFERROR(IF(INDEX('Bieu chi tiet'!$B$17:$FA$15404,MATCH($A116,'Bieu chi tiet'!$B$17:$B$15404,0),V$3+135)=0,"",INDEX('Bieu chi tiet'!$B$17:$FA$15404,MATCH($A116,'Bieu chi tiet'!$B$17:$B$15404,0),V$3+135)),"")</f>
        <v/>
      </c>
    </row>
    <row r="117" spans="1:22" ht="15.75">
      <c r="A117" s="43" t="str">
        <f t="shared" si="2"/>
        <v/>
      </c>
      <c r="B117" s="13" t="str">
        <f>IFERROR(IF(INDEX('Bieu chi tiet'!$B$17:$FA$15404,MATCH($A117,'Bieu chi tiet'!$B$17:$B$15404,0),B$3+135)=0,"",INDEX('Bieu chi tiet'!$B$17:$FA$15404,MATCH($A117,'Bieu chi tiet'!$B$17:$B$15404,0),B$3+135)),"")</f>
        <v/>
      </c>
      <c r="C117" s="13" t="str">
        <f>IFERROR(IF(INDEX('Bieu chi tiet'!$B$17:$FA$15404,MATCH($A117,'Bieu chi tiet'!$B$17:$B$15404,0),C$3+135)=0,"",INDEX('Bieu chi tiet'!$B$17:$FA$15404,MATCH($A117,'Bieu chi tiet'!$B$17:$B$15404,0),C$3+135)),"")</f>
        <v/>
      </c>
      <c r="D117" s="13" t="str">
        <f>IFERROR(IF(INDEX('Bieu chi tiet'!$B$17:$FA$15404,MATCH($A117,'Bieu chi tiet'!$B$17:$B$15404,0),D$3+135)=0,"",INDEX('Bieu chi tiet'!$B$17:$FA$15404,MATCH($A117,'Bieu chi tiet'!$B$17:$B$15404,0),D$3+135)),"")</f>
        <v/>
      </c>
      <c r="E117" s="13" t="str">
        <f>IFERROR(IF(INDEX('Bieu chi tiet'!$B$17:$FA$15404,MATCH($A117,'Bieu chi tiet'!$B$17:$B$15404,0),E$3+135)=0,"",INDEX('Bieu chi tiet'!$B$17:$FA$15404,MATCH($A117,'Bieu chi tiet'!$B$17:$B$15404,0),E$3+135)),"")</f>
        <v/>
      </c>
      <c r="F117" s="21" t="str">
        <f>IFERROR(IF(INDEX('Bieu chi tiet'!$B$17:$FA$15404,MATCH($A117,'Bieu chi tiet'!$B$17:$B$15404,0),F$3+135)=0,"",INDEX('Bieu chi tiet'!$B$17:$FA$15404,MATCH($A117,'Bieu chi tiet'!$B$17:$B$15404,0),F$3+135)),"")</f>
        <v/>
      </c>
      <c r="G117" s="13" t="str">
        <f>IFERROR(IF(INDEX('Bieu chi tiet'!$B$17:$FA$15404,MATCH($A117,'Bieu chi tiet'!$B$17:$B$15404,0),G$3+135)=0,"",INDEX('Bieu chi tiet'!$B$17:$FA$15404,MATCH($A117,'Bieu chi tiet'!$B$17:$B$15404,0),G$3+135)),"")</f>
        <v/>
      </c>
      <c r="H117" s="13" t="str">
        <f>IFERROR(IF(INDEX('Bieu chi tiet'!$B$17:$FA$15404,MATCH($A117,'Bieu chi tiet'!$B$17:$B$15404,0),H$3+135)=0,"",INDEX('Bieu chi tiet'!$B$17:$FA$15404,MATCH($A117,'Bieu chi tiet'!$B$17:$B$15404,0),H$3+135)),"")</f>
        <v/>
      </c>
      <c r="I117" s="13" t="str">
        <f>IFERROR(IF(INDEX('Bieu chi tiet'!$B$17:$FA$15404,MATCH($A117,'Bieu chi tiet'!$B$17:$B$15404,0),I$3+135)=0,"",INDEX('Bieu chi tiet'!$B$17:$FA$15404,MATCH($A117,'Bieu chi tiet'!$B$17:$B$15404,0),I$3+135)),"")</f>
        <v/>
      </c>
      <c r="J117" s="13" t="str">
        <f>IFERROR(IF(INDEX('Bieu chi tiet'!$B$17:$FA$15404,MATCH($A117,'Bieu chi tiet'!$B$17:$B$15404,0),J$3+135)=0,"",INDEX('Bieu chi tiet'!$B$17:$FA$15404,MATCH($A117,'Bieu chi tiet'!$B$17:$B$15404,0),J$3+135)),"")</f>
        <v/>
      </c>
      <c r="K117" s="13" t="str">
        <f>IFERROR(IF(INDEX('Bieu chi tiet'!$B$17:$FA$15404,MATCH($A117,'Bieu chi tiet'!$B$17:$B$15404,0),K$3+135)=0,"",INDEX('Bieu chi tiet'!$B$17:$FA$15404,MATCH($A117,'Bieu chi tiet'!$B$17:$B$15404,0),K$3+135)),"")</f>
        <v/>
      </c>
      <c r="L117" s="13" t="str">
        <f>IFERROR(IF(INDEX('Bieu chi tiet'!$B$17:$FA$15404,MATCH($A117,'Bieu chi tiet'!$B$17:$B$15404,0),L$3+135)=0,"",INDEX('Bieu chi tiet'!$B$17:$FA$15404,MATCH($A117,'Bieu chi tiet'!$B$17:$B$15404,0),L$3+135)),"")</f>
        <v/>
      </c>
      <c r="M117" s="13" t="str">
        <f>IFERROR(IF(INDEX('Bieu chi tiet'!$B$17:$FA$15404,MATCH($A117,'Bieu chi tiet'!$B$17:$B$15404,0),M$3+135)=0,"",INDEX('Bieu chi tiet'!$B$17:$FA$15404,MATCH($A117,'Bieu chi tiet'!$B$17:$B$15404,0),M$3+135)),"")</f>
        <v/>
      </c>
      <c r="N117" s="13" t="str">
        <f>IFERROR(IF(INDEX('Bieu chi tiet'!$B$17:$FA$15404,MATCH($A117,'Bieu chi tiet'!$B$17:$B$15404,0),N$3+135)=0,"",INDEX('Bieu chi tiet'!$B$17:$FA$15404,MATCH($A117,'Bieu chi tiet'!$B$17:$B$15404,0),N$3+135)),"")</f>
        <v/>
      </c>
      <c r="O117" s="13" t="str">
        <f>IFERROR(IF(INDEX('Bieu chi tiet'!$B$17:$FA$15404,MATCH($A117,'Bieu chi tiet'!$B$17:$B$15404,0),O$3+135)=0,"",INDEX('Bieu chi tiet'!$B$17:$FA$15404,MATCH($A117,'Bieu chi tiet'!$B$17:$B$15404,0),O$3+135)),"")</f>
        <v/>
      </c>
      <c r="P117" s="13" t="str">
        <f>IFERROR(IF(INDEX('Bieu chi tiet'!$B$17:$FA$15404,MATCH($A117,'Bieu chi tiet'!$B$17:$B$15404,0),P$3+135)=0,"",INDEX('Bieu chi tiet'!$B$17:$FA$15404,MATCH($A117,'Bieu chi tiet'!$B$17:$B$15404,0),P$3+135)),"")</f>
        <v/>
      </c>
      <c r="Q117" s="13" t="str">
        <f>IFERROR(IF(INDEX('Bieu chi tiet'!$B$17:$FA$15404,MATCH($A117,'Bieu chi tiet'!$B$17:$B$15404,0),Q$3+135)=0,"",INDEX('Bieu chi tiet'!$B$17:$FA$15404,MATCH($A117,'Bieu chi tiet'!$B$17:$B$15404,0),Q$3+135)),"")</f>
        <v/>
      </c>
      <c r="R117" s="13" t="str">
        <f>IFERROR(IF(INDEX('Bieu chi tiet'!$B$17:$FA$15404,MATCH($A117,'Bieu chi tiet'!$B$17:$B$15404,0),R$3+135)=0,"",INDEX('Bieu chi tiet'!$B$17:$FA$15404,MATCH($A117,'Bieu chi tiet'!$B$17:$B$15404,0),R$3+135)),"")</f>
        <v/>
      </c>
      <c r="S117" s="13" t="str">
        <f>IFERROR(IF(INDEX('Bieu chi tiet'!$B$17:$FA$15404,MATCH($A117,'Bieu chi tiet'!$B$17:$B$15404,0),S$3+135)=0,"",INDEX('Bieu chi tiet'!$B$17:$FA$15404,MATCH($A117,'Bieu chi tiet'!$B$17:$B$15404,0),S$3+135)),"")</f>
        <v/>
      </c>
      <c r="T117" s="13" t="str">
        <f>IFERROR(IF(INDEX('Bieu chi tiet'!$B$17:$FA$15404,MATCH($A117,'Bieu chi tiet'!$B$17:$B$15404,0),T$3+135)=0,"",INDEX('Bieu chi tiet'!$B$17:$FA$15404,MATCH($A117,'Bieu chi tiet'!$B$17:$B$15404,0),T$3+135)),"")</f>
        <v/>
      </c>
      <c r="U117" s="13" t="str">
        <f>IFERROR(IF(INDEX('Bieu chi tiet'!$B$17:$FA$15404,MATCH($A117,'Bieu chi tiet'!$B$17:$B$15404,0),U$3+135)=0,"",INDEX('Bieu chi tiet'!$B$17:$FA$15404,MATCH($A117,'Bieu chi tiet'!$B$17:$B$15404,0),U$3+135)),"")</f>
        <v/>
      </c>
      <c r="V117" s="13" t="str">
        <f>IFERROR(IF(INDEX('Bieu chi tiet'!$B$17:$FA$15404,MATCH($A117,'Bieu chi tiet'!$B$17:$B$15404,0),V$3+135)=0,"",INDEX('Bieu chi tiet'!$B$17:$FA$15404,MATCH($A117,'Bieu chi tiet'!$B$17:$B$15404,0),V$3+135)),"")</f>
        <v/>
      </c>
    </row>
    <row r="118" spans="1:22" ht="15.75">
      <c r="A118" s="43" t="str">
        <f t="shared" si="2"/>
        <v/>
      </c>
      <c r="B118" s="13" t="str">
        <f>IFERROR(IF(INDEX('Bieu chi tiet'!$B$17:$FA$15404,MATCH($A118,'Bieu chi tiet'!$B$17:$B$15404,0),B$3+135)=0,"",INDEX('Bieu chi tiet'!$B$17:$FA$15404,MATCH($A118,'Bieu chi tiet'!$B$17:$B$15404,0),B$3+135)),"")</f>
        <v/>
      </c>
      <c r="C118" s="13" t="str">
        <f>IFERROR(IF(INDEX('Bieu chi tiet'!$B$17:$FA$15404,MATCH($A118,'Bieu chi tiet'!$B$17:$B$15404,0),C$3+135)=0,"",INDEX('Bieu chi tiet'!$B$17:$FA$15404,MATCH($A118,'Bieu chi tiet'!$B$17:$B$15404,0),C$3+135)),"")</f>
        <v/>
      </c>
      <c r="D118" s="13" t="str">
        <f>IFERROR(IF(INDEX('Bieu chi tiet'!$B$17:$FA$15404,MATCH($A118,'Bieu chi tiet'!$B$17:$B$15404,0),D$3+135)=0,"",INDEX('Bieu chi tiet'!$B$17:$FA$15404,MATCH($A118,'Bieu chi tiet'!$B$17:$B$15404,0),D$3+135)),"")</f>
        <v/>
      </c>
      <c r="E118" s="13" t="str">
        <f>IFERROR(IF(INDEX('Bieu chi tiet'!$B$17:$FA$15404,MATCH($A118,'Bieu chi tiet'!$B$17:$B$15404,0),E$3+135)=0,"",INDEX('Bieu chi tiet'!$B$17:$FA$15404,MATCH($A118,'Bieu chi tiet'!$B$17:$B$15404,0),E$3+135)),"")</f>
        <v/>
      </c>
      <c r="F118" s="21" t="str">
        <f>IFERROR(IF(INDEX('Bieu chi tiet'!$B$17:$FA$15404,MATCH($A118,'Bieu chi tiet'!$B$17:$B$15404,0),F$3+135)=0,"",INDEX('Bieu chi tiet'!$B$17:$FA$15404,MATCH($A118,'Bieu chi tiet'!$B$17:$B$15404,0),F$3+135)),"")</f>
        <v/>
      </c>
      <c r="G118" s="13" t="str">
        <f>IFERROR(IF(INDEX('Bieu chi tiet'!$B$17:$FA$15404,MATCH($A118,'Bieu chi tiet'!$B$17:$B$15404,0),G$3+135)=0,"",INDEX('Bieu chi tiet'!$B$17:$FA$15404,MATCH($A118,'Bieu chi tiet'!$B$17:$B$15404,0),G$3+135)),"")</f>
        <v/>
      </c>
      <c r="H118" s="13" t="str">
        <f>IFERROR(IF(INDEX('Bieu chi tiet'!$B$17:$FA$15404,MATCH($A118,'Bieu chi tiet'!$B$17:$B$15404,0),H$3+135)=0,"",INDEX('Bieu chi tiet'!$B$17:$FA$15404,MATCH($A118,'Bieu chi tiet'!$B$17:$B$15404,0),H$3+135)),"")</f>
        <v/>
      </c>
      <c r="I118" s="13" t="str">
        <f>IFERROR(IF(INDEX('Bieu chi tiet'!$B$17:$FA$15404,MATCH($A118,'Bieu chi tiet'!$B$17:$B$15404,0),I$3+135)=0,"",INDEX('Bieu chi tiet'!$B$17:$FA$15404,MATCH($A118,'Bieu chi tiet'!$B$17:$B$15404,0),I$3+135)),"")</f>
        <v/>
      </c>
      <c r="J118" s="13" t="str">
        <f>IFERROR(IF(INDEX('Bieu chi tiet'!$B$17:$FA$15404,MATCH($A118,'Bieu chi tiet'!$B$17:$B$15404,0),J$3+135)=0,"",INDEX('Bieu chi tiet'!$B$17:$FA$15404,MATCH($A118,'Bieu chi tiet'!$B$17:$B$15404,0),J$3+135)),"")</f>
        <v/>
      </c>
      <c r="K118" s="13" t="str">
        <f>IFERROR(IF(INDEX('Bieu chi tiet'!$B$17:$FA$15404,MATCH($A118,'Bieu chi tiet'!$B$17:$B$15404,0),K$3+135)=0,"",INDEX('Bieu chi tiet'!$B$17:$FA$15404,MATCH($A118,'Bieu chi tiet'!$B$17:$B$15404,0),K$3+135)),"")</f>
        <v/>
      </c>
      <c r="L118" s="13" t="str">
        <f>IFERROR(IF(INDEX('Bieu chi tiet'!$B$17:$FA$15404,MATCH($A118,'Bieu chi tiet'!$B$17:$B$15404,0),L$3+135)=0,"",INDEX('Bieu chi tiet'!$B$17:$FA$15404,MATCH($A118,'Bieu chi tiet'!$B$17:$B$15404,0),L$3+135)),"")</f>
        <v/>
      </c>
      <c r="M118" s="13" t="str">
        <f>IFERROR(IF(INDEX('Bieu chi tiet'!$B$17:$FA$15404,MATCH($A118,'Bieu chi tiet'!$B$17:$B$15404,0),M$3+135)=0,"",INDEX('Bieu chi tiet'!$B$17:$FA$15404,MATCH($A118,'Bieu chi tiet'!$B$17:$B$15404,0),M$3+135)),"")</f>
        <v/>
      </c>
      <c r="N118" s="13" t="str">
        <f>IFERROR(IF(INDEX('Bieu chi tiet'!$B$17:$FA$15404,MATCH($A118,'Bieu chi tiet'!$B$17:$B$15404,0),N$3+135)=0,"",INDEX('Bieu chi tiet'!$B$17:$FA$15404,MATCH($A118,'Bieu chi tiet'!$B$17:$B$15404,0),N$3+135)),"")</f>
        <v/>
      </c>
      <c r="O118" s="13" t="str">
        <f>IFERROR(IF(INDEX('Bieu chi tiet'!$B$17:$FA$15404,MATCH($A118,'Bieu chi tiet'!$B$17:$B$15404,0),O$3+135)=0,"",INDEX('Bieu chi tiet'!$B$17:$FA$15404,MATCH($A118,'Bieu chi tiet'!$B$17:$B$15404,0),O$3+135)),"")</f>
        <v/>
      </c>
      <c r="P118" s="13" t="str">
        <f>IFERROR(IF(INDEX('Bieu chi tiet'!$B$17:$FA$15404,MATCH($A118,'Bieu chi tiet'!$B$17:$B$15404,0),P$3+135)=0,"",INDEX('Bieu chi tiet'!$B$17:$FA$15404,MATCH($A118,'Bieu chi tiet'!$B$17:$B$15404,0),P$3+135)),"")</f>
        <v/>
      </c>
      <c r="Q118" s="13" t="str">
        <f>IFERROR(IF(INDEX('Bieu chi tiet'!$B$17:$FA$15404,MATCH($A118,'Bieu chi tiet'!$B$17:$B$15404,0),Q$3+135)=0,"",INDEX('Bieu chi tiet'!$B$17:$FA$15404,MATCH($A118,'Bieu chi tiet'!$B$17:$B$15404,0),Q$3+135)),"")</f>
        <v/>
      </c>
      <c r="R118" s="13" t="str">
        <f>IFERROR(IF(INDEX('Bieu chi tiet'!$B$17:$FA$15404,MATCH($A118,'Bieu chi tiet'!$B$17:$B$15404,0),R$3+135)=0,"",INDEX('Bieu chi tiet'!$B$17:$FA$15404,MATCH($A118,'Bieu chi tiet'!$B$17:$B$15404,0),R$3+135)),"")</f>
        <v/>
      </c>
      <c r="S118" s="13" t="str">
        <f>IFERROR(IF(INDEX('Bieu chi tiet'!$B$17:$FA$15404,MATCH($A118,'Bieu chi tiet'!$B$17:$B$15404,0),S$3+135)=0,"",INDEX('Bieu chi tiet'!$B$17:$FA$15404,MATCH($A118,'Bieu chi tiet'!$B$17:$B$15404,0),S$3+135)),"")</f>
        <v/>
      </c>
      <c r="T118" s="13" t="str">
        <f>IFERROR(IF(INDEX('Bieu chi tiet'!$B$17:$FA$15404,MATCH($A118,'Bieu chi tiet'!$B$17:$B$15404,0),T$3+135)=0,"",INDEX('Bieu chi tiet'!$B$17:$FA$15404,MATCH($A118,'Bieu chi tiet'!$B$17:$B$15404,0),T$3+135)),"")</f>
        <v/>
      </c>
      <c r="U118" s="13" t="str">
        <f>IFERROR(IF(INDEX('Bieu chi tiet'!$B$17:$FA$15404,MATCH($A118,'Bieu chi tiet'!$B$17:$B$15404,0),U$3+135)=0,"",INDEX('Bieu chi tiet'!$B$17:$FA$15404,MATCH($A118,'Bieu chi tiet'!$B$17:$B$15404,0),U$3+135)),"")</f>
        <v/>
      </c>
      <c r="V118" s="13" t="str">
        <f>IFERROR(IF(INDEX('Bieu chi tiet'!$B$17:$FA$15404,MATCH($A118,'Bieu chi tiet'!$B$17:$B$15404,0),V$3+135)=0,"",INDEX('Bieu chi tiet'!$B$17:$FA$15404,MATCH($A118,'Bieu chi tiet'!$B$17:$B$15404,0),V$3+135)),"")</f>
        <v/>
      </c>
    </row>
    <row r="119" spans="1:22" ht="15.75">
      <c r="A119" s="43" t="str">
        <f t="shared" si="2"/>
        <v/>
      </c>
      <c r="B119" s="13" t="str">
        <f>IFERROR(IF(INDEX('Bieu chi tiet'!$B$17:$FA$15404,MATCH($A119,'Bieu chi tiet'!$B$17:$B$15404,0),B$3+135)=0,"",INDEX('Bieu chi tiet'!$B$17:$FA$15404,MATCH($A119,'Bieu chi tiet'!$B$17:$B$15404,0),B$3+135)),"")</f>
        <v/>
      </c>
      <c r="C119" s="13" t="str">
        <f>IFERROR(IF(INDEX('Bieu chi tiet'!$B$17:$FA$15404,MATCH($A119,'Bieu chi tiet'!$B$17:$B$15404,0),C$3+135)=0,"",INDEX('Bieu chi tiet'!$B$17:$FA$15404,MATCH($A119,'Bieu chi tiet'!$B$17:$B$15404,0),C$3+135)),"")</f>
        <v/>
      </c>
      <c r="D119" s="13" t="str">
        <f>IFERROR(IF(INDEX('Bieu chi tiet'!$B$17:$FA$15404,MATCH($A119,'Bieu chi tiet'!$B$17:$B$15404,0),D$3+135)=0,"",INDEX('Bieu chi tiet'!$B$17:$FA$15404,MATCH($A119,'Bieu chi tiet'!$B$17:$B$15404,0),D$3+135)),"")</f>
        <v/>
      </c>
      <c r="E119" s="13" t="str">
        <f>IFERROR(IF(INDEX('Bieu chi tiet'!$B$17:$FA$15404,MATCH($A119,'Bieu chi tiet'!$B$17:$B$15404,0),E$3+135)=0,"",INDEX('Bieu chi tiet'!$B$17:$FA$15404,MATCH($A119,'Bieu chi tiet'!$B$17:$B$15404,0),E$3+135)),"")</f>
        <v/>
      </c>
      <c r="F119" s="21" t="str">
        <f>IFERROR(IF(INDEX('Bieu chi tiet'!$B$17:$FA$15404,MATCH($A119,'Bieu chi tiet'!$B$17:$B$15404,0),F$3+135)=0,"",INDEX('Bieu chi tiet'!$B$17:$FA$15404,MATCH($A119,'Bieu chi tiet'!$B$17:$B$15404,0),F$3+135)),"")</f>
        <v/>
      </c>
      <c r="G119" s="13" t="str">
        <f>IFERROR(IF(INDEX('Bieu chi tiet'!$B$17:$FA$15404,MATCH($A119,'Bieu chi tiet'!$B$17:$B$15404,0),G$3+135)=0,"",INDEX('Bieu chi tiet'!$B$17:$FA$15404,MATCH($A119,'Bieu chi tiet'!$B$17:$B$15404,0),G$3+135)),"")</f>
        <v/>
      </c>
      <c r="H119" s="13" t="str">
        <f>IFERROR(IF(INDEX('Bieu chi tiet'!$B$17:$FA$15404,MATCH($A119,'Bieu chi tiet'!$B$17:$B$15404,0),H$3+135)=0,"",INDEX('Bieu chi tiet'!$B$17:$FA$15404,MATCH($A119,'Bieu chi tiet'!$B$17:$B$15404,0),H$3+135)),"")</f>
        <v/>
      </c>
      <c r="I119" s="13" t="str">
        <f>IFERROR(IF(INDEX('Bieu chi tiet'!$B$17:$FA$15404,MATCH($A119,'Bieu chi tiet'!$B$17:$B$15404,0),I$3+135)=0,"",INDEX('Bieu chi tiet'!$B$17:$FA$15404,MATCH($A119,'Bieu chi tiet'!$B$17:$B$15404,0),I$3+135)),"")</f>
        <v/>
      </c>
      <c r="J119" s="13" t="str">
        <f>IFERROR(IF(INDEX('Bieu chi tiet'!$B$17:$FA$15404,MATCH($A119,'Bieu chi tiet'!$B$17:$B$15404,0),J$3+135)=0,"",INDEX('Bieu chi tiet'!$B$17:$FA$15404,MATCH($A119,'Bieu chi tiet'!$B$17:$B$15404,0),J$3+135)),"")</f>
        <v/>
      </c>
      <c r="K119" s="13" t="str">
        <f>IFERROR(IF(INDEX('Bieu chi tiet'!$B$17:$FA$15404,MATCH($A119,'Bieu chi tiet'!$B$17:$B$15404,0),K$3+135)=0,"",INDEX('Bieu chi tiet'!$B$17:$FA$15404,MATCH($A119,'Bieu chi tiet'!$B$17:$B$15404,0),K$3+135)),"")</f>
        <v/>
      </c>
      <c r="L119" s="13" t="str">
        <f>IFERROR(IF(INDEX('Bieu chi tiet'!$B$17:$FA$15404,MATCH($A119,'Bieu chi tiet'!$B$17:$B$15404,0),L$3+135)=0,"",INDEX('Bieu chi tiet'!$B$17:$FA$15404,MATCH($A119,'Bieu chi tiet'!$B$17:$B$15404,0),L$3+135)),"")</f>
        <v/>
      </c>
      <c r="M119" s="13" t="str">
        <f>IFERROR(IF(INDEX('Bieu chi tiet'!$B$17:$FA$15404,MATCH($A119,'Bieu chi tiet'!$B$17:$B$15404,0),M$3+135)=0,"",INDEX('Bieu chi tiet'!$B$17:$FA$15404,MATCH($A119,'Bieu chi tiet'!$B$17:$B$15404,0),M$3+135)),"")</f>
        <v/>
      </c>
      <c r="N119" s="13" t="str">
        <f>IFERROR(IF(INDEX('Bieu chi tiet'!$B$17:$FA$15404,MATCH($A119,'Bieu chi tiet'!$B$17:$B$15404,0),N$3+135)=0,"",INDEX('Bieu chi tiet'!$B$17:$FA$15404,MATCH($A119,'Bieu chi tiet'!$B$17:$B$15404,0),N$3+135)),"")</f>
        <v/>
      </c>
      <c r="O119" s="13" t="str">
        <f>IFERROR(IF(INDEX('Bieu chi tiet'!$B$17:$FA$15404,MATCH($A119,'Bieu chi tiet'!$B$17:$B$15404,0),O$3+135)=0,"",INDEX('Bieu chi tiet'!$B$17:$FA$15404,MATCH($A119,'Bieu chi tiet'!$B$17:$B$15404,0),O$3+135)),"")</f>
        <v/>
      </c>
      <c r="P119" s="13" t="str">
        <f>IFERROR(IF(INDEX('Bieu chi tiet'!$B$17:$FA$15404,MATCH($A119,'Bieu chi tiet'!$B$17:$B$15404,0),P$3+135)=0,"",INDEX('Bieu chi tiet'!$B$17:$FA$15404,MATCH($A119,'Bieu chi tiet'!$B$17:$B$15404,0),P$3+135)),"")</f>
        <v/>
      </c>
      <c r="Q119" s="13" t="str">
        <f>IFERROR(IF(INDEX('Bieu chi tiet'!$B$17:$FA$15404,MATCH($A119,'Bieu chi tiet'!$B$17:$B$15404,0),Q$3+135)=0,"",INDEX('Bieu chi tiet'!$B$17:$FA$15404,MATCH($A119,'Bieu chi tiet'!$B$17:$B$15404,0),Q$3+135)),"")</f>
        <v/>
      </c>
      <c r="R119" s="13" t="str">
        <f>IFERROR(IF(INDEX('Bieu chi tiet'!$B$17:$FA$15404,MATCH($A119,'Bieu chi tiet'!$B$17:$B$15404,0),R$3+135)=0,"",INDEX('Bieu chi tiet'!$B$17:$FA$15404,MATCH($A119,'Bieu chi tiet'!$B$17:$B$15404,0),R$3+135)),"")</f>
        <v/>
      </c>
      <c r="S119" s="13" t="str">
        <f>IFERROR(IF(INDEX('Bieu chi tiet'!$B$17:$FA$15404,MATCH($A119,'Bieu chi tiet'!$B$17:$B$15404,0),S$3+135)=0,"",INDEX('Bieu chi tiet'!$B$17:$FA$15404,MATCH($A119,'Bieu chi tiet'!$B$17:$B$15404,0),S$3+135)),"")</f>
        <v/>
      </c>
      <c r="T119" s="13" t="str">
        <f>IFERROR(IF(INDEX('Bieu chi tiet'!$B$17:$FA$15404,MATCH($A119,'Bieu chi tiet'!$B$17:$B$15404,0),T$3+135)=0,"",INDEX('Bieu chi tiet'!$B$17:$FA$15404,MATCH($A119,'Bieu chi tiet'!$B$17:$B$15404,0),T$3+135)),"")</f>
        <v/>
      </c>
      <c r="U119" s="13" t="str">
        <f>IFERROR(IF(INDEX('Bieu chi tiet'!$B$17:$FA$15404,MATCH($A119,'Bieu chi tiet'!$B$17:$B$15404,0),U$3+135)=0,"",INDEX('Bieu chi tiet'!$B$17:$FA$15404,MATCH($A119,'Bieu chi tiet'!$B$17:$B$15404,0),U$3+135)),"")</f>
        <v/>
      </c>
      <c r="V119" s="13" t="str">
        <f>IFERROR(IF(INDEX('Bieu chi tiet'!$B$17:$FA$15404,MATCH($A119,'Bieu chi tiet'!$B$17:$B$15404,0),V$3+135)=0,"",INDEX('Bieu chi tiet'!$B$17:$FA$15404,MATCH($A119,'Bieu chi tiet'!$B$17:$B$15404,0),V$3+135)),"")</f>
        <v/>
      </c>
    </row>
    <row r="120" spans="1:22" ht="15.75">
      <c r="A120" s="43" t="str">
        <f t="shared" si="2"/>
        <v/>
      </c>
      <c r="B120" s="13" t="str">
        <f>IFERROR(IF(INDEX('Bieu chi tiet'!$B$17:$FA$15404,MATCH($A120,'Bieu chi tiet'!$B$17:$B$15404,0),B$3+135)=0,"",INDEX('Bieu chi tiet'!$B$17:$FA$15404,MATCH($A120,'Bieu chi tiet'!$B$17:$B$15404,0),B$3+135)),"")</f>
        <v/>
      </c>
      <c r="C120" s="13" t="str">
        <f>IFERROR(IF(INDEX('Bieu chi tiet'!$B$17:$FA$15404,MATCH($A120,'Bieu chi tiet'!$B$17:$B$15404,0),C$3+135)=0,"",INDEX('Bieu chi tiet'!$B$17:$FA$15404,MATCH($A120,'Bieu chi tiet'!$B$17:$B$15404,0),C$3+135)),"")</f>
        <v/>
      </c>
      <c r="D120" s="13" t="str">
        <f>IFERROR(IF(INDEX('Bieu chi tiet'!$B$17:$FA$15404,MATCH($A120,'Bieu chi tiet'!$B$17:$B$15404,0),D$3+135)=0,"",INDEX('Bieu chi tiet'!$B$17:$FA$15404,MATCH($A120,'Bieu chi tiet'!$B$17:$B$15404,0),D$3+135)),"")</f>
        <v/>
      </c>
      <c r="E120" s="13" t="str">
        <f>IFERROR(IF(INDEX('Bieu chi tiet'!$B$17:$FA$15404,MATCH($A120,'Bieu chi tiet'!$B$17:$B$15404,0),E$3+135)=0,"",INDEX('Bieu chi tiet'!$B$17:$FA$15404,MATCH($A120,'Bieu chi tiet'!$B$17:$B$15404,0),E$3+135)),"")</f>
        <v/>
      </c>
      <c r="F120" s="21" t="str">
        <f>IFERROR(IF(INDEX('Bieu chi tiet'!$B$17:$FA$15404,MATCH($A120,'Bieu chi tiet'!$B$17:$B$15404,0),F$3+135)=0,"",INDEX('Bieu chi tiet'!$B$17:$FA$15404,MATCH($A120,'Bieu chi tiet'!$B$17:$B$15404,0),F$3+135)),"")</f>
        <v/>
      </c>
      <c r="G120" s="13" t="str">
        <f>IFERROR(IF(INDEX('Bieu chi tiet'!$B$17:$FA$15404,MATCH($A120,'Bieu chi tiet'!$B$17:$B$15404,0),G$3+135)=0,"",INDEX('Bieu chi tiet'!$B$17:$FA$15404,MATCH($A120,'Bieu chi tiet'!$B$17:$B$15404,0),G$3+135)),"")</f>
        <v/>
      </c>
      <c r="H120" s="13" t="str">
        <f>IFERROR(IF(INDEX('Bieu chi tiet'!$B$17:$FA$15404,MATCH($A120,'Bieu chi tiet'!$B$17:$B$15404,0),H$3+135)=0,"",INDEX('Bieu chi tiet'!$B$17:$FA$15404,MATCH($A120,'Bieu chi tiet'!$B$17:$B$15404,0),H$3+135)),"")</f>
        <v/>
      </c>
      <c r="I120" s="13" t="str">
        <f>IFERROR(IF(INDEX('Bieu chi tiet'!$B$17:$FA$15404,MATCH($A120,'Bieu chi tiet'!$B$17:$B$15404,0),I$3+135)=0,"",INDEX('Bieu chi tiet'!$B$17:$FA$15404,MATCH($A120,'Bieu chi tiet'!$B$17:$B$15404,0),I$3+135)),"")</f>
        <v/>
      </c>
      <c r="J120" s="13" t="str">
        <f>IFERROR(IF(INDEX('Bieu chi tiet'!$B$17:$FA$15404,MATCH($A120,'Bieu chi tiet'!$B$17:$B$15404,0),J$3+135)=0,"",INDEX('Bieu chi tiet'!$B$17:$FA$15404,MATCH($A120,'Bieu chi tiet'!$B$17:$B$15404,0),J$3+135)),"")</f>
        <v/>
      </c>
      <c r="K120" s="13" t="str">
        <f>IFERROR(IF(INDEX('Bieu chi tiet'!$B$17:$FA$15404,MATCH($A120,'Bieu chi tiet'!$B$17:$B$15404,0),K$3+135)=0,"",INDEX('Bieu chi tiet'!$B$17:$FA$15404,MATCH($A120,'Bieu chi tiet'!$B$17:$B$15404,0),K$3+135)),"")</f>
        <v/>
      </c>
      <c r="L120" s="13" t="str">
        <f>IFERROR(IF(INDEX('Bieu chi tiet'!$B$17:$FA$15404,MATCH($A120,'Bieu chi tiet'!$B$17:$B$15404,0),L$3+135)=0,"",INDEX('Bieu chi tiet'!$B$17:$FA$15404,MATCH($A120,'Bieu chi tiet'!$B$17:$B$15404,0),L$3+135)),"")</f>
        <v/>
      </c>
      <c r="M120" s="13" t="str">
        <f>IFERROR(IF(INDEX('Bieu chi tiet'!$B$17:$FA$15404,MATCH($A120,'Bieu chi tiet'!$B$17:$B$15404,0),M$3+135)=0,"",INDEX('Bieu chi tiet'!$B$17:$FA$15404,MATCH($A120,'Bieu chi tiet'!$B$17:$B$15404,0),M$3+135)),"")</f>
        <v/>
      </c>
      <c r="N120" s="13" t="str">
        <f>IFERROR(IF(INDEX('Bieu chi tiet'!$B$17:$FA$15404,MATCH($A120,'Bieu chi tiet'!$B$17:$B$15404,0),N$3+135)=0,"",INDEX('Bieu chi tiet'!$B$17:$FA$15404,MATCH($A120,'Bieu chi tiet'!$B$17:$B$15404,0),N$3+135)),"")</f>
        <v/>
      </c>
      <c r="O120" s="13" t="str">
        <f>IFERROR(IF(INDEX('Bieu chi tiet'!$B$17:$FA$15404,MATCH($A120,'Bieu chi tiet'!$B$17:$B$15404,0),O$3+135)=0,"",INDEX('Bieu chi tiet'!$B$17:$FA$15404,MATCH($A120,'Bieu chi tiet'!$B$17:$B$15404,0),O$3+135)),"")</f>
        <v/>
      </c>
      <c r="P120" s="13" t="str">
        <f>IFERROR(IF(INDEX('Bieu chi tiet'!$B$17:$FA$15404,MATCH($A120,'Bieu chi tiet'!$B$17:$B$15404,0),P$3+135)=0,"",INDEX('Bieu chi tiet'!$B$17:$FA$15404,MATCH($A120,'Bieu chi tiet'!$B$17:$B$15404,0),P$3+135)),"")</f>
        <v/>
      </c>
      <c r="Q120" s="13" t="str">
        <f>IFERROR(IF(INDEX('Bieu chi tiet'!$B$17:$FA$15404,MATCH($A120,'Bieu chi tiet'!$B$17:$B$15404,0),Q$3+135)=0,"",INDEX('Bieu chi tiet'!$B$17:$FA$15404,MATCH($A120,'Bieu chi tiet'!$B$17:$B$15404,0),Q$3+135)),"")</f>
        <v/>
      </c>
      <c r="R120" s="13" t="str">
        <f>IFERROR(IF(INDEX('Bieu chi tiet'!$B$17:$FA$15404,MATCH($A120,'Bieu chi tiet'!$B$17:$B$15404,0),R$3+135)=0,"",INDEX('Bieu chi tiet'!$B$17:$FA$15404,MATCH($A120,'Bieu chi tiet'!$B$17:$B$15404,0),R$3+135)),"")</f>
        <v/>
      </c>
      <c r="S120" s="13" t="str">
        <f>IFERROR(IF(INDEX('Bieu chi tiet'!$B$17:$FA$15404,MATCH($A120,'Bieu chi tiet'!$B$17:$B$15404,0),S$3+135)=0,"",INDEX('Bieu chi tiet'!$B$17:$FA$15404,MATCH($A120,'Bieu chi tiet'!$B$17:$B$15404,0),S$3+135)),"")</f>
        <v/>
      </c>
      <c r="T120" s="13" t="str">
        <f>IFERROR(IF(INDEX('Bieu chi tiet'!$B$17:$FA$15404,MATCH($A120,'Bieu chi tiet'!$B$17:$B$15404,0),T$3+135)=0,"",INDEX('Bieu chi tiet'!$B$17:$FA$15404,MATCH($A120,'Bieu chi tiet'!$B$17:$B$15404,0),T$3+135)),"")</f>
        <v/>
      </c>
      <c r="U120" s="13" t="str">
        <f>IFERROR(IF(INDEX('Bieu chi tiet'!$B$17:$FA$15404,MATCH($A120,'Bieu chi tiet'!$B$17:$B$15404,0),U$3+135)=0,"",INDEX('Bieu chi tiet'!$B$17:$FA$15404,MATCH($A120,'Bieu chi tiet'!$B$17:$B$15404,0),U$3+135)),"")</f>
        <v/>
      </c>
      <c r="V120" s="13" t="str">
        <f>IFERROR(IF(INDEX('Bieu chi tiet'!$B$17:$FA$15404,MATCH($A120,'Bieu chi tiet'!$B$17:$B$15404,0),V$3+135)=0,"",INDEX('Bieu chi tiet'!$B$17:$FA$15404,MATCH($A120,'Bieu chi tiet'!$B$17:$B$15404,0),V$3+135)),"")</f>
        <v/>
      </c>
    </row>
    <row r="121" spans="1:22" ht="15.75">
      <c r="A121" s="43" t="str">
        <f t="shared" si="2"/>
        <v/>
      </c>
      <c r="B121" s="13" t="str">
        <f>IFERROR(IF(INDEX('Bieu chi tiet'!$B$17:$FA$15404,MATCH($A121,'Bieu chi tiet'!$B$17:$B$15404,0),B$3+135)=0,"",INDEX('Bieu chi tiet'!$B$17:$FA$15404,MATCH($A121,'Bieu chi tiet'!$B$17:$B$15404,0),B$3+135)),"")</f>
        <v/>
      </c>
      <c r="C121" s="13" t="str">
        <f>IFERROR(IF(INDEX('Bieu chi tiet'!$B$17:$FA$15404,MATCH($A121,'Bieu chi tiet'!$B$17:$B$15404,0),C$3+135)=0,"",INDEX('Bieu chi tiet'!$B$17:$FA$15404,MATCH($A121,'Bieu chi tiet'!$B$17:$B$15404,0),C$3+135)),"")</f>
        <v/>
      </c>
      <c r="D121" s="13" t="str">
        <f>IFERROR(IF(INDEX('Bieu chi tiet'!$B$17:$FA$15404,MATCH($A121,'Bieu chi tiet'!$B$17:$B$15404,0),D$3+135)=0,"",INDEX('Bieu chi tiet'!$B$17:$FA$15404,MATCH($A121,'Bieu chi tiet'!$B$17:$B$15404,0),D$3+135)),"")</f>
        <v/>
      </c>
      <c r="E121" s="13" t="str">
        <f>IFERROR(IF(INDEX('Bieu chi tiet'!$B$17:$FA$15404,MATCH($A121,'Bieu chi tiet'!$B$17:$B$15404,0),E$3+135)=0,"",INDEX('Bieu chi tiet'!$B$17:$FA$15404,MATCH($A121,'Bieu chi tiet'!$B$17:$B$15404,0),E$3+135)),"")</f>
        <v/>
      </c>
      <c r="F121" s="21" t="str">
        <f>IFERROR(IF(INDEX('Bieu chi tiet'!$B$17:$FA$15404,MATCH($A121,'Bieu chi tiet'!$B$17:$B$15404,0),F$3+135)=0,"",INDEX('Bieu chi tiet'!$B$17:$FA$15404,MATCH($A121,'Bieu chi tiet'!$B$17:$B$15404,0),F$3+135)),"")</f>
        <v/>
      </c>
      <c r="G121" s="13" t="str">
        <f>IFERROR(IF(INDEX('Bieu chi tiet'!$B$17:$FA$15404,MATCH($A121,'Bieu chi tiet'!$B$17:$B$15404,0),G$3+135)=0,"",INDEX('Bieu chi tiet'!$B$17:$FA$15404,MATCH($A121,'Bieu chi tiet'!$B$17:$B$15404,0),G$3+135)),"")</f>
        <v/>
      </c>
      <c r="H121" s="13" t="str">
        <f>IFERROR(IF(INDEX('Bieu chi tiet'!$B$17:$FA$15404,MATCH($A121,'Bieu chi tiet'!$B$17:$B$15404,0),H$3+135)=0,"",INDEX('Bieu chi tiet'!$B$17:$FA$15404,MATCH($A121,'Bieu chi tiet'!$B$17:$B$15404,0),H$3+135)),"")</f>
        <v/>
      </c>
      <c r="I121" s="13" t="str">
        <f>IFERROR(IF(INDEX('Bieu chi tiet'!$B$17:$FA$15404,MATCH($A121,'Bieu chi tiet'!$B$17:$B$15404,0),I$3+135)=0,"",INDEX('Bieu chi tiet'!$B$17:$FA$15404,MATCH($A121,'Bieu chi tiet'!$B$17:$B$15404,0),I$3+135)),"")</f>
        <v/>
      </c>
      <c r="J121" s="13" t="str">
        <f>IFERROR(IF(INDEX('Bieu chi tiet'!$B$17:$FA$15404,MATCH($A121,'Bieu chi tiet'!$B$17:$B$15404,0),J$3+135)=0,"",INDEX('Bieu chi tiet'!$B$17:$FA$15404,MATCH($A121,'Bieu chi tiet'!$B$17:$B$15404,0),J$3+135)),"")</f>
        <v/>
      </c>
      <c r="K121" s="13" t="str">
        <f>IFERROR(IF(INDEX('Bieu chi tiet'!$B$17:$FA$15404,MATCH($A121,'Bieu chi tiet'!$B$17:$B$15404,0),K$3+135)=0,"",INDEX('Bieu chi tiet'!$B$17:$FA$15404,MATCH($A121,'Bieu chi tiet'!$B$17:$B$15404,0),K$3+135)),"")</f>
        <v/>
      </c>
      <c r="L121" s="13" t="str">
        <f>IFERROR(IF(INDEX('Bieu chi tiet'!$B$17:$FA$15404,MATCH($A121,'Bieu chi tiet'!$B$17:$B$15404,0),L$3+135)=0,"",INDEX('Bieu chi tiet'!$B$17:$FA$15404,MATCH($A121,'Bieu chi tiet'!$B$17:$B$15404,0),L$3+135)),"")</f>
        <v/>
      </c>
      <c r="M121" s="13" t="str">
        <f>IFERROR(IF(INDEX('Bieu chi tiet'!$B$17:$FA$15404,MATCH($A121,'Bieu chi tiet'!$B$17:$B$15404,0),M$3+135)=0,"",INDEX('Bieu chi tiet'!$B$17:$FA$15404,MATCH($A121,'Bieu chi tiet'!$B$17:$B$15404,0),M$3+135)),"")</f>
        <v/>
      </c>
      <c r="N121" s="13" t="str">
        <f>IFERROR(IF(INDEX('Bieu chi tiet'!$B$17:$FA$15404,MATCH($A121,'Bieu chi tiet'!$B$17:$B$15404,0),N$3+135)=0,"",INDEX('Bieu chi tiet'!$B$17:$FA$15404,MATCH($A121,'Bieu chi tiet'!$B$17:$B$15404,0),N$3+135)),"")</f>
        <v/>
      </c>
      <c r="O121" s="13" t="str">
        <f>IFERROR(IF(INDEX('Bieu chi tiet'!$B$17:$FA$15404,MATCH($A121,'Bieu chi tiet'!$B$17:$B$15404,0),O$3+135)=0,"",INDEX('Bieu chi tiet'!$B$17:$FA$15404,MATCH($A121,'Bieu chi tiet'!$B$17:$B$15404,0),O$3+135)),"")</f>
        <v/>
      </c>
      <c r="P121" s="13" t="str">
        <f>IFERROR(IF(INDEX('Bieu chi tiet'!$B$17:$FA$15404,MATCH($A121,'Bieu chi tiet'!$B$17:$B$15404,0),P$3+135)=0,"",INDEX('Bieu chi tiet'!$B$17:$FA$15404,MATCH($A121,'Bieu chi tiet'!$B$17:$B$15404,0),P$3+135)),"")</f>
        <v/>
      </c>
      <c r="Q121" s="13" t="str">
        <f>IFERROR(IF(INDEX('Bieu chi tiet'!$B$17:$FA$15404,MATCH($A121,'Bieu chi tiet'!$B$17:$B$15404,0),Q$3+135)=0,"",INDEX('Bieu chi tiet'!$B$17:$FA$15404,MATCH($A121,'Bieu chi tiet'!$B$17:$B$15404,0),Q$3+135)),"")</f>
        <v/>
      </c>
      <c r="R121" s="13" t="str">
        <f>IFERROR(IF(INDEX('Bieu chi tiet'!$B$17:$FA$15404,MATCH($A121,'Bieu chi tiet'!$B$17:$B$15404,0),R$3+135)=0,"",INDEX('Bieu chi tiet'!$B$17:$FA$15404,MATCH($A121,'Bieu chi tiet'!$B$17:$B$15404,0),R$3+135)),"")</f>
        <v/>
      </c>
      <c r="S121" s="13" t="str">
        <f>IFERROR(IF(INDEX('Bieu chi tiet'!$B$17:$FA$15404,MATCH($A121,'Bieu chi tiet'!$B$17:$B$15404,0),S$3+135)=0,"",INDEX('Bieu chi tiet'!$B$17:$FA$15404,MATCH($A121,'Bieu chi tiet'!$B$17:$B$15404,0),S$3+135)),"")</f>
        <v/>
      </c>
      <c r="T121" s="13" t="str">
        <f>IFERROR(IF(INDEX('Bieu chi tiet'!$B$17:$FA$15404,MATCH($A121,'Bieu chi tiet'!$B$17:$B$15404,0),T$3+135)=0,"",INDEX('Bieu chi tiet'!$B$17:$FA$15404,MATCH($A121,'Bieu chi tiet'!$B$17:$B$15404,0),T$3+135)),"")</f>
        <v/>
      </c>
      <c r="U121" s="13" t="str">
        <f>IFERROR(IF(INDEX('Bieu chi tiet'!$B$17:$FA$15404,MATCH($A121,'Bieu chi tiet'!$B$17:$B$15404,0),U$3+135)=0,"",INDEX('Bieu chi tiet'!$B$17:$FA$15404,MATCH($A121,'Bieu chi tiet'!$B$17:$B$15404,0),U$3+135)),"")</f>
        <v/>
      </c>
      <c r="V121" s="13" t="str">
        <f>IFERROR(IF(INDEX('Bieu chi tiet'!$B$17:$FA$15404,MATCH($A121,'Bieu chi tiet'!$B$17:$B$15404,0),V$3+135)=0,"",INDEX('Bieu chi tiet'!$B$17:$FA$15404,MATCH($A121,'Bieu chi tiet'!$B$17:$B$15404,0),V$3+135)),"")</f>
        <v/>
      </c>
    </row>
    <row r="122" spans="1:22" ht="15.75">
      <c r="A122" s="43" t="str">
        <f t="shared" si="2"/>
        <v/>
      </c>
      <c r="B122" s="13" t="str">
        <f>IFERROR(IF(INDEX('Bieu chi tiet'!$B$17:$FA$15404,MATCH($A122,'Bieu chi tiet'!$B$17:$B$15404,0),B$3+135)=0,"",INDEX('Bieu chi tiet'!$B$17:$FA$15404,MATCH($A122,'Bieu chi tiet'!$B$17:$B$15404,0),B$3+135)),"")</f>
        <v/>
      </c>
      <c r="C122" s="13" t="str">
        <f>IFERROR(IF(INDEX('Bieu chi tiet'!$B$17:$FA$15404,MATCH($A122,'Bieu chi tiet'!$B$17:$B$15404,0),C$3+135)=0,"",INDEX('Bieu chi tiet'!$B$17:$FA$15404,MATCH($A122,'Bieu chi tiet'!$B$17:$B$15404,0),C$3+135)),"")</f>
        <v/>
      </c>
      <c r="D122" s="13" t="str">
        <f>IFERROR(IF(INDEX('Bieu chi tiet'!$B$17:$FA$15404,MATCH($A122,'Bieu chi tiet'!$B$17:$B$15404,0),D$3+135)=0,"",INDEX('Bieu chi tiet'!$B$17:$FA$15404,MATCH($A122,'Bieu chi tiet'!$B$17:$B$15404,0),D$3+135)),"")</f>
        <v/>
      </c>
      <c r="E122" s="13" t="str">
        <f>IFERROR(IF(INDEX('Bieu chi tiet'!$B$17:$FA$15404,MATCH($A122,'Bieu chi tiet'!$B$17:$B$15404,0),E$3+135)=0,"",INDEX('Bieu chi tiet'!$B$17:$FA$15404,MATCH($A122,'Bieu chi tiet'!$B$17:$B$15404,0),E$3+135)),"")</f>
        <v/>
      </c>
      <c r="F122" s="21" t="str">
        <f>IFERROR(IF(INDEX('Bieu chi tiet'!$B$17:$FA$15404,MATCH($A122,'Bieu chi tiet'!$B$17:$B$15404,0),F$3+135)=0,"",INDEX('Bieu chi tiet'!$B$17:$FA$15404,MATCH($A122,'Bieu chi tiet'!$B$17:$B$15404,0),F$3+135)),"")</f>
        <v/>
      </c>
      <c r="G122" s="13" t="str">
        <f>IFERROR(IF(INDEX('Bieu chi tiet'!$B$17:$FA$15404,MATCH($A122,'Bieu chi tiet'!$B$17:$B$15404,0),G$3+135)=0,"",INDEX('Bieu chi tiet'!$B$17:$FA$15404,MATCH($A122,'Bieu chi tiet'!$B$17:$B$15404,0),G$3+135)),"")</f>
        <v/>
      </c>
      <c r="H122" s="13" t="str">
        <f>IFERROR(IF(INDEX('Bieu chi tiet'!$B$17:$FA$15404,MATCH($A122,'Bieu chi tiet'!$B$17:$B$15404,0),H$3+135)=0,"",INDEX('Bieu chi tiet'!$B$17:$FA$15404,MATCH($A122,'Bieu chi tiet'!$B$17:$B$15404,0),H$3+135)),"")</f>
        <v/>
      </c>
      <c r="I122" s="13" t="str">
        <f>IFERROR(IF(INDEX('Bieu chi tiet'!$B$17:$FA$15404,MATCH($A122,'Bieu chi tiet'!$B$17:$B$15404,0),I$3+135)=0,"",INDEX('Bieu chi tiet'!$B$17:$FA$15404,MATCH($A122,'Bieu chi tiet'!$B$17:$B$15404,0),I$3+135)),"")</f>
        <v/>
      </c>
      <c r="J122" s="13" t="str">
        <f>IFERROR(IF(INDEX('Bieu chi tiet'!$B$17:$FA$15404,MATCH($A122,'Bieu chi tiet'!$B$17:$B$15404,0),J$3+135)=0,"",INDEX('Bieu chi tiet'!$B$17:$FA$15404,MATCH($A122,'Bieu chi tiet'!$B$17:$B$15404,0),J$3+135)),"")</f>
        <v/>
      </c>
      <c r="K122" s="13" t="str">
        <f>IFERROR(IF(INDEX('Bieu chi tiet'!$B$17:$FA$15404,MATCH($A122,'Bieu chi tiet'!$B$17:$B$15404,0),K$3+135)=0,"",INDEX('Bieu chi tiet'!$B$17:$FA$15404,MATCH($A122,'Bieu chi tiet'!$B$17:$B$15404,0),K$3+135)),"")</f>
        <v/>
      </c>
      <c r="L122" s="13" t="str">
        <f>IFERROR(IF(INDEX('Bieu chi tiet'!$B$17:$FA$15404,MATCH($A122,'Bieu chi tiet'!$B$17:$B$15404,0),L$3+135)=0,"",INDEX('Bieu chi tiet'!$B$17:$FA$15404,MATCH($A122,'Bieu chi tiet'!$B$17:$B$15404,0),L$3+135)),"")</f>
        <v/>
      </c>
      <c r="M122" s="13" t="str">
        <f>IFERROR(IF(INDEX('Bieu chi tiet'!$B$17:$FA$15404,MATCH($A122,'Bieu chi tiet'!$B$17:$B$15404,0),M$3+135)=0,"",INDEX('Bieu chi tiet'!$B$17:$FA$15404,MATCH($A122,'Bieu chi tiet'!$B$17:$B$15404,0),M$3+135)),"")</f>
        <v/>
      </c>
      <c r="N122" s="13" t="str">
        <f>IFERROR(IF(INDEX('Bieu chi tiet'!$B$17:$FA$15404,MATCH($A122,'Bieu chi tiet'!$B$17:$B$15404,0),N$3+135)=0,"",INDEX('Bieu chi tiet'!$B$17:$FA$15404,MATCH($A122,'Bieu chi tiet'!$B$17:$B$15404,0),N$3+135)),"")</f>
        <v/>
      </c>
      <c r="O122" s="13" t="str">
        <f>IFERROR(IF(INDEX('Bieu chi tiet'!$B$17:$FA$15404,MATCH($A122,'Bieu chi tiet'!$B$17:$B$15404,0),O$3+135)=0,"",INDEX('Bieu chi tiet'!$B$17:$FA$15404,MATCH($A122,'Bieu chi tiet'!$B$17:$B$15404,0),O$3+135)),"")</f>
        <v/>
      </c>
      <c r="P122" s="13" t="str">
        <f>IFERROR(IF(INDEX('Bieu chi tiet'!$B$17:$FA$15404,MATCH($A122,'Bieu chi tiet'!$B$17:$B$15404,0),P$3+135)=0,"",INDEX('Bieu chi tiet'!$B$17:$FA$15404,MATCH($A122,'Bieu chi tiet'!$B$17:$B$15404,0),P$3+135)),"")</f>
        <v/>
      </c>
      <c r="Q122" s="13" t="str">
        <f>IFERROR(IF(INDEX('Bieu chi tiet'!$B$17:$FA$15404,MATCH($A122,'Bieu chi tiet'!$B$17:$B$15404,0),Q$3+135)=0,"",INDEX('Bieu chi tiet'!$B$17:$FA$15404,MATCH($A122,'Bieu chi tiet'!$B$17:$B$15404,0),Q$3+135)),"")</f>
        <v/>
      </c>
      <c r="R122" s="13" t="str">
        <f>IFERROR(IF(INDEX('Bieu chi tiet'!$B$17:$FA$15404,MATCH($A122,'Bieu chi tiet'!$B$17:$B$15404,0),R$3+135)=0,"",INDEX('Bieu chi tiet'!$B$17:$FA$15404,MATCH($A122,'Bieu chi tiet'!$B$17:$B$15404,0),R$3+135)),"")</f>
        <v/>
      </c>
      <c r="S122" s="13" t="str">
        <f>IFERROR(IF(INDEX('Bieu chi tiet'!$B$17:$FA$15404,MATCH($A122,'Bieu chi tiet'!$B$17:$B$15404,0),S$3+135)=0,"",INDEX('Bieu chi tiet'!$B$17:$FA$15404,MATCH($A122,'Bieu chi tiet'!$B$17:$B$15404,0),S$3+135)),"")</f>
        <v/>
      </c>
      <c r="T122" s="13" t="str">
        <f>IFERROR(IF(INDEX('Bieu chi tiet'!$B$17:$FA$15404,MATCH($A122,'Bieu chi tiet'!$B$17:$B$15404,0),T$3+135)=0,"",INDEX('Bieu chi tiet'!$B$17:$FA$15404,MATCH($A122,'Bieu chi tiet'!$B$17:$B$15404,0),T$3+135)),"")</f>
        <v/>
      </c>
      <c r="U122" s="13" t="str">
        <f>IFERROR(IF(INDEX('Bieu chi tiet'!$B$17:$FA$15404,MATCH($A122,'Bieu chi tiet'!$B$17:$B$15404,0),U$3+135)=0,"",INDEX('Bieu chi tiet'!$B$17:$FA$15404,MATCH($A122,'Bieu chi tiet'!$B$17:$B$15404,0),U$3+135)),"")</f>
        <v/>
      </c>
      <c r="V122" s="13" t="str">
        <f>IFERROR(IF(INDEX('Bieu chi tiet'!$B$17:$FA$15404,MATCH($A122,'Bieu chi tiet'!$B$17:$B$15404,0),V$3+135)=0,"",INDEX('Bieu chi tiet'!$B$17:$FA$15404,MATCH($A122,'Bieu chi tiet'!$B$17:$B$15404,0),V$3+135)),"")</f>
        <v/>
      </c>
    </row>
    <row r="123" spans="1:22" ht="15.75">
      <c r="A123" s="43" t="str">
        <f t="shared" si="2"/>
        <v/>
      </c>
      <c r="B123" s="13" t="str">
        <f>IFERROR(IF(INDEX('Bieu chi tiet'!$B$17:$FA$15404,MATCH($A123,'Bieu chi tiet'!$B$17:$B$15404,0),B$3+135)=0,"",INDEX('Bieu chi tiet'!$B$17:$FA$15404,MATCH($A123,'Bieu chi tiet'!$B$17:$B$15404,0),B$3+135)),"")</f>
        <v/>
      </c>
      <c r="C123" s="13" t="str">
        <f>IFERROR(IF(INDEX('Bieu chi tiet'!$B$17:$FA$15404,MATCH($A123,'Bieu chi tiet'!$B$17:$B$15404,0),C$3+135)=0,"",INDEX('Bieu chi tiet'!$B$17:$FA$15404,MATCH($A123,'Bieu chi tiet'!$B$17:$B$15404,0),C$3+135)),"")</f>
        <v/>
      </c>
      <c r="D123" s="13" t="str">
        <f>IFERROR(IF(INDEX('Bieu chi tiet'!$B$17:$FA$15404,MATCH($A123,'Bieu chi tiet'!$B$17:$B$15404,0),D$3+135)=0,"",INDEX('Bieu chi tiet'!$B$17:$FA$15404,MATCH($A123,'Bieu chi tiet'!$B$17:$B$15404,0),D$3+135)),"")</f>
        <v/>
      </c>
      <c r="E123" s="13" t="str">
        <f>IFERROR(IF(INDEX('Bieu chi tiet'!$B$17:$FA$15404,MATCH($A123,'Bieu chi tiet'!$B$17:$B$15404,0),E$3+135)=0,"",INDEX('Bieu chi tiet'!$B$17:$FA$15404,MATCH($A123,'Bieu chi tiet'!$B$17:$B$15404,0),E$3+135)),"")</f>
        <v/>
      </c>
      <c r="F123" s="21" t="str">
        <f>IFERROR(IF(INDEX('Bieu chi tiet'!$B$17:$FA$15404,MATCH($A123,'Bieu chi tiet'!$B$17:$B$15404,0),F$3+135)=0,"",INDEX('Bieu chi tiet'!$B$17:$FA$15404,MATCH($A123,'Bieu chi tiet'!$B$17:$B$15404,0),F$3+135)),"")</f>
        <v/>
      </c>
      <c r="G123" s="13" t="str">
        <f>IFERROR(IF(INDEX('Bieu chi tiet'!$B$17:$FA$15404,MATCH($A123,'Bieu chi tiet'!$B$17:$B$15404,0),G$3+135)=0,"",INDEX('Bieu chi tiet'!$B$17:$FA$15404,MATCH($A123,'Bieu chi tiet'!$B$17:$B$15404,0),G$3+135)),"")</f>
        <v/>
      </c>
      <c r="H123" s="13" t="str">
        <f>IFERROR(IF(INDEX('Bieu chi tiet'!$B$17:$FA$15404,MATCH($A123,'Bieu chi tiet'!$B$17:$B$15404,0),H$3+135)=0,"",INDEX('Bieu chi tiet'!$B$17:$FA$15404,MATCH($A123,'Bieu chi tiet'!$B$17:$B$15404,0),H$3+135)),"")</f>
        <v/>
      </c>
      <c r="I123" s="13" t="str">
        <f>IFERROR(IF(INDEX('Bieu chi tiet'!$B$17:$FA$15404,MATCH($A123,'Bieu chi tiet'!$B$17:$B$15404,0),I$3+135)=0,"",INDEX('Bieu chi tiet'!$B$17:$FA$15404,MATCH($A123,'Bieu chi tiet'!$B$17:$B$15404,0),I$3+135)),"")</f>
        <v/>
      </c>
      <c r="J123" s="13" t="str">
        <f>IFERROR(IF(INDEX('Bieu chi tiet'!$B$17:$FA$15404,MATCH($A123,'Bieu chi tiet'!$B$17:$B$15404,0),J$3+135)=0,"",INDEX('Bieu chi tiet'!$B$17:$FA$15404,MATCH($A123,'Bieu chi tiet'!$B$17:$B$15404,0),J$3+135)),"")</f>
        <v/>
      </c>
      <c r="K123" s="13" t="str">
        <f>IFERROR(IF(INDEX('Bieu chi tiet'!$B$17:$FA$15404,MATCH($A123,'Bieu chi tiet'!$B$17:$B$15404,0),K$3+135)=0,"",INDEX('Bieu chi tiet'!$B$17:$FA$15404,MATCH($A123,'Bieu chi tiet'!$B$17:$B$15404,0),K$3+135)),"")</f>
        <v/>
      </c>
      <c r="L123" s="13" t="str">
        <f>IFERROR(IF(INDEX('Bieu chi tiet'!$B$17:$FA$15404,MATCH($A123,'Bieu chi tiet'!$B$17:$B$15404,0),L$3+135)=0,"",INDEX('Bieu chi tiet'!$B$17:$FA$15404,MATCH($A123,'Bieu chi tiet'!$B$17:$B$15404,0),L$3+135)),"")</f>
        <v/>
      </c>
      <c r="M123" s="13" t="str">
        <f>IFERROR(IF(INDEX('Bieu chi tiet'!$B$17:$FA$15404,MATCH($A123,'Bieu chi tiet'!$B$17:$B$15404,0),M$3+135)=0,"",INDEX('Bieu chi tiet'!$B$17:$FA$15404,MATCH($A123,'Bieu chi tiet'!$B$17:$B$15404,0),M$3+135)),"")</f>
        <v/>
      </c>
      <c r="N123" s="13" t="str">
        <f>IFERROR(IF(INDEX('Bieu chi tiet'!$B$17:$FA$15404,MATCH($A123,'Bieu chi tiet'!$B$17:$B$15404,0),N$3+135)=0,"",INDEX('Bieu chi tiet'!$B$17:$FA$15404,MATCH($A123,'Bieu chi tiet'!$B$17:$B$15404,0),N$3+135)),"")</f>
        <v/>
      </c>
      <c r="O123" s="13" t="str">
        <f>IFERROR(IF(INDEX('Bieu chi tiet'!$B$17:$FA$15404,MATCH($A123,'Bieu chi tiet'!$B$17:$B$15404,0),O$3+135)=0,"",INDEX('Bieu chi tiet'!$B$17:$FA$15404,MATCH($A123,'Bieu chi tiet'!$B$17:$B$15404,0),O$3+135)),"")</f>
        <v/>
      </c>
      <c r="P123" s="13" t="str">
        <f>IFERROR(IF(INDEX('Bieu chi tiet'!$B$17:$FA$15404,MATCH($A123,'Bieu chi tiet'!$B$17:$B$15404,0),P$3+135)=0,"",INDEX('Bieu chi tiet'!$B$17:$FA$15404,MATCH($A123,'Bieu chi tiet'!$B$17:$B$15404,0),P$3+135)),"")</f>
        <v/>
      </c>
      <c r="Q123" s="13" t="str">
        <f>IFERROR(IF(INDEX('Bieu chi tiet'!$B$17:$FA$15404,MATCH($A123,'Bieu chi tiet'!$B$17:$B$15404,0),Q$3+135)=0,"",INDEX('Bieu chi tiet'!$B$17:$FA$15404,MATCH($A123,'Bieu chi tiet'!$B$17:$B$15404,0),Q$3+135)),"")</f>
        <v/>
      </c>
      <c r="R123" s="13" t="str">
        <f>IFERROR(IF(INDEX('Bieu chi tiet'!$B$17:$FA$15404,MATCH($A123,'Bieu chi tiet'!$B$17:$B$15404,0),R$3+135)=0,"",INDEX('Bieu chi tiet'!$B$17:$FA$15404,MATCH($A123,'Bieu chi tiet'!$B$17:$B$15404,0),R$3+135)),"")</f>
        <v/>
      </c>
      <c r="S123" s="13" t="str">
        <f>IFERROR(IF(INDEX('Bieu chi tiet'!$B$17:$FA$15404,MATCH($A123,'Bieu chi tiet'!$B$17:$B$15404,0),S$3+135)=0,"",INDEX('Bieu chi tiet'!$B$17:$FA$15404,MATCH($A123,'Bieu chi tiet'!$B$17:$B$15404,0),S$3+135)),"")</f>
        <v/>
      </c>
      <c r="T123" s="13" t="str">
        <f>IFERROR(IF(INDEX('Bieu chi tiet'!$B$17:$FA$15404,MATCH($A123,'Bieu chi tiet'!$B$17:$B$15404,0),T$3+135)=0,"",INDEX('Bieu chi tiet'!$B$17:$FA$15404,MATCH($A123,'Bieu chi tiet'!$B$17:$B$15404,0),T$3+135)),"")</f>
        <v/>
      </c>
      <c r="U123" s="13" t="str">
        <f>IFERROR(IF(INDEX('Bieu chi tiet'!$B$17:$FA$15404,MATCH($A123,'Bieu chi tiet'!$B$17:$B$15404,0),U$3+135)=0,"",INDEX('Bieu chi tiet'!$B$17:$FA$15404,MATCH($A123,'Bieu chi tiet'!$B$17:$B$15404,0),U$3+135)),"")</f>
        <v/>
      </c>
      <c r="V123" s="13" t="str">
        <f>IFERROR(IF(INDEX('Bieu chi tiet'!$B$17:$FA$15404,MATCH($A123,'Bieu chi tiet'!$B$17:$B$15404,0),V$3+135)=0,"",INDEX('Bieu chi tiet'!$B$17:$FA$15404,MATCH($A123,'Bieu chi tiet'!$B$17:$B$15404,0),V$3+135)),"")</f>
        <v/>
      </c>
    </row>
    <row r="124" spans="1:22" ht="15.75">
      <c r="A124" s="43" t="str">
        <f t="shared" si="2"/>
        <v/>
      </c>
      <c r="B124" s="13" t="str">
        <f>IFERROR(IF(INDEX('Bieu chi tiet'!$B$17:$FA$15404,MATCH($A124,'Bieu chi tiet'!$B$17:$B$15404,0),B$3+135)=0,"",INDEX('Bieu chi tiet'!$B$17:$FA$15404,MATCH($A124,'Bieu chi tiet'!$B$17:$B$15404,0),B$3+135)),"")</f>
        <v/>
      </c>
      <c r="C124" s="13" t="str">
        <f>IFERROR(IF(INDEX('Bieu chi tiet'!$B$17:$FA$15404,MATCH($A124,'Bieu chi tiet'!$B$17:$B$15404,0),C$3+135)=0,"",INDEX('Bieu chi tiet'!$B$17:$FA$15404,MATCH($A124,'Bieu chi tiet'!$B$17:$B$15404,0),C$3+135)),"")</f>
        <v/>
      </c>
      <c r="D124" s="13" t="str">
        <f>IFERROR(IF(INDEX('Bieu chi tiet'!$B$17:$FA$15404,MATCH($A124,'Bieu chi tiet'!$B$17:$B$15404,0),D$3+135)=0,"",INDEX('Bieu chi tiet'!$B$17:$FA$15404,MATCH($A124,'Bieu chi tiet'!$B$17:$B$15404,0),D$3+135)),"")</f>
        <v/>
      </c>
      <c r="E124" s="13" t="str">
        <f>IFERROR(IF(INDEX('Bieu chi tiet'!$B$17:$FA$15404,MATCH($A124,'Bieu chi tiet'!$B$17:$B$15404,0),E$3+135)=0,"",INDEX('Bieu chi tiet'!$B$17:$FA$15404,MATCH($A124,'Bieu chi tiet'!$B$17:$B$15404,0),E$3+135)),"")</f>
        <v/>
      </c>
      <c r="F124" s="21" t="str">
        <f>IFERROR(IF(INDEX('Bieu chi tiet'!$B$17:$FA$15404,MATCH($A124,'Bieu chi tiet'!$B$17:$B$15404,0),F$3+135)=0,"",INDEX('Bieu chi tiet'!$B$17:$FA$15404,MATCH($A124,'Bieu chi tiet'!$B$17:$B$15404,0),F$3+135)),"")</f>
        <v/>
      </c>
      <c r="G124" s="13" t="str">
        <f>IFERROR(IF(INDEX('Bieu chi tiet'!$B$17:$FA$15404,MATCH($A124,'Bieu chi tiet'!$B$17:$B$15404,0),G$3+135)=0,"",INDEX('Bieu chi tiet'!$B$17:$FA$15404,MATCH($A124,'Bieu chi tiet'!$B$17:$B$15404,0),G$3+135)),"")</f>
        <v/>
      </c>
      <c r="H124" s="13" t="str">
        <f>IFERROR(IF(INDEX('Bieu chi tiet'!$B$17:$FA$15404,MATCH($A124,'Bieu chi tiet'!$B$17:$B$15404,0),H$3+135)=0,"",INDEX('Bieu chi tiet'!$B$17:$FA$15404,MATCH($A124,'Bieu chi tiet'!$B$17:$B$15404,0),H$3+135)),"")</f>
        <v/>
      </c>
      <c r="I124" s="13" t="str">
        <f>IFERROR(IF(INDEX('Bieu chi tiet'!$B$17:$FA$15404,MATCH($A124,'Bieu chi tiet'!$B$17:$B$15404,0),I$3+135)=0,"",INDEX('Bieu chi tiet'!$B$17:$FA$15404,MATCH($A124,'Bieu chi tiet'!$B$17:$B$15404,0),I$3+135)),"")</f>
        <v/>
      </c>
      <c r="J124" s="13" t="str">
        <f>IFERROR(IF(INDEX('Bieu chi tiet'!$B$17:$FA$15404,MATCH($A124,'Bieu chi tiet'!$B$17:$B$15404,0),J$3+135)=0,"",INDEX('Bieu chi tiet'!$B$17:$FA$15404,MATCH($A124,'Bieu chi tiet'!$B$17:$B$15404,0),J$3+135)),"")</f>
        <v/>
      </c>
      <c r="K124" s="13" t="str">
        <f>IFERROR(IF(INDEX('Bieu chi tiet'!$B$17:$FA$15404,MATCH($A124,'Bieu chi tiet'!$B$17:$B$15404,0),K$3+135)=0,"",INDEX('Bieu chi tiet'!$B$17:$FA$15404,MATCH($A124,'Bieu chi tiet'!$B$17:$B$15404,0),K$3+135)),"")</f>
        <v/>
      </c>
      <c r="L124" s="13" t="str">
        <f>IFERROR(IF(INDEX('Bieu chi tiet'!$B$17:$FA$15404,MATCH($A124,'Bieu chi tiet'!$B$17:$B$15404,0),L$3+135)=0,"",INDEX('Bieu chi tiet'!$B$17:$FA$15404,MATCH($A124,'Bieu chi tiet'!$B$17:$B$15404,0),L$3+135)),"")</f>
        <v/>
      </c>
      <c r="M124" s="13" t="str">
        <f>IFERROR(IF(INDEX('Bieu chi tiet'!$B$17:$FA$15404,MATCH($A124,'Bieu chi tiet'!$B$17:$B$15404,0),M$3+135)=0,"",INDEX('Bieu chi tiet'!$B$17:$FA$15404,MATCH($A124,'Bieu chi tiet'!$B$17:$B$15404,0),M$3+135)),"")</f>
        <v/>
      </c>
      <c r="N124" s="13" t="str">
        <f>IFERROR(IF(INDEX('Bieu chi tiet'!$B$17:$FA$15404,MATCH($A124,'Bieu chi tiet'!$B$17:$B$15404,0),N$3+135)=0,"",INDEX('Bieu chi tiet'!$B$17:$FA$15404,MATCH($A124,'Bieu chi tiet'!$B$17:$B$15404,0),N$3+135)),"")</f>
        <v/>
      </c>
      <c r="O124" s="13" t="str">
        <f>IFERROR(IF(INDEX('Bieu chi tiet'!$B$17:$FA$15404,MATCH($A124,'Bieu chi tiet'!$B$17:$B$15404,0),O$3+135)=0,"",INDEX('Bieu chi tiet'!$B$17:$FA$15404,MATCH($A124,'Bieu chi tiet'!$B$17:$B$15404,0),O$3+135)),"")</f>
        <v/>
      </c>
      <c r="P124" s="13" t="str">
        <f>IFERROR(IF(INDEX('Bieu chi tiet'!$B$17:$FA$15404,MATCH($A124,'Bieu chi tiet'!$B$17:$B$15404,0),P$3+135)=0,"",INDEX('Bieu chi tiet'!$B$17:$FA$15404,MATCH($A124,'Bieu chi tiet'!$B$17:$B$15404,0),P$3+135)),"")</f>
        <v/>
      </c>
      <c r="Q124" s="13" t="str">
        <f>IFERROR(IF(INDEX('Bieu chi tiet'!$B$17:$FA$15404,MATCH($A124,'Bieu chi tiet'!$B$17:$B$15404,0),Q$3+135)=0,"",INDEX('Bieu chi tiet'!$B$17:$FA$15404,MATCH($A124,'Bieu chi tiet'!$B$17:$B$15404,0),Q$3+135)),"")</f>
        <v/>
      </c>
      <c r="R124" s="13" t="str">
        <f>IFERROR(IF(INDEX('Bieu chi tiet'!$B$17:$FA$15404,MATCH($A124,'Bieu chi tiet'!$B$17:$B$15404,0),R$3+135)=0,"",INDEX('Bieu chi tiet'!$B$17:$FA$15404,MATCH($A124,'Bieu chi tiet'!$B$17:$B$15404,0),R$3+135)),"")</f>
        <v/>
      </c>
      <c r="S124" s="13" t="str">
        <f>IFERROR(IF(INDEX('Bieu chi tiet'!$B$17:$FA$15404,MATCH($A124,'Bieu chi tiet'!$B$17:$B$15404,0),S$3+135)=0,"",INDEX('Bieu chi tiet'!$B$17:$FA$15404,MATCH($A124,'Bieu chi tiet'!$B$17:$B$15404,0),S$3+135)),"")</f>
        <v/>
      </c>
      <c r="T124" s="13" t="str">
        <f>IFERROR(IF(INDEX('Bieu chi tiet'!$B$17:$FA$15404,MATCH($A124,'Bieu chi tiet'!$B$17:$B$15404,0),T$3+135)=0,"",INDEX('Bieu chi tiet'!$B$17:$FA$15404,MATCH($A124,'Bieu chi tiet'!$B$17:$B$15404,0),T$3+135)),"")</f>
        <v/>
      </c>
      <c r="U124" s="13" t="str">
        <f>IFERROR(IF(INDEX('Bieu chi tiet'!$B$17:$FA$15404,MATCH($A124,'Bieu chi tiet'!$B$17:$B$15404,0),U$3+135)=0,"",INDEX('Bieu chi tiet'!$B$17:$FA$15404,MATCH($A124,'Bieu chi tiet'!$B$17:$B$15404,0),U$3+135)),"")</f>
        <v/>
      </c>
      <c r="V124" s="13" t="str">
        <f>IFERROR(IF(INDEX('Bieu chi tiet'!$B$17:$FA$15404,MATCH($A124,'Bieu chi tiet'!$B$17:$B$15404,0),V$3+135)=0,"",INDEX('Bieu chi tiet'!$B$17:$FA$15404,MATCH($A124,'Bieu chi tiet'!$B$17:$B$15404,0),V$3+135)),"")</f>
        <v/>
      </c>
    </row>
    <row r="125" spans="1:22" ht="15.75">
      <c r="A125" s="43" t="str">
        <f t="shared" si="2"/>
        <v/>
      </c>
      <c r="B125" s="13" t="str">
        <f>IFERROR(IF(INDEX('Bieu chi tiet'!$B$17:$FA$15404,MATCH($A125,'Bieu chi tiet'!$B$17:$B$15404,0),B$3+135)=0,"",INDEX('Bieu chi tiet'!$B$17:$FA$15404,MATCH($A125,'Bieu chi tiet'!$B$17:$B$15404,0),B$3+135)),"")</f>
        <v/>
      </c>
      <c r="C125" s="13" t="str">
        <f>IFERROR(IF(INDEX('Bieu chi tiet'!$B$17:$FA$15404,MATCH($A125,'Bieu chi tiet'!$B$17:$B$15404,0),C$3+135)=0,"",INDEX('Bieu chi tiet'!$B$17:$FA$15404,MATCH($A125,'Bieu chi tiet'!$B$17:$B$15404,0),C$3+135)),"")</f>
        <v/>
      </c>
      <c r="D125" s="13" t="str">
        <f>IFERROR(IF(INDEX('Bieu chi tiet'!$B$17:$FA$15404,MATCH($A125,'Bieu chi tiet'!$B$17:$B$15404,0),D$3+135)=0,"",INDEX('Bieu chi tiet'!$B$17:$FA$15404,MATCH($A125,'Bieu chi tiet'!$B$17:$B$15404,0),D$3+135)),"")</f>
        <v/>
      </c>
      <c r="E125" s="13" t="str">
        <f>IFERROR(IF(INDEX('Bieu chi tiet'!$B$17:$FA$15404,MATCH($A125,'Bieu chi tiet'!$B$17:$B$15404,0),E$3+135)=0,"",INDEX('Bieu chi tiet'!$B$17:$FA$15404,MATCH($A125,'Bieu chi tiet'!$B$17:$B$15404,0),E$3+135)),"")</f>
        <v/>
      </c>
      <c r="F125" s="21" t="str">
        <f>IFERROR(IF(INDEX('Bieu chi tiet'!$B$17:$FA$15404,MATCH($A125,'Bieu chi tiet'!$B$17:$B$15404,0),F$3+135)=0,"",INDEX('Bieu chi tiet'!$B$17:$FA$15404,MATCH($A125,'Bieu chi tiet'!$B$17:$B$15404,0),F$3+135)),"")</f>
        <v/>
      </c>
      <c r="G125" s="13" t="str">
        <f>IFERROR(IF(INDEX('Bieu chi tiet'!$B$17:$FA$15404,MATCH($A125,'Bieu chi tiet'!$B$17:$B$15404,0),G$3+135)=0,"",INDEX('Bieu chi tiet'!$B$17:$FA$15404,MATCH($A125,'Bieu chi tiet'!$B$17:$B$15404,0),G$3+135)),"")</f>
        <v/>
      </c>
      <c r="H125" s="13" t="str">
        <f>IFERROR(IF(INDEX('Bieu chi tiet'!$B$17:$FA$15404,MATCH($A125,'Bieu chi tiet'!$B$17:$B$15404,0),H$3+135)=0,"",INDEX('Bieu chi tiet'!$B$17:$FA$15404,MATCH($A125,'Bieu chi tiet'!$B$17:$B$15404,0),H$3+135)),"")</f>
        <v/>
      </c>
      <c r="I125" s="13" t="str">
        <f>IFERROR(IF(INDEX('Bieu chi tiet'!$B$17:$FA$15404,MATCH($A125,'Bieu chi tiet'!$B$17:$B$15404,0),I$3+135)=0,"",INDEX('Bieu chi tiet'!$B$17:$FA$15404,MATCH($A125,'Bieu chi tiet'!$B$17:$B$15404,0),I$3+135)),"")</f>
        <v/>
      </c>
      <c r="J125" s="13" t="str">
        <f>IFERROR(IF(INDEX('Bieu chi tiet'!$B$17:$FA$15404,MATCH($A125,'Bieu chi tiet'!$B$17:$B$15404,0),J$3+135)=0,"",INDEX('Bieu chi tiet'!$B$17:$FA$15404,MATCH($A125,'Bieu chi tiet'!$B$17:$B$15404,0),J$3+135)),"")</f>
        <v/>
      </c>
      <c r="K125" s="13" t="str">
        <f>IFERROR(IF(INDEX('Bieu chi tiet'!$B$17:$FA$15404,MATCH($A125,'Bieu chi tiet'!$B$17:$B$15404,0),K$3+135)=0,"",INDEX('Bieu chi tiet'!$B$17:$FA$15404,MATCH($A125,'Bieu chi tiet'!$B$17:$B$15404,0),K$3+135)),"")</f>
        <v/>
      </c>
      <c r="L125" s="13" t="str">
        <f>IFERROR(IF(INDEX('Bieu chi tiet'!$B$17:$FA$15404,MATCH($A125,'Bieu chi tiet'!$B$17:$B$15404,0),L$3+135)=0,"",INDEX('Bieu chi tiet'!$B$17:$FA$15404,MATCH($A125,'Bieu chi tiet'!$B$17:$B$15404,0),L$3+135)),"")</f>
        <v/>
      </c>
      <c r="M125" s="13" t="str">
        <f>IFERROR(IF(INDEX('Bieu chi tiet'!$B$17:$FA$15404,MATCH($A125,'Bieu chi tiet'!$B$17:$B$15404,0),M$3+135)=0,"",INDEX('Bieu chi tiet'!$B$17:$FA$15404,MATCH($A125,'Bieu chi tiet'!$B$17:$B$15404,0),M$3+135)),"")</f>
        <v/>
      </c>
      <c r="N125" s="13" t="str">
        <f>IFERROR(IF(INDEX('Bieu chi tiet'!$B$17:$FA$15404,MATCH($A125,'Bieu chi tiet'!$B$17:$B$15404,0),N$3+135)=0,"",INDEX('Bieu chi tiet'!$B$17:$FA$15404,MATCH($A125,'Bieu chi tiet'!$B$17:$B$15404,0),N$3+135)),"")</f>
        <v/>
      </c>
      <c r="O125" s="13" t="str">
        <f>IFERROR(IF(INDEX('Bieu chi tiet'!$B$17:$FA$15404,MATCH($A125,'Bieu chi tiet'!$B$17:$B$15404,0),O$3+135)=0,"",INDEX('Bieu chi tiet'!$B$17:$FA$15404,MATCH($A125,'Bieu chi tiet'!$B$17:$B$15404,0),O$3+135)),"")</f>
        <v/>
      </c>
      <c r="P125" s="13" t="str">
        <f>IFERROR(IF(INDEX('Bieu chi tiet'!$B$17:$FA$15404,MATCH($A125,'Bieu chi tiet'!$B$17:$B$15404,0),P$3+135)=0,"",INDEX('Bieu chi tiet'!$B$17:$FA$15404,MATCH($A125,'Bieu chi tiet'!$B$17:$B$15404,0),P$3+135)),"")</f>
        <v/>
      </c>
      <c r="Q125" s="13" t="str">
        <f>IFERROR(IF(INDEX('Bieu chi tiet'!$B$17:$FA$15404,MATCH($A125,'Bieu chi tiet'!$B$17:$B$15404,0),Q$3+135)=0,"",INDEX('Bieu chi tiet'!$B$17:$FA$15404,MATCH($A125,'Bieu chi tiet'!$B$17:$B$15404,0),Q$3+135)),"")</f>
        <v/>
      </c>
      <c r="R125" s="13" t="str">
        <f>IFERROR(IF(INDEX('Bieu chi tiet'!$B$17:$FA$15404,MATCH($A125,'Bieu chi tiet'!$B$17:$B$15404,0),R$3+135)=0,"",INDEX('Bieu chi tiet'!$B$17:$FA$15404,MATCH($A125,'Bieu chi tiet'!$B$17:$B$15404,0),R$3+135)),"")</f>
        <v/>
      </c>
      <c r="S125" s="13" t="str">
        <f>IFERROR(IF(INDEX('Bieu chi tiet'!$B$17:$FA$15404,MATCH($A125,'Bieu chi tiet'!$B$17:$B$15404,0),S$3+135)=0,"",INDEX('Bieu chi tiet'!$B$17:$FA$15404,MATCH($A125,'Bieu chi tiet'!$B$17:$B$15404,0),S$3+135)),"")</f>
        <v/>
      </c>
      <c r="T125" s="13" t="str">
        <f>IFERROR(IF(INDEX('Bieu chi tiet'!$B$17:$FA$15404,MATCH($A125,'Bieu chi tiet'!$B$17:$B$15404,0),T$3+135)=0,"",INDEX('Bieu chi tiet'!$B$17:$FA$15404,MATCH($A125,'Bieu chi tiet'!$B$17:$B$15404,0),T$3+135)),"")</f>
        <v/>
      </c>
      <c r="U125" s="13" t="str">
        <f>IFERROR(IF(INDEX('Bieu chi tiet'!$B$17:$FA$15404,MATCH($A125,'Bieu chi tiet'!$B$17:$B$15404,0),U$3+135)=0,"",INDEX('Bieu chi tiet'!$B$17:$FA$15404,MATCH($A125,'Bieu chi tiet'!$B$17:$B$15404,0),U$3+135)),"")</f>
        <v/>
      </c>
      <c r="V125" s="13" t="str">
        <f>IFERROR(IF(INDEX('Bieu chi tiet'!$B$17:$FA$15404,MATCH($A125,'Bieu chi tiet'!$B$17:$B$15404,0),V$3+135)=0,"",INDEX('Bieu chi tiet'!$B$17:$FA$15404,MATCH($A125,'Bieu chi tiet'!$B$17:$B$15404,0),V$3+135)),"")</f>
        <v/>
      </c>
    </row>
    <row r="126" spans="1:22" ht="15.75">
      <c r="A126" s="43" t="str">
        <f t="shared" si="2"/>
        <v/>
      </c>
      <c r="B126" s="13" t="str">
        <f>IFERROR(IF(INDEX('Bieu chi tiet'!$B$17:$FA$15404,MATCH($A126,'Bieu chi tiet'!$B$17:$B$15404,0),B$3+135)=0,"",INDEX('Bieu chi tiet'!$B$17:$FA$15404,MATCH($A126,'Bieu chi tiet'!$B$17:$B$15404,0),B$3+135)),"")</f>
        <v/>
      </c>
      <c r="C126" s="13" t="str">
        <f>IFERROR(IF(INDEX('Bieu chi tiet'!$B$17:$FA$15404,MATCH($A126,'Bieu chi tiet'!$B$17:$B$15404,0),C$3+135)=0,"",INDEX('Bieu chi tiet'!$B$17:$FA$15404,MATCH($A126,'Bieu chi tiet'!$B$17:$B$15404,0),C$3+135)),"")</f>
        <v/>
      </c>
      <c r="D126" s="13" t="str">
        <f>IFERROR(IF(INDEX('Bieu chi tiet'!$B$17:$FA$15404,MATCH($A126,'Bieu chi tiet'!$B$17:$B$15404,0),D$3+135)=0,"",INDEX('Bieu chi tiet'!$B$17:$FA$15404,MATCH($A126,'Bieu chi tiet'!$B$17:$B$15404,0),D$3+135)),"")</f>
        <v/>
      </c>
      <c r="E126" s="13" t="str">
        <f>IFERROR(IF(INDEX('Bieu chi tiet'!$B$17:$FA$15404,MATCH($A126,'Bieu chi tiet'!$B$17:$B$15404,0),E$3+135)=0,"",INDEX('Bieu chi tiet'!$B$17:$FA$15404,MATCH($A126,'Bieu chi tiet'!$B$17:$B$15404,0),E$3+135)),"")</f>
        <v/>
      </c>
      <c r="F126" s="21" t="str">
        <f>IFERROR(IF(INDEX('Bieu chi tiet'!$B$17:$FA$15404,MATCH($A126,'Bieu chi tiet'!$B$17:$B$15404,0),F$3+135)=0,"",INDEX('Bieu chi tiet'!$B$17:$FA$15404,MATCH($A126,'Bieu chi tiet'!$B$17:$B$15404,0),F$3+135)),"")</f>
        <v/>
      </c>
      <c r="G126" s="13" t="str">
        <f>IFERROR(IF(INDEX('Bieu chi tiet'!$B$17:$FA$15404,MATCH($A126,'Bieu chi tiet'!$B$17:$B$15404,0),G$3+135)=0,"",INDEX('Bieu chi tiet'!$B$17:$FA$15404,MATCH($A126,'Bieu chi tiet'!$B$17:$B$15404,0),G$3+135)),"")</f>
        <v/>
      </c>
      <c r="H126" s="13" t="str">
        <f>IFERROR(IF(INDEX('Bieu chi tiet'!$B$17:$FA$15404,MATCH($A126,'Bieu chi tiet'!$B$17:$B$15404,0),H$3+135)=0,"",INDEX('Bieu chi tiet'!$B$17:$FA$15404,MATCH($A126,'Bieu chi tiet'!$B$17:$B$15404,0),H$3+135)),"")</f>
        <v/>
      </c>
      <c r="I126" s="13" t="str">
        <f>IFERROR(IF(INDEX('Bieu chi tiet'!$B$17:$FA$15404,MATCH($A126,'Bieu chi tiet'!$B$17:$B$15404,0),I$3+135)=0,"",INDEX('Bieu chi tiet'!$B$17:$FA$15404,MATCH($A126,'Bieu chi tiet'!$B$17:$B$15404,0),I$3+135)),"")</f>
        <v/>
      </c>
      <c r="J126" s="13" t="str">
        <f>IFERROR(IF(INDEX('Bieu chi tiet'!$B$17:$FA$15404,MATCH($A126,'Bieu chi tiet'!$B$17:$B$15404,0),J$3+135)=0,"",INDEX('Bieu chi tiet'!$B$17:$FA$15404,MATCH($A126,'Bieu chi tiet'!$B$17:$B$15404,0),J$3+135)),"")</f>
        <v/>
      </c>
      <c r="K126" s="13" t="str">
        <f>IFERROR(IF(INDEX('Bieu chi tiet'!$B$17:$FA$15404,MATCH($A126,'Bieu chi tiet'!$B$17:$B$15404,0),K$3+135)=0,"",INDEX('Bieu chi tiet'!$B$17:$FA$15404,MATCH($A126,'Bieu chi tiet'!$B$17:$B$15404,0),K$3+135)),"")</f>
        <v/>
      </c>
      <c r="L126" s="13" t="str">
        <f>IFERROR(IF(INDEX('Bieu chi tiet'!$B$17:$FA$15404,MATCH($A126,'Bieu chi tiet'!$B$17:$B$15404,0),L$3+135)=0,"",INDEX('Bieu chi tiet'!$B$17:$FA$15404,MATCH($A126,'Bieu chi tiet'!$B$17:$B$15404,0),L$3+135)),"")</f>
        <v/>
      </c>
      <c r="M126" s="13" t="str">
        <f>IFERROR(IF(INDEX('Bieu chi tiet'!$B$17:$FA$15404,MATCH($A126,'Bieu chi tiet'!$B$17:$B$15404,0),M$3+135)=0,"",INDEX('Bieu chi tiet'!$B$17:$FA$15404,MATCH($A126,'Bieu chi tiet'!$B$17:$B$15404,0),M$3+135)),"")</f>
        <v/>
      </c>
      <c r="N126" s="13" t="str">
        <f>IFERROR(IF(INDEX('Bieu chi tiet'!$B$17:$FA$15404,MATCH($A126,'Bieu chi tiet'!$B$17:$B$15404,0),N$3+135)=0,"",INDEX('Bieu chi tiet'!$B$17:$FA$15404,MATCH($A126,'Bieu chi tiet'!$B$17:$B$15404,0),N$3+135)),"")</f>
        <v/>
      </c>
      <c r="O126" s="13" t="str">
        <f>IFERROR(IF(INDEX('Bieu chi tiet'!$B$17:$FA$15404,MATCH($A126,'Bieu chi tiet'!$B$17:$B$15404,0),O$3+135)=0,"",INDEX('Bieu chi tiet'!$B$17:$FA$15404,MATCH($A126,'Bieu chi tiet'!$B$17:$B$15404,0),O$3+135)),"")</f>
        <v/>
      </c>
      <c r="P126" s="13" t="str">
        <f>IFERROR(IF(INDEX('Bieu chi tiet'!$B$17:$FA$15404,MATCH($A126,'Bieu chi tiet'!$B$17:$B$15404,0),P$3+135)=0,"",INDEX('Bieu chi tiet'!$B$17:$FA$15404,MATCH($A126,'Bieu chi tiet'!$B$17:$B$15404,0),P$3+135)),"")</f>
        <v/>
      </c>
      <c r="Q126" s="13" t="str">
        <f>IFERROR(IF(INDEX('Bieu chi tiet'!$B$17:$FA$15404,MATCH($A126,'Bieu chi tiet'!$B$17:$B$15404,0),Q$3+135)=0,"",INDEX('Bieu chi tiet'!$B$17:$FA$15404,MATCH($A126,'Bieu chi tiet'!$B$17:$B$15404,0),Q$3+135)),"")</f>
        <v/>
      </c>
      <c r="R126" s="13" t="str">
        <f>IFERROR(IF(INDEX('Bieu chi tiet'!$B$17:$FA$15404,MATCH($A126,'Bieu chi tiet'!$B$17:$B$15404,0),R$3+135)=0,"",INDEX('Bieu chi tiet'!$B$17:$FA$15404,MATCH($A126,'Bieu chi tiet'!$B$17:$B$15404,0),R$3+135)),"")</f>
        <v/>
      </c>
      <c r="S126" s="13" t="str">
        <f>IFERROR(IF(INDEX('Bieu chi tiet'!$B$17:$FA$15404,MATCH($A126,'Bieu chi tiet'!$B$17:$B$15404,0),S$3+135)=0,"",INDEX('Bieu chi tiet'!$B$17:$FA$15404,MATCH($A126,'Bieu chi tiet'!$B$17:$B$15404,0),S$3+135)),"")</f>
        <v/>
      </c>
      <c r="T126" s="13" t="str">
        <f>IFERROR(IF(INDEX('Bieu chi tiet'!$B$17:$FA$15404,MATCH($A126,'Bieu chi tiet'!$B$17:$B$15404,0),T$3+135)=0,"",INDEX('Bieu chi tiet'!$B$17:$FA$15404,MATCH($A126,'Bieu chi tiet'!$B$17:$B$15404,0),T$3+135)),"")</f>
        <v/>
      </c>
      <c r="U126" s="13" t="str">
        <f>IFERROR(IF(INDEX('Bieu chi tiet'!$B$17:$FA$15404,MATCH($A126,'Bieu chi tiet'!$B$17:$B$15404,0),U$3+135)=0,"",INDEX('Bieu chi tiet'!$B$17:$FA$15404,MATCH($A126,'Bieu chi tiet'!$B$17:$B$15404,0),U$3+135)),"")</f>
        <v/>
      </c>
      <c r="V126" s="13" t="str">
        <f>IFERROR(IF(INDEX('Bieu chi tiet'!$B$17:$FA$15404,MATCH($A126,'Bieu chi tiet'!$B$17:$B$15404,0),V$3+135)=0,"",INDEX('Bieu chi tiet'!$B$17:$FA$15404,MATCH($A126,'Bieu chi tiet'!$B$17:$B$15404,0),V$3+135)),"")</f>
        <v/>
      </c>
    </row>
    <row r="127" spans="1:22" ht="15.75">
      <c r="A127" s="43" t="str">
        <f t="shared" si="2"/>
        <v/>
      </c>
      <c r="B127" s="13" t="str">
        <f>IFERROR(IF(INDEX('Bieu chi tiet'!$B$17:$FA$15404,MATCH($A127,'Bieu chi tiet'!$B$17:$B$15404,0),B$3+135)=0,"",INDEX('Bieu chi tiet'!$B$17:$FA$15404,MATCH($A127,'Bieu chi tiet'!$B$17:$B$15404,0),B$3+135)),"")</f>
        <v/>
      </c>
      <c r="C127" s="13" t="str">
        <f>IFERROR(IF(INDEX('Bieu chi tiet'!$B$17:$FA$15404,MATCH($A127,'Bieu chi tiet'!$B$17:$B$15404,0),C$3+135)=0,"",INDEX('Bieu chi tiet'!$B$17:$FA$15404,MATCH($A127,'Bieu chi tiet'!$B$17:$B$15404,0),C$3+135)),"")</f>
        <v/>
      </c>
      <c r="D127" s="13" t="str">
        <f>IFERROR(IF(INDEX('Bieu chi tiet'!$B$17:$FA$15404,MATCH($A127,'Bieu chi tiet'!$B$17:$B$15404,0),D$3+135)=0,"",INDEX('Bieu chi tiet'!$B$17:$FA$15404,MATCH($A127,'Bieu chi tiet'!$B$17:$B$15404,0),D$3+135)),"")</f>
        <v/>
      </c>
      <c r="E127" s="13" t="str">
        <f>IFERROR(IF(INDEX('Bieu chi tiet'!$B$17:$FA$15404,MATCH($A127,'Bieu chi tiet'!$B$17:$B$15404,0),E$3+135)=0,"",INDEX('Bieu chi tiet'!$B$17:$FA$15404,MATCH($A127,'Bieu chi tiet'!$B$17:$B$15404,0),E$3+135)),"")</f>
        <v/>
      </c>
      <c r="F127" s="21" t="str">
        <f>IFERROR(IF(INDEX('Bieu chi tiet'!$B$17:$FA$15404,MATCH($A127,'Bieu chi tiet'!$B$17:$B$15404,0),F$3+135)=0,"",INDEX('Bieu chi tiet'!$B$17:$FA$15404,MATCH($A127,'Bieu chi tiet'!$B$17:$B$15404,0),F$3+135)),"")</f>
        <v/>
      </c>
      <c r="G127" s="13" t="str">
        <f>IFERROR(IF(INDEX('Bieu chi tiet'!$B$17:$FA$15404,MATCH($A127,'Bieu chi tiet'!$B$17:$B$15404,0),G$3+135)=0,"",INDEX('Bieu chi tiet'!$B$17:$FA$15404,MATCH($A127,'Bieu chi tiet'!$B$17:$B$15404,0),G$3+135)),"")</f>
        <v/>
      </c>
      <c r="H127" s="13" t="str">
        <f>IFERROR(IF(INDEX('Bieu chi tiet'!$B$17:$FA$15404,MATCH($A127,'Bieu chi tiet'!$B$17:$B$15404,0),H$3+135)=0,"",INDEX('Bieu chi tiet'!$B$17:$FA$15404,MATCH($A127,'Bieu chi tiet'!$B$17:$B$15404,0),H$3+135)),"")</f>
        <v/>
      </c>
      <c r="I127" s="13" t="str">
        <f>IFERROR(IF(INDEX('Bieu chi tiet'!$B$17:$FA$15404,MATCH($A127,'Bieu chi tiet'!$B$17:$B$15404,0),I$3+135)=0,"",INDEX('Bieu chi tiet'!$B$17:$FA$15404,MATCH($A127,'Bieu chi tiet'!$B$17:$B$15404,0),I$3+135)),"")</f>
        <v/>
      </c>
      <c r="J127" s="13" t="str">
        <f>IFERROR(IF(INDEX('Bieu chi tiet'!$B$17:$FA$15404,MATCH($A127,'Bieu chi tiet'!$B$17:$B$15404,0),J$3+135)=0,"",INDEX('Bieu chi tiet'!$B$17:$FA$15404,MATCH($A127,'Bieu chi tiet'!$B$17:$B$15404,0),J$3+135)),"")</f>
        <v/>
      </c>
      <c r="K127" s="13" t="str">
        <f>IFERROR(IF(INDEX('Bieu chi tiet'!$B$17:$FA$15404,MATCH($A127,'Bieu chi tiet'!$B$17:$B$15404,0),K$3+135)=0,"",INDEX('Bieu chi tiet'!$B$17:$FA$15404,MATCH($A127,'Bieu chi tiet'!$B$17:$B$15404,0),K$3+135)),"")</f>
        <v/>
      </c>
      <c r="L127" s="13" t="str">
        <f>IFERROR(IF(INDEX('Bieu chi tiet'!$B$17:$FA$15404,MATCH($A127,'Bieu chi tiet'!$B$17:$B$15404,0),L$3+135)=0,"",INDEX('Bieu chi tiet'!$B$17:$FA$15404,MATCH($A127,'Bieu chi tiet'!$B$17:$B$15404,0),L$3+135)),"")</f>
        <v/>
      </c>
      <c r="M127" s="13" t="str">
        <f>IFERROR(IF(INDEX('Bieu chi tiet'!$B$17:$FA$15404,MATCH($A127,'Bieu chi tiet'!$B$17:$B$15404,0),M$3+135)=0,"",INDEX('Bieu chi tiet'!$B$17:$FA$15404,MATCH($A127,'Bieu chi tiet'!$B$17:$B$15404,0),M$3+135)),"")</f>
        <v/>
      </c>
      <c r="N127" s="13" t="str">
        <f>IFERROR(IF(INDEX('Bieu chi tiet'!$B$17:$FA$15404,MATCH($A127,'Bieu chi tiet'!$B$17:$B$15404,0),N$3+135)=0,"",INDEX('Bieu chi tiet'!$B$17:$FA$15404,MATCH($A127,'Bieu chi tiet'!$B$17:$B$15404,0),N$3+135)),"")</f>
        <v/>
      </c>
      <c r="O127" s="13" t="str">
        <f>IFERROR(IF(INDEX('Bieu chi tiet'!$B$17:$FA$15404,MATCH($A127,'Bieu chi tiet'!$B$17:$B$15404,0),O$3+135)=0,"",INDEX('Bieu chi tiet'!$B$17:$FA$15404,MATCH($A127,'Bieu chi tiet'!$B$17:$B$15404,0),O$3+135)),"")</f>
        <v/>
      </c>
      <c r="P127" s="13" t="str">
        <f>IFERROR(IF(INDEX('Bieu chi tiet'!$B$17:$FA$15404,MATCH($A127,'Bieu chi tiet'!$B$17:$B$15404,0),P$3+135)=0,"",INDEX('Bieu chi tiet'!$B$17:$FA$15404,MATCH($A127,'Bieu chi tiet'!$B$17:$B$15404,0),P$3+135)),"")</f>
        <v/>
      </c>
      <c r="Q127" s="13" t="str">
        <f>IFERROR(IF(INDEX('Bieu chi tiet'!$B$17:$FA$15404,MATCH($A127,'Bieu chi tiet'!$B$17:$B$15404,0),Q$3+135)=0,"",INDEX('Bieu chi tiet'!$B$17:$FA$15404,MATCH($A127,'Bieu chi tiet'!$B$17:$B$15404,0),Q$3+135)),"")</f>
        <v/>
      </c>
      <c r="R127" s="13" t="str">
        <f>IFERROR(IF(INDEX('Bieu chi tiet'!$B$17:$FA$15404,MATCH($A127,'Bieu chi tiet'!$B$17:$B$15404,0),R$3+135)=0,"",INDEX('Bieu chi tiet'!$B$17:$FA$15404,MATCH($A127,'Bieu chi tiet'!$B$17:$B$15404,0),R$3+135)),"")</f>
        <v/>
      </c>
      <c r="S127" s="13" t="str">
        <f>IFERROR(IF(INDEX('Bieu chi tiet'!$B$17:$FA$15404,MATCH($A127,'Bieu chi tiet'!$B$17:$B$15404,0),S$3+135)=0,"",INDEX('Bieu chi tiet'!$B$17:$FA$15404,MATCH($A127,'Bieu chi tiet'!$B$17:$B$15404,0),S$3+135)),"")</f>
        <v/>
      </c>
      <c r="T127" s="13" t="str">
        <f>IFERROR(IF(INDEX('Bieu chi tiet'!$B$17:$FA$15404,MATCH($A127,'Bieu chi tiet'!$B$17:$B$15404,0),T$3+135)=0,"",INDEX('Bieu chi tiet'!$B$17:$FA$15404,MATCH($A127,'Bieu chi tiet'!$B$17:$B$15404,0),T$3+135)),"")</f>
        <v/>
      </c>
      <c r="U127" s="13" t="str">
        <f>IFERROR(IF(INDEX('Bieu chi tiet'!$B$17:$FA$15404,MATCH($A127,'Bieu chi tiet'!$B$17:$B$15404,0),U$3+135)=0,"",INDEX('Bieu chi tiet'!$B$17:$FA$15404,MATCH($A127,'Bieu chi tiet'!$B$17:$B$15404,0),U$3+135)),"")</f>
        <v/>
      </c>
      <c r="V127" s="13" t="str">
        <f>IFERROR(IF(INDEX('Bieu chi tiet'!$B$17:$FA$15404,MATCH($A127,'Bieu chi tiet'!$B$17:$B$15404,0),V$3+135)=0,"",INDEX('Bieu chi tiet'!$B$17:$FA$15404,MATCH($A127,'Bieu chi tiet'!$B$17:$B$15404,0),V$3+135)),"")</f>
        <v/>
      </c>
    </row>
    <row r="128" spans="1:22" ht="15.75">
      <c r="A128" s="43" t="str">
        <f t="shared" si="2"/>
        <v/>
      </c>
      <c r="B128" s="13" t="str">
        <f>IFERROR(IF(INDEX('Bieu chi tiet'!$B$17:$FA$15404,MATCH($A128,'Bieu chi tiet'!$B$17:$B$15404,0),B$3+135)=0,"",INDEX('Bieu chi tiet'!$B$17:$FA$15404,MATCH($A128,'Bieu chi tiet'!$B$17:$B$15404,0),B$3+135)),"")</f>
        <v/>
      </c>
      <c r="C128" s="13" t="str">
        <f>IFERROR(IF(INDEX('Bieu chi tiet'!$B$17:$FA$15404,MATCH($A128,'Bieu chi tiet'!$B$17:$B$15404,0),C$3+135)=0,"",INDEX('Bieu chi tiet'!$B$17:$FA$15404,MATCH($A128,'Bieu chi tiet'!$B$17:$B$15404,0),C$3+135)),"")</f>
        <v/>
      </c>
      <c r="D128" s="13" t="str">
        <f>IFERROR(IF(INDEX('Bieu chi tiet'!$B$17:$FA$15404,MATCH($A128,'Bieu chi tiet'!$B$17:$B$15404,0),D$3+135)=0,"",INDEX('Bieu chi tiet'!$B$17:$FA$15404,MATCH($A128,'Bieu chi tiet'!$B$17:$B$15404,0),D$3+135)),"")</f>
        <v/>
      </c>
      <c r="E128" s="13" t="str">
        <f>IFERROR(IF(INDEX('Bieu chi tiet'!$B$17:$FA$15404,MATCH($A128,'Bieu chi tiet'!$B$17:$B$15404,0),E$3+135)=0,"",INDEX('Bieu chi tiet'!$B$17:$FA$15404,MATCH($A128,'Bieu chi tiet'!$B$17:$B$15404,0),E$3+135)),"")</f>
        <v/>
      </c>
      <c r="F128" s="21" t="str">
        <f>IFERROR(IF(INDEX('Bieu chi tiet'!$B$17:$FA$15404,MATCH($A128,'Bieu chi tiet'!$B$17:$B$15404,0),F$3+135)=0,"",INDEX('Bieu chi tiet'!$B$17:$FA$15404,MATCH($A128,'Bieu chi tiet'!$B$17:$B$15404,0),F$3+135)),"")</f>
        <v/>
      </c>
      <c r="G128" s="13" t="str">
        <f>IFERROR(IF(INDEX('Bieu chi tiet'!$B$17:$FA$15404,MATCH($A128,'Bieu chi tiet'!$B$17:$B$15404,0),G$3+135)=0,"",INDEX('Bieu chi tiet'!$B$17:$FA$15404,MATCH($A128,'Bieu chi tiet'!$B$17:$B$15404,0),G$3+135)),"")</f>
        <v/>
      </c>
      <c r="H128" s="13" t="str">
        <f>IFERROR(IF(INDEX('Bieu chi tiet'!$B$17:$FA$15404,MATCH($A128,'Bieu chi tiet'!$B$17:$B$15404,0),H$3+135)=0,"",INDEX('Bieu chi tiet'!$B$17:$FA$15404,MATCH($A128,'Bieu chi tiet'!$B$17:$B$15404,0),H$3+135)),"")</f>
        <v/>
      </c>
      <c r="I128" s="13" t="str">
        <f>IFERROR(IF(INDEX('Bieu chi tiet'!$B$17:$FA$15404,MATCH($A128,'Bieu chi tiet'!$B$17:$B$15404,0),I$3+135)=0,"",INDEX('Bieu chi tiet'!$B$17:$FA$15404,MATCH($A128,'Bieu chi tiet'!$B$17:$B$15404,0),I$3+135)),"")</f>
        <v/>
      </c>
      <c r="J128" s="13" t="str">
        <f>IFERROR(IF(INDEX('Bieu chi tiet'!$B$17:$FA$15404,MATCH($A128,'Bieu chi tiet'!$B$17:$B$15404,0),J$3+135)=0,"",INDEX('Bieu chi tiet'!$B$17:$FA$15404,MATCH($A128,'Bieu chi tiet'!$B$17:$B$15404,0),J$3+135)),"")</f>
        <v/>
      </c>
      <c r="K128" s="13" t="str">
        <f>IFERROR(IF(INDEX('Bieu chi tiet'!$B$17:$FA$15404,MATCH($A128,'Bieu chi tiet'!$B$17:$B$15404,0),K$3+135)=0,"",INDEX('Bieu chi tiet'!$B$17:$FA$15404,MATCH($A128,'Bieu chi tiet'!$B$17:$B$15404,0),K$3+135)),"")</f>
        <v/>
      </c>
      <c r="L128" s="13" t="str">
        <f>IFERROR(IF(INDEX('Bieu chi tiet'!$B$17:$FA$15404,MATCH($A128,'Bieu chi tiet'!$B$17:$B$15404,0),L$3+135)=0,"",INDEX('Bieu chi tiet'!$B$17:$FA$15404,MATCH($A128,'Bieu chi tiet'!$B$17:$B$15404,0),L$3+135)),"")</f>
        <v/>
      </c>
      <c r="M128" s="13" t="str">
        <f>IFERROR(IF(INDEX('Bieu chi tiet'!$B$17:$FA$15404,MATCH($A128,'Bieu chi tiet'!$B$17:$B$15404,0),M$3+135)=0,"",INDEX('Bieu chi tiet'!$B$17:$FA$15404,MATCH($A128,'Bieu chi tiet'!$B$17:$B$15404,0),M$3+135)),"")</f>
        <v/>
      </c>
      <c r="N128" s="13" t="str">
        <f>IFERROR(IF(INDEX('Bieu chi tiet'!$B$17:$FA$15404,MATCH($A128,'Bieu chi tiet'!$B$17:$B$15404,0),N$3+135)=0,"",INDEX('Bieu chi tiet'!$B$17:$FA$15404,MATCH($A128,'Bieu chi tiet'!$B$17:$B$15404,0),N$3+135)),"")</f>
        <v/>
      </c>
      <c r="O128" s="13" t="str">
        <f>IFERROR(IF(INDEX('Bieu chi tiet'!$B$17:$FA$15404,MATCH($A128,'Bieu chi tiet'!$B$17:$B$15404,0),O$3+135)=0,"",INDEX('Bieu chi tiet'!$B$17:$FA$15404,MATCH($A128,'Bieu chi tiet'!$B$17:$B$15404,0),O$3+135)),"")</f>
        <v/>
      </c>
      <c r="P128" s="13" t="str">
        <f>IFERROR(IF(INDEX('Bieu chi tiet'!$B$17:$FA$15404,MATCH($A128,'Bieu chi tiet'!$B$17:$B$15404,0),P$3+135)=0,"",INDEX('Bieu chi tiet'!$B$17:$FA$15404,MATCH($A128,'Bieu chi tiet'!$B$17:$B$15404,0),P$3+135)),"")</f>
        <v/>
      </c>
      <c r="Q128" s="13" t="str">
        <f>IFERROR(IF(INDEX('Bieu chi tiet'!$B$17:$FA$15404,MATCH($A128,'Bieu chi tiet'!$B$17:$B$15404,0),Q$3+135)=0,"",INDEX('Bieu chi tiet'!$B$17:$FA$15404,MATCH($A128,'Bieu chi tiet'!$B$17:$B$15404,0),Q$3+135)),"")</f>
        <v/>
      </c>
      <c r="R128" s="13" t="str">
        <f>IFERROR(IF(INDEX('Bieu chi tiet'!$B$17:$FA$15404,MATCH($A128,'Bieu chi tiet'!$B$17:$B$15404,0),R$3+135)=0,"",INDEX('Bieu chi tiet'!$B$17:$FA$15404,MATCH($A128,'Bieu chi tiet'!$B$17:$B$15404,0),R$3+135)),"")</f>
        <v/>
      </c>
      <c r="S128" s="13" t="str">
        <f>IFERROR(IF(INDEX('Bieu chi tiet'!$B$17:$FA$15404,MATCH($A128,'Bieu chi tiet'!$B$17:$B$15404,0),S$3+135)=0,"",INDEX('Bieu chi tiet'!$B$17:$FA$15404,MATCH($A128,'Bieu chi tiet'!$B$17:$B$15404,0),S$3+135)),"")</f>
        <v/>
      </c>
      <c r="T128" s="13" t="str">
        <f>IFERROR(IF(INDEX('Bieu chi tiet'!$B$17:$FA$15404,MATCH($A128,'Bieu chi tiet'!$B$17:$B$15404,0),T$3+135)=0,"",INDEX('Bieu chi tiet'!$B$17:$FA$15404,MATCH($A128,'Bieu chi tiet'!$B$17:$B$15404,0),T$3+135)),"")</f>
        <v/>
      </c>
      <c r="U128" s="13" t="str">
        <f>IFERROR(IF(INDEX('Bieu chi tiet'!$B$17:$FA$15404,MATCH($A128,'Bieu chi tiet'!$B$17:$B$15404,0),U$3+135)=0,"",INDEX('Bieu chi tiet'!$B$17:$FA$15404,MATCH($A128,'Bieu chi tiet'!$B$17:$B$15404,0),U$3+135)),"")</f>
        <v/>
      </c>
      <c r="V128" s="13" t="str">
        <f>IFERROR(IF(INDEX('Bieu chi tiet'!$B$17:$FA$15404,MATCH($A128,'Bieu chi tiet'!$B$17:$B$15404,0),V$3+135)=0,"",INDEX('Bieu chi tiet'!$B$17:$FA$15404,MATCH($A128,'Bieu chi tiet'!$B$17:$B$15404,0),V$3+135)),"")</f>
        <v/>
      </c>
    </row>
    <row r="129" spans="1:22" ht="15.75">
      <c r="A129" s="43" t="str">
        <f t="shared" si="2"/>
        <v/>
      </c>
      <c r="B129" s="13" t="str">
        <f>IFERROR(IF(INDEX('Bieu chi tiet'!$B$17:$FA$15404,MATCH($A129,'Bieu chi tiet'!$B$17:$B$15404,0),B$3+135)=0,"",INDEX('Bieu chi tiet'!$B$17:$FA$15404,MATCH($A129,'Bieu chi tiet'!$B$17:$B$15404,0),B$3+135)),"")</f>
        <v/>
      </c>
      <c r="C129" s="13" t="str">
        <f>IFERROR(IF(INDEX('Bieu chi tiet'!$B$17:$FA$15404,MATCH($A129,'Bieu chi tiet'!$B$17:$B$15404,0),C$3+135)=0,"",INDEX('Bieu chi tiet'!$B$17:$FA$15404,MATCH($A129,'Bieu chi tiet'!$B$17:$B$15404,0),C$3+135)),"")</f>
        <v/>
      </c>
      <c r="D129" s="13" t="str">
        <f>IFERROR(IF(INDEX('Bieu chi tiet'!$B$17:$FA$15404,MATCH($A129,'Bieu chi tiet'!$B$17:$B$15404,0),D$3+135)=0,"",INDEX('Bieu chi tiet'!$B$17:$FA$15404,MATCH($A129,'Bieu chi tiet'!$B$17:$B$15404,0),D$3+135)),"")</f>
        <v/>
      </c>
      <c r="E129" s="13" t="str">
        <f>IFERROR(IF(INDEX('Bieu chi tiet'!$B$17:$FA$15404,MATCH($A129,'Bieu chi tiet'!$B$17:$B$15404,0),E$3+135)=0,"",INDEX('Bieu chi tiet'!$B$17:$FA$15404,MATCH($A129,'Bieu chi tiet'!$B$17:$B$15404,0),E$3+135)),"")</f>
        <v/>
      </c>
      <c r="F129" s="21" t="str">
        <f>IFERROR(IF(INDEX('Bieu chi tiet'!$B$17:$FA$15404,MATCH($A129,'Bieu chi tiet'!$B$17:$B$15404,0),F$3+135)=0,"",INDEX('Bieu chi tiet'!$B$17:$FA$15404,MATCH($A129,'Bieu chi tiet'!$B$17:$B$15404,0),F$3+135)),"")</f>
        <v/>
      </c>
      <c r="G129" s="13" t="str">
        <f>IFERROR(IF(INDEX('Bieu chi tiet'!$B$17:$FA$15404,MATCH($A129,'Bieu chi tiet'!$B$17:$B$15404,0),G$3+135)=0,"",INDEX('Bieu chi tiet'!$B$17:$FA$15404,MATCH($A129,'Bieu chi tiet'!$B$17:$B$15404,0),G$3+135)),"")</f>
        <v/>
      </c>
      <c r="H129" s="13" t="str">
        <f>IFERROR(IF(INDEX('Bieu chi tiet'!$B$17:$FA$15404,MATCH($A129,'Bieu chi tiet'!$B$17:$B$15404,0),H$3+135)=0,"",INDEX('Bieu chi tiet'!$B$17:$FA$15404,MATCH($A129,'Bieu chi tiet'!$B$17:$B$15404,0),H$3+135)),"")</f>
        <v/>
      </c>
      <c r="I129" s="13" t="str">
        <f>IFERROR(IF(INDEX('Bieu chi tiet'!$B$17:$FA$15404,MATCH($A129,'Bieu chi tiet'!$B$17:$B$15404,0),I$3+135)=0,"",INDEX('Bieu chi tiet'!$B$17:$FA$15404,MATCH($A129,'Bieu chi tiet'!$B$17:$B$15404,0),I$3+135)),"")</f>
        <v/>
      </c>
      <c r="J129" s="13" t="str">
        <f>IFERROR(IF(INDEX('Bieu chi tiet'!$B$17:$FA$15404,MATCH($A129,'Bieu chi tiet'!$B$17:$B$15404,0),J$3+135)=0,"",INDEX('Bieu chi tiet'!$B$17:$FA$15404,MATCH($A129,'Bieu chi tiet'!$B$17:$B$15404,0),J$3+135)),"")</f>
        <v/>
      </c>
      <c r="K129" s="13" t="str">
        <f>IFERROR(IF(INDEX('Bieu chi tiet'!$B$17:$FA$15404,MATCH($A129,'Bieu chi tiet'!$B$17:$B$15404,0),K$3+135)=0,"",INDEX('Bieu chi tiet'!$B$17:$FA$15404,MATCH($A129,'Bieu chi tiet'!$B$17:$B$15404,0),K$3+135)),"")</f>
        <v/>
      </c>
      <c r="L129" s="13" t="str">
        <f>IFERROR(IF(INDEX('Bieu chi tiet'!$B$17:$FA$15404,MATCH($A129,'Bieu chi tiet'!$B$17:$B$15404,0),L$3+135)=0,"",INDEX('Bieu chi tiet'!$B$17:$FA$15404,MATCH($A129,'Bieu chi tiet'!$B$17:$B$15404,0),L$3+135)),"")</f>
        <v/>
      </c>
      <c r="M129" s="13" t="str">
        <f>IFERROR(IF(INDEX('Bieu chi tiet'!$B$17:$FA$15404,MATCH($A129,'Bieu chi tiet'!$B$17:$B$15404,0),M$3+135)=0,"",INDEX('Bieu chi tiet'!$B$17:$FA$15404,MATCH($A129,'Bieu chi tiet'!$B$17:$B$15404,0),M$3+135)),"")</f>
        <v/>
      </c>
      <c r="N129" s="13" t="str">
        <f>IFERROR(IF(INDEX('Bieu chi tiet'!$B$17:$FA$15404,MATCH($A129,'Bieu chi tiet'!$B$17:$B$15404,0),N$3+135)=0,"",INDEX('Bieu chi tiet'!$B$17:$FA$15404,MATCH($A129,'Bieu chi tiet'!$B$17:$B$15404,0),N$3+135)),"")</f>
        <v/>
      </c>
      <c r="O129" s="13" t="str">
        <f>IFERROR(IF(INDEX('Bieu chi tiet'!$B$17:$FA$15404,MATCH($A129,'Bieu chi tiet'!$B$17:$B$15404,0),O$3+135)=0,"",INDEX('Bieu chi tiet'!$B$17:$FA$15404,MATCH($A129,'Bieu chi tiet'!$B$17:$B$15404,0),O$3+135)),"")</f>
        <v/>
      </c>
      <c r="P129" s="13" t="str">
        <f>IFERROR(IF(INDEX('Bieu chi tiet'!$B$17:$FA$15404,MATCH($A129,'Bieu chi tiet'!$B$17:$B$15404,0),P$3+135)=0,"",INDEX('Bieu chi tiet'!$B$17:$FA$15404,MATCH($A129,'Bieu chi tiet'!$B$17:$B$15404,0),P$3+135)),"")</f>
        <v/>
      </c>
      <c r="Q129" s="13" t="str">
        <f>IFERROR(IF(INDEX('Bieu chi tiet'!$B$17:$FA$15404,MATCH($A129,'Bieu chi tiet'!$B$17:$B$15404,0),Q$3+135)=0,"",INDEX('Bieu chi tiet'!$B$17:$FA$15404,MATCH($A129,'Bieu chi tiet'!$B$17:$B$15404,0),Q$3+135)),"")</f>
        <v/>
      </c>
      <c r="R129" s="13" t="str">
        <f>IFERROR(IF(INDEX('Bieu chi tiet'!$B$17:$FA$15404,MATCH($A129,'Bieu chi tiet'!$B$17:$B$15404,0),R$3+135)=0,"",INDEX('Bieu chi tiet'!$B$17:$FA$15404,MATCH($A129,'Bieu chi tiet'!$B$17:$B$15404,0),R$3+135)),"")</f>
        <v/>
      </c>
      <c r="S129" s="13" t="str">
        <f>IFERROR(IF(INDEX('Bieu chi tiet'!$B$17:$FA$15404,MATCH($A129,'Bieu chi tiet'!$B$17:$B$15404,0),S$3+135)=0,"",INDEX('Bieu chi tiet'!$B$17:$FA$15404,MATCH($A129,'Bieu chi tiet'!$B$17:$B$15404,0),S$3+135)),"")</f>
        <v/>
      </c>
      <c r="T129" s="13" t="str">
        <f>IFERROR(IF(INDEX('Bieu chi tiet'!$B$17:$FA$15404,MATCH($A129,'Bieu chi tiet'!$B$17:$B$15404,0),T$3+135)=0,"",INDEX('Bieu chi tiet'!$B$17:$FA$15404,MATCH($A129,'Bieu chi tiet'!$B$17:$B$15404,0),T$3+135)),"")</f>
        <v/>
      </c>
      <c r="U129" s="13" t="str">
        <f>IFERROR(IF(INDEX('Bieu chi tiet'!$B$17:$FA$15404,MATCH($A129,'Bieu chi tiet'!$B$17:$B$15404,0),U$3+135)=0,"",INDEX('Bieu chi tiet'!$B$17:$FA$15404,MATCH($A129,'Bieu chi tiet'!$B$17:$B$15404,0),U$3+135)),"")</f>
        <v/>
      </c>
      <c r="V129" s="13" t="str">
        <f>IFERROR(IF(INDEX('Bieu chi tiet'!$B$17:$FA$15404,MATCH($A129,'Bieu chi tiet'!$B$17:$B$15404,0),V$3+135)=0,"",INDEX('Bieu chi tiet'!$B$17:$FA$15404,MATCH($A129,'Bieu chi tiet'!$B$17:$B$15404,0),V$3+135)),"")</f>
        <v/>
      </c>
    </row>
    <row r="130" spans="1:22" ht="15.75">
      <c r="A130" s="43" t="str">
        <f t="shared" si="2"/>
        <v/>
      </c>
      <c r="B130" s="13" t="str">
        <f>IFERROR(IF(INDEX('Bieu chi tiet'!$B$17:$FA$15404,MATCH($A130,'Bieu chi tiet'!$B$17:$B$15404,0),B$3+135)=0,"",INDEX('Bieu chi tiet'!$B$17:$FA$15404,MATCH($A130,'Bieu chi tiet'!$B$17:$B$15404,0),B$3+135)),"")</f>
        <v/>
      </c>
      <c r="C130" s="13" t="str">
        <f>IFERROR(IF(INDEX('Bieu chi tiet'!$B$17:$FA$15404,MATCH($A130,'Bieu chi tiet'!$B$17:$B$15404,0),C$3+135)=0,"",INDEX('Bieu chi tiet'!$B$17:$FA$15404,MATCH($A130,'Bieu chi tiet'!$B$17:$B$15404,0),C$3+135)),"")</f>
        <v/>
      </c>
      <c r="D130" s="13" t="str">
        <f>IFERROR(IF(INDEX('Bieu chi tiet'!$B$17:$FA$15404,MATCH($A130,'Bieu chi tiet'!$B$17:$B$15404,0),D$3+135)=0,"",INDEX('Bieu chi tiet'!$B$17:$FA$15404,MATCH($A130,'Bieu chi tiet'!$B$17:$B$15404,0),D$3+135)),"")</f>
        <v/>
      </c>
      <c r="E130" s="13" t="str">
        <f>IFERROR(IF(INDEX('Bieu chi tiet'!$B$17:$FA$15404,MATCH($A130,'Bieu chi tiet'!$B$17:$B$15404,0),E$3+135)=0,"",INDEX('Bieu chi tiet'!$B$17:$FA$15404,MATCH($A130,'Bieu chi tiet'!$B$17:$B$15404,0),E$3+135)),"")</f>
        <v/>
      </c>
      <c r="F130" s="21" t="str">
        <f>IFERROR(IF(INDEX('Bieu chi tiet'!$B$17:$FA$15404,MATCH($A130,'Bieu chi tiet'!$B$17:$B$15404,0),F$3+135)=0,"",INDEX('Bieu chi tiet'!$B$17:$FA$15404,MATCH($A130,'Bieu chi tiet'!$B$17:$B$15404,0),F$3+135)),"")</f>
        <v/>
      </c>
      <c r="G130" s="13" t="str">
        <f>IFERROR(IF(INDEX('Bieu chi tiet'!$B$17:$FA$15404,MATCH($A130,'Bieu chi tiet'!$B$17:$B$15404,0),G$3+135)=0,"",INDEX('Bieu chi tiet'!$B$17:$FA$15404,MATCH($A130,'Bieu chi tiet'!$B$17:$B$15404,0),G$3+135)),"")</f>
        <v/>
      </c>
      <c r="H130" s="13" t="str">
        <f>IFERROR(IF(INDEX('Bieu chi tiet'!$B$17:$FA$15404,MATCH($A130,'Bieu chi tiet'!$B$17:$B$15404,0),H$3+135)=0,"",INDEX('Bieu chi tiet'!$B$17:$FA$15404,MATCH($A130,'Bieu chi tiet'!$B$17:$B$15404,0),H$3+135)),"")</f>
        <v/>
      </c>
      <c r="I130" s="13" t="str">
        <f>IFERROR(IF(INDEX('Bieu chi tiet'!$B$17:$FA$15404,MATCH($A130,'Bieu chi tiet'!$B$17:$B$15404,0),I$3+135)=0,"",INDEX('Bieu chi tiet'!$B$17:$FA$15404,MATCH($A130,'Bieu chi tiet'!$B$17:$B$15404,0),I$3+135)),"")</f>
        <v/>
      </c>
      <c r="J130" s="13" t="str">
        <f>IFERROR(IF(INDEX('Bieu chi tiet'!$B$17:$FA$15404,MATCH($A130,'Bieu chi tiet'!$B$17:$B$15404,0),J$3+135)=0,"",INDEX('Bieu chi tiet'!$B$17:$FA$15404,MATCH($A130,'Bieu chi tiet'!$B$17:$B$15404,0),J$3+135)),"")</f>
        <v/>
      </c>
      <c r="K130" s="13" t="str">
        <f>IFERROR(IF(INDEX('Bieu chi tiet'!$B$17:$FA$15404,MATCH($A130,'Bieu chi tiet'!$B$17:$B$15404,0),K$3+135)=0,"",INDEX('Bieu chi tiet'!$B$17:$FA$15404,MATCH($A130,'Bieu chi tiet'!$B$17:$B$15404,0),K$3+135)),"")</f>
        <v/>
      </c>
      <c r="L130" s="13" t="str">
        <f>IFERROR(IF(INDEX('Bieu chi tiet'!$B$17:$FA$15404,MATCH($A130,'Bieu chi tiet'!$B$17:$B$15404,0),L$3+135)=0,"",INDEX('Bieu chi tiet'!$B$17:$FA$15404,MATCH($A130,'Bieu chi tiet'!$B$17:$B$15404,0),L$3+135)),"")</f>
        <v/>
      </c>
      <c r="M130" s="13" t="str">
        <f>IFERROR(IF(INDEX('Bieu chi tiet'!$B$17:$FA$15404,MATCH($A130,'Bieu chi tiet'!$B$17:$B$15404,0),M$3+135)=0,"",INDEX('Bieu chi tiet'!$B$17:$FA$15404,MATCH($A130,'Bieu chi tiet'!$B$17:$B$15404,0),M$3+135)),"")</f>
        <v/>
      </c>
      <c r="N130" s="13" t="str">
        <f>IFERROR(IF(INDEX('Bieu chi tiet'!$B$17:$FA$15404,MATCH($A130,'Bieu chi tiet'!$B$17:$B$15404,0),N$3+135)=0,"",INDEX('Bieu chi tiet'!$B$17:$FA$15404,MATCH($A130,'Bieu chi tiet'!$B$17:$B$15404,0),N$3+135)),"")</f>
        <v/>
      </c>
      <c r="O130" s="13" t="str">
        <f>IFERROR(IF(INDEX('Bieu chi tiet'!$B$17:$FA$15404,MATCH($A130,'Bieu chi tiet'!$B$17:$B$15404,0),O$3+135)=0,"",INDEX('Bieu chi tiet'!$B$17:$FA$15404,MATCH($A130,'Bieu chi tiet'!$B$17:$B$15404,0),O$3+135)),"")</f>
        <v/>
      </c>
      <c r="P130" s="13" t="str">
        <f>IFERROR(IF(INDEX('Bieu chi tiet'!$B$17:$FA$15404,MATCH($A130,'Bieu chi tiet'!$B$17:$B$15404,0),P$3+135)=0,"",INDEX('Bieu chi tiet'!$B$17:$FA$15404,MATCH($A130,'Bieu chi tiet'!$B$17:$B$15404,0),P$3+135)),"")</f>
        <v/>
      </c>
      <c r="Q130" s="13" t="str">
        <f>IFERROR(IF(INDEX('Bieu chi tiet'!$B$17:$FA$15404,MATCH($A130,'Bieu chi tiet'!$B$17:$B$15404,0),Q$3+135)=0,"",INDEX('Bieu chi tiet'!$B$17:$FA$15404,MATCH($A130,'Bieu chi tiet'!$B$17:$B$15404,0),Q$3+135)),"")</f>
        <v/>
      </c>
      <c r="R130" s="13" t="str">
        <f>IFERROR(IF(INDEX('Bieu chi tiet'!$B$17:$FA$15404,MATCH($A130,'Bieu chi tiet'!$B$17:$B$15404,0),R$3+135)=0,"",INDEX('Bieu chi tiet'!$B$17:$FA$15404,MATCH($A130,'Bieu chi tiet'!$B$17:$B$15404,0),R$3+135)),"")</f>
        <v/>
      </c>
      <c r="S130" s="13" t="str">
        <f>IFERROR(IF(INDEX('Bieu chi tiet'!$B$17:$FA$15404,MATCH($A130,'Bieu chi tiet'!$B$17:$B$15404,0),S$3+135)=0,"",INDEX('Bieu chi tiet'!$B$17:$FA$15404,MATCH($A130,'Bieu chi tiet'!$B$17:$B$15404,0),S$3+135)),"")</f>
        <v/>
      </c>
      <c r="T130" s="13" t="str">
        <f>IFERROR(IF(INDEX('Bieu chi tiet'!$B$17:$FA$15404,MATCH($A130,'Bieu chi tiet'!$B$17:$B$15404,0),T$3+135)=0,"",INDEX('Bieu chi tiet'!$B$17:$FA$15404,MATCH($A130,'Bieu chi tiet'!$B$17:$B$15404,0),T$3+135)),"")</f>
        <v/>
      </c>
      <c r="U130" s="13" t="str">
        <f>IFERROR(IF(INDEX('Bieu chi tiet'!$B$17:$FA$15404,MATCH($A130,'Bieu chi tiet'!$B$17:$B$15404,0),U$3+135)=0,"",INDEX('Bieu chi tiet'!$B$17:$FA$15404,MATCH($A130,'Bieu chi tiet'!$B$17:$B$15404,0),U$3+135)),"")</f>
        <v/>
      </c>
      <c r="V130" s="13" t="str">
        <f>IFERROR(IF(INDEX('Bieu chi tiet'!$B$17:$FA$15404,MATCH($A130,'Bieu chi tiet'!$B$17:$B$15404,0),V$3+135)=0,"",INDEX('Bieu chi tiet'!$B$17:$FA$15404,MATCH($A130,'Bieu chi tiet'!$B$17:$B$15404,0),V$3+135)),"")</f>
        <v/>
      </c>
    </row>
    <row r="131" spans="1:22" ht="15.75">
      <c r="A131" s="43" t="str">
        <f t="shared" si="2"/>
        <v/>
      </c>
      <c r="B131" s="13" t="str">
        <f>IFERROR(IF(INDEX('Bieu chi tiet'!$B$17:$FA$15404,MATCH($A131,'Bieu chi tiet'!$B$17:$B$15404,0),B$3+135)=0,"",INDEX('Bieu chi tiet'!$B$17:$FA$15404,MATCH($A131,'Bieu chi tiet'!$B$17:$B$15404,0),B$3+135)),"")</f>
        <v/>
      </c>
      <c r="C131" s="13" t="str">
        <f>IFERROR(IF(INDEX('Bieu chi tiet'!$B$17:$FA$15404,MATCH($A131,'Bieu chi tiet'!$B$17:$B$15404,0),C$3+135)=0,"",INDEX('Bieu chi tiet'!$B$17:$FA$15404,MATCH($A131,'Bieu chi tiet'!$B$17:$B$15404,0),C$3+135)),"")</f>
        <v/>
      </c>
      <c r="D131" s="13" t="str">
        <f>IFERROR(IF(INDEX('Bieu chi tiet'!$B$17:$FA$15404,MATCH($A131,'Bieu chi tiet'!$B$17:$B$15404,0),D$3+135)=0,"",INDEX('Bieu chi tiet'!$B$17:$FA$15404,MATCH($A131,'Bieu chi tiet'!$B$17:$B$15404,0),D$3+135)),"")</f>
        <v/>
      </c>
      <c r="E131" s="13" t="str">
        <f>IFERROR(IF(INDEX('Bieu chi tiet'!$B$17:$FA$15404,MATCH($A131,'Bieu chi tiet'!$B$17:$B$15404,0),E$3+135)=0,"",INDEX('Bieu chi tiet'!$B$17:$FA$15404,MATCH($A131,'Bieu chi tiet'!$B$17:$B$15404,0),E$3+135)),"")</f>
        <v/>
      </c>
      <c r="F131" s="21" t="str">
        <f>IFERROR(IF(INDEX('Bieu chi tiet'!$B$17:$FA$15404,MATCH($A131,'Bieu chi tiet'!$B$17:$B$15404,0),F$3+135)=0,"",INDEX('Bieu chi tiet'!$B$17:$FA$15404,MATCH($A131,'Bieu chi tiet'!$B$17:$B$15404,0),F$3+135)),"")</f>
        <v/>
      </c>
      <c r="G131" s="13" t="str">
        <f>IFERROR(IF(INDEX('Bieu chi tiet'!$B$17:$FA$15404,MATCH($A131,'Bieu chi tiet'!$B$17:$B$15404,0),G$3+135)=0,"",INDEX('Bieu chi tiet'!$B$17:$FA$15404,MATCH($A131,'Bieu chi tiet'!$B$17:$B$15404,0),G$3+135)),"")</f>
        <v/>
      </c>
      <c r="H131" s="13" t="str">
        <f>IFERROR(IF(INDEX('Bieu chi tiet'!$B$17:$FA$15404,MATCH($A131,'Bieu chi tiet'!$B$17:$B$15404,0),H$3+135)=0,"",INDEX('Bieu chi tiet'!$B$17:$FA$15404,MATCH($A131,'Bieu chi tiet'!$B$17:$B$15404,0),H$3+135)),"")</f>
        <v/>
      </c>
      <c r="I131" s="13" t="str">
        <f>IFERROR(IF(INDEX('Bieu chi tiet'!$B$17:$FA$15404,MATCH($A131,'Bieu chi tiet'!$B$17:$B$15404,0),I$3+135)=0,"",INDEX('Bieu chi tiet'!$B$17:$FA$15404,MATCH($A131,'Bieu chi tiet'!$B$17:$B$15404,0),I$3+135)),"")</f>
        <v/>
      </c>
      <c r="J131" s="13" t="str">
        <f>IFERROR(IF(INDEX('Bieu chi tiet'!$B$17:$FA$15404,MATCH($A131,'Bieu chi tiet'!$B$17:$B$15404,0),J$3+135)=0,"",INDEX('Bieu chi tiet'!$B$17:$FA$15404,MATCH($A131,'Bieu chi tiet'!$B$17:$B$15404,0),J$3+135)),"")</f>
        <v/>
      </c>
      <c r="K131" s="13" t="str">
        <f>IFERROR(IF(INDEX('Bieu chi tiet'!$B$17:$FA$15404,MATCH($A131,'Bieu chi tiet'!$B$17:$B$15404,0),K$3+135)=0,"",INDEX('Bieu chi tiet'!$B$17:$FA$15404,MATCH($A131,'Bieu chi tiet'!$B$17:$B$15404,0),K$3+135)),"")</f>
        <v/>
      </c>
      <c r="L131" s="13" t="str">
        <f>IFERROR(IF(INDEX('Bieu chi tiet'!$B$17:$FA$15404,MATCH($A131,'Bieu chi tiet'!$B$17:$B$15404,0),L$3+135)=0,"",INDEX('Bieu chi tiet'!$B$17:$FA$15404,MATCH($A131,'Bieu chi tiet'!$B$17:$B$15404,0),L$3+135)),"")</f>
        <v/>
      </c>
      <c r="M131" s="13" t="str">
        <f>IFERROR(IF(INDEX('Bieu chi tiet'!$B$17:$FA$15404,MATCH($A131,'Bieu chi tiet'!$B$17:$B$15404,0),M$3+135)=0,"",INDEX('Bieu chi tiet'!$B$17:$FA$15404,MATCH($A131,'Bieu chi tiet'!$B$17:$B$15404,0),M$3+135)),"")</f>
        <v/>
      </c>
      <c r="N131" s="13" t="str">
        <f>IFERROR(IF(INDEX('Bieu chi tiet'!$B$17:$FA$15404,MATCH($A131,'Bieu chi tiet'!$B$17:$B$15404,0),N$3+135)=0,"",INDEX('Bieu chi tiet'!$B$17:$FA$15404,MATCH($A131,'Bieu chi tiet'!$B$17:$B$15404,0),N$3+135)),"")</f>
        <v/>
      </c>
      <c r="O131" s="13" t="str">
        <f>IFERROR(IF(INDEX('Bieu chi tiet'!$B$17:$FA$15404,MATCH($A131,'Bieu chi tiet'!$B$17:$B$15404,0),O$3+135)=0,"",INDEX('Bieu chi tiet'!$B$17:$FA$15404,MATCH($A131,'Bieu chi tiet'!$B$17:$B$15404,0),O$3+135)),"")</f>
        <v/>
      </c>
      <c r="P131" s="13" t="str">
        <f>IFERROR(IF(INDEX('Bieu chi tiet'!$B$17:$FA$15404,MATCH($A131,'Bieu chi tiet'!$B$17:$B$15404,0),P$3+135)=0,"",INDEX('Bieu chi tiet'!$B$17:$FA$15404,MATCH($A131,'Bieu chi tiet'!$B$17:$B$15404,0),P$3+135)),"")</f>
        <v/>
      </c>
      <c r="Q131" s="13" t="str">
        <f>IFERROR(IF(INDEX('Bieu chi tiet'!$B$17:$FA$15404,MATCH($A131,'Bieu chi tiet'!$B$17:$B$15404,0),Q$3+135)=0,"",INDEX('Bieu chi tiet'!$B$17:$FA$15404,MATCH($A131,'Bieu chi tiet'!$B$17:$B$15404,0),Q$3+135)),"")</f>
        <v/>
      </c>
      <c r="R131" s="13" t="str">
        <f>IFERROR(IF(INDEX('Bieu chi tiet'!$B$17:$FA$15404,MATCH($A131,'Bieu chi tiet'!$B$17:$B$15404,0),R$3+135)=0,"",INDEX('Bieu chi tiet'!$B$17:$FA$15404,MATCH($A131,'Bieu chi tiet'!$B$17:$B$15404,0),R$3+135)),"")</f>
        <v/>
      </c>
      <c r="S131" s="13" t="str">
        <f>IFERROR(IF(INDEX('Bieu chi tiet'!$B$17:$FA$15404,MATCH($A131,'Bieu chi tiet'!$B$17:$B$15404,0),S$3+135)=0,"",INDEX('Bieu chi tiet'!$B$17:$FA$15404,MATCH($A131,'Bieu chi tiet'!$B$17:$B$15404,0),S$3+135)),"")</f>
        <v/>
      </c>
      <c r="T131" s="13" t="str">
        <f>IFERROR(IF(INDEX('Bieu chi tiet'!$B$17:$FA$15404,MATCH($A131,'Bieu chi tiet'!$B$17:$B$15404,0),T$3+135)=0,"",INDEX('Bieu chi tiet'!$B$17:$FA$15404,MATCH($A131,'Bieu chi tiet'!$B$17:$B$15404,0),T$3+135)),"")</f>
        <v/>
      </c>
      <c r="U131" s="13" t="str">
        <f>IFERROR(IF(INDEX('Bieu chi tiet'!$B$17:$FA$15404,MATCH($A131,'Bieu chi tiet'!$B$17:$B$15404,0),U$3+135)=0,"",INDEX('Bieu chi tiet'!$B$17:$FA$15404,MATCH($A131,'Bieu chi tiet'!$B$17:$B$15404,0),U$3+135)),"")</f>
        <v/>
      </c>
      <c r="V131" s="13" t="str">
        <f>IFERROR(IF(INDEX('Bieu chi tiet'!$B$17:$FA$15404,MATCH($A131,'Bieu chi tiet'!$B$17:$B$15404,0),V$3+135)=0,"",INDEX('Bieu chi tiet'!$B$17:$FA$15404,MATCH($A131,'Bieu chi tiet'!$B$17:$B$15404,0),V$3+135)),"")</f>
        <v/>
      </c>
    </row>
    <row r="132" spans="1:22" ht="15.75">
      <c r="A132" s="43" t="str">
        <f t="shared" si="2"/>
        <v/>
      </c>
      <c r="B132" s="13" t="str">
        <f>IFERROR(IF(INDEX('Bieu chi tiet'!$B$17:$FA$15404,MATCH($A132,'Bieu chi tiet'!$B$17:$B$15404,0),B$3+135)=0,"",INDEX('Bieu chi tiet'!$B$17:$FA$15404,MATCH($A132,'Bieu chi tiet'!$B$17:$B$15404,0),B$3+135)),"")</f>
        <v/>
      </c>
      <c r="C132" s="13" t="str">
        <f>IFERROR(IF(INDEX('Bieu chi tiet'!$B$17:$FA$15404,MATCH($A132,'Bieu chi tiet'!$B$17:$B$15404,0),C$3+135)=0,"",INDEX('Bieu chi tiet'!$B$17:$FA$15404,MATCH($A132,'Bieu chi tiet'!$B$17:$B$15404,0),C$3+135)),"")</f>
        <v/>
      </c>
      <c r="D132" s="13" t="str">
        <f>IFERROR(IF(INDEX('Bieu chi tiet'!$B$17:$FA$15404,MATCH($A132,'Bieu chi tiet'!$B$17:$B$15404,0),D$3+135)=0,"",INDEX('Bieu chi tiet'!$B$17:$FA$15404,MATCH($A132,'Bieu chi tiet'!$B$17:$B$15404,0),D$3+135)),"")</f>
        <v/>
      </c>
      <c r="E132" s="13" t="str">
        <f>IFERROR(IF(INDEX('Bieu chi tiet'!$B$17:$FA$15404,MATCH($A132,'Bieu chi tiet'!$B$17:$B$15404,0),E$3+135)=0,"",INDEX('Bieu chi tiet'!$B$17:$FA$15404,MATCH($A132,'Bieu chi tiet'!$B$17:$B$15404,0),E$3+135)),"")</f>
        <v/>
      </c>
      <c r="F132" s="21" t="str">
        <f>IFERROR(IF(INDEX('Bieu chi tiet'!$B$17:$FA$15404,MATCH($A132,'Bieu chi tiet'!$B$17:$B$15404,0),F$3+135)=0,"",INDEX('Bieu chi tiet'!$B$17:$FA$15404,MATCH($A132,'Bieu chi tiet'!$B$17:$B$15404,0),F$3+135)),"")</f>
        <v/>
      </c>
      <c r="G132" s="13" t="str">
        <f>IFERROR(IF(INDEX('Bieu chi tiet'!$B$17:$FA$15404,MATCH($A132,'Bieu chi tiet'!$B$17:$B$15404,0),G$3+135)=0,"",INDEX('Bieu chi tiet'!$B$17:$FA$15404,MATCH($A132,'Bieu chi tiet'!$B$17:$B$15404,0),G$3+135)),"")</f>
        <v/>
      </c>
      <c r="H132" s="13" t="str">
        <f>IFERROR(IF(INDEX('Bieu chi tiet'!$B$17:$FA$15404,MATCH($A132,'Bieu chi tiet'!$B$17:$B$15404,0),H$3+135)=0,"",INDEX('Bieu chi tiet'!$B$17:$FA$15404,MATCH($A132,'Bieu chi tiet'!$B$17:$B$15404,0),H$3+135)),"")</f>
        <v/>
      </c>
      <c r="I132" s="13" t="str">
        <f>IFERROR(IF(INDEX('Bieu chi tiet'!$B$17:$FA$15404,MATCH($A132,'Bieu chi tiet'!$B$17:$B$15404,0),I$3+135)=0,"",INDEX('Bieu chi tiet'!$B$17:$FA$15404,MATCH($A132,'Bieu chi tiet'!$B$17:$B$15404,0),I$3+135)),"")</f>
        <v/>
      </c>
      <c r="J132" s="13" t="str">
        <f>IFERROR(IF(INDEX('Bieu chi tiet'!$B$17:$FA$15404,MATCH($A132,'Bieu chi tiet'!$B$17:$B$15404,0),J$3+135)=0,"",INDEX('Bieu chi tiet'!$B$17:$FA$15404,MATCH($A132,'Bieu chi tiet'!$B$17:$B$15404,0),J$3+135)),"")</f>
        <v/>
      </c>
      <c r="K132" s="13" t="str">
        <f>IFERROR(IF(INDEX('Bieu chi tiet'!$B$17:$FA$15404,MATCH($A132,'Bieu chi tiet'!$B$17:$B$15404,0),K$3+135)=0,"",INDEX('Bieu chi tiet'!$B$17:$FA$15404,MATCH($A132,'Bieu chi tiet'!$B$17:$B$15404,0),K$3+135)),"")</f>
        <v/>
      </c>
      <c r="L132" s="13" t="str">
        <f>IFERROR(IF(INDEX('Bieu chi tiet'!$B$17:$FA$15404,MATCH($A132,'Bieu chi tiet'!$B$17:$B$15404,0),L$3+135)=0,"",INDEX('Bieu chi tiet'!$B$17:$FA$15404,MATCH($A132,'Bieu chi tiet'!$B$17:$B$15404,0),L$3+135)),"")</f>
        <v/>
      </c>
      <c r="M132" s="13" t="str">
        <f>IFERROR(IF(INDEX('Bieu chi tiet'!$B$17:$FA$15404,MATCH($A132,'Bieu chi tiet'!$B$17:$B$15404,0),M$3+135)=0,"",INDEX('Bieu chi tiet'!$B$17:$FA$15404,MATCH($A132,'Bieu chi tiet'!$B$17:$B$15404,0),M$3+135)),"")</f>
        <v/>
      </c>
      <c r="N132" s="13" t="str">
        <f>IFERROR(IF(INDEX('Bieu chi tiet'!$B$17:$FA$15404,MATCH($A132,'Bieu chi tiet'!$B$17:$B$15404,0),N$3+135)=0,"",INDEX('Bieu chi tiet'!$B$17:$FA$15404,MATCH($A132,'Bieu chi tiet'!$B$17:$B$15404,0),N$3+135)),"")</f>
        <v/>
      </c>
      <c r="O132" s="13" t="str">
        <f>IFERROR(IF(INDEX('Bieu chi tiet'!$B$17:$FA$15404,MATCH($A132,'Bieu chi tiet'!$B$17:$B$15404,0),O$3+135)=0,"",INDEX('Bieu chi tiet'!$B$17:$FA$15404,MATCH($A132,'Bieu chi tiet'!$B$17:$B$15404,0),O$3+135)),"")</f>
        <v/>
      </c>
      <c r="P132" s="13" t="str">
        <f>IFERROR(IF(INDEX('Bieu chi tiet'!$B$17:$FA$15404,MATCH($A132,'Bieu chi tiet'!$B$17:$B$15404,0),P$3+135)=0,"",INDEX('Bieu chi tiet'!$B$17:$FA$15404,MATCH($A132,'Bieu chi tiet'!$B$17:$B$15404,0),P$3+135)),"")</f>
        <v/>
      </c>
      <c r="Q132" s="13" t="str">
        <f>IFERROR(IF(INDEX('Bieu chi tiet'!$B$17:$FA$15404,MATCH($A132,'Bieu chi tiet'!$B$17:$B$15404,0),Q$3+135)=0,"",INDEX('Bieu chi tiet'!$B$17:$FA$15404,MATCH($A132,'Bieu chi tiet'!$B$17:$B$15404,0),Q$3+135)),"")</f>
        <v/>
      </c>
      <c r="R132" s="13" t="str">
        <f>IFERROR(IF(INDEX('Bieu chi tiet'!$B$17:$FA$15404,MATCH($A132,'Bieu chi tiet'!$B$17:$B$15404,0),R$3+135)=0,"",INDEX('Bieu chi tiet'!$B$17:$FA$15404,MATCH($A132,'Bieu chi tiet'!$B$17:$B$15404,0),R$3+135)),"")</f>
        <v/>
      </c>
      <c r="S132" s="13" t="str">
        <f>IFERROR(IF(INDEX('Bieu chi tiet'!$B$17:$FA$15404,MATCH($A132,'Bieu chi tiet'!$B$17:$B$15404,0),S$3+135)=0,"",INDEX('Bieu chi tiet'!$B$17:$FA$15404,MATCH($A132,'Bieu chi tiet'!$B$17:$B$15404,0),S$3+135)),"")</f>
        <v/>
      </c>
      <c r="T132" s="13" t="str">
        <f>IFERROR(IF(INDEX('Bieu chi tiet'!$B$17:$FA$15404,MATCH($A132,'Bieu chi tiet'!$B$17:$B$15404,0),T$3+135)=0,"",INDEX('Bieu chi tiet'!$B$17:$FA$15404,MATCH($A132,'Bieu chi tiet'!$B$17:$B$15404,0),T$3+135)),"")</f>
        <v/>
      </c>
      <c r="U132" s="13" t="str">
        <f>IFERROR(IF(INDEX('Bieu chi tiet'!$B$17:$FA$15404,MATCH($A132,'Bieu chi tiet'!$B$17:$B$15404,0),U$3+135)=0,"",INDEX('Bieu chi tiet'!$B$17:$FA$15404,MATCH($A132,'Bieu chi tiet'!$B$17:$B$15404,0),U$3+135)),"")</f>
        <v/>
      </c>
      <c r="V132" s="13" t="str">
        <f>IFERROR(IF(INDEX('Bieu chi tiet'!$B$17:$FA$15404,MATCH($A132,'Bieu chi tiet'!$B$17:$B$15404,0),V$3+135)=0,"",INDEX('Bieu chi tiet'!$B$17:$FA$15404,MATCH($A132,'Bieu chi tiet'!$B$17:$B$15404,0),V$3+135)),"")</f>
        <v/>
      </c>
    </row>
    <row r="133" spans="1:22" ht="15.75">
      <c r="A133" s="43" t="str">
        <f t="shared" si="2"/>
        <v/>
      </c>
      <c r="B133" s="13" t="str">
        <f>IFERROR(IF(INDEX('Bieu chi tiet'!$B$17:$FA$15404,MATCH($A133,'Bieu chi tiet'!$B$17:$B$15404,0),B$3+135)=0,"",INDEX('Bieu chi tiet'!$B$17:$FA$15404,MATCH($A133,'Bieu chi tiet'!$B$17:$B$15404,0),B$3+135)),"")</f>
        <v/>
      </c>
      <c r="C133" s="13" t="str">
        <f>IFERROR(IF(INDEX('Bieu chi tiet'!$B$17:$FA$15404,MATCH($A133,'Bieu chi tiet'!$B$17:$B$15404,0),C$3+135)=0,"",INDEX('Bieu chi tiet'!$B$17:$FA$15404,MATCH($A133,'Bieu chi tiet'!$B$17:$B$15404,0),C$3+135)),"")</f>
        <v/>
      </c>
      <c r="D133" s="13" t="str">
        <f>IFERROR(IF(INDEX('Bieu chi tiet'!$B$17:$FA$15404,MATCH($A133,'Bieu chi tiet'!$B$17:$B$15404,0),D$3+135)=0,"",INDEX('Bieu chi tiet'!$B$17:$FA$15404,MATCH($A133,'Bieu chi tiet'!$B$17:$B$15404,0),D$3+135)),"")</f>
        <v/>
      </c>
      <c r="E133" s="13" t="str">
        <f>IFERROR(IF(INDEX('Bieu chi tiet'!$B$17:$FA$15404,MATCH($A133,'Bieu chi tiet'!$B$17:$B$15404,0),E$3+135)=0,"",INDEX('Bieu chi tiet'!$B$17:$FA$15404,MATCH($A133,'Bieu chi tiet'!$B$17:$B$15404,0),E$3+135)),"")</f>
        <v/>
      </c>
      <c r="F133" s="21" t="str">
        <f>IFERROR(IF(INDEX('Bieu chi tiet'!$B$17:$FA$15404,MATCH($A133,'Bieu chi tiet'!$B$17:$B$15404,0),F$3+135)=0,"",INDEX('Bieu chi tiet'!$B$17:$FA$15404,MATCH($A133,'Bieu chi tiet'!$B$17:$B$15404,0),F$3+135)),"")</f>
        <v/>
      </c>
      <c r="G133" s="13" t="str">
        <f>IFERROR(IF(INDEX('Bieu chi tiet'!$B$17:$FA$15404,MATCH($A133,'Bieu chi tiet'!$B$17:$B$15404,0),G$3+135)=0,"",INDEX('Bieu chi tiet'!$B$17:$FA$15404,MATCH($A133,'Bieu chi tiet'!$B$17:$B$15404,0),G$3+135)),"")</f>
        <v/>
      </c>
      <c r="H133" s="13" t="str">
        <f>IFERROR(IF(INDEX('Bieu chi tiet'!$B$17:$FA$15404,MATCH($A133,'Bieu chi tiet'!$B$17:$B$15404,0),H$3+135)=0,"",INDEX('Bieu chi tiet'!$B$17:$FA$15404,MATCH($A133,'Bieu chi tiet'!$B$17:$B$15404,0),H$3+135)),"")</f>
        <v/>
      </c>
      <c r="I133" s="13" t="str">
        <f>IFERROR(IF(INDEX('Bieu chi tiet'!$B$17:$FA$15404,MATCH($A133,'Bieu chi tiet'!$B$17:$B$15404,0),I$3+135)=0,"",INDEX('Bieu chi tiet'!$B$17:$FA$15404,MATCH($A133,'Bieu chi tiet'!$B$17:$B$15404,0),I$3+135)),"")</f>
        <v/>
      </c>
      <c r="J133" s="13" t="str">
        <f>IFERROR(IF(INDEX('Bieu chi tiet'!$B$17:$FA$15404,MATCH($A133,'Bieu chi tiet'!$B$17:$B$15404,0),J$3+135)=0,"",INDEX('Bieu chi tiet'!$B$17:$FA$15404,MATCH($A133,'Bieu chi tiet'!$B$17:$B$15404,0),J$3+135)),"")</f>
        <v/>
      </c>
      <c r="K133" s="13" t="str">
        <f>IFERROR(IF(INDEX('Bieu chi tiet'!$B$17:$FA$15404,MATCH($A133,'Bieu chi tiet'!$B$17:$B$15404,0),K$3+135)=0,"",INDEX('Bieu chi tiet'!$B$17:$FA$15404,MATCH($A133,'Bieu chi tiet'!$B$17:$B$15404,0),K$3+135)),"")</f>
        <v/>
      </c>
      <c r="L133" s="13" t="str">
        <f>IFERROR(IF(INDEX('Bieu chi tiet'!$B$17:$FA$15404,MATCH($A133,'Bieu chi tiet'!$B$17:$B$15404,0),L$3+135)=0,"",INDEX('Bieu chi tiet'!$B$17:$FA$15404,MATCH($A133,'Bieu chi tiet'!$B$17:$B$15404,0),L$3+135)),"")</f>
        <v/>
      </c>
      <c r="M133" s="13" t="str">
        <f>IFERROR(IF(INDEX('Bieu chi tiet'!$B$17:$FA$15404,MATCH($A133,'Bieu chi tiet'!$B$17:$B$15404,0),M$3+135)=0,"",INDEX('Bieu chi tiet'!$B$17:$FA$15404,MATCH($A133,'Bieu chi tiet'!$B$17:$B$15404,0),M$3+135)),"")</f>
        <v/>
      </c>
      <c r="N133" s="13" t="str">
        <f>IFERROR(IF(INDEX('Bieu chi tiet'!$B$17:$FA$15404,MATCH($A133,'Bieu chi tiet'!$B$17:$B$15404,0),N$3+135)=0,"",INDEX('Bieu chi tiet'!$B$17:$FA$15404,MATCH($A133,'Bieu chi tiet'!$B$17:$B$15404,0),N$3+135)),"")</f>
        <v/>
      </c>
      <c r="O133" s="13" t="str">
        <f>IFERROR(IF(INDEX('Bieu chi tiet'!$B$17:$FA$15404,MATCH($A133,'Bieu chi tiet'!$B$17:$B$15404,0),O$3+135)=0,"",INDEX('Bieu chi tiet'!$B$17:$FA$15404,MATCH($A133,'Bieu chi tiet'!$B$17:$B$15404,0),O$3+135)),"")</f>
        <v/>
      </c>
      <c r="P133" s="13" t="str">
        <f>IFERROR(IF(INDEX('Bieu chi tiet'!$B$17:$FA$15404,MATCH($A133,'Bieu chi tiet'!$B$17:$B$15404,0),P$3+135)=0,"",INDEX('Bieu chi tiet'!$B$17:$FA$15404,MATCH($A133,'Bieu chi tiet'!$B$17:$B$15404,0),P$3+135)),"")</f>
        <v/>
      </c>
      <c r="Q133" s="13" t="str">
        <f>IFERROR(IF(INDEX('Bieu chi tiet'!$B$17:$FA$15404,MATCH($A133,'Bieu chi tiet'!$B$17:$B$15404,0),Q$3+135)=0,"",INDEX('Bieu chi tiet'!$B$17:$FA$15404,MATCH($A133,'Bieu chi tiet'!$B$17:$B$15404,0),Q$3+135)),"")</f>
        <v/>
      </c>
      <c r="R133" s="13" t="str">
        <f>IFERROR(IF(INDEX('Bieu chi tiet'!$B$17:$FA$15404,MATCH($A133,'Bieu chi tiet'!$B$17:$B$15404,0),R$3+135)=0,"",INDEX('Bieu chi tiet'!$B$17:$FA$15404,MATCH($A133,'Bieu chi tiet'!$B$17:$B$15404,0),R$3+135)),"")</f>
        <v/>
      </c>
      <c r="S133" s="13" t="str">
        <f>IFERROR(IF(INDEX('Bieu chi tiet'!$B$17:$FA$15404,MATCH($A133,'Bieu chi tiet'!$B$17:$B$15404,0),S$3+135)=0,"",INDEX('Bieu chi tiet'!$B$17:$FA$15404,MATCH($A133,'Bieu chi tiet'!$B$17:$B$15404,0),S$3+135)),"")</f>
        <v/>
      </c>
      <c r="T133" s="13" t="str">
        <f>IFERROR(IF(INDEX('Bieu chi tiet'!$B$17:$FA$15404,MATCH($A133,'Bieu chi tiet'!$B$17:$B$15404,0),T$3+135)=0,"",INDEX('Bieu chi tiet'!$B$17:$FA$15404,MATCH($A133,'Bieu chi tiet'!$B$17:$B$15404,0),T$3+135)),"")</f>
        <v/>
      </c>
      <c r="U133" s="13" t="str">
        <f>IFERROR(IF(INDEX('Bieu chi tiet'!$B$17:$FA$15404,MATCH($A133,'Bieu chi tiet'!$B$17:$B$15404,0),U$3+135)=0,"",INDEX('Bieu chi tiet'!$B$17:$FA$15404,MATCH($A133,'Bieu chi tiet'!$B$17:$B$15404,0),U$3+135)),"")</f>
        <v/>
      </c>
      <c r="V133" s="13" t="str">
        <f>IFERROR(IF(INDEX('Bieu chi tiet'!$B$17:$FA$15404,MATCH($A133,'Bieu chi tiet'!$B$17:$B$15404,0),V$3+135)=0,"",INDEX('Bieu chi tiet'!$B$17:$FA$15404,MATCH($A133,'Bieu chi tiet'!$B$17:$B$15404,0),V$3+135)),"")</f>
        <v/>
      </c>
    </row>
    <row r="134" spans="1:22" ht="15.75">
      <c r="A134" s="43" t="str">
        <f t="shared" si="2"/>
        <v/>
      </c>
      <c r="B134" s="13" t="str">
        <f>IFERROR(IF(INDEX('Bieu chi tiet'!$B$17:$FA$15404,MATCH($A134,'Bieu chi tiet'!$B$17:$B$15404,0),B$3+135)=0,"",INDEX('Bieu chi tiet'!$B$17:$FA$15404,MATCH($A134,'Bieu chi tiet'!$B$17:$B$15404,0),B$3+135)),"")</f>
        <v/>
      </c>
      <c r="C134" s="13" t="str">
        <f>IFERROR(IF(INDEX('Bieu chi tiet'!$B$17:$FA$15404,MATCH($A134,'Bieu chi tiet'!$B$17:$B$15404,0),C$3+135)=0,"",INDEX('Bieu chi tiet'!$B$17:$FA$15404,MATCH($A134,'Bieu chi tiet'!$B$17:$B$15404,0),C$3+135)),"")</f>
        <v/>
      </c>
      <c r="D134" s="13" t="str">
        <f>IFERROR(IF(INDEX('Bieu chi tiet'!$B$17:$FA$15404,MATCH($A134,'Bieu chi tiet'!$B$17:$B$15404,0),D$3+135)=0,"",INDEX('Bieu chi tiet'!$B$17:$FA$15404,MATCH($A134,'Bieu chi tiet'!$B$17:$B$15404,0),D$3+135)),"")</f>
        <v/>
      </c>
      <c r="E134" s="13" t="str">
        <f>IFERROR(IF(INDEX('Bieu chi tiet'!$B$17:$FA$15404,MATCH($A134,'Bieu chi tiet'!$B$17:$B$15404,0),E$3+135)=0,"",INDEX('Bieu chi tiet'!$B$17:$FA$15404,MATCH($A134,'Bieu chi tiet'!$B$17:$B$15404,0),E$3+135)),"")</f>
        <v/>
      </c>
      <c r="F134" s="21" t="str">
        <f>IFERROR(IF(INDEX('Bieu chi tiet'!$B$17:$FA$15404,MATCH($A134,'Bieu chi tiet'!$B$17:$B$15404,0),F$3+135)=0,"",INDEX('Bieu chi tiet'!$B$17:$FA$15404,MATCH($A134,'Bieu chi tiet'!$B$17:$B$15404,0),F$3+135)),"")</f>
        <v/>
      </c>
      <c r="G134" s="13" t="str">
        <f>IFERROR(IF(INDEX('Bieu chi tiet'!$B$17:$FA$15404,MATCH($A134,'Bieu chi tiet'!$B$17:$B$15404,0),G$3+135)=0,"",INDEX('Bieu chi tiet'!$B$17:$FA$15404,MATCH($A134,'Bieu chi tiet'!$B$17:$B$15404,0),G$3+135)),"")</f>
        <v/>
      </c>
      <c r="H134" s="13" t="str">
        <f>IFERROR(IF(INDEX('Bieu chi tiet'!$B$17:$FA$15404,MATCH($A134,'Bieu chi tiet'!$B$17:$B$15404,0),H$3+135)=0,"",INDEX('Bieu chi tiet'!$B$17:$FA$15404,MATCH($A134,'Bieu chi tiet'!$B$17:$B$15404,0),H$3+135)),"")</f>
        <v/>
      </c>
      <c r="I134" s="13" t="str">
        <f>IFERROR(IF(INDEX('Bieu chi tiet'!$B$17:$FA$15404,MATCH($A134,'Bieu chi tiet'!$B$17:$B$15404,0),I$3+135)=0,"",INDEX('Bieu chi tiet'!$B$17:$FA$15404,MATCH($A134,'Bieu chi tiet'!$B$17:$B$15404,0),I$3+135)),"")</f>
        <v/>
      </c>
      <c r="J134" s="13" t="str">
        <f>IFERROR(IF(INDEX('Bieu chi tiet'!$B$17:$FA$15404,MATCH($A134,'Bieu chi tiet'!$B$17:$B$15404,0),J$3+135)=0,"",INDEX('Bieu chi tiet'!$B$17:$FA$15404,MATCH($A134,'Bieu chi tiet'!$B$17:$B$15404,0),J$3+135)),"")</f>
        <v/>
      </c>
      <c r="K134" s="13" t="str">
        <f>IFERROR(IF(INDEX('Bieu chi tiet'!$B$17:$FA$15404,MATCH($A134,'Bieu chi tiet'!$B$17:$B$15404,0),K$3+135)=0,"",INDEX('Bieu chi tiet'!$B$17:$FA$15404,MATCH($A134,'Bieu chi tiet'!$B$17:$B$15404,0),K$3+135)),"")</f>
        <v/>
      </c>
      <c r="L134" s="13" t="str">
        <f>IFERROR(IF(INDEX('Bieu chi tiet'!$B$17:$FA$15404,MATCH($A134,'Bieu chi tiet'!$B$17:$B$15404,0),L$3+135)=0,"",INDEX('Bieu chi tiet'!$B$17:$FA$15404,MATCH($A134,'Bieu chi tiet'!$B$17:$B$15404,0),L$3+135)),"")</f>
        <v/>
      </c>
      <c r="M134" s="13" t="str">
        <f>IFERROR(IF(INDEX('Bieu chi tiet'!$B$17:$FA$15404,MATCH($A134,'Bieu chi tiet'!$B$17:$B$15404,0),M$3+135)=0,"",INDEX('Bieu chi tiet'!$B$17:$FA$15404,MATCH($A134,'Bieu chi tiet'!$B$17:$B$15404,0),M$3+135)),"")</f>
        <v/>
      </c>
      <c r="N134" s="13" t="str">
        <f>IFERROR(IF(INDEX('Bieu chi tiet'!$B$17:$FA$15404,MATCH($A134,'Bieu chi tiet'!$B$17:$B$15404,0),N$3+135)=0,"",INDEX('Bieu chi tiet'!$B$17:$FA$15404,MATCH($A134,'Bieu chi tiet'!$B$17:$B$15404,0),N$3+135)),"")</f>
        <v/>
      </c>
      <c r="O134" s="13" t="str">
        <f>IFERROR(IF(INDEX('Bieu chi tiet'!$B$17:$FA$15404,MATCH($A134,'Bieu chi tiet'!$B$17:$B$15404,0),O$3+135)=0,"",INDEX('Bieu chi tiet'!$B$17:$FA$15404,MATCH($A134,'Bieu chi tiet'!$B$17:$B$15404,0),O$3+135)),"")</f>
        <v/>
      </c>
      <c r="P134" s="13" t="str">
        <f>IFERROR(IF(INDEX('Bieu chi tiet'!$B$17:$FA$15404,MATCH($A134,'Bieu chi tiet'!$B$17:$B$15404,0),P$3+135)=0,"",INDEX('Bieu chi tiet'!$B$17:$FA$15404,MATCH($A134,'Bieu chi tiet'!$B$17:$B$15404,0),P$3+135)),"")</f>
        <v/>
      </c>
      <c r="Q134" s="13" t="str">
        <f>IFERROR(IF(INDEX('Bieu chi tiet'!$B$17:$FA$15404,MATCH($A134,'Bieu chi tiet'!$B$17:$B$15404,0),Q$3+135)=0,"",INDEX('Bieu chi tiet'!$B$17:$FA$15404,MATCH($A134,'Bieu chi tiet'!$B$17:$B$15404,0),Q$3+135)),"")</f>
        <v/>
      </c>
      <c r="R134" s="13" t="str">
        <f>IFERROR(IF(INDEX('Bieu chi tiet'!$B$17:$FA$15404,MATCH($A134,'Bieu chi tiet'!$B$17:$B$15404,0),R$3+135)=0,"",INDEX('Bieu chi tiet'!$B$17:$FA$15404,MATCH($A134,'Bieu chi tiet'!$B$17:$B$15404,0),R$3+135)),"")</f>
        <v/>
      </c>
      <c r="S134" s="13" t="str">
        <f>IFERROR(IF(INDEX('Bieu chi tiet'!$B$17:$FA$15404,MATCH($A134,'Bieu chi tiet'!$B$17:$B$15404,0),S$3+135)=0,"",INDEX('Bieu chi tiet'!$B$17:$FA$15404,MATCH($A134,'Bieu chi tiet'!$B$17:$B$15404,0),S$3+135)),"")</f>
        <v/>
      </c>
      <c r="T134" s="13" t="str">
        <f>IFERROR(IF(INDEX('Bieu chi tiet'!$B$17:$FA$15404,MATCH($A134,'Bieu chi tiet'!$B$17:$B$15404,0),T$3+135)=0,"",INDEX('Bieu chi tiet'!$B$17:$FA$15404,MATCH($A134,'Bieu chi tiet'!$B$17:$B$15404,0),T$3+135)),"")</f>
        <v/>
      </c>
      <c r="U134" s="13" t="str">
        <f>IFERROR(IF(INDEX('Bieu chi tiet'!$B$17:$FA$15404,MATCH($A134,'Bieu chi tiet'!$B$17:$B$15404,0),U$3+135)=0,"",INDEX('Bieu chi tiet'!$B$17:$FA$15404,MATCH($A134,'Bieu chi tiet'!$B$17:$B$15404,0),U$3+135)),"")</f>
        <v/>
      </c>
      <c r="V134" s="13" t="str">
        <f>IFERROR(IF(INDEX('Bieu chi tiet'!$B$17:$FA$15404,MATCH($A134,'Bieu chi tiet'!$B$17:$B$15404,0),V$3+135)=0,"",INDEX('Bieu chi tiet'!$B$17:$FA$15404,MATCH($A134,'Bieu chi tiet'!$B$17:$B$15404,0),V$3+135)),"")</f>
        <v/>
      </c>
    </row>
    <row r="135" spans="1:22" ht="15.75">
      <c r="A135" s="43" t="str">
        <f t="shared" si="2"/>
        <v/>
      </c>
      <c r="B135" s="13" t="str">
        <f>IFERROR(IF(INDEX('Bieu chi tiet'!$B$17:$FA$15404,MATCH($A135,'Bieu chi tiet'!$B$17:$B$15404,0),B$3+135)=0,"",INDEX('Bieu chi tiet'!$B$17:$FA$15404,MATCH($A135,'Bieu chi tiet'!$B$17:$B$15404,0),B$3+135)),"")</f>
        <v/>
      </c>
      <c r="C135" s="13" t="str">
        <f>IFERROR(IF(INDEX('Bieu chi tiet'!$B$17:$FA$15404,MATCH($A135,'Bieu chi tiet'!$B$17:$B$15404,0),C$3+135)=0,"",INDEX('Bieu chi tiet'!$B$17:$FA$15404,MATCH($A135,'Bieu chi tiet'!$B$17:$B$15404,0),C$3+135)),"")</f>
        <v/>
      </c>
      <c r="D135" s="13" t="str">
        <f>IFERROR(IF(INDEX('Bieu chi tiet'!$B$17:$FA$15404,MATCH($A135,'Bieu chi tiet'!$B$17:$B$15404,0),D$3+135)=0,"",INDEX('Bieu chi tiet'!$B$17:$FA$15404,MATCH($A135,'Bieu chi tiet'!$B$17:$B$15404,0),D$3+135)),"")</f>
        <v/>
      </c>
      <c r="E135" s="13" t="str">
        <f>IFERROR(IF(INDEX('Bieu chi tiet'!$B$17:$FA$15404,MATCH($A135,'Bieu chi tiet'!$B$17:$B$15404,0),E$3+135)=0,"",INDEX('Bieu chi tiet'!$B$17:$FA$15404,MATCH($A135,'Bieu chi tiet'!$B$17:$B$15404,0),E$3+135)),"")</f>
        <v/>
      </c>
      <c r="F135" s="21" t="str">
        <f>IFERROR(IF(INDEX('Bieu chi tiet'!$B$17:$FA$15404,MATCH($A135,'Bieu chi tiet'!$B$17:$B$15404,0),F$3+135)=0,"",INDEX('Bieu chi tiet'!$B$17:$FA$15404,MATCH($A135,'Bieu chi tiet'!$B$17:$B$15404,0),F$3+135)),"")</f>
        <v/>
      </c>
      <c r="G135" s="13" t="str">
        <f>IFERROR(IF(INDEX('Bieu chi tiet'!$B$17:$FA$15404,MATCH($A135,'Bieu chi tiet'!$B$17:$B$15404,0),G$3+135)=0,"",INDEX('Bieu chi tiet'!$B$17:$FA$15404,MATCH($A135,'Bieu chi tiet'!$B$17:$B$15404,0),G$3+135)),"")</f>
        <v/>
      </c>
      <c r="H135" s="13" t="str">
        <f>IFERROR(IF(INDEX('Bieu chi tiet'!$B$17:$FA$15404,MATCH($A135,'Bieu chi tiet'!$B$17:$B$15404,0),H$3+135)=0,"",INDEX('Bieu chi tiet'!$B$17:$FA$15404,MATCH($A135,'Bieu chi tiet'!$B$17:$B$15404,0),H$3+135)),"")</f>
        <v/>
      </c>
      <c r="I135" s="13" t="str">
        <f>IFERROR(IF(INDEX('Bieu chi tiet'!$B$17:$FA$15404,MATCH($A135,'Bieu chi tiet'!$B$17:$B$15404,0),I$3+135)=0,"",INDEX('Bieu chi tiet'!$B$17:$FA$15404,MATCH($A135,'Bieu chi tiet'!$B$17:$B$15404,0),I$3+135)),"")</f>
        <v/>
      </c>
      <c r="J135" s="13" t="str">
        <f>IFERROR(IF(INDEX('Bieu chi tiet'!$B$17:$FA$15404,MATCH($A135,'Bieu chi tiet'!$B$17:$B$15404,0),J$3+135)=0,"",INDEX('Bieu chi tiet'!$B$17:$FA$15404,MATCH($A135,'Bieu chi tiet'!$B$17:$B$15404,0),J$3+135)),"")</f>
        <v/>
      </c>
      <c r="K135" s="13" t="str">
        <f>IFERROR(IF(INDEX('Bieu chi tiet'!$B$17:$FA$15404,MATCH($A135,'Bieu chi tiet'!$B$17:$B$15404,0),K$3+135)=0,"",INDEX('Bieu chi tiet'!$B$17:$FA$15404,MATCH($A135,'Bieu chi tiet'!$B$17:$B$15404,0),K$3+135)),"")</f>
        <v/>
      </c>
      <c r="L135" s="13" t="str">
        <f>IFERROR(IF(INDEX('Bieu chi tiet'!$B$17:$FA$15404,MATCH($A135,'Bieu chi tiet'!$B$17:$B$15404,0),L$3+135)=0,"",INDEX('Bieu chi tiet'!$B$17:$FA$15404,MATCH($A135,'Bieu chi tiet'!$B$17:$B$15404,0),L$3+135)),"")</f>
        <v/>
      </c>
      <c r="M135" s="13" t="str">
        <f>IFERROR(IF(INDEX('Bieu chi tiet'!$B$17:$FA$15404,MATCH($A135,'Bieu chi tiet'!$B$17:$B$15404,0),M$3+135)=0,"",INDEX('Bieu chi tiet'!$B$17:$FA$15404,MATCH($A135,'Bieu chi tiet'!$B$17:$B$15404,0),M$3+135)),"")</f>
        <v/>
      </c>
      <c r="N135" s="13" t="str">
        <f>IFERROR(IF(INDEX('Bieu chi tiet'!$B$17:$FA$15404,MATCH($A135,'Bieu chi tiet'!$B$17:$B$15404,0),N$3+135)=0,"",INDEX('Bieu chi tiet'!$B$17:$FA$15404,MATCH($A135,'Bieu chi tiet'!$B$17:$B$15404,0),N$3+135)),"")</f>
        <v/>
      </c>
      <c r="O135" s="13" t="str">
        <f>IFERROR(IF(INDEX('Bieu chi tiet'!$B$17:$FA$15404,MATCH($A135,'Bieu chi tiet'!$B$17:$B$15404,0),O$3+135)=0,"",INDEX('Bieu chi tiet'!$B$17:$FA$15404,MATCH($A135,'Bieu chi tiet'!$B$17:$B$15404,0),O$3+135)),"")</f>
        <v/>
      </c>
      <c r="P135" s="13" t="str">
        <f>IFERROR(IF(INDEX('Bieu chi tiet'!$B$17:$FA$15404,MATCH($A135,'Bieu chi tiet'!$B$17:$B$15404,0),P$3+135)=0,"",INDEX('Bieu chi tiet'!$B$17:$FA$15404,MATCH($A135,'Bieu chi tiet'!$B$17:$B$15404,0),P$3+135)),"")</f>
        <v/>
      </c>
      <c r="Q135" s="13" t="str">
        <f>IFERROR(IF(INDEX('Bieu chi tiet'!$B$17:$FA$15404,MATCH($A135,'Bieu chi tiet'!$B$17:$B$15404,0),Q$3+135)=0,"",INDEX('Bieu chi tiet'!$B$17:$FA$15404,MATCH($A135,'Bieu chi tiet'!$B$17:$B$15404,0),Q$3+135)),"")</f>
        <v/>
      </c>
      <c r="R135" s="13" t="str">
        <f>IFERROR(IF(INDEX('Bieu chi tiet'!$B$17:$FA$15404,MATCH($A135,'Bieu chi tiet'!$B$17:$B$15404,0),R$3+135)=0,"",INDEX('Bieu chi tiet'!$B$17:$FA$15404,MATCH($A135,'Bieu chi tiet'!$B$17:$B$15404,0),R$3+135)),"")</f>
        <v/>
      </c>
      <c r="S135" s="13" t="str">
        <f>IFERROR(IF(INDEX('Bieu chi tiet'!$B$17:$FA$15404,MATCH($A135,'Bieu chi tiet'!$B$17:$B$15404,0),S$3+135)=0,"",INDEX('Bieu chi tiet'!$B$17:$FA$15404,MATCH($A135,'Bieu chi tiet'!$B$17:$B$15404,0),S$3+135)),"")</f>
        <v/>
      </c>
      <c r="T135" s="13" t="str">
        <f>IFERROR(IF(INDEX('Bieu chi tiet'!$B$17:$FA$15404,MATCH($A135,'Bieu chi tiet'!$B$17:$B$15404,0),T$3+135)=0,"",INDEX('Bieu chi tiet'!$B$17:$FA$15404,MATCH($A135,'Bieu chi tiet'!$B$17:$B$15404,0),T$3+135)),"")</f>
        <v/>
      </c>
      <c r="U135" s="13" t="str">
        <f>IFERROR(IF(INDEX('Bieu chi tiet'!$B$17:$FA$15404,MATCH($A135,'Bieu chi tiet'!$B$17:$B$15404,0),U$3+135)=0,"",INDEX('Bieu chi tiet'!$B$17:$FA$15404,MATCH($A135,'Bieu chi tiet'!$B$17:$B$15404,0),U$3+135)),"")</f>
        <v/>
      </c>
      <c r="V135" s="13" t="str">
        <f>IFERROR(IF(INDEX('Bieu chi tiet'!$B$17:$FA$15404,MATCH($A135,'Bieu chi tiet'!$B$17:$B$15404,0),V$3+135)=0,"",INDEX('Bieu chi tiet'!$B$17:$FA$15404,MATCH($A135,'Bieu chi tiet'!$B$17:$B$15404,0),V$3+135)),"")</f>
        <v/>
      </c>
    </row>
    <row r="136" spans="1:22" ht="15.75">
      <c r="A136" s="43" t="str">
        <f t="shared" ref="A136:A150" si="3">IF(A135&lt;A$4,IFERROR(A135+1,""),"")</f>
        <v/>
      </c>
      <c r="B136" s="13" t="str">
        <f>IFERROR(IF(INDEX('Bieu chi tiet'!$B$17:$FA$15404,MATCH($A136,'Bieu chi tiet'!$B$17:$B$15404,0),B$3+135)=0,"",INDEX('Bieu chi tiet'!$B$17:$FA$15404,MATCH($A136,'Bieu chi tiet'!$B$17:$B$15404,0),B$3+135)),"")</f>
        <v/>
      </c>
      <c r="C136" s="13" t="str">
        <f>IFERROR(IF(INDEX('Bieu chi tiet'!$B$17:$FA$15404,MATCH($A136,'Bieu chi tiet'!$B$17:$B$15404,0),C$3+135)=0,"",INDEX('Bieu chi tiet'!$B$17:$FA$15404,MATCH($A136,'Bieu chi tiet'!$B$17:$B$15404,0),C$3+135)),"")</f>
        <v/>
      </c>
      <c r="D136" s="13" t="str">
        <f>IFERROR(IF(INDEX('Bieu chi tiet'!$B$17:$FA$15404,MATCH($A136,'Bieu chi tiet'!$B$17:$B$15404,0),D$3+135)=0,"",INDEX('Bieu chi tiet'!$B$17:$FA$15404,MATCH($A136,'Bieu chi tiet'!$B$17:$B$15404,0),D$3+135)),"")</f>
        <v/>
      </c>
      <c r="E136" s="13" t="str">
        <f>IFERROR(IF(INDEX('Bieu chi tiet'!$B$17:$FA$15404,MATCH($A136,'Bieu chi tiet'!$B$17:$B$15404,0),E$3+135)=0,"",INDEX('Bieu chi tiet'!$B$17:$FA$15404,MATCH($A136,'Bieu chi tiet'!$B$17:$B$15404,0),E$3+135)),"")</f>
        <v/>
      </c>
      <c r="F136" s="21" t="str">
        <f>IFERROR(IF(INDEX('Bieu chi tiet'!$B$17:$FA$15404,MATCH($A136,'Bieu chi tiet'!$B$17:$B$15404,0),F$3+135)=0,"",INDEX('Bieu chi tiet'!$B$17:$FA$15404,MATCH($A136,'Bieu chi tiet'!$B$17:$B$15404,0),F$3+135)),"")</f>
        <v/>
      </c>
      <c r="G136" s="13" t="str">
        <f>IFERROR(IF(INDEX('Bieu chi tiet'!$B$17:$FA$15404,MATCH($A136,'Bieu chi tiet'!$B$17:$B$15404,0),G$3+135)=0,"",INDEX('Bieu chi tiet'!$B$17:$FA$15404,MATCH($A136,'Bieu chi tiet'!$B$17:$B$15404,0),G$3+135)),"")</f>
        <v/>
      </c>
      <c r="H136" s="13" t="str">
        <f>IFERROR(IF(INDEX('Bieu chi tiet'!$B$17:$FA$15404,MATCH($A136,'Bieu chi tiet'!$B$17:$B$15404,0),H$3+135)=0,"",INDEX('Bieu chi tiet'!$B$17:$FA$15404,MATCH($A136,'Bieu chi tiet'!$B$17:$B$15404,0),H$3+135)),"")</f>
        <v/>
      </c>
      <c r="I136" s="13" t="str">
        <f>IFERROR(IF(INDEX('Bieu chi tiet'!$B$17:$FA$15404,MATCH($A136,'Bieu chi tiet'!$B$17:$B$15404,0),I$3+135)=0,"",INDEX('Bieu chi tiet'!$B$17:$FA$15404,MATCH($A136,'Bieu chi tiet'!$B$17:$B$15404,0),I$3+135)),"")</f>
        <v/>
      </c>
      <c r="J136" s="13" t="str">
        <f>IFERROR(IF(INDEX('Bieu chi tiet'!$B$17:$FA$15404,MATCH($A136,'Bieu chi tiet'!$B$17:$B$15404,0),J$3+135)=0,"",INDEX('Bieu chi tiet'!$B$17:$FA$15404,MATCH($A136,'Bieu chi tiet'!$B$17:$B$15404,0),J$3+135)),"")</f>
        <v/>
      </c>
      <c r="K136" s="13" t="str">
        <f>IFERROR(IF(INDEX('Bieu chi tiet'!$B$17:$FA$15404,MATCH($A136,'Bieu chi tiet'!$B$17:$B$15404,0),K$3+135)=0,"",INDEX('Bieu chi tiet'!$B$17:$FA$15404,MATCH($A136,'Bieu chi tiet'!$B$17:$B$15404,0),K$3+135)),"")</f>
        <v/>
      </c>
      <c r="L136" s="13" t="str">
        <f>IFERROR(IF(INDEX('Bieu chi tiet'!$B$17:$FA$15404,MATCH($A136,'Bieu chi tiet'!$B$17:$B$15404,0),L$3+135)=0,"",INDEX('Bieu chi tiet'!$B$17:$FA$15404,MATCH($A136,'Bieu chi tiet'!$B$17:$B$15404,0),L$3+135)),"")</f>
        <v/>
      </c>
      <c r="M136" s="13" t="str">
        <f>IFERROR(IF(INDEX('Bieu chi tiet'!$B$17:$FA$15404,MATCH($A136,'Bieu chi tiet'!$B$17:$B$15404,0),M$3+135)=0,"",INDEX('Bieu chi tiet'!$B$17:$FA$15404,MATCH($A136,'Bieu chi tiet'!$B$17:$B$15404,0),M$3+135)),"")</f>
        <v/>
      </c>
      <c r="N136" s="13" t="str">
        <f>IFERROR(IF(INDEX('Bieu chi tiet'!$B$17:$FA$15404,MATCH($A136,'Bieu chi tiet'!$B$17:$B$15404,0),N$3+135)=0,"",INDEX('Bieu chi tiet'!$B$17:$FA$15404,MATCH($A136,'Bieu chi tiet'!$B$17:$B$15404,0),N$3+135)),"")</f>
        <v/>
      </c>
      <c r="O136" s="13" t="str">
        <f>IFERROR(IF(INDEX('Bieu chi tiet'!$B$17:$FA$15404,MATCH($A136,'Bieu chi tiet'!$B$17:$B$15404,0),O$3+135)=0,"",INDEX('Bieu chi tiet'!$B$17:$FA$15404,MATCH($A136,'Bieu chi tiet'!$B$17:$B$15404,0),O$3+135)),"")</f>
        <v/>
      </c>
      <c r="P136" s="13" t="str">
        <f>IFERROR(IF(INDEX('Bieu chi tiet'!$B$17:$FA$15404,MATCH($A136,'Bieu chi tiet'!$B$17:$B$15404,0),P$3+135)=0,"",INDEX('Bieu chi tiet'!$B$17:$FA$15404,MATCH($A136,'Bieu chi tiet'!$B$17:$B$15404,0),P$3+135)),"")</f>
        <v/>
      </c>
      <c r="Q136" s="13" t="str">
        <f>IFERROR(IF(INDEX('Bieu chi tiet'!$B$17:$FA$15404,MATCH($A136,'Bieu chi tiet'!$B$17:$B$15404,0),Q$3+135)=0,"",INDEX('Bieu chi tiet'!$B$17:$FA$15404,MATCH($A136,'Bieu chi tiet'!$B$17:$B$15404,0),Q$3+135)),"")</f>
        <v/>
      </c>
      <c r="R136" s="13" t="str">
        <f>IFERROR(IF(INDEX('Bieu chi tiet'!$B$17:$FA$15404,MATCH($A136,'Bieu chi tiet'!$B$17:$B$15404,0),R$3+135)=0,"",INDEX('Bieu chi tiet'!$B$17:$FA$15404,MATCH($A136,'Bieu chi tiet'!$B$17:$B$15404,0),R$3+135)),"")</f>
        <v/>
      </c>
      <c r="S136" s="13" t="str">
        <f>IFERROR(IF(INDEX('Bieu chi tiet'!$B$17:$FA$15404,MATCH($A136,'Bieu chi tiet'!$B$17:$B$15404,0),S$3+135)=0,"",INDEX('Bieu chi tiet'!$B$17:$FA$15404,MATCH($A136,'Bieu chi tiet'!$B$17:$B$15404,0),S$3+135)),"")</f>
        <v/>
      </c>
      <c r="T136" s="13" t="str">
        <f>IFERROR(IF(INDEX('Bieu chi tiet'!$B$17:$FA$15404,MATCH($A136,'Bieu chi tiet'!$B$17:$B$15404,0),T$3+135)=0,"",INDEX('Bieu chi tiet'!$B$17:$FA$15404,MATCH($A136,'Bieu chi tiet'!$B$17:$B$15404,0),T$3+135)),"")</f>
        <v/>
      </c>
      <c r="U136" s="13" t="str">
        <f>IFERROR(IF(INDEX('Bieu chi tiet'!$B$17:$FA$15404,MATCH($A136,'Bieu chi tiet'!$B$17:$B$15404,0),U$3+135)=0,"",INDEX('Bieu chi tiet'!$B$17:$FA$15404,MATCH($A136,'Bieu chi tiet'!$B$17:$B$15404,0),U$3+135)),"")</f>
        <v/>
      </c>
      <c r="V136" s="13" t="str">
        <f>IFERROR(IF(INDEX('Bieu chi tiet'!$B$17:$FA$15404,MATCH($A136,'Bieu chi tiet'!$B$17:$B$15404,0),V$3+135)=0,"",INDEX('Bieu chi tiet'!$B$17:$FA$15404,MATCH($A136,'Bieu chi tiet'!$B$17:$B$15404,0),V$3+135)),"")</f>
        <v/>
      </c>
    </row>
    <row r="137" spans="1:22" ht="15.75">
      <c r="A137" s="43" t="str">
        <f t="shared" si="3"/>
        <v/>
      </c>
      <c r="B137" s="13" t="str">
        <f>IFERROR(IF(INDEX('Bieu chi tiet'!$B$17:$FA$15404,MATCH($A137,'Bieu chi tiet'!$B$17:$B$15404,0),B$3+135)=0,"",INDEX('Bieu chi tiet'!$B$17:$FA$15404,MATCH($A137,'Bieu chi tiet'!$B$17:$B$15404,0),B$3+135)),"")</f>
        <v/>
      </c>
      <c r="C137" s="13" t="str">
        <f>IFERROR(IF(INDEX('Bieu chi tiet'!$B$17:$FA$15404,MATCH($A137,'Bieu chi tiet'!$B$17:$B$15404,0),C$3+135)=0,"",INDEX('Bieu chi tiet'!$B$17:$FA$15404,MATCH($A137,'Bieu chi tiet'!$B$17:$B$15404,0),C$3+135)),"")</f>
        <v/>
      </c>
      <c r="D137" s="13" t="str">
        <f>IFERROR(IF(INDEX('Bieu chi tiet'!$B$17:$FA$15404,MATCH($A137,'Bieu chi tiet'!$B$17:$B$15404,0),D$3+135)=0,"",INDEX('Bieu chi tiet'!$B$17:$FA$15404,MATCH($A137,'Bieu chi tiet'!$B$17:$B$15404,0),D$3+135)),"")</f>
        <v/>
      </c>
      <c r="E137" s="13" t="str">
        <f>IFERROR(IF(INDEX('Bieu chi tiet'!$B$17:$FA$15404,MATCH($A137,'Bieu chi tiet'!$B$17:$B$15404,0),E$3+135)=0,"",INDEX('Bieu chi tiet'!$B$17:$FA$15404,MATCH($A137,'Bieu chi tiet'!$B$17:$B$15404,0),E$3+135)),"")</f>
        <v/>
      </c>
      <c r="F137" s="21" t="str">
        <f>IFERROR(IF(INDEX('Bieu chi tiet'!$B$17:$FA$15404,MATCH($A137,'Bieu chi tiet'!$B$17:$B$15404,0),F$3+135)=0,"",INDEX('Bieu chi tiet'!$B$17:$FA$15404,MATCH($A137,'Bieu chi tiet'!$B$17:$B$15404,0),F$3+135)),"")</f>
        <v/>
      </c>
      <c r="G137" s="13" t="str">
        <f>IFERROR(IF(INDEX('Bieu chi tiet'!$B$17:$FA$15404,MATCH($A137,'Bieu chi tiet'!$B$17:$B$15404,0),G$3+135)=0,"",INDEX('Bieu chi tiet'!$B$17:$FA$15404,MATCH($A137,'Bieu chi tiet'!$B$17:$B$15404,0),G$3+135)),"")</f>
        <v/>
      </c>
      <c r="H137" s="13" t="str">
        <f>IFERROR(IF(INDEX('Bieu chi tiet'!$B$17:$FA$15404,MATCH($A137,'Bieu chi tiet'!$B$17:$B$15404,0),H$3+135)=0,"",INDEX('Bieu chi tiet'!$B$17:$FA$15404,MATCH($A137,'Bieu chi tiet'!$B$17:$B$15404,0),H$3+135)),"")</f>
        <v/>
      </c>
      <c r="I137" s="13" t="str">
        <f>IFERROR(IF(INDEX('Bieu chi tiet'!$B$17:$FA$15404,MATCH($A137,'Bieu chi tiet'!$B$17:$B$15404,0),I$3+135)=0,"",INDEX('Bieu chi tiet'!$B$17:$FA$15404,MATCH($A137,'Bieu chi tiet'!$B$17:$B$15404,0),I$3+135)),"")</f>
        <v/>
      </c>
      <c r="J137" s="13" t="str">
        <f>IFERROR(IF(INDEX('Bieu chi tiet'!$B$17:$FA$15404,MATCH($A137,'Bieu chi tiet'!$B$17:$B$15404,0),J$3+135)=0,"",INDEX('Bieu chi tiet'!$B$17:$FA$15404,MATCH($A137,'Bieu chi tiet'!$B$17:$B$15404,0),J$3+135)),"")</f>
        <v/>
      </c>
      <c r="K137" s="13" t="str">
        <f>IFERROR(IF(INDEX('Bieu chi tiet'!$B$17:$FA$15404,MATCH($A137,'Bieu chi tiet'!$B$17:$B$15404,0),K$3+135)=0,"",INDEX('Bieu chi tiet'!$B$17:$FA$15404,MATCH($A137,'Bieu chi tiet'!$B$17:$B$15404,0),K$3+135)),"")</f>
        <v/>
      </c>
      <c r="L137" s="13" t="str">
        <f>IFERROR(IF(INDEX('Bieu chi tiet'!$B$17:$FA$15404,MATCH($A137,'Bieu chi tiet'!$B$17:$B$15404,0),L$3+135)=0,"",INDEX('Bieu chi tiet'!$B$17:$FA$15404,MATCH($A137,'Bieu chi tiet'!$B$17:$B$15404,0),L$3+135)),"")</f>
        <v/>
      </c>
      <c r="M137" s="13" t="str">
        <f>IFERROR(IF(INDEX('Bieu chi tiet'!$B$17:$FA$15404,MATCH($A137,'Bieu chi tiet'!$B$17:$B$15404,0),M$3+135)=0,"",INDEX('Bieu chi tiet'!$B$17:$FA$15404,MATCH($A137,'Bieu chi tiet'!$B$17:$B$15404,0),M$3+135)),"")</f>
        <v/>
      </c>
      <c r="N137" s="13" t="str">
        <f>IFERROR(IF(INDEX('Bieu chi tiet'!$B$17:$FA$15404,MATCH($A137,'Bieu chi tiet'!$B$17:$B$15404,0),N$3+135)=0,"",INDEX('Bieu chi tiet'!$B$17:$FA$15404,MATCH($A137,'Bieu chi tiet'!$B$17:$B$15404,0),N$3+135)),"")</f>
        <v/>
      </c>
      <c r="O137" s="13" t="str">
        <f>IFERROR(IF(INDEX('Bieu chi tiet'!$B$17:$FA$15404,MATCH($A137,'Bieu chi tiet'!$B$17:$B$15404,0),O$3+135)=0,"",INDEX('Bieu chi tiet'!$B$17:$FA$15404,MATCH($A137,'Bieu chi tiet'!$B$17:$B$15404,0),O$3+135)),"")</f>
        <v/>
      </c>
      <c r="P137" s="13" t="str">
        <f>IFERROR(IF(INDEX('Bieu chi tiet'!$B$17:$FA$15404,MATCH($A137,'Bieu chi tiet'!$B$17:$B$15404,0),P$3+135)=0,"",INDEX('Bieu chi tiet'!$B$17:$FA$15404,MATCH($A137,'Bieu chi tiet'!$B$17:$B$15404,0),P$3+135)),"")</f>
        <v/>
      </c>
      <c r="Q137" s="13" t="str">
        <f>IFERROR(IF(INDEX('Bieu chi tiet'!$B$17:$FA$15404,MATCH($A137,'Bieu chi tiet'!$B$17:$B$15404,0),Q$3+135)=0,"",INDEX('Bieu chi tiet'!$B$17:$FA$15404,MATCH($A137,'Bieu chi tiet'!$B$17:$B$15404,0),Q$3+135)),"")</f>
        <v/>
      </c>
      <c r="R137" s="13" t="str">
        <f>IFERROR(IF(INDEX('Bieu chi tiet'!$B$17:$FA$15404,MATCH($A137,'Bieu chi tiet'!$B$17:$B$15404,0),R$3+135)=0,"",INDEX('Bieu chi tiet'!$B$17:$FA$15404,MATCH($A137,'Bieu chi tiet'!$B$17:$B$15404,0),R$3+135)),"")</f>
        <v/>
      </c>
      <c r="S137" s="13" t="str">
        <f>IFERROR(IF(INDEX('Bieu chi tiet'!$B$17:$FA$15404,MATCH($A137,'Bieu chi tiet'!$B$17:$B$15404,0),S$3+135)=0,"",INDEX('Bieu chi tiet'!$B$17:$FA$15404,MATCH($A137,'Bieu chi tiet'!$B$17:$B$15404,0),S$3+135)),"")</f>
        <v/>
      </c>
      <c r="T137" s="13" t="str">
        <f>IFERROR(IF(INDEX('Bieu chi tiet'!$B$17:$FA$15404,MATCH($A137,'Bieu chi tiet'!$B$17:$B$15404,0),T$3+135)=0,"",INDEX('Bieu chi tiet'!$B$17:$FA$15404,MATCH($A137,'Bieu chi tiet'!$B$17:$B$15404,0),T$3+135)),"")</f>
        <v/>
      </c>
      <c r="U137" s="13" t="str">
        <f>IFERROR(IF(INDEX('Bieu chi tiet'!$B$17:$FA$15404,MATCH($A137,'Bieu chi tiet'!$B$17:$B$15404,0),U$3+135)=0,"",INDEX('Bieu chi tiet'!$B$17:$FA$15404,MATCH($A137,'Bieu chi tiet'!$B$17:$B$15404,0),U$3+135)),"")</f>
        <v/>
      </c>
      <c r="V137" s="13" t="str">
        <f>IFERROR(IF(INDEX('Bieu chi tiet'!$B$17:$FA$15404,MATCH($A137,'Bieu chi tiet'!$B$17:$B$15404,0),V$3+135)=0,"",INDEX('Bieu chi tiet'!$B$17:$FA$15404,MATCH($A137,'Bieu chi tiet'!$B$17:$B$15404,0),V$3+135)),"")</f>
        <v/>
      </c>
    </row>
    <row r="138" spans="1:22" ht="15.75">
      <c r="A138" s="43" t="str">
        <f t="shared" si="3"/>
        <v/>
      </c>
      <c r="B138" s="13" t="str">
        <f>IFERROR(IF(INDEX('Bieu chi tiet'!$B$17:$FA$15404,MATCH($A138,'Bieu chi tiet'!$B$17:$B$15404,0),B$3+135)=0,"",INDEX('Bieu chi tiet'!$B$17:$FA$15404,MATCH($A138,'Bieu chi tiet'!$B$17:$B$15404,0),B$3+135)),"")</f>
        <v/>
      </c>
      <c r="C138" s="13" t="str">
        <f>IFERROR(IF(INDEX('Bieu chi tiet'!$B$17:$FA$15404,MATCH($A138,'Bieu chi tiet'!$B$17:$B$15404,0),C$3+135)=0,"",INDEX('Bieu chi tiet'!$B$17:$FA$15404,MATCH($A138,'Bieu chi tiet'!$B$17:$B$15404,0),C$3+135)),"")</f>
        <v/>
      </c>
      <c r="D138" s="13" t="str">
        <f>IFERROR(IF(INDEX('Bieu chi tiet'!$B$17:$FA$15404,MATCH($A138,'Bieu chi tiet'!$B$17:$B$15404,0),D$3+135)=0,"",INDEX('Bieu chi tiet'!$B$17:$FA$15404,MATCH($A138,'Bieu chi tiet'!$B$17:$B$15404,0),D$3+135)),"")</f>
        <v/>
      </c>
      <c r="E138" s="13" t="str">
        <f>IFERROR(IF(INDEX('Bieu chi tiet'!$B$17:$FA$15404,MATCH($A138,'Bieu chi tiet'!$B$17:$B$15404,0),E$3+135)=0,"",INDEX('Bieu chi tiet'!$B$17:$FA$15404,MATCH($A138,'Bieu chi tiet'!$B$17:$B$15404,0),E$3+135)),"")</f>
        <v/>
      </c>
      <c r="F138" s="21" t="str">
        <f>IFERROR(IF(INDEX('Bieu chi tiet'!$B$17:$FA$15404,MATCH($A138,'Bieu chi tiet'!$B$17:$B$15404,0),F$3+135)=0,"",INDEX('Bieu chi tiet'!$B$17:$FA$15404,MATCH($A138,'Bieu chi tiet'!$B$17:$B$15404,0),F$3+135)),"")</f>
        <v/>
      </c>
      <c r="G138" s="13" t="str">
        <f>IFERROR(IF(INDEX('Bieu chi tiet'!$B$17:$FA$15404,MATCH($A138,'Bieu chi tiet'!$B$17:$B$15404,0),G$3+135)=0,"",INDEX('Bieu chi tiet'!$B$17:$FA$15404,MATCH($A138,'Bieu chi tiet'!$B$17:$B$15404,0),G$3+135)),"")</f>
        <v/>
      </c>
      <c r="H138" s="13" t="str">
        <f>IFERROR(IF(INDEX('Bieu chi tiet'!$B$17:$FA$15404,MATCH($A138,'Bieu chi tiet'!$B$17:$B$15404,0),H$3+135)=0,"",INDEX('Bieu chi tiet'!$B$17:$FA$15404,MATCH($A138,'Bieu chi tiet'!$B$17:$B$15404,0),H$3+135)),"")</f>
        <v/>
      </c>
      <c r="I138" s="13" t="str">
        <f>IFERROR(IF(INDEX('Bieu chi tiet'!$B$17:$FA$15404,MATCH($A138,'Bieu chi tiet'!$B$17:$B$15404,0),I$3+135)=0,"",INDEX('Bieu chi tiet'!$B$17:$FA$15404,MATCH($A138,'Bieu chi tiet'!$B$17:$B$15404,0),I$3+135)),"")</f>
        <v/>
      </c>
      <c r="J138" s="13" t="str">
        <f>IFERROR(IF(INDEX('Bieu chi tiet'!$B$17:$FA$15404,MATCH($A138,'Bieu chi tiet'!$B$17:$B$15404,0),J$3+135)=0,"",INDEX('Bieu chi tiet'!$B$17:$FA$15404,MATCH($A138,'Bieu chi tiet'!$B$17:$B$15404,0),J$3+135)),"")</f>
        <v/>
      </c>
      <c r="K138" s="13" t="str">
        <f>IFERROR(IF(INDEX('Bieu chi tiet'!$B$17:$FA$15404,MATCH($A138,'Bieu chi tiet'!$B$17:$B$15404,0),K$3+135)=0,"",INDEX('Bieu chi tiet'!$B$17:$FA$15404,MATCH($A138,'Bieu chi tiet'!$B$17:$B$15404,0),K$3+135)),"")</f>
        <v/>
      </c>
      <c r="L138" s="13" t="str">
        <f>IFERROR(IF(INDEX('Bieu chi tiet'!$B$17:$FA$15404,MATCH($A138,'Bieu chi tiet'!$B$17:$B$15404,0),L$3+135)=0,"",INDEX('Bieu chi tiet'!$B$17:$FA$15404,MATCH($A138,'Bieu chi tiet'!$B$17:$B$15404,0),L$3+135)),"")</f>
        <v/>
      </c>
      <c r="M138" s="13" t="str">
        <f>IFERROR(IF(INDEX('Bieu chi tiet'!$B$17:$FA$15404,MATCH($A138,'Bieu chi tiet'!$B$17:$B$15404,0),M$3+135)=0,"",INDEX('Bieu chi tiet'!$B$17:$FA$15404,MATCH($A138,'Bieu chi tiet'!$B$17:$B$15404,0),M$3+135)),"")</f>
        <v/>
      </c>
      <c r="N138" s="13" t="str">
        <f>IFERROR(IF(INDEX('Bieu chi tiet'!$B$17:$FA$15404,MATCH($A138,'Bieu chi tiet'!$B$17:$B$15404,0),N$3+135)=0,"",INDEX('Bieu chi tiet'!$B$17:$FA$15404,MATCH($A138,'Bieu chi tiet'!$B$17:$B$15404,0),N$3+135)),"")</f>
        <v/>
      </c>
      <c r="O138" s="13" t="str">
        <f>IFERROR(IF(INDEX('Bieu chi tiet'!$B$17:$FA$15404,MATCH($A138,'Bieu chi tiet'!$B$17:$B$15404,0),O$3+135)=0,"",INDEX('Bieu chi tiet'!$B$17:$FA$15404,MATCH($A138,'Bieu chi tiet'!$B$17:$B$15404,0),O$3+135)),"")</f>
        <v/>
      </c>
      <c r="P138" s="13" t="str">
        <f>IFERROR(IF(INDEX('Bieu chi tiet'!$B$17:$FA$15404,MATCH($A138,'Bieu chi tiet'!$B$17:$B$15404,0),P$3+135)=0,"",INDEX('Bieu chi tiet'!$B$17:$FA$15404,MATCH($A138,'Bieu chi tiet'!$B$17:$B$15404,0),P$3+135)),"")</f>
        <v/>
      </c>
      <c r="Q138" s="13" t="str">
        <f>IFERROR(IF(INDEX('Bieu chi tiet'!$B$17:$FA$15404,MATCH($A138,'Bieu chi tiet'!$B$17:$B$15404,0),Q$3+135)=0,"",INDEX('Bieu chi tiet'!$B$17:$FA$15404,MATCH($A138,'Bieu chi tiet'!$B$17:$B$15404,0),Q$3+135)),"")</f>
        <v/>
      </c>
      <c r="R138" s="13" t="str">
        <f>IFERROR(IF(INDEX('Bieu chi tiet'!$B$17:$FA$15404,MATCH($A138,'Bieu chi tiet'!$B$17:$B$15404,0),R$3+135)=0,"",INDEX('Bieu chi tiet'!$B$17:$FA$15404,MATCH($A138,'Bieu chi tiet'!$B$17:$B$15404,0),R$3+135)),"")</f>
        <v/>
      </c>
      <c r="S138" s="13" t="str">
        <f>IFERROR(IF(INDEX('Bieu chi tiet'!$B$17:$FA$15404,MATCH($A138,'Bieu chi tiet'!$B$17:$B$15404,0),S$3+135)=0,"",INDEX('Bieu chi tiet'!$B$17:$FA$15404,MATCH($A138,'Bieu chi tiet'!$B$17:$B$15404,0),S$3+135)),"")</f>
        <v/>
      </c>
      <c r="T138" s="13" t="str">
        <f>IFERROR(IF(INDEX('Bieu chi tiet'!$B$17:$FA$15404,MATCH($A138,'Bieu chi tiet'!$B$17:$B$15404,0),T$3+135)=0,"",INDEX('Bieu chi tiet'!$B$17:$FA$15404,MATCH($A138,'Bieu chi tiet'!$B$17:$B$15404,0),T$3+135)),"")</f>
        <v/>
      </c>
      <c r="U138" s="13" t="str">
        <f>IFERROR(IF(INDEX('Bieu chi tiet'!$B$17:$FA$15404,MATCH($A138,'Bieu chi tiet'!$B$17:$B$15404,0),U$3+135)=0,"",INDEX('Bieu chi tiet'!$B$17:$FA$15404,MATCH($A138,'Bieu chi tiet'!$B$17:$B$15404,0),U$3+135)),"")</f>
        <v/>
      </c>
      <c r="V138" s="13" t="str">
        <f>IFERROR(IF(INDEX('Bieu chi tiet'!$B$17:$FA$15404,MATCH($A138,'Bieu chi tiet'!$B$17:$B$15404,0),V$3+135)=0,"",INDEX('Bieu chi tiet'!$B$17:$FA$15404,MATCH($A138,'Bieu chi tiet'!$B$17:$B$15404,0),V$3+135)),"")</f>
        <v/>
      </c>
    </row>
    <row r="139" spans="1:22" ht="15.75">
      <c r="A139" s="43" t="str">
        <f t="shared" si="3"/>
        <v/>
      </c>
      <c r="B139" s="13" t="str">
        <f>IFERROR(IF(INDEX('Bieu chi tiet'!$B$17:$FA$15404,MATCH($A139,'Bieu chi tiet'!$B$17:$B$15404,0),B$3+135)=0,"",INDEX('Bieu chi tiet'!$B$17:$FA$15404,MATCH($A139,'Bieu chi tiet'!$B$17:$B$15404,0),B$3+135)),"")</f>
        <v/>
      </c>
      <c r="C139" s="13" t="str">
        <f>IFERROR(IF(INDEX('Bieu chi tiet'!$B$17:$FA$15404,MATCH($A139,'Bieu chi tiet'!$B$17:$B$15404,0),C$3+135)=0,"",INDEX('Bieu chi tiet'!$B$17:$FA$15404,MATCH($A139,'Bieu chi tiet'!$B$17:$B$15404,0),C$3+135)),"")</f>
        <v/>
      </c>
      <c r="D139" s="13" t="str">
        <f>IFERROR(IF(INDEX('Bieu chi tiet'!$B$17:$FA$15404,MATCH($A139,'Bieu chi tiet'!$B$17:$B$15404,0),D$3+135)=0,"",INDEX('Bieu chi tiet'!$B$17:$FA$15404,MATCH($A139,'Bieu chi tiet'!$B$17:$B$15404,0),D$3+135)),"")</f>
        <v/>
      </c>
      <c r="E139" s="13" t="str">
        <f>IFERROR(IF(INDEX('Bieu chi tiet'!$B$17:$FA$15404,MATCH($A139,'Bieu chi tiet'!$B$17:$B$15404,0),E$3+135)=0,"",INDEX('Bieu chi tiet'!$B$17:$FA$15404,MATCH($A139,'Bieu chi tiet'!$B$17:$B$15404,0),E$3+135)),"")</f>
        <v/>
      </c>
      <c r="F139" s="21" t="str">
        <f>IFERROR(IF(INDEX('Bieu chi tiet'!$B$17:$FA$15404,MATCH($A139,'Bieu chi tiet'!$B$17:$B$15404,0),F$3+135)=0,"",INDEX('Bieu chi tiet'!$B$17:$FA$15404,MATCH($A139,'Bieu chi tiet'!$B$17:$B$15404,0),F$3+135)),"")</f>
        <v/>
      </c>
      <c r="G139" s="13" t="str">
        <f>IFERROR(IF(INDEX('Bieu chi tiet'!$B$17:$FA$15404,MATCH($A139,'Bieu chi tiet'!$B$17:$B$15404,0),G$3+135)=0,"",INDEX('Bieu chi tiet'!$B$17:$FA$15404,MATCH($A139,'Bieu chi tiet'!$B$17:$B$15404,0),G$3+135)),"")</f>
        <v/>
      </c>
      <c r="H139" s="13" t="str">
        <f>IFERROR(IF(INDEX('Bieu chi tiet'!$B$17:$FA$15404,MATCH($A139,'Bieu chi tiet'!$B$17:$B$15404,0),H$3+135)=0,"",INDEX('Bieu chi tiet'!$B$17:$FA$15404,MATCH($A139,'Bieu chi tiet'!$B$17:$B$15404,0),H$3+135)),"")</f>
        <v/>
      </c>
      <c r="I139" s="13" t="str">
        <f>IFERROR(IF(INDEX('Bieu chi tiet'!$B$17:$FA$15404,MATCH($A139,'Bieu chi tiet'!$B$17:$B$15404,0),I$3+135)=0,"",INDEX('Bieu chi tiet'!$B$17:$FA$15404,MATCH($A139,'Bieu chi tiet'!$B$17:$B$15404,0),I$3+135)),"")</f>
        <v/>
      </c>
      <c r="J139" s="13" t="str">
        <f>IFERROR(IF(INDEX('Bieu chi tiet'!$B$17:$FA$15404,MATCH($A139,'Bieu chi tiet'!$B$17:$B$15404,0),J$3+135)=0,"",INDEX('Bieu chi tiet'!$B$17:$FA$15404,MATCH($A139,'Bieu chi tiet'!$B$17:$B$15404,0),J$3+135)),"")</f>
        <v/>
      </c>
      <c r="K139" s="13" t="str">
        <f>IFERROR(IF(INDEX('Bieu chi tiet'!$B$17:$FA$15404,MATCH($A139,'Bieu chi tiet'!$B$17:$B$15404,0),K$3+135)=0,"",INDEX('Bieu chi tiet'!$B$17:$FA$15404,MATCH($A139,'Bieu chi tiet'!$B$17:$B$15404,0),K$3+135)),"")</f>
        <v/>
      </c>
      <c r="L139" s="13" t="str">
        <f>IFERROR(IF(INDEX('Bieu chi tiet'!$B$17:$FA$15404,MATCH($A139,'Bieu chi tiet'!$B$17:$B$15404,0),L$3+135)=0,"",INDEX('Bieu chi tiet'!$B$17:$FA$15404,MATCH($A139,'Bieu chi tiet'!$B$17:$B$15404,0),L$3+135)),"")</f>
        <v/>
      </c>
      <c r="M139" s="13" t="str">
        <f>IFERROR(IF(INDEX('Bieu chi tiet'!$B$17:$FA$15404,MATCH($A139,'Bieu chi tiet'!$B$17:$B$15404,0),M$3+135)=0,"",INDEX('Bieu chi tiet'!$B$17:$FA$15404,MATCH($A139,'Bieu chi tiet'!$B$17:$B$15404,0),M$3+135)),"")</f>
        <v/>
      </c>
      <c r="N139" s="13" t="str">
        <f>IFERROR(IF(INDEX('Bieu chi tiet'!$B$17:$FA$15404,MATCH($A139,'Bieu chi tiet'!$B$17:$B$15404,0),N$3+135)=0,"",INDEX('Bieu chi tiet'!$B$17:$FA$15404,MATCH($A139,'Bieu chi tiet'!$B$17:$B$15404,0),N$3+135)),"")</f>
        <v/>
      </c>
      <c r="O139" s="13" t="str">
        <f>IFERROR(IF(INDEX('Bieu chi tiet'!$B$17:$FA$15404,MATCH($A139,'Bieu chi tiet'!$B$17:$B$15404,0),O$3+135)=0,"",INDEX('Bieu chi tiet'!$B$17:$FA$15404,MATCH($A139,'Bieu chi tiet'!$B$17:$B$15404,0),O$3+135)),"")</f>
        <v/>
      </c>
      <c r="P139" s="13" t="str">
        <f>IFERROR(IF(INDEX('Bieu chi tiet'!$B$17:$FA$15404,MATCH($A139,'Bieu chi tiet'!$B$17:$B$15404,0),P$3+135)=0,"",INDEX('Bieu chi tiet'!$B$17:$FA$15404,MATCH($A139,'Bieu chi tiet'!$B$17:$B$15404,0),P$3+135)),"")</f>
        <v/>
      </c>
      <c r="Q139" s="13" t="str">
        <f>IFERROR(IF(INDEX('Bieu chi tiet'!$B$17:$FA$15404,MATCH($A139,'Bieu chi tiet'!$B$17:$B$15404,0),Q$3+135)=0,"",INDEX('Bieu chi tiet'!$B$17:$FA$15404,MATCH($A139,'Bieu chi tiet'!$B$17:$B$15404,0),Q$3+135)),"")</f>
        <v/>
      </c>
      <c r="R139" s="13" t="str">
        <f>IFERROR(IF(INDEX('Bieu chi tiet'!$B$17:$FA$15404,MATCH($A139,'Bieu chi tiet'!$B$17:$B$15404,0),R$3+135)=0,"",INDEX('Bieu chi tiet'!$B$17:$FA$15404,MATCH($A139,'Bieu chi tiet'!$B$17:$B$15404,0),R$3+135)),"")</f>
        <v/>
      </c>
      <c r="S139" s="13" t="str">
        <f>IFERROR(IF(INDEX('Bieu chi tiet'!$B$17:$FA$15404,MATCH($A139,'Bieu chi tiet'!$B$17:$B$15404,0),S$3+135)=0,"",INDEX('Bieu chi tiet'!$B$17:$FA$15404,MATCH($A139,'Bieu chi tiet'!$B$17:$B$15404,0),S$3+135)),"")</f>
        <v/>
      </c>
      <c r="T139" s="13" t="str">
        <f>IFERROR(IF(INDEX('Bieu chi tiet'!$B$17:$FA$15404,MATCH($A139,'Bieu chi tiet'!$B$17:$B$15404,0),T$3+135)=0,"",INDEX('Bieu chi tiet'!$B$17:$FA$15404,MATCH($A139,'Bieu chi tiet'!$B$17:$B$15404,0),T$3+135)),"")</f>
        <v/>
      </c>
      <c r="U139" s="13" t="str">
        <f>IFERROR(IF(INDEX('Bieu chi tiet'!$B$17:$FA$15404,MATCH($A139,'Bieu chi tiet'!$B$17:$B$15404,0),U$3+135)=0,"",INDEX('Bieu chi tiet'!$B$17:$FA$15404,MATCH($A139,'Bieu chi tiet'!$B$17:$B$15404,0),U$3+135)),"")</f>
        <v/>
      </c>
      <c r="V139" s="13" t="str">
        <f>IFERROR(IF(INDEX('Bieu chi tiet'!$B$17:$FA$15404,MATCH($A139,'Bieu chi tiet'!$B$17:$B$15404,0),V$3+135)=0,"",INDEX('Bieu chi tiet'!$B$17:$FA$15404,MATCH($A139,'Bieu chi tiet'!$B$17:$B$15404,0),V$3+135)),"")</f>
        <v/>
      </c>
    </row>
    <row r="140" spans="1:22" ht="15.75">
      <c r="A140" s="43" t="str">
        <f t="shared" si="3"/>
        <v/>
      </c>
      <c r="B140" s="13" t="str">
        <f>IFERROR(IF(INDEX('Bieu chi tiet'!$B$17:$FA$15404,MATCH($A140,'Bieu chi tiet'!$B$17:$B$15404,0),B$3+135)=0,"",INDEX('Bieu chi tiet'!$B$17:$FA$15404,MATCH($A140,'Bieu chi tiet'!$B$17:$B$15404,0),B$3+135)),"")</f>
        <v/>
      </c>
      <c r="C140" s="13" t="str">
        <f>IFERROR(IF(INDEX('Bieu chi tiet'!$B$17:$FA$15404,MATCH($A140,'Bieu chi tiet'!$B$17:$B$15404,0),C$3+135)=0,"",INDEX('Bieu chi tiet'!$B$17:$FA$15404,MATCH($A140,'Bieu chi tiet'!$B$17:$B$15404,0),C$3+135)),"")</f>
        <v/>
      </c>
      <c r="D140" s="13" t="str">
        <f>IFERROR(IF(INDEX('Bieu chi tiet'!$B$17:$FA$15404,MATCH($A140,'Bieu chi tiet'!$B$17:$B$15404,0),D$3+135)=0,"",INDEX('Bieu chi tiet'!$B$17:$FA$15404,MATCH($A140,'Bieu chi tiet'!$B$17:$B$15404,0),D$3+135)),"")</f>
        <v/>
      </c>
      <c r="E140" s="13" t="str">
        <f>IFERROR(IF(INDEX('Bieu chi tiet'!$B$17:$FA$15404,MATCH($A140,'Bieu chi tiet'!$B$17:$B$15404,0),E$3+135)=0,"",INDEX('Bieu chi tiet'!$B$17:$FA$15404,MATCH($A140,'Bieu chi tiet'!$B$17:$B$15404,0),E$3+135)),"")</f>
        <v/>
      </c>
      <c r="F140" s="21" t="str">
        <f>IFERROR(IF(INDEX('Bieu chi tiet'!$B$17:$FA$15404,MATCH($A140,'Bieu chi tiet'!$B$17:$B$15404,0),F$3+135)=0,"",INDEX('Bieu chi tiet'!$B$17:$FA$15404,MATCH($A140,'Bieu chi tiet'!$B$17:$B$15404,0),F$3+135)),"")</f>
        <v/>
      </c>
      <c r="G140" s="13" t="str">
        <f>IFERROR(IF(INDEX('Bieu chi tiet'!$B$17:$FA$15404,MATCH($A140,'Bieu chi tiet'!$B$17:$B$15404,0),G$3+135)=0,"",INDEX('Bieu chi tiet'!$B$17:$FA$15404,MATCH($A140,'Bieu chi tiet'!$B$17:$B$15404,0),G$3+135)),"")</f>
        <v/>
      </c>
      <c r="H140" s="13" t="str">
        <f>IFERROR(IF(INDEX('Bieu chi tiet'!$B$17:$FA$15404,MATCH($A140,'Bieu chi tiet'!$B$17:$B$15404,0),H$3+135)=0,"",INDEX('Bieu chi tiet'!$B$17:$FA$15404,MATCH($A140,'Bieu chi tiet'!$B$17:$B$15404,0),H$3+135)),"")</f>
        <v/>
      </c>
      <c r="I140" s="13" t="str">
        <f>IFERROR(IF(INDEX('Bieu chi tiet'!$B$17:$FA$15404,MATCH($A140,'Bieu chi tiet'!$B$17:$B$15404,0),I$3+135)=0,"",INDEX('Bieu chi tiet'!$B$17:$FA$15404,MATCH($A140,'Bieu chi tiet'!$B$17:$B$15404,0),I$3+135)),"")</f>
        <v/>
      </c>
      <c r="J140" s="13" t="str">
        <f>IFERROR(IF(INDEX('Bieu chi tiet'!$B$17:$FA$15404,MATCH($A140,'Bieu chi tiet'!$B$17:$B$15404,0),J$3+135)=0,"",INDEX('Bieu chi tiet'!$B$17:$FA$15404,MATCH($A140,'Bieu chi tiet'!$B$17:$B$15404,0),J$3+135)),"")</f>
        <v/>
      </c>
      <c r="K140" s="13" t="str">
        <f>IFERROR(IF(INDEX('Bieu chi tiet'!$B$17:$FA$15404,MATCH($A140,'Bieu chi tiet'!$B$17:$B$15404,0),K$3+135)=0,"",INDEX('Bieu chi tiet'!$B$17:$FA$15404,MATCH($A140,'Bieu chi tiet'!$B$17:$B$15404,0),K$3+135)),"")</f>
        <v/>
      </c>
      <c r="L140" s="13" t="str">
        <f>IFERROR(IF(INDEX('Bieu chi tiet'!$B$17:$FA$15404,MATCH($A140,'Bieu chi tiet'!$B$17:$B$15404,0),L$3+135)=0,"",INDEX('Bieu chi tiet'!$B$17:$FA$15404,MATCH($A140,'Bieu chi tiet'!$B$17:$B$15404,0),L$3+135)),"")</f>
        <v/>
      </c>
      <c r="M140" s="13" t="str">
        <f>IFERROR(IF(INDEX('Bieu chi tiet'!$B$17:$FA$15404,MATCH($A140,'Bieu chi tiet'!$B$17:$B$15404,0),M$3+135)=0,"",INDEX('Bieu chi tiet'!$B$17:$FA$15404,MATCH($A140,'Bieu chi tiet'!$B$17:$B$15404,0),M$3+135)),"")</f>
        <v/>
      </c>
      <c r="N140" s="13" t="str">
        <f>IFERROR(IF(INDEX('Bieu chi tiet'!$B$17:$FA$15404,MATCH($A140,'Bieu chi tiet'!$B$17:$B$15404,0),N$3+135)=0,"",INDEX('Bieu chi tiet'!$B$17:$FA$15404,MATCH($A140,'Bieu chi tiet'!$B$17:$B$15404,0),N$3+135)),"")</f>
        <v/>
      </c>
      <c r="O140" s="13" t="str">
        <f>IFERROR(IF(INDEX('Bieu chi tiet'!$B$17:$FA$15404,MATCH($A140,'Bieu chi tiet'!$B$17:$B$15404,0),O$3+135)=0,"",INDEX('Bieu chi tiet'!$B$17:$FA$15404,MATCH($A140,'Bieu chi tiet'!$B$17:$B$15404,0),O$3+135)),"")</f>
        <v/>
      </c>
      <c r="P140" s="13" t="str">
        <f>IFERROR(IF(INDEX('Bieu chi tiet'!$B$17:$FA$15404,MATCH($A140,'Bieu chi tiet'!$B$17:$B$15404,0),P$3+135)=0,"",INDEX('Bieu chi tiet'!$B$17:$FA$15404,MATCH($A140,'Bieu chi tiet'!$B$17:$B$15404,0),P$3+135)),"")</f>
        <v/>
      </c>
      <c r="Q140" s="13" t="str">
        <f>IFERROR(IF(INDEX('Bieu chi tiet'!$B$17:$FA$15404,MATCH($A140,'Bieu chi tiet'!$B$17:$B$15404,0),Q$3+135)=0,"",INDEX('Bieu chi tiet'!$B$17:$FA$15404,MATCH($A140,'Bieu chi tiet'!$B$17:$B$15404,0),Q$3+135)),"")</f>
        <v/>
      </c>
      <c r="R140" s="13" t="str">
        <f>IFERROR(IF(INDEX('Bieu chi tiet'!$B$17:$FA$15404,MATCH($A140,'Bieu chi tiet'!$B$17:$B$15404,0),R$3+135)=0,"",INDEX('Bieu chi tiet'!$B$17:$FA$15404,MATCH($A140,'Bieu chi tiet'!$B$17:$B$15404,0),R$3+135)),"")</f>
        <v/>
      </c>
      <c r="S140" s="13" t="str">
        <f>IFERROR(IF(INDEX('Bieu chi tiet'!$B$17:$FA$15404,MATCH($A140,'Bieu chi tiet'!$B$17:$B$15404,0),S$3+135)=0,"",INDEX('Bieu chi tiet'!$B$17:$FA$15404,MATCH($A140,'Bieu chi tiet'!$B$17:$B$15404,0),S$3+135)),"")</f>
        <v/>
      </c>
      <c r="T140" s="13" t="str">
        <f>IFERROR(IF(INDEX('Bieu chi tiet'!$B$17:$FA$15404,MATCH($A140,'Bieu chi tiet'!$B$17:$B$15404,0),T$3+135)=0,"",INDEX('Bieu chi tiet'!$B$17:$FA$15404,MATCH($A140,'Bieu chi tiet'!$B$17:$B$15404,0),T$3+135)),"")</f>
        <v/>
      </c>
      <c r="U140" s="13" t="str">
        <f>IFERROR(IF(INDEX('Bieu chi tiet'!$B$17:$FA$15404,MATCH($A140,'Bieu chi tiet'!$B$17:$B$15404,0),U$3+135)=0,"",INDEX('Bieu chi tiet'!$B$17:$FA$15404,MATCH($A140,'Bieu chi tiet'!$B$17:$B$15404,0),U$3+135)),"")</f>
        <v/>
      </c>
      <c r="V140" s="13" t="str">
        <f>IFERROR(IF(INDEX('Bieu chi tiet'!$B$17:$FA$15404,MATCH($A140,'Bieu chi tiet'!$B$17:$B$15404,0),V$3+135)=0,"",INDEX('Bieu chi tiet'!$B$17:$FA$15404,MATCH($A140,'Bieu chi tiet'!$B$17:$B$15404,0),V$3+135)),"")</f>
        <v/>
      </c>
    </row>
    <row r="141" spans="1:22" ht="15.75">
      <c r="A141" s="43" t="str">
        <f t="shared" si="3"/>
        <v/>
      </c>
      <c r="B141" s="13" t="str">
        <f>IFERROR(IF(INDEX('Bieu chi tiet'!$B$17:$FA$15404,MATCH($A141,'Bieu chi tiet'!$B$17:$B$15404,0),B$3+135)=0,"",INDEX('Bieu chi tiet'!$B$17:$FA$15404,MATCH($A141,'Bieu chi tiet'!$B$17:$B$15404,0),B$3+135)),"")</f>
        <v/>
      </c>
      <c r="C141" s="13" t="str">
        <f>IFERROR(IF(INDEX('Bieu chi tiet'!$B$17:$FA$15404,MATCH($A141,'Bieu chi tiet'!$B$17:$B$15404,0),C$3+135)=0,"",INDEX('Bieu chi tiet'!$B$17:$FA$15404,MATCH($A141,'Bieu chi tiet'!$B$17:$B$15404,0),C$3+135)),"")</f>
        <v/>
      </c>
      <c r="D141" s="13" t="str">
        <f>IFERROR(IF(INDEX('Bieu chi tiet'!$B$17:$FA$15404,MATCH($A141,'Bieu chi tiet'!$B$17:$B$15404,0),D$3+135)=0,"",INDEX('Bieu chi tiet'!$B$17:$FA$15404,MATCH($A141,'Bieu chi tiet'!$B$17:$B$15404,0),D$3+135)),"")</f>
        <v/>
      </c>
      <c r="E141" s="13" t="str">
        <f>IFERROR(IF(INDEX('Bieu chi tiet'!$B$17:$FA$15404,MATCH($A141,'Bieu chi tiet'!$B$17:$B$15404,0),E$3+135)=0,"",INDEX('Bieu chi tiet'!$B$17:$FA$15404,MATCH($A141,'Bieu chi tiet'!$B$17:$B$15404,0),E$3+135)),"")</f>
        <v/>
      </c>
      <c r="F141" s="21" t="str">
        <f>IFERROR(IF(INDEX('Bieu chi tiet'!$B$17:$FA$15404,MATCH($A141,'Bieu chi tiet'!$B$17:$B$15404,0),F$3+135)=0,"",INDEX('Bieu chi tiet'!$B$17:$FA$15404,MATCH($A141,'Bieu chi tiet'!$B$17:$B$15404,0),F$3+135)),"")</f>
        <v/>
      </c>
      <c r="G141" s="13" t="str">
        <f>IFERROR(IF(INDEX('Bieu chi tiet'!$B$17:$FA$15404,MATCH($A141,'Bieu chi tiet'!$B$17:$B$15404,0),G$3+135)=0,"",INDEX('Bieu chi tiet'!$B$17:$FA$15404,MATCH($A141,'Bieu chi tiet'!$B$17:$B$15404,0),G$3+135)),"")</f>
        <v/>
      </c>
      <c r="H141" s="13" t="str">
        <f>IFERROR(IF(INDEX('Bieu chi tiet'!$B$17:$FA$15404,MATCH($A141,'Bieu chi tiet'!$B$17:$B$15404,0),H$3+135)=0,"",INDEX('Bieu chi tiet'!$B$17:$FA$15404,MATCH($A141,'Bieu chi tiet'!$B$17:$B$15404,0),H$3+135)),"")</f>
        <v/>
      </c>
      <c r="I141" s="13" t="str">
        <f>IFERROR(IF(INDEX('Bieu chi tiet'!$B$17:$FA$15404,MATCH($A141,'Bieu chi tiet'!$B$17:$B$15404,0),I$3+135)=0,"",INDEX('Bieu chi tiet'!$B$17:$FA$15404,MATCH($A141,'Bieu chi tiet'!$B$17:$B$15404,0),I$3+135)),"")</f>
        <v/>
      </c>
      <c r="J141" s="13" t="str">
        <f>IFERROR(IF(INDEX('Bieu chi tiet'!$B$17:$FA$15404,MATCH($A141,'Bieu chi tiet'!$B$17:$B$15404,0),J$3+135)=0,"",INDEX('Bieu chi tiet'!$B$17:$FA$15404,MATCH($A141,'Bieu chi tiet'!$B$17:$B$15404,0),J$3+135)),"")</f>
        <v/>
      </c>
      <c r="K141" s="13" t="str">
        <f>IFERROR(IF(INDEX('Bieu chi tiet'!$B$17:$FA$15404,MATCH($A141,'Bieu chi tiet'!$B$17:$B$15404,0),K$3+135)=0,"",INDEX('Bieu chi tiet'!$B$17:$FA$15404,MATCH($A141,'Bieu chi tiet'!$B$17:$B$15404,0),K$3+135)),"")</f>
        <v/>
      </c>
      <c r="L141" s="13" t="str">
        <f>IFERROR(IF(INDEX('Bieu chi tiet'!$B$17:$FA$15404,MATCH($A141,'Bieu chi tiet'!$B$17:$B$15404,0),L$3+135)=0,"",INDEX('Bieu chi tiet'!$B$17:$FA$15404,MATCH($A141,'Bieu chi tiet'!$B$17:$B$15404,0),L$3+135)),"")</f>
        <v/>
      </c>
      <c r="M141" s="13" t="str">
        <f>IFERROR(IF(INDEX('Bieu chi tiet'!$B$17:$FA$15404,MATCH($A141,'Bieu chi tiet'!$B$17:$B$15404,0),M$3+135)=0,"",INDEX('Bieu chi tiet'!$B$17:$FA$15404,MATCH($A141,'Bieu chi tiet'!$B$17:$B$15404,0),M$3+135)),"")</f>
        <v/>
      </c>
      <c r="N141" s="13" t="str">
        <f>IFERROR(IF(INDEX('Bieu chi tiet'!$B$17:$FA$15404,MATCH($A141,'Bieu chi tiet'!$B$17:$B$15404,0),N$3+135)=0,"",INDEX('Bieu chi tiet'!$B$17:$FA$15404,MATCH($A141,'Bieu chi tiet'!$B$17:$B$15404,0),N$3+135)),"")</f>
        <v/>
      </c>
      <c r="O141" s="13" t="str">
        <f>IFERROR(IF(INDEX('Bieu chi tiet'!$B$17:$FA$15404,MATCH($A141,'Bieu chi tiet'!$B$17:$B$15404,0),O$3+135)=0,"",INDEX('Bieu chi tiet'!$B$17:$FA$15404,MATCH($A141,'Bieu chi tiet'!$B$17:$B$15404,0),O$3+135)),"")</f>
        <v/>
      </c>
      <c r="P141" s="13" t="str">
        <f>IFERROR(IF(INDEX('Bieu chi tiet'!$B$17:$FA$15404,MATCH($A141,'Bieu chi tiet'!$B$17:$B$15404,0),P$3+135)=0,"",INDEX('Bieu chi tiet'!$B$17:$FA$15404,MATCH($A141,'Bieu chi tiet'!$B$17:$B$15404,0),P$3+135)),"")</f>
        <v/>
      </c>
      <c r="Q141" s="13" t="str">
        <f>IFERROR(IF(INDEX('Bieu chi tiet'!$B$17:$FA$15404,MATCH($A141,'Bieu chi tiet'!$B$17:$B$15404,0),Q$3+135)=0,"",INDEX('Bieu chi tiet'!$B$17:$FA$15404,MATCH($A141,'Bieu chi tiet'!$B$17:$B$15404,0),Q$3+135)),"")</f>
        <v/>
      </c>
      <c r="R141" s="13" t="str">
        <f>IFERROR(IF(INDEX('Bieu chi tiet'!$B$17:$FA$15404,MATCH($A141,'Bieu chi tiet'!$B$17:$B$15404,0),R$3+135)=0,"",INDEX('Bieu chi tiet'!$B$17:$FA$15404,MATCH($A141,'Bieu chi tiet'!$B$17:$B$15404,0),R$3+135)),"")</f>
        <v/>
      </c>
      <c r="S141" s="13" t="str">
        <f>IFERROR(IF(INDEX('Bieu chi tiet'!$B$17:$FA$15404,MATCH($A141,'Bieu chi tiet'!$B$17:$B$15404,0),S$3+135)=0,"",INDEX('Bieu chi tiet'!$B$17:$FA$15404,MATCH($A141,'Bieu chi tiet'!$B$17:$B$15404,0),S$3+135)),"")</f>
        <v/>
      </c>
      <c r="T141" s="13" t="str">
        <f>IFERROR(IF(INDEX('Bieu chi tiet'!$B$17:$FA$15404,MATCH($A141,'Bieu chi tiet'!$B$17:$B$15404,0),T$3+135)=0,"",INDEX('Bieu chi tiet'!$B$17:$FA$15404,MATCH($A141,'Bieu chi tiet'!$B$17:$B$15404,0),T$3+135)),"")</f>
        <v/>
      </c>
      <c r="U141" s="13" t="str">
        <f>IFERROR(IF(INDEX('Bieu chi tiet'!$B$17:$FA$15404,MATCH($A141,'Bieu chi tiet'!$B$17:$B$15404,0),U$3+135)=0,"",INDEX('Bieu chi tiet'!$B$17:$FA$15404,MATCH($A141,'Bieu chi tiet'!$B$17:$B$15404,0),U$3+135)),"")</f>
        <v/>
      </c>
      <c r="V141" s="13" t="str">
        <f>IFERROR(IF(INDEX('Bieu chi tiet'!$B$17:$FA$15404,MATCH($A141,'Bieu chi tiet'!$B$17:$B$15404,0),V$3+135)=0,"",INDEX('Bieu chi tiet'!$B$17:$FA$15404,MATCH($A141,'Bieu chi tiet'!$B$17:$B$15404,0),V$3+135)),"")</f>
        <v/>
      </c>
    </row>
    <row r="142" spans="1:22" ht="15.75">
      <c r="A142" s="43" t="str">
        <f t="shared" si="3"/>
        <v/>
      </c>
      <c r="B142" s="13" t="str">
        <f>IFERROR(IF(INDEX('Bieu chi tiet'!$B$17:$FA$15404,MATCH($A142,'Bieu chi tiet'!$B$17:$B$15404,0),B$3+135)=0,"",INDEX('Bieu chi tiet'!$B$17:$FA$15404,MATCH($A142,'Bieu chi tiet'!$B$17:$B$15404,0),B$3+135)),"")</f>
        <v/>
      </c>
      <c r="C142" s="13" t="str">
        <f>IFERROR(IF(INDEX('Bieu chi tiet'!$B$17:$FA$15404,MATCH($A142,'Bieu chi tiet'!$B$17:$B$15404,0),C$3+135)=0,"",INDEX('Bieu chi tiet'!$B$17:$FA$15404,MATCH($A142,'Bieu chi tiet'!$B$17:$B$15404,0),C$3+135)),"")</f>
        <v/>
      </c>
      <c r="D142" s="13" t="str">
        <f>IFERROR(IF(INDEX('Bieu chi tiet'!$B$17:$FA$15404,MATCH($A142,'Bieu chi tiet'!$B$17:$B$15404,0),D$3+135)=0,"",INDEX('Bieu chi tiet'!$B$17:$FA$15404,MATCH($A142,'Bieu chi tiet'!$B$17:$B$15404,0),D$3+135)),"")</f>
        <v/>
      </c>
      <c r="E142" s="13" t="str">
        <f>IFERROR(IF(INDEX('Bieu chi tiet'!$B$17:$FA$15404,MATCH($A142,'Bieu chi tiet'!$B$17:$B$15404,0),E$3+135)=0,"",INDEX('Bieu chi tiet'!$B$17:$FA$15404,MATCH($A142,'Bieu chi tiet'!$B$17:$B$15404,0),E$3+135)),"")</f>
        <v/>
      </c>
      <c r="F142" s="21" t="str">
        <f>IFERROR(IF(INDEX('Bieu chi tiet'!$B$17:$FA$15404,MATCH($A142,'Bieu chi tiet'!$B$17:$B$15404,0),F$3+135)=0,"",INDEX('Bieu chi tiet'!$B$17:$FA$15404,MATCH($A142,'Bieu chi tiet'!$B$17:$B$15404,0),F$3+135)),"")</f>
        <v/>
      </c>
      <c r="G142" s="13" t="str">
        <f>IFERROR(IF(INDEX('Bieu chi tiet'!$B$17:$FA$15404,MATCH($A142,'Bieu chi tiet'!$B$17:$B$15404,0),G$3+135)=0,"",INDEX('Bieu chi tiet'!$B$17:$FA$15404,MATCH($A142,'Bieu chi tiet'!$B$17:$B$15404,0),G$3+135)),"")</f>
        <v/>
      </c>
      <c r="H142" s="13" t="str">
        <f>IFERROR(IF(INDEX('Bieu chi tiet'!$B$17:$FA$15404,MATCH($A142,'Bieu chi tiet'!$B$17:$B$15404,0),H$3+135)=0,"",INDEX('Bieu chi tiet'!$B$17:$FA$15404,MATCH($A142,'Bieu chi tiet'!$B$17:$B$15404,0),H$3+135)),"")</f>
        <v/>
      </c>
      <c r="I142" s="13" t="str">
        <f>IFERROR(IF(INDEX('Bieu chi tiet'!$B$17:$FA$15404,MATCH($A142,'Bieu chi tiet'!$B$17:$B$15404,0),I$3+135)=0,"",INDEX('Bieu chi tiet'!$B$17:$FA$15404,MATCH($A142,'Bieu chi tiet'!$B$17:$B$15404,0),I$3+135)),"")</f>
        <v/>
      </c>
      <c r="J142" s="13" t="str">
        <f>IFERROR(IF(INDEX('Bieu chi tiet'!$B$17:$FA$15404,MATCH($A142,'Bieu chi tiet'!$B$17:$B$15404,0),J$3+135)=0,"",INDEX('Bieu chi tiet'!$B$17:$FA$15404,MATCH($A142,'Bieu chi tiet'!$B$17:$B$15404,0),J$3+135)),"")</f>
        <v/>
      </c>
      <c r="K142" s="13" t="str">
        <f>IFERROR(IF(INDEX('Bieu chi tiet'!$B$17:$FA$15404,MATCH($A142,'Bieu chi tiet'!$B$17:$B$15404,0),K$3+135)=0,"",INDEX('Bieu chi tiet'!$B$17:$FA$15404,MATCH($A142,'Bieu chi tiet'!$B$17:$B$15404,0),K$3+135)),"")</f>
        <v/>
      </c>
      <c r="L142" s="13" t="str">
        <f>IFERROR(IF(INDEX('Bieu chi tiet'!$B$17:$FA$15404,MATCH($A142,'Bieu chi tiet'!$B$17:$B$15404,0),L$3+135)=0,"",INDEX('Bieu chi tiet'!$B$17:$FA$15404,MATCH($A142,'Bieu chi tiet'!$B$17:$B$15404,0),L$3+135)),"")</f>
        <v/>
      </c>
      <c r="M142" s="13" t="str">
        <f>IFERROR(IF(INDEX('Bieu chi tiet'!$B$17:$FA$15404,MATCH($A142,'Bieu chi tiet'!$B$17:$B$15404,0),M$3+135)=0,"",INDEX('Bieu chi tiet'!$B$17:$FA$15404,MATCH($A142,'Bieu chi tiet'!$B$17:$B$15404,0),M$3+135)),"")</f>
        <v/>
      </c>
      <c r="N142" s="13" t="str">
        <f>IFERROR(IF(INDEX('Bieu chi tiet'!$B$17:$FA$15404,MATCH($A142,'Bieu chi tiet'!$B$17:$B$15404,0),N$3+135)=0,"",INDEX('Bieu chi tiet'!$B$17:$FA$15404,MATCH($A142,'Bieu chi tiet'!$B$17:$B$15404,0),N$3+135)),"")</f>
        <v/>
      </c>
      <c r="O142" s="13" t="str">
        <f>IFERROR(IF(INDEX('Bieu chi tiet'!$B$17:$FA$15404,MATCH($A142,'Bieu chi tiet'!$B$17:$B$15404,0),O$3+135)=0,"",INDEX('Bieu chi tiet'!$B$17:$FA$15404,MATCH($A142,'Bieu chi tiet'!$B$17:$B$15404,0),O$3+135)),"")</f>
        <v/>
      </c>
      <c r="P142" s="13" t="str">
        <f>IFERROR(IF(INDEX('Bieu chi tiet'!$B$17:$FA$15404,MATCH($A142,'Bieu chi tiet'!$B$17:$B$15404,0),P$3+135)=0,"",INDEX('Bieu chi tiet'!$B$17:$FA$15404,MATCH($A142,'Bieu chi tiet'!$B$17:$B$15404,0),P$3+135)),"")</f>
        <v/>
      </c>
      <c r="Q142" s="13" t="str">
        <f>IFERROR(IF(INDEX('Bieu chi tiet'!$B$17:$FA$15404,MATCH($A142,'Bieu chi tiet'!$B$17:$B$15404,0),Q$3+135)=0,"",INDEX('Bieu chi tiet'!$B$17:$FA$15404,MATCH($A142,'Bieu chi tiet'!$B$17:$B$15404,0),Q$3+135)),"")</f>
        <v/>
      </c>
      <c r="R142" s="13" t="str">
        <f>IFERROR(IF(INDEX('Bieu chi tiet'!$B$17:$FA$15404,MATCH($A142,'Bieu chi tiet'!$B$17:$B$15404,0),R$3+135)=0,"",INDEX('Bieu chi tiet'!$B$17:$FA$15404,MATCH($A142,'Bieu chi tiet'!$B$17:$B$15404,0),R$3+135)),"")</f>
        <v/>
      </c>
      <c r="S142" s="13" t="str">
        <f>IFERROR(IF(INDEX('Bieu chi tiet'!$B$17:$FA$15404,MATCH($A142,'Bieu chi tiet'!$B$17:$B$15404,0),S$3+135)=0,"",INDEX('Bieu chi tiet'!$B$17:$FA$15404,MATCH($A142,'Bieu chi tiet'!$B$17:$B$15404,0),S$3+135)),"")</f>
        <v/>
      </c>
      <c r="T142" s="13" t="str">
        <f>IFERROR(IF(INDEX('Bieu chi tiet'!$B$17:$FA$15404,MATCH($A142,'Bieu chi tiet'!$B$17:$B$15404,0),T$3+135)=0,"",INDEX('Bieu chi tiet'!$B$17:$FA$15404,MATCH($A142,'Bieu chi tiet'!$B$17:$B$15404,0),T$3+135)),"")</f>
        <v/>
      </c>
      <c r="U142" s="13" t="str">
        <f>IFERROR(IF(INDEX('Bieu chi tiet'!$B$17:$FA$15404,MATCH($A142,'Bieu chi tiet'!$B$17:$B$15404,0),U$3+135)=0,"",INDEX('Bieu chi tiet'!$B$17:$FA$15404,MATCH($A142,'Bieu chi tiet'!$B$17:$B$15404,0),U$3+135)),"")</f>
        <v/>
      </c>
      <c r="V142" s="13" t="str">
        <f>IFERROR(IF(INDEX('Bieu chi tiet'!$B$17:$FA$15404,MATCH($A142,'Bieu chi tiet'!$B$17:$B$15404,0),V$3+135)=0,"",INDEX('Bieu chi tiet'!$B$17:$FA$15404,MATCH($A142,'Bieu chi tiet'!$B$17:$B$15404,0),V$3+135)),"")</f>
        <v/>
      </c>
    </row>
    <row r="143" spans="1:22" ht="15.75">
      <c r="A143" s="43" t="str">
        <f t="shared" si="3"/>
        <v/>
      </c>
      <c r="B143" s="13" t="str">
        <f>IFERROR(IF(INDEX('Bieu chi tiet'!$B$17:$FA$15404,MATCH($A143,'Bieu chi tiet'!$B$17:$B$15404,0),B$3+135)=0,"",INDEX('Bieu chi tiet'!$B$17:$FA$15404,MATCH($A143,'Bieu chi tiet'!$B$17:$B$15404,0),B$3+135)),"")</f>
        <v/>
      </c>
      <c r="C143" s="13" t="str">
        <f>IFERROR(IF(INDEX('Bieu chi tiet'!$B$17:$FA$15404,MATCH($A143,'Bieu chi tiet'!$B$17:$B$15404,0),C$3+135)=0,"",INDEX('Bieu chi tiet'!$B$17:$FA$15404,MATCH($A143,'Bieu chi tiet'!$B$17:$B$15404,0),C$3+135)),"")</f>
        <v/>
      </c>
      <c r="D143" s="13" t="str">
        <f>IFERROR(IF(INDEX('Bieu chi tiet'!$B$17:$FA$15404,MATCH($A143,'Bieu chi tiet'!$B$17:$B$15404,0),D$3+135)=0,"",INDEX('Bieu chi tiet'!$B$17:$FA$15404,MATCH($A143,'Bieu chi tiet'!$B$17:$B$15404,0),D$3+135)),"")</f>
        <v/>
      </c>
      <c r="E143" s="13" t="str">
        <f>IFERROR(IF(INDEX('Bieu chi tiet'!$B$17:$FA$15404,MATCH($A143,'Bieu chi tiet'!$B$17:$B$15404,0),E$3+135)=0,"",INDEX('Bieu chi tiet'!$B$17:$FA$15404,MATCH($A143,'Bieu chi tiet'!$B$17:$B$15404,0),E$3+135)),"")</f>
        <v/>
      </c>
      <c r="F143" s="21" t="str">
        <f>IFERROR(IF(INDEX('Bieu chi tiet'!$B$17:$FA$15404,MATCH($A143,'Bieu chi tiet'!$B$17:$B$15404,0),F$3+135)=0,"",INDEX('Bieu chi tiet'!$B$17:$FA$15404,MATCH($A143,'Bieu chi tiet'!$B$17:$B$15404,0),F$3+135)),"")</f>
        <v/>
      </c>
      <c r="G143" s="13" t="str">
        <f>IFERROR(IF(INDEX('Bieu chi tiet'!$B$17:$FA$15404,MATCH($A143,'Bieu chi tiet'!$B$17:$B$15404,0),G$3+135)=0,"",INDEX('Bieu chi tiet'!$B$17:$FA$15404,MATCH($A143,'Bieu chi tiet'!$B$17:$B$15404,0),G$3+135)),"")</f>
        <v/>
      </c>
      <c r="H143" s="13" t="str">
        <f>IFERROR(IF(INDEX('Bieu chi tiet'!$B$17:$FA$15404,MATCH($A143,'Bieu chi tiet'!$B$17:$B$15404,0),H$3+135)=0,"",INDEX('Bieu chi tiet'!$B$17:$FA$15404,MATCH($A143,'Bieu chi tiet'!$B$17:$B$15404,0),H$3+135)),"")</f>
        <v/>
      </c>
      <c r="I143" s="13" t="str">
        <f>IFERROR(IF(INDEX('Bieu chi tiet'!$B$17:$FA$15404,MATCH($A143,'Bieu chi tiet'!$B$17:$B$15404,0),I$3+135)=0,"",INDEX('Bieu chi tiet'!$B$17:$FA$15404,MATCH($A143,'Bieu chi tiet'!$B$17:$B$15404,0),I$3+135)),"")</f>
        <v/>
      </c>
      <c r="J143" s="13" t="str">
        <f>IFERROR(IF(INDEX('Bieu chi tiet'!$B$17:$FA$15404,MATCH($A143,'Bieu chi tiet'!$B$17:$B$15404,0),J$3+135)=0,"",INDEX('Bieu chi tiet'!$B$17:$FA$15404,MATCH($A143,'Bieu chi tiet'!$B$17:$B$15404,0),J$3+135)),"")</f>
        <v/>
      </c>
      <c r="K143" s="13" t="str">
        <f>IFERROR(IF(INDEX('Bieu chi tiet'!$B$17:$FA$15404,MATCH($A143,'Bieu chi tiet'!$B$17:$B$15404,0),K$3+135)=0,"",INDEX('Bieu chi tiet'!$B$17:$FA$15404,MATCH($A143,'Bieu chi tiet'!$B$17:$B$15404,0),K$3+135)),"")</f>
        <v/>
      </c>
      <c r="L143" s="13" t="str">
        <f>IFERROR(IF(INDEX('Bieu chi tiet'!$B$17:$FA$15404,MATCH($A143,'Bieu chi tiet'!$B$17:$B$15404,0),L$3+135)=0,"",INDEX('Bieu chi tiet'!$B$17:$FA$15404,MATCH($A143,'Bieu chi tiet'!$B$17:$B$15404,0),L$3+135)),"")</f>
        <v/>
      </c>
      <c r="M143" s="13" t="str">
        <f>IFERROR(IF(INDEX('Bieu chi tiet'!$B$17:$FA$15404,MATCH($A143,'Bieu chi tiet'!$B$17:$B$15404,0),M$3+135)=0,"",INDEX('Bieu chi tiet'!$B$17:$FA$15404,MATCH($A143,'Bieu chi tiet'!$B$17:$B$15404,0),M$3+135)),"")</f>
        <v/>
      </c>
      <c r="N143" s="13" t="str">
        <f>IFERROR(IF(INDEX('Bieu chi tiet'!$B$17:$FA$15404,MATCH($A143,'Bieu chi tiet'!$B$17:$B$15404,0),N$3+135)=0,"",INDEX('Bieu chi tiet'!$B$17:$FA$15404,MATCH($A143,'Bieu chi tiet'!$B$17:$B$15404,0),N$3+135)),"")</f>
        <v/>
      </c>
      <c r="O143" s="13" t="str">
        <f>IFERROR(IF(INDEX('Bieu chi tiet'!$B$17:$FA$15404,MATCH($A143,'Bieu chi tiet'!$B$17:$B$15404,0),O$3+135)=0,"",INDEX('Bieu chi tiet'!$B$17:$FA$15404,MATCH($A143,'Bieu chi tiet'!$B$17:$B$15404,0),O$3+135)),"")</f>
        <v/>
      </c>
      <c r="P143" s="13" t="str">
        <f>IFERROR(IF(INDEX('Bieu chi tiet'!$B$17:$FA$15404,MATCH($A143,'Bieu chi tiet'!$B$17:$B$15404,0),P$3+135)=0,"",INDEX('Bieu chi tiet'!$B$17:$FA$15404,MATCH($A143,'Bieu chi tiet'!$B$17:$B$15404,0),P$3+135)),"")</f>
        <v/>
      </c>
      <c r="Q143" s="13" t="str">
        <f>IFERROR(IF(INDEX('Bieu chi tiet'!$B$17:$FA$15404,MATCH($A143,'Bieu chi tiet'!$B$17:$B$15404,0),Q$3+135)=0,"",INDEX('Bieu chi tiet'!$B$17:$FA$15404,MATCH($A143,'Bieu chi tiet'!$B$17:$B$15404,0),Q$3+135)),"")</f>
        <v/>
      </c>
      <c r="R143" s="13" t="str">
        <f>IFERROR(IF(INDEX('Bieu chi tiet'!$B$17:$FA$15404,MATCH($A143,'Bieu chi tiet'!$B$17:$B$15404,0),R$3+135)=0,"",INDEX('Bieu chi tiet'!$B$17:$FA$15404,MATCH($A143,'Bieu chi tiet'!$B$17:$B$15404,0),R$3+135)),"")</f>
        <v/>
      </c>
      <c r="S143" s="13" t="str">
        <f>IFERROR(IF(INDEX('Bieu chi tiet'!$B$17:$FA$15404,MATCH($A143,'Bieu chi tiet'!$B$17:$B$15404,0),S$3+135)=0,"",INDEX('Bieu chi tiet'!$B$17:$FA$15404,MATCH($A143,'Bieu chi tiet'!$B$17:$B$15404,0),S$3+135)),"")</f>
        <v/>
      </c>
      <c r="T143" s="13" t="str">
        <f>IFERROR(IF(INDEX('Bieu chi tiet'!$B$17:$FA$15404,MATCH($A143,'Bieu chi tiet'!$B$17:$B$15404,0),T$3+135)=0,"",INDEX('Bieu chi tiet'!$B$17:$FA$15404,MATCH($A143,'Bieu chi tiet'!$B$17:$B$15404,0),T$3+135)),"")</f>
        <v/>
      </c>
      <c r="U143" s="13" t="str">
        <f>IFERROR(IF(INDEX('Bieu chi tiet'!$B$17:$FA$15404,MATCH($A143,'Bieu chi tiet'!$B$17:$B$15404,0),U$3+135)=0,"",INDEX('Bieu chi tiet'!$B$17:$FA$15404,MATCH($A143,'Bieu chi tiet'!$B$17:$B$15404,0),U$3+135)),"")</f>
        <v/>
      </c>
      <c r="V143" s="13" t="str">
        <f>IFERROR(IF(INDEX('Bieu chi tiet'!$B$17:$FA$15404,MATCH($A143,'Bieu chi tiet'!$B$17:$B$15404,0),V$3+135)=0,"",INDEX('Bieu chi tiet'!$B$17:$FA$15404,MATCH($A143,'Bieu chi tiet'!$B$17:$B$15404,0),V$3+135)),"")</f>
        <v/>
      </c>
    </row>
    <row r="144" spans="1:22" ht="15.75">
      <c r="A144" s="43" t="str">
        <f t="shared" si="3"/>
        <v/>
      </c>
      <c r="B144" s="13" t="str">
        <f>IFERROR(IF(INDEX('Bieu chi tiet'!$B$17:$FA$15404,MATCH($A144,'Bieu chi tiet'!$B$17:$B$15404,0),B$3+135)=0,"",INDEX('Bieu chi tiet'!$B$17:$FA$15404,MATCH($A144,'Bieu chi tiet'!$B$17:$B$15404,0),B$3+135)),"")</f>
        <v/>
      </c>
      <c r="C144" s="13" t="str">
        <f>IFERROR(IF(INDEX('Bieu chi tiet'!$B$17:$FA$15404,MATCH($A144,'Bieu chi tiet'!$B$17:$B$15404,0),C$3+135)=0,"",INDEX('Bieu chi tiet'!$B$17:$FA$15404,MATCH($A144,'Bieu chi tiet'!$B$17:$B$15404,0),C$3+135)),"")</f>
        <v/>
      </c>
      <c r="D144" s="13" t="str">
        <f>IFERROR(IF(INDEX('Bieu chi tiet'!$B$17:$FA$15404,MATCH($A144,'Bieu chi tiet'!$B$17:$B$15404,0),D$3+135)=0,"",INDEX('Bieu chi tiet'!$B$17:$FA$15404,MATCH($A144,'Bieu chi tiet'!$B$17:$B$15404,0),D$3+135)),"")</f>
        <v/>
      </c>
      <c r="E144" s="13" t="str">
        <f>IFERROR(IF(INDEX('Bieu chi tiet'!$B$17:$FA$15404,MATCH($A144,'Bieu chi tiet'!$B$17:$B$15404,0),E$3+135)=0,"",INDEX('Bieu chi tiet'!$B$17:$FA$15404,MATCH($A144,'Bieu chi tiet'!$B$17:$B$15404,0),E$3+135)),"")</f>
        <v/>
      </c>
      <c r="F144" s="21" t="str">
        <f>IFERROR(IF(INDEX('Bieu chi tiet'!$B$17:$FA$15404,MATCH($A144,'Bieu chi tiet'!$B$17:$B$15404,0),F$3+135)=0,"",INDEX('Bieu chi tiet'!$B$17:$FA$15404,MATCH($A144,'Bieu chi tiet'!$B$17:$B$15404,0),F$3+135)),"")</f>
        <v/>
      </c>
      <c r="G144" s="13" t="str">
        <f>IFERROR(IF(INDEX('Bieu chi tiet'!$B$17:$FA$15404,MATCH($A144,'Bieu chi tiet'!$B$17:$B$15404,0),G$3+135)=0,"",INDEX('Bieu chi tiet'!$B$17:$FA$15404,MATCH($A144,'Bieu chi tiet'!$B$17:$B$15404,0),G$3+135)),"")</f>
        <v/>
      </c>
      <c r="H144" s="13" t="str">
        <f>IFERROR(IF(INDEX('Bieu chi tiet'!$B$17:$FA$15404,MATCH($A144,'Bieu chi tiet'!$B$17:$B$15404,0),H$3+135)=0,"",INDEX('Bieu chi tiet'!$B$17:$FA$15404,MATCH($A144,'Bieu chi tiet'!$B$17:$B$15404,0),H$3+135)),"")</f>
        <v/>
      </c>
      <c r="I144" s="13" t="str">
        <f>IFERROR(IF(INDEX('Bieu chi tiet'!$B$17:$FA$15404,MATCH($A144,'Bieu chi tiet'!$B$17:$B$15404,0),I$3+135)=0,"",INDEX('Bieu chi tiet'!$B$17:$FA$15404,MATCH($A144,'Bieu chi tiet'!$B$17:$B$15404,0),I$3+135)),"")</f>
        <v/>
      </c>
      <c r="J144" s="13" t="str">
        <f>IFERROR(IF(INDEX('Bieu chi tiet'!$B$17:$FA$15404,MATCH($A144,'Bieu chi tiet'!$B$17:$B$15404,0),J$3+135)=0,"",INDEX('Bieu chi tiet'!$B$17:$FA$15404,MATCH($A144,'Bieu chi tiet'!$B$17:$B$15404,0),J$3+135)),"")</f>
        <v/>
      </c>
      <c r="K144" s="13" t="str">
        <f>IFERROR(IF(INDEX('Bieu chi tiet'!$B$17:$FA$15404,MATCH($A144,'Bieu chi tiet'!$B$17:$B$15404,0),K$3+135)=0,"",INDEX('Bieu chi tiet'!$B$17:$FA$15404,MATCH($A144,'Bieu chi tiet'!$B$17:$B$15404,0),K$3+135)),"")</f>
        <v/>
      </c>
      <c r="L144" s="13" t="str">
        <f>IFERROR(IF(INDEX('Bieu chi tiet'!$B$17:$FA$15404,MATCH($A144,'Bieu chi tiet'!$B$17:$B$15404,0),L$3+135)=0,"",INDEX('Bieu chi tiet'!$B$17:$FA$15404,MATCH($A144,'Bieu chi tiet'!$B$17:$B$15404,0),L$3+135)),"")</f>
        <v/>
      </c>
      <c r="M144" s="13" t="str">
        <f>IFERROR(IF(INDEX('Bieu chi tiet'!$B$17:$FA$15404,MATCH($A144,'Bieu chi tiet'!$B$17:$B$15404,0),M$3+135)=0,"",INDEX('Bieu chi tiet'!$B$17:$FA$15404,MATCH($A144,'Bieu chi tiet'!$B$17:$B$15404,0),M$3+135)),"")</f>
        <v/>
      </c>
      <c r="N144" s="13" t="str">
        <f>IFERROR(IF(INDEX('Bieu chi tiet'!$B$17:$FA$15404,MATCH($A144,'Bieu chi tiet'!$B$17:$B$15404,0),N$3+135)=0,"",INDEX('Bieu chi tiet'!$B$17:$FA$15404,MATCH($A144,'Bieu chi tiet'!$B$17:$B$15404,0),N$3+135)),"")</f>
        <v/>
      </c>
      <c r="O144" s="13" t="str">
        <f>IFERROR(IF(INDEX('Bieu chi tiet'!$B$17:$FA$15404,MATCH($A144,'Bieu chi tiet'!$B$17:$B$15404,0),O$3+135)=0,"",INDEX('Bieu chi tiet'!$B$17:$FA$15404,MATCH($A144,'Bieu chi tiet'!$B$17:$B$15404,0),O$3+135)),"")</f>
        <v/>
      </c>
      <c r="P144" s="13" t="str">
        <f>IFERROR(IF(INDEX('Bieu chi tiet'!$B$17:$FA$15404,MATCH($A144,'Bieu chi tiet'!$B$17:$B$15404,0),P$3+135)=0,"",INDEX('Bieu chi tiet'!$B$17:$FA$15404,MATCH($A144,'Bieu chi tiet'!$B$17:$B$15404,0),P$3+135)),"")</f>
        <v/>
      </c>
      <c r="Q144" s="13" t="str">
        <f>IFERROR(IF(INDEX('Bieu chi tiet'!$B$17:$FA$15404,MATCH($A144,'Bieu chi tiet'!$B$17:$B$15404,0),Q$3+135)=0,"",INDEX('Bieu chi tiet'!$B$17:$FA$15404,MATCH($A144,'Bieu chi tiet'!$B$17:$B$15404,0),Q$3+135)),"")</f>
        <v/>
      </c>
      <c r="R144" s="13" t="str">
        <f>IFERROR(IF(INDEX('Bieu chi tiet'!$B$17:$FA$15404,MATCH($A144,'Bieu chi tiet'!$B$17:$B$15404,0),R$3+135)=0,"",INDEX('Bieu chi tiet'!$B$17:$FA$15404,MATCH($A144,'Bieu chi tiet'!$B$17:$B$15404,0),R$3+135)),"")</f>
        <v/>
      </c>
      <c r="S144" s="13" t="str">
        <f>IFERROR(IF(INDEX('Bieu chi tiet'!$B$17:$FA$15404,MATCH($A144,'Bieu chi tiet'!$B$17:$B$15404,0),S$3+135)=0,"",INDEX('Bieu chi tiet'!$B$17:$FA$15404,MATCH($A144,'Bieu chi tiet'!$B$17:$B$15404,0),S$3+135)),"")</f>
        <v/>
      </c>
      <c r="T144" s="13" t="str">
        <f>IFERROR(IF(INDEX('Bieu chi tiet'!$B$17:$FA$15404,MATCH($A144,'Bieu chi tiet'!$B$17:$B$15404,0),T$3+135)=0,"",INDEX('Bieu chi tiet'!$B$17:$FA$15404,MATCH($A144,'Bieu chi tiet'!$B$17:$B$15404,0),T$3+135)),"")</f>
        <v/>
      </c>
      <c r="U144" s="13" t="str">
        <f>IFERROR(IF(INDEX('Bieu chi tiet'!$B$17:$FA$15404,MATCH($A144,'Bieu chi tiet'!$B$17:$B$15404,0),U$3+135)=0,"",INDEX('Bieu chi tiet'!$B$17:$FA$15404,MATCH($A144,'Bieu chi tiet'!$B$17:$B$15404,0),U$3+135)),"")</f>
        <v/>
      </c>
      <c r="V144" s="13" t="str">
        <f>IFERROR(IF(INDEX('Bieu chi tiet'!$B$17:$FA$15404,MATCH($A144,'Bieu chi tiet'!$B$17:$B$15404,0),V$3+135)=0,"",INDEX('Bieu chi tiet'!$B$17:$FA$15404,MATCH($A144,'Bieu chi tiet'!$B$17:$B$15404,0),V$3+135)),"")</f>
        <v/>
      </c>
    </row>
    <row r="145" spans="1:22" ht="15.75">
      <c r="A145" s="43" t="str">
        <f t="shared" si="3"/>
        <v/>
      </c>
      <c r="B145" s="13" t="str">
        <f>IFERROR(IF(INDEX('Bieu chi tiet'!$B$17:$FA$15404,MATCH($A145,'Bieu chi tiet'!$B$17:$B$15404,0),B$3+135)=0,"",INDEX('Bieu chi tiet'!$B$17:$FA$15404,MATCH($A145,'Bieu chi tiet'!$B$17:$B$15404,0),B$3+135)),"")</f>
        <v/>
      </c>
      <c r="C145" s="13" t="str">
        <f>IFERROR(IF(INDEX('Bieu chi tiet'!$B$17:$FA$15404,MATCH($A145,'Bieu chi tiet'!$B$17:$B$15404,0),C$3+135)=0,"",INDEX('Bieu chi tiet'!$B$17:$FA$15404,MATCH($A145,'Bieu chi tiet'!$B$17:$B$15404,0),C$3+135)),"")</f>
        <v/>
      </c>
      <c r="D145" s="13" t="str">
        <f>IFERROR(IF(INDEX('Bieu chi tiet'!$B$17:$FA$15404,MATCH($A145,'Bieu chi tiet'!$B$17:$B$15404,0),D$3+135)=0,"",INDEX('Bieu chi tiet'!$B$17:$FA$15404,MATCH($A145,'Bieu chi tiet'!$B$17:$B$15404,0),D$3+135)),"")</f>
        <v/>
      </c>
      <c r="E145" s="13" t="str">
        <f>IFERROR(IF(INDEX('Bieu chi tiet'!$B$17:$FA$15404,MATCH($A145,'Bieu chi tiet'!$B$17:$B$15404,0),E$3+135)=0,"",INDEX('Bieu chi tiet'!$B$17:$FA$15404,MATCH($A145,'Bieu chi tiet'!$B$17:$B$15404,0),E$3+135)),"")</f>
        <v/>
      </c>
      <c r="F145" s="21" t="str">
        <f>IFERROR(IF(INDEX('Bieu chi tiet'!$B$17:$FA$15404,MATCH($A145,'Bieu chi tiet'!$B$17:$B$15404,0),F$3+135)=0,"",INDEX('Bieu chi tiet'!$B$17:$FA$15404,MATCH($A145,'Bieu chi tiet'!$B$17:$B$15404,0),F$3+135)),"")</f>
        <v/>
      </c>
      <c r="G145" s="13" t="str">
        <f>IFERROR(IF(INDEX('Bieu chi tiet'!$B$17:$FA$15404,MATCH($A145,'Bieu chi tiet'!$B$17:$B$15404,0),G$3+135)=0,"",INDEX('Bieu chi tiet'!$B$17:$FA$15404,MATCH($A145,'Bieu chi tiet'!$B$17:$B$15404,0),G$3+135)),"")</f>
        <v/>
      </c>
      <c r="H145" s="13" t="str">
        <f>IFERROR(IF(INDEX('Bieu chi tiet'!$B$17:$FA$15404,MATCH($A145,'Bieu chi tiet'!$B$17:$B$15404,0),H$3+135)=0,"",INDEX('Bieu chi tiet'!$B$17:$FA$15404,MATCH($A145,'Bieu chi tiet'!$B$17:$B$15404,0),H$3+135)),"")</f>
        <v/>
      </c>
      <c r="I145" s="13" t="str">
        <f>IFERROR(IF(INDEX('Bieu chi tiet'!$B$17:$FA$15404,MATCH($A145,'Bieu chi tiet'!$B$17:$B$15404,0),I$3+135)=0,"",INDEX('Bieu chi tiet'!$B$17:$FA$15404,MATCH($A145,'Bieu chi tiet'!$B$17:$B$15404,0),I$3+135)),"")</f>
        <v/>
      </c>
      <c r="J145" s="13" t="str">
        <f>IFERROR(IF(INDEX('Bieu chi tiet'!$B$17:$FA$15404,MATCH($A145,'Bieu chi tiet'!$B$17:$B$15404,0),J$3+135)=0,"",INDEX('Bieu chi tiet'!$B$17:$FA$15404,MATCH($A145,'Bieu chi tiet'!$B$17:$B$15404,0),J$3+135)),"")</f>
        <v/>
      </c>
      <c r="K145" s="13" t="str">
        <f>IFERROR(IF(INDEX('Bieu chi tiet'!$B$17:$FA$15404,MATCH($A145,'Bieu chi tiet'!$B$17:$B$15404,0),K$3+135)=0,"",INDEX('Bieu chi tiet'!$B$17:$FA$15404,MATCH($A145,'Bieu chi tiet'!$B$17:$B$15404,0),K$3+135)),"")</f>
        <v/>
      </c>
      <c r="L145" s="13" t="str">
        <f>IFERROR(IF(INDEX('Bieu chi tiet'!$B$17:$FA$15404,MATCH($A145,'Bieu chi tiet'!$B$17:$B$15404,0),L$3+135)=0,"",INDEX('Bieu chi tiet'!$B$17:$FA$15404,MATCH($A145,'Bieu chi tiet'!$B$17:$B$15404,0),L$3+135)),"")</f>
        <v/>
      </c>
      <c r="M145" s="13" t="str">
        <f>IFERROR(IF(INDEX('Bieu chi tiet'!$B$17:$FA$15404,MATCH($A145,'Bieu chi tiet'!$B$17:$B$15404,0),M$3+135)=0,"",INDEX('Bieu chi tiet'!$B$17:$FA$15404,MATCH($A145,'Bieu chi tiet'!$B$17:$B$15404,0),M$3+135)),"")</f>
        <v/>
      </c>
      <c r="N145" s="13" t="str">
        <f>IFERROR(IF(INDEX('Bieu chi tiet'!$B$17:$FA$15404,MATCH($A145,'Bieu chi tiet'!$B$17:$B$15404,0),N$3+135)=0,"",INDEX('Bieu chi tiet'!$B$17:$FA$15404,MATCH($A145,'Bieu chi tiet'!$B$17:$B$15404,0),N$3+135)),"")</f>
        <v/>
      </c>
      <c r="O145" s="13" t="str">
        <f>IFERROR(IF(INDEX('Bieu chi tiet'!$B$17:$FA$15404,MATCH($A145,'Bieu chi tiet'!$B$17:$B$15404,0),O$3+135)=0,"",INDEX('Bieu chi tiet'!$B$17:$FA$15404,MATCH($A145,'Bieu chi tiet'!$B$17:$B$15404,0),O$3+135)),"")</f>
        <v/>
      </c>
      <c r="P145" s="13" t="str">
        <f>IFERROR(IF(INDEX('Bieu chi tiet'!$B$17:$FA$15404,MATCH($A145,'Bieu chi tiet'!$B$17:$B$15404,0),P$3+135)=0,"",INDEX('Bieu chi tiet'!$B$17:$FA$15404,MATCH($A145,'Bieu chi tiet'!$B$17:$B$15404,0),P$3+135)),"")</f>
        <v/>
      </c>
      <c r="Q145" s="13" t="str">
        <f>IFERROR(IF(INDEX('Bieu chi tiet'!$B$17:$FA$15404,MATCH($A145,'Bieu chi tiet'!$B$17:$B$15404,0),Q$3+135)=0,"",INDEX('Bieu chi tiet'!$B$17:$FA$15404,MATCH($A145,'Bieu chi tiet'!$B$17:$B$15404,0),Q$3+135)),"")</f>
        <v/>
      </c>
      <c r="R145" s="13" t="str">
        <f>IFERROR(IF(INDEX('Bieu chi tiet'!$B$17:$FA$15404,MATCH($A145,'Bieu chi tiet'!$B$17:$B$15404,0),R$3+135)=0,"",INDEX('Bieu chi tiet'!$B$17:$FA$15404,MATCH($A145,'Bieu chi tiet'!$B$17:$B$15404,0),R$3+135)),"")</f>
        <v/>
      </c>
      <c r="S145" s="13" t="str">
        <f>IFERROR(IF(INDEX('Bieu chi tiet'!$B$17:$FA$15404,MATCH($A145,'Bieu chi tiet'!$B$17:$B$15404,0),S$3+135)=0,"",INDEX('Bieu chi tiet'!$B$17:$FA$15404,MATCH($A145,'Bieu chi tiet'!$B$17:$B$15404,0),S$3+135)),"")</f>
        <v/>
      </c>
      <c r="T145" s="13" t="str">
        <f>IFERROR(IF(INDEX('Bieu chi tiet'!$B$17:$FA$15404,MATCH($A145,'Bieu chi tiet'!$B$17:$B$15404,0),T$3+135)=0,"",INDEX('Bieu chi tiet'!$B$17:$FA$15404,MATCH($A145,'Bieu chi tiet'!$B$17:$B$15404,0),T$3+135)),"")</f>
        <v/>
      </c>
      <c r="U145" s="13" t="str">
        <f>IFERROR(IF(INDEX('Bieu chi tiet'!$B$17:$FA$15404,MATCH($A145,'Bieu chi tiet'!$B$17:$B$15404,0),U$3+135)=0,"",INDEX('Bieu chi tiet'!$B$17:$FA$15404,MATCH($A145,'Bieu chi tiet'!$B$17:$B$15404,0),U$3+135)),"")</f>
        <v/>
      </c>
      <c r="V145" s="13" t="str">
        <f>IFERROR(IF(INDEX('Bieu chi tiet'!$B$17:$FA$15404,MATCH($A145,'Bieu chi tiet'!$B$17:$B$15404,0),V$3+135)=0,"",INDEX('Bieu chi tiet'!$B$17:$FA$15404,MATCH($A145,'Bieu chi tiet'!$B$17:$B$15404,0),V$3+135)),"")</f>
        <v/>
      </c>
    </row>
    <row r="146" spans="1:22" ht="15.75">
      <c r="A146" s="43" t="str">
        <f t="shared" si="3"/>
        <v/>
      </c>
      <c r="B146" s="13" t="str">
        <f>IFERROR(IF(INDEX('Bieu chi tiet'!$B$17:$FA$15404,MATCH($A146,'Bieu chi tiet'!$B$17:$B$15404,0),B$3+135)=0,"",INDEX('Bieu chi tiet'!$B$17:$FA$15404,MATCH($A146,'Bieu chi tiet'!$B$17:$B$15404,0),B$3+135)),"")</f>
        <v/>
      </c>
      <c r="C146" s="13" t="str">
        <f>IFERROR(IF(INDEX('Bieu chi tiet'!$B$17:$FA$15404,MATCH($A146,'Bieu chi tiet'!$B$17:$B$15404,0),C$3+135)=0,"",INDEX('Bieu chi tiet'!$B$17:$FA$15404,MATCH($A146,'Bieu chi tiet'!$B$17:$B$15404,0),C$3+135)),"")</f>
        <v/>
      </c>
      <c r="D146" s="13" t="str">
        <f>IFERROR(IF(INDEX('Bieu chi tiet'!$B$17:$FA$15404,MATCH($A146,'Bieu chi tiet'!$B$17:$B$15404,0),D$3+135)=0,"",INDEX('Bieu chi tiet'!$B$17:$FA$15404,MATCH($A146,'Bieu chi tiet'!$B$17:$B$15404,0),D$3+135)),"")</f>
        <v/>
      </c>
      <c r="E146" s="13" t="str">
        <f>IFERROR(IF(INDEX('Bieu chi tiet'!$B$17:$FA$15404,MATCH($A146,'Bieu chi tiet'!$B$17:$B$15404,0),E$3+135)=0,"",INDEX('Bieu chi tiet'!$B$17:$FA$15404,MATCH($A146,'Bieu chi tiet'!$B$17:$B$15404,0),E$3+135)),"")</f>
        <v/>
      </c>
      <c r="F146" s="21" t="str">
        <f>IFERROR(IF(INDEX('Bieu chi tiet'!$B$17:$FA$15404,MATCH($A146,'Bieu chi tiet'!$B$17:$B$15404,0),F$3+135)=0,"",INDEX('Bieu chi tiet'!$B$17:$FA$15404,MATCH($A146,'Bieu chi tiet'!$B$17:$B$15404,0),F$3+135)),"")</f>
        <v/>
      </c>
      <c r="G146" s="13" t="str">
        <f>IFERROR(IF(INDEX('Bieu chi tiet'!$B$17:$FA$15404,MATCH($A146,'Bieu chi tiet'!$B$17:$B$15404,0),G$3+135)=0,"",INDEX('Bieu chi tiet'!$B$17:$FA$15404,MATCH($A146,'Bieu chi tiet'!$B$17:$B$15404,0),G$3+135)),"")</f>
        <v/>
      </c>
      <c r="H146" s="13" t="str">
        <f>IFERROR(IF(INDEX('Bieu chi tiet'!$B$17:$FA$15404,MATCH($A146,'Bieu chi tiet'!$B$17:$B$15404,0),H$3+135)=0,"",INDEX('Bieu chi tiet'!$B$17:$FA$15404,MATCH($A146,'Bieu chi tiet'!$B$17:$B$15404,0),H$3+135)),"")</f>
        <v/>
      </c>
      <c r="I146" s="13" t="str">
        <f>IFERROR(IF(INDEX('Bieu chi tiet'!$B$17:$FA$15404,MATCH($A146,'Bieu chi tiet'!$B$17:$B$15404,0),I$3+135)=0,"",INDEX('Bieu chi tiet'!$B$17:$FA$15404,MATCH($A146,'Bieu chi tiet'!$B$17:$B$15404,0),I$3+135)),"")</f>
        <v/>
      </c>
      <c r="J146" s="13" t="str">
        <f>IFERROR(IF(INDEX('Bieu chi tiet'!$B$17:$FA$15404,MATCH($A146,'Bieu chi tiet'!$B$17:$B$15404,0),J$3+135)=0,"",INDEX('Bieu chi tiet'!$B$17:$FA$15404,MATCH($A146,'Bieu chi tiet'!$B$17:$B$15404,0),J$3+135)),"")</f>
        <v/>
      </c>
      <c r="K146" s="13" t="str">
        <f>IFERROR(IF(INDEX('Bieu chi tiet'!$B$17:$FA$15404,MATCH($A146,'Bieu chi tiet'!$B$17:$B$15404,0),K$3+135)=0,"",INDEX('Bieu chi tiet'!$B$17:$FA$15404,MATCH($A146,'Bieu chi tiet'!$B$17:$B$15404,0),K$3+135)),"")</f>
        <v/>
      </c>
      <c r="L146" s="13" t="str">
        <f>IFERROR(IF(INDEX('Bieu chi tiet'!$B$17:$FA$15404,MATCH($A146,'Bieu chi tiet'!$B$17:$B$15404,0),L$3+135)=0,"",INDEX('Bieu chi tiet'!$B$17:$FA$15404,MATCH($A146,'Bieu chi tiet'!$B$17:$B$15404,0),L$3+135)),"")</f>
        <v/>
      </c>
      <c r="M146" s="13" t="str">
        <f>IFERROR(IF(INDEX('Bieu chi tiet'!$B$17:$FA$15404,MATCH($A146,'Bieu chi tiet'!$B$17:$B$15404,0),M$3+135)=0,"",INDEX('Bieu chi tiet'!$B$17:$FA$15404,MATCH($A146,'Bieu chi tiet'!$B$17:$B$15404,0),M$3+135)),"")</f>
        <v/>
      </c>
      <c r="N146" s="13" t="str">
        <f>IFERROR(IF(INDEX('Bieu chi tiet'!$B$17:$FA$15404,MATCH($A146,'Bieu chi tiet'!$B$17:$B$15404,0),N$3+135)=0,"",INDEX('Bieu chi tiet'!$B$17:$FA$15404,MATCH($A146,'Bieu chi tiet'!$B$17:$B$15404,0),N$3+135)),"")</f>
        <v/>
      </c>
      <c r="O146" s="13" t="str">
        <f>IFERROR(IF(INDEX('Bieu chi tiet'!$B$17:$FA$15404,MATCH($A146,'Bieu chi tiet'!$B$17:$B$15404,0),O$3+135)=0,"",INDEX('Bieu chi tiet'!$B$17:$FA$15404,MATCH($A146,'Bieu chi tiet'!$B$17:$B$15404,0),O$3+135)),"")</f>
        <v/>
      </c>
      <c r="P146" s="13" t="str">
        <f>IFERROR(IF(INDEX('Bieu chi tiet'!$B$17:$FA$15404,MATCH($A146,'Bieu chi tiet'!$B$17:$B$15404,0),P$3+135)=0,"",INDEX('Bieu chi tiet'!$B$17:$FA$15404,MATCH($A146,'Bieu chi tiet'!$B$17:$B$15404,0),P$3+135)),"")</f>
        <v/>
      </c>
      <c r="Q146" s="13" t="str">
        <f>IFERROR(IF(INDEX('Bieu chi tiet'!$B$17:$FA$15404,MATCH($A146,'Bieu chi tiet'!$B$17:$B$15404,0),Q$3+135)=0,"",INDEX('Bieu chi tiet'!$B$17:$FA$15404,MATCH($A146,'Bieu chi tiet'!$B$17:$B$15404,0),Q$3+135)),"")</f>
        <v/>
      </c>
      <c r="R146" s="13" t="str">
        <f>IFERROR(IF(INDEX('Bieu chi tiet'!$B$17:$FA$15404,MATCH($A146,'Bieu chi tiet'!$B$17:$B$15404,0),R$3+135)=0,"",INDEX('Bieu chi tiet'!$B$17:$FA$15404,MATCH($A146,'Bieu chi tiet'!$B$17:$B$15404,0),R$3+135)),"")</f>
        <v/>
      </c>
      <c r="S146" s="13" t="str">
        <f>IFERROR(IF(INDEX('Bieu chi tiet'!$B$17:$FA$15404,MATCH($A146,'Bieu chi tiet'!$B$17:$B$15404,0),S$3+135)=0,"",INDEX('Bieu chi tiet'!$B$17:$FA$15404,MATCH($A146,'Bieu chi tiet'!$B$17:$B$15404,0),S$3+135)),"")</f>
        <v/>
      </c>
      <c r="T146" s="13" t="str">
        <f>IFERROR(IF(INDEX('Bieu chi tiet'!$B$17:$FA$15404,MATCH($A146,'Bieu chi tiet'!$B$17:$B$15404,0),T$3+135)=0,"",INDEX('Bieu chi tiet'!$B$17:$FA$15404,MATCH($A146,'Bieu chi tiet'!$B$17:$B$15404,0),T$3+135)),"")</f>
        <v/>
      </c>
      <c r="U146" s="13" t="str">
        <f>IFERROR(IF(INDEX('Bieu chi tiet'!$B$17:$FA$15404,MATCH($A146,'Bieu chi tiet'!$B$17:$B$15404,0),U$3+135)=0,"",INDEX('Bieu chi tiet'!$B$17:$FA$15404,MATCH($A146,'Bieu chi tiet'!$B$17:$B$15404,0),U$3+135)),"")</f>
        <v/>
      </c>
      <c r="V146" s="13" t="str">
        <f>IFERROR(IF(INDEX('Bieu chi tiet'!$B$17:$FA$15404,MATCH($A146,'Bieu chi tiet'!$B$17:$B$15404,0),V$3+135)=0,"",INDEX('Bieu chi tiet'!$B$17:$FA$15404,MATCH($A146,'Bieu chi tiet'!$B$17:$B$15404,0),V$3+135)),"")</f>
        <v/>
      </c>
    </row>
    <row r="147" spans="1:22" ht="15.75">
      <c r="A147" s="43" t="str">
        <f t="shared" si="3"/>
        <v/>
      </c>
      <c r="B147" s="13" t="str">
        <f>IFERROR(IF(INDEX('Bieu chi tiet'!$B$17:$FA$15404,MATCH($A147,'Bieu chi tiet'!$B$17:$B$15404,0),B$3+135)=0,"",INDEX('Bieu chi tiet'!$B$17:$FA$15404,MATCH($A147,'Bieu chi tiet'!$B$17:$B$15404,0),B$3+135)),"")</f>
        <v/>
      </c>
      <c r="C147" s="13" t="str">
        <f>IFERROR(IF(INDEX('Bieu chi tiet'!$B$17:$FA$15404,MATCH($A147,'Bieu chi tiet'!$B$17:$B$15404,0),C$3+135)=0,"",INDEX('Bieu chi tiet'!$B$17:$FA$15404,MATCH($A147,'Bieu chi tiet'!$B$17:$B$15404,0),C$3+135)),"")</f>
        <v/>
      </c>
      <c r="D147" s="13" t="str">
        <f>IFERROR(IF(INDEX('Bieu chi tiet'!$B$17:$FA$15404,MATCH($A147,'Bieu chi tiet'!$B$17:$B$15404,0),D$3+135)=0,"",INDEX('Bieu chi tiet'!$B$17:$FA$15404,MATCH($A147,'Bieu chi tiet'!$B$17:$B$15404,0),D$3+135)),"")</f>
        <v/>
      </c>
      <c r="E147" s="13" t="str">
        <f>IFERROR(IF(INDEX('Bieu chi tiet'!$B$17:$FA$15404,MATCH($A147,'Bieu chi tiet'!$B$17:$B$15404,0),E$3+135)=0,"",INDEX('Bieu chi tiet'!$B$17:$FA$15404,MATCH($A147,'Bieu chi tiet'!$B$17:$B$15404,0),E$3+135)),"")</f>
        <v/>
      </c>
      <c r="F147" s="21" t="str">
        <f>IFERROR(IF(INDEX('Bieu chi tiet'!$B$17:$FA$15404,MATCH($A147,'Bieu chi tiet'!$B$17:$B$15404,0),F$3+135)=0,"",INDEX('Bieu chi tiet'!$B$17:$FA$15404,MATCH($A147,'Bieu chi tiet'!$B$17:$B$15404,0),F$3+135)),"")</f>
        <v/>
      </c>
      <c r="G147" s="13" t="str">
        <f>IFERROR(IF(INDEX('Bieu chi tiet'!$B$17:$FA$15404,MATCH($A147,'Bieu chi tiet'!$B$17:$B$15404,0),G$3+135)=0,"",INDEX('Bieu chi tiet'!$B$17:$FA$15404,MATCH($A147,'Bieu chi tiet'!$B$17:$B$15404,0),G$3+135)),"")</f>
        <v/>
      </c>
      <c r="H147" s="13" t="str">
        <f>IFERROR(IF(INDEX('Bieu chi tiet'!$B$17:$FA$15404,MATCH($A147,'Bieu chi tiet'!$B$17:$B$15404,0),H$3+135)=0,"",INDEX('Bieu chi tiet'!$B$17:$FA$15404,MATCH($A147,'Bieu chi tiet'!$B$17:$B$15404,0),H$3+135)),"")</f>
        <v/>
      </c>
      <c r="I147" s="13" t="str">
        <f>IFERROR(IF(INDEX('Bieu chi tiet'!$B$17:$FA$15404,MATCH($A147,'Bieu chi tiet'!$B$17:$B$15404,0),I$3+135)=0,"",INDEX('Bieu chi tiet'!$B$17:$FA$15404,MATCH($A147,'Bieu chi tiet'!$B$17:$B$15404,0),I$3+135)),"")</f>
        <v/>
      </c>
      <c r="J147" s="13" t="str">
        <f>IFERROR(IF(INDEX('Bieu chi tiet'!$B$17:$FA$15404,MATCH($A147,'Bieu chi tiet'!$B$17:$B$15404,0),J$3+135)=0,"",INDEX('Bieu chi tiet'!$B$17:$FA$15404,MATCH($A147,'Bieu chi tiet'!$B$17:$B$15404,0),J$3+135)),"")</f>
        <v/>
      </c>
      <c r="K147" s="13" t="str">
        <f>IFERROR(IF(INDEX('Bieu chi tiet'!$B$17:$FA$15404,MATCH($A147,'Bieu chi tiet'!$B$17:$B$15404,0),K$3+135)=0,"",INDEX('Bieu chi tiet'!$B$17:$FA$15404,MATCH($A147,'Bieu chi tiet'!$B$17:$B$15404,0),K$3+135)),"")</f>
        <v/>
      </c>
      <c r="L147" s="13" t="str">
        <f>IFERROR(IF(INDEX('Bieu chi tiet'!$B$17:$FA$15404,MATCH($A147,'Bieu chi tiet'!$B$17:$B$15404,0),L$3+135)=0,"",INDEX('Bieu chi tiet'!$B$17:$FA$15404,MATCH($A147,'Bieu chi tiet'!$B$17:$B$15404,0),L$3+135)),"")</f>
        <v/>
      </c>
      <c r="M147" s="13" t="str">
        <f>IFERROR(IF(INDEX('Bieu chi tiet'!$B$17:$FA$15404,MATCH($A147,'Bieu chi tiet'!$B$17:$B$15404,0),M$3+135)=0,"",INDEX('Bieu chi tiet'!$B$17:$FA$15404,MATCH($A147,'Bieu chi tiet'!$B$17:$B$15404,0),M$3+135)),"")</f>
        <v/>
      </c>
      <c r="N147" s="13" t="str">
        <f>IFERROR(IF(INDEX('Bieu chi tiet'!$B$17:$FA$15404,MATCH($A147,'Bieu chi tiet'!$B$17:$B$15404,0),N$3+135)=0,"",INDEX('Bieu chi tiet'!$B$17:$FA$15404,MATCH($A147,'Bieu chi tiet'!$B$17:$B$15404,0),N$3+135)),"")</f>
        <v/>
      </c>
      <c r="O147" s="13" t="str">
        <f>IFERROR(IF(INDEX('Bieu chi tiet'!$B$17:$FA$15404,MATCH($A147,'Bieu chi tiet'!$B$17:$B$15404,0),O$3+135)=0,"",INDEX('Bieu chi tiet'!$B$17:$FA$15404,MATCH($A147,'Bieu chi tiet'!$B$17:$B$15404,0),O$3+135)),"")</f>
        <v/>
      </c>
      <c r="P147" s="13" t="str">
        <f>IFERROR(IF(INDEX('Bieu chi tiet'!$B$17:$FA$15404,MATCH($A147,'Bieu chi tiet'!$B$17:$B$15404,0),P$3+135)=0,"",INDEX('Bieu chi tiet'!$B$17:$FA$15404,MATCH($A147,'Bieu chi tiet'!$B$17:$B$15404,0),P$3+135)),"")</f>
        <v/>
      </c>
      <c r="Q147" s="13" t="str">
        <f>IFERROR(IF(INDEX('Bieu chi tiet'!$B$17:$FA$15404,MATCH($A147,'Bieu chi tiet'!$B$17:$B$15404,0),Q$3+135)=0,"",INDEX('Bieu chi tiet'!$B$17:$FA$15404,MATCH($A147,'Bieu chi tiet'!$B$17:$B$15404,0),Q$3+135)),"")</f>
        <v/>
      </c>
      <c r="R147" s="13" t="str">
        <f>IFERROR(IF(INDEX('Bieu chi tiet'!$B$17:$FA$15404,MATCH($A147,'Bieu chi tiet'!$B$17:$B$15404,0),R$3+135)=0,"",INDEX('Bieu chi tiet'!$B$17:$FA$15404,MATCH($A147,'Bieu chi tiet'!$B$17:$B$15404,0),R$3+135)),"")</f>
        <v/>
      </c>
      <c r="S147" s="13" t="str">
        <f>IFERROR(IF(INDEX('Bieu chi tiet'!$B$17:$FA$15404,MATCH($A147,'Bieu chi tiet'!$B$17:$B$15404,0),S$3+135)=0,"",INDEX('Bieu chi tiet'!$B$17:$FA$15404,MATCH($A147,'Bieu chi tiet'!$B$17:$B$15404,0),S$3+135)),"")</f>
        <v/>
      </c>
      <c r="T147" s="13" t="str">
        <f>IFERROR(IF(INDEX('Bieu chi tiet'!$B$17:$FA$15404,MATCH($A147,'Bieu chi tiet'!$B$17:$B$15404,0),T$3+135)=0,"",INDEX('Bieu chi tiet'!$B$17:$FA$15404,MATCH($A147,'Bieu chi tiet'!$B$17:$B$15404,0),T$3+135)),"")</f>
        <v/>
      </c>
      <c r="U147" s="13" t="str">
        <f>IFERROR(IF(INDEX('Bieu chi tiet'!$B$17:$FA$15404,MATCH($A147,'Bieu chi tiet'!$B$17:$B$15404,0),U$3+135)=0,"",INDEX('Bieu chi tiet'!$B$17:$FA$15404,MATCH($A147,'Bieu chi tiet'!$B$17:$B$15404,0),U$3+135)),"")</f>
        <v/>
      </c>
      <c r="V147" s="13" t="str">
        <f>IFERROR(IF(INDEX('Bieu chi tiet'!$B$17:$FA$15404,MATCH($A147,'Bieu chi tiet'!$B$17:$B$15404,0),V$3+135)=0,"",INDEX('Bieu chi tiet'!$B$17:$FA$15404,MATCH($A147,'Bieu chi tiet'!$B$17:$B$15404,0),V$3+135)),"")</f>
        <v/>
      </c>
    </row>
    <row r="148" spans="1:22" ht="15.75">
      <c r="A148" s="43" t="str">
        <f t="shared" si="3"/>
        <v/>
      </c>
      <c r="B148" s="13" t="str">
        <f>IFERROR(IF(INDEX('Bieu chi tiet'!$B$17:$FA$15404,MATCH($A148,'Bieu chi tiet'!$B$17:$B$15404,0),B$3+135)=0,"",INDEX('Bieu chi tiet'!$B$17:$FA$15404,MATCH($A148,'Bieu chi tiet'!$B$17:$B$15404,0),B$3+135)),"")</f>
        <v/>
      </c>
      <c r="C148" s="13" t="str">
        <f>IFERROR(IF(INDEX('Bieu chi tiet'!$B$17:$FA$15404,MATCH($A148,'Bieu chi tiet'!$B$17:$B$15404,0),C$3+135)=0,"",INDEX('Bieu chi tiet'!$B$17:$FA$15404,MATCH($A148,'Bieu chi tiet'!$B$17:$B$15404,0),C$3+135)),"")</f>
        <v/>
      </c>
      <c r="D148" s="13" t="str">
        <f>IFERROR(IF(INDEX('Bieu chi tiet'!$B$17:$FA$15404,MATCH($A148,'Bieu chi tiet'!$B$17:$B$15404,0),D$3+135)=0,"",INDEX('Bieu chi tiet'!$B$17:$FA$15404,MATCH($A148,'Bieu chi tiet'!$B$17:$B$15404,0),D$3+135)),"")</f>
        <v/>
      </c>
      <c r="E148" s="13" t="str">
        <f>IFERROR(IF(INDEX('Bieu chi tiet'!$B$17:$FA$15404,MATCH($A148,'Bieu chi tiet'!$B$17:$B$15404,0),E$3+135)=0,"",INDEX('Bieu chi tiet'!$B$17:$FA$15404,MATCH($A148,'Bieu chi tiet'!$B$17:$B$15404,0),E$3+135)),"")</f>
        <v/>
      </c>
      <c r="F148" s="21" t="str">
        <f>IFERROR(IF(INDEX('Bieu chi tiet'!$B$17:$FA$15404,MATCH($A148,'Bieu chi tiet'!$B$17:$B$15404,0),F$3+135)=0,"",INDEX('Bieu chi tiet'!$B$17:$FA$15404,MATCH($A148,'Bieu chi tiet'!$B$17:$B$15404,0),F$3+135)),"")</f>
        <v/>
      </c>
      <c r="G148" s="13" t="str">
        <f>IFERROR(IF(INDEX('Bieu chi tiet'!$B$17:$FA$15404,MATCH($A148,'Bieu chi tiet'!$B$17:$B$15404,0),G$3+135)=0,"",INDEX('Bieu chi tiet'!$B$17:$FA$15404,MATCH($A148,'Bieu chi tiet'!$B$17:$B$15404,0),G$3+135)),"")</f>
        <v/>
      </c>
      <c r="H148" s="13" t="str">
        <f>IFERROR(IF(INDEX('Bieu chi tiet'!$B$17:$FA$15404,MATCH($A148,'Bieu chi tiet'!$B$17:$B$15404,0),H$3+135)=0,"",INDEX('Bieu chi tiet'!$B$17:$FA$15404,MATCH($A148,'Bieu chi tiet'!$B$17:$B$15404,0),H$3+135)),"")</f>
        <v/>
      </c>
      <c r="I148" s="13" t="str">
        <f>IFERROR(IF(INDEX('Bieu chi tiet'!$B$17:$FA$15404,MATCH($A148,'Bieu chi tiet'!$B$17:$B$15404,0),I$3+135)=0,"",INDEX('Bieu chi tiet'!$B$17:$FA$15404,MATCH($A148,'Bieu chi tiet'!$B$17:$B$15404,0),I$3+135)),"")</f>
        <v/>
      </c>
      <c r="J148" s="13" t="str">
        <f>IFERROR(IF(INDEX('Bieu chi tiet'!$B$17:$FA$15404,MATCH($A148,'Bieu chi tiet'!$B$17:$B$15404,0),J$3+135)=0,"",INDEX('Bieu chi tiet'!$B$17:$FA$15404,MATCH($A148,'Bieu chi tiet'!$B$17:$B$15404,0),J$3+135)),"")</f>
        <v/>
      </c>
      <c r="K148" s="13" t="str">
        <f>IFERROR(IF(INDEX('Bieu chi tiet'!$B$17:$FA$15404,MATCH($A148,'Bieu chi tiet'!$B$17:$B$15404,0),K$3+135)=0,"",INDEX('Bieu chi tiet'!$B$17:$FA$15404,MATCH($A148,'Bieu chi tiet'!$B$17:$B$15404,0),K$3+135)),"")</f>
        <v/>
      </c>
      <c r="L148" s="13" t="str">
        <f>IFERROR(IF(INDEX('Bieu chi tiet'!$B$17:$FA$15404,MATCH($A148,'Bieu chi tiet'!$B$17:$B$15404,0),L$3+135)=0,"",INDEX('Bieu chi tiet'!$B$17:$FA$15404,MATCH($A148,'Bieu chi tiet'!$B$17:$B$15404,0),L$3+135)),"")</f>
        <v/>
      </c>
      <c r="M148" s="13" t="str">
        <f>IFERROR(IF(INDEX('Bieu chi tiet'!$B$17:$FA$15404,MATCH($A148,'Bieu chi tiet'!$B$17:$B$15404,0),M$3+135)=0,"",INDEX('Bieu chi tiet'!$B$17:$FA$15404,MATCH($A148,'Bieu chi tiet'!$B$17:$B$15404,0),M$3+135)),"")</f>
        <v/>
      </c>
      <c r="N148" s="13" t="str">
        <f>IFERROR(IF(INDEX('Bieu chi tiet'!$B$17:$FA$15404,MATCH($A148,'Bieu chi tiet'!$B$17:$B$15404,0),N$3+135)=0,"",INDEX('Bieu chi tiet'!$B$17:$FA$15404,MATCH($A148,'Bieu chi tiet'!$B$17:$B$15404,0),N$3+135)),"")</f>
        <v/>
      </c>
      <c r="O148" s="13" t="str">
        <f>IFERROR(IF(INDEX('Bieu chi tiet'!$B$17:$FA$15404,MATCH($A148,'Bieu chi tiet'!$B$17:$B$15404,0),O$3+135)=0,"",INDEX('Bieu chi tiet'!$B$17:$FA$15404,MATCH($A148,'Bieu chi tiet'!$B$17:$B$15404,0),O$3+135)),"")</f>
        <v/>
      </c>
      <c r="P148" s="13" t="str">
        <f>IFERROR(IF(INDEX('Bieu chi tiet'!$B$17:$FA$15404,MATCH($A148,'Bieu chi tiet'!$B$17:$B$15404,0),P$3+135)=0,"",INDEX('Bieu chi tiet'!$B$17:$FA$15404,MATCH($A148,'Bieu chi tiet'!$B$17:$B$15404,0),P$3+135)),"")</f>
        <v/>
      </c>
      <c r="Q148" s="13" t="str">
        <f>IFERROR(IF(INDEX('Bieu chi tiet'!$B$17:$FA$15404,MATCH($A148,'Bieu chi tiet'!$B$17:$B$15404,0),Q$3+135)=0,"",INDEX('Bieu chi tiet'!$B$17:$FA$15404,MATCH($A148,'Bieu chi tiet'!$B$17:$B$15404,0),Q$3+135)),"")</f>
        <v/>
      </c>
      <c r="R148" s="13" t="str">
        <f>IFERROR(IF(INDEX('Bieu chi tiet'!$B$17:$FA$15404,MATCH($A148,'Bieu chi tiet'!$B$17:$B$15404,0),R$3+135)=0,"",INDEX('Bieu chi tiet'!$B$17:$FA$15404,MATCH($A148,'Bieu chi tiet'!$B$17:$B$15404,0),R$3+135)),"")</f>
        <v/>
      </c>
      <c r="S148" s="13" t="str">
        <f>IFERROR(IF(INDEX('Bieu chi tiet'!$B$17:$FA$15404,MATCH($A148,'Bieu chi tiet'!$B$17:$B$15404,0),S$3+135)=0,"",INDEX('Bieu chi tiet'!$B$17:$FA$15404,MATCH($A148,'Bieu chi tiet'!$B$17:$B$15404,0),S$3+135)),"")</f>
        <v/>
      </c>
      <c r="T148" s="13" t="str">
        <f>IFERROR(IF(INDEX('Bieu chi tiet'!$B$17:$FA$15404,MATCH($A148,'Bieu chi tiet'!$B$17:$B$15404,0),T$3+135)=0,"",INDEX('Bieu chi tiet'!$B$17:$FA$15404,MATCH($A148,'Bieu chi tiet'!$B$17:$B$15404,0),T$3+135)),"")</f>
        <v/>
      </c>
      <c r="U148" s="13" t="str">
        <f>IFERROR(IF(INDEX('Bieu chi tiet'!$B$17:$FA$15404,MATCH($A148,'Bieu chi tiet'!$B$17:$B$15404,0),U$3+135)=0,"",INDEX('Bieu chi tiet'!$B$17:$FA$15404,MATCH($A148,'Bieu chi tiet'!$B$17:$B$15404,0),U$3+135)),"")</f>
        <v/>
      </c>
      <c r="V148" s="13" t="str">
        <f>IFERROR(IF(INDEX('Bieu chi tiet'!$B$17:$FA$15404,MATCH($A148,'Bieu chi tiet'!$B$17:$B$15404,0),V$3+135)=0,"",INDEX('Bieu chi tiet'!$B$17:$FA$15404,MATCH($A148,'Bieu chi tiet'!$B$17:$B$15404,0),V$3+135)),"")</f>
        <v/>
      </c>
    </row>
    <row r="149" spans="1:22" ht="15.75">
      <c r="A149" s="43" t="str">
        <f t="shared" si="3"/>
        <v/>
      </c>
      <c r="B149" s="13" t="str">
        <f>IFERROR(IF(INDEX('Bieu chi tiet'!$B$17:$FA$15404,MATCH($A149,'Bieu chi tiet'!$B$17:$B$15404,0),B$3+135)=0,"",INDEX('Bieu chi tiet'!$B$17:$FA$15404,MATCH($A149,'Bieu chi tiet'!$B$17:$B$15404,0),B$3+135)),"")</f>
        <v/>
      </c>
      <c r="C149" s="13" t="str">
        <f>IFERROR(IF(INDEX('Bieu chi tiet'!$B$17:$FA$15404,MATCH($A149,'Bieu chi tiet'!$B$17:$B$15404,0),C$3+135)=0,"",INDEX('Bieu chi tiet'!$B$17:$FA$15404,MATCH($A149,'Bieu chi tiet'!$B$17:$B$15404,0),C$3+135)),"")</f>
        <v/>
      </c>
      <c r="D149" s="13" t="str">
        <f>IFERROR(IF(INDEX('Bieu chi tiet'!$B$17:$FA$15404,MATCH($A149,'Bieu chi tiet'!$B$17:$B$15404,0),D$3+135)=0,"",INDEX('Bieu chi tiet'!$B$17:$FA$15404,MATCH($A149,'Bieu chi tiet'!$B$17:$B$15404,0),D$3+135)),"")</f>
        <v/>
      </c>
      <c r="E149" s="13" t="str">
        <f>IFERROR(IF(INDEX('Bieu chi tiet'!$B$17:$FA$15404,MATCH($A149,'Bieu chi tiet'!$B$17:$B$15404,0),E$3+135)=0,"",INDEX('Bieu chi tiet'!$B$17:$FA$15404,MATCH($A149,'Bieu chi tiet'!$B$17:$B$15404,0),E$3+135)),"")</f>
        <v/>
      </c>
      <c r="F149" s="21" t="str">
        <f>IFERROR(IF(INDEX('Bieu chi tiet'!$B$17:$FA$15404,MATCH($A149,'Bieu chi tiet'!$B$17:$B$15404,0),F$3+135)=0,"",INDEX('Bieu chi tiet'!$B$17:$FA$15404,MATCH($A149,'Bieu chi tiet'!$B$17:$B$15404,0),F$3+135)),"")</f>
        <v/>
      </c>
      <c r="G149" s="13" t="str">
        <f>IFERROR(IF(INDEX('Bieu chi tiet'!$B$17:$FA$15404,MATCH($A149,'Bieu chi tiet'!$B$17:$B$15404,0),G$3+135)=0,"",INDEX('Bieu chi tiet'!$B$17:$FA$15404,MATCH($A149,'Bieu chi tiet'!$B$17:$B$15404,0),G$3+135)),"")</f>
        <v/>
      </c>
      <c r="H149" s="13" t="str">
        <f>IFERROR(IF(INDEX('Bieu chi tiet'!$B$17:$FA$15404,MATCH($A149,'Bieu chi tiet'!$B$17:$B$15404,0),H$3+135)=0,"",INDEX('Bieu chi tiet'!$B$17:$FA$15404,MATCH($A149,'Bieu chi tiet'!$B$17:$B$15404,0),H$3+135)),"")</f>
        <v/>
      </c>
      <c r="I149" s="13" t="str">
        <f>IFERROR(IF(INDEX('Bieu chi tiet'!$B$17:$FA$15404,MATCH($A149,'Bieu chi tiet'!$B$17:$B$15404,0),I$3+135)=0,"",INDEX('Bieu chi tiet'!$B$17:$FA$15404,MATCH($A149,'Bieu chi tiet'!$B$17:$B$15404,0),I$3+135)),"")</f>
        <v/>
      </c>
      <c r="J149" s="13" t="str">
        <f>IFERROR(IF(INDEX('Bieu chi tiet'!$B$17:$FA$15404,MATCH($A149,'Bieu chi tiet'!$B$17:$B$15404,0),J$3+135)=0,"",INDEX('Bieu chi tiet'!$B$17:$FA$15404,MATCH($A149,'Bieu chi tiet'!$B$17:$B$15404,0),J$3+135)),"")</f>
        <v/>
      </c>
      <c r="K149" s="13" t="str">
        <f>IFERROR(IF(INDEX('Bieu chi tiet'!$B$17:$FA$15404,MATCH($A149,'Bieu chi tiet'!$B$17:$B$15404,0),K$3+135)=0,"",INDEX('Bieu chi tiet'!$B$17:$FA$15404,MATCH($A149,'Bieu chi tiet'!$B$17:$B$15404,0),K$3+135)),"")</f>
        <v/>
      </c>
      <c r="L149" s="13" t="str">
        <f>IFERROR(IF(INDEX('Bieu chi tiet'!$B$17:$FA$15404,MATCH($A149,'Bieu chi tiet'!$B$17:$B$15404,0),L$3+135)=0,"",INDEX('Bieu chi tiet'!$B$17:$FA$15404,MATCH($A149,'Bieu chi tiet'!$B$17:$B$15404,0),L$3+135)),"")</f>
        <v/>
      </c>
      <c r="M149" s="13" t="str">
        <f>IFERROR(IF(INDEX('Bieu chi tiet'!$B$17:$FA$15404,MATCH($A149,'Bieu chi tiet'!$B$17:$B$15404,0),M$3+135)=0,"",INDEX('Bieu chi tiet'!$B$17:$FA$15404,MATCH($A149,'Bieu chi tiet'!$B$17:$B$15404,0),M$3+135)),"")</f>
        <v/>
      </c>
      <c r="N149" s="13" t="str">
        <f>IFERROR(IF(INDEX('Bieu chi tiet'!$B$17:$FA$15404,MATCH($A149,'Bieu chi tiet'!$B$17:$B$15404,0),N$3+135)=0,"",INDEX('Bieu chi tiet'!$B$17:$FA$15404,MATCH($A149,'Bieu chi tiet'!$B$17:$B$15404,0),N$3+135)),"")</f>
        <v/>
      </c>
      <c r="O149" s="13" t="str">
        <f>IFERROR(IF(INDEX('Bieu chi tiet'!$B$17:$FA$15404,MATCH($A149,'Bieu chi tiet'!$B$17:$B$15404,0),O$3+135)=0,"",INDEX('Bieu chi tiet'!$B$17:$FA$15404,MATCH($A149,'Bieu chi tiet'!$B$17:$B$15404,0),O$3+135)),"")</f>
        <v/>
      </c>
      <c r="P149" s="13" t="str">
        <f>IFERROR(IF(INDEX('Bieu chi tiet'!$B$17:$FA$15404,MATCH($A149,'Bieu chi tiet'!$B$17:$B$15404,0),P$3+135)=0,"",INDEX('Bieu chi tiet'!$B$17:$FA$15404,MATCH($A149,'Bieu chi tiet'!$B$17:$B$15404,0),P$3+135)),"")</f>
        <v/>
      </c>
      <c r="Q149" s="13" t="str">
        <f>IFERROR(IF(INDEX('Bieu chi tiet'!$B$17:$FA$15404,MATCH($A149,'Bieu chi tiet'!$B$17:$B$15404,0),Q$3+135)=0,"",INDEX('Bieu chi tiet'!$B$17:$FA$15404,MATCH($A149,'Bieu chi tiet'!$B$17:$B$15404,0),Q$3+135)),"")</f>
        <v/>
      </c>
      <c r="R149" s="13" t="str">
        <f>IFERROR(IF(INDEX('Bieu chi tiet'!$B$17:$FA$15404,MATCH($A149,'Bieu chi tiet'!$B$17:$B$15404,0),R$3+135)=0,"",INDEX('Bieu chi tiet'!$B$17:$FA$15404,MATCH($A149,'Bieu chi tiet'!$B$17:$B$15404,0),R$3+135)),"")</f>
        <v/>
      </c>
      <c r="S149" s="13" t="str">
        <f>IFERROR(IF(INDEX('Bieu chi tiet'!$B$17:$FA$15404,MATCH($A149,'Bieu chi tiet'!$B$17:$B$15404,0),S$3+135)=0,"",INDEX('Bieu chi tiet'!$B$17:$FA$15404,MATCH($A149,'Bieu chi tiet'!$B$17:$B$15404,0),S$3+135)),"")</f>
        <v/>
      </c>
      <c r="T149" s="13" t="str">
        <f>IFERROR(IF(INDEX('Bieu chi tiet'!$B$17:$FA$15404,MATCH($A149,'Bieu chi tiet'!$B$17:$B$15404,0),T$3+135)=0,"",INDEX('Bieu chi tiet'!$B$17:$FA$15404,MATCH($A149,'Bieu chi tiet'!$B$17:$B$15404,0),T$3+135)),"")</f>
        <v/>
      </c>
      <c r="U149" s="13" t="str">
        <f>IFERROR(IF(INDEX('Bieu chi tiet'!$B$17:$FA$15404,MATCH($A149,'Bieu chi tiet'!$B$17:$B$15404,0),U$3+135)=0,"",INDEX('Bieu chi tiet'!$B$17:$FA$15404,MATCH($A149,'Bieu chi tiet'!$B$17:$B$15404,0),U$3+135)),"")</f>
        <v/>
      </c>
      <c r="V149" s="13" t="str">
        <f>IFERROR(IF(INDEX('Bieu chi tiet'!$B$17:$FA$15404,MATCH($A149,'Bieu chi tiet'!$B$17:$B$15404,0),V$3+135)=0,"",INDEX('Bieu chi tiet'!$B$17:$FA$15404,MATCH($A149,'Bieu chi tiet'!$B$17:$B$15404,0),V$3+135)),"")</f>
        <v/>
      </c>
    </row>
    <row r="150" spans="1:22" ht="15.75">
      <c r="A150" s="43" t="str">
        <f t="shared" si="3"/>
        <v/>
      </c>
      <c r="B150" s="13" t="str">
        <f>IFERROR(IF(INDEX('Bieu chi tiet'!$B$17:$FA$15404,MATCH($A150,'Bieu chi tiet'!$B$17:$B$15404,0),B$3+135)=0,"",INDEX('Bieu chi tiet'!$B$17:$FA$15404,MATCH($A150,'Bieu chi tiet'!$B$17:$B$15404,0),B$3+135)),"")</f>
        <v/>
      </c>
      <c r="C150" s="13" t="str">
        <f>IFERROR(IF(INDEX('Bieu chi tiet'!$B$17:$FA$15404,MATCH($A150,'Bieu chi tiet'!$B$17:$B$15404,0),C$3+135)=0,"",INDEX('Bieu chi tiet'!$B$17:$FA$15404,MATCH($A150,'Bieu chi tiet'!$B$17:$B$15404,0),C$3+135)),"")</f>
        <v/>
      </c>
      <c r="D150" s="13" t="str">
        <f>IFERROR(IF(INDEX('Bieu chi tiet'!$B$17:$FA$15404,MATCH($A150,'Bieu chi tiet'!$B$17:$B$15404,0),D$3+135)=0,"",INDEX('Bieu chi tiet'!$B$17:$FA$15404,MATCH($A150,'Bieu chi tiet'!$B$17:$B$15404,0),D$3+135)),"")</f>
        <v/>
      </c>
      <c r="E150" s="13" t="str">
        <f>IFERROR(IF(INDEX('Bieu chi tiet'!$B$17:$FA$15404,MATCH($A150,'Bieu chi tiet'!$B$17:$B$15404,0),E$3+135)=0,"",INDEX('Bieu chi tiet'!$B$17:$FA$15404,MATCH($A150,'Bieu chi tiet'!$B$17:$B$15404,0),E$3+135)),"")</f>
        <v/>
      </c>
      <c r="F150" s="21" t="str">
        <f>IFERROR(IF(INDEX('Bieu chi tiet'!$B$17:$FA$15404,MATCH($A150,'Bieu chi tiet'!$B$17:$B$15404,0),F$3+135)=0,"",INDEX('Bieu chi tiet'!$B$17:$FA$15404,MATCH($A150,'Bieu chi tiet'!$B$17:$B$15404,0),F$3+135)),"")</f>
        <v/>
      </c>
      <c r="G150" s="13" t="str">
        <f>IFERROR(IF(INDEX('Bieu chi tiet'!$B$17:$FA$15404,MATCH($A150,'Bieu chi tiet'!$B$17:$B$15404,0),G$3+135)=0,"",INDEX('Bieu chi tiet'!$B$17:$FA$15404,MATCH($A150,'Bieu chi tiet'!$B$17:$B$15404,0),G$3+135)),"")</f>
        <v/>
      </c>
      <c r="H150" s="13" t="str">
        <f>IFERROR(IF(INDEX('Bieu chi tiet'!$B$17:$FA$15404,MATCH($A150,'Bieu chi tiet'!$B$17:$B$15404,0),H$3+135)=0,"",INDEX('Bieu chi tiet'!$B$17:$FA$15404,MATCH($A150,'Bieu chi tiet'!$B$17:$B$15404,0),H$3+135)),"")</f>
        <v/>
      </c>
      <c r="I150" s="13" t="str">
        <f>IFERROR(IF(INDEX('Bieu chi tiet'!$B$17:$FA$15404,MATCH($A150,'Bieu chi tiet'!$B$17:$B$15404,0),I$3+135)=0,"",INDEX('Bieu chi tiet'!$B$17:$FA$15404,MATCH($A150,'Bieu chi tiet'!$B$17:$B$15404,0),I$3+135)),"")</f>
        <v/>
      </c>
      <c r="J150" s="13" t="str">
        <f>IFERROR(IF(INDEX('Bieu chi tiet'!$B$17:$FA$15404,MATCH($A150,'Bieu chi tiet'!$B$17:$B$15404,0),J$3+135)=0,"",INDEX('Bieu chi tiet'!$B$17:$FA$15404,MATCH($A150,'Bieu chi tiet'!$B$17:$B$15404,0),J$3+135)),"")</f>
        <v/>
      </c>
      <c r="K150" s="13" t="str">
        <f>IFERROR(IF(INDEX('Bieu chi tiet'!$B$17:$FA$15404,MATCH($A150,'Bieu chi tiet'!$B$17:$B$15404,0),K$3+135)=0,"",INDEX('Bieu chi tiet'!$B$17:$FA$15404,MATCH($A150,'Bieu chi tiet'!$B$17:$B$15404,0),K$3+135)),"")</f>
        <v/>
      </c>
      <c r="L150" s="13" t="str">
        <f>IFERROR(IF(INDEX('Bieu chi tiet'!$B$17:$FA$15404,MATCH($A150,'Bieu chi tiet'!$B$17:$B$15404,0),L$3+135)=0,"",INDEX('Bieu chi tiet'!$B$17:$FA$15404,MATCH($A150,'Bieu chi tiet'!$B$17:$B$15404,0),L$3+135)),"")</f>
        <v/>
      </c>
      <c r="M150" s="13" t="str">
        <f>IFERROR(IF(INDEX('Bieu chi tiet'!$B$17:$FA$15404,MATCH($A150,'Bieu chi tiet'!$B$17:$B$15404,0),M$3+135)=0,"",INDEX('Bieu chi tiet'!$B$17:$FA$15404,MATCH($A150,'Bieu chi tiet'!$B$17:$B$15404,0),M$3+135)),"")</f>
        <v/>
      </c>
      <c r="N150" s="13" t="str">
        <f>IFERROR(IF(INDEX('Bieu chi tiet'!$B$17:$FA$15404,MATCH($A150,'Bieu chi tiet'!$B$17:$B$15404,0),N$3+135)=0,"",INDEX('Bieu chi tiet'!$B$17:$FA$15404,MATCH($A150,'Bieu chi tiet'!$B$17:$B$15404,0),N$3+135)),"")</f>
        <v/>
      </c>
      <c r="O150" s="13" t="str">
        <f>IFERROR(IF(INDEX('Bieu chi tiet'!$B$17:$FA$15404,MATCH($A150,'Bieu chi tiet'!$B$17:$B$15404,0),O$3+135)=0,"",INDEX('Bieu chi tiet'!$B$17:$FA$15404,MATCH($A150,'Bieu chi tiet'!$B$17:$B$15404,0),O$3+135)),"")</f>
        <v/>
      </c>
      <c r="P150" s="13" t="str">
        <f>IFERROR(IF(INDEX('Bieu chi tiet'!$B$17:$FA$15404,MATCH($A150,'Bieu chi tiet'!$B$17:$B$15404,0),P$3+135)=0,"",INDEX('Bieu chi tiet'!$B$17:$FA$15404,MATCH($A150,'Bieu chi tiet'!$B$17:$B$15404,0),P$3+135)),"")</f>
        <v/>
      </c>
      <c r="Q150" s="13" t="str">
        <f>IFERROR(IF(INDEX('Bieu chi tiet'!$B$17:$FA$15404,MATCH($A150,'Bieu chi tiet'!$B$17:$B$15404,0),Q$3+135)=0,"",INDEX('Bieu chi tiet'!$B$17:$FA$15404,MATCH($A150,'Bieu chi tiet'!$B$17:$B$15404,0),Q$3+135)),"")</f>
        <v/>
      </c>
      <c r="R150" s="13" t="str">
        <f>IFERROR(IF(INDEX('Bieu chi tiet'!$B$17:$FA$15404,MATCH($A150,'Bieu chi tiet'!$B$17:$B$15404,0),R$3+135)=0,"",INDEX('Bieu chi tiet'!$B$17:$FA$15404,MATCH($A150,'Bieu chi tiet'!$B$17:$B$15404,0),R$3+135)),"")</f>
        <v/>
      </c>
      <c r="S150" s="13" t="str">
        <f>IFERROR(IF(INDEX('Bieu chi tiet'!$B$17:$FA$15404,MATCH($A150,'Bieu chi tiet'!$B$17:$B$15404,0),S$3+135)=0,"",INDEX('Bieu chi tiet'!$B$17:$FA$15404,MATCH($A150,'Bieu chi tiet'!$B$17:$B$15404,0),S$3+135)),"")</f>
        <v/>
      </c>
      <c r="T150" s="13" t="str">
        <f>IFERROR(IF(INDEX('Bieu chi tiet'!$B$17:$FA$15404,MATCH($A150,'Bieu chi tiet'!$B$17:$B$15404,0),T$3+135)=0,"",INDEX('Bieu chi tiet'!$B$17:$FA$15404,MATCH($A150,'Bieu chi tiet'!$B$17:$B$15404,0),T$3+135)),"")</f>
        <v/>
      </c>
      <c r="U150" s="13" t="str">
        <f>IFERROR(IF(INDEX('Bieu chi tiet'!$B$17:$FA$15404,MATCH($A150,'Bieu chi tiet'!$B$17:$B$15404,0),U$3+135)=0,"",INDEX('Bieu chi tiet'!$B$17:$FA$15404,MATCH($A150,'Bieu chi tiet'!$B$17:$B$15404,0),U$3+135)),"")</f>
        <v/>
      </c>
      <c r="V150" s="13" t="str">
        <f>IFERROR(IF(INDEX('Bieu chi tiet'!$B$17:$FA$15404,MATCH($A150,'Bieu chi tiet'!$B$17:$B$15404,0),V$3+135)=0,"",INDEX('Bieu chi tiet'!$B$17:$FA$15404,MATCH($A150,'Bieu chi tiet'!$B$17:$B$15404,0),V$3+135)),"")</f>
        <v/>
      </c>
    </row>
  </sheetData>
  <mergeCells count="15">
    <mergeCell ref="B4:B6"/>
    <mergeCell ref="C4:C6"/>
    <mergeCell ref="D4:D6"/>
    <mergeCell ref="E4:F5"/>
    <mergeCell ref="G4:M5"/>
    <mergeCell ref="N4:V4"/>
    <mergeCell ref="N5:N6"/>
    <mergeCell ref="O5:O6"/>
    <mergeCell ref="P5:P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Bieu chi tiet</vt:lpstr>
      <vt:lpstr>Bieu tong hop</vt:lpstr>
      <vt:lpstr>Báo cáo hành vi vi phạm</vt:lpstr>
      <vt:lpstr>Báo cáo tồn trên 30 ngày</vt:lpstr>
    </vt:vector>
  </TitlesOfParts>
  <Company>Thue Viet 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Tct</dc:creator>
  <cp:lastModifiedBy>Windows User</cp:lastModifiedBy>
  <cp:lastPrinted>2014-12-27T15:47:15Z</cp:lastPrinted>
  <dcterms:created xsi:type="dcterms:W3CDTF">2013-02-07T06:40:57Z</dcterms:created>
  <dcterms:modified xsi:type="dcterms:W3CDTF">2018-02-27T08:21:41Z</dcterms:modified>
</cp:coreProperties>
</file>